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120" yWindow="90" windowWidth="19320" windowHeight="10875" firstSheet="2" activeTab="2"/>
  </bookViews>
  <sheets>
    <sheet name="Försättsblad" sheetId="8" r:id="rId1"/>
    <sheet name="Uppdaterade" sheetId="11" r:id="rId2"/>
    <sheet name="Formkoll" sheetId="12" r:id="rId3"/>
    <sheet name="Ö20-listan" sheetId="1" r:id="rId4"/>
    <sheet name="Forum generator" sheetId="9" r:id="rId5"/>
    <sheet name="Lookup and tables" sheetId="10" r:id="rId6"/>
  </sheets>
  <definedNames>
    <definedName name="_xlnm._FilterDatabase" localSheetId="4" hidden="1">'Forum generator'!$A$2:$F$2000</definedName>
    <definedName name="_xlnm._FilterDatabase" localSheetId="3" hidden="1">'Ö20-listan'!$A$2:$AU$389</definedName>
    <definedName name="Boolean">'Lookup and tables'!$A$28:$A$29</definedName>
    <definedName name="Förmåga">'Lookup and tables'!$B$10:$B$30</definedName>
    <definedName name="Klassificering">'Lookup and tables'!$C$26:$C$28</definedName>
    <definedName name="Konditionsandel">'Lookup and tables'!$C$18:$C$23</definedName>
    <definedName name="Position">'Lookup and tables'!$D$20:$D$25</definedName>
    <definedName name="Specialitet">'Lookup and tables'!$C$10:$C$15</definedName>
    <definedName name="Spelartyp">'Lookup and tables'!$D$28:$D$41</definedName>
    <definedName name="Träning">'Lookup and tables'!$D$10:$D$17</definedName>
    <definedName name="Ålder">'Lookup and tables'!$A$10:$A$25</definedName>
  </definedNames>
  <calcPr calcId="125725"/>
</workbook>
</file>

<file path=xl/calcChain.xml><?xml version="1.0" encoding="utf-8"?>
<calcChain xmlns="http://schemas.openxmlformats.org/spreadsheetml/2006/main">
  <c r="AC4" i="11"/>
  <c r="AD4"/>
  <c r="AE4"/>
  <c r="AA85"/>
  <c r="AB85"/>
  <c r="AC85"/>
  <c r="AD85"/>
  <c r="AE85"/>
  <c r="AF85"/>
  <c r="AG85"/>
  <c r="AH85"/>
  <c r="AI85"/>
  <c r="AJ85"/>
  <c r="AK85"/>
  <c r="AL85"/>
  <c r="AM85"/>
  <c r="AN85"/>
  <c r="AA86"/>
  <c r="AB86"/>
  <c r="AC86"/>
  <c r="AD86"/>
  <c r="AE86"/>
  <c r="AF86"/>
  <c r="AG86"/>
  <c r="AH86"/>
  <c r="AI86"/>
  <c r="AJ86"/>
  <c r="AK86"/>
  <c r="AL86"/>
  <c r="AM86"/>
  <c r="AN86"/>
  <c r="AA88"/>
  <c r="AB88"/>
  <c r="AC88"/>
  <c r="AD88"/>
  <c r="AE88"/>
  <c r="AF88"/>
  <c r="AG88"/>
  <c r="AH88"/>
  <c r="AI88"/>
  <c r="AJ88"/>
  <c r="AK88"/>
  <c r="AL88"/>
  <c r="AM88"/>
  <c r="AN88"/>
  <c r="AA89"/>
  <c r="AB89"/>
  <c r="AC89"/>
  <c r="AD89"/>
  <c r="AE89"/>
  <c r="AF89"/>
  <c r="AG89"/>
  <c r="AH89"/>
  <c r="AI89"/>
  <c r="AJ89"/>
  <c r="AK89"/>
  <c r="AL89"/>
  <c r="AM89"/>
  <c r="AN89"/>
  <c r="AA90"/>
  <c r="AB90"/>
  <c r="AC90"/>
  <c r="AD90"/>
  <c r="AE90"/>
  <c r="AF90"/>
  <c r="AG90"/>
  <c r="AH90"/>
  <c r="AI90"/>
  <c r="AJ90"/>
  <c r="AK90"/>
  <c r="AL90"/>
  <c r="AM90"/>
  <c r="AN90"/>
  <c r="AA91"/>
  <c r="AB91"/>
  <c r="AC91"/>
  <c r="AD91"/>
  <c r="AE91"/>
  <c r="AF91"/>
  <c r="AG91"/>
  <c r="AH91"/>
  <c r="AI91"/>
  <c r="AJ91"/>
  <c r="AK91"/>
  <c r="AL91"/>
  <c r="AM91"/>
  <c r="AN91"/>
  <c r="AA92"/>
  <c r="AB92"/>
  <c r="AC92"/>
  <c r="AD92"/>
  <c r="AE92"/>
  <c r="AF92"/>
  <c r="AG92"/>
  <c r="AH92"/>
  <c r="AI92"/>
  <c r="AJ92"/>
  <c r="AK92"/>
  <c r="AL92"/>
  <c r="AM92"/>
  <c r="AN92"/>
  <c r="AA93"/>
  <c r="AB93"/>
  <c r="AC93"/>
  <c r="AD93"/>
  <c r="AE93"/>
  <c r="AF93"/>
  <c r="AG93"/>
  <c r="AH93"/>
  <c r="AI93"/>
  <c r="AJ93"/>
  <c r="AK93"/>
  <c r="AL93"/>
  <c r="AM93"/>
  <c r="AN93"/>
  <c r="AA94"/>
  <c r="AB94"/>
  <c r="AC94"/>
  <c r="AD94"/>
  <c r="AE94"/>
  <c r="AF94"/>
  <c r="AG94"/>
  <c r="AH94"/>
  <c r="AI94"/>
  <c r="AJ94"/>
  <c r="AK94"/>
  <c r="AL94"/>
  <c r="AM94"/>
  <c r="AN94"/>
  <c r="AA95"/>
  <c r="AB95"/>
  <c r="AC95"/>
  <c r="AD95"/>
  <c r="AE95"/>
  <c r="AF95"/>
  <c r="AG95"/>
  <c r="AH95"/>
  <c r="AI95"/>
  <c r="AJ95"/>
  <c r="AK95"/>
  <c r="AL95"/>
  <c r="AM95"/>
  <c r="AN95"/>
  <c r="AA76"/>
  <c r="AB76"/>
  <c r="AC76"/>
  <c r="AD76"/>
  <c r="AE76"/>
  <c r="AF76"/>
  <c r="AG76"/>
  <c r="AM76" s="1"/>
  <c r="AH76"/>
  <c r="AI76"/>
  <c r="AJ76"/>
  <c r="AK76"/>
  <c r="AL76"/>
  <c r="AN76"/>
  <c r="AA77"/>
  <c r="AB77"/>
  <c r="AC77"/>
  <c r="AD77"/>
  <c r="AM77" s="1"/>
  <c r="AO77" s="1"/>
  <c r="AE77"/>
  <c r="AF77"/>
  <c r="AG77"/>
  <c r="AH77"/>
  <c r="AI77"/>
  <c r="AJ77"/>
  <c r="AK77"/>
  <c r="AL77"/>
  <c r="AN77"/>
  <c r="AA78"/>
  <c r="AB78"/>
  <c r="AC78"/>
  <c r="AD78"/>
  <c r="AE78"/>
  <c r="AF78"/>
  <c r="AG78"/>
  <c r="AH78"/>
  <c r="AI78"/>
  <c r="AJ78"/>
  <c r="AK78"/>
  <c r="AL78"/>
  <c r="AM78"/>
  <c r="AN78"/>
  <c r="AA79"/>
  <c r="AB79"/>
  <c r="AC79"/>
  <c r="AD79"/>
  <c r="AE79"/>
  <c r="AF79"/>
  <c r="AG79"/>
  <c r="AH79"/>
  <c r="AI79"/>
  <c r="AJ79"/>
  <c r="AK79"/>
  <c r="AL79"/>
  <c r="AM79"/>
  <c r="AN79"/>
  <c r="AA80"/>
  <c r="AB80"/>
  <c r="AC80"/>
  <c r="AD80"/>
  <c r="AE80"/>
  <c r="AF80"/>
  <c r="AG80"/>
  <c r="AH80"/>
  <c r="AI80"/>
  <c r="AJ80"/>
  <c r="AK80"/>
  <c r="AL80"/>
  <c r="AM80"/>
  <c r="AN80"/>
  <c r="AA81"/>
  <c r="AB81"/>
  <c r="AC81"/>
  <c r="AD81"/>
  <c r="AE81"/>
  <c r="AF81"/>
  <c r="AG81"/>
  <c r="AH81"/>
  <c r="AI81"/>
  <c r="AJ81"/>
  <c r="AK81"/>
  <c r="AL81"/>
  <c r="AM81"/>
  <c r="AN81"/>
  <c r="AA83"/>
  <c r="AB83"/>
  <c r="AC83"/>
  <c r="AD83"/>
  <c r="AE83"/>
  <c r="AF83"/>
  <c r="AG83"/>
  <c r="AH83"/>
  <c r="AI83"/>
  <c r="AJ83"/>
  <c r="AK83"/>
  <c r="AL83"/>
  <c r="AM83"/>
  <c r="AN83"/>
  <c r="AA84"/>
  <c r="AB84"/>
  <c r="AC84"/>
  <c r="AD84"/>
  <c r="AN84" s="1"/>
  <c r="AE84"/>
  <c r="AF84"/>
  <c r="AG84"/>
  <c r="AH84"/>
  <c r="AI84"/>
  <c r="AJ84"/>
  <c r="AK84"/>
  <c r="AL84"/>
  <c r="AM84"/>
  <c r="AA54"/>
  <c r="AB54"/>
  <c r="AC54"/>
  <c r="AD54"/>
  <c r="AE54"/>
  <c r="AF54"/>
  <c r="AG54"/>
  <c r="AH54"/>
  <c r="AI54"/>
  <c r="AJ54"/>
  <c r="AK54"/>
  <c r="AL54"/>
  <c r="AM54"/>
  <c r="AN54"/>
  <c r="AA55"/>
  <c r="AB55"/>
  <c r="AC55"/>
  <c r="AD55"/>
  <c r="AE55"/>
  <c r="AL55" s="1"/>
  <c r="AF55"/>
  <c r="AG55"/>
  <c r="AH55"/>
  <c r="AI55"/>
  <c r="AO55" s="1"/>
  <c r="AJ55"/>
  <c r="AK55"/>
  <c r="AM55"/>
  <c r="AN55"/>
  <c r="AA56"/>
  <c r="AB56"/>
  <c r="AC56"/>
  <c r="AD56"/>
  <c r="AE56"/>
  <c r="AL56" s="1"/>
  <c r="AF56"/>
  <c r="AG56"/>
  <c r="AH56"/>
  <c r="AI56"/>
  <c r="AO56" s="1"/>
  <c r="AJ56"/>
  <c r="AK56"/>
  <c r="AM56"/>
  <c r="AN56"/>
  <c r="AA57"/>
  <c r="AB57"/>
  <c r="AC57"/>
  <c r="AD57"/>
  <c r="AE57"/>
  <c r="AL57" s="1"/>
  <c r="AF57"/>
  <c r="AG57"/>
  <c r="AH57"/>
  <c r="AI57"/>
  <c r="AJ57"/>
  <c r="AK57"/>
  <c r="AM57"/>
  <c r="AN57"/>
  <c r="AA59"/>
  <c r="AB59"/>
  <c r="AC59"/>
  <c r="AD59"/>
  <c r="AE59"/>
  <c r="AL59" s="1"/>
  <c r="AF59"/>
  <c r="AG59"/>
  <c r="AH59"/>
  <c r="AI59"/>
  <c r="AO59" s="1"/>
  <c r="AJ59"/>
  <c r="AK59"/>
  <c r="AM59"/>
  <c r="AN59"/>
  <c r="AA60"/>
  <c r="AB60"/>
  <c r="AC60"/>
  <c r="AD60"/>
  <c r="AE60"/>
  <c r="AF60"/>
  <c r="AL60" s="1"/>
  <c r="AG60"/>
  <c r="AH60"/>
  <c r="AI60"/>
  <c r="AJ60"/>
  <c r="AK60"/>
  <c r="AM60"/>
  <c r="AN60"/>
  <c r="AA61"/>
  <c r="AB61"/>
  <c r="AC61"/>
  <c r="AD61"/>
  <c r="AE61"/>
  <c r="AF61"/>
  <c r="AG61"/>
  <c r="AH61"/>
  <c r="AI61"/>
  <c r="AJ61"/>
  <c r="AK61"/>
  <c r="AL61"/>
  <c r="AM61"/>
  <c r="AN61"/>
  <c r="AA62"/>
  <c r="AB62"/>
  <c r="AC62"/>
  <c r="AD62"/>
  <c r="AE62"/>
  <c r="AF62"/>
  <c r="AG62"/>
  <c r="AH62"/>
  <c r="AI62"/>
  <c r="AJ62"/>
  <c r="AK62"/>
  <c r="AL62"/>
  <c r="AM62"/>
  <c r="AN62"/>
  <c r="AA63"/>
  <c r="AB63"/>
  <c r="AC63"/>
  <c r="AD63"/>
  <c r="AE63"/>
  <c r="AF63"/>
  <c r="AG63"/>
  <c r="AH63"/>
  <c r="AI63"/>
  <c r="AJ63"/>
  <c r="AK63"/>
  <c r="AL63"/>
  <c r="AM63"/>
  <c r="AN63"/>
  <c r="AA64"/>
  <c r="AB64"/>
  <c r="AC64"/>
  <c r="AD64"/>
  <c r="AE64"/>
  <c r="AF64"/>
  <c r="AG64"/>
  <c r="AH64"/>
  <c r="AI64"/>
  <c r="AJ64"/>
  <c r="AK64"/>
  <c r="AL64"/>
  <c r="AM64"/>
  <c r="AN64"/>
  <c r="AA65"/>
  <c r="AB65"/>
  <c r="AC65"/>
  <c r="AD65"/>
  <c r="AE65"/>
  <c r="AF65"/>
  <c r="AG65"/>
  <c r="AH65"/>
  <c r="AI65"/>
  <c r="AJ65"/>
  <c r="AK65"/>
  <c r="AL65"/>
  <c r="AM65"/>
  <c r="AN65"/>
  <c r="AA66"/>
  <c r="AB66"/>
  <c r="AC66"/>
  <c r="AD66"/>
  <c r="AE66"/>
  <c r="AF66"/>
  <c r="AG66"/>
  <c r="AH66"/>
  <c r="AI66"/>
  <c r="AJ66"/>
  <c r="AK66"/>
  <c r="AL66"/>
  <c r="AM66"/>
  <c r="AN66"/>
  <c r="AA67"/>
  <c r="AB67"/>
  <c r="AC67"/>
  <c r="AD67"/>
  <c r="AE67"/>
  <c r="AF67"/>
  <c r="AG67"/>
  <c r="AH67"/>
  <c r="AI67"/>
  <c r="AJ67"/>
  <c r="AK67"/>
  <c r="AL67"/>
  <c r="AM67"/>
  <c r="AN67"/>
  <c r="AA68"/>
  <c r="AB68"/>
  <c r="AC68"/>
  <c r="AD68"/>
  <c r="AE68"/>
  <c r="AF68"/>
  <c r="AG68"/>
  <c r="AH68"/>
  <c r="AI68"/>
  <c r="AJ68"/>
  <c r="AK68"/>
  <c r="AL68"/>
  <c r="AM68"/>
  <c r="AN68"/>
  <c r="AA69"/>
  <c r="AB69"/>
  <c r="AC69"/>
  <c r="AD69"/>
  <c r="AE69"/>
  <c r="AF69"/>
  <c r="AG69"/>
  <c r="AH69"/>
  <c r="AI69"/>
  <c r="AJ69"/>
  <c r="AK69"/>
  <c r="AL69"/>
  <c r="AM69"/>
  <c r="AN69"/>
  <c r="AA71"/>
  <c r="AB71"/>
  <c r="AC71"/>
  <c r="AD71"/>
  <c r="AE71"/>
  <c r="AF71"/>
  <c r="AG71"/>
  <c r="AH71"/>
  <c r="AI71"/>
  <c r="AJ71"/>
  <c r="AK71"/>
  <c r="AL71"/>
  <c r="AM71"/>
  <c r="AN71"/>
  <c r="AA72"/>
  <c r="AB72"/>
  <c r="AC72"/>
  <c r="AD72"/>
  <c r="AM72" s="1"/>
  <c r="AE72"/>
  <c r="AF72"/>
  <c r="AG72"/>
  <c r="AH72"/>
  <c r="AI72"/>
  <c r="AJ72"/>
  <c r="AK72"/>
  <c r="AL72"/>
  <c r="AN72"/>
  <c r="AA73"/>
  <c r="AB73"/>
  <c r="AC73"/>
  <c r="AD73"/>
  <c r="AE73"/>
  <c r="AF73"/>
  <c r="AG73"/>
  <c r="AH73"/>
  <c r="AI73"/>
  <c r="AJ73"/>
  <c r="AK73"/>
  <c r="AL73"/>
  <c r="AM73"/>
  <c r="AN73"/>
  <c r="AA37"/>
  <c r="AB37"/>
  <c r="AC37"/>
  <c r="AD37"/>
  <c r="AE37"/>
  <c r="AF37"/>
  <c r="AK37" s="1"/>
  <c r="AG37"/>
  <c r="AH37"/>
  <c r="AI37"/>
  <c r="AJ37"/>
  <c r="AL37"/>
  <c r="AM37"/>
  <c r="AN37"/>
  <c r="AA38"/>
  <c r="AB38"/>
  <c r="AC38"/>
  <c r="AD38"/>
  <c r="AE38"/>
  <c r="AF38"/>
  <c r="AG38"/>
  <c r="AH38"/>
  <c r="AI38"/>
  <c r="AJ38"/>
  <c r="AK38"/>
  <c r="AL38"/>
  <c r="AM38"/>
  <c r="AN38"/>
  <c r="AA39"/>
  <c r="AB39"/>
  <c r="AC39"/>
  <c r="AD39"/>
  <c r="AE39"/>
  <c r="AF39"/>
  <c r="AG39"/>
  <c r="AH39"/>
  <c r="AI39"/>
  <c r="AJ39"/>
  <c r="AK39"/>
  <c r="AL39"/>
  <c r="AM39"/>
  <c r="AN39"/>
  <c r="AA40"/>
  <c r="AB40"/>
  <c r="AC40"/>
  <c r="AD40"/>
  <c r="AE40"/>
  <c r="AF40"/>
  <c r="AG40"/>
  <c r="AH40"/>
  <c r="AI40"/>
  <c r="AJ40"/>
  <c r="AK40"/>
  <c r="AL40"/>
  <c r="AM40"/>
  <c r="AN40"/>
  <c r="AA41"/>
  <c r="AB41"/>
  <c r="AC41"/>
  <c r="AD41"/>
  <c r="AE41"/>
  <c r="AF41"/>
  <c r="AG41"/>
  <c r="AH41"/>
  <c r="AI41"/>
  <c r="AJ41"/>
  <c r="AK41"/>
  <c r="AL41"/>
  <c r="AM41"/>
  <c r="AN41"/>
  <c r="AA42"/>
  <c r="AB42"/>
  <c r="AC42"/>
  <c r="AD42"/>
  <c r="AE42"/>
  <c r="AF42"/>
  <c r="AG42"/>
  <c r="AH42"/>
  <c r="AI42"/>
  <c r="AJ42"/>
  <c r="AK42"/>
  <c r="AL42"/>
  <c r="AM42"/>
  <c r="AN42"/>
  <c r="AA43"/>
  <c r="AB43"/>
  <c r="AC43"/>
  <c r="AD43"/>
  <c r="AE43"/>
  <c r="AF43"/>
  <c r="AG43"/>
  <c r="AH43"/>
  <c r="AI43"/>
  <c r="AJ43"/>
  <c r="AK43"/>
  <c r="AL43"/>
  <c r="AM43"/>
  <c r="AN43"/>
  <c r="AA44"/>
  <c r="AB44"/>
  <c r="AC44"/>
  <c r="AD44"/>
  <c r="AE44"/>
  <c r="AF44"/>
  <c r="AG44"/>
  <c r="AH44"/>
  <c r="AI44"/>
  <c r="AJ44"/>
  <c r="AK44"/>
  <c r="AL44"/>
  <c r="AM44"/>
  <c r="AN44"/>
  <c r="AA45"/>
  <c r="AB45"/>
  <c r="AC45"/>
  <c r="AD45"/>
  <c r="AE45"/>
  <c r="AF45"/>
  <c r="AG45"/>
  <c r="AH45"/>
  <c r="AI45"/>
  <c r="AJ45"/>
  <c r="AK45"/>
  <c r="AL45"/>
  <c r="AM45"/>
  <c r="AN45"/>
  <c r="AA46"/>
  <c r="AB46"/>
  <c r="AC46"/>
  <c r="AD46"/>
  <c r="AE46"/>
  <c r="AF46"/>
  <c r="AG46"/>
  <c r="AH46"/>
  <c r="AI46"/>
  <c r="AJ46"/>
  <c r="AK46"/>
  <c r="AL46"/>
  <c r="AM46"/>
  <c r="AN46"/>
  <c r="AA47"/>
  <c r="AB47"/>
  <c r="AC47"/>
  <c r="AD47"/>
  <c r="AE47"/>
  <c r="AF47"/>
  <c r="AG47"/>
  <c r="AH47"/>
  <c r="AI47"/>
  <c r="AJ47"/>
  <c r="AK47"/>
  <c r="AL47"/>
  <c r="AM47"/>
  <c r="AN47"/>
  <c r="AA48"/>
  <c r="AB48"/>
  <c r="AC48"/>
  <c r="AD48"/>
  <c r="AE48"/>
  <c r="AF48"/>
  <c r="AG48"/>
  <c r="AH48"/>
  <c r="AI48"/>
  <c r="AJ48"/>
  <c r="AK48"/>
  <c r="AL48"/>
  <c r="AM48"/>
  <c r="AN48"/>
  <c r="AA49"/>
  <c r="AB49"/>
  <c r="AC49"/>
  <c r="AD49"/>
  <c r="AE49"/>
  <c r="AF49"/>
  <c r="AG49"/>
  <c r="AH49"/>
  <c r="AI49"/>
  <c r="AJ49"/>
  <c r="AK49"/>
  <c r="AL49"/>
  <c r="AM49"/>
  <c r="AN49"/>
  <c r="AA50"/>
  <c r="AB50"/>
  <c r="AC50"/>
  <c r="AD50"/>
  <c r="AE50"/>
  <c r="AF50"/>
  <c r="AG50"/>
  <c r="AH50"/>
  <c r="AI50"/>
  <c r="AJ50"/>
  <c r="AK50"/>
  <c r="AL50"/>
  <c r="AM50"/>
  <c r="AN50"/>
  <c r="AA51"/>
  <c r="AB51"/>
  <c r="AC51"/>
  <c r="AD51"/>
  <c r="AE51"/>
  <c r="AF51"/>
  <c r="AG51"/>
  <c r="AH51"/>
  <c r="AI51"/>
  <c r="AJ51"/>
  <c r="AK51"/>
  <c r="AL51"/>
  <c r="AM51"/>
  <c r="AN51"/>
  <c r="AA52"/>
  <c r="AB52"/>
  <c r="AC52"/>
  <c r="AD52"/>
  <c r="AE52"/>
  <c r="AF52"/>
  <c r="AG52"/>
  <c r="AH52"/>
  <c r="AI52"/>
  <c r="AJ52"/>
  <c r="AK52"/>
  <c r="AL52"/>
  <c r="AM52"/>
  <c r="AN52"/>
  <c r="AA53"/>
  <c r="AB53"/>
  <c r="AC53"/>
  <c r="AD53"/>
  <c r="AE53"/>
  <c r="AF53"/>
  <c r="AG53"/>
  <c r="AH53"/>
  <c r="AI53"/>
  <c r="AJ53"/>
  <c r="AK53"/>
  <c r="AL53"/>
  <c r="AM53"/>
  <c r="AN53"/>
  <c r="AA28"/>
  <c r="AB28"/>
  <c r="AC28"/>
  <c r="AD28"/>
  <c r="AE28"/>
  <c r="AF28"/>
  <c r="AJ28" s="1"/>
  <c r="AG28"/>
  <c r="AH28"/>
  <c r="AI28"/>
  <c r="AO28" s="1"/>
  <c r="AK28"/>
  <c r="AL28"/>
  <c r="AM28"/>
  <c r="AN28"/>
  <c r="AA29"/>
  <c r="AB29"/>
  <c r="AC29"/>
  <c r="AD29"/>
  <c r="AE29"/>
  <c r="AJ29" s="1"/>
  <c r="AF29"/>
  <c r="AG29"/>
  <c r="AH29"/>
  <c r="AI29"/>
  <c r="AK29"/>
  <c r="AL29"/>
  <c r="AM29"/>
  <c r="AN29"/>
  <c r="AA30"/>
  <c r="AB30"/>
  <c r="AC30"/>
  <c r="AD30"/>
  <c r="AE30"/>
  <c r="AF30"/>
  <c r="AJ30" s="1"/>
  <c r="AG30"/>
  <c r="AH30"/>
  <c r="AI30"/>
  <c r="AK30"/>
  <c r="AL30"/>
  <c r="AM30"/>
  <c r="AN30"/>
  <c r="AA31"/>
  <c r="AB31"/>
  <c r="AC31"/>
  <c r="AD31"/>
  <c r="AE31"/>
  <c r="AF31"/>
  <c r="AG31"/>
  <c r="AH31"/>
  <c r="AI31"/>
  <c r="AJ31"/>
  <c r="AK31"/>
  <c r="AL31"/>
  <c r="AM31"/>
  <c r="AN31"/>
  <c r="AA32"/>
  <c r="AB32"/>
  <c r="AC32"/>
  <c r="AD32"/>
  <c r="AE32"/>
  <c r="AF32"/>
  <c r="AG32"/>
  <c r="AH32"/>
  <c r="AI32"/>
  <c r="AJ32"/>
  <c r="AK32"/>
  <c r="AL32"/>
  <c r="AM32"/>
  <c r="AN32"/>
  <c r="AA23"/>
  <c r="AB23"/>
  <c r="AC23"/>
  <c r="AD23"/>
  <c r="AE23"/>
  <c r="AF23"/>
  <c r="AJ23" s="1"/>
  <c r="AG23"/>
  <c r="AH23"/>
  <c r="AI23"/>
  <c r="AK23"/>
  <c r="AL23"/>
  <c r="AM23"/>
  <c r="AN23"/>
  <c r="AA24"/>
  <c r="AB24"/>
  <c r="AC24"/>
  <c r="AD24"/>
  <c r="AE24"/>
  <c r="AF24"/>
  <c r="AJ24" s="1"/>
  <c r="AG24"/>
  <c r="AH24"/>
  <c r="AI24"/>
  <c r="AO24" s="1"/>
  <c r="AK24"/>
  <c r="AL24"/>
  <c r="AM24"/>
  <c r="AN24"/>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AA19"/>
  <c r="AB19"/>
  <c r="AC19"/>
  <c r="AD19"/>
  <c r="AE19"/>
  <c r="AF19"/>
  <c r="AG19"/>
  <c r="AH19"/>
  <c r="AI19"/>
  <c r="AJ19"/>
  <c r="AK19"/>
  <c r="AL19"/>
  <c r="AM19"/>
  <c r="AN19"/>
  <c r="AA12"/>
  <c r="AB12"/>
  <c r="AI12" s="1"/>
  <c r="AC12"/>
  <c r="AD12"/>
  <c r="AE12"/>
  <c r="AF12"/>
  <c r="AG12"/>
  <c r="AH12"/>
  <c r="AJ12"/>
  <c r="AK12"/>
  <c r="AL12"/>
  <c r="AM12"/>
  <c r="AN12"/>
  <c r="AA13"/>
  <c r="AB13"/>
  <c r="AI13" s="1"/>
  <c r="AC13"/>
  <c r="AD13"/>
  <c r="AE13"/>
  <c r="AF13"/>
  <c r="AG13"/>
  <c r="AH13"/>
  <c r="AJ13"/>
  <c r="AK13"/>
  <c r="AL13"/>
  <c r="AM13"/>
  <c r="AN13"/>
  <c r="AA15"/>
  <c r="AB15"/>
  <c r="AC15"/>
  <c r="AD15"/>
  <c r="AE15"/>
  <c r="AF15"/>
  <c r="AG15"/>
  <c r="AH15"/>
  <c r="AI15"/>
  <c r="AJ15"/>
  <c r="AK15"/>
  <c r="AL15"/>
  <c r="AM15"/>
  <c r="AN15"/>
  <c r="AA6"/>
  <c r="AB6"/>
  <c r="AI6" s="1"/>
  <c r="AC6"/>
  <c r="AD6"/>
  <c r="AE6"/>
  <c r="AF6"/>
  <c r="AG6"/>
  <c r="AH6"/>
  <c r="AJ6"/>
  <c r="AK6"/>
  <c r="AL6"/>
  <c r="AM6"/>
  <c r="AN6"/>
  <c r="AO69"/>
  <c r="E69"/>
  <c r="AI36"/>
  <c r="AJ36"/>
  <c r="AC36"/>
  <c r="AD36"/>
  <c r="AF36"/>
  <c r="AK36"/>
  <c r="AL36"/>
  <c r="AM36"/>
  <c r="AN36"/>
  <c r="AA36"/>
  <c r="AH36"/>
  <c r="AO36"/>
  <c r="AG36"/>
  <c r="AE36"/>
  <c r="AB36"/>
  <c r="E36"/>
  <c r="AI35"/>
  <c r="AJ35"/>
  <c r="AC35"/>
  <c r="AD35"/>
  <c r="AF35"/>
  <c r="AK35"/>
  <c r="AL35"/>
  <c r="AM35"/>
  <c r="AN35"/>
  <c r="AA35"/>
  <c r="AH35"/>
  <c r="AO35"/>
  <c r="AG35"/>
  <c r="AE35"/>
  <c r="AB35"/>
  <c r="E35"/>
  <c r="E55"/>
  <c r="AI20"/>
  <c r="AF20"/>
  <c r="AC20"/>
  <c r="AJ20" s="1"/>
  <c r="AO20" s="1"/>
  <c r="AE20"/>
  <c r="AD20"/>
  <c r="AK20"/>
  <c r="AL20"/>
  <c r="AM20"/>
  <c r="AN20"/>
  <c r="AA20"/>
  <c r="AH20"/>
  <c r="AG20"/>
  <c r="AB20"/>
  <c r="E20"/>
  <c r="AO81"/>
  <c r="AI33"/>
  <c r="AJ33"/>
  <c r="AC33"/>
  <c r="AD33"/>
  <c r="AF33"/>
  <c r="AK33"/>
  <c r="AL33"/>
  <c r="AM33"/>
  <c r="AN33"/>
  <c r="AA33"/>
  <c r="AH33"/>
  <c r="AO33"/>
  <c r="AG33"/>
  <c r="AE33"/>
  <c r="AB33"/>
  <c r="E33"/>
  <c r="AI34"/>
  <c r="AJ34"/>
  <c r="AC34"/>
  <c r="AD34"/>
  <c r="AF34"/>
  <c r="AK34"/>
  <c r="AL34"/>
  <c r="AM34"/>
  <c r="AN34"/>
  <c r="AA34"/>
  <c r="AH34"/>
  <c r="AO34"/>
  <c r="AG34"/>
  <c r="AE34"/>
  <c r="AB34"/>
  <c r="E34"/>
  <c r="AO32"/>
  <c r="E32"/>
  <c r="AI21"/>
  <c r="AF21"/>
  <c r="AC21"/>
  <c r="AE21"/>
  <c r="AD21"/>
  <c r="AJ21"/>
  <c r="AO21" s="1"/>
  <c r="AK21"/>
  <c r="AL21"/>
  <c r="AM21"/>
  <c r="AN21"/>
  <c r="AA21"/>
  <c r="AH21"/>
  <c r="AG21"/>
  <c r="AB21"/>
  <c r="E21"/>
  <c r="AI18"/>
  <c r="AF18"/>
  <c r="AC18"/>
  <c r="AE18"/>
  <c r="AD18"/>
  <c r="AJ18"/>
  <c r="AO18" s="1"/>
  <c r="AK18"/>
  <c r="AL18"/>
  <c r="AM18"/>
  <c r="AN18"/>
  <c r="AA18"/>
  <c r="AH18"/>
  <c r="AG18"/>
  <c r="AB18"/>
  <c r="E18"/>
  <c r="AI17"/>
  <c r="AF17"/>
  <c r="AC17"/>
  <c r="AE17"/>
  <c r="AD17"/>
  <c r="AJ17"/>
  <c r="AO17" s="1"/>
  <c r="AK17"/>
  <c r="AL17"/>
  <c r="AM17"/>
  <c r="AN17"/>
  <c r="AA17"/>
  <c r="AH17"/>
  <c r="AG17"/>
  <c r="AB17"/>
  <c r="AI16"/>
  <c r="AF16"/>
  <c r="AC16"/>
  <c r="AJ16" s="1"/>
  <c r="AO16" s="1"/>
  <c r="AE16"/>
  <c r="AD16"/>
  <c r="AK16"/>
  <c r="AL16"/>
  <c r="AM16"/>
  <c r="AN16"/>
  <c r="AA16"/>
  <c r="AH16"/>
  <c r="AG16"/>
  <c r="AB16"/>
  <c r="E16"/>
  <c r="AO80"/>
  <c r="E80"/>
  <c r="AO78"/>
  <c r="E78"/>
  <c r="AI75"/>
  <c r="AJ75"/>
  <c r="AK75"/>
  <c r="AL75"/>
  <c r="AG75"/>
  <c r="AD75"/>
  <c r="AE75"/>
  <c r="AM75"/>
  <c r="AN75"/>
  <c r="AA75"/>
  <c r="AH75"/>
  <c r="AO75"/>
  <c r="AF75"/>
  <c r="AC75"/>
  <c r="AB75"/>
  <c r="E75"/>
  <c r="E28"/>
  <c r="AI74"/>
  <c r="AJ74"/>
  <c r="AK74"/>
  <c r="AL74"/>
  <c r="AG74"/>
  <c r="AM74" s="1"/>
  <c r="AD74"/>
  <c r="AE74"/>
  <c r="AN74"/>
  <c r="AA74"/>
  <c r="AH74"/>
  <c r="AF74"/>
  <c r="AC74"/>
  <c r="AB74"/>
  <c r="E74"/>
  <c r="AO65"/>
  <c r="E65"/>
  <c r="E60"/>
  <c r="AO53"/>
  <c r="E53"/>
  <c r="E24"/>
  <c r="AO63"/>
  <c r="E63"/>
  <c r="AO62"/>
  <c r="E62"/>
  <c r="AI22"/>
  <c r="AF22"/>
  <c r="AC22"/>
  <c r="AJ22" s="1"/>
  <c r="AO22" s="1"/>
  <c r="AE22"/>
  <c r="AD22"/>
  <c r="AK22"/>
  <c r="AL22"/>
  <c r="AM22"/>
  <c r="AN22"/>
  <c r="AA22"/>
  <c r="AH22"/>
  <c r="AG22"/>
  <c r="AB22"/>
  <c r="AB11"/>
  <c r="AF11"/>
  <c r="AI11" s="1"/>
  <c r="AO11" s="1"/>
  <c r="AJ11"/>
  <c r="AK11"/>
  <c r="AL11"/>
  <c r="AM11"/>
  <c r="AN11"/>
  <c r="AA11"/>
  <c r="AH11"/>
  <c r="AG11"/>
  <c r="AE11"/>
  <c r="AD11"/>
  <c r="AC11"/>
  <c r="E11"/>
  <c r="AB10"/>
  <c r="AF10"/>
  <c r="AI10" s="1"/>
  <c r="AO10" s="1"/>
  <c r="AJ10"/>
  <c r="AK10"/>
  <c r="AL10"/>
  <c r="AM10"/>
  <c r="AN10"/>
  <c r="AA10"/>
  <c r="AH10"/>
  <c r="AG10"/>
  <c r="AE10"/>
  <c r="AD10"/>
  <c r="AC10"/>
  <c r="AB9"/>
  <c r="AF9"/>
  <c r="AI9"/>
  <c r="AO9" s="1"/>
  <c r="AJ9"/>
  <c r="AK9"/>
  <c r="AL9"/>
  <c r="AM9"/>
  <c r="AN9"/>
  <c r="AA9"/>
  <c r="AH9"/>
  <c r="AG9"/>
  <c r="AE9"/>
  <c r="AD9"/>
  <c r="AC9"/>
  <c r="E9"/>
  <c r="AB7"/>
  <c r="AF7"/>
  <c r="AI7"/>
  <c r="AO7" s="1"/>
  <c r="AJ7"/>
  <c r="AK7"/>
  <c r="AL7"/>
  <c r="AM7"/>
  <c r="AN7"/>
  <c r="AA7"/>
  <c r="AH7"/>
  <c r="AG7"/>
  <c r="AE7"/>
  <c r="AD7"/>
  <c r="AC7"/>
  <c r="E7"/>
  <c r="AB5"/>
  <c r="AF5"/>
  <c r="AI5"/>
  <c r="AO5" s="1"/>
  <c r="AJ5"/>
  <c r="AK5"/>
  <c r="AL5"/>
  <c r="AM5"/>
  <c r="AN5"/>
  <c r="AA5"/>
  <c r="AH5"/>
  <c r="AG5"/>
  <c r="AE5"/>
  <c r="AD5"/>
  <c r="AC5"/>
  <c r="E5"/>
  <c r="AB4"/>
  <c r="AF4"/>
  <c r="AI4" s="1"/>
  <c r="AO4" s="1"/>
  <c r="AJ4"/>
  <c r="AK4"/>
  <c r="AL4"/>
  <c r="AM4"/>
  <c r="AN4"/>
  <c r="AA4"/>
  <c r="AH4"/>
  <c r="E4"/>
  <c r="AO39"/>
  <c r="E39"/>
  <c r="E30"/>
  <c r="E59"/>
  <c r="AB8"/>
  <c r="AF8"/>
  <c r="AI8" s="1"/>
  <c r="AO8" s="1"/>
  <c r="AJ8"/>
  <c r="AK8"/>
  <c r="AL8"/>
  <c r="AM8"/>
  <c r="AN8"/>
  <c r="AA8"/>
  <c r="AH8"/>
  <c r="AG8"/>
  <c r="AE8"/>
  <c r="AD8"/>
  <c r="AC8"/>
  <c r="E8"/>
  <c r="AI2039"/>
  <c r="AJ2039"/>
  <c r="AK2039"/>
  <c r="AL2039"/>
  <c r="AM2039"/>
  <c r="AN2039"/>
  <c r="AA2039"/>
  <c r="AH2039"/>
  <c r="AG2039"/>
  <c r="AF2039"/>
  <c r="AE2039"/>
  <c r="AD2039"/>
  <c r="AC2039"/>
  <c r="AB2039"/>
  <c r="AI2038"/>
  <c r="AJ2038"/>
  <c r="AK2038"/>
  <c r="AL2038"/>
  <c r="AM2038"/>
  <c r="AN2038"/>
  <c r="AA2038"/>
  <c r="AH2038"/>
  <c r="AG2038"/>
  <c r="AF2038"/>
  <c r="AE2038"/>
  <c r="AD2038"/>
  <c r="AC2038"/>
  <c r="AB2038"/>
  <c r="AI2037"/>
  <c r="AJ2037"/>
  <c r="AK2037"/>
  <c r="AL2037"/>
  <c r="AM2037"/>
  <c r="AN2037"/>
  <c r="AA2037"/>
  <c r="AH2037"/>
  <c r="AG2037"/>
  <c r="AF2037"/>
  <c r="AE2037"/>
  <c r="AD2037"/>
  <c r="AC2037"/>
  <c r="AB2037"/>
  <c r="AI2036"/>
  <c r="AJ2036"/>
  <c r="AK2036"/>
  <c r="AL2036"/>
  <c r="AM2036"/>
  <c r="AN2036"/>
  <c r="AA2036"/>
  <c r="AH2036"/>
  <c r="AO2036"/>
  <c r="AG2036"/>
  <c r="AF2036"/>
  <c r="AE2036"/>
  <c r="AD2036"/>
  <c r="AC2036"/>
  <c r="AB2036"/>
  <c r="AI2035"/>
  <c r="AJ2035"/>
  <c r="AK2035"/>
  <c r="AL2035"/>
  <c r="AM2035"/>
  <c r="AN2035"/>
  <c r="AA2035"/>
  <c r="AH2035"/>
  <c r="AG2035"/>
  <c r="AF2035"/>
  <c r="AE2035"/>
  <c r="AD2035"/>
  <c r="AC2035"/>
  <c r="AB2035"/>
  <c r="AI2034"/>
  <c r="AJ2034"/>
  <c r="AK2034"/>
  <c r="AL2034"/>
  <c r="AM2034"/>
  <c r="AN2034"/>
  <c r="AA2034"/>
  <c r="AH2034"/>
  <c r="AG2034"/>
  <c r="AF2034"/>
  <c r="AE2034"/>
  <c r="AD2034"/>
  <c r="AC2034"/>
  <c r="AB2034"/>
  <c r="AI2033"/>
  <c r="AJ2033"/>
  <c r="AK2033"/>
  <c r="AL2033"/>
  <c r="AM2033"/>
  <c r="AN2033"/>
  <c r="AA2033"/>
  <c r="AH2033"/>
  <c r="AG2033"/>
  <c r="AF2033"/>
  <c r="AE2033"/>
  <c r="AD2033"/>
  <c r="AC2033"/>
  <c r="AB2033"/>
  <c r="AI2032"/>
  <c r="AJ2032"/>
  <c r="AK2032"/>
  <c r="AL2032"/>
  <c r="AM2032"/>
  <c r="AN2032"/>
  <c r="AA2032"/>
  <c r="AH2032"/>
  <c r="AO2032"/>
  <c r="AG2032"/>
  <c r="AF2032"/>
  <c r="AE2032"/>
  <c r="AD2032"/>
  <c r="AC2032"/>
  <c r="AB2032"/>
  <c r="AI2031"/>
  <c r="AJ2031"/>
  <c r="AK2031"/>
  <c r="AL2031"/>
  <c r="AM2031"/>
  <c r="AN2031"/>
  <c r="AA2031"/>
  <c r="AH2031"/>
  <c r="AG2031"/>
  <c r="AF2031"/>
  <c r="AE2031"/>
  <c r="AD2031"/>
  <c r="AC2031"/>
  <c r="AB2031"/>
  <c r="AI2030"/>
  <c r="AJ2030"/>
  <c r="AK2030"/>
  <c r="AL2030"/>
  <c r="AM2030"/>
  <c r="AN2030"/>
  <c r="AA2030"/>
  <c r="AH2030"/>
  <c r="AG2030"/>
  <c r="AF2030"/>
  <c r="AE2030"/>
  <c r="AD2030"/>
  <c r="AC2030"/>
  <c r="AB2030"/>
  <c r="AI2029"/>
  <c r="AJ2029"/>
  <c r="AK2029"/>
  <c r="AL2029"/>
  <c r="AM2029"/>
  <c r="AN2029"/>
  <c r="AA2029"/>
  <c r="AH2029"/>
  <c r="AG2029"/>
  <c r="AF2029"/>
  <c r="AE2029"/>
  <c r="AD2029"/>
  <c r="AC2029"/>
  <c r="AB2029"/>
  <c r="AI2028"/>
  <c r="AJ2028"/>
  <c r="AK2028"/>
  <c r="AL2028"/>
  <c r="AM2028"/>
  <c r="AN2028"/>
  <c r="AA2028"/>
  <c r="AH2028"/>
  <c r="AO2028"/>
  <c r="AG2028"/>
  <c r="AF2028"/>
  <c r="AE2028"/>
  <c r="AD2028"/>
  <c r="AC2028"/>
  <c r="AB2028"/>
  <c r="AI2027"/>
  <c r="AJ2027"/>
  <c r="AK2027"/>
  <c r="AL2027"/>
  <c r="AM2027"/>
  <c r="AN2027"/>
  <c r="AA2027"/>
  <c r="AH2027"/>
  <c r="AG2027"/>
  <c r="AF2027"/>
  <c r="AE2027"/>
  <c r="AD2027"/>
  <c r="AC2027"/>
  <c r="AB2027"/>
  <c r="AI2026"/>
  <c r="AJ2026"/>
  <c r="AK2026"/>
  <c r="AL2026"/>
  <c r="AM2026"/>
  <c r="AN2026"/>
  <c r="AA2026"/>
  <c r="AH2026"/>
  <c r="AG2026"/>
  <c r="AF2026"/>
  <c r="AE2026"/>
  <c r="AD2026"/>
  <c r="AC2026"/>
  <c r="AB2026"/>
  <c r="AI2025"/>
  <c r="AJ2025"/>
  <c r="AK2025"/>
  <c r="AL2025"/>
  <c r="AM2025"/>
  <c r="AN2025"/>
  <c r="AA2025"/>
  <c r="AH2025"/>
  <c r="AG2025"/>
  <c r="AF2025"/>
  <c r="AE2025"/>
  <c r="AD2025"/>
  <c r="AC2025"/>
  <c r="AB2025"/>
  <c r="AI2024"/>
  <c r="AJ2024"/>
  <c r="AK2024"/>
  <c r="AL2024"/>
  <c r="AM2024"/>
  <c r="AN2024"/>
  <c r="AA2024"/>
  <c r="AH2024"/>
  <c r="AO2024"/>
  <c r="AG2024"/>
  <c r="AF2024"/>
  <c r="AE2024"/>
  <c r="AD2024"/>
  <c r="AC2024"/>
  <c r="AB2024"/>
  <c r="AI2023"/>
  <c r="AJ2023"/>
  <c r="AK2023"/>
  <c r="AL2023"/>
  <c r="AM2023"/>
  <c r="AN2023"/>
  <c r="AA2023"/>
  <c r="AH2023"/>
  <c r="AG2023"/>
  <c r="AF2023"/>
  <c r="AE2023"/>
  <c r="AD2023"/>
  <c r="AC2023"/>
  <c r="AB2023"/>
  <c r="AI2022"/>
  <c r="AJ2022"/>
  <c r="AK2022"/>
  <c r="AL2022"/>
  <c r="AM2022"/>
  <c r="AN2022"/>
  <c r="AA2022"/>
  <c r="AH2022"/>
  <c r="AG2022"/>
  <c r="AF2022"/>
  <c r="AE2022"/>
  <c r="AD2022"/>
  <c r="AC2022"/>
  <c r="AB2022"/>
  <c r="AI2021"/>
  <c r="AJ2021"/>
  <c r="AK2021"/>
  <c r="AL2021"/>
  <c r="AM2021"/>
  <c r="AN2021"/>
  <c r="AA2021"/>
  <c r="AH2021"/>
  <c r="AG2021"/>
  <c r="AF2021"/>
  <c r="AE2021"/>
  <c r="AD2021"/>
  <c r="AC2021"/>
  <c r="AB2021"/>
  <c r="AI2020"/>
  <c r="AJ2020"/>
  <c r="AK2020"/>
  <c r="AL2020"/>
  <c r="AM2020"/>
  <c r="AN2020"/>
  <c r="AA2020"/>
  <c r="AH2020"/>
  <c r="AO2020"/>
  <c r="AG2020"/>
  <c r="AF2020"/>
  <c r="AE2020"/>
  <c r="AD2020"/>
  <c r="AC2020"/>
  <c r="AB2020"/>
  <c r="AI2019"/>
  <c r="AJ2019"/>
  <c r="AK2019"/>
  <c r="AL2019"/>
  <c r="AM2019"/>
  <c r="AN2019"/>
  <c r="AA2019"/>
  <c r="AH2019"/>
  <c r="AG2019"/>
  <c r="AF2019"/>
  <c r="AE2019"/>
  <c r="AD2019"/>
  <c r="AC2019"/>
  <c r="AB2019"/>
  <c r="AI2018"/>
  <c r="AJ2018"/>
  <c r="AK2018"/>
  <c r="AL2018"/>
  <c r="AM2018"/>
  <c r="AN2018"/>
  <c r="AA2018"/>
  <c r="AH2018"/>
  <c r="AG2018"/>
  <c r="AF2018"/>
  <c r="AE2018"/>
  <c r="AD2018"/>
  <c r="AC2018"/>
  <c r="AB2018"/>
  <c r="AI2017"/>
  <c r="AJ2017"/>
  <c r="AK2017"/>
  <c r="AL2017"/>
  <c r="AM2017"/>
  <c r="AN2017"/>
  <c r="AA2017"/>
  <c r="AH2017"/>
  <c r="AG2017"/>
  <c r="AF2017"/>
  <c r="AE2017"/>
  <c r="AD2017"/>
  <c r="AC2017"/>
  <c r="AB2017"/>
  <c r="AI2016"/>
  <c r="AJ2016"/>
  <c r="AK2016"/>
  <c r="AL2016"/>
  <c r="AM2016"/>
  <c r="AN2016"/>
  <c r="AA2016"/>
  <c r="AH2016"/>
  <c r="AO2016"/>
  <c r="AG2016"/>
  <c r="AF2016"/>
  <c r="AE2016"/>
  <c r="AD2016"/>
  <c r="AC2016"/>
  <c r="AB2016"/>
  <c r="AI2015"/>
  <c r="AJ2015"/>
  <c r="AK2015"/>
  <c r="AL2015"/>
  <c r="AM2015"/>
  <c r="AN2015"/>
  <c r="AA2015"/>
  <c r="AH2015"/>
  <c r="AG2015"/>
  <c r="AF2015"/>
  <c r="AE2015"/>
  <c r="AD2015"/>
  <c r="AC2015"/>
  <c r="AB2015"/>
  <c r="AI2014"/>
  <c r="AJ2014"/>
  <c r="AK2014"/>
  <c r="AL2014"/>
  <c r="AM2014"/>
  <c r="AN2014"/>
  <c r="AA2014"/>
  <c r="AH2014"/>
  <c r="AG2014"/>
  <c r="AF2014"/>
  <c r="AE2014"/>
  <c r="AD2014"/>
  <c r="AC2014"/>
  <c r="AB2014"/>
  <c r="AI2013"/>
  <c r="AJ2013"/>
  <c r="AK2013"/>
  <c r="AL2013"/>
  <c r="AM2013"/>
  <c r="AN2013"/>
  <c r="AA2013"/>
  <c r="AH2013"/>
  <c r="AG2013"/>
  <c r="AF2013"/>
  <c r="AE2013"/>
  <c r="AD2013"/>
  <c r="AC2013"/>
  <c r="AB2013"/>
  <c r="AI2012"/>
  <c r="AJ2012"/>
  <c r="AK2012"/>
  <c r="AL2012"/>
  <c r="AM2012"/>
  <c r="AN2012"/>
  <c r="AA2012"/>
  <c r="AH2012"/>
  <c r="AO2012"/>
  <c r="AG2012"/>
  <c r="AF2012"/>
  <c r="AE2012"/>
  <c r="AD2012"/>
  <c r="AC2012"/>
  <c r="AB2012"/>
  <c r="AI2011"/>
  <c r="AJ2011"/>
  <c r="AK2011"/>
  <c r="AL2011"/>
  <c r="AM2011"/>
  <c r="AN2011"/>
  <c r="AA2011"/>
  <c r="AH2011"/>
  <c r="AG2011"/>
  <c r="AF2011"/>
  <c r="AE2011"/>
  <c r="AD2011"/>
  <c r="AC2011"/>
  <c r="AB2011"/>
  <c r="AI2010"/>
  <c r="AJ2010"/>
  <c r="AK2010"/>
  <c r="AL2010"/>
  <c r="AM2010"/>
  <c r="AN2010"/>
  <c r="AA2010"/>
  <c r="AH2010"/>
  <c r="AG2010"/>
  <c r="AF2010"/>
  <c r="AE2010"/>
  <c r="AD2010"/>
  <c r="AC2010"/>
  <c r="AB2010"/>
  <c r="AI2009"/>
  <c r="AJ2009"/>
  <c r="AK2009"/>
  <c r="AL2009"/>
  <c r="AM2009"/>
  <c r="AN2009"/>
  <c r="AA2009"/>
  <c r="AH2009"/>
  <c r="AG2009"/>
  <c r="AF2009"/>
  <c r="AE2009"/>
  <c r="AD2009"/>
  <c r="AC2009"/>
  <c r="AB2009"/>
  <c r="AI2008"/>
  <c r="AJ2008"/>
  <c r="AK2008"/>
  <c r="AL2008"/>
  <c r="AM2008"/>
  <c r="AN2008"/>
  <c r="AA2008"/>
  <c r="AH2008"/>
  <c r="AO2008"/>
  <c r="AG2008"/>
  <c r="AF2008"/>
  <c r="AE2008"/>
  <c r="AD2008"/>
  <c r="AC2008"/>
  <c r="AB2008"/>
  <c r="AI2007"/>
  <c r="AJ2007"/>
  <c r="AK2007"/>
  <c r="AL2007"/>
  <c r="AM2007"/>
  <c r="AN2007"/>
  <c r="AA2007"/>
  <c r="AH2007"/>
  <c r="AG2007"/>
  <c r="AF2007"/>
  <c r="AE2007"/>
  <c r="AD2007"/>
  <c r="AC2007"/>
  <c r="AB2007"/>
  <c r="AI2006"/>
  <c r="AJ2006"/>
  <c r="AK2006"/>
  <c r="AL2006"/>
  <c r="AM2006"/>
  <c r="AN2006"/>
  <c r="AA2006"/>
  <c r="AH2006"/>
  <c r="AG2006"/>
  <c r="AF2006"/>
  <c r="AE2006"/>
  <c r="AD2006"/>
  <c r="AC2006"/>
  <c r="AB2006"/>
  <c r="AI2005"/>
  <c r="AJ2005"/>
  <c r="AK2005"/>
  <c r="AL2005"/>
  <c r="AM2005"/>
  <c r="AN2005"/>
  <c r="AA2005"/>
  <c r="AH2005"/>
  <c r="AG2005"/>
  <c r="AF2005"/>
  <c r="AE2005"/>
  <c r="AD2005"/>
  <c r="AC2005"/>
  <c r="AB2005"/>
  <c r="AI2004"/>
  <c r="AJ2004"/>
  <c r="AK2004"/>
  <c r="AL2004"/>
  <c r="AM2004"/>
  <c r="AN2004"/>
  <c r="AA2004"/>
  <c r="AH2004"/>
  <c r="AO2004"/>
  <c r="AG2004"/>
  <c r="AF2004"/>
  <c r="AE2004"/>
  <c r="AD2004"/>
  <c r="AC2004"/>
  <c r="AB2004"/>
  <c r="AI2003"/>
  <c r="AJ2003"/>
  <c r="AK2003"/>
  <c r="AL2003"/>
  <c r="AM2003"/>
  <c r="AN2003"/>
  <c r="AA2003"/>
  <c r="AH2003"/>
  <c r="AG2003"/>
  <c r="AF2003"/>
  <c r="AE2003"/>
  <c r="AD2003"/>
  <c r="AC2003"/>
  <c r="AB2003"/>
  <c r="AI2002"/>
  <c r="AJ2002"/>
  <c r="AK2002"/>
  <c r="AL2002"/>
  <c r="AM2002"/>
  <c r="AN2002"/>
  <c r="AA2002"/>
  <c r="AH2002"/>
  <c r="AG2002"/>
  <c r="AF2002"/>
  <c r="AE2002"/>
  <c r="AD2002"/>
  <c r="AC2002"/>
  <c r="AB2002"/>
  <c r="AI2001"/>
  <c r="AJ2001"/>
  <c r="AK2001"/>
  <c r="AL2001"/>
  <c r="AM2001"/>
  <c r="AN2001"/>
  <c r="AA2001"/>
  <c r="AH2001"/>
  <c r="AG2001"/>
  <c r="AF2001"/>
  <c r="AE2001"/>
  <c r="AD2001"/>
  <c r="AC2001"/>
  <c r="AB2001"/>
  <c r="AI2000"/>
  <c r="AJ2000"/>
  <c r="AK2000"/>
  <c r="AL2000"/>
  <c r="AM2000"/>
  <c r="AN2000"/>
  <c r="AA2000"/>
  <c r="AH2000"/>
  <c r="AO2000"/>
  <c r="AG2000"/>
  <c r="AF2000"/>
  <c r="AE2000"/>
  <c r="AD2000"/>
  <c r="AC2000"/>
  <c r="AB2000"/>
  <c r="AI1999"/>
  <c r="AJ1999"/>
  <c r="AK1999"/>
  <c r="AL1999"/>
  <c r="AM1999"/>
  <c r="AN1999"/>
  <c r="AA1999"/>
  <c r="AH1999"/>
  <c r="AG1999"/>
  <c r="AF1999"/>
  <c r="AE1999"/>
  <c r="AD1999"/>
  <c r="AC1999"/>
  <c r="AB1999"/>
  <c r="AI1998"/>
  <c r="AJ1998"/>
  <c r="AK1998"/>
  <c r="AL1998"/>
  <c r="AM1998"/>
  <c r="AN1998"/>
  <c r="AA1998"/>
  <c r="AH1998"/>
  <c r="AG1998"/>
  <c r="AF1998"/>
  <c r="AE1998"/>
  <c r="AD1998"/>
  <c r="AC1998"/>
  <c r="AB1998"/>
  <c r="AI1997"/>
  <c r="AJ1997"/>
  <c r="AK1997"/>
  <c r="AL1997"/>
  <c r="AM1997"/>
  <c r="AN1997"/>
  <c r="AA1997"/>
  <c r="AH1997"/>
  <c r="AG1997"/>
  <c r="AF1997"/>
  <c r="AE1997"/>
  <c r="AD1997"/>
  <c r="AC1997"/>
  <c r="AB1997"/>
  <c r="AI1996"/>
  <c r="AJ1996"/>
  <c r="AK1996"/>
  <c r="AL1996"/>
  <c r="AM1996"/>
  <c r="AN1996"/>
  <c r="AA1996"/>
  <c r="AH1996"/>
  <c r="AO1996"/>
  <c r="AG1996"/>
  <c r="AF1996"/>
  <c r="AE1996"/>
  <c r="AD1996"/>
  <c r="AC1996"/>
  <c r="AB1996"/>
  <c r="AI1995"/>
  <c r="AJ1995"/>
  <c r="AK1995"/>
  <c r="AL1995"/>
  <c r="AM1995"/>
  <c r="AN1995"/>
  <c r="AA1995"/>
  <c r="AH1995"/>
  <c r="AG1995"/>
  <c r="AF1995"/>
  <c r="AE1995"/>
  <c r="AD1995"/>
  <c r="AC1995"/>
  <c r="AB1995"/>
  <c r="AI1994"/>
  <c r="AJ1994"/>
  <c r="AK1994"/>
  <c r="AL1994"/>
  <c r="AM1994"/>
  <c r="AN1994"/>
  <c r="AA1994"/>
  <c r="AH1994"/>
  <c r="AG1994"/>
  <c r="AF1994"/>
  <c r="AE1994"/>
  <c r="AD1994"/>
  <c r="AC1994"/>
  <c r="AB1994"/>
  <c r="AI1993"/>
  <c r="AJ1993"/>
  <c r="AK1993"/>
  <c r="AL1993"/>
  <c r="AM1993"/>
  <c r="AN1993"/>
  <c r="AA1993"/>
  <c r="AH1993"/>
  <c r="AG1993"/>
  <c r="AF1993"/>
  <c r="AE1993"/>
  <c r="AD1993"/>
  <c r="AC1993"/>
  <c r="AB1993"/>
  <c r="AI1992"/>
  <c r="AJ1992"/>
  <c r="AK1992"/>
  <c r="AL1992"/>
  <c r="AM1992"/>
  <c r="AN1992"/>
  <c r="AA1992"/>
  <c r="AH1992"/>
  <c r="AO1992"/>
  <c r="AG1992"/>
  <c r="AF1992"/>
  <c r="AE1992"/>
  <c r="AD1992"/>
  <c r="AC1992"/>
  <c r="AB1992"/>
  <c r="AI1991"/>
  <c r="AJ1991"/>
  <c r="AK1991"/>
  <c r="AL1991"/>
  <c r="AM1991"/>
  <c r="AN1991"/>
  <c r="AA1991"/>
  <c r="AH1991"/>
  <c r="AG1991"/>
  <c r="AF1991"/>
  <c r="AE1991"/>
  <c r="AD1991"/>
  <c r="AC1991"/>
  <c r="AB1991"/>
  <c r="AI1990"/>
  <c r="AJ1990"/>
  <c r="AK1990"/>
  <c r="AL1990"/>
  <c r="AM1990"/>
  <c r="AN1990"/>
  <c r="AA1990"/>
  <c r="AH1990"/>
  <c r="AG1990"/>
  <c r="AF1990"/>
  <c r="AE1990"/>
  <c r="AD1990"/>
  <c r="AC1990"/>
  <c r="AB1990"/>
  <c r="AI1989"/>
  <c r="AJ1989"/>
  <c r="AK1989"/>
  <c r="AL1989"/>
  <c r="AM1989"/>
  <c r="AN1989"/>
  <c r="AA1989"/>
  <c r="AH1989"/>
  <c r="AG1989"/>
  <c r="AF1989"/>
  <c r="AE1989"/>
  <c r="AD1989"/>
  <c r="AC1989"/>
  <c r="AB1989"/>
  <c r="AI1988"/>
  <c r="AJ1988"/>
  <c r="AK1988"/>
  <c r="AL1988"/>
  <c r="AM1988"/>
  <c r="AN1988"/>
  <c r="AA1988"/>
  <c r="AH1988"/>
  <c r="AO1988"/>
  <c r="AG1988"/>
  <c r="AF1988"/>
  <c r="AE1988"/>
  <c r="AD1988"/>
  <c r="AC1988"/>
  <c r="AB1988"/>
  <c r="AI1987"/>
  <c r="AJ1987"/>
  <c r="AK1987"/>
  <c r="AL1987"/>
  <c r="AM1987"/>
  <c r="AN1987"/>
  <c r="AA1987"/>
  <c r="AH1987"/>
  <c r="AG1987"/>
  <c r="AF1987"/>
  <c r="AE1987"/>
  <c r="AD1987"/>
  <c r="AC1987"/>
  <c r="AB1987"/>
  <c r="AI1986"/>
  <c r="AJ1986"/>
  <c r="AK1986"/>
  <c r="AL1986"/>
  <c r="AM1986"/>
  <c r="AN1986"/>
  <c r="AA1986"/>
  <c r="AH1986"/>
  <c r="AG1986"/>
  <c r="AF1986"/>
  <c r="AE1986"/>
  <c r="AD1986"/>
  <c r="AC1986"/>
  <c r="AB1986"/>
  <c r="AI1985"/>
  <c r="AJ1985"/>
  <c r="AK1985"/>
  <c r="AL1985"/>
  <c r="AM1985"/>
  <c r="AN1985"/>
  <c r="AA1985"/>
  <c r="AH1985"/>
  <c r="AG1985"/>
  <c r="AF1985"/>
  <c r="AE1985"/>
  <c r="AD1985"/>
  <c r="AC1985"/>
  <c r="AB1985"/>
  <c r="AI1984"/>
  <c r="AJ1984"/>
  <c r="AK1984"/>
  <c r="AL1984"/>
  <c r="AM1984"/>
  <c r="AN1984"/>
  <c r="AA1984"/>
  <c r="AH1984"/>
  <c r="AO1984"/>
  <c r="AG1984"/>
  <c r="AF1984"/>
  <c r="AE1984"/>
  <c r="AD1984"/>
  <c r="AC1984"/>
  <c r="AB1984"/>
  <c r="AI1983"/>
  <c r="AJ1983"/>
  <c r="AK1983"/>
  <c r="AL1983"/>
  <c r="AM1983"/>
  <c r="AN1983"/>
  <c r="AA1983"/>
  <c r="AH1983"/>
  <c r="AG1983"/>
  <c r="AF1983"/>
  <c r="AE1983"/>
  <c r="AD1983"/>
  <c r="AC1983"/>
  <c r="AB1983"/>
  <c r="AI1982"/>
  <c r="AJ1982"/>
  <c r="AK1982"/>
  <c r="AL1982"/>
  <c r="AM1982"/>
  <c r="AN1982"/>
  <c r="AA1982"/>
  <c r="AH1982"/>
  <c r="AG1982"/>
  <c r="AF1982"/>
  <c r="AE1982"/>
  <c r="AD1982"/>
  <c r="AC1982"/>
  <c r="AB1982"/>
  <c r="AI1981"/>
  <c r="AJ1981"/>
  <c r="AK1981"/>
  <c r="AL1981"/>
  <c r="AM1981"/>
  <c r="AN1981"/>
  <c r="AA1981"/>
  <c r="AH1981"/>
  <c r="AG1981"/>
  <c r="AF1981"/>
  <c r="AE1981"/>
  <c r="AD1981"/>
  <c r="AC1981"/>
  <c r="AB1981"/>
  <c r="AI1980"/>
  <c r="AJ1980"/>
  <c r="AK1980"/>
  <c r="AL1980"/>
  <c r="AM1980"/>
  <c r="AN1980"/>
  <c r="AA1980"/>
  <c r="AH1980"/>
  <c r="AO1980"/>
  <c r="AG1980"/>
  <c r="AF1980"/>
  <c r="AE1980"/>
  <c r="AD1980"/>
  <c r="AC1980"/>
  <c r="AB1980"/>
  <c r="AI1979"/>
  <c r="AJ1979"/>
  <c r="AK1979"/>
  <c r="AL1979"/>
  <c r="AM1979"/>
  <c r="AN1979"/>
  <c r="AA1979"/>
  <c r="AH1979"/>
  <c r="AG1979"/>
  <c r="AF1979"/>
  <c r="AE1979"/>
  <c r="AD1979"/>
  <c r="AC1979"/>
  <c r="AB1979"/>
  <c r="AI1978"/>
  <c r="AJ1978"/>
  <c r="AK1978"/>
  <c r="AL1978"/>
  <c r="AM1978"/>
  <c r="AN1978"/>
  <c r="AA1978"/>
  <c r="AH1978"/>
  <c r="AG1978"/>
  <c r="AF1978"/>
  <c r="AE1978"/>
  <c r="AD1978"/>
  <c r="AC1978"/>
  <c r="AB1978"/>
  <c r="AI1977"/>
  <c r="AJ1977"/>
  <c r="AK1977"/>
  <c r="AL1977"/>
  <c r="AM1977"/>
  <c r="AN1977"/>
  <c r="AA1977"/>
  <c r="AH1977"/>
  <c r="AG1977"/>
  <c r="AF1977"/>
  <c r="AE1977"/>
  <c r="AD1977"/>
  <c r="AC1977"/>
  <c r="AB1977"/>
  <c r="AI1976"/>
  <c r="AJ1976"/>
  <c r="AK1976"/>
  <c r="AL1976"/>
  <c r="AM1976"/>
  <c r="AN1976"/>
  <c r="AA1976"/>
  <c r="AH1976"/>
  <c r="AO1976"/>
  <c r="AG1976"/>
  <c r="AF1976"/>
  <c r="AE1976"/>
  <c r="AD1976"/>
  <c r="AC1976"/>
  <c r="AB1976"/>
  <c r="AI1975"/>
  <c r="AJ1975"/>
  <c r="AK1975"/>
  <c r="AL1975"/>
  <c r="AM1975"/>
  <c r="AN1975"/>
  <c r="AA1975"/>
  <c r="AH1975"/>
  <c r="AG1975"/>
  <c r="AF1975"/>
  <c r="AE1975"/>
  <c r="AD1975"/>
  <c r="AC1975"/>
  <c r="AB1975"/>
  <c r="AI1974"/>
  <c r="AJ1974"/>
  <c r="AK1974"/>
  <c r="AL1974"/>
  <c r="AM1974"/>
  <c r="AN1974"/>
  <c r="AA1974"/>
  <c r="AH1974"/>
  <c r="AG1974"/>
  <c r="AF1974"/>
  <c r="AE1974"/>
  <c r="AD1974"/>
  <c r="AC1974"/>
  <c r="AB1974"/>
  <c r="AI1973"/>
  <c r="AJ1973"/>
  <c r="AK1973"/>
  <c r="AL1973"/>
  <c r="AM1973"/>
  <c r="AN1973"/>
  <c r="AA1973"/>
  <c r="AH1973"/>
  <c r="AG1973"/>
  <c r="AF1973"/>
  <c r="AE1973"/>
  <c r="AD1973"/>
  <c r="AC1973"/>
  <c r="AB1973"/>
  <c r="AI1972"/>
  <c r="AJ1972"/>
  <c r="AK1972"/>
  <c r="AL1972"/>
  <c r="AM1972"/>
  <c r="AN1972"/>
  <c r="AA1972"/>
  <c r="AH1972"/>
  <c r="AO1972"/>
  <c r="AG1972"/>
  <c r="AF1972"/>
  <c r="AE1972"/>
  <c r="AD1972"/>
  <c r="AC1972"/>
  <c r="AB1972"/>
  <c r="AI1971"/>
  <c r="AJ1971"/>
  <c r="AK1971"/>
  <c r="AL1971"/>
  <c r="AM1971"/>
  <c r="AN1971"/>
  <c r="AA1971"/>
  <c r="AH1971"/>
  <c r="AG1971"/>
  <c r="AF1971"/>
  <c r="AE1971"/>
  <c r="AD1971"/>
  <c r="AC1971"/>
  <c r="AB1971"/>
  <c r="AI1970"/>
  <c r="AJ1970"/>
  <c r="AK1970"/>
  <c r="AL1970"/>
  <c r="AM1970"/>
  <c r="AN1970"/>
  <c r="AA1970"/>
  <c r="AH1970"/>
  <c r="AG1970"/>
  <c r="AF1970"/>
  <c r="AE1970"/>
  <c r="AD1970"/>
  <c r="AC1970"/>
  <c r="AB1970"/>
  <c r="AI1969"/>
  <c r="AJ1969"/>
  <c r="AK1969"/>
  <c r="AL1969"/>
  <c r="AM1969"/>
  <c r="AN1969"/>
  <c r="AA1969"/>
  <c r="AH1969"/>
  <c r="AG1969"/>
  <c r="AF1969"/>
  <c r="AE1969"/>
  <c r="AD1969"/>
  <c r="AC1969"/>
  <c r="AB1969"/>
  <c r="AI1968"/>
  <c r="AJ1968"/>
  <c r="AK1968"/>
  <c r="AL1968"/>
  <c r="AM1968"/>
  <c r="AN1968"/>
  <c r="AA1968"/>
  <c r="AH1968"/>
  <c r="AO1968"/>
  <c r="AG1968"/>
  <c r="AF1968"/>
  <c r="AE1968"/>
  <c r="AD1968"/>
  <c r="AC1968"/>
  <c r="AB1968"/>
  <c r="AI1967"/>
  <c r="AJ1967"/>
  <c r="AK1967"/>
  <c r="AL1967"/>
  <c r="AM1967"/>
  <c r="AN1967"/>
  <c r="AA1967"/>
  <c r="AH1967"/>
  <c r="AG1967"/>
  <c r="AF1967"/>
  <c r="AE1967"/>
  <c r="AD1967"/>
  <c r="AC1967"/>
  <c r="AB1967"/>
  <c r="AI1966"/>
  <c r="AJ1966"/>
  <c r="AK1966"/>
  <c r="AL1966"/>
  <c r="AM1966"/>
  <c r="AN1966"/>
  <c r="AA1966"/>
  <c r="AH1966"/>
  <c r="AG1966"/>
  <c r="AF1966"/>
  <c r="AE1966"/>
  <c r="AD1966"/>
  <c r="AC1966"/>
  <c r="AB1966"/>
  <c r="AI1965"/>
  <c r="AJ1965"/>
  <c r="AK1965"/>
  <c r="AL1965"/>
  <c r="AM1965"/>
  <c r="AN1965"/>
  <c r="AA1965"/>
  <c r="AH1965"/>
  <c r="AG1965"/>
  <c r="AF1965"/>
  <c r="AE1965"/>
  <c r="AD1965"/>
  <c r="AC1965"/>
  <c r="AB1965"/>
  <c r="AI1964"/>
  <c r="AJ1964"/>
  <c r="AK1964"/>
  <c r="AL1964"/>
  <c r="AM1964"/>
  <c r="AN1964"/>
  <c r="AA1964"/>
  <c r="AH1964"/>
  <c r="AO1964"/>
  <c r="AG1964"/>
  <c r="AF1964"/>
  <c r="AE1964"/>
  <c r="AD1964"/>
  <c r="AC1964"/>
  <c r="AB1964"/>
  <c r="AI1963"/>
  <c r="AJ1963"/>
  <c r="AK1963"/>
  <c r="AL1963"/>
  <c r="AM1963"/>
  <c r="AN1963"/>
  <c r="AA1963"/>
  <c r="AH1963"/>
  <c r="AG1963"/>
  <c r="AF1963"/>
  <c r="AE1963"/>
  <c r="AD1963"/>
  <c r="AC1963"/>
  <c r="AB1963"/>
  <c r="AI1962"/>
  <c r="AJ1962"/>
  <c r="AK1962"/>
  <c r="AL1962"/>
  <c r="AM1962"/>
  <c r="AN1962"/>
  <c r="AA1962"/>
  <c r="AH1962"/>
  <c r="AG1962"/>
  <c r="AF1962"/>
  <c r="AE1962"/>
  <c r="AD1962"/>
  <c r="AC1962"/>
  <c r="AB1962"/>
  <c r="AI1961"/>
  <c r="AJ1961"/>
  <c r="AK1961"/>
  <c r="AL1961"/>
  <c r="AM1961"/>
  <c r="AN1961"/>
  <c r="AA1961"/>
  <c r="AH1961"/>
  <c r="AG1961"/>
  <c r="AF1961"/>
  <c r="AE1961"/>
  <c r="AD1961"/>
  <c r="AC1961"/>
  <c r="AB1961"/>
  <c r="AI1960"/>
  <c r="AJ1960"/>
  <c r="AK1960"/>
  <c r="AL1960"/>
  <c r="AM1960"/>
  <c r="AN1960"/>
  <c r="AA1960"/>
  <c r="AH1960"/>
  <c r="AO1960"/>
  <c r="AG1960"/>
  <c r="AF1960"/>
  <c r="AE1960"/>
  <c r="AD1960"/>
  <c r="AC1960"/>
  <c r="AB1960"/>
  <c r="AI1959"/>
  <c r="AJ1959"/>
  <c r="AK1959"/>
  <c r="AL1959"/>
  <c r="AM1959"/>
  <c r="AN1959"/>
  <c r="AA1959"/>
  <c r="AH1959"/>
  <c r="AG1959"/>
  <c r="AF1959"/>
  <c r="AE1959"/>
  <c r="AD1959"/>
  <c r="AC1959"/>
  <c r="AB1959"/>
  <c r="AI1958"/>
  <c r="AJ1958"/>
  <c r="AK1958"/>
  <c r="AL1958"/>
  <c r="AM1958"/>
  <c r="AN1958"/>
  <c r="AA1958"/>
  <c r="AH1958"/>
  <c r="AG1958"/>
  <c r="AF1958"/>
  <c r="AE1958"/>
  <c r="AD1958"/>
  <c r="AC1958"/>
  <c r="AB1958"/>
  <c r="AI1957"/>
  <c r="AJ1957"/>
  <c r="AK1957"/>
  <c r="AL1957"/>
  <c r="AM1957"/>
  <c r="AN1957"/>
  <c r="AA1957"/>
  <c r="AH1957"/>
  <c r="AG1957"/>
  <c r="AF1957"/>
  <c r="AE1957"/>
  <c r="AD1957"/>
  <c r="AC1957"/>
  <c r="AB1957"/>
  <c r="AI1956"/>
  <c r="AJ1956"/>
  <c r="AK1956"/>
  <c r="AL1956"/>
  <c r="AM1956"/>
  <c r="AN1956"/>
  <c r="AA1956"/>
  <c r="AH1956"/>
  <c r="AO1956"/>
  <c r="AG1956"/>
  <c r="AF1956"/>
  <c r="AE1956"/>
  <c r="AD1956"/>
  <c r="AC1956"/>
  <c r="AB1956"/>
  <c r="AI1955"/>
  <c r="AJ1955"/>
  <c r="AK1955"/>
  <c r="AL1955"/>
  <c r="AM1955"/>
  <c r="AN1955"/>
  <c r="AA1955"/>
  <c r="AH1955"/>
  <c r="AG1955"/>
  <c r="AF1955"/>
  <c r="AE1955"/>
  <c r="AD1955"/>
  <c r="AC1955"/>
  <c r="AB1955"/>
  <c r="AI1954"/>
  <c r="AJ1954"/>
  <c r="AK1954"/>
  <c r="AL1954"/>
  <c r="AM1954"/>
  <c r="AN1954"/>
  <c r="AA1954"/>
  <c r="AH1954"/>
  <c r="AG1954"/>
  <c r="AF1954"/>
  <c r="AE1954"/>
  <c r="AD1954"/>
  <c r="AC1954"/>
  <c r="AB1954"/>
  <c r="AI1953"/>
  <c r="AJ1953"/>
  <c r="AK1953"/>
  <c r="AL1953"/>
  <c r="AM1953"/>
  <c r="AN1953"/>
  <c r="AA1953"/>
  <c r="AH1953"/>
  <c r="AG1953"/>
  <c r="AF1953"/>
  <c r="AE1953"/>
  <c r="AD1953"/>
  <c r="AC1953"/>
  <c r="AB1953"/>
  <c r="AI1952"/>
  <c r="AJ1952"/>
  <c r="AK1952"/>
  <c r="AL1952"/>
  <c r="AM1952"/>
  <c r="AN1952"/>
  <c r="AA1952"/>
  <c r="AH1952"/>
  <c r="AO1952"/>
  <c r="AG1952"/>
  <c r="AF1952"/>
  <c r="AE1952"/>
  <c r="AD1952"/>
  <c r="AC1952"/>
  <c r="AB1952"/>
  <c r="AI1951"/>
  <c r="AJ1951"/>
  <c r="AK1951"/>
  <c r="AL1951"/>
  <c r="AM1951"/>
  <c r="AN1951"/>
  <c r="AA1951"/>
  <c r="AH1951"/>
  <c r="AG1951"/>
  <c r="AF1951"/>
  <c r="AE1951"/>
  <c r="AD1951"/>
  <c r="AC1951"/>
  <c r="AB1951"/>
  <c r="AI1950"/>
  <c r="AJ1950"/>
  <c r="AK1950"/>
  <c r="AL1950"/>
  <c r="AM1950"/>
  <c r="AN1950"/>
  <c r="AA1950"/>
  <c r="AH1950"/>
  <c r="AG1950"/>
  <c r="AF1950"/>
  <c r="AE1950"/>
  <c r="AD1950"/>
  <c r="AC1950"/>
  <c r="AB1950"/>
  <c r="AI1949"/>
  <c r="AJ1949"/>
  <c r="AK1949"/>
  <c r="AL1949"/>
  <c r="AM1949"/>
  <c r="AN1949"/>
  <c r="AA1949"/>
  <c r="AH1949"/>
  <c r="AG1949"/>
  <c r="AF1949"/>
  <c r="AE1949"/>
  <c r="AD1949"/>
  <c r="AC1949"/>
  <c r="AB1949"/>
  <c r="AI1948"/>
  <c r="AJ1948"/>
  <c r="AK1948"/>
  <c r="AL1948"/>
  <c r="AM1948"/>
  <c r="AN1948"/>
  <c r="AA1948"/>
  <c r="AH1948"/>
  <c r="AO1948"/>
  <c r="AG1948"/>
  <c r="AF1948"/>
  <c r="AE1948"/>
  <c r="AD1948"/>
  <c r="AC1948"/>
  <c r="AB1948"/>
  <c r="AI1947"/>
  <c r="AJ1947"/>
  <c r="AK1947"/>
  <c r="AL1947"/>
  <c r="AM1947"/>
  <c r="AN1947"/>
  <c r="AA1947"/>
  <c r="AH1947"/>
  <c r="AG1947"/>
  <c r="AF1947"/>
  <c r="AE1947"/>
  <c r="AD1947"/>
  <c r="AC1947"/>
  <c r="AB1947"/>
  <c r="AI1946"/>
  <c r="AJ1946"/>
  <c r="AK1946"/>
  <c r="AL1946"/>
  <c r="AM1946"/>
  <c r="AN1946"/>
  <c r="AA1946"/>
  <c r="AH1946"/>
  <c r="AG1946"/>
  <c r="AF1946"/>
  <c r="AE1946"/>
  <c r="AD1946"/>
  <c r="AC1946"/>
  <c r="AB1946"/>
  <c r="AI1945"/>
  <c r="AJ1945"/>
  <c r="AK1945"/>
  <c r="AL1945"/>
  <c r="AM1945"/>
  <c r="AN1945"/>
  <c r="AA1945"/>
  <c r="AH1945"/>
  <c r="AG1945"/>
  <c r="AF1945"/>
  <c r="AE1945"/>
  <c r="AD1945"/>
  <c r="AC1945"/>
  <c r="AB1945"/>
  <c r="AI1944"/>
  <c r="AJ1944"/>
  <c r="AK1944"/>
  <c r="AL1944"/>
  <c r="AM1944"/>
  <c r="AN1944"/>
  <c r="AA1944"/>
  <c r="AH1944"/>
  <c r="AO1944"/>
  <c r="AG1944"/>
  <c r="AF1944"/>
  <c r="AE1944"/>
  <c r="AD1944"/>
  <c r="AC1944"/>
  <c r="AB1944"/>
  <c r="AI1943"/>
  <c r="AJ1943"/>
  <c r="AK1943"/>
  <c r="AL1943"/>
  <c r="AM1943"/>
  <c r="AN1943"/>
  <c r="AA1943"/>
  <c r="AH1943"/>
  <c r="AG1943"/>
  <c r="AF1943"/>
  <c r="AE1943"/>
  <c r="AD1943"/>
  <c r="AC1943"/>
  <c r="AB1943"/>
  <c r="AI1942"/>
  <c r="AJ1942"/>
  <c r="AK1942"/>
  <c r="AL1942"/>
  <c r="AM1942"/>
  <c r="AN1942"/>
  <c r="AA1942"/>
  <c r="AH1942"/>
  <c r="AG1942"/>
  <c r="AF1942"/>
  <c r="AE1942"/>
  <c r="AD1942"/>
  <c r="AC1942"/>
  <c r="AB1942"/>
  <c r="AI1941"/>
  <c r="AJ1941"/>
  <c r="AK1941"/>
  <c r="AL1941"/>
  <c r="AM1941"/>
  <c r="AN1941"/>
  <c r="AA1941"/>
  <c r="AH1941"/>
  <c r="AG1941"/>
  <c r="AF1941"/>
  <c r="AE1941"/>
  <c r="AD1941"/>
  <c r="AC1941"/>
  <c r="AB1941"/>
  <c r="AI1940"/>
  <c r="AJ1940"/>
  <c r="AK1940"/>
  <c r="AL1940"/>
  <c r="AM1940"/>
  <c r="AN1940"/>
  <c r="AA1940"/>
  <c r="AH1940"/>
  <c r="AO1940"/>
  <c r="AG1940"/>
  <c r="AF1940"/>
  <c r="AE1940"/>
  <c r="AD1940"/>
  <c r="AC1940"/>
  <c r="AB1940"/>
  <c r="AI1939"/>
  <c r="AJ1939"/>
  <c r="AK1939"/>
  <c r="AL1939"/>
  <c r="AM1939"/>
  <c r="AN1939"/>
  <c r="AA1939"/>
  <c r="AH1939"/>
  <c r="AG1939"/>
  <c r="AF1939"/>
  <c r="AE1939"/>
  <c r="AD1939"/>
  <c r="AC1939"/>
  <c r="AB1939"/>
  <c r="AI1938"/>
  <c r="AJ1938"/>
  <c r="AK1938"/>
  <c r="AL1938"/>
  <c r="AM1938"/>
  <c r="AN1938"/>
  <c r="AA1938"/>
  <c r="AH1938"/>
  <c r="AG1938"/>
  <c r="AF1938"/>
  <c r="AE1938"/>
  <c r="AD1938"/>
  <c r="AC1938"/>
  <c r="AB1938"/>
  <c r="AI1937"/>
  <c r="AJ1937"/>
  <c r="AK1937"/>
  <c r="AL1937"/>
  <c r="AM1937"/>
  <c r="AN1937"/>
  <c r="AA1937"/>
  <c r="AH1937"/>
  <c r="AG1937"/>
  <c r="AF1937"/>
  <c r="AE1937"/>
  <c r="AD1937"/>
  <c r="AC1937"/>
  <c r="AB1937"/>
  <c r="AI1936"/>
  <c r="AJ1936"/>
  <c r="AK1936"/>
  <c r="AL1936"/>
  <c r="AM1936"/>
  <c r="AN1936"/>
  <c r="AA1936"/>
  <c r="AH1936"/>
  <c r="AO1936"/>
  <c r="AG1936"/>
  <c r="AF1936"/>
  <c r="AE1936"/>
  <c r="AD1936"/>
  <c r="AC1936"/>
  <c r="AB1936"/>
  <c r="AI1935"/>
  <c r="AJ1935"/>
  <c r="AK1935"/>
  <c r="AL1935"/>
  <c r="AM1935"/>
  <c r="AN1935"/>
  <c r="AA1935"/>
  <c r="AH1935"/>
  <c r="AG1935"/>
  <c r="AF1935"/>
  <c r="AE1935"/>
  <c r="AD1935"/>
  <c r="AC1935"/>
  <c r="AB1935"/>
  <c r="AI1934"/>
  <c r="AJ1934"/>
  <c r="AK1934"/>
  <c r="AL1934"/>
  <c r="AM1934"/>
  <c r="AN1934"/>
  <c r="AA1934"/>
  <c r="AH1934"/>
  <c r="AG1934"/>
  <c r="AF1934"/>
  <c r="AE1934"/>
  <c r="AD1934"/>
  <c r="AC1934"/>
  <c r="AB1934"/>
  <c r="AI1933"/>
  <c r="AJ1933"/>
  <c r="AK1933"/>
  <c r="AL1933"/>
  <c r="AM1933"/>
  <c r="AN1933"/>
  <c r="AA1933"/>
  <c r="AH1933"/>
  <c r="AG1933"/>
  <c r="AF1933"/>
  <c r="AE1933"/>
  <c r="AD1933"/>
  <c r="AC1933"/>
  <c r="AB1933"/>
  <c r="AI1932"/>
  <c r="AJ1932"/>
  <c r="AK1932"/>
  <c r="AL1932"/>
  <c r="AM1932"/>
  <c r="AN1932"/>
  <c r="AA1932"/>
  <c r="AH1932"/>
  <c r="AO1932"/>
  <c r="AG1932"/>
  <c r="AF1932"/>
  <c r="AE1932"/>
  <c r="AD1932"/>
  <c r="AC1932"/>
  <c r="AB1932"/>
  <c r="AI1931"/>
  <c r="AJ1931"/>
  <c r="AK1931"/>
  <c r="AL1931"/>
  <c r="AM1931"/>
  <c r="AN1931"/>
  <c r="AA1931"/>
  <c r="AH1931"/>
  <c r="AG1931"/>
  <c r="AF1931"/>
  <c r="AE1931"/>
  <c r="AD1931"/>
  <c r="AC1931"/>
  <c r="AB1931"/>
  <c r="AI1930"/>
  <c r="AJ1930"/>
  <c r="AK1930"/>
  <c r="AL1930"/>
  <c r="AM1930"/>
  <c r="AN1930"/>
  <c r="AA1930"/>
  <c r="AH1930"/>
  <c r="AG1930"/>
  <c r="AF1930"/>
  <c r="AE1930"/>
  <c r="AD1930"/>
  <c r="AC1930"/>
  <c r="AB1930"/>
  <c r="AI1929"/>
  <c r="AJ1929"/>
  <c r="AK1929"/>
  <c r="AL1929"/>
  <c r="AM1929"/>
  <c r="AN1929"/>
  <c r="AA1929"/>
  <c r="AH1929"/>
  <c r="AG1929"/>
  <c r="AF1929"/>
  <c r="AE1929"/>
  <c r="AD1929"/>
  <c r="AC1929"/>
  <c r="AB1929"/>
  <c r="AI1928"/>
  <c r="AJ1928"/>
  <c r="AK1928"/>
  <c r="AL1928"/>
  <c r="AM1928"/>
  <c r="AN1928"/>
  <c r="AA1928"/>
  <c r="AH1928"/>
  <c r="AO1928"/>
  <c r="AG1928"/>
  <c r="AF1928"/>
  <c r="AE1928"/>
  <c r="AD1928"/>
  <c r="AC1928"/>
  <c r="AB1928"/>
  <c r="AI1927"/>
  <c r="AJ1927"/>
  <c r="AK1927"/>
  <c r="AL1927"/>
  <c r="AM1927"/>
  <c r="AN1927"/>
  <c r="AA1927"/>
  <c r="AH1927"/>
  <c r="AG1927"/>
  <c r="AF1927"/>
  <c r="AE1927"/>
  <c r="AD1927"/>
  <c r="AC1927"/>
  <c r="AB1927"/>
  <c r="AI1926"/>
  <c r="AJ1926"/>
  <c r="AK1926"/>
  <c r="AL1926"/>
  <c r="AM1926"/>
  <c r="AN1926"/>
  <c r="AA1926"/>
  <c r="AH1926"/>
  <c r="AG1926"/>
  <c r="AF1926"/>
  <c r="AE1926"/>
  <c r="AD1926"/>
  <c r="AC1926"/>
  <c r="AB1926"/>
  <c r="AI1925"/>
  <c r="AJ1925"/>
  <c r="AK1925"/>
  <c r="AL1925"/>
  <c r="AM1925"/>
  <c r="AN1925"/>
  <c r="AA1925"/>
  <c r="AH1925"/>
  <c r="AG1925"/>
  <c r="AF1925"/>
  <c r="AE1925"/>
  <c r="AD1925"/>
  <c r="AC1925"/>
  <c r="AB1925"/>
  <c r="AI1924"/>
  <c r="AJ1924"/>
  <c r="AK1924"/>
  <c r="AL1924"/>
  <c r="AM1924"/>
  <c r="AN1924"/>
  <c r="AA1924"/>
  <c r="AH1924"/>
  <c r="AO1924"/>
  <c r="AG1924"/>
  <c r="AF1924"/>
  <c r="AE1924"/>
  <c r="AD1924"/>
  <c r="AC1924"/>
  <c r="AB1924"/>
  <c r="AI1923"/>
  <c r="AJ1923"/>
  <c r="AK1923"/>
  <c r="AL1923"/>
  <c r="AM1923"/>
  <c r="AN1923"/>
  <c r="AA1923"/>
  <c r="AH1923"/>
  <c r="AG1923"/>
  <c r="AF1923"/>
  <c r="AE1923"/>
  <c r="AD1923"/>
  <c r="AC1923"/>
  <c r="AB1923"/>
  <c r="AI1922"/>
  <c r="AJ1922"/>
  <c r="AO1922" s="1"/>
  <c r="AK1922"/>
  <c r="AL1922"/>
  <c r="AM1922"/>
  <c r="AN1922"/>
  <c r="AA1922"/>
  <c r="AH1922"/>
  <c r="AG1922"/>
  <c r="AF1922"/>
  <c r="AE1922"/>
  <c r="AD1922"/>
  <c r="AC1922"/>
  <c r="AB1922"/>
  <c r="AI1921"/>
  <c r="AJ1921"/>
  <c r="AK1921"/>
  <c r="AL1921"/>
  <c r="AM1921"/>
  <c r="AN1921"/>
  <c r="AA1921"/>
  <c r="AH1921"/>
  <c r="AO1921"/>
  <c r="AG1921"/>
  <c r="AF1921"/>
  <c r="AE1921"/>
  <c r="AD1921"/>
  <c r="AC1921"/>
  <c r="AB1921"/>
  <c r="AI1920"/>
  <c r="AJ1920"/>
  <c r="AO1920" s="1"/>
  <c r="AK1920"/>
  <c r="AL1920"/>
  <c r="AM1920"/>
  <c r="AN1920"/>
  <c r="AA1920"/>
  <c r="AH1920"/>
  <c r="AG1920"/>
  <c r="AF1920"/>
  <c r="AE1920"/>
  <c r="AD1920"/>
  <c r="AC1920"/>
  <c r="AB1920"/>
  <c r="AI1919"/>
  <c r="AJ1919"/>
  <c r="AK1919"/>
  <c r="AL1919"/>
  <c r="AM1919"/>
  <c r="AN1919"/>
  <c r="AA1919"/>
  <c r="AH1919"/>
  <c r="AO1919"/>
  <c r="AG1919"/>
  <c r="AF1919"/>
  <c r="AE1919"/>
  <c r="AD1919"/>
  <c r="AC1919"/>
  <c r="AB1919"/>
  <c r="AI1918"/>
  <c r="AJ1918"/>
  <c r="AO1918" s="1"/>
  <c r="AK1918"/>
  <c r="AL1918"/>
  <c r="AM1918"/>
  <c r="AN1918"/>
  <c r="AA1918"/>
  <c r="AH1918"/>
  <c r="AG1918"/>
  <c r="AF1918"/>
  <c r="AE1918"/>
  <c r="AD1918"/>
  <c r="AC1918"/>
  <c r="AB1918"/>
  <c r="AI1917"/>
  <c r="AJ1917"/>
  <c r="AK1917"/>
  <c r="AL1917"/>
  <c r="AM1917"/>
  <c r="AN1917"/>
  <c r="AA1917"/>
  <c r="AH1917"/>
  <c r="AO1917"/>
  <c r="AG1917"/>
  <c r="AF1917"/>
  <c r="AE1917"/>
  <c r="AD1917"/>
  <c r="AC1917"/>
  <c r="AB1917"/>
  <c r="AI1916"/>
  <c r="AJ1916"/>
  <c r="AO1916" s="1"/>
  <c r="AK1916"/>
  <c r="AL1916"/>
  <c r="AM1916"/>
  <c r="AN1916"/>
  <c r="AA1916"/>
  <c r="AH1916"/>
  <c r="AG1916"/>
  <c r="AF1916"/>
  <c r="AE1916"/>
  <c r="AD1916"/>
  <c r="AC1916"/>
  <c r="AB1916"/>
  <c r="AI1915"/>
  <c r="AJ1915"/>
  <c r="AK1915"/>
  <c r="AL1915"/>
  <c r="AM1915"/>
  <c r="AN1915"/>
  <c r="AA1915"/>
  <c r="AH1915"/>
  <c r="AO1915"/>
  <c r="AG1915"/>
  <c r="AF1915"/>
  <c r="AE1915"/>
  <c r="AD1915"/>
  <c r="AC1915"/>
  <c r="AB1915"/>
  <c r="AI1914"/>
  <c r="AJ1914"/>
  <c r="AO1914" s="1"/>
  <c r="AK1914"/>
  <c r="AL1914"/>
  <c r="AM1914"/>
  <c r="AN1914"/>
  <c r="AA1914"/>
  <c r="AH1914"/>
  <c r="AG1914"/>
  <c r="AF1914"/>
  <c r="AE1914"/>
  <c r="AD1914"/>
  <c r="AC1914"/>
  <c r="AB1914"/>
  <c r="AI1913"/>
  <c r="AJ1913"/>
  <c r="AK1913"/>
  <c r="AL1913"/>
  <c r="AM1913"/>
  <c r="AN1913"/>
  <c r="AA1913"/>
  <c r="AH1913"/>
  <c r="AO1913"/>
  <c r="AG1913"/>
  <c r="AF1913"/>
  <c r="AE1913"/>
  <c r="AD1913"/>
  <c r="AC1913"/>
  <c r="AB1913"/>
  <c r="AI1912"/>
  <c r="AJ1912"/>
  <c r="AO1912" s="1"/>
  <c r="AK1912"/>
  <c r="AL1912"/>
  <c r="AM1912"/>
  <c r="AN1912"/>
  <c r="AA1912"/>
  <c r="AH1912"/>
  <c r="AG1912"/>
  <c r="AF1912"/>
  <c r="AE1912"/>
  <c r="AD1912"/>
  <c r="AC1912"/>
  <c r="AB1912"/>
  <c r="AI1911"/>
  <c r="AJ1911"/>
  <c r="AK1911"/>
  <c r="AL1911"/>
  <c r="AM1911"/>
  <c r="AN1911"/>
  <c r="AA1911"/>
  <c r="AH1911"/>
  <c r="AO1911"/>
  <c r="AG1911"/>
  <c r="AF1911"/>
  <c r="AE1911"/>
  <c r="AD1911"/>
  <c r="AC1911"/>
  <c r="AB1911"/>
  <c r="AI1910"/>
  <c r="AJ1910"/>
  <c r="AO1910" s="1"/>
  <c r="AK1910"/>
  <c r="AL1910"/>
  <c r="AM1910"/>
  <c r="AN1910"/>
  <c r="AA1910"/>
  <c r="AH1910"/>
  <c r="AG1910"/>
  <c r="AF1910"/>
  <c r="AE1910"/>
  <c r="AD1910"/>
  <c r="AC1910"/>
  <c r="AB1910"/>
  <c r="AI1909"/>
  <c r="AJ1909"/>
  <c r="AK1909"/>
  <c r="AL1909"/>
  <c r="AM1909"/>
  <c r="AN1909"/>
  <c r="AA1909"/>
  <c r="AH1909"/>
  <c r="AO1909"/>
  <c r="AG1909"/>
  <c r="AF1909"/>
  <c r="AE1909"/>
  <c r="AD1909"/>
  <c r="AC1909"/>
  <c r="AB1909"/>
  <c r="AI1908"/>
  <c r="AJ1908"/>
  <c r="AO1908" s="1"/>
  <c r="AK1908"/>
  <c r="AL1908"/>
  <c r="AM1908"/>
  <c r="AN1908"/>
  <c r="AA1908"/>
  <c r="AH1908"/>
  <c r="AG1908"/>
  <c r="AF1908"/>
  <c r="AE1908"/>
  <c r="AD1908"/>
  <c r="AC1908"/>
  <c r="AB1908"/>
  <c r="AI1907"/>
  <c r="AJ1907"/>
  <c r="AK1907"/>
  <c r="AL1907"/>
  <c r="AM1907"/>
  <c r="AN1907"/>
  <c r="AA1907"/>
  <c r="AH1907"/>
  <c r="AO1907"/>
  <c r="AG1907"/>
  <c r="AF1907"/>
  <c r="AE1907"/>
  <c r="AD1907"/>
  <c r="AC1907"/>
  <c r="AB1907"/>
  <c r="AI1906"/>
  <c r="AJ1906"/>
  <c r="AO1906" s="1"/>
  <c r="AK1906"/>
  <c r="AL1906"/>
  <c r="AM1906"/>
  <c r="AN1906"/>
  <c r="AA1906"/>
  <c r="AH1906"/>
  <c r="AG1906"/>
  <c r="AF1906"/>
  <c r="AE1906"/>
  <c r="AD1906"/>
  <c r="AC1906"/>
  <c r="AB1906"/>
  <c r="AI1905"/>
  <c r="AJ1905"/>
  <c r="AK1905"/>
  <c r="AL1905"/>
  <c r="AM1905"/>
  <c r="AN1905"/>
  <c r="AA1905"/>
  <c r="AH1905"/>
  <c r="AO1905"/>
  <c r="AG1905"/>
  <c r="AF1905"/>
  <c r="AE1905"/>
  <c r="AD1905"/>
  <c r="AC1905"/>
  <c r="AB1905"/>
  <c r="AI1904"/>
  <c r="AJ1904"/>
  <c r="AO1904" s="1"/>
  <c r="AK1904"/>
  <c r="AL1904"/>
  <c r="AM1904"/>
  <c r="AN1904"/>
  <c r="AA1904"/>
  <c r="AH1904"/>
  <c r="AG1904"/>
  <c r="AF1904"/>
  <c r="AE1904"/>
  <c r="AD1904"/>
  <c r="AC1904"/>
  <c r="AB1904"/>
  <c r="AI1903"/>
  <c r="AJ1903"/>
  <c r="AK1903"/>
  <c r="AL1903"/>
  <c r="AM1903"/>
  <c r="AN1903"/>
  <c r="AA1903"/>
  <c r="AH1903"/>
  <c r="AO1903"/>
  <c r="AG1903"/>
  <c r="AF1903"/>
  <c r="AE1903"/>
  <c r="AD1903"/>
  <c r="AC1903"/>
  <c r="AB1903"/>
  <c r="AI1902"/>
  <c r="AJ1902"/>
  <c r="AO1902" s="1"/>
  <c r="AK1902"/>
  <c r="AL1902"/>
  <c r="AM1902"/>
  <c r="AN1902"/>
  <c r="AA1902"/>
  <c r="AH1902"/>
  <c r="AG1902"/>
  <c r="AF1902"/>
  <c r="AE1902"/>
  <c r="AD1902"/>
  <c r="AC1902"/>
  <c r="AB1902"/>
  <c r="AI1901"/>
  <c r="AJ1901"/>
  <c r="AK1901"/>
  <c r="AL1901"/>
  <c r="AM1901"/>
  <c r="AN1901"/>
  <c r="AA1901"/>
  <c r="AH1901"/>
  <c r="AO1901"/>
  <c r="AG1901"/>
  <c r="AF1901"/>
  <c r="AE1901"/>
  <c r="AD1901"/>
  <c r="AC1901"/>
  <c r="AB1901"/>
  <c r="AI1900"/>
  <c r="AJ1900"/>
  <c r="AO1900" s="1"/>
  <c r="AK1900"/>
  <c r="AL1900"/>
  <c r="AM1900"/>
  <c r="AN1900"/>
  <c r="AA1900"/>
  <c r="AH1900"/>
  <c r="AG1900"/>
  <c r="AF1900"/>
  <c r="AE1900"/>
  <c r="AD1900"/>
  <c r="AC1900"/>
  <c r="AB1900"/>
  <c r="AI1899"/>
  <c r="AJ1899"/>
  <c r="AK1899"/>
  <c r="AL1899"/>
  <c r="AM1899"/>
  <c r="AN1899"/>
  <c r="AA1899"/>
  <c r="AH1899"/>
  <c r="AO1899"/>
  <c r="AG1899"/>
  <c r="AF1899"/>
  <c r="AE1899"/>
  <c r="AD1899"/>
  <c r="AC1899"/>
  <c r="AB1899"/>
  <c r="AI1898"/>
  <c r="AJ1898"/>
  <c r="AO1898" s="1"/>
  <c r="AK1898"/>
  <c r="AL1898"/>
  <c r="AM1898"/>
  <c r="AN1898"/>
  <c r="AA1898"/>
  <c r="AH1898"/>
  <c r="AG1898"/>
  <c r="AF1898"/>
  <c r="AE1898"/>
  <c r="AD1898"/>
  <c r="AC1898"/>
  <c r="AB1898"/>
  <c r="AI1897"/>
  <c r="AJ1897"/>
  <c r="AK1897"/>
  <c r="AL1897"/>
  <c r="AM1897"/>
  <c r="AN1897"/>
  <c r="AA1897"/>
  <c r="AH1897"/>
  <c r="AO1897"/>
  <c r="AG1897"/>
  <c r="AF1897"/>
  <c r="AE1897"/>
  <c r="AD1897"/>
  <c r="AC1897"/>
  <c r="AB1897"/>
  <c r="AI1896"/>
  <c r="AJ1896"/>
  <c r="AO1896" s="1"/>
  <c r="AK1896"/>
  <c r="AL1896"/>
  <c r="AM1896"/>
  <c r="AN1896"/>
  <c r="AA1896"/>
  <c r="AH1896"/>
  <c r="AG1896"/>
  <c r="AF1896"/>
  <c r="AE1896"/>
  <c r="AD1896"/>
  <c r="AC1896"/>
  <c r="AB1896"/>
  <c r="AI1895"/>
  <c r="AJ1895"/>
  <c r="AK1895"/>
  <c r="AL1895"/>
  <c r="AM1895"/>
  <c r="AN1895"/>
  <c r="AA1895"/>
  <c r="AH1895"/>
  <c r="AO1895"/>
  <c r="AG1895"/>
  <c r="AF1895"/>
  <c r="AE1895"/>
  <c r="AD1895"/>
  <c r="AC1895"/>
  <c r="AB1895"/>
  <c r="AI1894"/>
  <c r="AJ1894"/>
  <c r="AO1894" s="1"/>
  <c r="AK1894"/>
  <c r="AL1894"/>
  <c r="AM1894"/>
  <c r="AN1894"/>
  <c r="AA1894"/>
  <c r="AH1894"/>
  <c r="AG1894"/>
  <c r="AF1894"/>
  <c r="AE1894"/>
  <c r="AD1894"/>
  <c r="AC1894"/>
  <c r="AB1894"/>
  <c r="AI1893"/>
  <c r="AJ1893"/>
  <c r="AK1893"/>
  <c r="AL1893"/>
  <c r="AM1893"/>
  <c r="AN1893"/>
  <c r="AA1893"/>
  <c r="AH1893"/>
  <c r="AO1893"/>
  <c r="AG1893"/>
  <c r="AF1893"/>
  <c r="AE1893"/>
  <c r="AD1893"/>
  <c r="AC1893"/>
  <c r="AB1893"/>
  <c r="AI1892"/>
  <c r="AJ1892"/>
  <c r="AO1892" s="1"/>
  <c r="AK1892"/>
  <c r="AL1892"/>
  <c r="AM1892"/>
  <c r="AN1892"/>
  <c r="AA1892"/>
  <c r="AH1892"/>
  <c r="AG1892"/>
  <c r="AF1892"/>
  <c r="AE1892"/>
  <c r="AD1892"/>
  <c r="AC1892"/>
  <c r="AB1892"/>
  <c r="AI1891"/>
  <c r="AJ1891"/>
  <c r="AK1891"/>
  <c r="AL1891"/>
  <c r="AM1891"/>
  <c r="AN1891"/>
  <c r="AA1891"/>
  <c r="AH1891"/>
  <c r="AO1891"/>
  <c r="AG1891"/>
  <c r="AF1891"/>
  <c r="AE1891"/>
  <c r="AD1891"/>
  <c r="AC1891"/>
  <c r="AB1891"/>
  <c r="AI1890"/>
  <c r="AJ1890"/>
  <c r="AO1890" s="1"/>
  <c r="AK1890"/>
  <c r="AL1890"/>
  <c r="AM1890"/>
  <c r="AN1890"/>
  <c r="AA1890"/>
  <c r="AH1890"/>
  <c r="AG1890"/>
  <c r="AF1890"/>
  <c r="AE1890"/>
  <c r="AD1890"/>
  <c r="AC1890"/>
  <c r="AB1890"/>
  <c r="AI1889"/>
  <c r="AJ1889"/>
  <c r="AK1889"/>
  <c r="AL1889"/>
  <c r="AM1889"/>
  <c r="AN1889"/>
  <c r="AA1889"/>
  <c r="AH1889"/>
  <c r="AO1889"/>
  <c r="AG1889"/>
  <c r="AF1889"/>
  <c r="AE1889"/>
  <c r="AD1889"/>
  <c r="AC1889"/>
  <c r="AB1889"/>
  <c r="AI1888"/>
  <c r="AJ1888"/>
  <c r="AO1888" s="1"/>
  <c r="AK1888"/>
  <c r="AL1888"/>
  <c r="AM1888"/>
  <c r="AN1888"/>
  <c r="AA1888"/>
  <c r="AH1888"/>
  <c r="AG1888"/>
  <c r="AF1888"/>
  <c r="AE1888"/>
  <c r="AD1888"/>
  <c r="AC1888"/>
  <c r="AB1888"/>
  <c r="AI1887"/>
  <c r="AJ1887"/>
  <c r="AK1887"/>
  <c r="AL1887"/>
  <c r="AM1887"/>
  <c r="AN1887"/>
  <c r="AA1887"/>
  <c r="AH1887"/>
  <c r="AO1887"/>
  <c r="AG1887"/>
  <c r="AF1887"/>
  <c r="AE1887"/>
  <c r="AD1887"/>
  <c r="AC1887"/>
  <c r="AB1887"/>
  <c r="AI1886"/>
  <c r="AJ1886"/>
  <c r="AO1886" s="1"/>
  <c r="AK1886"/>
  <c r="AL1886"/>
  <c r="AM1886"/>
  <c r="AN1886"/>
  <c r="AA1886"/>
  <c r="AH1886"/>
  <c r="AG1886"/>
  <c r="AF1886"/>
  <c r="AE1886"/>
  <c r="AD1886"/>
  <c r="AC1886"/>
  <c r="AB1886"/>
  <c r="AI1885"/>
  <c r="AJ1885"/>
  <c r="AK1885"/>
  <c r="AL1885"/>
  <c r="AM1885"/>
  <c r="AN1885"/>
  <c r="AA1885"/>
  <c r="AH1885"/>
  <c r="AO1885"/>
  <c r="AG1885"/>
  <c r="AF1885"/>
  <c r="AE1885"/>
  <c r="AD1885"/>
  <c r="AC1885"/>
  <c r="AB1885"/>
  <c r="AI1884"/>
  <c r="AJ1884"/>
  <c r="AO1884" s="1"/>
  <c r="AK1884"/>
  <c r="AL1884"/>
  <c r="AM1884"/>
  <c r="AN1884"/>
  <c r="AA1884"/>
  <c r="AH1884"/>
  <c r="AG1884"/>
  <c r="AF1884"/>
  <c r="AE1884"/>
  <c r="AD1884"/>
  <c r="AC1884"/>
  <c r="AB1884"/>
  <c r="AI1883"/>
  <c r="AJ1883"/>
  <c r="AK1883"/>
  <c r="AL1883"/>
  <c r="AM1883"/>
  <c r="AN1883"/>
  <c r="AA1883"/>
  <c r="AH1883"/>
  <c r="AO1883"/>
  <c r="AG1883"/>
  <c r="AF1883"/>
  <c r="AE1883"/>
  <c r="AD1883"/>
  <c r="AC1883"/>
  <c r="AB1883"/>
  <c r="AI1882"/>
  <c r="AJ1882"/>
  <c r="AO1882" s="1"/>
  <c r="AK1882"/>
  <c r="AL1882"/>
  <c r="AM1882"/>
  <c r="AN1882"/>
  <c r="AA1882"/>
  <c r="AH1882"/>
  <c r="AG1882"/>
  <c r="AF1882"/>
  <c r="AE1882"/>
  <c r="AD1882"/>
  <c r="AC1882"/>
  <c r="AB1882"/>
  <c r="AI1881"/>
  <c r="AJ1881"/>
  <c r="AK1881"/>
  <c r="AL1881"/>
  <c r="AM1881"/>
  <c r="AN1881"/>
  <c r="AA1881"/>
  <c r="AH1881"/>
  <c r="AO1881"/>
  <c r="AG1881"/>
  <c r="AF1881"/>
  <c r="AE1881"/>
  <c r="AD1881"/>
  <c r="AC1881"/>
  <c r="AB1881"/>
  <c r="AI1880"/>
  <c r="AJ1880"/>
  <c r="AO1880" s="1"/>
  <c r="AK1880"/>
  <c r="AL1880"/>
  <c r="AM1880"/>
  <c r="AN1880"/>
  <c r="AA1880"/>
  <c r="AH1880"/>
  <c r="AG1880"/>
  <c r="AF1880"/>
  <c r="AE1880"/>
  <c r="AD1880"/>
  <c r="AC1880"/>
  <c r="AB1880"/>
  <c r="AI1879"/>
  <c r="AJ1879"/>
  <c r="AK1879"/>
  <c r="AL1879"/>
  <c r="AM1879"/>
  <c r="AN1879"/>
  <c r="AA1879"/>
  <c r="AH1879"/>
  <c r="AO1879"/>
  <c r="AG1879"/>
  <c r="AF1879"/>
  <c r="AE1879"/>
  <c r="AD1879"/>
  <c r="AC1879"/>
  <c r="AB1879"/>
  <c r="AI1878"/>
  <c r="AJ1878"/>
  <c r="AO1878" s="1"/>
  <c r="AK1878"/>
  <c r="AL1878"/>
  <c r="AM1878"/>
  <c r="AN1878"/>
  <c r="AA1878"/>
  <c r="AH1878"/>
  <c r="AG1878"/>
  <c r="AF1878"/>
  <c r="AE1878"/>
  <c r="AD1878"/>
  <c r="AC1878"/>
  <c r="AB1878"/>
  <c r="AI1877"/>
  <c r="AJ1877"/>
  <c r="AK1877"/>
  <c r="AL1877"/>
  <c r="AM1877"/>
  <c r="AN1877"/>
  <c r="AA1877"/>
  <c r="AH1877"/>
  <c r="AO1877"/>
  <c r="AG1877"/>
  <c r="AF1877"/>
  <c r="AE1877"/>
  <c r="AD1877"/>
  <c r="AC1877"/>
  <c r="AB1877"/>
  <c r="AI1876"/>
  <c r="AJ1876"/>
  <c r="AO1876" s="1"/>
  <c r="AK1876"/>
  <c r="AL1876"/>
  <c r="AM1876"/>
  <c r="AN1876"/>
  <c r="AA1876"/>
  <c r="AH1876"/>
  <c r="AG1876"/>
  <c r="AF1876"/>
  <c r="AE1876"/>
  <c r="AD1876"/>
  <c r="AC1876"/>
  <c r="AB1876"/>
  <c r="AI1875"/>
  <c r="AJ1875"/>
  <c r="AK1875"/>
  <c r="AL1875"/>
  <c r="AM1875"/>
  <c r="AN1875"/>
  <c r="AA1875"/>
  <c r="AH1875"/>
  <c r="AO1875"/>
  <c r="AG1875"/>
  <c r="AF1875"/>
  <c r="AE1875"/>
  <c r="AD1875"/>
  <c r="AC1875"/>
  <c r="AB1875"/>
  <c r="AI1874"/>
  <c r="AJ1874"/>
  <c r="AO1874" s="1"/>
  <c r="AK1874"/>
  <c r="AL1874"/>
  <c r="AM1874"/>
  <c r="AN1874"/>
  <c r="AA1874"/>
  <c r="AH1874"/>
  <c r="AG1874"/>
  <c r="AF1874"/>
  <c r="AE1874"/>
  <c r="AD1874"/>
  <c r="AC1874"/>
  <c r="AB1874"/>
  <c r="AI1873"/>
  <c r="AJ1873"/>
  <c r="AK1873"/>
  <c r="AL1873"/>
  <c r="AM1873"/>
  <c r="AN1873"/>
  <c r="AA1873"/>
  <c r="AH1873"/>
  <c r="AO1873"/>
  <c r="AG1873"/>
  <c r="AF1873"/>
  <c r="AE1873"/>
  <c r="AD1873"/>
  <c r="AC1873"/>
  <c r="AB1873"/>
  <c r="AI1872"/>
  <c r="AJ1872"/>
  <c r="AO1872" s="1"/>
  <c r="AK1872"/>
  <c r="AL1872"/>
  <c r="AM1872"/>
  <c r="AN1872"/>
  <c r="AA1872"/>
  <c r="AH1872"/>
  <c r="AG1872"/>
  <c r="AF1872"/>
  <c r="AE1872"/>
  <c r="AD1872"/>
  <c r="AC1872"/>
  <c r="AB1872"/>
  <c r="AI1871"/>
  <c r="AJ1871"/>
  <c r="AK1871"/>
  <c r="AL1871"/>
  <c r="AM1871"/>
  <c r="AN1871"/>
  <c r="AA1871"/>
  <c r="AH1871"/>
  <c r="AO1871"/>
  <c r="AG1871"/>
  <c r="AF1871"/>
  <c r="AE1871"/>
  <c r="AD1871"/>
  <c r="AC1871"/>
  <c r="AB1871"/>
  <c r="AI1870"/>
  <c r="AJ1870"/>
  <c r="AO1870" s="1"/>
  <c r="AK1870"/>
  <c r="AL1870"/>
  <c r="AM1870"/>
  <c r="AN1870"/>
  <c r="AA1870"/>
  <c r="AH1870"/>
  <c r="AG1870"/>
  <c r="AF1870"/>
  <c r="AE1870"/>
  <c r="AD1870"/>
  <c r="AC1870"/>
  <c r="AB1870"/>
  <c r="AI1869"/>
  <c r="AJ1869"/>
  <c r="AK1869"/>
  <c r="AL1869"/>
  <c r="AM1869"/>
  <c r="AN1869"/>
  <c r="AA1869"/>
  <c r="AH1869"/>
  <c r="AO1869"/>
  <c r="AG1869"/>
  <c r="AF1869"/>
  <c r="AE1869"/>
  <c r="AD1869"/>
  <c r="AC1869"/>
  <c r="AB1869"/>
  <c r="AI1868"/>
  <c r="AJ1868"/>
  <c r="AO1868" s="1"/>
  <c r="AK1868"/>
  <c r="AL1868"/>
  <c r="AM1868"/>
  <c r="AN1868"/>
  <c r="AA1868"/>
  <c r="AH1868"/>
  <c r="AG1868"/>
  <c r="AF1868"/>
  <c r="AE1868"/>
  <c r="AD1868"/>
  <c r="AC1868"/>
  <c r="AB1868"/>
  <c r="AI1867"/>
  <c r="AJ1867"/>
  <c r="AK1867"/>
  <c r="AL1867"/>
  <c r="AM1867"/>
  <c r="AN1867"/>
  <c r="AA1867"/>
  <c r="AH1867"/>
  <c r="AO1867"/>
  <c r="AG1867"/>
  <c r="AF1867"/>
  <c r="AE1867"/>
  <c r="AD1867"/>
  <c r="AC1867"/>
  <c r="AB1867"/>
  <c r="AI1866"/>
  <c r="AJ1866"/>
  <c r="AO1866" s="1"/>
  <c r="AK1866"/>
  <c r="AL1866"/>
  <c r="AM1866"/>
  <c r="AN1866"/>
  <c r="AA1866"/>
  <c r="AH1866"/>
  <c r="AG1866"/>
  <c r="AF1866"/>
  <c r="AE1866"/>
  <c r="AD1866"/>
  <c r="AC1866"/>
  <c r="AB1866"/>
  <c r="AI1865"/>
  <c r="AJ1865"/>
  <c r="AK1865"/>
  <c r="AL1865"/>
  <c r="AM1865"/>
  <c r="AN1865"/>
  <c r="AA1865"/>
  <c r="AH1865"/>
  <c r="AO1865"/>
  <c r="AG1865"/>
  <c r="AF1865"/>
  <c r="AE1865"/>
  <c r="AD1865"/>
  <c r="AC1865"/>
  <c r="AB1865"/>
  <c r="AI1864"/>
  <c r="AJ1864"/>
  <c r="AO1864" s="1"/>
  <c r="AK1864"/>
  <c r="AL1864"/>
  <c r="AM1864"/>
  <c r="AN1864"/>
  <c r="AA1864"/>
  <c r="AH1864"/>
  <c r="AG1864"/>
  <c r="AF1864"/>
  <c r="AE1864"/>
  <c r="AD1864"/>
  <c r="AC1864"/>
  <c r="AB1864"/>
  <c r="AI1863"/>
  <c r="AJ1863"/>
  <c r="AK1863"/>
  <c r="AL1863"/>
  <c r="AM1863"/>
  <c r="AN1863"/>
  <c r="AA1863"/>
  <c r="AH1863"/>
  <c r="AO1863"/>
  <c r="AG1863"/>
  <c r="AF1863"/>
  <c r="AE1863"/>
  <c r="AD1863"/>
  <c r="AC1863"/>
  <c r="AB1863"/>
  <c r="AI1862"/>
  <c r="AJ1862"/>
  <c r="AO1862" s="1"/>
  <c r="AK1862"/>
  <c r="AL1862"/>
  <c r="AM1862"/>
  <c r="AN1862"/>
  <c r="AA1862"/>
  <c r="AH1862"/>
  <c r="AG1862"/>
  <c r="AF1862"/>
  <c r="AE1862"/>
  <c r="AD1862"/>
  <c r="AC1862"/>
  <c r="AB1862"/>
  <c r="AI1861"/>
  <c r="AJ1861"/>
  <c r="AK1861"/>
  <c r="AL1861"/>
  <c r="AM1861"/>
  <c r="AN1861"/>
  <c r="AA1861"/>
  <c r="AH1861"/>
  <c r="AO1861"/>
  <c r="AG1861"/>
  <c r="AF1861"/>
  <c r="AE1861"/>
  <c r="AD1861"/>
  <c r="AC1861"/>
  <c r="AB1861"/>
  <c r="AI1860"/>
  <c r="AJ1860"/>
  <c r="AO1860" s="1"/>
  <c r="AK1860"/>
  <c r="AL1860"/>
  <c r="AM1860"/>
  <c r="AN1860"/>
  <c r="AA1860"/>
  <c r="AH1860"/>
  <c r="AG1860"/>
  <c r="AF1860"/>
  <c r="AE1860"/>
  <c r="AD1860"/>
  <c r="AC1860"/>
  <c r="AB1860"/>
  <c r="AI1859"/>
  <c r="AJ1859"/>
  <c r="AK1859"/>
  <c r="AL1859"/>
  <c r="AM1859"/>
  <c r="AN1859"/>
  <c r="AA1859"/>
  <c r="AH1859"/>
  <c r="AO1859"/>
  <c r="AG1859"/>
  <c r="AF1859"/>
  <c r="AE1859"/>
  <c r="AD1859"/>
  <c r="AC1859"/>
  <c r="AB1859"/>
  <c r="AI1858"/>
  <c r="AJ1858"/>
  <c r="AO1858" s="1"/>
  <c r="AK1858"/>
  <c r="AL1858"/>
  <c r="AM1858"/>
  <c r="AN1858"/>
  <c r="AA1858"/>
  <c r="AH1858"/>
  <c r="AG1858"/>
  <c r="AF1858"/>
  <c r="AE1858"/>
  <c r="AD1858"/>
  <c r="AC1858"/>
  <c r="AB1858"/>
  <c r="AI1857"/>
  <c r="AJ1857"/>
  <c r="AK1857"/>
  <c r="AL1857"/>
  <c r="AM1857"/>
  <c r="AN1857"/>
  <c r="AA1857"/>
  <c r="AH1857"/>
  <c r="AO1857"/>
  <c r="AG1857"/>
  <c r="AF1857"/>
  <c r="AE1857"/>
  <c r="AD1857"/>
  <c r="AC1857"/>
  <c r="AB1857"/>
  <c r="AI1856"/>
  <c r="AJ1856"/>
  <c r="AO1856" s="1"/>
  <c r="AK1856"/>
  <c r="AL1856"/>
  <c r="AM1856"/>
  <c r="AN1856"/>
  <c r="AA1856"/>
  <c r="AH1856"/>
  <c r="AG1856"/>
  <c r="AF1856"/>
  <c r="AE1856"/>
  <c r="AD1856"/>
  <c r="AC1856"/>
  <c r="AB1856"/>
  <c r="AI1855"/>
  <c r="AJ1855"/>
  <c r="AK1855"/>
  <c r="AL1855"/>
  <c r="AM1855"/>
  <c r="AN1855"/>
  <c r="AA1855"/>
  <c r="AH1855"/>
  <c r="AO1855"/>
  <c r="AG1855"/>
  <c r="AF1855"/>
  <c r="AE1855"/>
  <c r="AD1855"/>
  <c r="AC1855"/>
  <c r="AB1855"/>
  <c r="AI1854"/>
  <c r="AJ1854"/>
  <c r="AO1854" s="1"/>
  <c r="AK1854"/>
  <c r="AL1854"/>
  <c r="AM1854"/>
  <c r="AN1854"/>
  <c r="AA1854"/>
  <c r="AH1854"/>
  <c r="AG1854"/>
  <c r="AF1854"/>
  <c r="AE1854"/>
  <c r="AD1854"/>
  <c r="AC1854"/>
  <c r="AB1854"/>
  <c r="AI1853"/>
  <c r="AJ1853"/>
  <c r="AK1853"/>
  <c r="AL1853"/>
  <c r="AM1853"/>
  <c r="AN1853"/>
  <c r="AA1853"/>
  <c r="AH1853"/>
  <c r="AO1853"/>
  <c r="AG1853"/>
  <c r="AF1853"/>
  <c r="AE1853"/>
  <c r="AD1853"/>
  <c r="AC1853"/>
  <c r="AB1853"/>
  <c r="AI1852"/>
  <c r="AJ1852"/>
  <c r="AO1852" s="1"/>
  <c r="AK1852"/>
  <c r="AL1852"/>
  <c r="AM1852"/>
  <c r="AN1852"/>
  <c r="AA1852"/>
  <c r="AH1852"/>
  <c r="AG1852"/>
  <c r="AF1852"/>
  <c r="AE1852"/>
  <c r="AD1852"/>
  <c r="AC1852"/>
  <c r="AB1852"/>
  <c r="AI1851"/>
  <c r="AJ1851"/>
  <c r="AK1851"/>
  <c r="AL1851"/>
  <c r="AM1851"/>
  <c r="AN1851"/>
  <c r="AA1851"/>
  <c r="AH1851"/>
  <c r="AO1851"/>
  <c r="AG1851"/>
  <c r="AF1851"/>
  <c r="AE1851"/>
  <c r="AD1851"/>
  <c r="AC1851"/>
  <c r="AB1851"/>
  <c r="AI1850"/>
  <c r="AJ1850"/>
  <c r="AO1850" s="1"/>
  <c r="AK1850"/>
  <c r="AL1850"/>
  <c r="AM1850"/>
  <c r="AN1850"/>
  <c r="AA1850"/>
  <c r="AH1850"/>
  <c r="AG1850"/>
  <c r="AF1850"/>
  <c r="AE1850"/>
  <c r="AD1850"/>
  <c r="AC1850"/>
  <c r="AB1850"/>
  <c r="AI1849"/>
  <c r="AJ1849"/>
  <c r="AK1849"/>
  <c r="AL1849"/>
  <c r="AM1849"/>
  <c r="AN1849"/>
  <c r="AA1849"/>
  <c r="AH1849"/>
  <c r="AO1849"/>
  <c r="AG1849"/>
  <c r="AF1849"/>
  <c r="AE1849"/>
  <c r="AD1849"/>
  <c r="AC1849"/>
  <c r="AB1849"/>
  <c r="AI1848"/>
  <c r="AJ1848"/>
  <c r="AO1848" s="1"/>
  <c r="AK1848"/>
  <c r="AL1848"/>
  <c r="AM1848"/>
  <c r="AN1848"/>
  <c r="AA1848"/>
  <c r="AH1848"/>
  <c r="AG1848"/>
  <c r="AF1848"/>
  <c r="AE1848"/>
  <c r="AD1848"/>
  <c r="AC1848"/>
  <c r="AB1848"/>
  <c r="AI1847"/>
  <c r="AJ1847"/>
  <c r="AK1847"/>
  <c r="AL1847"/>
  <c r="AM1847"/>
  <c r="AN1847"/>
  <c r="AA1847"/>
  <c r="AH1847"/>
  <c r="AO1847"/>
  <c r="AG1847"/>
  <c r="AF1847"/>
  <c r="AE1847"/>
  <c r="AD1847"/>
  <c r="AC1847"/>
  <c r="AB1847"/>
  <c r="AI1846"/>
  <c r="AJ1846"/>
  <c r="AO1846" s="1"/>
  <c r="AK1846"/>
  <c r="AL1846"/>
  <c r="AM1846"/>
  <c r="AN1846"/>
  <c r="AA1846"/>
  <c r="AH1846"/>
  <c r="AG1846"/>
  <c r="AF1846"/>
  <c r="AE1846"/>
  <c r="AD1846"/>
  <c r="AC1846"/>
  <c r="AB1846"/>
  <c r="AI1845"/>
  <c r="AJ1845"/>
  <c r="AK1845"/>
  <c r="AL1845"/>
  <c r="AM1845"/>
  <c r="AN1845"/>
  <c r="AA1845"/>
  <c r="AH1845"/>
  <c r="AO1845"/>
  <c r="AG1845"/>
  <c r="AF1845"/>
  <c r="AE1845"/>
  <c r="AD1845"/>
  <c r="AC1845"/>
  <c r="AB1845"/>
  <c r="AI1844"/>
  <c r="AJ1844"/>
  <c r="AO1844" s="1"/>
  <c r="AK1844"/>
  <c r="AL1844"/>
  <c r="AM1844"/>
  <c r="AN1844"/>
  <c r="AA1844"/>
  <c r="AH1844"/>
  <c r="AG1844"/>
  <c r="AF1844"/>
  <c r="AE1844"/>
  <c r="AD1844"/>
  <c r="AC1844"/>
  <c r="AB1844"/>
  <c r="AI1843"/>
  <c r="AJ1843"/>
  <c r="AK1843"/>
  <c r="AL1843"/>
  <c r="AM1843"/>
  <c r="AN1843"/>
  <c r="AA1843"/>
  <c r="AH1843"/>
  <c r="AO1843"/>
  <c r="AG1843"/>
  <c r="AF1843"/>
  <c r="AE1843"/>
  <c r="AD1843"/>
  <c r="AC1843"/>
  <c r="AB1843"/>
  <c r="AI1842"/>
  <c r="AJ1842"/>
  <c r="AO1842" s="1"/>
  <c r="AK1842"/>
  <c r="AL1842"/>
  <c r="AM1842"/>
  <c r="AN1842"/>
  <c r="AA1842"/>
  <c r="AH1842"/>
  <c r="AG1842"/>
  <c r="AF1842"/>
  <c r="AE1842"/>
  <c r="AD1842"/>
  <c r="AC1842"/>
  <c r="AB1842"/>
  <c r="AI1841"/>
  <c r="AJ1841"/>
  <c r="AK1841"/>
  <c r="AL1841"/>
  <c r="AM1841"/>
  <c r="AN1841"/>
  <c r="AA1841"/>
  <c r="AH1841"/>
  <c r="AO1841"/>
  <c r="AG1841"/>
  <c r="AF1841"/>
  <c r="AE1841"/>
  <c r="AD1841"/>
  <c r="AC1841"/>
  <c r="AB1841"/>
  <c r="AI1840"/>
  <c r="AJ1840"/>
  <c r="AO1840" s="1"/>
  <c r="AK1840"/>
  <c r="AL1840"/>
  <c r="AM1840"/>
  <c r="AN1840"/>
  <c r="AA1840"/>
  <c r="AH1840"/>
  <c r="AG1840"/>
  <c r="AF1840"/>
  <c r="AE1840"/>
  <c r="AD1840"/>
  <c r="AC1840"/>
  <c r="AB1840"/>
  <c r="AI1839"/>
  <c r="AJ1839"/>
  <c r="AK1839"/>
  <c r="AL1839"/>
  <c r="AM1839"/>
  <c r="AN1839"/>
  <c r="AA1839"/>
  <c r="AH1839"/>
  <c r="AO1839"/>
  <c r="AG1839"/>
  <c r="AF1839"/>
  <c r="AE1839"/>
  <c r="AD1839"/>
  <c r="AC1839"/>
  <c r="AB1839"/>
  <c r="AI1838"/>
  <c r="AJ1838"/>
  <c r="AO1838" s="1"/>
  <c r="AK1838"/>
  <c r="AL1838"/>
  <c r="AM1838"/>
  <c r="AN1838"/>
  <c r="AA1838"/>
  <c r="AH1838"/>
  <c r="AG1838"/>
  <c r="AF1838"/>
  <c r="AE1838"/>
  <c r="AD1838"/>
  <c r="AC1838"/>
  <c r="AB1838"/>
  <c r="AI1837"/>
  <c r="AJ1837"/>
  <c r="AK1837"/>
  <c r="AL1837"/>
  <c r="AM1837"/>
  <c r="AN1837"/>
  <c r="AA1837"/>
  <c r="AH1837"/>
  <c r="AO1837"/>
  <c r="AG1837"/>
  <c r="AF1837"/>
  <c r="AE1837"/>
  <c r="AD1837"/>
  <c r="AC1837"/>
  <c r="AB1837"/>
  <c r="AI1836"/>
  <c r="AJ1836"/>
  <c r="AO1836" s="1"/>
  <c r="AK1836"/>
  <c r="AL1836"/>
  <c r="AM1836"/>
  <c r="AN1836"/>
  <c r="AA1836"/>
  <c r="AH1836"/>
  <c r="AG1836"/>
  <c r="AF1836"/>
  <c r="AE1836"/>
  <c r="AD1836"/>
  <c r="AC1836"/>
  <c r="AB1836"/>
  <c r="AI1835"/>
  <c r="AJ1835"/>
  <c r="AK1835"/>
  <c r="AL1835"/>
  <c r="AM1835"/>
  <c r="AN1835"/>
  <c r="AA1835"/>
  <c r="AH1835"/>
  <c r="AO1835"/>
  <c r="AG1835"/>
  <c r="AF1835"/>
  <c r="AE1835"/>
  <c r="AD1835"/>
  <c r="AC1835"/>
  <c r="AB1835"/>
  <c r="AI1834"/>
  <c r="AJ1834"/>
  <c r="AK1834"/>
  <c r="AL1834"/>
  <c r="AM1834"/>
  <c r="AN1834"/>
  <c r="AA1834"/>
  <c r="AH1834"/>
  <c r="AG1834"/>
  <c r="AF1834"/>
  <c r="AE1834"/>
  <c r="AD1834"/>
  <c r="AC1834"/>
  <c r="AB1834"/>
  <c r="AI1833"/>
  <c r="AJ1833"/>
  <c r="AK1833"/>
  <c r="AL1833"/>
  <c r="AO1833" s="1"/>
  <c r="AM1833"/>
  <c r="AN1833"/>
  <c r="AA1833"/>
  <c r="AH1833"/>
  <c r="AG1833"/>
  <c r="AF1833"/>
  <c r="AE1833"/>
  <c r="AD1833"/>
  <c r="AC1833"/>
  <c r="AB1833"/>
  <c r="AI1832"/>
  <c r="AJ1832"/>
  <c r="AK1832"/>
  <c r="AL1832"/>
  <c r="AM1832"/>
  <c r="AN1832"/>
  <c r="AA1832"/>
  <c r="AH1832"/>
  <c r="AG1832"/>
  <c r="AF1832"/>
  <c r="AE1832"/>
  <c r="AD1832"/>
  <c r="AC1832"/>
  <c r="AB1832"/>
  <c r="AI1831"/>
  <c r="AJ1831"/>
  <c r="AK1831"/>
  <c r="AL1831"/>
  <c r="AO1831" s="1"/>
  <c r="AM1831"/>
  <c r="AN1831"/>
  <c r="AA1831"/>
  <c r="AH1831"/>
  <c r="AG1831"/>
  <c r="AF1831"/>
  <c r="AE1831"/>
  <c r="AD1831"/>
  <c r="AC1831"/>
  <c r="AB1831"/>
  <c r="AI1830"/>
  <c r="AJ1830"/>
  <c r="AK1830"/>
  <c r="AL1830"/>
  <c r="AM1830"/>
  <c r="AN1830"/>
  <c r="AA1830"/>
  <c r="AH1830"/>
  <c r="AG1830"/>
  <c r="AF1830"/>
  <c r="AE1830"/>
  <c r="AD1830"/>
  <c r="AC1830"/>
  <c r="AB1830"/>
  <c r="AI1829"/>
  <c r="AJ1829"/>
  <c r="AK1829"/>
  <c r="AL1829"/>
  <c r="AO1829" s="1"/>
  <c r="AM1829"/>
  <c r="AN1829"/>
  <c r="AA1829"/>
  <c r="AH1829"/>
  <c r="AG1829"/>
  <c r="AF1829"/>
  <c r="AE1829"/>
  <c r="AD1829"/>
  <c r="AC1829"/>
  <c r="AB1829"/>
  <c r="AI1828"/>
  <c r="AJ1828"/>
  <c r="AK1828"/>
  <c r="AL1828"/>
  <c r="AM1828"/>
  <c r="AN1828"/>
  <c r="AA1828"/>
  <c r="AH1828"/>
  <c r="AG1828"/>
  <c r="AF1828"/>
  <c r="AE1828"/>
  <c r="AD1828"/>
  <c r="AC1828"/>
  <c r="AB1828"/>
  <c r="AI1827"/>
  <c r="AJ1827"/>
  <c r="AK1827"/>
  <c r="AL1827"/>
  <c r="AO1827" s="1"/>
  <c r="AM1827"/>
  <c r="AN1827"/>
  <c r="AA1827"/>
  <c r="AH1827"/>
  <c r="AG1827"/>
  <c r="AF1827"/>
  <c r="AE1827"/>
  <c r="AD1827"/>
  <c r="AC1827"/>
  <c r="AB1827"/>
  <c r="AI1826"/>
  <c r="AJ1826"/>
  <c r="AK1826"/>
  <c r="AL1826"/>
  <c r="AM1826"/>
  <c r="AN1826"/>
  <c r="AA1826"/>
  <c r="AH1826"/>
  <c r="AG1826"/>
  <c r="AF1826"/>
  <c r="AE1826"/>
  <c r="AD1826"/>
  <c r="AC1826"/>
  <c r="AB1826"/>
  <c r="AI1825"/>
  <c r="AJ1825"/>
  <c r="AK1825"/>
  <c r="AL1825"/>
  <c r="AO1825" s="1"/>
  <c r="AM1825"/>
  <c r="AN1825"/>
  <c r="AA1825"/>
  <c r="AH1825"/>
  <c r="AG1825"/>
  <c r="AF1825"/>
  <c r="AE1825"/>
  <c r="AD1825"/>
  <c r="AC1825"/>
  <c r="AB1825"/>
  <c r="AI1824"/>
  <c r="AJ1824"/>
  <c r="AK1824"/>
  <c r="AL1824"/>
  <c r="AM1824"/>
  <c r="AN1824"/>
  <c r="AA1824"/>
  <c r="AH1824"/>
  <c r="AG1824"/>
  <c r="AF1824"/>
  <c r="AE1824"/>
  <c r="AD1824"/>
  <c r="AC1824"/>
  <c r="AB1824"/>
  <c r="AI1823"/>
  <c r="AJ1823"/>
  <c r="AK1823"/>
  <c r="AL1823"/>
  <c r="AO1823" s="1"/>
  <c r="AM1823"/>
  <c r="AN1823"/>
  <c r="AA1823"/>
  <c r="AH1823"/>
  <c r="AG1823"/>
  <c r="AF1823"/>
  <c r="AE1823"/>
  <c r="AD1823"/>
  <c r="AC1823"/>
  <c r="AB1823"/>
  <c r="AI1822"/>
  <c r="AJ1822"/>
  <c r="AK1822"/>
  <c r="AL1822"/>
  <c r="AM1822"/>
  <c r="AN1822"/>
  <c r="AA1822"/>
  <c r="AH1822"/>
  <c r="AG1822"/>
  <c r="AF1822"/>
  <c r="AE1822"/>
  <c r="AD1822"/>
  <c r="AC1822"/>
  <c r="AB1822"/>
  <c r="AI1821"/>
  <c r="AJ1821"/>
  <c r="AK1821"/>
  <c r="AL1821"/>
  <c r="AO1821" s="1"/>
  <c r="AM1821"/>
  <c r="AN1821"/>
  <c r="AA1821"/>
  <c r="AH1821"/>
  <c r="AG1821"/>
  <c r="AF1821"/>
  <c r="AE1821"/>
  <c r="AD1821"/>
  <c r="AC1821"/>
  <c r="AB1821"/>
  <c r="AI1820"/>
  <c r="AJ1820"/>
  <c r="AK1820"/>
  <c r="AL1820"/>
  <c r="AM1820"/>
  <c r="AN1820"/>
  <c r="AA1820"/>
  <c r="AH1820"/>
  <c r="AG1820"/>
  <c r="AF1820"/>
  <c r="AE1820"/>
  <c r="AD1820"/>
  <c r="AC1820"/>
  <c r="AB1820"/>
  <c r="AI1819"/>
  <c r="AJ1819"/>
  <c r="AK1819"/>
  <c r="AL1819"/>
  <c r="AO1819" s="1"/>
  <c r="AM1819"/>
  <c r="AN1819"/>
  <c r="AA1819"/>
  <c r="AH1819"/>
  <c r="AG1819"/>
  <c r="AF1819"/>
  <c r="AE1819"/>
  <c r="AD1819"/>
  <c r="AC1819"/>
  <c r="AB1819"/>
  <c r="AI1818"/>
  <c r="AJ1818"/>
  <c r="AK1818"/>
  <c r="AL1818"/>
  <c r="AM1818"/>
  <c r="AN1818"/>
  <c r="AA1818"/>
  <c r="AH1818"/>
  <c r="AG1818"/>
  <c r="AF1818"/>
  <c r="AE1818"/>
  <c r="AD1818"/>
  <c r="AC1818"/>
  <c r="AB1818"/>
  <c r="AI1817"/>
  <c r="AJ1817"/>
  <c r="AK1817"/>
  <c r="AL1817"/>
  <c r="AO1817" s="1"/>
  <c r="AM1817"/>
  <c r="AN1817"/>
  <c r="AA1817"/>
  <c r="AH1817"/>
  <c r="AG1817"/>
  <c r="AF1817"/>
  <c r="AE1817"/>
  <c r="AD1817"/>
  <c r="AC1817"/>
  <c r="AB1817"/>
  <c r="AI1816"/>
  <c r="AJ1816"/>
  <c r="AK1816"/>
  <c r="AL1816"/>
  <c r="AM1816"/>
  <c r="AN1816"/>
  <c r="AA1816"/>
  <c r="AH1816"/>
  <c r="AG1816"/>
  <c r="AF1816"/>
  <c r="AE1816"/>
  <c r="AD1816"/>
  <c r="AC1816"/>
  <c r="AB1816"/>
  <c r="AI1815"/>
  <c r="AJ1815"/>
  <c r="AK1815"/>
  <c r="AL1815"/>
  <c r="AO1815" s="1"/>
  <c r="AM1815"/>
  <c r="AN1815"/>
  <c r="AA1815"/>
  <c r="AH1815"/>
  <c r="AG1815"/>
  <c r="AF1815"/>
  <c r="AE1815"/>
  <c r="AD1815"/>
  <c r="AC1815"/>
  <c r="AB1815"/>
  <c r="AI1814"/>
  <c r="AJ1814"/>
  <c r="AK1814"/>
  <c r="AL1814"/>
  <c r="AM1814"/>
  <c r="AN1814"/>
  <c r="AA1814"/>
  <c r="AH1814"/>
  <c r="AG1814"/>
  <c r="AF1814"/>
  <c r="AE1814"/>
  <c r="AD1814"/>
  <c r="AC1814"/>
  <c r="AB1814"/>
  <c r="AI1813"/>
  <c r="AJ1813"/>
  <c r="AK1813"/>
  <c r="AL1813"/>
  <c r="AO1813" s="1"/>
  <c r="AM1813"/>
  <c r="AN1813"/>
  <c r="AA1813"/>
  <c r="AH1813"/>
  <c r="AG1813"/>
  <c r="AF1813"/>
  <c r="AE1813"/>
  <c r="AD1813"/>
  <c r="AC1813"/>
  <c r="AB1813"/>
  <c r="AI1812"/>
  <c r="AJ1812"/>
  <c r="AK1812"/>
  <c r="AL1812"/>
  <c r="AM1812"/>
  <c r="AN1812"/>
  <c r="AA1812"/>
  <c r="AH1812"/>
  <c r="AG1812"/>
  <c r="AF1812"/>
  <c r="AE1812"/>
  <c r="AD1812"/>
  <c r="AC1812"/>
  <c r="AB1812"/>
  <c r="AI1811"/>
  <c r="AJ1811"/>
  <c r="AK1811"/>
  <c r="AL1811"/>
  <c r="AO1811" s="1"/>
  <c r="AM1811"/>
  <c r="AN1811"/>
  <c r="AA1811"/>
  <c r="AH1811"/>
  <c r="AG1811"/>
  <c r="AF1811"/>
  <c r="AE1811"/>
  <c r="AD1811"/>
  <c r="AC1811"/>
  <c r="AB1811"/>
  <c r="AI1810"/>
  <c r="AJ1810"/>
  <c r="AK1810"/>
  <c r="AL1810"/>
  <c r="AM1810"/>
  <c r="AN1810"/>
  <c r="AA1810"/>
  <c r="AH1810"/>
  <c r="AG1810"/>
  <c r="AF1810"/>
  <c r="AE1810"/>
  <c r="AD1810"/>
  <c r="AC1810"/>
  <c r="AB1810"/>
  <c r="AI1809"/>
  <c r="AJ1809"/>
  <c r="AK1809"/>
  <c r="AL1809"/>
  <c r="AO1809" s="1"/>
  <c r="AM1809"/>
  <c r="AN1809"/>
  <c r="AA1809"/>
  <c r="AH1809"/>
  <c r="AG1809"/>
  <c r="AF1809"/>
  <c r="AE1809"/>
  <c r="AD1809"/>
  <c r="AC1809"/>
  <c r="AB1809"/>
  <c r="AI1808"/>
  <c r="AJ1808"/>
  <c r="AK1808"/>
  <c r="AL1808"/>
  <c r="AM1808"/>
  <c r="AN1808"/>
  <c r="AA1808"/>
  <c r="AH1808"/>
  <c r="AG1808"/>
  <c r="AF1808"/>
  <c r="AE1808"/>
  <c r="AD1808"/>
  <c r="AC1808"/>
  <c r="AB1808"/>
  <c r="AI1807"/>
  <c r="AJ1807"/>
  <c r="AK1807"/>
  <c r="AL1807"/>
  <c r="AO1807" s="1"/>
  <c r="AM1807"/>
  <c r="AN1807"/>
  <c r="AA1807"/>
  <c r="AH1807"/>
  <c r="AG1807"/>
  <c r="AF1807"/>
  <c r="AE1807"/>
  <c r="AD1807"/>
  <c r="AC1807"/>
  <c r="AB1807"/>
  <c r="AI1806"/>
  <c r="AJ1806"/>
  <c r="AK1806"/>
  <c r="AL1806"/>
  <c r="AM1806"/>
  <c r="AN1806"/>
  <c r="AA1806"/>
  <c r="AH1806"/>
  <c r="AG1806"/>
  <c r="AF1806"/>
  <c r="AE1806"/>
  <c r="AD1806"/>
  <c r="AC1806"/>
  <c r="AB1806"/>
  <c r="AI1805"/>
  <c r="AJ1805"/>
  <c r="AK1805"/>
  <c r="AL1805"/>
  <c r="AO1805" s="1"/>
  <c r="AM1805"/>
  <c r="AN1805"/>
  <c r="AA1805"/>
  <c r="AH1805"/>
  <c r="AG1805"/>
  <c r="AF1805"/>
  <c r="AE1805"/>
  <c r="AD1805"/>
  <c r="AC1805"/>
  <c r="AB1805"/>
  <c r="AI1804"/>
  <c r="AJ1804"/>
  <c r="AK1804"/>
  <c r="AL1804"/>
  <c r="AM1804"/>
  <c r="AN1804"/>
  <c r="AA1804"/>
  <c r="AH1804"/>
  <c r="AG1804"/>
  <c r="AF1804"/>
  <c r="AE1804"/>
  <c r="AD1804"/>
  <c r="AC1804"/>
  <c r="AB1804"/>
  <c r="AI1803"/>
  <c r="AJ1803"/>
  <c r="AK1803"/>
  <c r="AL1803"/>
  <c r="AO1803" s="1"/>
  <c r="AM1803"/>
  <c r="AN1803"/>
  <c r="AA1803"/>
  <c r="AH1803"/>
  <c r="AG1803"/>
  <c r="AF1803"/>
  <c r="AE1803"/>
  <c r="AD1803"/>
  <c r="AC1803"/>
  <c r="AB1803"/>
  <c r="AI1802"/>
  <c r="AJ1802"/>
  <c r="AK1802"/>
  <c r="AL1802"/>
  <c r="AM1802"/>
  <c r="AN1802"/>
  <c r="AA1802"/>
  <c r="AH1802"/>
  <c r="AG1802"/>
  <c r="AF1802"/>
  <c r="AE1802"/>
  <c r="AD1802"/>
  <c r="AC1802"/>
  <c r="AB1802"/>
  <c r="AI1801"/>
  <c r="AJ1801"/>
  <c r="AK1801"/>
  <c r="AL1801"/>
  <c r="AO1801" s="1"/>
  <c r="AM1801"/>
  <c r="AN1801"/>
  <c r="AA1801"/>
  <c r="AH1801"/>
  <c r="AG1801"/>
  <c r="AF1801"/>
  <c r="AE1801"/>
  <c r="AD1801"/>
  <c r="AC1801"/>
  <c r="AB1801"/>
  <c r="AI1800"/>
  <c r="AJ1800"/>
  <c r="AK1800"/>
  <c r="AL1800"/>
  <c r="AM1800"/>
  <c r="AN1800"/>
  <c r="AA1800"/>
  <c r="AH1800"/>
  <c r="AG1800"/>
  <c r="AF1800"/>
  <c r="AE1800"/>
  <c r="AD1800"/>
  <c r="AC1800"/>
  <c r="AB1800"/>
  <c r="AI1799"/>
  <c r="AJ1799"/>
  <c r="AK1799"/>
  <c r="AL1799"/>
  <c r="AO1799" s="1"/>
  <c r="AM1799"/>
  <c r="AN1799"/>
  <c r="AA1799"/>
  <c r="AH1799"/>
  <c r="AG1799"/>
  <c r="AF1799"/>
  <c r="AE1799"/>
  <c r="AD1799"/>
  <c r="AC1799"/>
  <c r="AB1799"/>
  <c r="AI1798"/>
  <c r="AJ1798"/>
  <c r="AK1798"/>
  <c r="AL1798"/>
  <c r="AM1798"/>
  <c r="AN1798"/>
  <c r="AA1798"/>
  <c r="AH1798"/>
  <c r="AG1798"/>
  <c r="AF1798"/>
  <c r="AE1798"/>
  <c r="AD1798"/>
  <c r="AC1798"/>
  <c r="AB1798"/>
  <c r="AI1797"/>
  <c r="AJ1797"/>
  <c r="AK1797"/>
  <c r="AL1797"/>
  <c r="AO1797" s="1"/>
  <c r="AM1797"/>
  <c r="AN1797"/>
  <c r="AA1797"/>
  <c r="AH1797"/>
  <c r="AG1797"/>
  <c r="AF1797"/>
  <c r="AE1797"/>
  <c r="AD1797"/>
  <c r="AC1797"/>
  <c r="AB1797"/>
  <c r="AI1796"/>
  <c r="AJ1796"/>
  <c r="AK1796"/>
  <c r="AL1796"/>
  <c r="AM1796"/>
  <c r="AN1796"/>
  <c r="AA1796"/>
  <c r="AH1796"/>
  <c r="AG1796"/>
  <c r="AF1796"/>
  <c r="AE1796"/>
  <c r="AD1796"/>
  <c r="AC1796"/>
  <c r="AB1796"/>
  <c r="AI1795"/>
  <c r="AJ1795"/>
  <c r="AK1795"/>
  <c r="AL1795"/>
  <c r="AO1795" s="1"/>
  <c r="AM1795"/>
  <c r="AN1795"/>
  <c r="AA1795"/>
  <c r="AH1795"/>
  <c r="AG1795"/>
  <c r="AF1795"/>
  <c r="AE1795"/>
  <c r="AD1795"/>
  <c r="AC1795"/>
  <c r="AB1795"/>
  <c r="AI1794"/>
  <c r="AJ1794"/>
  <c r="AK1794"/>
  <c r="AL1794"/>
  <c r="AM1794"/>
  <c r="AN1794"/>
  <c r="AA1794"/>
  <c r="AH1794"/>
  <c r="AG1794"/>
  <c r="AF1794"/>
  <c r="AE1794"/>
  <c r="AD1794"/>
  <c r="AC1794"/>
  <c r="AB1794"/>
  <c r="AI1793"/>
  <c r="AJ1793"/>
  <c r="AK1793"/>
  <c r="AL1793"/>
  <c r="AO1793" s="1"/>
  <c r="AM1793"/>
  <c r="AN1793"/>
  <c r="AA1793"/>
  <c r="AH1793"/>
  <c r="AG1793"/>
  <c r="AF1793"/>
  <c r="AE1793"/>
  <c r="AD1793"/>
  <c r="AC1793"/>
  <c r="AB1793"/>
  <c r="AI1792"/>
  <c r="AJ1792"/>
  <c r="AK1792"/>
  <c r="AL1792"/>
  <c r="AM1792"/>
  <c r="AN1792"/>
  <c r="AA1792"/>
  <c r="AH1792"/>
  <c r="AG1792"/>
  <c r="AF1792"/>
  <c r="AE1792"/>
  <c r="AD1792"/>
  <c r="AC1792"/>
  <c r="AB1792"/>
  <c r="AI1791"/>
  <c r="AJ1791"/>
  <c r="AK1791"/>
  <c r="AL1791"/>
  <c r="AO1791" s="1"/>
  <c r="AM1791"/>
  <c r="AN1791"/>
  <c r="AA1791"/>
  <c r="AH1791"/>
  <c r="AG1791"/>
  <c r="AF1791"/>
  <c r="AE1791"/>
  <c r="AD1791"/>
  <c r="AC1791"/>
  <c r="AB1791"/>
  <c r="AI1790"/>
  <c r="AJ1790"/>
  <c r="AK1790"/>
  <c r="AL1790"/>
  <c r="AM1790"/>
  <c r="AN1790"/>
  <c r="AA1790"/>
  <c r="AH1790"/>
  <c r="AG1790"/>
  <c r="AF1790"/>
  <c r="AE1790"/>
  <c r="AD1790"/>
  <c r="AC1790"/>
  <c r="AB1790"/>
  <c r="AI1789"/>
  <c r="AJ1789"/>
  <c r="AK1789"/>
  <c r="AL1789"/>
  <c r="AO1789" s="1"/>
  <c r="AM1789"/>
  <c r="AN1789"/>
  <c r="AA1789"/>
  <c r="AH1789"/>
  <c r="AG1789"/>
  <c r="AF1789"/>
  <c r="AE1789"/>
  <c r="AD1789"/>
  <c r="AC1789"/>
  <c r="AB1789"/>
  <c r="AI1788"/>
  <c r="AJ1788"/>
  <c r="AK1788"/>
  <c r="AL1788"/>
  <c r="AM1788"/>
  <c r="AN1788"/>
  <c r="AA1788"/>
  <c r="AH1788"/>
  <c r="AG1788"/>
  <c r="AF1788"/>
  <c r="AE1788"/>
  <c r="AD1788"/>
  <c r="AC1788"/>
  <c r="AB1788"/>
  <c r="AI1787"/>
  <c r="AJ1787"/>
  <c r="AK1787"/>
  <c r="AL1787"/>
  <c r="AO1787" s="1"/>
  <c r="AM1787"/>
  <c r="AN1787"/>
  <c r="AA1787"/>
  <c r="AH1787"/>
  <c r="AG1787"/>
  <c r="AF1787"/>
  <c r="AE1787"/>
  <c r="AD1787"/>
  <c r="AC1787"/>
  <c r="AB1787"/>
  <c r="AI1786"/>
  <c r="AJ1786"/>
  <c r="AK1786"/>
  <c r="AL1786"/>
  <c r="AM1786"/>
  <c r="AN1786"/>
  <c r="AA1786"/>
  <c r="AH1786"/>
  <c r="AG1786"/>
  <c r="AF1786"/>
  <c r="AE1786"/>
  <c r="AD1786"/>
  <c r="AC1786"/>
  <c r="AB1786"/>
  <c r="AI1785"/>
  <c r="AJ1785"/>
  <c r="AK1785"/>
  <c r="AL1785"/>
  <c r="AO1785" s="1"/>
  <c r="AM1785"/>
  <c r="AN1785"/>
  <c r="AA1785"/>
  <c r="AH1785"/>
  <c r="AG1785"/>
  <c r="AF1785"/>
  <c r="AE1785"/>
  <c r="AD1785"/>
  <c r="AC1785"/>
  <c r="AB1785"/>
  <c r="AI1784"/>
  <c r="AJ1784"/>
  <c r="AK1784"/>
  <c r="AL1784"/>
  <c r="AM1784"/>
  <c r="AN1784"/>
  <c r="AA1784"/>
  <c r="AH1784"/>
  <c r="AG1784"/>
  <c r="AF1784"/>
  <c r="AE1784"/>
  <c r="AD1784"/>
  <c r="AC1784"/>
  <c r="AB1784"/>
  <c r="AI1783"/>
  <c r="AJ1783"/>
  <c r="AK1783"/>
  <c r="AL1783"/>
  <c r="AO1783" s="1"/>
  <c r="AM1783"/>
  <c r="AN1783"/>
  <c r="AA1783"/>
  <c r="AH1783"/>
  <c r="AG1783"/>
  <c r="AF1783"/>
  <c r="AE1783"/>
  <c r="AD1783"/>
  <c r="AC1783"/>
  <c r="AB1783"/>
  <c r="AI1782"/>
  <c r="AJ1782"/>
  <c r="AK1782"/>
  <c r="AL1782"/>
  <c r="AM1782"/>
  <c r="AN1782"/>
  <c r="AA1782"/>
  <c r="AH1782"/>
  <c r="AG1782"/>
  <c r="AF1782"/>
  <c r="AE1782"/>
  <c r="AD1782"/>
  <c r="AC1782"/>
  <c r="AB1782"/>
  <c r="AI1781"/>
  <c r="AJ1781"/>
  <c r="AK1781"/>
  <c r="AL1781"/>
  <c r="AO1781" s="1"/>
  <c r="AM1781"/>
  <c r="AN1781"/>
  <c r="AA1781"/>
  <c r="AH1781"/>
  <c r="AG1781"/>
  <c r="AF1781"/>
  <c r="AE1781"/>
  <c r="AD1781"/>
  <c r="AC1781"/>
  <c r="AB1781"/>
  <c r="AI1780"/>
  <c r="AJ1780"/>
  <c r="AK1780"/>
  <c r="AL1780"/>
  <c r="AM1780"/>
  <c r="AN1780"/>
  <c r="AA1780"/>
  <c r="AH1780"/>
  <c r="AG1780"/>
  <c r="AF1780"/>
  <c r="AE1780"/>
  <c r="AD1780"/>
  <c r="AC1780"/>
  <c r="AB1780"/>
  <c r="AI1779"/>
  <c r="AJ1779"/>
  <c r="AK1779"/>
  <c r="AL1779"/>
  <c r="AO1779" s="1"/>
  <c r="AM1779"/>
  <c r="AN1779"/>
  <c r="AA1779"/>
  <c r="AH1779"/>
  <c r="AG1779"/>
  <c r="AF1779"/>
  <c r="AE1779"/>
  <c r="AD1779"/>
  <c r="AC1779"/>
  <c r="AB1779"/>
  <c r="AI1778"/>
  <c r="AJ1778"/>
  <c r="AK1778"/>
  <c r="AL1778"/>
  <c r="AM1778"/>
  <c r="AN1778"/>
  <c r="AA1778"/>
  <c r="AH1778"/>
  <c r="AG1778"/>
  <c r="AF1778"/>
  <c r="AE1778"/>
  <c r="AD1778"/>
  <c r="AC1778"/>
  <c r="AB1778"/>
  <c r="AI1777"/>
  <c r="AJ1777"/>
  <c r="AK1777"/>
  <c r="AL1777"/>
  <c r="AO1777" s="1"/>
  <c r="AM1777"/>
  <c r="AN1777"/>
  <c r="AA1777"/>
  <c r="AH1777"/>
  <c r="AG1777"/>
  <c r="AF1777"/>
  <c r="AE1777"/>
  <c r="AD1777"/>
  <c r="AC1777"/>
  <c r="AB1777"/>
  <c r="AI1776"/>
  <c r="AJ1776"/>
  <c r="AK1776"/>
  <c r="AL1776"/>
  <c r="AM1776"/>
  <c r="AN1776"/>
  <c r="AA1776"/>
  <c r="AH1776"/>
  <c r="AG1776"/>
  <c r="AF1776"/>
  <c r="AE1776"/>
  <c r="AD1776"/>
  <c r="AC1776"/>
  <c r="AB1776"/>
  <c r="AI1775"/>
  <c r="AJ1775"/>
  <c r="AK1775"/>
  <c r="AL1775"/>
  <c r="AO1775" s="1"/>
  <c r="AM1775"/>
  <c r="AN1775"/>
  <c r="AA1775"/>
  <c r="AH1775"/>
  <c r="AG1775"/>
  <c r="AF1775"/>
  <c r="AE1775"/>
  <c r="AD1775"/>
  <c r="AC1775"/>
  <c r="AB1775"/>
  <c r="AI1774"/>
  <c r="AJ1774"/>
  <c r="AK1774"/>
  <c r="AL1774"/>
  <c r="AM1774"/>
  <c r="AN1774"/>
  <c r="AA1774"/>
  <c r="AH1774"/>
  <c r="AG1774"/>
  <c r="AF1774"/>
  <c r="AE1774"/>
  <c r="AD1774"/>
  <c r="AC1774"/>
  <c r="AB1774"/>
  <c r="AI1773"/>
  <c r="AJ1773"/>
  <c r="AK1773"/>
  <c r="AL1773"/>
  <c r="AO1773" s="1"/>
  <c r="AM1773"/>
  <c r="AN1773"/>
  <c r="AA1773"/>
  <c r="AH1773"/>
  <c r="AG1773"/>
  <c r="AF1773"/>
  <c r="AE1773"/>
  <c r="AD1773"/>
  <c r="AC1773"/>
  <c r="AB1773"/>
  <c r="AI1772"/>
  <c r="AJ1772"/>
  <c r="AK1772"/>
  <c r="AL1772"/>
  <c r="AM1772"/>
  <c r="AN1772"/>
  <c r="AA1772"/>
  <c r="AH1772"/>
  <c r="AG1772"/>
  <c r="AF1772"/>
  <c r="AE1772"/>
  <c r="AD1772"/>
  <c r="AC1772"/>
  <c r="AB1772"/>
  <c r="AI1771"/>
  <c r="AJ1771"/>
  <c r="AK1771"/>
  <c r="AL1771"/>
  <c r="AO1771" s="1"/>
  <c r="AM1771"/>
  <c r="AN1771"/>
  <c r="AA1771"/>
  <c r="AH1771"/>
  <c r="AG1771"/>
  <c r="AF1771"/>
  <c r="AE1771"/>
  <c r="AD1771"/>
  <c r="AC1771"/>
  <c r="AB1771"/>
  <c r="AI1770"/>
  <c r="AJ1770"/>
  <c r="AK1770"/>
  <c r="AL1770"/>
  <c r="AM1770"/>
  <c r="AN1770"/>
  <c r="AA1770"/>
  <c r="AH1770"/>
  <c r="AG1770"/>
  <c r="AF1770"/>
  <c r="AE1770"/>
  <c r="AD1770"/>
  <c r="AC1770"/>
  <c r="AB1770"/>
  <c r="AI1769"/>
  <c r="AJ1769"/>
  <c r="AK1769"/>
  <c r="AL1769"/>
  <c r="AO1769" s="1"/>
  <c r="AM1769"/>
  <c r="AN1769"/>
  <c r="AA1769"/>
  <c r="AH1769"/>
  <c r="AG1769"/>
  <c r="AF1769"/>
  <c r="AE1769"/>
  <c r="AD1769"/>
  <c r="AC1769"/>
  <c r="AB1769"/>
  <c r="AI1768"/>
  <c r="AJ1768"/>
  <c r="AK1768"/>
  <c r="AL1768"/>
  <c r="AM1768"/>
  <c r="AN1768"/>
  <c r="AA1768"/>
  <c r="AH1768"/>
  <c r="AG1768"/>
  <c r="AF1768"/>
  <c r="AE1768"/>
  <c r="AD1768"/>
  <c r="AC1768"/>
  <c r="AB1768"/>
  <c r="AI1767"/>
  <c r="AJ1767"/>
  <c r="AK1767"/>
  <c r="AL1767"/>
  <c r="AO1767" s="1"/>
  <c r="AM1767"/>
  <c r="AN1767"/>
  <c r="AA1767"/>
  <c r="AH1767"/>
  <c r="AG1767"/>
  <c r="AF1767"/>
  <c r="AE1767"/>
  <c r="AD1767"/>
  <c r="AC1767"/>
  <c r="AB1767"/>
  <c r="AI1766"/>
  <c r="AJ1766"/>
  <c r="AK1766"/>
  <c r="AL1766"/>
  <c r="AM1766"/>
  <c r="AN1766"/>
  <c r="AA1766"/>
  <c r="AH1766"/>
  <c r="AG1766"/>
  <c r="AF1766"/>
  <c r="AE1766"/>
  <c r="AD1766"/>
  <c r="AC1766"/>
  <c r="AB1766"/>
  <c r="AI1765"/>
  <c r="AJ1765"/>
  <c r="AK1765"/>
  <c r="AL1765"/>
  <c r="AO1765" s="1"/>
  <c r="AM1765"/>
  <c r="AN1765"/>
  <c r="AA1765"/>
  <c r="AH1765"/>
  <c r="AG1765"/>
  <c r="AF1765"/>
  <c r="AE1765"/>
  <c r="AD1765"/>
  <c r="AC1765"/>
  <c r="AB1765"/>
  <c r="AI1764"/>
  <c r="AJ1764"/>
  <c r="AK1764"/>
  <c r="AL1764"/>
  <c r="AM1764"/>
  <c r="AN1764"/>
  <c r="AA1764"/>
  <c r="AH1764"/>
  <c r="AG1764"/>
  <c r="AF1764"/>
  <c r="AE1764"/>
  <c r="AD1764"/>
  <c r="AC1764"/>
  <c r="AB1764"/>
  <c r="AI1763"/>
  <c r="AJ1763"/>
  <c r="AK1763"/>
  <c r="AL1763"/>
  <c r="AO1763" s="1"/>
  <c r="AM1763"/>
  <c r="AN1763"/>
  <c r="AA1763"/>
  <c r="AH1763"/>
  <c r="AG1763"/>
  <c r="AF1763"/>
  <c r="AE1763"/>
  <c r="AD1763"/>
  <c r="AC1763"/>
  <c r="AB1763"/>
  <c r="AI1762"/>
  <c r="AJ1762"/>
  <c r="AK1762"/>
  <c r="AL1762"/>
  <c r="AM1762"/>
  <c r="AN1762"/>
  <c r="AA1762"/>
  <c r="AH1762"/>
  <c r="AG1762"/>
  <c r="AF1762"/>
  <c r="AE1762"/>
  <c r="AD1762"/>
  <c r="AC1762"/>
  <c r="AB1762"/>
  <c r="AI1761"/>
  <c r="AJ1761"/>
  <c r="AK1761"/>
  <c r="AL1761"/>
  <c r="AO1761" s="1"/>
  <c r="AM1761"/>
  <c r="AN1761"/>
  <c r="AA1761"/>
  <c r="AH1761"/>
  <c r="AG1761"/>
  <c r="AF1761"/>
  <c r="AE1761"/>
  <c r="AD1761"/>
  <c r="AC1761"/>
  <c r="AB1761"/>
  <c r="AI1760"/>
  <c r="AJ1760"/>
  <c r="AK1760"/>
  <c r="AL1760"/>
  <c r="AM1760"/>
  <c r="AN1760"/>
  <c r="AA1760"/>
  <c r="AH1760"/>
  <c r="AG1760"/>
  <c r="AF1760"/>
  <c r="AE1760"/>
  <c r="AD1760"/>
  <c r="AC1760"/>
  <c r="AB1760"/>
  <c r="AI1759"/>
  <c r="AJ1759"/>
  <c r="AK1759"/>
  <c r="AL1759"/>
  <c r="AO1759" s="1"/>
  <c r="AM1759"/>
  <c r="AN1759"/>
  <c r="AA1759"/>
  <c r="AH1759"/>
  <c r="AG1759"/>
  <c r="AF1759"/>
  <c r="AE1759"/>
  <c r="AD1759"/>
  <c r="AC1759"/>
  <c r="AB1759"/>
  <c r="AI1758"/>
  <c r="AJ1758"/>
  <c r="AK1758"/>
  <c r="AL1758"/>
  <c r="AM1758"/>
  <c r="AN1758"/>
  <c r="AA1758"/>
  <c r="AH1758"/>
  <c r="AG1758"/>
  <c r="AF1758"/>
  <c r="AE1758"/>
  <c r="AD1758"/>
  <c r="AC1758"/>
  <c r="AB1758"/>
  <c r="AI1757"/>
  <c r="AJ1757"/>
  <c r="AK1757"/>
  <c r="AL1757"/>
  <c r="AO1757" s="1"/>
  <c r="AM1757"/>
  <c r="AN1757"/>
  <c r="AA1757"/>
  <c r="AH1757"/>
  <c r="AG1757"/>
  <c r="AF1757"/>
  <c r="AE1757"/>
  <c r="AD1757"/>
  <c r="AC1757"/>
  <c r="AB1757"/>
  <c r="AI1756"/>
  <c r="AJ1756"/>
  <c r="AK1756"/>
  <c r="AL1756"/>
  <c r="AM1756"/>
  <c r="AN1756"/>
  <c r="AA1756"/>
  <c r="AH1756"/>
  <c r="AG1756"/>
  <c r="AF1756"/>
  <c r="AE1756"/>
  <c r="AD1756"/>
  <c r="AC1756"/>
  <c r="AB1756"/>
  <c r="AI1755"/>
  <c r="AJ1755"/>
  <c r="AK1755"/>
  <c r="AL1755"/>
  <c r="AO1755" s="1"/>
  <c r="AM1755"/>
  <c r="AN1755"/>
  <c r="AA1755"/>
  <c r="AH1755"/>
  <c r="AG1755"/>
  <c r="AF1755"/>
  <c r="AE1755"/>
  <c r="AD1755"/>
  <c r="AC1755"/>
  <c r="AB1755"/>
  <c r="AI1754"/>
  <c r="AJ1754"/>
  <c r="AK1754"/>
  <c r="AL1754"/>
  <c r="AM1754"/>
  <c r="AN1754"/>
  <c r="AA1754"/>
  <c r="AH1754"/>
  <c r="AG1754"/>
  <c r="AF1754"/>
  <c r="AE1754"/>
  <c r="AD1754"/>
  <c r="AC1754"/>
  <c r="AB1754"/>
  <c r="AI1753"/>
  <c r="AJ1753"/>
  <c r="AK1753"/>
  <c r="AL1753"/>
  <c r="AO1753" s="1"/>
  <c r="AM1753"/>
  <c r="AN1753"/>
  <c r="AA1753"/>
  <c r="AH1753"/>
  <c r="AG1753"/>
  <c r="AF1753"/>
  <c r="AE1753"/>
  <c r="AD1753"/>
  <c r="AC1753"/>
  <c r="AB1753"/>
  <c r="AI1752"/>
  <c r="AJ1752"/>
  <c r="AK1752"/>
  <c r="AL1752"/>
  <c r="AM1752"/>
  <c r="AN1752"/>
  <c r="AA1752"/>
  <c r="AH1752"/>
  <c r="AG1752"/>
  <c r="AF1752"/>
  <c r="AE1752"/>
  <c r="AD1752"/>
  <c r="AC1752"/>
  <c r="AB1752"/>
  <c r="AI1751"/>
  <c r="AJ1751"/>
  <c r="AK1751"/>
  <c r="AL1751"/>
  <c r="AO1751" s="1"/>
  <c r="AM1751"/>
  <c r="AN1751"/>
  <c r="AA1751"/>
  <c r="AH1751"/>
  <c r="AG1751"/>
  <c r="AF1751"/>
  <c r="AE1751"/>
  <c r="AD1751"/>
  <c r="AC1751"/>
  <c r="AB1751"/>
  <c r="AI1750"/>
  <c r="AJ1750"/>
  <c r="AK1750"/>
  <c r="AL1750"/>
  <c r="AM1750"/>
  <c r="AN1750"/>
  <c r="AA1750"/>
  <c r="AH1750"/>
  <c r="AG1750"/>
  <c r="AF1750"/>
  <c r="AE1750"/>
  <c r="AD1750"/>
  <c r="AC1750"/>
  <c r="AB1750"/>
  <c r="AI1749"/>
  <c r="AJ1749"/>
  <c r="AK1749"/>
  <c r="AL1749"/>
  <c r="AO1749" s="1"/>
  <c r="AM1749"/>
  <c r="AN1749"/>
  <c r="AA1749"/>
  <c r="AH1749"/>
  <c r="AG1749"/>
  <c r="AF1749"/>
  <c r="AE1749"/>
  <c r="AD1749"/>
  <c r="AC1749"/>
  <c r="AB1749"/>
  <c r="AI1748"/>
  <c r="AJ1748"/>
  <c r="AK1748"/>
  <c r="AL1748"/>
  <c r="AM1748"/>
  <c r="AN1748"/>
  <c r="AA1748"/>
  <c r="AH1748"/>
  <c r="AG1748"/>
  <c r="AF1748"/>
  <c r="AE1748"/>
  <c r="AD1748"/>
  <c r="AC1748"/>
  <c r="AB1748"/>
  <c r="AI1747"/>
  <c r="AJ1747"/>
  <c r="AK1747"/>
  <c r="AL1747"/>
  <c r="AO1747" s="1"/>
  <c r="AM1747"/>
  <c r="AN1747"/>
  <c r="AA1747"/>
  <c r="AH1747"/>
  <c r="AG1747"/>
  <c r="AF1747"/>
  <c r="AE1747"/>
  <c r="AD1747"/>
  <c r="AC1747"/>
  <c r="AB1747"/>
  <c r="AI1746"/>
  <c r="AJ1746"/>
  <c r="AK1746"/>
  <c r="AL1746"/>
  <c r="AM1746"/>
  <c r="AN1746"/>
  <c r="AA1746"/>
  <c r="AH1746"/>
  <c r="AG1746"/>
  <c r="AF1746"/>
  <c r="AE1746"/>
  <c r="AD1746"/>
  <c r="AC1746"/>
  <c r="AB1746"/>
  <c r="AI1745"/>
  <c r="AJ1745"/>
  <c r="AK1745"/>
  <c r="AL1745"/>
  <c r="AO1745" s="1"/>
  <c r="AM1745"/>
  <c r="AN1745"/>
  <c r="AA1745"/>
  <c r="AH1745"/>
  <c r="AG1745"/>
  <c r="AF1745"/>
  <c r="AE1745"/>
  <c r="AD1745"/>
  <c r="AC1745"/>
  <c r="AB1745"/>
  <c r="AI1744"/>
  <c r="AJ1744"/>
  <c r="AK1744"/>
  <c r="AL1744"/>
  <c r="AM1744"/>
  <c r="AN1744"/>
  <c r="AA1744"/>
  <c r="AH1744"/>
  <c r="AG1744"/>
  <c r="AF1744"/>
  <c r="AE1744"/>
  <c r="AD1744"/>
  <c r="AC1744"/>
  <c r="AB1744"/>
  <c r="AI1743"/>
  <c r="AJ1743"/>
  <c r="AK1743"/>
  <c r="AL1743"/>
  <c r="AO1743" s="1"/>
  <c r="AM1743"/>
  <c r="AN1743"/>
  <c r="AA1743"/>
  <c r="AH1743"/>
  <c r="AG1743"/>
  <c r="AF1743"/>
  <c r="AE1743"/>
  <c r="AD1743"/>
  <c r="AC1743"/>
  <c r="AB1743"/>
  <c r="AI1742"/>
  <c r="AJ1742"/>
  <c r="AK1742"/>
  <c r="AL1742"/>
  <c r="AM1742"/>
  <c r="AN1742"/>
  <c r="AA1742"/>
  <c r="AH1742"/>
  <c r="AG1742"/>
  <c r="AF1742"/>
  <c r="AE1742"/>
  <c r="AD1742"/>
  <c r="AC1742"/>
  <c r="AB1742"/>
  <c r="AI1741"/>
  <c r="AJ1741"/>
  <c r="AK1741"/>
  <c r="AL1741"/>
  <c r="AO1741" s="1"/>
  <c r="AM1741"/>
  <c r="AN1741"/>
  <c r="AA1741"/>
  <c r="AH1741"/>
  <c r="AG1741"/>
  <c r="AF1741"/>
  <c r="AE1741"/>
  <c r="AD1741"/>
  <c r="AC1741"/>
  <c r="AB1741"/>
  <c r="AI1740"/>
  <c r="AJ1740"/>
  <c r="AK1740"/>
  <c r="AL1740"/>
  <c r="AM1740"/>
  <c r="AN1740"/>
  <c r="AA1740"/>
  <c r="AH1740"/>
  <c r="AG1740"/>
  <c r="AF1740"/>
  <c r="AE1740"/>
  <c r="AD1740"/>
  <c r="AC1740"/>
  <c r="AB1740"/>
  <c r="AI1739"/>
  <c r="AJ1739"/>
  <c r="AK1739"/>
  <c r="AL1739"/>
  <c r="AO1739" s="1"/>
  <c r="AM1739"/>
  <c r="AN1739"/>
  <c r="AA1739"/>
  <c r="AH1739"/>
  <c r="AG1739"/>
  <c r="AF1739"/>
  <c r="AE1739"/>
  <c r="AD1739"/>
  <c r="AC1739"/>
  <c r="AB1739"/>
  <c r="AI1738"/>
  <c r="AJ1738"/>
  <c r="AK1738"/>
  <c r="AL1738"/>
  <c r="AM1738"/>
  <c r="AN1738"/>
  <c r="AA1738"/>
  <c r="AH1738"/>
  <c r="AG1738"/>
  <c r="AF1738"/>
  <c r="AE1738"/>
  <c r="AD1738"/>
  <c r="AC1738"/>
  <c r="AB1738"/>
  <c r="AI1737"/>
  <c r="AJ1737"/>
  <c r="AK1737"/>
  <c r="AL1737"/>
  <c r="AO1737" s="1"/>
  <c r="AM1737"/>
  <c r="AN1737"/>
  <c r="AA1737"/>
  <c r="AH1737"/>
  <c r="AG1737"/>
  <c r="AF1737"/>
  <c r="AE1737"/>
  <c r="AD1737"/>
  <c r="AC1737"/>
  <c r="AB1737"/>
  <c r="AI1736"/>
  <c r="AJ1736"/>
  <c r="AK1736"/>
  <c r="AL1736"/>
  <c r="AM1736"/>
  <c r="AN1736"/>
  <c r="AA1736"/>
  <c r="AH1736"/>
  <c r="AG1736"/>
  <c r="AF1736"/>
  <c r="AE1736"/>
  <c r="AD1736"/>
  <c r="AC1736"/>
  <c r="AB1736"/>
  <c r="AI1735"/>
  <c r="AJ1735"/>
  <c r="AK1735"/>
  <c r="AL1735"/>
  <c r="AO1735" s="1"/>
  <c r="AM1735"/>
  <c r="AN1735"/>
  <c r="AA1735"/>
  <c r="AH1735"/>
  <c r="AG1735"/>
  <c r="AF1735"/>
  <c r="AE1735"/>
  <c r="AD1735"/>
  <c r="AC1735"/>
  <c r="AB1735"/>
  <c r="AI1734"/>
  <c r="AJ1734"/>
  <c r="AK1734"/>
  <c r="AL1734"/>
  <c r="AM1734"/>
  <c r="AN1734"/>
  <c r="AA1734"/>
  <c r="AH1734"/>
  <c r="AG1734"/>
  <c r="AF1734"/>
  <c r="AE1734"/>
  <c r="AD1734"/>
  <c r="AC1734"/>
  <c r="AB1734"/>
  <c r="AI1733"/>
  <c r="AJ1733"/>
  <c r="AK1733"/>
  <c r="AL1733"/>
  <c r="AO1733" s="1"/>
  <c r="AM1733"/>
  <c r="AN1733"/>
  <c r="AA1733"/>
  <c r="AH1733"/>
  <c r="AG1733"/>
  <c r="AF1733"/>
  <c r="AE1733"/>
  <c r="AD1733"/>
  <c r="AC1733"/>
  <c r="AB1733"/>
  <c r="AI1732"/>
  <c r="AJ1732"/>
  <c r="AK1732"/>
  <c r="AL1732"/>
  <c r="AM1732"/>
  <c r="AN1732"/>
  <c r="AA1732"/>
  <c r="AH1732"/>
  <c r="AG1732"/>
  <c r="AF1732"/>
  <c r="AE1732"/>
  <c r="AD1732"/>
  <c r="AC1732"/>
  <c r="AB1732"/>
  <c r="AI1731"/>
  <c r="AJ1731"/>
  <c r="AK1731"/>
  <c r="AL1731"/>
  <c r="AO1731" s="1"/>
  <c r="AM1731"/>
  <c r="AN1731"/>
  <c r="AA1731"/>
  <c r="AH1731"/>
  <c r="AG1731"/>
  <c r="AF1731"/>
  <c r="AE1731"/>
  <c r="AD1731"/>
  <c r="AC1731"/>
  <c r="AB1731"/>
  <c r="AI1730"/>
  <c r="AJ1730"/>
  <c r="AK1730"/>
  <c r="AL1730"/>
  <c r="AM1730"/>
  <c r="AN1730"/>
  <c r="AA1730"/>
  <c r="AH1730"/>
  <c r="AG1730"/>
  <c r="AF1730"/>
  <c r="AE1730"/>
  <c r="AD1730"/>
  <c r="AC1730"/>
  <c r="AB1730"/>
  <c r="AI1729"/>
  <c r="AJ1729"/>
  <c r="AK1729"/>
  <c r="AL1729"/>
  <c r="AO1729" s="1"/>
  <c r="AM1729"/>
  <c r="AN1729"/>
  <c r="AA1729"/>
  <c r="AH1729"/>
  <c r="AG1729"/>
  <c r="AF1729"/>
  <c r="AE1729"/>
  <c r="AD1729"/>
  <c r="AC1729"/>
  <c r="AB1729"/>
  <c r="AI1728"/>
  <c r="AJ1728"/>
  <c r="AK1728"/>
  <c r="AL1728"/>
  <c r="AM1728"/>
  <c r="AN1728"/>
  <c r="AA1728"/>
  <c r="AH1728"/>
  <c r="AG1728"/>
  <c r="AF1728"/>
  <c r="AE1728"/>
  <c r="AD1728"/>
  <c r="AC1728"/>
  <c r="AB1728"/>
  <c r="AI1727"/>
  <c r="AJ1727"/>
  <c r="AK1727"/>
  <c r="AL1727"/>
  <c r="AO1727" s="1"/>
  <c r="AM1727"/>
  <c r="AN1727"/>
  <c r="AA1727"/>
  <c r="AH1727"/>
  <c r="AG1727"/>
  <c r="AF1727"/>
  <c r="AE1727"/>
  <c r="AD1727"/>
  <c r="AC1727"/>
  <c r="AB1727"/>
  <c r="AI1726"/>
  <c r="AJ1726"/>
  <c r="AK1726"/>
  <c r="AL1726"/>
  <c r="AM1726"/>
  <c r="AN1726"/>
  <c r="AA1726"/>
  <c r="AH1726"/>
  <c r="AG1726"/>
  <c r="AF1726"/>
  <c r="AE1726"/>
  <c r="AD1726"/>
  <c r="AC1726"/>
  <c r="AB1726"/>
  <c r="AI1725"/>
  <c r="AJ1725"/>
  <c r="AK1725"/>
  <c r="AL1725"/>
  <c r="AO1725" s="1"/>
  <c r="AM1725"/>
  <c r="AN1725"/>
  <c r="AA1725"/>
  <c r="AH1725"/>
  <c r="AG1725"/>
  <c r="AF1725"/>
  <c r="AE1725"/>
  <c r="AD1725"/>
  <c r="AC1725"/>
  <c r="AB1725"/>
  <c r="AI1724"/>
  <c r="AJ1724"/>
  <c r="AK1724"/>
  <c r="AL1724"/>
  <c r="AM1724"/>
  <c r="AN1724"/>
  <c r="AA1724"/>
  <c r="AH1724"/>
  <c r="AG1724"/>
  <c r="AF1724"/>
  <c r="AE1724"/>
  <c r="AD1724"/>
  <c r="AC1724"/>
  <c r="AB1724"/>
  <c r="AI1723"/>
  <c r="AJ1723"/>
  <c r="AK1723"/>
  <c r="AL1723"/>
  <c r="AO1723" s="1"/>
  <c r="AM1723"/>
  <c r="AN1723"/>
  <c r="AA1723"/>
  <c r="AH1723"/>
  <c r="AG1723"/>
  <c r="AF1723"/>
  <c r="AE1723"/>
  <c r="AD1723"/>
  <c r="AC1723"/>
  <c r="AB1723"/>
  <c r="AI1722"/>
  <c r="AJ1722"/>
  <c r="AK1722"/>
  <c r="AL1722"/>
  <c r="AM1722"/>
  <c r="AN1722"/>
  <c r="AA1722"/>
  <c r="AH1722"/>
  <c r="AG1722"/>
  <c r="AF1722"/>
  <c r="AE1722"/>
  <c r="AD1722"/>
  <c r="AC1722"/>
  <c r="AB1722"/>
  <c r="AI1721"/>
  <c r="AJ1721"/>
  <c r="AK1721"/>
  <c r="AL1721"/>
  <c r="AO1721" s="1"/>
  <c r="AM1721"/>
  <c r="AN1721"/>
  <c r="AA1721"/>
  <c r="AH1721"/>
  <c r="AG1721"/>
  <c r="AF1721"/>
  <c r="AE1721"/>
  <c r="AD1721"/>
  <c r="AC1721"/>
  <c r="AB1721"/>
  <c r="AI1720"/>
  <c r="AJ1720"/>
  <c r="AK1720"/>
  <c r="AL1720"/>
  <c r="AM1720"/>
  <c r="AN1720"/>
  <c r="AA1720"/>
  <c r="AH1720"/>
  <c r="AG1720"/>
  <c r="AF1720"/>
  <c r="AE1720"/>
  <c r="AD1720"/>
  <c r="AC1720"/>
  <c r="AB1720"/>
  <c r="AI1719"/>
  <c r="AJ1719"/>
  <c r="AK1719"/>
  <c r="AL1719"/>
  <c r="AO1719" s="1"/>
  <c r="AM1719"/>
  <c r="AN1719"/>
  <c r="AA1719"/>
  <c r="AH1719"/>
  <c r="AG1719"/>
  <c r="AF1719"/>
  <c r="AE1719"/>
  <c r="AD1719"/>
  <c r="AC1719"/>
  <c r="AB1719"/>
  <c r="AI1718"/>
  <c r="AJ1718"/>
  <c r="AK1718"/>
  <c r="AL1718"/>
  <c r="AM1718"/>
  <c r="AN1718"/>
  <c r="AA1718"/>
  <c r="AH1718"/>
  <c r="AG1718"/>
  <c r="AF1718"/>
  <c r="AE1718"/>
  <c r="AD1718"/>
  <c r="AC1718"/>
  <c r="AB1718"/>
  <c r="AI1717"/>
  <c r="AJ1717"/>
  <c r="AK1717"/>
  <c r="AL1717"/>
  <c r="AO1717" s="1"/>
  <c r="AM1717"/>
  <c r="AN1717"/>
  <c r="AA1717"/>
  <c r="AH1717"/>
  <c r="AG1717"/>
  <c r="AF1717"/>
  <c r="AE1717"/>
  <c r="AD1717"/>
  <c r="AC1717"/>
  <c r="AB1717"/>
  <c r="AI1716"/>
  <c r="AJ1716"/>
  <c r="AK1716"/>
  <c r="AL1716"/>
  <c r="AM1716"/>
  <c r="AN1716"/>
  <c r="AA1716"/>
  <c r="AH1716"/>
  <c r="AG1716"/>
  <c r="AF1716"/>
  <c r="AE1716"/>
  <c r="AD1716"/>
  <c r="AC1716"/>
  <c r="AB1716"/>
  <c r="AI1715"/>
  <c r="AJ1715"/>
  <c r="AK1715"/>
  <c r="AL1715"/>
  <c r="AO1715" s="1"/>
  <c r="AM1715"/>
  <c r="AN1715"/>
  <c r="AA1715"/>
  <c r="AH1715"/>
  <c r="AG1715"/>
  <c r="AF1715"/>
  <c r="AE1715"/>
  <c r="AD1715"/>
  <c r="AC1715"/>
  <c r="AB1715"/>
  <c r="AI1714"/>
  <c r="AJ1714"/>
  <c r="AK1714"/>
  <c r="AL1714"/>
  <c r="AM1714"/>
  <c r="AN1714"/>
  <c r="AA1714"/>
  <c r="AH1714"/>
  <c r="AG1714"/>
  <c r="AF1714"/>
  <c r="AE1714"/>
  <c r="AD1714"/>
  <c r="AC1714"/>
  <c r="AB1714"/>
  <c r="AI1713"/>
  <c r="AJ1713"/>
  <c r="AK1713"/>
  <c r="AL1713"/>
  <c r="AO1713" s="1"/>
  <c r="AM1713"/>
  <c r="AN1713"/>
  <c r="AA1713"/>
  <c r="AH1713"/>
  <c r="AG1713"/>
  <c r="AF1713"/>
  <c r="AE1713"/>
  <c r="AD1713"/>
  <c r="AC1713"/>
  <c r="AB1713"/>
  <c r="AI1712"/>
  <c r="AJ1712"/>
  <c r="AK1712"/>
  <c r="AL1712"/>
  <c r="AM1712"/>
  <c r="AN1712"/>
  <c r="AA1712"/>
  <c r="AH1712"/>
  <c r="AG1712"/>
  <c r="AF1712"/>
  <c r="AE1712"/>
  <c r="AD1712"/>
  <c r="AC1712"/>
  <c r="AB1712"/>
  <c r="AI1711"/>
  <c r="AJ1711"/>
  <c r="AK1711"/>
  <c r="AL1711"/>
  <c r="AO1711" s="1"/>
  <c r="AM1711"/>
  <c r="AN1711"/>
  <c r="AA1711"/>
  <c r="AH1711"/>
  <c r="AG1711"/>
  <c r="AF1711"/>
  <c r="AE1711"/>
  <c r="AD1711"/>
  <c r="AC1711"/>
  <c r="AB1711"/>
  <c r="AI1710"/>
  <c r="AJ1710"/>
  <c r="AK1710"/>
  <c r="AL1710"/>
  <c r="AM1710"/>
  <c r="AN1710"/>
  <c r="AA1710"/>
  <c r="AH1710"/>
  <c r="AG1710"/>
  <c r="AF1710"/>
  <c r="AE1710"/>
  <c r="AD1710"/>
  <c r="AC1710"/>
  <c r="AB1710"/>
  <c r="AI1709"/>
  <c r="AJ1709"/>
  <c r="AK1709"/>
  <c r="AL1709"/>
  <c r="AO1709" s="1"/>
  <c r="AM1709"/>
  <c r="AN1709"/>
  <c r="AA1709"/>
  <c r="AH1709"/>
  <c r="AG1709"/>
  <c r="AF1709"/>
  <c r="AE1709"/>
  <c r="AD1709"/>
  <c r="AC1709"/>
  <c r="AB1709"/>
  <c r="AI1708"/>
  <c r="AJ1708"/>
  <c r="AK1708"/>
  <c r="AL1708"/>
  <c r="AM1708"/>
  <c r="AN1708"/>
  <c r="AA1708"/>
  <c r="AH1708"/>
  <c r="AG1708"/>
  <c r="AF1708"/>
  <c r="AE1708"/>
  <c r="AD1708"/>
  <c r="AC1708"/>
  <c r="AB1708"/>
  <c r="AI1707"/>
  <c r="AJ1707"/>
  <c r="AK1707"/>
  <c r="AL1707"/>
  <c r="AO1707" s="1"/>
  <c r="AM1707"/>
  <c r="AN1707"/>
  <c r="AA1707"/>
  <c r="AH1707"/>
  <c r="AG1707"/>
  <c r="AF1707"/>
  <c r="AE1707"/>
  <c r="AD1707"/>
  <c r="AC1707"/>
  <c r="AB1707"/>
  <c r="AI1706"/>
  <c r="AJ1706"/>
  <c r="AK1706"/>
  <c r="AL1706"/>
  <c r="AM1706"/>
  <c r="AN1706"/>
  <c r="AA1706"/>
  <c r="AH1706"/>
  <c r="AG1706"/>
  <c r="AF1706"/>
  <c r="AE1706"/>
  <c r="AD1706"/>
  <c r="AC1706"/>
  <c r="AB1706"/>
  <c r="AI1705"/>
  <c r="AJ1705"/>
  <c r="AK1705"/>
  <c r="AL1705"/>
  <c r="AO1705" s="1"/>
  <c r="AM1705"/>
  <c r="AN1705"/>
  <c r="AA1705"/>
  <c r="AH1705"/>
  <c r="AG1705"/>
  <c r="AF1705"/>
  <c r="AE1705"/>
  <c r="AD1705"/>
  <c r="AC1705"/>
  <c r="AB1705"/>
  <c r="AI1704"/>
  <c r="AJ1704"/>
  <c r="AK1704"/>
  <c r="AL1704"/>
  <c r="AM1704"/>
  <c r="AN1704"/>
  <c r="AA1704"/>
  <c r="AH1704"/>
  <c r="AG1704"/>
  <c r="AF1704"/>
  <c r="AE1704"/>
  <c r="AD1704"/>
  <c r="AC1704"/>
  <c r="AB1704"/>
  <c r="AI1703"/>
  <c r="AJ1703"/>
  <c r="AK1703"/>
  <c r="AL1703"/>
  <c r="AO1703" s="1"/>
  <c r="AM1703"/>
  <c r="AN1703"/>
  <c r="AA1703"/>
  <c r="AH1703"/>
  <c r="AG1703"/>
  <c r="AF1703"/>
  <c r="AE1703"/>
  <c r="AD1703"/>
  <c r="AC1703"/>
  <c r="AB1703"/>
  <c r="AI1702"/>
  <c r="AJ1702"/>
  <c r="AK1702"/>
  <c r="AL1702"/>
  <c r="AM1702"/>
  <c r="AN1702"/>
  <c r="AA1702"/>
  <c r="AH1702"/>
  <c r="AG1702"/>
  <c r="AF1702"/>
  <c r="AE1702"/>
  <c r="AD1702"/>
  <c r="AC1702"/>
  <c r="AB1702"/>
  <c r="AI1701"/>
  <c r="AJ1701"/>
  <c r="AK1701"/>
  <c r="AL1701"/>
  <c r="AO1701" s="1"/>
  <c r="AM1701"/>
  <c r="AN1701"/>
  <c r="AA1701"/>
  <c r="AH1701"/>
  <c r="AG1701"/>
  <c r="AF1701"/>
  <c r="AE1701"/>
  <c r="AD1701"/>
  <c r="AC1701"/>
  <c r="AB1701"/>
  <c r="AI1700"/>
  <c r="AJ1700"/>
  <c r="AK1700"/>
  <c r="AL1700"/>
  <c r="AM1700"/>
  <c r="AN1700"/>
  <c r="AA1700"/>
  <c r="AH1700"/>
  <c r="AG1700"/>
  <c r="AF1700"/>
  <c r="AE1700"/>
  <c r="AD1700"/>
  <c r="AC1700"/>
  <c r="AB1700"/>
  <c r="AI1699"/>
  <c r="AJ1699"/>
  <c r="AK1699"/>
  <c r="AL1699"/>
  <c r="AO1699" s="1"/>
  <c r="AM1699"/>
  <c r="AN1699"/>
  <c r="AA1699"/>
  <c r="AH1699"/>
  <c r="AG1699"/>
  <c r="AF1699"/>
  <c r="AE1699"/>
  <c r="AD1699"/>
  <c r="AC1699"/>
  <c r="AB1699"/>
  <c r="AI1698"/>
  <c r="AJ1698"/>
  <c r="AK1698"/>
  <c r="AL1698"/>
  <c r="AM1698"/>
  <c r="AN1698"/>
  <c r="AA1698"/>
  <c r="AH1698"/>
  <c r="AG1698"/>
  <c r="AF1698"/>
  <c r="AE1698"/>
  <c r="AD1698"/>
  <c r="AC1698"/>
  <c r="AB1698"/>
  <c r="AI1697"/>
  <c r="AJ1697"/>
  <c r="AK1697"/>
  <c r="AL1697"/>
  <c r="AO1697" s="1"/>
  <c r="AM1697"/>
  <c r="AN1697"/>
  <c r="AA1697"/>
  <c r="AH1697"/>
  <c r="AG1697"/>
  <c r="AF1697"/>
  <c r="AE1697"/>
  <c r="AD1697"/>
  <c r="AC1697"/>
  <c r="AB1697"/>
  <c r="AI1696"/>
  <c r="AJ1696"/>
  <c r="AK1696"/>
  <c r="AL1696"/>
  <c r="AM1696"/>
  <c r="AN1696"/>
  <c r="AA1696"/>
  <c r="AH1696"/>
  <c r="AG1696"/>
  <c r="AF1696"/>
  <c r="AE1696"/>
  <c r="AD1696"/>
  <c r="AC1696"/>
  <c r="AB1696"/>
  <c r="AI1695"/>
  <c r="AJ1695"/>
  <c r="AK1695"/>
  <c r="AL1695"/>
  <c r="AO1695" s="1"/>
  <c r="AM1695"/>
  <c r="AN1695"/>
  <c r="AA1695"/>
  <c r="AH1695"/>
  <c r="AG1695"/>
  <c r="AF1695"/>
  <c r="AE1695"/>
  <c r="AD1695"/>
  <c r="AC1695"/>
  <c r="AB1695"/>
  <c r="AI1694"/>
  <c r="AJ1694"/>
  <c r="AK1694"/>
  <c r="AL1694"/>
  <c r="AM1694"/>
  <c r="AN1694"/>
  <c r="AA1694"/>
  <c r="AH1694"/>
  <c r="AG1694"/>
  <c r="AF1694"/>
  <c r="AE1694"/>
  <c r="AD1694"/>
  <c r="AC1694"/>
  <c r="AB1694"/>
  <c r="AI1693"/>
  <c r="AJ1693"/>
  <c r="AK1693"/>
  <c r="AL1693"/>
  <c r="AO1693" s="1"/>
  <c r="AM1693"/>
  <c r="AN1693"/>
  <c r="AA1693"/>
  <c r="AH1693"/>
  <c r="AG1693"/>
  <c r="AF1693"/>
  <c r="AE1693"/>
  <c r="AD1693"/>
  <c r="AC1693"/>
  <c r="AB1693"/>
  <c r="AI1692"/>
  <c r="AJ1692"/>
  <c r="AK1692"/>
  <c r="AL1692"/>
  <c r="AM1692"/>
  <c r="AN1692"/>
  <c r="AA1692"/>
  <c r="AH1692"/>
  <c r="AG1692"/>
  <c r="AF1692"/>
  <c r="AE1692"/>
  <c r="AD1692"/>
  <c r="AC1692"/>
  <c r="AB1692"/>
  <c r="AI1691"/>
  <c r="AJ1691"/>
  <c r="AK1691"/>
  <c r="AL1691"/>
  <c r="AO1691" s="1"/>
  <c r="AM1691"/>
  <c r="AN1691"/>
  <c r="AA1691"/>
  <c r="AH1691"/>
  <c r="AG1691"/>
  <c r="AF1691"/>
  <c r="AE1691"/>
  <c r="AD1691"/>
  <c r="AC1691"/>
  <c r="AB1691"/>
  <c r="AI1690"/>
  <c r="AJ1690"/>
  <c r="AK1690"/>
  <c r="AL1690"/>
  <c r="AM1690"/>
  <c r="AN1690"/>
  <c r="AA1690"/>
  <c r="AH1690"/>
  <c r="AG1690"/>
  <c r="AF1690"/>
  <c r="AE1690"/>
  <c r="AD1690"/>
  <c r="AC1690"/>
  <c r="AB1690"/>
  <c r="AI1689"/>
  <c r="AJ1689"/>
  <c r="AK1689"/>
  <c r="AL1689"/>
  <c r="AO1689" s="1"/>
  <c r="AM1689"/>
  <c r="AN1689"/>
  <c r="AA1689"/>
  <c r="AH1689"/>
  <c r="AG1689"/>
  <c r="AF1689"/>
  <c r="AE1689"/>
  <c r="AD1689"/>
  <c r="AC1689"/>
  <c r="AB1689"/>
  <c r="AI1688"/>
  <c r="AJ1688"/>
  <c r="AK1688"/>
  <c r="AL1688"/>
  <c r="AM1688"/>
  <c r="AN1688"/>
  <c r="AA1688"/>
  <c r="AH1688"/>
  <c r="AG1688"/>
  <c r="AF1688"/>
  <c r="AE1688"/>
  <c r="AD1688"/>
  <c r="AC1688"/>
  <c r="AB1688"/>
  <c r="AI1687"/>
  <c r="AJ1687"/>
  <c r="AK1687"/>
  <c r="AL1687"/>
  <c r="AO1687" s="1"/>
  <c r="AM1687"/>
  <c r="AN1687"/>
  <c r="AA1687"/>
  <c r="AH1687"/>
  <c r="AG1687"/>
  <c r="AF1687"/>
  <c r="AE1687"/>
  <c r="AD1687"/>
  <c r="AC1687"/>
  <c r="AB1687"/>
  <c r="AI1686"/>
  <c r="AJ1686"/>
  <c r="AK1686"/>
  <c r="AL1686"/>
  <c r="AM1686"/>
  <c r="AN1686"/>
  <c r="AA1686"/>
  <c r="AH1686"/>
  <c r="AG1686"/>
  <c r="AF1686"/>
  <c r="AE1686"/>
  <c r="AD1686"/>
  <c r="AC1686"/>
  <c r="AB1686"/>
  <c r="AI1685"/>
  <c r="AJ1685"/>
  <c r="AK1685"/>
  <c r="AL1685"/>
  <c r="AO1685" s="1"/>
  <c r="AM1685"/>
  <c r="AN1685"/>
  <c r="AA1685"/>
  <c r="AH1685"/>
  <c r="AG1685"/>
  <c r="AF1685"/>
  <c r="AE1685"/>
  <c r="AD1685"/>
  <c r="AC1685"/>
  <c r="AB1685"/>
  <c r="AI1684"/>
  <c r="AJ1684"/>
  <c r="AK1684"/>
  <c r="AL1684"/>
  <c r="AM1684"/>
  <c r="AN1684"/>
  <c r="AA1684"/>
  <c r="AH1684"/>
  <c r="AG1684"/>
  <c r="AF1684"/>
  <c r="AE1684"/>
  <c r="AD1684"/>
  <c r="AC1684"/>
  <c r="AB1684"/>
  <c r="AI1683"/>
  <c r="AJ1683"/>
  <c r="AK1683"/>
  <c r="AL1683"/>
  <c r="AO1683" s="1"/>
  <c r="AM1683"/>
  <c r="AN1683"/>
  <c r="AA1683"/>
  <c r="AH1683"/>
  <c r="AG1683"/>
  <c r="AF1683"/>
  <c r="AE1683"/>
  <c r="AD1683"/>
  <c r="AC1683"/>
  <c r="AB1683"/>
  <c r="AI1682"/>
  <c r="AJ1682"/>
  <c r="AK1682"/>
  <c r="AL1682"/>
  <c r="AM1682"/>
  <c r="AN1682"/>
  <c r="AA1682"/>
  <c r="AH1682"/>
  <c r="AG1682"/>
  <c r="AF1682"/>
  <c r="AE1682"/>
  <c r="AD1682"/>
  <c r="AC1682"/>
  <c r="AB1682"/>
  <c r="AI1681"/>
  <c r="AJ1681"/>
  <c r="AK1681"/>
  <c r="AL1681"/>
  <c r="AO1681" s="1"/>
  <c r="AM1681"/>
  <c r="AN1681"/>
  <c r="AA1681"/>
  <c r="AH1681"/>
  <c r="AG1681"/>
  <c r="AF1681"/>
  <c r="AE1681"/>
  <c r="AD1681"/>
  <c r="AC1681"/>
  <c r="AB1681"/>
  <c r="AI1680"/>
  <c r="AJ1680"/>
  <c r="AK1680"/>
  <c r="AL1680"/>
  <c r="AM1680"/>
  <c r="AN1680"/>
  <c r="AA1680"/>
  <c r="AH1680"/>
  <c r="AG1680"/>
  <c r="AF1680"/>
  <c r="AE1680"/>
  <c r="AD1680"/>
  <c r="AC1680"/>
  <c r="AB1680"/>
  <c r="AI1679"/>
  <c r="AJ1679"/>
  <c r="AK1679"/>
  <c r="AL1679"/>
  <c r="AO1679" s="1"/>
  <c r="AM1679"/>
  <c r="AN1679"/>
  <c r="AA1679"/>
  <c r="AH1679"/>
  <c r="AG1679"/>
  <c r="AF1679"/>
  <c r="AE1679"/>
  <c r="AD1679"/>
  <c r="AC1679"/>
  <c r="AB1679"/>
  <c r="AI1678"/>
  <c r="AJ1678"/>
  <c r="AK1678"/>
  <c r="AL1678"/>
  <c r="AM1678"/>
  <c r="AN1678"/>
  <c r="AA1678"/>
  <c r="AH1678"/>
  <c r="AG1678"/>
  <c r="AF1678"/>
  <c r="AE1678"/>
  <c r="AD1678"/>
  <c r="AC1678"/>
  <c r="AB1678"/>
  <c r="AI1677"/>
  <c r="AJ1677"/>
  <c r="AK1677"/>
  <c r="AL1677"/>
  <c r="AO1677" s="1"/>
  <c r="AM1677"/>
  <c r="AN1677"/>
  <c r="AA1677"/>
  <c r="AH1677"/>
  <c r="AG1677"/>
  <c r="AF1677"/>
  <c r="AE1677"/>
  <c r="AD1677"/>
  <c r="AC1677"/>
  <c r="AB1677"/>
  <c r="AI1676"/>
  <c r="AJ1676"/>
  <c r="AK1676"/>
  <c r="AL1676"/>
  <c r="AM1676"/>
  <c r="AN1676"/>
  <c r="AA1676"/>
  <c r="AH1676"/>
  <c r="AG1676"/>
  <c r="AF1676"/>
  <c r="AE1676"/>
  <c r="AD1676"/>
  <c r="AC1676"/>
  <c r="AB1676"/>
  <c r="AI1675"/>
  <c r="AJ1675"/>
  <c r="AK1675"/>
  <c r="AL1675"/>
  <c r="AO1675" s="1"/>
  <c r="AM1675"/>
  <c r="AN1675"/>
  <c r="AA1675"/>
  <c r="AH1675"/>
  <c r="AG1675"/>
  <c r="AF1675"/>
  <c r="AE1675"/>
  <c r="AD1675"/>
  <c r="AC1675"/>
  <c r="AB1675"/>
  <c r="AI1674"/>
  <c r="AJ1674"/>
  <c r="AK1674"/>
  <c r="AL1674"/>
  <c r="AM1674"/>
  <c r="AN1674"/>
  <c r="AA1674"/>
  <c r="AH1674"/>
  <c r="AG1674"/>
  <c r="AF1674"/>
  <c r="AE1674"/>
  <c r="AD1674"/>
  <c r="AC1674"/>
  <c r="AB1674"/>
  <c r="AI1673"/>
  <c r="AJ1673"/>
  <c r="AK1673"/>
  <c r="AL1673"/>
  <c r="AO1673" s="1"/>
  <c r="AM1673"/>
  <c r="AN1673"/>
  <c r="AA1673"/>
  <c r="AH1673"/>
  <c r="AG1673"/>
  <c r="AF1673"/>
  <c r="AE1673"/>
  <c r="AD1673"/>
  <c r="AC1673"/>
  <c r="AB1673"/>
  <c r="AI1672"/>
  <c r="AJ1672"/>
  <c r="AK1672"/>
  <c r="AL1672"/>
  <c r="AM1672"/>
  <c r="AN1672"/>
  <c r="AA1672"/>
  <c r="AH1672"/>
  <c r="AG1672"/>
  <c r="AF1672"/>
  <c r="AE1672"/>
  <c r="AD1672"/>
  <c r="AC1672"/>
  <c r="AB1672"/>
  <c r="AI1671"/>
  <c r="AJ1671"/>
  <c r="AK1671"/>
  <c r="AL1671"/>
  <c r="AO1671" s="1"/>
  <c r="AM1671"/>
  <c r="AN1671"/>
  <c r="AA1671"/>
  <c r="AH1671"/>
  <c r="AG1671"/>
  <c r="AF1671"/>
  <c r="AE1671"/>
  <c r="AD1671"/>
  <c r="AC1671"/>
  <c r="AB1671"/>
  <c r="AI1670"/>
  <c r="AJ1670"/>
  <c r="AK1670"/>
  <c r="AL1670"/>
  <c r="AM1670"/>
  <c r="AN1670"/>
  <c r="AA1670"/>
  <c r="AH1670"/>
  <c r="AG1670"/>
  <c r="AF1670"/>
  <c r="AE1670"/>
  <c r="AD1670"/>
  <c r="AC1670"/>
  <c r="AB1670"/>
  <c r="AI1669"/>
  <c r="AJ1669"/>
  <c r="AK1669"/>
  <c r="AL1669"/>
  <c r="AO1669" s="1"/>
  <c r="AM1669"/>
  <c r="AN1669"/>
  <c r="AA1669"/>
  <c r="AH1669"/>
  <c r="AG1669"/>
  <c r="AF1669"/>
  <c r="AE1669"/>
  <c r="AD1669"/>
  <c r="AC1669"/>
  <c r="AB1669"/>
  <c r="AI1668"/>
  <c r="AJ1668"/>
  <c r="AK1668"/>
  <c r="AL1668"/>
  <c r="AM1668"/>
  <c r="AN1668"/>
  <c r="AA1668"/>
  <c r="AH1668"/>
  <c r="AG1668"/>
  <c r="AF1668"/>
  <c r="AE1668"/>
  <c r="AD1668"/>
  <c r="AC1668"/>
  <c r="AB1668"/>
  <c r="AI1667"/>
  <c r="AJ1667"/>
  <c r="AK1667"/>
  <c r="AL1667"/>
  <c r="AO1667" s="1"/>
  <c r="AM1667"/>
  <c r="AN1667"/>
  <c r="AA1667"/>
  <c r="AH1667"/>
  <c r="AG1667"/>
  <c r="AF1667"/>
  <c r="AE1667"/>
  <c r="AD1667"/>
  <c r="AC1667"/>
  <c r="AB1667"/>
  <c r="AI1666"/>
  <c r="AJ1666"/>
  <c r="AK1666"/>
  <c r="AL1666"/>
  <c r="AM1666"/>
  <c r="AN1666"/>
  <c r="AA1666"/>
  <c r="AH1666"/>
  <c r="AG1666"/>
  <c r="AF1666"/>
  <c r="AE1666"/>
  <c r="AD1666"/>
  <c r="AC1666"/>
  <c r="AB1666"/>
  <c r="AI1665"/>
  <c r="AJ1665"/>
  <c r="AK1665"/>
  <c r="AL1665"/>
  <c r="AO1665" s="1"/>
  <c r="AM1665"/>
  <c r="AN1665"/>
  <c r="AA1665"/>
  <c r="AH1665"/>
  <c r="AG1665"/>
  <c r="AF1665"/>
  <c r="AE1665"/>
  <c r="AD1665"/>
  <c r="AC1665"/>
  <c r="AB1665"/>
  <c r="AI1664"/>
  <c r="AJ1664"/>
  <c r="AK1664"/>
  <c r="AL1664"/>
  <c r="AM1664"/>
  <c r="AN1664"/>
  <c r="AA1664"/>
  <c r="AH1664"/>
  <c r="AG1664"/>
  <c r="AF1664"/>
  <c r="AE1664"/>
  <c r="AD1664"/>
  <c r="AC1664"/>
  <c r="AB1664"/>
  <c r="AI1663"/>
  <c r="AJ1663"/>
  <c r="AK1663"/>
  <c r="AL1663"/>
  <c r="AO1663" s="1"/>
  <c r="AM1663"/>
  <c r="AN1663"/>
  <c r="AA1663"/>
  <c r="AH1663"/>
  <c r="AG1663"/>
  <c r="AF1663"/>
  <c r="AE1663"/>
  <c r="AD1663"/>
  <c r="AC1663"/>
  <c r="AB1663"/>
  <c r="AI1662"/>
  <c r="AJ1662"/>
  <c r="AK1662"/>
  <c r="AL1662"/>
  <c r="AM1662"/>
  <c r="AN1662"/>
  <c r="AA1662"/>
  <c r="AH1662"/>
  <c r="AG1662"/>
  <c r="AF1662"/>
  <c r="AE1662"/>
  <c r="AD1662"/>
  <c r="AC1662"/>
  <c r="AB1662"/>
  <c r="AI1661"/>
  <c r="AJ1661"/>
  <c r="AK1661"/>
  <c r="AL1661"/>
  <c r="AO1661" s="1"/>
  <c r="AM1661"/>
  <c r="AN1661"/>
  <c r="AA1661"/>
  <c r="AH1661"/>
  <c r="AG1661"/>
  <c r="AF1661"/>
  <c r="AE1661"/>
  <c r="AD1661"/>
  <c r="AC1661"/>
  <c r="AB1661"/>
  <c r="AI1660"/>
  <c r="AJ1660"/>
  <c r="AK1660"/>
  <c r="AL1660"/>
  <c r="AM1660"/>
  <c r="AN1660"/>
  <c r="AA1660"/>
  <c r="AH1660"/>
  <c r="AG1660"/>
  <c r="AF1660"/>
  <c r="AE1660"/>
  <c r="AD1660"/>
  <c r="AC1660"/>
  <c r="AB1660"/>
  <c r="AI1659"/>
  <c r="AJ1659"/>
  <c r="AK1659"/>
  <c r="AL1659"/>
  <c r="AO1659" s="1"/>
  <c r="AM1659"/>
  <c r="AN1659"/>
  <c r="AA1659"/>
  <c r="AH1659"/>
  <c r="AG1659"/>
  <c r="AF1659"/>
  <c r="AE1659"/>
  <c r="AD1659"/>
  <c r="AC1659"/>
  <c r="AB1659"/>
  <c r="AI1658"/>
  <c r="AJ1658"/>
  <c r="AK1658"/>
  <c r="AL1658"/>
  <c r="AM1658"/>
  <c r="AN1658"/>
  <c r="AA1658"/>
  <c r="AH1658"/>
  <c r="AG1658"/>
  <c r="AF1658"/>
  <c r="AE1658"/>
  <c r="AD1658"/>
  <c r="AC1658"/>
  <c r="AB1658"/>
  <c r="AI1657"/>
  <c r="AJ1657"/>
  <c r="AK1657"/>
  <c r="AL1657"/>
  <c r="AO1657" s="1"/>
  <c r="AM1657"/>
  <c r="AN1657"/>
  <c r="AA1657"/>
  <c r="AH1657"/>
  <c r="AG1657"/>
  <c r="AF1657"/>
  <c r="AE1657"/>
  <c r="AD1657"/>
  <c r="AC1657"/>
  <c r="AB1657"/>
  <c r="AI1656"/>
  <c r="AJ1656"/>
  <c r="AK1656"/>
  <c r="AL1656"/>
  <c r="AM1656"/>
  <c r="AN1656"/>
  <c r="AA1656"/>
  <c r="AH1656"/>
  <c r="AG1656"/>
  <c r="AF1656"/>
  <c r="AE1656"/>
  <c r="AD1656"/>
  <c r="AC1656"/>
  <c r="AB1656"/>
  <c r="AI1655"/>
  <c r="AJ1655"/>
  <c r="AK1655"/>
  <c r="AL1655"/>
  <c r="AO1655" s="1"/>
  <c r="AM1655"/>
  <c r="AN1655"/>
  <c r="AA1655"/>
  <c r="AH1655"/>
  <c r="AG1655"/>
  <c r="AF1655"/>
  <c r="AE1655"/>
  <c r="AD1655"/>
  <c r="AC1655"/>
  <c r="AB1655"/>
  <c r="AI1654"/>
  <c r="AJ1654"/>
  <c r="AK1654"/>
  <c r="AL1654"/>
  <c r="AM1654"/>
  <c r="AN1654"/>
  <c r="AA1654"/>
  <c r="AH1654"/>
  <c r="AG1654"/>
  <c r="AF1654"/>
  <c r="AE1654"/>
  <c r="AD1654"/>
  <c r="AC1654"/>
  <c r="AB1654"/>
  <c r="AI1653"/>
  <c r="AJ1653"/>
  <c r="AK1653"/>
  <c r="AL1653"/>
  <c r="AO1653" s="1"/>
  <c r="AM1653"/>
  <c r="AN1653"/>
  <c r="AA1653"/>
  <c r="AH1653"/>
  <c r="AG1653"/>
  <c r="AF1653"/>
  <c r="AE1653"/>
  <c r="AD1653"/>
  <c r="AC1653"/>
  <c r="AB1653"/>
  <c r="AI1652"/>
  <c r="AJ1652"/>
  <c r="AK1652"/>
  <c r="AL1652"/>
  <c r="AM1652"/>
  <c r="AN1652"/>
  <c r="AA1652"/>
  <c r="AH1652"/>
  <c r="AG1652"/>
  <c r="AF1652"/>
  <c r="AE1652"/>
  <c r="AD1652"/>
  <c r="AC1652"/>
  <c r="AB1652"/>
  <c r="AI1651"/>
  <c r="AJ1651"/>
  <c r="AK1651"/>
  <c r="AL1651"/>
  <c r="AO1651" s="1"/>
  <c r="AM1651"/>
  <c r="AN1651"/>
  <c r="AA1651"/>
  <c r="AH1651"/>
  <c r="AG1651"/>
  <c r="AF1651"/>
  <c r="AE1651"/>
  <c r="AD1651"/>
  <c r="AC1651"/>
  <c r="AB1651"/>
  <c r="AI1650"/>
  <c r="AJ1650"/>
  <c r="AK1650"/>
  <c r="AL1650"/>
  <c r="AM1650"/>
  <c r="AN1650"/>
  <c r="AA1650"/>
  <c r="AH1650"/>
  <c r="AG1650"/>
  <c r="AF1650"/>
  <c r="AE1650"/>
  <c r="AD1650"/>
  <c r="AC1650"/>
  <c r="AB1650"/>
  <c r="AI1649"/>
  <c r="AJ1649"/>
  <c r="AK1649"/>
  <c r="AL1649"/>
  <c r="AO1649" s="1"/>
  <c r="AM1649"/>
  <c r="AN1649"/>
  <c r="AA1649"/>
  <c r="AH1649"/>
  <c r="AG1649"/>
  <c r="AF1649"/>
  <c r="AE1649"/>
  <c r="AD1649"/>
  <c r="AC1649"/>
  <c r="AB1649"/>
  <c r="AI1648"/>
  <c r="AJ1648"/>
  <c r="AK1648"/>
  <c r="AL1648"/>
  <c r="AM1648"/>
  <c r="AN1648"/>
  <c r="AA1648"/>
  <c r="AH1648"/>
  <c r="AG1648"/>
  <c r="AF1648"/>
  <c r="AE1648"/>
  <c r="AD1648"/>
  <c r="AC1648"/>
  <c r="AB1648"/>
  <c r="AI1647"/>
  <c r="AJ1647"/>
  <c r="AK1647"/>
  <c r="AL1647"/>
  <c r="AO1647" s="1"/>
  <c r="AM1647"/>
  <c r="AN1647"/>
  <c r="AA1647"/>
  <c r="AH1647"/>
  <c r="AG1647"/>
  <c r="AF1647"/>
  <c r="AE1647"/>
  <c r="AD1647"/>
  <c r="AC1647"/>
  <c r="AB1647"/>
  <c r="AI1646"/>
  <c r="AJ1646"/>
  <c r="AK1646"/>
  <c r="AL1646"/>
  <c r="AM1646"/>
  <c r="AN1646"/>
  <c r="AA1646"/>
  <c r="AH1646"/>
  <c r="AG1646"/>
  <c r="AF1646"/>
  <c r="AE1646"/>
  <c r="AD1646"/>
  <c r="AC1646"/>
  <c r="AB1646"/>
  <c r="AI1645"/>
  <c r="AJ1645"/>
  <c r="AK1645"/>
  <c r="AL1645"/>
  <c r="AO1645" s="1"/>
  <c r="AM1645"/>
  <c r="AN1645"/>
  <c r="AA1645"/>
  <c r="AH1645"/>
  <c r="AG1645"/>
  <c r="AF1645"/>
  <c r="AE1645"/>
  <c r="AD1645"/>
  <c r="AC1645"/>
  <c r="AB1645"/>
  <c r="AI1644"/>
  <c r="AJ1644"/>
  <c r="AK1644"/>
  <c r="AL1644"/>
  <c r="AM1644"/>
  <c r="AN1644"/>
  <c r="AA1644"/>
  <c r="AH1644"/>
  <c r="AG1644"/>
  <c r="AF1644"/>
  <c r="AE1644"/>
  <c r="AD1644"/>
  <c r="AC1644"/>
  <c r="AB1644"/>
  <c r="AI1643"/>
  <c r="AJ1643"/>
  <c r="AK1643"/>
  <c r="AL1643"/>
  <c r="AO1643" s="1"/>
  <c r="AM1643"/>
  <c r="AN1643"/>
  <c r="AA1643"/>
  <c r="AH1643"/>
  <c r="AG1643"/>
  <c r="AF1643"/>
  <c r="AE1643"/>
  <c r="AD1643"/>
  <c r="AC1643"/>
  <c r="AB1643"/>
  <c r="AI1642"/>
  <c r="AJ1642"/>
  <c r="AK1642"/>
  <c r="AL1642"/>
  <c r="AM1642"/>
  <c r="AN1642"/>
  <c r="AA1642"/>
  <c r="AH1642"/>
  <c r="AG1642"/>
  <c r="AF1642"/>
  <c r="AE1642"/>
  <c r="AD1642"/>
  <c r="AC1642"/>
  <c r="AB1642"/>
  <c r="AI1641"/>
  <c r="AJ1641"/>
  <c r="AK1641"/>
  <c r="AL1641"/>
  <c r="AO1641" s="1"/>
  <c r="AM1641"/>
  <c r="AN1641"/>
  <c r="AA1641"/>
  <c r="AH1641"/>
  <c r="AG1641"/>
  <c r="AF1641"/>
  <c r="AE1641"/>
  <c r="AD1641"/>
  <c r="AC1641"/>
  <c r="AB1641"/>
  <c r="AI1640"/>
  <c r="AJ1640"/>
  <c r="AK1640"/>
  <c r="AL1640"/>
  <c r="AM1640"/>
  <c r="AN1640"/>
  <c r="AA1640"/>
  <c r="AH1640"/>
  <c r="AG1640"/>
  <c r="AF1640"/>
  <c r="AE1640"/>
  <c r="AD1640"/>
  <c r="AC1640"/>
  <c r="AB1640"/>
  <c r="AI1639"/>
  <c r="AJ1639"/>
  <c r="AK1639"/>
  <c r="AL1639"/>
  <c r="AO1639" s="1"/>
  <c r="AM1639"/>
  <c r="AN1639"/>
  <c r="AA1639"/>
  <c r="AH1639"/>
  <c r="AG1639"/>
  <c r="AF1639"/>
  <c r="AE1639"/>
  <c r="AD1639"/>
  <c r="AC1639"/>
  <c r="AB1639"/>
  <c r="AI1638"/>
  <c r="AJ1638"/>
  <c r="AK1638"/>
  <c r="AL1638"/>
  <c r="AM1638"/>
  <c r="AN1638"/>
  <c r="AA1638"/>
  <c r="AH1638"/>
  <c r="AG1638"/>
  <c r="AF1638"/>
  <c r="AE1638"/>
  <c r="AD1638"/>
  <c r="AC1638"/>
  <c r="AB1638"/>
  <c r="AI1637"/>
  <c r="AJ1637"/>
  <c r="AK1637"/>
  <c r="AL1637"/>
  <c r="AO1637" s="1"/>
  <c r="AM1637"/>
  <c r="AN1637"/>
  <c r="AA1637"/>
  <c r="AH1637"/>
  <c r="AG1637"/>
  <c r="AF1637"/>
  <c r="AE1637"/>
  <c r="AD1637"/>
  <c r="AC1637"/>
  <c r="AB1637"/>
  <c r="AI1636"/>
  <c r="AJ1636"/>
  <c r="AK1636"/>
  <c r="AL1636"/>
  <c r="AM1636"/>
  <c r="AN1636"/>
  <c r="AA1636"/>
  <c r="AH1636"/>
  <c r="AG1636"/>
  <c r="AF1636"/>
  <c r="AE1636"/>
  <c r="AD1636"/>
  <c r="AC1636"/>
  <c r="AB1636"/>
  <c r="AI1635"/>
  <c r="AJ1635"/>
  <c r="AK1635"/>
  <c r="AL1635"/>
  <c r="AO1635" s="1"/>
  <c r="AM1635"/>
  <c r="AN1635"/>
  <c r="AA1635"/>
  <c r="AH1635"/>
  <c r="AG1635"/>
  <c r="AF1635"/>
  <c r="AE1635"/>
  <c r="AD1635"/>
  <c r="AC1635"/>
  <c r="AB1635"/>
  <c r="AI1634"/>
  <c r="AJ1634"/>
  <c r="AK1634"/>
  <c r="AL1634"/>
  <c r="AM1634"/>
  <c r="AN1634"/>
  <c r="AA1634"/>
  <c r="AH1634"/>
  <c r="AG1634"/>
  <c r="AF1634"/>
  <c r="AE1634"/>
  <c r="AD1634"/>
  <c r="AC1634"/>
  <c r="AB1634"/>
  <c r="AI1633"/>
  <c r="AJ1633"/>
  <c r="AK1633"/>
  <c r="AL1633"/>
  <c r="AO1633" s="1"/>
  <c r="AM1633"/>
  <c r="AN1633"/>
  <c r="AA1633"/>
  <c r="AH1633"/>
  <c r="AG1633"/>
  <c r="AF1633"/>
  <c r="AE1633"/>
  <c r="AD1633"/>
  <c r="AC1633"/>
  <c r="AB1633"/>
  <c r="AI1632"/>
  <c r="AJ1632"/>
  <c r="AK1632"/>
  <c r="AL1632"/>
  <c r="AM1632"/>
  <c r="AN1632"/>
  <c r="AA1632"/>
  <c r="AH1632"/>
  <c r="AG1632"/>
  <c r="AF1632"/>
  <c r="AE1632"/>
  <c r="AD1632"/>
  <c r="AC1632"/>
  <c r="AB1632"/>
  <c r="AI1631"/>
  <c r="AJ1631"/>
  <c r="AK1631"/>
  <c r="AL1631"/>
  <c r="AO1631" s="1"/>
  <c r="AM1631"/>
  <c r="AN1631"/>
  <c r="AA1631"/>
  <c r="AH1631"/>
  <c r="AG1631"/>
  <c r="AF1631"/>
  <c r="AE1631"/>
  <c r="AD1631"/>
  <c r="AC1631"/>
  <c r="AB1631"/>
  <c r="AI1630"/>
  <c r="AJ1630"/>
  <c r="AK1630"/>
  <c r="AL1630"/>
  <c r="AM1630"/>
  <c r="AN1630"/>
  <c r="AA1630"/>
  <c r="AH1630"/>
  <c r="AG1630"/>
  <c r="AF1630"/>
  <c r="AE1630"/>
  <c r="AD1630"/>
  <c r="AC1630"/>
  <c r="AB1630"/>
  <c r="AI1629"/>
  <c r="AJ1629"/>
  <c r="AK1629"/>
  <c r="AL1629"/>
  <c r="AO1629" s="1"/>
  <c r="AM1629"/>
  <c r="AN1629"/>
  <c r="AA1629"/>
  <c r="AH1629"/>
  <c r="AG1629"/>
  <c r="AF1629"/>
  <c r="AE1629"/>
  <c r="AD1629"/>
  <c r="AC1629"/>
  <c r="AB1629"/>
  <c r="AI1628"/>
  <c r="AJ1628"/>
  <c r="AK1628"/>
  <c r="AL1628"/>
  <c r="AM1628"/>
  <c r="AN1628"/>
  <c r="AA1628"/>
  <c r="AH1628"/>
  <c r="AG1628"/>
  <c r="AF1628"/>
  <c r="AE1628"/>
  <c r="AD1628"/>
  <c r="AC1628"/>
  <c r="AB1628"/>
  <c r="AI1627"/>
  <c r="AJ1627"/>
  <c r="AK1627"/>
  <c r="AL1627"/>
  <c r="AO1627" s="1"/>
  <c r="AM1627"/>
  <c r="AN1627"/>
  <c r="AA1627"/>
  <c r="AH1627"/>
  <c r="AG1627"/>
  <c r="AF1627"/>
  <c r="AE1627"/>
  <c r="AD1627"/>
  <c r="AC1627"/>
  <c r="AB1627"/>
  <c r="AI1626"/>
  <c r="AJ1626"/>
  <c r="AK1626"/>
  <c r="AL1626"/>
  <c r="AM1626"/>
  <c r="AN1626"/>
  <c r="AA1626"/>
  <c r="AH1626"/>
  <c r="AG1626"/>
  <c r="AF1626"/>
  <c r="AE1626"/>
  <c r="AD1626"/>
  <c r="AC1626"/>
  <c r="AB1626"/>
  <c r="AI1625"/>
  <c r="AJ1625"/>
  <c r="AK1625"/>
  <c r="AL1625"/>
  <c r="AO1625" s="1"/>
  <c r="AM1625"/>
  <c r="AN1625"/>
  <c r="AA1625"/>
  <c r="AH1625"/>
  <c r="AG1625"/>
  <c r="AF1625"/>
  <c r="AE1625"/>
  <c r="AD1625"/>
  <c r="AC1625"/>
  <c r="AB1625"/>
  <c r="AI1624"/>
  <c r="AJ1624"/>
  <c r="AK1624"/>
  <c r="AL1624"/>
  <c r="AM1624"/>
  <c r="AN1624"/>
  <c r="AA1624"/>
  <c r="AH1624"/>
  <c r="AG1624"/>
  <c r="AF1624"/>
  <c r="AE1624"/>
  <c r="AD1624"/>
  <c r="AC1624"/>
  <c r="AB1624"/>
  <c r="AI1623"/>
  <c r="AJ1623"/>
  <c r="AK1623"/>
  <c r="AL1623"/>
  <c r="AO1623" s="1"/>
  <c r="AM1623"/>
  <c r="AN1623"/>
  <c r="AA1623"/>
  <c r="AH1623"/>
  <c r="AG1623"/>
  <c r="AF1623"/>
  <c r="AE1623"/>
  <c r="AD1623"/>
  <c r="AC1623"/>
  <c r="AB1623"/>
  <c r="AI1622"/>
  <c r="AJ1622"/>
  <c r="AK1622"/>
  <c r="AL1622"/>
  <c r="AM1622"/>
  <c r="AN1622"/>
  <c r="AA1622"/>
  <c r="AH1622"/>
  <c r="AG1622"/>
  <c r="AF1622"/>
  <c r="AE1622"/>
  <c r="AD1622"/>
  <c r="AC1622"/>
  <c r="AB1622"/>
  <c r="AI1621"/>
  <c r="AJ1621"/>
  <c r="AK1621"/>
  <c r="AL1621"/>
  <c r="AO1621" s="1"/>
  <c r="AM1621"/>
  <c r="AN1621"/>
  <c r="AA1621"/>
  <c r="AH1621"/>
  <c r="AG1621"/>
  <c r="AF1621"/>
  <c r="AE1621"/>
  <c r="AD1621"/>
  <c r="AC1621"/>
  <c r="AB1621"/>
  <c r="AI1620"/>
  <c r="AJ1620"/>
  <c r="AK1620"/>
  <c r="AL1620"/>
  <c r="AM1620"/>
  <c r="AN1620"/>
  <c r="AA1620"/>
  <c r="AH1620"/>
  <c r="AG1620"/>
  <c r="AF1620"/>
  <c r="AE1620"/>
  <c r="AD1620"/>
  <c r="AC1620"/>
  <c r="AB1620"/>
  <c r="AI1619"/>
  <c r="AJ1619"/>
  <c r="AK1619"/>
  <c r="AL1619"/>
  <c r="AO1619" s="1"/>
  <c r="AM1619"/>
  <c r="AN1619"/>
  <c r="AA1619"/>
  <c r="AH1619"/>
  <c r="AG1619"/>
  <c r="AF1619"/>
  <c r="AE1619"/>
  <c r="AD1619"/>
  <c r="AC1619"/>
  <c r="AB1619"/>
  <c r="AI1618"/>
  <c r="AJ1618"/>
  <c r="AK1618"/>
  <c r="AL1618"/>
  <c r="AM1618"/>
  <c r="AN1618"/>
  <c r="AA1618"/>
  <c r="AH1618"/>
  <c r="AG1618"/>
  <c r="AF1618"/>
  <c r="AE1618"/>
  <c r="AD1618"/>
  <c r="AC1618"/>
  <c r="AB1618"/>
  <c r="AI1617"/>
  <c r="AJ1617"/>
  <c r="AK1617"/>
  <c r="AL1617"/>
  <c r="AO1617" s="1"/>
  <c r="AM1617"/>
  <c r="AN1617"/>
  <c r="AA1617"/>
  <c r="AH1617"/>
  <c r="AG1617"/>
  <c r="AF1617"/>
  <c r="AE1617"/>
  <c r="AD1617"/>
  <c r="AC1617"/>
  <c r="AB1617"/>
  <c r="AI1616"/>
  <c r="AJ1616"/>
  <c r="AK1616"/>
  <c r="AL1616"/>
  <c r="AM1616"/>
  <c r="AN1616"/>
  <c r="AA1616"/>
  <c r="AH1616"/>
  <c r="AG1616"/>
  <c r="AF1616"/>
  <c r="AE1616"/>
  <c r="AD1616"/>
  <c r="AC1616"/>
  <c r="AB1616"/>
  <c r="AI1615"/>
  <c r="AJ1615"/>
  <c r="AK1615"/>
  <c r="AL1615"/>
  <c r="AO1615" s="1"/>
  <c r="AM1615"/>
  <c r="AN1615"/>
  <c r="AA1615"/>
  <c r="AH1615"/>
  <c r="AG1615"/>
  <c r="AF1615"/>
  <c r="AE1615"/>
  <c r="AD1615"/>
  <c r="AC1615"/>
  <c r="AB1615"/>
  <c r="AI1614"/>
  <c r="AJ1614"/>
  <c r="AK1614"/>
  <c r="AL1614"/>
  <c r="AM1614"/>
  <c r="AN1614"/>
  <c r="AA1614"/>
  <c r="AH1614"/>
  <c r="AG1614"/>
  <c r="AF1614"/>
  <c r="AE1614"/>
  <c r="AD1614"/>
  <c r="AC1614"/>
  <c r="AB1614"/>
  <c r="AI1613"/>
  <c r="AJ1613"/>
  <c r="AK1613"/>
  <c r="AL1613"/>
  <c r="AO1613" s="1"/>
  <c r="AM1613"/>
  <c r="AN1613"/>
  <c r="AA1613"/>
  <c r="AH1613"/>
  <c r="AG1613"/>
  <c r="AF1613"/>
  <c r="AE1613"/>
  <c r="AD1613"/>
  <c r="AC1613"/>
  <c r="AB1613"/>
  <c r="AI1612"/>
  <c r="AJ1612"/>
  <c r="AK1612"/>
  <c r="AL1612"/>
  <c r="AM1612"/>
  <c r="AN1612"/>
  <c r="AA1612"/>
  <c r="AH1612"/>
  <c r="AG1612"/>
  <c r="AF1612"/>
  <c r="AE1612"/>
  <c r="AD1612"/>
  <c r="AC1612"/>
  <c r="AB1612"/>
  <c r="AI1611"/>
  <c r="AJ1611"/>
  <c r="AK1611"/>
  <c r="AL1611"/>
  <c r="AO1611" s="1"/>
  <c r="AM1611"/>
  <c r="AN1611"/>
  <c r="AA1611"/>
  <c r="AH1611"/>
  <c r="AG1611"/>
  <c r="AF1611"/>
  <c r="AE1611"/>
  <c r="AD1611"/>
  <c r="AC1611"/>
  <c r="AB1611"/>
  <c r="AI1610"/>
  <c r="AJ1610"/>
  <c r="AK1610"/>
  <c r="AL1610"/>
  <c r="AM1610"/>
  <c r="AN1610"/>
  <c r="AA1610"/>
  <c r="AH1610"/>
  <c r="AG1610"/>
  <c r="AF1610"/>
  <c r="AE1610"/>
  <c r="AD1610"/>
  <c r="AC1610"/>
  <c r="AB1610"/>
  <c r="AI1609"/>
  <c r="AJ1609"/>
  <c r="AK1609"/>
  <c r="AL1609"/>
  <c r="AO1609" s="1"/>
  <c r="AM1609"/>
  <c r="AN1609"/>
  <c r="AA1609"/>
  <c r="AH1609"/>
  <c r="AG1609"/>
  <c r="AF1609"/>
  <c r="AE1609"/>
  <c r="AD1609"/>
  <c r="AC1609"/>
  <c r="AB1609"/>
  <c r="AI1608"/>
  <c r="AJ1608"/>
  <c r="AK1608"/>
  <c r="AL1608"/>
  <c r="AM1608"/>
  <c r="AN1608"/>
  <c r="AA1608"/>
  <c r="AH1608"/>
  <c r="AG1608"/>
  <c r="AF1608"/>
  <c r="AE1608"/>
  <c r="AD1608"/>
  <c r="AC1608"/>
  <c r="AB1608"/>
  <c r="AI1607"/>
  <c r="AJ1607"/>
  <c r="AK1607"/>
  <c r="AL1607"/>
  <c r="AO1607" s="1"/>
  <c r="AM1607"/>
  <c r="AN1607"/>
  <c r="AA1607"/>
  <c r="AH1607"/>
  <c r="AG1607"/>
  <c r="AF1607"/>
  <c r="AE1607"/>
  <c r="AD1607"/>
  <c r="AC1607"/>
  <c r="AB1607"/>
  <c r="AI1606"/>
  <c r="AJ1606"/>
  <c r="AK1606"/>
  <c r="AL1606"/>
  <c r="AM1606"/>
  <c r="AN1606"/>
  <c r="AA1606"/>
  <c r="AH1606"/>
  <c r="AG1606"/>
  <c r="AF1606"/>
  <c r="AE1606"/>
  <c r="AD1606"/>
  <c r="AC1606"/>
  <c r="AB1606"/>
  <c r="AI1605"/>
  <c r="AJ1605"/>
  <c r="AK1605"/>
  <c r="AL1605"/>
  <c r="AO1605" s="1"/>
  <c r="AM1605"/>
  <c r="AN1605"/>
  <c r="AA1605"/>
  <c r="AH1605"/>
  <c r="AG1605"/>
  <c r="AF1605"/>
  <c r="AE1605"/>
  <c r="AD1605"/>
  <c r="AC1605"/>
  <c r="AB1605"/>
  <c r="AI1604"/>
  <c r="AJ1604"/>
  <c r="AK1604"/>
  <c r="AL1604"/>
  <c r="AM1604"/>
  <c r="AN1604"/>
  <c r="AA1604"/>
  <c r="AH1604"/>
  <c r="AG1604"/>
  <c r="AF1604"/>
  <c r="AE1604"/>
  <c r="AD1604"/>
  <c r="AC1604"/>
  <c r="AB1604"/>
  <c r="AI1603"/>
  <c r="AJ1603"/>
  <c r="AK1603"/>
  <c r="AL1603"/>
  <c r="AO1603" s="1"/>
  <c r="AM1603"/>
  <c r="AN1603"/>
  <c r="AA1603"/>
  <c r="AH1603"/>
  <c r="AG1603"/>
  <c r="AF1603"/>
  <c r="AE1603"/>
  <c r="AD1603"/>
  <c r="AC1603"/>
  <c r="AB1603"/>
  <c r="AI1602"/>
  <c r="AJ1602"/>
  <c r="AK1602"/>
  <c r="AL1602"/>
  <c r="AM1602"/>
  <c r="AN1602"/>
  <c r="AA1602"/>
  <c r="AH1602"/>
  <c r="AG1602"/>
  <c r="AF1602"/>
  <c r="AE1602"/>
  <c r="AD1602"/>
  <c r="AC1602"/>
  <c r="AB1602"/>
  <c r="AI1601"/>
  <c r="AJ1601"/>
  <c r="AK1601"/>
  <c r="AL1601"/>
  <c r="AO1601" s="1"/>
  <c r="AM1601"/>
  <c r="AN1601"/>
  <c r="AA1601"/>
  <c r="AH1601"/>
  <c r="AG1601"/>
  <c r="AF1601"/>
  <c r="AE1601"/>
  <c r="AD1601"/>
  <c r="AC1601"/>
  <c r="AB1601"/>
  <c r="AI1600"/>
  <c r="AJ1600"/>
  <c r="AK1600"/>
  <c r="AL1600"/>
  <c r="AM1600"/>
  <c r="AN1600"/>
  <c r="AA1600"/>
  <c r="AH1600"/>
  <c r="AG1600"/>
  <c r="AF1600"/>
  <c r="AE1600"/>
  <c r="AD1600"/>
  <c r="AC1600"/>
  <c r="AB1600"/>
  <c r="AI1599"/>
  <c r="AJ1599"/>
  <c r="AK1599"/>
  <c r="AL1599"/>
  <c r="AO1599" s="1"/>
  <c r="AM1599"/>
  <c r="AN1599"/>
  <c r="AA1599"/>
  <c r="AH1599"/>
  <c r="AG1599"/>
  <c r="AF1599"/>
  <c r="AE1599"/>
  <c r="AD1599"/>
  <c r="AC1599"/>
  <c r="AB1599"/>
  <c r="AI1598"/>
  <c r="AJ1598"/>
  <c r="AK1598"/>
  <c r="AL1598"/>
  <c r="AM1598"/>
  <c r="AN1598"/>
  <c r="AA1598"/>
  <c r="AH1598"/>
  <c r="AG1598"/>
  <c r="AF1598"/>
  <c r="AE1598"/>
  <c r="AD1598"/>
  <c r="AC1598"/>
  <c r="AB1598"/>
  <c r="AI1597"/>
  <c r="AJ1597"/>
  <c r="AK1597"/>
  <c r="AL1597"/>
  <c r="AO1597" s="1"/>
  <c r="AM1597"/>
  <c r="AN1597"/>
  <c r="AA1597"/>
  <c r="AH1597"/>
  <c r="AG1597"/>
  <c r="AF1597"/>
  <c r="AE1597"/>
  <c r="AD1597"/>
  <c r="AC1597"/>
  <c r="AB1597"/>
  <c r="AI1596"/>
  <c r="AJ1596"/>
  <c r="AK1596"/>
  <c r="AL1596"/>
  <c r="AM1596"/>
  <c r="AN1596"/>
  <c r="AA1596"/>
  <c r="AH1596"/>
  <c r="AG1596"/>
  <c r="AF1596"/>
  <c r="AE1596"/>
  <c r="AD1596"/>
  <c r="AC1596"/>
  <c r="AB1596"/>
  <c r="AI1595"/>
  <c r="AJ1595"/>
  <c r="AK1595"/>
  <c r="AL1595"/>
  <c r="AO1595" s="1"/>
  <c r="AM1595"/>
  <c r="AN1595"/>
  <c r="AA1595"/>
  <c r="AH1595"/>
  <c r="AG1595"/>
  <c r="AF1595"/>
  <c r="AE1595"/>
  <c r="AD1595"/>
  <c r="AC1595"/>
  <c r="AB1595"/>
  <c r="AI1594"/>
  <c r="AJ1594"/>
  <c r="AK1594"/>
  <c r="AL1594"/>
  <c r="AM1594"/>
  <c r="AN1594"/>
  <c r="AA1594"/>
  <c r="AH1594"/>
  <c r="AG1594"/>
  <c r="AF1594"/>
  <c r="AE1594"/>
  <c r="AD1594"/>
  <c r="AC1594"/>
  <c r="AB1594"/>
  <c r="AI1593"/>
  <c r="AJ1593"/>
  <c r="AK1593"/>
  <c r="AL1593"/>
  <c r="AO1593" s="1"/>
  <c r="AM1593"/>
  <c r="AN1593"/>
  <c r="AA1593"/>
  <c r="AH1593"/>
  <c r="AG1593"/>
  <c r="AF1593"/>
  <c r="AE1593"/>
  <c r="AD1593"/>
  <c r="AC1593"/>
  <c r="AB1593"/>
  <c r="AI1592"/>
  <c r="AJ1592"/>
  <c r="AK1592"/>
  <c r="AL1592"/>
  <c r="AM1592"/>
  <c r="AN1592"/>
  <c r="AA1592"/>
  <c r="AH1592"/>
  <c r="AG1592"/>
  <c r="AF1592"/>
  <c r="AE1592"/>
  <c r="AD1592"/>
  <c r="AC1592"/>
  <c r="AB1592"/>
  <c r="AI1591"/>
  <c r="AJ1591"/>
  <c r="AK1591"/>
  <c r="AL1591"/>
  <c r="AO1591" s="1"/>
  <c r="AM1591"/>
  <c r="AN1591"/>
  <c r="AA1591"/>
  <c r="AH1591"/>
  <c r="AG1591"/>
  <c r="AF1591"/>
  <c r="AE1591"/>
  <c r="AD1591"/>
  <c r="AC1591"/>
  <c r="AB1591"/>
  <c r="AI1590"/>
  <c r="AJ1590"/>
  <c r="AK1590"/>
  <c r="AL1590"/>
  <c r="AM1590"/>
  <c r="AN1590"/>
  <c r="AA1590"/>
  <c r="AH1590"/>
  <c r="AG1590"/>
  <c r="AF1590"/>
  <c r="AE1590"/>
  <c r="AD1590"/>
  <c r="AC1590"/>
  <c r="AB1590"/>
  <c r="AI1589"/>
  <c r="AJ1589"/>
  <c r="AK1589"/>
  <c r="AL1589"/>
  <c r="AO1589" s="1"/>
  <c r="AM1589"/>
  <c r="AN1589"/>
  <c r="AA1589"/>
  <c r="AH1589"/>
  <c r="AG1589"/>
  <c r="AF1589"/>
  <c r="AE1589"/>
  <c r="AD1589"/>
  <c r="AC1589"/>
  <c r="AB1589"/>
  <c r="AI1588"/>
  <c r="AJ1588"/>
  <c r="AK1588"/>
  <c r="AL1588"/>
  <c r="AM1588"/>
  <c r="AN1588"/>
  <c r="AA1588"/>
  <c r="AH1588"/>
  <c r="AG1588"/>
  <c r="AF1588"/>
  <c r="AE1588"/>
  <c r="AD1588"/>
  <c r="AC1588"/>
  <c r="AB1588"/>
  <c r="AI1587"/>
  <c r="AJ1587"/>
  <c r="AK1587"/>
  <c r="AL1587"/>
  <c r="AO1587" s="1"/>
  <c r="AM1587"/>
  <c r="AN1587"/>
  <c r="AA1587"/>
  <c r="AH1587"/>
  <c r="AG1587"/>
  <c r="AF1587"/>
  <c r="AE1587"/>
  <c r="AD1587"/>
  <c r="AC1587"/>
  <c r="AB1587"/>
  <c r="AI1586"/>
  <c r="AJ1586"/>
  <c r="AK1586"/>
  <c r="AL1586"/>
  <c r="AM1586"/>
  <c r="AN1586"/>
  <c r="AA1586"/>
  <c r="AH1586"/>
  <c r="AG1586"/>
  <c r="AF1586"/>
  <c r="AE1586"/>
  <c r="AD1586"/>
  <c r="AC1586"/>
  <c r="AB1586"/>
  <c r="AI1585"/>
  <c r="AJ1585"/>
  <c r="AK1585"/>
  <c r="AL1585"/>
  <c r="AO1585" s="1"/>
  <c r="AM1585"/>
  <c r="AN1585"/>
  <c r="AA1585"/>
  <c r="AH1585"/>
  <c r="AG1585"/>
  <c r="AF1585"/>
  <c r="AE1585"/>
  <c r="AD1585"/>
  <c r="AC1585"/>
  <c r="AB1585"/>
  <c r="AI1584"/>
  <c r="AJ1584"/>
  <c r="AK1584"/>
  <c r="AL1584"/>
  <c r="AM1584"/>
  <c r="AN1584"/>
  <c r="AA1584"/>
  <c r="AH1584"/>
  <c r="AG1584"/>
  <c r="AF1584"/>
  <c r="AE1584"/>
  <c r="AD1584"/>
  <c r="AC1584"/>
  <c r="AB1584"/>
  <c r="AI1583"/>
  <c r="AJ1583"/>
  <c r="AK1583"/>
  <c r="AL1583"/>
  <c r="AO1583" s="1"/>
  <c r="AM1583"/>
  <c r="AN1583"/>
  <c r="AA1583"/>
  <c r="AH1583"/>
  <c r="AG1583"/>
  <c r="AF1583"/>
  <c r="AE1583"/>
  <c r="AD1583"/>
  <c r="AC1583"/>
  <c r="AB1583"/>
  <c r="AI1582"/>
  <c r="AJ1582"/>
  <c r="AK1582"/>
  <c r="AL1582"/>
  <c r="AM1582"/>
  <c r="AN1582"/>
  <c r="AA1582"/>
  <c r="AH1582"/>
  <c r="AG1582"/>
  <c r="AF1582"/>
  <c r="AE1582"/>
  <c r="AD1582"/>
  <c r="AC1582"/>
  <c r="AB1582"/>
  <c r="AI1581"/>
  <c r="AJ1581"/>
  <c r="AK1581"/>
  <c r="AL1581"/>
  <c r="AO1581" s="1"/>
  <c r="AM1581"/>
  <c r="AN1581"/>
  <c r="AA1581"/>
  <c r="AH1581"/>
  <c r="AG1581"/>
  <c r="AF1581"/>
  <c r="AE1581"/>
  <c r="AD1581"/>
  <c r="AC1581"/>
  <c r="AB1581"/>
  <c r="AI1580"/>
  <c r="AJ1580"/>
  <c r="AK1580"/>
  <c r="AL1580"/>
  <c r="AM1580"/>
  <c r="AN1580"/>
  <c r="AA1580"/>
  <c r="AH1580"/>
  <c r="AG1580"/>
  <c r="AF1580"/>
  <c r="AE1580"/>
  <c r="AD1580"/>
  <c r="AC1580"/>
  <c r="AB1580"/>
  <c r="AI1579"/>
  <c r="AJ1579"/>
  <c r="AK1579"/>
  <c r="AL1579"/>
  <c r="AO1579" s="1"/>
  <c r="AM1579"/>
  <c r="AN1579"/>
  <c r="AA1579"/>
  <c r="AH1579"/>
  <c r="AG1579"/>
  <c r="AF1579"/>
  <c r="AE1579"/>
  <c r="AD1579"/>
  <c r="AC1579"/>
  <c r="AB1579"/>
  <c r="AI1578"/>
  <c r="AJ1578"/>
  <c r="AK1578"/>
  <c r="AL1578"/>
  <c r="AM1578"/>
  <c r="AN1578"/>
  <c r="AA1578"/>
  <c r="AH1578"/>
  <c r="AG1578"/>
  <c r="AF1578"/>
  <c r="AE1578"/>
  <c r="AD1578"/>
  <c r="AC1578"/>
  <c r="AB1578"/>
  <c r="AI1577"/>
  <c r="AJ1577"/>
  <c r="AK1577"/>
  <c r="AL1577"/>
  <c r="AO1577" s="1"/>
  <c r="AM1577"/>
  <c r="AN1577"/>
  <c r="AA1577"/>
  <c r="AH1577"/>
  <c r="AG1577"/>
  <c r="AF1577"/>
  <c r="AE1577"/>
  <c r="AD1577"/>
  <c r="AC1577"/>
  <c r="AB1577"/>
  <c r="AI1576"/>
  <c r="AJ1576"/>
  <c r="AK1576"/>
  <c r="AL1576"/>
  <c r="AM1576"/>
  <c r="AN1576"/>
  <c r="AA1576"/>
  <c r="AH1576"/>
  <c r="AG1576"/>
  <c r="AF1576"/>
  <c r="AE1576"/>
  <c r="AD1576"/>
  <c r="AC1576"/>
  <c r="AB1576"/>
  <c r="AI1575"/>
  <c r="AJ1575"/>
  <c r="AK1575"/>
  <c r="AL1575"/>
  <c r="AO1575" s="1"/>
  <c r="AM1575"/>
  <c r="AN1575"/>
  <c r="AA1575"/>
  <c r="AH1575"/>
  <c r="AG1575"/>
  <c r="AF1575"/>
  <c r="AE1575"/>
  <c r="AD1575"/>
  <c r="AC1575"/>
  <c r="AB1575"/>
  <c r="AI1574"/>
  <c r="AJ1574"/>
  <c r="AK1574"/>
  <c r="AL1574"/>
  <c r="AM1574"/>
  <c r="AN1574"/>
  <c r="AA1574"/>
  <c r="AH1574"/>
  <c r="AG1574"/>
  <c r="AF1574"/>
  <c r="AE1574"/>
  <c r="AD1574"/>
  <c r="AC1574"/>
  <c r="AB1574"/>
  <c r="AI1573"/>
  <c r="AJ1573"/>
  <c r="AK1573"/>
  <c r="AL1573"/>
  <c r="AO1573" s="1"/>
  <c r="AM1573"/>
  <c r="AN1573"/>
  <c r="AA1573"/>
  <c r="AH1573"/>
  <c r="AG1573"/>
  <c r="AF1573"/>
  <c r="AE1573"/>
  <c r="AD1573"/>
  <c r="AC1573"/>
  <c r="AB1573"/>
  <c r="AI1572"/>
  <c r="AJ1572"/>
  <c r="AK1572"/>
  <c r="AL1572"/>
  <c r="AM1572"/>
  <c r="AN1572"/>
  <c r="AA1572"/>
  <c r="AH1572"/>
  <c r="AG1572"/>
  <c r="AF1572"/>
  <c r="AE1572"/>
  <c r="AD1572"/>
  <c r="AC1572"/>
  <c r="AB1572"/>
  <c r="AI1571"/>
  <c r="AJ1571"/>
  <c r="AK1571"/>
  <c r="AL1571"/>
  <c r="AO1571" s="1"/>
  <c r="AM1571"/>
  <c r="AN1571"/>
  <c r="AA1571"/>
  <c r="AH1571"/>
  <c r="AG1571"/>
  <c r="AF1571"/>
  <c r="AE1571"/>
  <c r="AD1571"/>
  <c r="AC1571"/>
  <c r="AB1571"/>
  <c r="AI1570"/>
  <c r="AJ1570"/>
  <c r="AK1570"/>
  <c r="AL1570"/>
  <c r="AM1570"/>
  <c r="AN1570"/>
  <c r="AA1570"/>
  <c r="AH1570"/>
  <c r="AG1570"/>
  <c r="AF1570"/>
  <c r="AE1570"/>
  <c r="AD1570"/>
  <c r="AC1570"/>
  <c r="AB1570"/>
  <c r="AI1569"/>
  <c r="AJ1569"/>
  <c r="AK1569"/>
  <c r="AL1569"/>
  <c r="AM1569"/>
  <c r="AN1569"/>
  <c r="AA1569"/>
  <c r="AH1569"/>
  <c r="AO1569"/>
  <c r="AG1569"/>
  <c r="AF1569"/>
  <c r="AE1569"/>
  <c r="AD1569"/>
  <c r="AC1569"/>
  <c r="AB1569"/>
  <c r="AI1568"/>
  <c r="AJ1568"/>
  <c r="AK1568"/>
  <c r="AL1568"/>
  <c r="AM1568"/>
  <c r="AN1568"/>
  <c r="AA1568"/>
  <c r="AH1568"/>
  <c r="AG1568"/>
  <c r="AF1568"/>
  <c r="AE1568"/>
  <c r="AD1568"/>
  <c r="AC1568"/>
  <c r="AB1568"/>
  <c r="AI1567"/>
  <c r="AJ1567"/>
  <c r="AK1567"/>
  <c r="AL1567"/>
  <c r="AM1567"/>
  <c r="AN1567"/>
  <c r="AA1567"/>
  <c r="AH1567"/>
  <c r="AG1567"/>
  <c r="AF1567"/>
  <c r="AE1567"/>
  <c r="AD1567"/>
  <c r="AC1567"/>
  <c r="AB1567"/>
  <c r="AI1566"/>
  <c r="AJ1566"/>
  <c r="AK1566"/>
  <c r="AL1566"/>
  <c r="AM1566"/>
  <c r="AN1566"/>
  <c r="AA1566"/>
  <c r="AH1566"/>
  <c r="AG1566"/>
  <c r="AF1566"/>
  <c r="AE1566"/>
  <c r="AD1566"/>
  <c r="AC1566"/>
  <c r="AB1566"/>
  <c r="AI1565"/>
  <c r="AJ1565"/>
  <c r="AK1565"/>
  <c r="AL1565"/>
  <c r="AM1565"/>
  <c r="AN1565"/>
  <c r="AA1565"/>
  <c r="AH1565"/>
  <c r="AO1565"/>
  <c r="AG1565"/>
  <c r="AF1565"/>
  <c r="AE1565"/>
  <c r="AD1565"/>
  <c r="AC1565"/>
  <c r="AB1565"/>
  <c r="AI1564"/>
  <c r="AJ1564"/>
  <c r="AK1564"/>
  <c r="AL1564"/>
  <c r="AM1564"/>
  <c r="AN1564"/>
  <c r="AA1564"/>
  <c r="AH1564"/>
  <c r="AG1564"/>
  <c r="AF1564"/>
  <c r="AE1564"/>
  <c r="AD1564"/>
  <c r="AC1564"/>
  <c r="AB1564"/>
  <c r="AI1563"/>
  <c r="AJ1563"/>
  <c r="AK1563"/>
  <c r="AL1563"/>
  <c r="AM1563"/>
  <c r="AN1563"/>
  <c r="AA1563"/>
  <c r="AH1563"/>
  <c r="AG1563"/>
  <c r="AF1563"/>
  <c r="AE1563"/>
  <c r="AD1563"/>
  <c r="AC1563"/>
  <c r="AB1563"/>
  <c r="AI1562"/>
  <c r="AJ1562"/>
  <c r="AK1562"/>
  <c r="AL1562"/>
  <c r="AM1562"/>
  <c r="AN1562"/>
  <c r="AA1562"/>
  <c r="AH1562"/>
  <c r="AG1562"/>
  <c r="AF1562"/>
  <c r="AE1562"/>
  <c r="AD1562"/>
  <c r="AC1562"/>
  <c r="AB1562"/>
  <c r="AI1561"/>
  <c r="AJ1561"/>
  <c r="AK1561"/>
  <c r="AL1561"/>
  <c r="AM1561"/>
  <c r="AN1561"/>
  <c r="AA1561"/>
  <c r="AH1561"/>
  <c r="AO1561"/>
  <c r="AG1561"/>
  <c r="AF1561"/>
  <c r="AE1561"/>
  <c r="AD1561"/>
  <c r="AC1561"/>
  <c r="AB1561"/>
  <c r="AI1560"/>
  <c r="AJ1560"/>
  <c r="AK1560"/>
  <c r="AL1560"/>
  <c r="AM1560"/>
  <c r="AN1560"/>
  <c r="AA1560"/>
  <c r="AH1560"/>
  <c r="AG1560"/>
  <c r="AF1560"/>
  <c r="AE1560"/>
  <c r="AD1560"/>
  <c r="AC1560"/>
  <c r="AB1560"/>
  <c r="AI1559"/>
  <c r="AJ1559"/>
  <c r="AK1559"/>
  <c r="AL1559"/>
  <c r="AM1559"/>
  <c r="AN1559"/>
  <c r="AA1559"/>
  <c r="AH1559"/>
  <c r="AG1559"/>
  <c r="AF1559"/>
  <c r="AE1559"/>
  <c r="AD1559"/>
  <c r="AC1559"/>
  <c r="AB1559"/>
  <c r="AI1558"/>
  <c r="AJ1558"/>
  <c r="AK1558"/>
  <c r="AL1558"/>
  <c r="AM1558"/>
  <c r="AN1558"/>
  <c r="AA1558"/>
  <c r="AH1558"/>
  <c r="AG1558"/>
  <c r="AF1558"/>
  <c r="AE1558"/>
  <c r="AD1558"/>
  <c r="AC1558"/>
  <c r="AB1558"/>
  <c r="AI1557"/>
  <c r="AJ1557"/>
  <c r="AK1557"/>
  <c r="AL1557"/>
  <c r="AM1557"/>
  <c r="AN1557"/>
  <c r="AA1557"/>
  <c r="AH1557"/>
  <c r="AO1557"/>
  <c r="AG1557"/>
  <c r="AF1557"/>
  <c r="AE1557"/>
  <c r="AD1557"/>
  <c r="AC1557"/>
  <c r="AB1557"/>
  <c r="AI1556"/>
  <c r="AJ1556"/>
  <c r="AK1556"/>
  <c r="AL1556"/>
  <c r="AM1556"/>
  <c r="AN1556"/>
  <c r="AA1556"/>
  <c r="AH1556"/>
  <c r="AG1556"/>
  <c r="AF1556"/>
  <c r="AE1556"/>
  <c r="AD1556"/>
  <c r="AC1556"/>
  <c r="AB1556"/>
  <c r="AI1555"/>
  <c r="AJ1555"/>
  <c r="AK1555"/>
  <c r="AL1555"/>
  <c r="AM1555"/>
  <c r="AN1555"/>
  <c r="AA1555"/>
  <c r="AH1555"/>
  <c r="AG1555"/>
  <c r="AF1555"/>
  <c r="AE1555"/>
  <c r="AD1555"/>
  <c r="AC1555"/>
  <c r="AB1555"/>
  <c r="AI1554"/>
  <c r="AJ1554"/>
  <c r="AK1554"/>
  <c r="AL1554"/>
  <c r="AM1554"/>
  <c r="AN1554"/>
  <c r="AA1554"/>
  <c r="AH1554"/>
  <c r="AG1554"/>
  <c r="AF1554"/>
  <c r="AE1554"/>
  <c r="AD1554"/>
  <c r="AC1554"/>
  <c r="AB1554"/>
  <c r="AI1553"/>
  <c r="AJ1553"/>
  <c r="AK1553"/>
  <c r="AL1553"/>
  <c r="AM1553"/>
  <c r="AN1553"/>
  <c r="AA1553"/>
  <c r="AH1553"/>
  <c r="AO1553"/>
  <c r="AG1553"/>
  <c r="AF1553"/>
  <c r="AE1553"/>
  <c r="AD1553"/>
  <c r="AC1553"/>
  <c r="AB1553"/>
  <c r="AI1552"/>
  <c r="AJ1552"/>
  <c r="AK1552"/>
  <c r="AL1552"/>
  <c r="AM1552"/>
  <c r="AN1552"/>
  <c r="AA1552"/>
  <c r="AH1552"/>
  <c r="AG1552"/>
  <c r="AF1552"/>
  <c r="AE1552"/>
  <c r="AD1552"/>
  <c r="AC1552"/>
  <c r="AB1552"/>
  <c r="AI1551"/>
  <c r="AJ1551"/>
  <c r="AK1551"/>
  <c r="AL1551"/>
  <c r="AM1551"/>
  <c r="AN1551"/>
  <c r="AA1551"/>
  <c r="AH1551"/>
  <c r="AG1551"/>
  <c r="AF1551"/>
  <c r="AE1551"/>
  <c r="AD1551"/>
  <c r="AC1551"/>
  <c r="AB1551"/>
  <c r="AI1550"/>
  <c r="AJ1550"/>
  <c r="AK1550"/>
  <c r="AL1550"/>
  <c r="AM1550"/>
  <c r="AN1550"/>
  <c r="AA1550"/>
  <c r="AH1550"/>
  <c r="AG1550"/>
  <c r="AF1550"/>
  <c r="AE1550"/>
  <c r="AD1550"/>
  <c r="AC1550"/>
  <c r="AB1550"/>
  <c r="AI1549"/>
  <c r="AJ1549"/>
  <c r="AK1549"/>
  <c r="AL1549"/>
  <c r="AM1549"/>
  <c r="AN1549"/>
  <c r="AA1549"/>
  <c r="AH1549"/>
  <c r="AO1549"/>
  <c r="AG1549"/>
  <c r="AF1549"/>
  <c r="AE1549"/>
  <c r="AD1549"/>
  <c r="AC1549"/>
  <c r="AB1549"/>
  <c r="AI1548"/>
  <c r="AJ1548"/>
  <c r="AK1548"/>
  <c r="AL1548"/>
  <c r="AM1548"/>
  <c r="AN1548"/>
  <c r="AA1548"/>
  <c r="AH1548"/>
  <c r="AG1548"/>
  <c r="AF1548"/>
  <c r="AE1548"/>
  <c r="AD1548"/>
  <c r="AC1548"/>
  <c r="AB1548"/>
  <c r="AI1547"/>
  <c r="AJ1547"/>
  <c r="AK1547"/>
  <c r="AL1547"/>
  <c r="AM1547"/>
  <c r="AN1547"/>
  <c r="AA1547"/>
  <c r="AH1547"/>
  <c r="AG1547"/>
  <c r="AF1547"/>
  <c r="AE1547"/>
  <c r="AD1547"/>
  <c r="AC1547"/>
  <c r="AB1547"/>
  <c r="AI1546"/>
  <c r="AJ1546"/>
  <c r="AK1546"/>
  <c r="AL1546"/>
  <c r="AM1546"/>
  <c r="AN1546"/>
  <c r="AA1546"/>
  <c r="AH1546"/>
  <c r="AG1546"/>
  <c r="AF1546"/>
  <c r="AE1546"/>
  <c r="AD1546"/>
  <c r="AC1546"/>
  <c r="AB1546"/>
  <c r="AI1545"/>
  <c r="AJ1545"/>
  <c r="AK1545"/>
  <c r="AL1545"/>
  <c r="AM1545"/>
  <c r="AN1545"/>
  <c r="AA1545"/>
  <c r="AH1545"/>
  <c r="AG1545"/>
  <c r="AF1545"/>
  <c r="AE1545"/>
  <c r="AD1545"/>
  <c r="AC1545"/>
  <c r="AB1545"/>
  <c r="AI1544"/>
  <c r="AJ1544"/>
  <c r="AK1544"/>
  <c r="AL1544"/>
  <c r="AM1544"/>
  <c r="AN1544"/>
  <c r="AA1544"/>
  <c r="AH1544"/>
  <c r="AO1544"/>
  <c r="AG1544"/>
  <c r="AF1544"/>
  <c r="AE1544"/>
  <c r="AD1544"/>
  <c r="AC1544"/>
  <c r="AB1544"/>
  <c r="AI1543"/>
  <c r="AJ1543"/>
  <c r="AK1543"/>
  <c r="AL1543"/>
  <c r="AM1543"/>
  <c r="AN1543"/>
  <c r="AA1543"/>
  <c r="AH1543"/>
  <c r="AG1543"/>
  <c r="AF1543"/>
  <c r="AE1543"/>
  <c r="AD1543"/>
  <c r="AC1543"/>
  <c r="AB1543"/>
  <c r="AI1542"/>
  <c r="AJ1542"/>
  <c r="AK1542"/>
  <c r="AL1542"/>
  <c r="AM1542"/>
  <c r="AN1542"/>
  <c r="AA1542"/>
  <c r="AH1542"/>
  <c r="AG1542"/>
  <c r="AF1542"/>
  <c r="AE1542"/>
  <c r="AD1542"/>
  <c r="AC1542"/>
  <c r="AB1542"/>
  <c r="AI1541"/>
  <c r="AJ1541"/>
  <c r="AK1541"/>
  <c r="AL1541"/>
  <c r="AM1541"/>
  <c r="AN1541"/>
  <c r="AA1541"/>
  <c r="AH1541"/>
  <c r="AG1541"/>
  <c r="AF1541"/>
  <c r="AE1541"/>
  <c r="AD1541"/>
  <c r="AC1541"/>
  <c r="AB1541"/>
  <c r="AI1540"/>
  <c r="AJ1540"/>
  <c r="AK1540"/>
  <c r="AL1540"/>
  <c r="AM1540"/>
  <c r="AN1540"/>
  <c r="AA1540"/>
  <c r="AH1540"/>
  <c r="AO1540"/>
  <c r="AG1540"/>
  <c r="AF1540"/>
  <c r="AE1540"/>
  <c r="AD1540"/>
  <c r="AC1540"/>
  <c r="AB1540"/>
  <c r="AI1539"/>
  <c r="AJ1539"/>
  <c r="AK1539"/>
  <c r="AL1539"/>
  <c r="AM1539"/>
  <c r="AN1539"/>
  <c r="AA1539"/>
  <c r="AH1539"/>
  <c r="AG1539"/>
  <c r="AF1539"/>
  <c r="AE1539"/>
  <c r="AD1539"/>
  <c r="AC1539"/>
  <c r="AB1539"/>
  <c r="AI1538"/>
  <c r="AJ1538"/>
  <c r="AK1538"/>
  <c r="AL1538"/>
  <c r="AM1538"/>
  <c r="AN1538"/>
  <c r="AA1538"/>
  <c r="AH1538"/>
  <c r="AG1538"/>
  <c r="AF1538"/>
  <c r="AE1538"/>
  <c r="AD1538"/>
  <c r="AC1538"/>
  <c r="AB1538"/>
  <c r="AI1537"/>
  <c r="AJ1537"/>
  <c r="AK1537"/>
  <c r="AL1537"/>
  <c r="AM1537"/>
  <c r="AN1537"/>
  <c r="AA1537"/>
  <c r="AH1537"/>
  <c r="AG1537"/>
  <c r="AF1537"/>
  <c r="AE1537"/>
  <c r="AD1537"/>
  <c r="AC1537"/>
  <c r="AB1537"/>
  <c r="AI1536"/>
  <c r="AJ1536"/>
  <c r="AK1536"/>
  <c r="AL1536"/>
  <c r="AM1536"/>
  <c r="AN1536"/>
  <c r="AA1536"/>
  <c r="AH1536"/>
  <c r="AO1536"/>
  <c r="AG1536"/>
  <c r="AF1536"/>
  <c r="AE1536"/>
  <c r="AD1536"/>
  <c r="AC1536"/>
  <c r="AB1536"/>
  <c r="AI1535"/>
  <c r="AJ1535"/>
  <c r="AK1535"/>
  <c r="AL1535"/>
  <c r="AM1535"/>
  <c r="AN1535"/>
  <c r="AA1535"/>
  <c r="AH1535"/>
  <c r="AG1535"/>
  <c r="AF1535"/>
  <c r="AE1535"/>
  <c r="AD1535"/>
  <c r="AC1535"/>
  <c r="AB1535"/>
  <c r="AI1534"/>
  <c r="AJ1534"/>
  <c r="AK1534"/>
  <c r="AL1534"/>
  <c r="AM1534"/>
  <c r="AN1534"/>
  <c r="AA1534"/>
  <c r="AH1534"/>
  <c r="AG1534"/>
  <c r="AF1534"/>
  <c r="AE1534"/>
  <c r="AD1534"/>
  <c r="AC1534"/>
  <c r="AB1534"/>
  <c r="AI1533"/>
  <c r="AJ1533"/>
  <c r="AK1533"/>
  <c r="AL1533"/>
  <c r="AM1533"/>
  <c r="AN1533"/>
  <c r="AA1533"/>
  <c r="AH1533"/>
  <c r="AG1533"/>
  <c r="AF1533"/>
  <c r="AE1533"/>
  <c r="AD1533"/>
  <c r="AC1533"/>
  <c r="AB1533"/>
  <c r="AI1532"/>
  <c r="AJ1532"/>
  <c r="AK1532"/>
  <c r="AL1532"/>
  <c r="AM1532"/>
  <c r="AN1532"/>
  <c r="AA1532"/>
  <c r="AH1532"/>
  <c r="AO1532"/>
  <c r="AG1532"/>
  <c r="AF1532"/>
  <c r="AE1532"/>
  <c r="AD1532"/>
  <c r="AC1532"/>
  <c r="AB1532"/>
  <c r="AI1531"/>
  <c r="AJ1531"/>
  <c r="AK1531"/>
  <c r="AL1531"/>
  <c r="AM1531"/>
  <c r="AN1531"/>
  <c r="AA1531"/>
  <c r="AH1531"/>
  <c r="AG1531"/>
  <c r="AF1531"/>
  <c r="AE1531"/>
  <c r="AD1531"/>
  <c r="AC1531"/>
  <c r="AB1531"/>
  <c r="AI1530"/>
  <c r="AJ1530"/>
  <c r="AK1530"/>
  <c r="AL1530"/>
  <c r="AM1530"/>
  <c r="AN1530"/>
  <c r="AA1530"/>
  <c r="AH1530"/>
  <c r="AG1530"/>
  <c r="AF1530"/>
  <c r="AE1530"/>
  <c r="AD1530"/>
  <c r="AC1530"/>
  <c r="AB1530"/>
  <c r="AI1529"/>
  <c r="AJ1529"/>
  <c r="AK1529"/>
  <c r="AL1529"/>
  <c r="AM1529"/>
  <c r="AN1529"/>
  <c r="AA1529"/>
  <c r="AH1529"/>
  <c r="AG1529"/>
  <c r="AF1529"/>
  <c r="AE1529"/>
  <c r="AD1529"/>
  <c r="AC1529"/>
  <c r="AB1529"/>
  <c r="AI1528"/>
  <c r="AJ1528"/>
  <c r="AK1528"/>
  <c r="AL1528"/>
  <c r="AM1528"/>
  <c r="AN1528"/>
  <c r="AA1528"/>
  <c r="AH1528"/>
  <c r="AO1528"/>
  <c r="AG1528"/>
  <c r="AF1528"/>
  <c r="AE1528"/>
  <c r="AD1528"/>
  <c r="AC1528"/>
  <c r="AB1528"/>
  <c r="AI1527"/>
  <c r="AJ1527"/>
  <c r="AK1527"/>
  <c r="AL1527"/>
  <c r="AM1527"/>
  <c r="AN1527"/>
  <c r="AA1527"/>
  <c r="AH1527"/>
  <c r="AG1527"/>
  <c r="AF1527"/>
  <c r="AE1527"/>
  <c r="AD1527"/>
  <c r="AC1527"/>
  <c r="AB1527"/>
  <c r="AI1526"/>
  <c r="AJ1526"/>
  <c r="AK1526"/>
  <c r="AL1526"/>
  <c r="AM1526"/>
  <c r="AN1526"/>
  <c r="AA1526"/>
  <c r="AH1526"/>
  <c r="AG1526"/>
  <c r="AF1526"/>
  <c r="AE1526"/>
  <c r="AD1526"/>
  <c r="AC1526"/>
  <c r="AB1526"/>
  <c r="AI1525"/>
  <c r="AJ1525"/>
  <c r="AK1525"/>
  <c r="AL1525"/>
  <c r="AM1525"/>
  <c r="AN1525"/>
  <c r="AA1525"/>
  <c r="AH1525"/>
  <c r="AG1525"/>
  <c r="AF1525"/>
  <c r="AE1525"/>
  <c r="AD1525"/>
  <c r="AC1525"/>
  <c r="AB1525"/>
  <c r="AI1524"/>
  <c r="AJ1524"/>
  <c r="AK1524"/>
  <c r="AL1524"/>
  <c r="AM1524"/>
  <c r="AN1524"/>
  <c r="AA1524"/>
  <c r="AH1524"/>
  <c r="AO1524"/>
  <c r="AG1524"/>
  <c r="AF1524"/>
  <c r="AE1524"/>
  <c r="AD1524"/>
  <c r="AC1524"/>
  <c r="AB1524"/>
  <c r="AI1523"/>
  <c r="AJ1523"/>
  <c r="AK1523"/>
  <c r="AL1523"/>
  <c r="AM1523"/>
  <c r="AN1523"/>
  <c r="AA1523"/>
  <c r="AH1523"/>
  <c r="AG1523"/>
  <c r="AF1523"/>
  <c r="AE1523"/>
  <c r="AD1523"/>
  <c r="AC1523"/>
  <c r="AB1523"/>
  <c r="AI1522"/>
  <c r="AJ1522"/>
  <c r="AK1522"/>
  <c r="AL1522"/>
  <c r="AM1522"/>
  <c r="AN1522"/>
  <c r="AA1522"/>
  <c r="AH1522"/>
  <c r="AG1522"/>
  <c r="AF1522"/>
  <c r="AE1522"/>
  <c r="AD1522"/>
  <c r="AC1522"/>
  <c r="AB1522"/>
  <c r="AI1521"/>
  <c r="AJ1521"/>
  <c r="AK1521"/>
  <c r="AL1521"/>
  <c r="AM1521"/>
  <c r="AN1521"/>
  <c r="AA1521"/>
  <c r="AH1521"/>
  <c r="AG1521"/>
  <c r="AF1521"/>
  <c r="AE1521"/>
  <c r="AD1521"/>
  <c r="AC1521"/>
  <c r="AB1521"/>
  <c r="AI1520"/>
  <c r="AJ1520"/>
  <c r="AK1520"/>
  <c r="AL1520"/>
  <c r="AM1520"/>
  <c r="AN1520"/>
  <c r="AA1520"/>
  <c r="AH1520"/>
  <c r="AO1520"/>
  <c r="AG1520"/>
  <c r="AF1520"/>
  <c r="AE1520"/>
  <c r="AD1520"/>
  <c r="AC1520"/>
  <c r="AB1520"/>
  <c r="AI1519"/>
  <c r="AJ1519"/>
  <c r="AK1519"/>
  <c r="AL1519"/>
  <c r="AM1519"/>
  <c r="AN1519"/>
  <c r="AA1519"/>
  <c r="AH1519"/>
  <c r="AG1519"/>
  <c r="AF1519"/>
  <c r="AE1519"/>
  <c r="AD1519"/>
  <c r="AC1519"/>
  <c r="AB1519"/>
  <c r="AI1518"/>
  <c r="AJ1518"/>
  <c r="AK1518"/>
  <c r="AL1518"/>
  <c r="AM1518"/>
  <c r="AN1518"/>
  <c r="AA1518"/>
  <c r="AH1518"/>
  <c r="AG1518"/>
  <c r="AF1518"/>
  <c r="AE1518"/>
  <c r="AD1518"/>
  <c r="AC1518"/>
  <c r="AB1518"/>
  <c r="AI1517"/>
  <c r="AJ1517"/>
  <c r="AK1517"/>
  <c r="AL1517"/>
  <c r="AM1517"/>
  <c r="AN1517"/>
  <c r="AA1517"/>
  <c r="AH1517"/>
  <c r="AG1517"/>
  <c r="AF1517"/>
  <c r="AE1517"/>
  <c r="AD1517"/>
  <c r="AC1517"/>
  <c r="AB1517"/>
  <c r="AI1516"/>
  <c r="AJ1516"/>
  <c r="AK1516"/>
  <c r="AL1516"/>
  <c r="AM1516"/>
  <c r="AN1516"/>
  <c r="AA1516"/>
  <c r="AH1516"/>
  <c r="AO1516"/>
  <c r="AG1516"/>
  <c r="AF1516"/>
  <c r="AE1516"/>
  <c r="AD1516"/>
  <c r="AC1516"/>
  <c r="AB1516"/>
  <c r="AI1515"/>
  <c r="AJ1515"/>
  <c r="AK1515"/>
  <c r="AL1515"/>
  <c r="AM1515"/>
  <c r="AN1515"/>
  <c r="AA1515"/>
  <c r="AH1515"/>
  <c r="AG1515"/>
  <c r="AF1515"/>
  <c r="AE1515"/>
  <c r="AD1515"/>
  <c r="AC1515"/>
  <c r="AB1515"/>
  <c r="AI1514"/>
  <c r="AJ1514"/>
  <c r="AK1514"/>
  <c r="AL1514"/>
  <c r="AM1514"/>
  <c r="AN1514"/>
  <c r="AA1514"/>
  <c r="AH1514"/>
  <c r="AG1514"/>
  <c r="AF1514"/>
  <c r="AE1514"/>
  <c r="AD1514"/>
  <c r="AC1514"/>
  <c r="AB1514"/>
  <c r="AI1513"/>
  <c r="AJ1513"/>
  <c r="AK1513"/>
  <c r="AL1513"/>
  <c r="AM1513"/>
  <c r="AN1513"/>
  <c r="AA1513"/>
  <c r="AH1513"/>
  <c r="AG1513"/>
  <c r="AF1513"/>
  <c r="AE1513"/>
  <c r="AD1513"/>
  <c r="AC1513"/>
  <c r="AB1513"/>
  <c r="AI1512"/>
  <c r="AJ1512"/>
  <c r="AK1512"/>
  <c r="AL1512"/>
  <c r="AM1512"/>
  <c r="AN1512"/>
  <c r="AA1512"/>
  <c r="AH1512"/>
  <c r="AO1512"/>
  <c r="AG1512"/>
  <c r="AF1512"/>
  <c r="AE1512"/>
  <c r="AD1512"/>
  <c r="AC1512"/>
  <c r="AB1512"/>
  <c r="AI1511"/>
  <c r="AJ1511"/>
  <c r="AK1511"/>
  <c r="AL1511"/>
  <c r="AM1511"/>
  <c r="AN1511"/>
  <c r="AA1511"/>
  <c r="AH1511"/>
  <c r="AG1511"/>
  <c r="AF1511"/>
  <c r="AE1511"/>
  <c r="AD1511"/>
  <c r="AC1511"/>
  <c r="AB1511"/>
  <c r="AI1510"/>
  <c r="AJ1510"/>
  <c r="AK1510"/>
  <c r="AL1510"/>
  <c r="AM1510"/>
  <c r="AN1510"/>
  <c r="AA1510"/>
  <c r="AH1510"/>
  <c r="AG1510"/>
  <c r="AF1510"/>
  <c r="AE1510"/>
  <c r="AD1510"/>
  <c r="AC1510"/>
  <c r="AB1510"/>
  <c r="AI1509"/>
  <c r="AJ1509"/>
  <c r="AK1509"/>
  <c r="AL1509"/>
  <c r="AM1509"/>
  <c r="AN1509"/>
  <c r="AA1509"/>
  <c r="AH1509"/>
  <c r="AG1509"/>
  <c r="AF1509"/>
  <c r="AE1509"/>
  <c r="AD1509"/>
  <c r="AC1509"/>
  <c r="AB1509"/>
  <c r="AI1508"/>
  <c r="AJ1508"/>
  <c r="AK1508"/>
  <c r="AL1508"/>
  <c r="AM1508"/>
  <c r="AN1508"/>
  <c r="AA1508"/>
  <c r="AH1508"/>
  <c r="AO1508"/>
  <c r="AG1508"/>
  <c r="AF1508"/>
  <c r="AE1508"/>
  <c r="AD1508"/>
  <c r="AC1508"/>
  <c r="AB1508"/>
  <c r="AI1507"/>
  <c r="AJ1507"/>
  <c r="AK1507"/>
  <c r="AL1507"/>
  <c r="AM1507"/>
  <c r="AN1507"/>
  <c r="AA1507"/>
  <c r="AH1507"/>
  <c r="AG1507"/>
  <c r="AF1507"/>
  <c r="AE1507"/>
  <c r="AD1507"/>
  <c r="AC1507"/>
  <c r="AB1507"/>
  <c r="AI1506"/>
  <c r="AJ1506"/>
  <c r="AK1506"/>
  <c r="AL1506"/>
  <c r="AM1506"/>
  <c r="AN1506"/>
  <c r="AA1506"/>
  <c r="AH1506"/>
  <c r="AG1506"/>
  <c r="AF1506"/>
  <c r="AE1506"/>
  <c r="AD1506"/>
  <c r="AC1506"/>
  <c r="AB1506"/>
  <c r="AI1505"/>
  <c r="AJ1505"/>
  <c r="AK1505"/>
  <c r="AL1505"/>
  <c r="AM1505"/>
  <c r="AN1505"/>
  <c r="AA1505"/>
  <c r="AH1505"/>
  <c r="AG1505"/>
  <c r="AF1505"/>
  <c r="AE1505"/>
  <c r="AD1505"/>
  <c r="AC1505"/>
  <c r="AB1505"/>
  <c r="AI1504"/>
  <c r="AJ1504"/>
  <c r="AK1504"/>
  <c r="AL1504"/>
  <c r="AM1504"/>
  <c r="AN1504"/>
  <c r="AA1504"/>
  <c r="AH1504"/>
  <c r="AO1504"/>
  <c r="AG1504"/>
  <c r="AF1504"/>
  <c r="AE1504"/>
  <c r="AD1504"/>
  <c r="AC1504"/>
  <c r="AB1504"/>
  <c r="AI1503"/>
  <c r="AJ1503"/>
  <c r="AK1503"/>
  <c r="AL1503"/>
  <c r="AM1503"/>
  <c r="AN1503"/>
  <c r="AA1503"/>
  <c r="AH1503"/>
  <c r="AG1503"/>
  <c r="AF1503"/>
  <c r="AE1503"/>
  <c r="AD1503"/>
  <c r="AC1503"/>
  <c r="AB1503"/>
  <c r="AI1502"/>
  <c r="AJ1502"/>
  <c r="AK1502"/>
  <c r="AL1502"/>
  <c r="AM1502"/>
  <c r="AN1502"/>
  <c r="AA1502"/>
  <c r="AH1502"/>
  <c r="AG1502"/>
  <c r="AF1502"/>
  <c r="AE1502"/>
  <c r="AD1502"/>
  <c r="AC1502"/>
  <c r="AB1502"/>
  <c r="AI1501"/>
  <c r="AJ1501"/>
  <c r="AK1501"/>
  <c r="AL1501"/>
  <c r="AM1501"/>
  <c r="AN1501"/>
  <c r="AA1501"/>
  <c r="AH1501"/>
  <c r="AG1501"/>
  <c r="AF1501"/>
  <c r="AE1501"/>
  <c r="AD1501"/>
  <c r="AC1501"/>
  <c r="AB1501"/>
  <c r="AI1500"/>
  <c r="AJ1500"/>
  <c r="AK1500"/>
  <c r="AL1500"/>
  <c r="AM1500"/>
  <c r="AN1500"/>
  <c r="AA1500"/>
  <c r="AH1500"/>
  <c r="AO1500"/>
  <c r="AG1500"/>
  <c r="AF1500"/>
  <c r="AE1500"/>
  <c r="AD1500"/>
  <c r="AC1500"/>
  <c r="AB1500"/>
  <c r="AI1499"/>
  <c r="AJ1499"/>
  <c r="AK1499"/>
  <c r="AL1499"/>
  <c r="AM1499"/>
  <c r="AN1499"/>
  <c r="AA1499"/>
  <c r="AH1499"/>
  <c r="AG1499"/>
  <c r="AF1499"/>
  <c r="AE1499"/>
  <c r="AD1499"/>
  <c r="AC1499"/>
  <c r="AB1499"/>
  <c r="AI1498"/>
  <c r="AJ1498"/>
  <c r="AK1498"/>
  <c r="AL1498"/>
  <c r="AM1498"/>
  <c r="AN1498"/>
  <c r="AA1498"/>
  <c r="AH1498"/>
  <c r="AG1498"/>
  <c r="AF1498"/>
  <c r="AE1498"/>
  <c r="AD1498"/>
  <c r="AC1498"/>
  <c r="AB1498"/>
  <c r="AI1497"/>
  <c r="AJ1497"/>
  <c r="AK1497"/>
  <c r="AL1497"/>
  <c r="AM1497"/>
  <c r="AN1497"/>
  <c r="AA1497"/>
  <c r="AH1497"/>
  <c r="AG1497"/>
  <c r="AF1497"/>
  <c r="AE1497"/>
  <c r="AD1497"/>
  <c r="AC1497"/>
  <c r="AB1497"/>
  <c r="AI1496"/>
  <c r="AJ1496"/>
  <c r="AK1496"/>
  <c r="AL1496"/>
  <c r="AM1496"/>
  <c r="AN1496"/>
  <c r="AA1496"/>
  <c r="AH1496"/>
  <c r="AO1496"/>
  <c r="AG1496"/>
  <c r="AF1496"/>
  <c r="AE1496"/>
  <c r="AD1496"/>
  <c r="AC1496"/>
  <c r="AB1496"/>
  <c r="AI1495"/>
  <c r="AJ1495"/>
  <c r="AK1495"/>
  <c r="AL1495"/>
  <c r="AM1495"/>
  <c r="AN1495"/>
  <c r="AA1495"/>
  <c r="AH1495"/>
  <c r="AG1495"/>
  <c r="AF1495"/>
  <c r="AE1495"/>
  <c r="AD1495"/>
  <c r="AC1495"/>
  <c r="AB1495"/>
  <c r="AI1494"/>
  <c r="AJ1494"/>
  <c r="AK1494"/>
  <c r="AL1494"/>
  <c r="AM1494"/>
  <c r="AN1494"/>
  <c r="AA1494"/>
  <c r="AH1494"/>
  <c r="AG1494"/>
  <c r="AF1494"/>
  <c r="AE1494"/>
  <c r="AD1494"/>
  <c r="AC1494"/>
  <c r="AB1494"/>
  <c r="AI1493"/>
  <c r="AJ1493"/>
  <c r="AK1493"/>
  <c r="AL1493"/>
  <c r="AM1493"/>
  <c r="AN1493"/>
  <c r="AA1493"/>
  <c r="AH1493"/>
  <c r="AG1493"/>
  <c r="AF1493"/>
  <c r="AE1493"/>
  <c r="AD1493"/>
  <c r="AC1493"/>
  <c r="AB1493"/>
  <c r="AI1492"/>
  <c r="AJ1492"/>
  <c r="AK1492"/>
  <c r="AL1492"/>
  <c r="AM1492"/>
  <c r="AN1492"/>
  <c r="AA1492"/>
  <c r="AH1492"/>
  <c r="AO1492"/>
  <c r="AG1492"/>
  <c r="AF1492"/>
  <c r="AE1492"/>
  <c r="AD1492"/>
  <c r="AC1492"/>
  <c r="AB1492"/>
  <c r="AI1491"/>
  <c r="AJ1491"/>
  <c r="AK1491"/>
  <c r="AL1491"/>
  <c r="AM1491"/>
  <c r="AN1491"/>
  <c r="AA1491"/>
  <c r="AH1491"/>
  <c r="AG1491"/>
  <c r="AF1491"/>
  <c r="AE1491"/>
  <c r="AD1491"/>
  <c r="AC1491"/>
  <c r="AB1491"/>
  <c r="AI1490"/>
  <c r="AJ1490"/>
  <c r="AK1490"/>
  <c r="AL1490"/>
  <c r="AM1490"/>
  <c r="AN1490"/>
  <c r="AA1490"/>
  <c r="AH1490"/>
  <c r="AG1490"/>
  <c r="AF1490"/>
  <c r="AE1490"/>
  <c r="AD1490"/>
  <c r="AC1490"/>
  <c r="AB1490"/>
  <c r="AI1489"/>
  <c r="AJ1489"/>
  <c r="AK1489"/>
  <c r="AL1489"/>
  <c r="AM1489"/>
  <c r="AN1489"/>
  <c r="AA1489"/>
  <c r="AH1489"/>
  <c r="AG1489"/>
  <c r="AF1489"/>
  <c r="AE1489"/>
  <c r="AD1489"/>
  <c r="AC1489"/>
  <c r="AB1489"/>
  <c r="AI1488"/>
  <c r="AJ1488"/>
  <c r="AK1488"/>
  <c r="AL1488"/>
  <c r="AM1488"/>
  <c r="AN1488"/>
  <c r="AA1488"/>
  <c r="AH1488"/>
  <c r="AO1488"/>
  <c r="AG1488"/>
  <c r="AF1488"/>
  <c r="AE1488"/>
  <c r="AD1488"/>
  <c r="AC1488"/>
  <c r="AB1488"/>
  <c r="AI1487"/>
  <c r="AJ1487"/>
  <c r="AK1487"/>
  <c r="AL1487"/>
  <c r="AM1487"/>
  <c r="AN1487"/>
  <c r="AA1487"/>
  <c r="AH1487"/>
  <c r="AG1487"/>
  <c r="AF1487"/>
  <c r="AE1487"/>
  <c r="AD1487"/>
  <c r="AC1487"/>
  <c r="AB1487"/>
  <c r="AI1486"/>
  <c r="AJ1486"/>
  <c r="AK1486"/>
  <c r="AL1486"/>
  <c r="AM1486"/>
  <c r="AN1486"/>
  <c r="AA1486"/>
  <c r="AH1486"/>
  <c r="AG1486"/>
  <c r="AF1486"/>
  <c r="AE1486"/>
  <c r="AD1486"/>
  <c r="AC1486"/>
  <c r="AB1486"/>
  <c r="AI1485"/>
  <c r="AJ1485"/>
  <c r="AK1485"/>
  <c r="AL1485"/>
  <c r="AM1485"/>
  <c r="AN1485"/>
  <c r="AA1485"/>
  <c r="AH1485"/>
  <c r="AG1485"/>
  <c r="AF1485"/>
  <c r="AE1485"/>
  <c r="AD1485"/>
  <c r="AC1485"/>
  <c r="AB1485"/>
  <c r="AI1484"/>
  <c r="AJ1484"/>
  <c r="AK1484"/>
  <c r="AL1484"/>
  <c r="AM1484"/>
  <c r="AN1484"/>
  <c r="AA1484"/>
  <c r="AH1484"/>
  <c r="AO1484"/>
  <c r="AG1484"/>
  <c r="AF1484"/>
  <c r="AE1484"/>
  <c r="AD1484"/>
  <c r="AC1484"/>
  <c r="AB1484"/>
  <c r="AI1483"/>
  <c r="AJ1483"/>
  <c r="AK1483"/>
  <c r="AL1483"/>
  <c r="AM1483"/>
  <c r="AN1483"/>
  <c r="AA1483"/>
  <c r="AH1483"/>
  <c r="AG1483"/>
  <c r="AF1483"/>
  <c r="AE1483"/>
  <c r="AD1483"/>
  <c r="AC1483"/>
  <c r="AB1483"/>
  <c r="AI1482"/>
  <c r="AJ1482"/>
  <c r="AK1482"/>
  <c r="AL1482"/>
  <c r="AM1482"/>
  <c r="AN1482"/>
  <c r="AA1482"/>
  <c r="AH1482"/>
  <c r="AG1482"/>
  <c r="AF1482"/>
  <c r="AE1482"/>
  <c r="AD1482"/>
  <c r="AC1482"/>
  <c r="AB1482"/>
  <c r="AI1481"/>
  <c r="AJ1481"/>
  <c r="AK1481"/>
  <c r="AL1481"/>
  <c r="AM1481"/>
  <c r="AN1481"/>
  <c r="AA1481"/>
  <c r="AH1481"/>
  <c r="AG1481"/>
  <c r="AF1481"/>
  <c r="AE1481"/>
  <c r="AD1481"/>
  <c r="AC1481"/>
  <c r="AB1481"/>
  <c r="AI1480"/>
  <c r="AJ1480"/>
  <c r="AK1480"/>
  <c r="AL1480"/>
  <c r="AM1480"/>
  <c r="AN1480"/>
  <c r="AA1480"/>
  <c r="AH1480"/>
  <c r="AO1480"/>
  <c r="AG1480"/>
  <c r="AF1480"/>
  <c r="AE1480"/>
  <c r="AD1480"/>
  <c r="AC1480"/>
  <c r="AB1480"/>
  <c r="AI1479"/>
  <c r="AJ1479"/>
  <c r="AK1479"/>
  <c r="AL1479"/>
  <c r="AM1479"/>
  <c r="AN1479"/>
  <c r="AA1479"/>
  <c r="AH1479"/>
  <c r="AG1479"/>
  <c r="AF1479"/>
  <c r="AE1479"/>
  <c r="AD1479"/>
  <c r="AC1479"/>
  <c r="AB1479"/>
  <c r="AI1478"/>
  <c r="AJ1478"/>
  <c r="AK1478"/>
  <c r="AL1478"/>
  <c r="AM1478"/>
  <c r="AN1478"/>
  <c r="AA1478"/>
  <c r="AH1478"/>
  <c r="AG1478"/>
  <c r="AF1478"/>
  <c r="AE1478"/>
  <c r="AD1478"/>
  <c r="AC1478"/>
  <c r="AB1478"/>
  <c r="AI1477"/>
  <c r="AJ1477"/>
  <c r="AK1477"/>
  <c r="AL1477"/>
  <c r="AM1477"/>
  <c r="AN1477"/>
  <c r="AA1477"/>
  <c r="AH1477"/>
  <c r="AG1477"/>
  <c r="AF1477"/>
  <c r="AE1477"/>
  <c r="AD1477"/>
  <c r="AC1477"/>
  <c r="AB1477"/>
  <c r="AI1476"/>
  <c r="AJ1476"/>
  <c r="AK1476"/>
  <c r="AL1476"/>
  <c r="AM1476"/>
  <c r="AN1476"/>
  <c r="AA1476"/>
  <c r="AH1476"/>
  <c r="AO1476"/>
  <c r="AG1476"/>
  <c r="AF1476"/>
  <c r="AE1476"/>
  <c r="AD1476"/>
  <c r="AC1476"/>
  <c r="AB1476"/>
  <c r="AI1475"/>
  <c r="AJ1475"/>
  <c r="AK1475"/>
  <c r="AL1475"/>
  <c r="AM1475"/>
  <c r="AN1475"/>
  <c r="AA1475"/>
  <c r="AH1475"/>
  <c r="AG1475"/>
  <c r="AF1475"/>
  <c r="AE1475"/>
  <c r="AD1475"/>
  <c r="AC1475"/>
  <c r="AB1475"/>
  <c r="AI1474"/>
  <c r="AJ1474"/>
  <c r="AK1474"/>
  <c r="AL1474"/>
  <c r="AM1474"/>
  <c r="AN1474"/>
  <c r="AA1474"/>
  <c r="AH1474"/>
  <c r="AG1474"/>
  <c r="AF1474"/>
  <c r="AE1474"/>
  <c r="AD1474"/>
  <c r="AC1474"/>
  <c r="AB1474"/>
  <c r="AI1473"/>
  <c r="AJ1473"/>
  <c r="AK1473"/>
  <c r="AL1473"/>
  <c r="AM1473"/>
  <c r="AN1473"/>
  <c r="AA1473"/>
  <c r="AH1473"/>
  <c r="AG1473"/>
  <c r="AF1473"/>
  <c r="AE1473"/>
  <c r="AD1473"/>
  <c r="AC1473"/>
  <c r="AB1473"/>
  <c r="AI1472"/>
  <c r="AJ1472"/>
  <c r="AK1472"/>
  <c r="AL1472"/>
  <c r="AM1472"/>
  <c r="AN1472"/>
  <c r="AA1472"/>
  <c r="AH1472"/>
  <c r="AO1472"/>
  <c r="AG1472"/>
  <c r="AF1472"/>
  <c r="AE1472"/>
  <c r="AD1472"/>
  <c r="AC1472"/>
  <c r="AB1472"/>
  <c r="AI1471"/>
  <c r="AJ1471"/>
  <c r="AK1471"/>
  <c r="AL1471"/>
  <c r="AM1471"/>
  <c r="AN1471"/>
  <c r="AA1471"/>
  <c r="AH1471"/>
  <c r="AG1471"/>
  <c r="AF1471"/>
  <c r="AE1471"/>
  <c r="AD1471"/>
  <c r="AC1471"/>
  <c r="AB1471"/>
  <c r="AI1470"/>
  <c r="AJ1470"/>
  <c r="AK1470"/>
  <c r="AL1470"/>
  <c r="AM1470"/>
  <c r="AN1470"/>
  <c r="AA1470"/>
  <c r="AH1470"/>
  <c r="AG1470"/>
  <c r="AF1470"/>
  <c r="AE1470"/>
  <c r="AD1470"/>
  <c r="AC1470"/>
  <c r="AB1470"/>
  <c r="AI1469"/>
  <c r="AJ1469"/>
  <c r="AK1469"/>
  <c r="AL1469"/>
  <c r="AM1469"/>
  <c r="AN1469"/>
  <c r="AA1469"/>
  <c r="AH1469"/>
  <c r="AG1469"/>
  <c r="AF1469"/>
  <c r="AE1469"/>
  <c r="AD1469"/>
  <c r="AC1469"/>
  <c r="AB1469"/>
  <c r="AI1468"/>
  <c r="AJ1468"/>
  <c r="AK1468"/>
  <c r="AL1468"/>
  <c r="AM1468"/>
  <c r="AN1468"/>
  <c r="AA1468"/>
  <c r="AH1468"/>
  <c r="AO1468"/>
  <c r="AG1468"/>
  <c r="AF1468"/>
  <c r="AE1468"/>
  <c r="AD1468"/>
  <c r="AC1468"/>
  <c r="AB1468"/>
  <c r="AI1467"/>
  <c r="AJ1467"/>
  <c r="AK1467"/>
  <c r="AL1467"/>
  <c r="AM1467"/>
  <c r="AN1467"/>
  <c r="AA1467"/>
  <c r="AH1467"/>
  <c r="AG1467"/>
  <c r="AF1467"/>
  <c r="AE1467"/>
  <c r="AD1467"/>
  <c r="AC1467"/>
  <c r="AB1467"/>
  <c r="AI1466"/>
  <c r="AJ1466"/>
  <c r="AK1466"/>
  <c r="AL1466"/>
  <c r="AM1466"/>
  <c r="AN1466"/>
  <c r="AA1466"/>
  <c r="AH1466"/>
  <c r="AG1466"/>
  <c r="AF1466"/>
  <c r="AE1466"/>
  <c r="AD1466"/>
  <c r="AC1466"/>
  <c r="AB1466"/>
  <c r="AI1465"/>
  <c r="AJ1465"/>
  <c r="AK1465"/>
  <c r="AL1465"/>
  <c r="AM1465"/>
  <c r="AN1465"/>
  <c r="AA1465"/>
  <c r="AH1465"/>
  <c r="AG1465"/>
  <c r="AF1465"/>
  <c r="AE1465"/>
  <c r="AD1465"/>
  <c r="AC1465"/>
  <c r="AB1465"/>
  <c r="AI1464"/>
  <c r="AJ1464"/>
  <c r="AK1464"/>
  <c r="AL1464"/>
  <c r="AM1464"/>
  <c r="AN1464"/>
  <c r="AA1464"/>
  <c r="AH1464"/>
  <c r="AO1464"/>
  <c r="AG1464"/>
  <c r="AF1464"/>
  <c r="AE1464"/>
  <c r="AD1464"/>
  <c r="AC1464"/>
  <c r="AB1464"/>
  <c r="AI1463"/>
  <c r="AJ1463"/>
  <c r="AK1463"/>
  <c r="AL1463"/>
  <c r="AM1463"/>
  <c r="AN1463"/>
  <c r="AA1463"/>
  <c r="AH1463"/>
  <c r="AG1463"/>
  <c r="AF1463"/>
  <c r="AE1463"/>
  <c r="AD1463"/>
  <c r="AC1463"/>
  <c r="AB1463"/>
  <c r="AI1462"/>
  <c r="AJ1462"/>
  <c r="AK1462"/>
  <c r="AL1462"/>
  <c r="AM1462"/>
  <c r="AN1462"/>
  <c r="AA1462"/>
  <c r="AH1462"/>
  <c r="AG1462"/>
  <c r="AF1462"/>
  <c r="AE1462"/>
  <c r="AD1462"/>
  <c r="AC1462"/>
  <c r="AB1462"/>
  <c r="AI1461"/>
  <c r="AJ1461"/>
  <c r="AK1461"/>
  <c r="AL1461"/>
  <c r="AM1461"/>
  <c r="AN1461"/>
  <c r="AA1461"/>
  <c r="AH1461"/>
  <c r="AG1461"/>
  <c r="AF1461"/>
  <c r="AE1461"/>
  <c r="AD1461"/>
  <c r="AC1461"/>
  <c r="AB1461"/>
  <c r="AI1460"/>
  <c r="AJ1460"/>
  <c r="AK1460"/>
  <c r="AL1460"/>
  <c r="AM1460"/>
  <c r="AN1460"/>
  <c r="AA1460"/>
  <c r="AH1460"/>
  <c r="AO1460"/>
  <c r="AG1460"/>
  <c r="AF1460"/>
  <c r="AE1460"/>
  <c r="AD1460"/>
  <c r="AC1460"/>
  <c r="AB1460"/>
  <c r="AI1459"/>
  <c r="AJ1459"/>
  <c r="AK1459"/>
  <c r="AL1459"/>
  <c r="AM1459"/>
  <c r="AN1459"/>
  <c r="AA1459"/>
  <c r="AH1459"/>
  <c r="AG1459"/>
  <c r="AF1459"/>
  <c r="AE1459"/>
  <c r="AD1459"/>
  <c r="AC1459"/>
  <c r="AB1459"/>
  <c r="AI1458"/>
  <c r="AJ1458"/>
  <c r="AK1458"/>
  <c r="AL1458"/>
  <c r="AM1458"/>
  <c r="AN1458"/>
  <c r="AA1458"/>
  <c r="AH1458"/>
  <c r="AG1458"/>
  <c r="AF1458"/>
  <c r="AE1458"/>
  <c r="AD1458"/>
  <c r="AC1458"/>
  <c r="AB1458"/>
  <c r="AI1457"/>
  <c r="AJ1457"/>
  <c r="AK1457"/>
  <c r="AL1457"/>
  <c r="AM1457"/>
  <c r="AN1457"/>
  <c r="AA1457"/>
  <c r="AH1457"/>
  <c r="AG1457"/>
  <c r="AF1457"/>
  <c r="AE1457"/>
  <c r="AD1457"/>
  <c r="AC1457"/>
  <c r="AB1457"/>
  <c r="AI1456"/>
  <c r="AJ1456"/>
  <c r="AK1456"/>
  <c r="AL1456"/>
  <c r="AM1456"/>
  <c r="AN1456"/>
  <c r="AA1456"/>
  <c r="AH1456"/>
  <c r="AO1456"/>
  <c r="AG1456"/>
  <c r="AF1456"/>
  <c r="AE1456"/>
  <c r="AD1456"/>
  <c r="AC1456"/>
  <c r="AB1456"/>
  <c r="AI1455"/>
  <c r="AJ1455"/>
  <c r="AK1455"/>
  <c r="AL1455"/>
  <c r="AM1455"/>
  <c r="AN1455"/>
  <c r="AA1455"/>
  <c r="AH1455"/>
  <c r="AG1455"/>
  <c r="AF1455"/>
  <c r="AE1455"/>
  <c r="AD1455"/>
  <c r="AC1455"/>
  <c r="AB1455"/>
  <c r="AI1454"/>
  <c r="AJ1454"/>
  <c r="AK1454"/>
  <c r="AL1454"/>
  <c r="AM1454"/>
  <c r="AN1454"/>
  <c r="AA1454"/>
  <c r="AH1454"/>
  <c r="AG1454"/>
  <c r="AF1454"/>
  <c r="AE1454"/>
  <c r="AD1454"/>
  <c r="AC1454"/>
  <c r="AB1454"/>
  <c r="AI1453"/>
  <c r="AJ1453"/>
  <c r="AK1453"/>
  <c r="AL1453"/>
  <c r="AM1453"/>
  <c r="AN1453"/>
  <c r="AA1453"/>
  <c r="AH1453"/>
  <c r="AG1453"/>
  <c r="AF1453"/>
  <c r="AE1453"/>
  <c r="AD1453"/>
  <c r="AC1453"/>
  <c r="AB1453"/>
  <c r="AI1452"/>
  <c r="AJ1452"/>
  <c r="AK1452"/>
  <c r="AL1452"/>
  <c r="AM1452"/>
  <c r="AN1452"/>
  <c r="AA1452"/>
  <c r="AH1452"/>
  <c r="AO1452"/>
  <c r="AG1452"/>
  <c r="AF1452"/>
  <c r="AE1452"/>
  <c r="AD1452"/>
  <c r="AC1452"/>
  <c r="AB1452"/>
  <c r="AI1451"/>
  <c r="AJ1451"/>
  <c r="AK1451"/>
  <c r="AL1451"/>
  <c r="AM1451"/>
  <c r="AN1451"/>
  <c r="AA1451"/>
  <c r="AH1451"/>
  <c r="AG1451"/>
  <c r="AF1451"/>
  <c r="AE1451"/>
  <c r="AD1451"/>
  <c r="AC1451"/>
  <c r="AB1451"/>
  <c r="AI1450"/>
  <c r="AJ1450"/>
  <c r="AK1450"/>
  <c r="AL1450"/>
  <c r="AM1450"/>
  <c r="AN1450"/>
  <c r="AA1450"/>
  <c r="AH1450"/>
  <c r="AG1450"/>
  <c r="AF1450"/>
  <c r="AE1450"/>
  <c r="AD1450"/>
  <c r="AC1450"/>
  <c r="AB1450"/>
  <c r="AI1449"/>
  <c r="AJ1449"/>
  <c r="AK1449"/>
  <c r="AL1449"/>
  <c r="AM1449"/>
  <c r="AN1449"/>
  <c r="AA1449"/>
  <c r="AH1449"/>
  <c r="AG1449"/>
  <c r="AF1449"/>
  <c r="AE1449"/>
  <c r="AD1449"/>
  <c r="AC1449"/>
  <c r="AB1449"/>
  <c r="AI1448"/>
  <c r="AJ1448"/>
  <c r="AK1448"/>
  <c r="AL1448"/>
  <c r="AM1448"/>
  <c r="AN1448"/>
  <c r="AA1448"/>
  <c r="AH1448"/>
  <c r="AO1448"/>
  <c r="AG1448"/>
  <c r="AF1448"/>
  <c r="AE1448"/>
  <c r="AD1448"/>
  <c r="AC1448"/>
  <c r="AB1448"/>
  <c r="AI1447"/>
  <c r="AJ1447"/>
  <c r="AK1447"/>
  <c r="AL1447"/>
  <c r="AM1447"/>
  <c r="AN1447"/>
  <c r="AA1447"/>
  <c r="AH1447"/>
  <c r="AG1447"/>
  <c r="AF1447"/>
  <c r="AE1447"/>
  <c r="AD1447"/>
  <c r="AC1447"/>
  <c r="AB1447"/>
  <c r="AI1446"/>
  <c r="AJ1446"/>
  <c r="AK1446"/>
  <c r="AL1446"/>
  <c r="AM1446"/>
  <c r="AN1446"/>
  <c r="AA1446"/>
  <c r="AH1446"/>
  <c r="AG1446"/>
  <c r="AF1446"/>
  <c r="AE1446"/>
  <c r="AD1446"/>
  <c r="AC1446"/>
  <c r="AB1446"/>
  <c r="AI1445"/>
  <c r="AJ1445"/>
  <c r="AK1445"/>
  <c r="AL1445"/>
  <c r="AM1445"/>
  <c r="AN1445"/>
  <c r="AA1445"/>
  <c r="AH1445"/>
  <c r="AG1445"/>
  <c r="AF1445"/>
  <c r="AE1445"/>
  <c r="AD1445"/>
  <c r="AC1445"/>
  <c r="AB1445"/>
  <c r="AI1444"/>
  <c r="AJ1444"/>
  <c r="AK1444"/>
  <c r="AL1444"/>
  <c r="AM1444"/>
  <c r="AN1444"/>
  <c r="AA1444"/>
  <c r="AH1444"/>
  <c r="AO1444"/>
  <c r="AG1444"/>
  <c r="AF1444"/>
  <c r="AE1444"/>
  <c r="AD1444"/>
  <c r="AC1444"/>
  <c r="AB1444"/>
  <c r="AI1443"/>
  <c r="AJ1443"/>
  <c r="AK1443"/>
  <c r="AL1443"/>
  <c r="AM1443"/>
  <c r="AN1443"/>
  <c r="AA1443"/>
  <c r="AH1443"/>
  <c r="AG1443"/>
  <c r="AF1443"/>
  <c r="AE1443"/>
  <c r="AD1443"/>
  <c r="AC1443"/>
  <c r="AB1443"/>
  <c r="AI1442"/>
  <c r="AJ1442"/>
  <c r="AK1442"/>
  <c r="AL1442"/>
  <c r="AM1442"/>
  <c r="AN1442"/>
  <c r="AA1442"/>
  <c r="AH1442"/>
  <c r="AG1442"/>
  <c r="AF1442"/>
  <c r="AE1442"/>
  <c r="AD1442"/>
  <c r="AC1442"/>
  <c r="AB1442"/>
  <c r="AI1441"/>
  <c r="AJ1441"/>
  <c r="AK1441"/>
  <c r="AL1441"/>
  <c r="AM1441"/>
  <c r="AN1441"/>
  <c r="AA1441"/>
  <c r="AH1441"/>
  <c r="AG1441"/>
  <c r="AF1441"/>
  <c r="AE1441"/>
  <c r="AD1441"/>
  <c r="AC1441"/>
  <c r="AB1441"/>
  <c r="AI1440"/>
  <c r="AJ1440"/>
  <c r="AO1440" s="1"/>
  <c r="AK1440"/>
  <c r="AL1440"/>
  <c r="AM1440"/>
  <c r="AN1440"/>
  <c r="AA1440"/>
  <c r="AH1440"/>
  <c r="AG1440"/>
  <c r="AF1440"/>
  <c r="AE1440"/>
  <c r="AD1440"/>
  <c r="AC1440"/>
  <c r="AB1440"/>
  <c r="AI1439"/>
  <c r="AJ1439"/>
  <c r="AK1439"/>
  <c r="AL1439"/>
  <c r="AM1439"/>
  <c r="AN1439"/>
  <c r="AA1439"/>
  <c r="AH1439"/>
  <c r="AG1439"/>
  <c r="AF1439"/>
  <c r="AE1439"/>
  <c r="AD1439"/>
  <c r="AC1439"/>
  <c r="AB1439"/>
  <c r="AI1438"/>
  <c r="AJ1438"/>
  <c r="AK1438"/>
  <c r="AL1438"/>
  <c r="AM1438"/>
  <c r="AN1438"/>
  <c r="AA1438"/>
  <c r="AH1438"/>
  <c r="AO1438"/>
  <c r="AG1438"/>
  <c r="AF1438"/>
  <c r="AE1438"/>
  <c r="AD1438"/>
  <c r="AC1438"/>
  <c r="AB1438"/>
  <c r="AI1437"/>
  <c r="AJ1437"/>
  <c r="AK1437"/>
  <c r="AL1437"/>
  <c r="AM1437"/>
  <c r="AN1437"/>
  <c r="AA1437"/>
  <c r="AH1437"/>
  <c r="AG1437"/>
  <c r="AF1437"/>
  <c r="AE1437"/>
  <c r="AD1437"/>
  <c r="AC1437"/>
  <c r="AB1437"/>
  <c r="AI1436"/>
  <c r="AJ1436"/>
  <c r="AO1436" s="1"/>
  <c r="AK1436"/>
  <c r="AL1436"/>
  <c r="AM1436"/>
  <c r="AN1436"/>
  <c r="AA1436"/>
  <c r="AH1436"/>
  <c r="AG1436"/>
  <c r="AF1436"/>
  <c r="AE1436"/>
  <c r="AD1436"/>
  <c r="AC1436"/>
  <c r="AB1436"/>
  <c r="AI1435"/>
  <c r="AJ1435"/>
  <c r="AK1435"/>
  <c r="AL1435"/>
  <c r="AM1435"/>
  <c r="AN1435"/>
  <c r="AA1435"/>
  <c r="AH1435"/>
  <c r="AG1435"/>
  <c r="AF1435"/>
  <c r="AE1435"/>
  <c r="AD1435"/>
  <c r="AC1435"/>
  <c r="AB1435"/>
  <c r="AI1434"/>
  <c r="AJ1434"/>
  <c r="AK1434"/>
  <c r="AL1434"/>
  <c r="AM1434"/>
  <c r="AN1434"/>
  <c r="AA1434"/>
  <c r="AH1434"/>
  <c r="AO1434"/>
  <c r="AG1434"/>
  <c r="AF1434"/>
  <c r="AE1434"/>
  <c r="AD1434"/>
  <c r="AC1434"/>
  <c r="AB1434"/>
  <c r="AI1433"/>
  <c r="AJ1433"/>
  <c r="AK1433"/>
  <c r="AL1433"/>
  <c r="AM1433"/>
  <c r="AN1433"/>
  <c r="AA1433"/>
  <c r="AH1433"/>
  <c r="AG1433"/>
  <c r="AF1433"/>
  <c r="AE1433"/>
  <c r="AD1433"/>
  <c r="AC1433"/>
  <c r="AB1433"/>
  <c r="AI1432"/>
  <c r="AJ1432"/>
  <c r="AO1432" s="1"/>
  <c r="AK1432"/>
  <c r="AL1432"/>
  <c r="AM1432"/>
  <c r="AN1432"/>
  <c r="AA1432"/>
  <c r="AH1432"/>
  <c r="AG1432"/>
  <c r="AF1432"/>
  <c r="AE1432"/>
  <c r="AD1432"/>
  <c r="AC1432"/>
  <c r="AB1432"/>
  <c r="AI1431"/>
  <c r="AJ1431"/>
  <c r="AK1431"/>
  <c r="AL1431"/>
  <c r="AM1431"/>
  <c r="AN1431"/>
  <c r="AA1431"/>
  <c r="AH1431"/>
  <c r="AG1431"/>
  <c r="AF1431"/>
  <c r="AE1431"/>
  <c r="AD1431"/>
  <c r="AC1431"/>
  <c r="AB1431"/>
  <c r="AI1430"/>
  <c r="AJ1430"/>
  <c r="AK1430"/>
  <c r="AL1430"/>
  <c r="AM1430"/>
  <c r="AN1430"/>
  <c r="AA1430"/>
  <c r="AH1430"/>
  <c r="AO1430"/>
  <c r="AG1430"/>
  <c r="AF1430"/>
  <c r="AE1430"/>
  <c r="AD1430"/>
  <c r="AC1430"/>
  <c r="AB1430"/>
  <c r="AI1429"/>
  <c r="AJ1429"/>
  <c r="AK1429"/>
  <c r="AL1429"/>
  <c r="AM1429"/>
  <c r="AN1429"/>
  <c r="AA1429"/>
  <c r="AH1429"/>
  <c r="AG1429"/>
  <c r="AF1429"/>
  <c r="AE1429"/>
  <c r="AD1429"/>
  <c r="AC1429"/>
  <c r="AB1429"/>
  <c r="AI1428"/>
  <c r="AJ1428"/>
  <c r="AO1428" s="1"/>
  <c r="AK1428"/>
  <c r="AL1428"/>
  <c r="AM1428"/>
  <c r="AN1428"/>
  <c r="AA1428"/>
  <c r="AH1428"/>
  <c r="AG1428"/>
  <c r="AF1428"/>
  <c r="AE1428"/>
  <c r="AD1428"/>
  <c r="AC1428"/>
  <c r="AB1428"/>
  <c r="AI1427"/>
  <c r="AJ1427"/>
  <c r="AK1427"/>
  <c r="AL1427"/>
  <c r="AM1427"/>
  <c r="AN1427"/>
  <c r="AA1427"/>
  <c r="AH1427"/>
  <c r="AG1427"/>
  <c r="AF1427"/>
  <c r="AE1427"/>
  <c r="AD1427"/>
  <c r="AC1427"/>
  <c r="AB1427"/>
  <c r="AI1426"/>
  <c r="AJ1426"/>
  <c r="AK1426"/>
  <c r="AL1426"/>
  <c r="AM1426"/>
  <c r="AN1426"/>
  <c r="AA1426"/>
  <c r="AH1426"/>
  <c r="AO1426"/>
  <c r="AG1426"/>
  <c r="AF1426"/>
  <c r="AE1426"/>
  <c r="AD1426"/>
  <c r="AC1426"/>
  <c r="AB1426"/>
  <c r="AI1425"/>
  <c r="AJ1425"/>
  <c r="AK1425"/>
  <c r="AL1425"/>
  <c r="AM1425"/>
  <c r="AN1425"/>
  <c r="AA1425"/>
  <c r="AH1425"/>
  <c r="AG1425"/>
  <c r="AF1425"/>
  <c r="AE1425"/>
  <c r="AD1425"/>
  <c r="AC1425"/>
  <c r="AB1425"/>
  <c r="AI1424"/>
  <c r="AJ1424"/>
  <c r="AO1424" s="1"/>
  <c r="AK1424"/>
  <c r="AL1424"/>
  <c r="AM1424"/>
  <c r="AN1424"/>
  <c r="AA1424"/>
  <c r="AH1424"/>
  <c r="AG1424"/>
  <c r="AF1424"/>
  <c r="AE1424"/>
  <c r="AD1424"/>
  <c r="AC1424"/>
  <c r="AB1424"/>
  <c r="AI1423"/>
  <c r="AJ1423"/>
  <c r="AK1423"/>
  <c r="AL1423"/>
  <c r="AM1423"/>
  <c r="AN1423"/>
  <c r="AA1423"/>
  <c r="AH1423"/>
  <c r="AG1423"/>
  <c r="AF1423"/>
  <c r="AE1423"/>
  <c r="AD1423"/>
  <c r="AC1423"/>
  <c r="AB1423"/>
  <c r="AI1422"/>
  <c r="AJ1422"/>
  <c r="AK1422"/>
  <c r="AL1422"/>
  <c r="AM1422"/>
  <c r="AN1422"/>
  <c r="AA1422"/>
  <c r="AH1422"/>
  <c r="AO1422"/>
  <c r="AG1422"/>
  <c r="AF1422"/>
  <c r="AE1422"/>
  <c r="AD1422"/>
  <c r="AC1422"/>
  <c r="AB1422"/>
  <c r="AI1421"/>
  <c r="AJ1421"/>
  <c r="AK1421"/>
  <c r="AL1421"/>
  <c r="AM1421"/>
  <c r="AN1421"/>
  <c r="AA1421"/>
  <c r="AH1421"/>
  <c r="AG1421"/>
  <c r="AF1421"/>
  <c r="AE1421"/>
  <c r="AD1421"/>
  <c r="AC1421"/>
  <c r="AB1421"/>
  <c r="AI1420"/>
  <c r="AJ1420"/>
  <c r="AK1420"/>
  <c r="AL1420"/>
  <c r="AM1420"/>
  <c r="AN1420"/>
  <c r="AA1420"/>
  <c r="AH1420"/>
  <c r="AO1420"/>
  <c r="AG1420"/>
  <c r="AF1420"/>
  <c r="AE1420"/>
  <c r="AD1420"/>
  <c r="AC1420"/>
  <c r="AB1420"/>
  <c r="AI1419"/>
  <c r="AJ1419"/>
  <c r="AK1419"/>
  <c r="AL1419"/>
  <c r="AM1419"/>
  <c r="AN1419"/>
  <c r="AA1419"/>
  <c r="AH1419"/>
  <c r="AG1419"/>
  <c r="AF1419"/>
  <c r="AE1419"/>
  <c r="AD1419"/>
  <c r="AC1419"/>
  <c r="AB1419"/>
  <c r="AI1418"/>
  <c r="AJ1418"/>
  <c r="AO1418" s="1"/>
  <c r="AK1418"/>
  <c r="AL1418"/>
  <c r="AM1418"/>
  <c r="AN1418"/>
  <c r="AA1418"/>
  <c r="AH1418"/>
  <c r="AG1418"/>
  <c r="AF1418"/>
  <c r="AE1418"/>
  <c r="AD1418"/>
  <c r="AC1418"/>
  <c r="AB1418"/>
  <c r="AI1417"/>
  <c r="AJ1417"/>
  <c r="AK1417"/>
  <c r="AL1417"/>
  <c r="AM1417"/>
  <c r="AN1417"/>
  <c r="AA1417"/>
  <c r="AH1417"/>
  <c r="AG1417"/>
  <c r="AF1417"/>
  <c r="AE1417"/>
  <c r="AD1417"/>
  <c r="AC1417"/>
  <c r="AB1417"/>
  <c r="AI1416"/>
  <c r="AJ1416"/>
  <c r="AK1416"/>
  <c r="AL1416"/>
  <c r="AM1416"/>
  <c r="AN1416"/>
  <c r="AA1416"/>
  <c r="AH1416"/>
  <c r="AO1416"/>
  <c r="AG1416"/>
  <c r="AF1416"/>
  <c r="AE1416"/>
  <c r="AD1416"/>
  <c r="AC1416"/>
  <c r="AB1416"/>
  <c r="AI1415"/>
  <c r="AJ1415"/>
  <c r="AK1415"/>
  <c r="AL1415"/>
  <c r="AM1415"/>
  <c r="AN1415"/>
  <c r="AA1415"/>
  <c r="AH1415"/>
  <c r="AG1415"/>
  <c r="AF1415"/>
  <c r="AE1415"/>
  <c r="AD1415"/>
  <c r="AC1415"/>
  <c r="AB1415"/>
  <c r="AI1414"/>
  <c r="AJ1414"/>
  <c r="AO1414" s="1"/>
  <c r="AK1414"/>
  <c r="AL1414"/>
  <c r="AM1414"/>
  <c r="AN1414"/>
  <c r="AA1414"/>
  <c r="AH1414"/>
  <c r="AG1414"/>
  <c r="AF1414"/>
  <c r="AE1414"/>
  <c r="AD1414"/>
  <c r="AC1414"/>
  <c r="AB1414"/>
  <c r="AI1413"/>
  <c r="AJ1413"/>
  <c r="AK1413"/>
  <c r="AL1413"/>
  <c r="AM1413"/>
  <c r="AN1413"/>
  <c r="AA1413"/>
  <c r="AH1413"/>
  <c r="AG1413"/>
  <c r="AF1413"/>
  <c r="AE1413"/>
  <c r="AD1413"/>
  <c r="AC1413"/>
  <c r="AB1413"/>
  <c r="AI1412"/>
  <c r="AJ1412"/>
  <c r="AK1412"/>
  <c r="AL1412"/>
  <c r="AM1412"/>
  <c r="AN1412"/>
  <c r="AA1412"/>
  <c r="AH1412"/>
  <c r="AO1412"/>
  <c r="AG1412"/>
  <c r="AF1412"/>
  <c r="AE1412"/>
  <c r="AD1412"/>
  <c r="AC1412"/>
  <c r="AB1412"/>
  <c r="AI1411"/>
  <c r="AJ1411"/>
  <c r="AK1411"/>
  <c r="AL1411"/>
  <c r="AM1411"/>
  <c r="AN1411"/>
  <c r="AA1411"/>
  <c r="AH1411"/>
  <c r="AG1411"/>
  <c r="AF1411"/>
  <c r="AE1411"/>
  <c r="AD1411"/>
  <c r="AC1411"/>
  <c r="AB1411"/>
  <c r="AI1410"/>
  <c r="AJ1410"/>
  <c r="AO1410" s="1"/>
  <c r="AK1410"/>
  <c r="AL1410"/>
  <c r="AM1410"/>
  <c r="AN1410"/>
  <c r="AA1410"/>
  <c r="AH1410"/>
  <c r="AG1410"/>
  <c r="AF1410"/>
  <c r="AE1410"/>
  <c r="AD1410"/>
  <c r="AC1410"/>
  <c r="AB1410"/>
  <c r="AI1409"/>
  <c r="AJ1409"/>
  <c r="AK1409"/>
  <c r="AL1409"/>
  <c r="AM1409"/>
  <c r="AN1409"/>
  <c r="AA1409"/>
  <c r="AH1409"/>
  <c r="AG1409"/>
  <c r="AF1409"/>
  <c r="AE1409"/>
  <c r="AD1409"/>
  <c r="AC1409"/>
  <c r="AB1409"/>
  <c r="AI1408"/>
  <c r="AJ1408"/>
  <c r="AK1408"/>
  <c r="AL1408"/>
  <c r="AM1408"/>
  <c r="AN1408"/>
  <c r="AA1408"/>
  <c r="AH1408"/>
  <c r="AO1408"/>
  <c r="AG1408"/>
  <c r="AF1408"/>
  <c r="AE1408"/>
  <c r="AD1408"/>
  <c r="AC1408"/>
  <c r="AB1408"/>
  <c r="AI1407"/>
  <c r="AJ1407"/>
  <c r="AK1407"/>
  <c r="AL1407"/>
  <c r="AM1407"/>
  <c r="AN1407"/>
  <c r="AA1407"/>
  <c r="AH1407"/>
  <c r="AG1407"/>
  <c r="AF1407"/>
  <c r="AE1407"/>
  <c r="AD1407"/>
  <c r="AC1407"/>
  <c r="AB1407"/>
  <c r="AI1406"/>
  <c r="AJ1406"/>
  <c r="AO1406" s="1"/>
  <c r="AK1406"/>
  <c r="AL1406"/>
  <c r="AM1406"/>
  <c r="AN1406"/>
  <c r="AA1406"/>
  <c r="AH1406"/>
  <c r="AG1406"/>
  <c r="AF1406"/>
  <c r="AE1406"/>
  <c r="AD1406"/>
  <c r="AC1406"/>
  <c r="AB1406"/>
  <c r="AI1405"/>
  <c r="AJ1405"/>
  <c r="AK1405"/>
  <c r="AL1405"/>
  <c r="AM1405"/>
  <c r="AN1405"/>
  <c r="AA1405"/>
  <c r="AH1405"/>
  <c r="AG1405"/>
  <c r="AF1405"/>
  <c r="AE1405"/>
  <c r="AD1405"/>
  <c r="AC1405"/>
  <c r="AB1405"/>
  <c r="AI1404"/>
  <c r="AJ1404"/>
  <c r="AK1404"/>
  <c r="AL1404"/>
  <c r="AM1404"/>
  <c r="AN1404"/>
  <c r="AA1404"/>
  <c r="AH1404"/>
  <c r="AO1404"/>
  <c r="AG1404"/>
  <c r="AF1404"/>
  <c r="AE1404"/>
  <c r="AD1404"/>
  <c r="AC1404"/>
  <c r="AB1404"/>
  <c r="AI1403"/>
  <c r="AJ1403"/>
  <c r="AK1403"/>
  <c r="AL1403"/>
  <c r="AM1403"/>
  <c r="AN1403"/>
  <c r="AA1403"/>
  <c r="AH1403"/>
  <c r="AG1403"/>
  <c r="AF1403"/>
  <c r="AE1403"/>
  <c r="AD1403"/>
  <c r="AC1403"/>
  <c r="AB1403"/>
  <c r="AI1402"/>
  <c r="AJ1402"/>
  <c r="AO1402" s="1"/>
  <c r="AK1402"/>
  <c r="AL1402"/>
  <c r="AM1402"/>
  <c r="AN1402"/>
  <c r="AA1402"/>
  <c r="AH1402"/>
  <c r="AG1402"/>
  <c r="AF1402"/>
  <c r="AE1402"/>
  <c r="AD1402"/>
  <c r="AC1402"/>
  <c r="AB1402"/>
  <c r="AI1401"/>
  <c r="AJ1401"/>
  <c r="AK1401"/>
  <c r="AL1401"/>
  <c r="AM1401"/>
  <c r="AN1401"/>
  <c r="AA1401"/>
  <c r="AH1401"/>
  <c r="AG1401"/>
  <c r="AF1401"/>
  <c r="AE1401"/>
  <c r="AD1401"/>
  <c r="AC1401"/>
  <c r="AB1401"/>
  <c r="AI1400"/>
  <c r="AJ1400"/>
  <c r="AK1400"/>
  <c r="AL1400"/>
  <c r="AM1400"/>
  <c r="AN1400"/>
  <c r="AA1400"/>
  <c r="AH1400"/>
  <c r="AO1400"/>
  <c r="AG1400"/>
  <c r="AF1400"/>
  <c r="AE1400"/>
  <c r="AD1400"/>
  <c r="AC1400"/>
  <c r="AB1400"/>
  <c r="AI1399"/>
  <c r="AJ1399"/>
  <c r="AK1399"/>
  <c r="AL1399"/>
  <c r="AM1399"/>
  <c r="AN1399"/>
  <c r="AA1399"/>
  <c r="AH1399"/>
  <c r="AG1399"/>
  <c r="AF1399"/>
  <c r="AE1399"/>
  <c r="AD1399"/>
  <c r="AC1399"/>
  <c r="AB1399"/>
  <c r="AI1398"/>
  <c r="AJ1398"/>
  <c r="AO1398" s="1"/>
  <c r="AK1398"/>
  <c r="AL1398"/>
  <c r="AM1398"/>
  <c r="AN1398"/>
  <c r="AA1398"/>
  <c r="AH1398"/>
  <c r="AG1398"/>
  <c r="AF1398"/>
  <c r="AE1398"/>
  <c r="AD1398"/>
  <c r="AC1398"/>
  <c r="AB1398"/>
  <c r="AI1397"/>
  <c r="AJ1397"/>
  <c r="AK1397"/>
  <c r="AL1397"/>
  <c r="AM1397"/>
  <c r="AN1397"/>
  <c r="AA1397"/>
  <c r="AH1397"/>
  <c r="AG1397"/>
  <c r="AF1397"/>
  <c r="AE1397"/>
  <c r="AD1397"/>
  <c r="AC1397"/>
  <c r="AB1397"/>
  <c r="AI1396"/>
  <c r="AJ1396"/>
  <c r="AK1396"/>
  <c r="AL1396"/>
  <c r="AM1396"/>
  <c r="AN1396"/>
  <c r="AA1396"/>
  <c r="AH1396"/>
  <c r="AO1396"/>
  <c r="AG1396"/>
  <c r="AF1396"/>
  <c r="AE1396"/>
  <c r="AD1396"/>
  <c r="AC1396"/>
  <c r="AB1396"/>
  <c r="AI1395"/>
  <c r="AJ1395"/>
  <c r="AK1395"/>
  <c r="AL1395"/>
  <c r="AM1395"/>
  <c r="AN1395"/>
  <c r="AA1395"/>
  <c r="AH1395"/>
  <c r="AG1395"/>
  <c r="AF1395"/>
  <c r="AE1395"/>
  <c r="AD1395"/>
  <c r="AC1395"/>
  <c r="AB1395"/>
  <c r="AI1394"/>
  <c r="AJ1394"/>
  <c r="AO1394" s="1"/>
  <c r="AK1394"/>
  <c r="AL1394"/>
  <c r="AM1394"/>
  <c r="AN1394"/>
  <c r="AA1394"/>
  <c r="AH1394"/>
  <c r="AG1394"/>
  <c r="AF1394"/>
  <c r="AE1394"/>
  <c r="AD1394"/>
  <c r="AC1394"/>
  <c r="AB1394"/>
  <c r="AI1393"/>
  <c r="AJ1393"/>
  <c r="AK1393"/>
  <c r="AL1393"/>
  <c r="AM1393"/>
  <c r="AN1393"/>
  <c r="AA1393"/>
  <c r="AH1393"/>
  <c r="AG1393"/>
  <c r="AF1393"/>
  <c r="AE1393"/>
  <c r="AD1393"/>
  <c r="AC1393"/>
  <c r="AB1393"/>
  <c r="AI1392"/>
  <c r="AJ1392"/>
  <c r="AK1392"/>
  <c r="AL1392"/>
  <c r="AM1392"/>
  <c r="AN1392"/>
  <c r="AA1392"/>
  <c r="AH1392"/>
  <c r="AO1392"/>
  <c r="AG1392"/>
  <c r="AF1392"/>
  <c r="AE1392"/>
  <c r="AD1392"/>
  <c r="AC1392"/>
  <c r="AB1392"/>
  <c r="AI1391"/>
  <c r="AJ1391"/>
  <c r="AK1391"/>
  <c r="AL1391"/>
  <c r="AM1391"/>
  <c r="AN1391"/>
  <c r="AA1391"/>
  <c r="AH1391"/>
  <c r="AG1391"/>
  <c r="AF1391"/>
  <c r="AE1391"/>
  <c r="AD1391"/>
  <c r="AC1391"/>
  <c r="AB1391"/>
  <c r="AI1390"/>
  <c r="AJ1390"/>
  <c r="AO1390" s="1"/>
  <c r="AK1390"/>
  <c r="AL1390"/>
  <c r="AM1390"/>
  <c r="AN1390"/>
  <c r="AA1390"/>
  <c r="AH1390"/>
  <c r="AG1390"/>
  <c r="AF1390"/>
  <c r="AE1390"/>
  <c r="AD1390"/>
  <c r="AC1390"/>
  <c r="AB1390"/>
  <c r="AI1389"/>
  <c r="AJ1389"/>
  <c r="AK1389"/>
  <c r="AL1389"/>
  <c r="AM1389"/>
  <c r="AN1389"/>
  <c r="AA1389"/>
  <c r="AH1389"/>
  <c r="AG1389"/>
  <c r="AF1389"/>
  <c r="AE1389"/>
  <c r="AD1389"/>
  <c r="AC1389"/>
  <c r="AB1389"/>
  <c r="AI1388"/>
  <c r="AJ1388"/>
  <c r="AK1388"/>
  <c r="AL1388"/>
  <c r="AM1388"/>
  <c r="AN1388"/>
  <c r="AA1388"/>
  <c r="AH1388"/>
  <c r="AO1388"/>
  <c r="AG1388"/>
  <c r="AF1388"/>
  <c r="AE1388"/>
  <c r="AD1388"/>
  <c r="AC1388"/>
  <c r="AB1388"/>
  <c r="AI1387"/>
  <c r="AJ1387"/>
  <c r="AK1387"/>
  <c r="AL1387"/>
  <c r="AM1387"/>
  <c r="AN1387"/>
  <c r="AA1387"/>
  <c r="AH1387"/>
  <c r="AG1387"/>
  <c r="AF1387"/>
  <c r="AE1387"/>
  <c r="AD1387"/>
  <c r="AC1387"/>
  <c r="AB1387"/>
  <c r="AI1386"/>
  <c r="AJ1386"/>
  <c r="AO1386" s="1"/>
  <c r="AK1386"/>
  <c r="AL1386"/>
  <c r="AM1386"/>
  <c r="AN1386"/>
  <c r="AA1386"/>
  <c r="AH1386"/>
  <c r="AG1386"/>
  <c r="AF1386"/>
  <c r="AE1386"/>
  <c r="AD1386"/>
  <c r="AC1386"/>
  <c r="AB1386"/>
  <c r="AI1385"/>
  <c r="AJ1385"/>
  <c r="AK1385"/>
  <c r="AL1385"/>
  <c r="AM1385"/>
  <c r="AN1385"/>
  <c r="AA1385"/>
  <c r="AH1385"/>
  <c r="AG1385"/>
  <c r="AF1385"/>
  <c r="AE1385"/>
  <c r="AD1385"/>
  <c r="AC1385"/>
  <c r="AB1385"/>
  <c r="AI1384"/>
  <c r="AJ1384"/>
  <c r="AK1384"/>
  <c r="AL1384"/>
  <c r="AM1384"/>
  <c r="AN1384"/>
  <c r="AA1384"/>
  <c r="AH1384"/>
  <c r="AO1384"/>
  <c r="AG1384"/>
  <c r="AF1384"/>
  <c r="AE1384"/>
  <c r="AD1384"/>
  <c r="AC1384"/>
  <c r="AB1384"/>
  <c r="AI1383"/>
  <c r="AJ1383"/>
  <c r="AK1383"/>
  <c r="AL1383"/>
  <c r="AM1383"/>
  <c r="AN1383"/>
  <c r="AA1383"/>
  <c r="AH1383"/>
  <c r="AG1383"/>
  <c r="AF1383"/>
  <c r="AE1383"/>
  <c r="AD1383"/>
  <c r="AC1383"/>
  <c r="AB1383"/>
  <c r="AI1382"/>
  <c r="AJ1382"/>
  <c r="AO1382" s="1"/>
  <c r="AK1382"/>
  <c r="AL1382"/>
  <c r="AM1382"/>
  <c r="AN1382"/>
  <c r="AA1382"/>
  <c r="AH1382"/>
  <c r="AG1382"/>
  <c r="AF1382"/>
  <c r="AE1382"/>
  <c r="AD1382"/>
  <c r="AC1382"/>
  <c r="AB1382"/>
  <c r="AI1381"/>
  <c r="AJ1381"/>
  <c r="AK1381"/>
  <c r="AL1381"/>
  <c r="AM1381"/>
  <c r="AN1381"/>
  <c r="AA1381"/>
  <c r="AH1381"/>
  <c r="AG1381"/>
  <c r="AF1381"/>
  <c r="AE1381"/>
  <c r="AD1381"/>
  <c r="AC1381"/>
  <c r="AB1381"/>
  <c r="AI1380"/>
  <c r="AJ1380"/>
  <c r="AK1380"/>
  <c r="AL1380"/>
  <c r="AM1380"/>
  <c r="AN1380"/>
  <c r="AA1380"/>
  <c r="AH1380"/>
  <c r="AO1380"/>
  <c r="AG1380"/>
  <c r="AF1380"/>
  <c r="AE1380"/>
  <c r="AD1380"/>
  <c r="AC1380"/>
  <c r="AB1380"/>
  <c r="AI1379"/>
  <c r="AJ1379"/>
  <c r="AK1379"/>
  <c r="AL1379"/>
  <c r="AM1379"/>
  <c r="AN1379"/>
  <c r="AA1379"/>
  <c r="AH1379"/>
  <c r="AG1379"/>
  <c r="AF1379"/>
  <c r="AE1379"/>
  <c r="AD1379"/>
  <c r="AC1379"/>
  <c r="AB1379"/>
  <c r="AI1378"/>
  <c r="AJ1378"/>
  <c r="AO1378" s="1"/>
  <c r="AK1378"/>
  <c r="AL1378"/>
  <c r="AM1378"/>
  <c r="AN1378"/>
  <c r="AA1378"/>
  <c r="AH1378"/>
  <c r="AG1378"/>
  <c r="AF1378"/>
  <c r="AE1378"/>
  <c r="AD1378"/>
  <c r="AC1378"/>
  <c r="AB1378"/>
  <c r="AI1377"/>
  <c r="AJ1377"/>
  <c r="AK1377"/>
  <c r="AL1377"/>
  <c r="AM1377"/>
  <c r="AN1377"/>
  <c r="AA1377"/>
  <c r="AH1377"/>
  <c r="AG1377"/>
  <c r="AF1377"/>
  <c r="AE1377"/>
  <c r="AD1377"/>
  <c r="AC1377"/>
  <c r="AB1377"/>
  <c r="AI1376"/>
  <c r="AJ1376"/>
  <c r="AK1376"/>
  <c r="AL1376"/>
  <c r="AM1376"/>
  <c r="AN1376"/>
  <c r="AA1376"/>
  <c r="AH1376"/>
  <c r="AO1376"/>
  <c r="AG1376"/>
  <c r="AF1376"/>
  <c r="AE1376"/>
  <c r="AD1376"/>
  <c r="AC1376"/>
  <c r="AB1376"/>
  <c r="AI1375"/>
  <c r="AJ1375"/>
  <c r="AK1375"/>
  <c r="AL1375"/>
  <c r="AM1375"/>
  <c r="AN1375"/>
  <c r="AA1375"/>
  <c r="AH1375"/>
  <c r="AG1375"/>
  <c r="AF1375"/>
  <c r="AE1375"/>
  <c r="AD1375"/>
  <c r="AC1375"/>
  <c r="AB1375"/>
  <c r="AI1374"/>
  <c r="AJ1374"/>
  <c r="AO1374" s="1"/>
  <c r="AK1374"/>
  <c r="AL1374"/>
  <c r="AM1374"/>
  <c r="AN1374"/>
  <c r="AA1374"/>
  <c r="AH1374"/>
  <c r="AG1374"/>
  <c r="AF1374"/>
  <c r="AE1374"/>
  <c r="AD1374"/>
  <c r="AC1374"/>
  <c r="AB1374"/>
  <c r="AI1373"/>
  <c r="AJ1373"/>
  <c r="AK1373"/>
  <c r="AL1373"/>
  <c r="AM1373"/>
  <c r="AN1373"/>
  <c r="AA1373"/>
  <c r="AH1373"/>
  <c r="AG1373"/>
  <c r="AF1373"/>
  <c r="AE1373"/>
  <c r="AD1373"/>
  <c r="AC1373"/>
  <c r="AB1373"/>
  <c r="AI1372"/>
  <c r="AJ1372"/>
  <c r="AK1372"/>
  <c r="AL1372"/>
  <c r="AM1372"/>
  <c r="AN1372"/>
  <c r="AA1372"/>
  <c r="AH1372"/>
  <c r="AO1372"/>
  <c r="AG1372"/>
  <c r="AF1372"/>
  <c r="AE1372"/>
  <c r="AD1372"/>
  <c r="AC1372"/>
  <c r="AB1372"/>
  <c r="AI1371"/>
  <c r="AJ1371"/>
  <c r="AK1371"/>
  <c r="AL1371"/>
  <c r="AM1371"/>
  <c r="AN1371"/>
  <c r="AA1371"/>
  <c r="AH1371"/>
  <c r="AG1371"/>
  <c r="AF1371"/>
  <c r="AE1371"/>
  <c r="AD1371"/>
  <c r="AC1371"/>
  <c r="AB1371"/>
  <c r="AI1370"/>
  <c r="AJ1370"/>
  <c r="AO1370" s="1"/>
  <c r="AK1370"/>
  <c r="AL1370"/>
  <c r="AM1370"/>
  <c r="AN1370"/>
  <c r="AA1370"/>
  <c r="AH1370"/>
  <c r="AG1370"/>
  <c r="AF1370"/>
  <c r="AE1370"/>
  <c r="AD1370"/>
  <c r="AC1370"/>
  <c r="AB1370"/>
  <c r="AI1369"/>
  <c r="AJ1369"/>
  <c r="AK1369"/>
  <c r="AL1369"/>
  <c r="AM1369"/>
  <c r="AN1369"/>
  <c r="AA1369"/>
  <c r="AH1369"/>
  <c r="AG1369"/>
  <c r="AF1369"/>
  <c r="AE1369"/>
  <c r="AD1369"/>
  <c r="AC1369"/>
  <c r="AB1369"/>
  <c r="AI1368"/>
  <c r="AJ1368"/>
  <c r="AK1368"/>
  <c r="AL1368"/>
  <c r="AM1368"/>
  <c r="AN1368"/>
  <c r="AA1368"/>
  <c r="AH1368"/>
  <c r="AO1368"/>
  <c r="AG1368"/>
  <c r="AF1368"/>
  <c r="AE1368"/>
  <c r="AD1368"/>
  <c r="AC1368"/>
  <c r="AB1368"/>
  <c r="AI1367"/>
  <c r="AJ1367"/>
  <c r="AK1367"/>
  <c r="AL1367"/>
  <c r="AM1367"/>
  <c r="AN1367"/>
  <c r="AA1367"/>
  <c r="AH1367"/>
  <c r="AG1367"/>
  <c r="AF1367"/>
  <c r="AE1367"/>
  <c r="AD1367"/>
  <c r="AC1367"/>
  <c r="AB1367"/>
  <c r="AI1366"/>
  <c r="AJ1366"/>
  <c r="AO1366" s="1"/>
  <c r="AK1366"/>
  <c r="AL1366"/>
  <c r="AM1366"/>
  <c r="AN1366"/>
  <c r="AA1366"/>
  <c r="AH1366"/>
  <c r="AG1366"/>
  <c r="AF1366"/>
  <c r="AE1366"/>
  <c r="AD1366"/>
  <c r="AC1366"/>
  <c r="AB1366"/>
  <c r="AI1365"/>
  <c r="AJ1365"/>
  <c r="AK1365"/>
  <c r="AL1365"/>
  <c r="AM1365"/>
  <c r="AN1365"/>
  <c r="AA1365"/>
  <c r="AH1365"/>
  <c r="AG1365"/>
  <c r="AF1365"/>
  <c r="AE1365"/>
  <c r="AD1365"/>
  <c r="AC1365"/>
  <c r="AB1365"/>
  <c r="AI1364"/>
  <c r="AJ1364"/>
  <c r="AK1364"/>
  <c r="AL1364"/>
  <c r="AM1364"/>
  <c r="AN1364"/>
  <c r="AA1364"/>
  <c r="AH1364"/>
  <c r="AO1364"/>
  <c r="AG1364"/>
  <c r="AF1364"/>
  <c r="AE1364"/>
  <c r="AD1364"/>
  <c r="AC1364"/>
  <c r="AB1364"/>
  <c r="AI1363"/>
  <c r="AJ1363"/>
  <c r="AK1363"/>
  <c r="AL1363"/>
  <c r="AM1363"/>
  <c r="AN1363"/>
  <c r="AA1363"/>
  <c r="AH1363"/>
  <c r="AG1363"/>
  <c r="AF1363"/>
  <c r="AE1363"/>
  <c r="AD1363"/>
  <c r="AC1363"/>
  <c r="AB1363"/>
  <c r="AI1362"/>
  <c r="AJ1362"/>
  <c r="AO1362" s="1"/>
  <c r="AK1362"/>
  <c r="AL1362"/>
  <c r="AM1362"/>
  <c r="AN1362"/>
  <c r="AA1362"/>
  <c r="AH1362"/>
  <c r="AG1362"/>
  <c r="AF1362"/>
  <c r="AE1362"/>
  <c r="AD1362"/>
  <c r="AC1362"/>
  <c r="AB1362"/>
  <c r="AI1361"/>
  <c r="AJ1361"/>
  <c r="AK1361"/>
  <c r="AL1361"/>
  <c r="AM1361"/>
  <c r="AN1361"/>
  <c r="AA1361"/>
  <c r="AH1361"/>
  <c r="AG1361"/>
  <c r="AF1361"/>
  <c r="AE1361"/>
  <c r="AD1361"/>
  <c r="AC1361"/>
  <c r="AB1361"/>
  <c r="AI1360"/>
  <c r="AJ1360"/>
  <c r="AK1360"/>
  <c r="AL1360"/>
  <c r="AM1360"/>
  <c r="AN1360"/>
  <c r="AA1360"/>
  <c r="AH1360"/>
  <c r="AO1360"/>
  <c r="AG1360"/>
  <c r="AF1360"/>
  <c r="AE1360"/>
  <c r="AD1360"/>
  <c r="AC1360"/>
  <c r="AB1360"/>
  <c r="AI1359"/>
  <c r="AJ1359"/>
  <c r="AK1359"/>
  <c r="AL1359"/>
  <c r="AM1359"/>
  <c r="AN1359"/>
  <c r="AA1359"/>
  <c r="AH1359"/>
  <c r="AG1359"/>
  <c r="AF1359"/>
  <c r="AE1359"/>
  <c r="AD1359"/>
  <c r="AC1359"/>
  <c r="AB1359"/>
  <c r="AI1358"/>
  <c r="AJ1358"/>
  <c r="AO1358" s="1"/>
  <c r="AK1358"/>
  <c r="AL1358"/>
  <c r="AM1358"/>
  <c r="AN1358"/>
  <c r="AA1358"/>
  <c r="AH1358"/>
  <c r="AG1358"/>
  <c r="AF1358"/>
  <c r="AE1358"/>
  <c r="AD1358"/>
  <c r="AC1358"/>
  <c r="AB1358"/>
  <c r="AI1357"/>
  <c r="AJ1357"/>
  <c r="AK1357"/>
  <c r="AL1357"/>
  <c r="AM1357"/>
  <c r="AN1357"/>
  <c r="AA1357"/>
  <c r="AH1357"/>
  <c r="AG1357"/>
  <c r="AF1357"/>
  <c r="AE1357"/>
  <c r="AD1357"/>
  <c r="AC1357"/>
  <c r="AB1357"/>
  <c r="AI1356"/>
  <c r="AJ1356"/>
  <c r="AK1356"/>
  <c r="AL1356"/>
  <c r="AM1356"/>
  <c r="AN1356"/>
  <c r="AA1356"/>
  <c r="AH1356"/>
  <c r="AO1356"/>
  <c r="AG1356"/>
  <c r="AF1356"/>
  <c r="AE1356"/>
  <c r="AD1356"/>
  <c r="AC1356"/>
  <c r="AB1356"/>
  <c r="AI1355"/>
  <c r="AJ1355"/>
  <c r="AK1355"/>
  <c r="AL1355"/>
  <c r="AM1355"/>
  <c r="AN1355"/>
  <c r="AA1355"/>
  <c r="AH1355"/>
  <c r="AG1355"/>
  <c r="AF1355"/>
  <c r="AE1355"/>
  <c r="AD1355"/>
  <c r="AC1355"/>
  <c r="AB1355"/>
  <c r="AI1354"/>
  <c r="AJ1354"/>
  <c r="AO1354" s="1"/>
  <c r="AK1354"/>
  <c r="AL1354"/>
  <c r="AM1354"/>
  <c r="AN1354"/>
  <c r="AA1354"/>
  <c r="AH1354"/>
  <c r="AG1354"/>
  <c r="AF1354"/>
  <c r="AE1354"/>
  <c r="AD1354"/>
  <c r="AC1354"/>
  <c r="AB1354"/>
  <c r="AI1353"/>
  <c r="AJ1353"/>
  <c r="AK1353"/>
  <c r="AL1353"/>
  <c r="AM1353"/>
  <c r="AN1353"/>
  <c r="AA1353"/>
  <c r="AH1353"/>
  <c r="AG1353"/>
  <c r="AF1353"/>
  <c r="AE1353"/>
  <c r="AD1353"/>
  <c r="AC1353"/>
  <c r="AB1353"/>
  <c r="AI1352"/>
  <c r="AJ1352"/>
  <c r="AK1352"/>
  <c r="AL1352"/>
  <c r="AM1352"/>
  <c r="AN1352"/>
  <c r="AA1352"/>
  <c r="AH1352"/>
  <c r="AO1352"/>
  <c r="AG1352"/>
  <c r="AF1352"/>
  <c r="AE1352"/>
  <c r="AD1352"/>
  <c r="AC1352"/>
  <c r="AB1352"/>
  <c r="AI1351"/>
  <c r="AJ1351"/>
  <c r="AK1351"/>
  <c r="AL1351"/>
  <c r="AM1351"/>
  <c r="AN1351"/>
  <c r="AA1351"/>
  <c r="AH1351"/>
  <c r="AG1351"/>
  <c r="AF1351"/>
  <c r="AE1351"/>
  <c r="AD1351"/>
  <c r="AC1351"/>
  <c r="AB1351"/>
  <c r="AI1350"/>
  <c r="AJ1350"/>
  <c r="AO1350" s="1"/>
  <c r="AK1350"/>
  <c r="AL1350"/>
  <c r="AM1350"/>
  <c r="AN1350"/>
  <c r="AA1350"/>
  <c r="AH1350"/>
  <c r="AG1350"/>
  <c r="AF1350"/>
  <c r="AE1350"/>
  <c r="AD1350"/>
  <c r="AC1350"/>
  <c r="AB1350"/>
  <c r="AI1349"/>
  <c r="AJ1349"/>
  <c r="AK1349"/>
  <c r="AL1349"/>
  <c r="AM1349"/>
  <c r="AN1349"/>
  <c r="AA1349"/>
  <c r="AH1349"/>
  <c r="AG1349"/>
  <c r="AF1349"/>
  <c r="AE1349"/>
  <c r="AD1349"/>
  <c r="AC1349"/>
  <c r="AB1349"/>
  <c r="AI1348"/>
  <c r="AJ1348"/>
  <c r="AK1348"/>
  <c r="AL1348"/>
  <c r="AM1348"/>
  <c r="AN1348"/>
  <c r="AA1348"/>
  <c r="AH1348"/>
  <c r="AO1348"/>
  <c r="AG1348"/>
  <c r="AF1348"/>
  <c r="AE1348"/>
  <c r="AD1348"/>
  <c r="AC1348"/>
  <c r="AB1348"/>
  <c r="AI1347"/>
  <c r="AJ1347"/>
  <c r="AK1347"/>
  <c r="AL1347"/>
  <c r="AM1347"/>
  <c r="AN1347"/>
  <c r="AA1347"/>
  <c r="AH1347"/>
  <c r="AG1347"/>
  <c r="AF1347"/>
  <c r="AE1347"/>
  <c r="AD1347"/>
  <c r="AC1347"/>
  <c r="AB1347"/>
  <c r="AI1346"/>
  <c r="AJ1346"/>
  <c r="AO1346" s="1"/>
  <c r="AK1346"/>
  <c r="AL1346"/>
  <c r="AM1346"/>
  <c r="AN1346"/>
  <c r="AA1346"/>
  <c r="AH1346"/>
  <c r="AG1346"/>
  <c r="AF1346"/>
  <c r="AE1346"/>
  <c r="AD1346"/>
  <c r="AC1346"/>
  <c r="AB1346"/>
  <c r="AI1345"/>
  <c r="AJ1345"/>
  <c r="AK1345"/>
  <c r="AL1345"/>
  <c r="AM1345"/>
  <c r="AN1345"/>
  <c r="AA1345"/>
  <c r="AH1345"/>
  <c r="AG1345"/>
  <c r="AF1345"/>
  <c r="AE1345"/>
  <c r="AD1345"/>
  <c r="AC1345"/>
  <c r="AB1345"/>
  <c r="AI1344"/>
  <c r="AJ1344"/>
  <c r="AK1344"/>
  <c r="AL1344"/>
  <c r="AM1344"/>
  <c r="AN1344"/>
  <c r="AA1344"/>
  <c r="AH1344"/>
  <c r="AO1344"/>
  <c r="AG1344"/>
  <c r="AF1344"/>
  <c r="AE1344"/>
  <c r="AD1344"/>
  <c r="AC1344"/>
  <c r="AB1344"/>
  <c r="AI1343"/>
  <c r="AJ1343"/>
  <c r="AK1343"/>
  <c r="AL1343"/>
  <c r="AM1343"/>
  <c r="AN1343"/>
  <c r="AA1343"/>
  <c r="AH1343"/>
  <c r="AG1343"/>
  <c r="AF1343"/>
  <c r="AE1343"/>
  <c r="AD1343"/>
  <c r="AC1343"/>
  <c r="AB1343"/>
  <c r="AI1342"/>
  <c r="AJ1342"/>
  <c r="AO1342" s="1"/>
  <c r="AK1342"/>
  <c r="AL1342"/>
  <c r="AM1342"/>
  <c r="AN1342"/>
  <c r="AA1342"/>
  <c r="AH1342"/>
  <c r="AG1342"/>
  <c r="AF1342"/>
  <c r="AE1342"/>
  <c r="AD1342"/>
  <c r="AC1342"/>
  <c r="AB1342"/>
  <c r="AI1341"/>
  <c r="AJ1341"/>
  <c r="AK1341"/>
  <c r="AL1341"/>
  <c r="AM1341"/>
  <c r="AN1341"/>
  <c r="AA1341"/>
  <c r="AH1341"/>
  <c r="AG1341"/>
  <c r="AF1341"/>
  <c r="AE1341"/>
  <c r="AD1341"/>
  <c r="AC1341"/>
  <c r="AB1341"/>
  <c r="AI1340"/>
  <c r="AJ1340"/>
  <c r="AK1340"/>
  <c r="AL1340"/>
  <c r="AM1340"/>
  <c r="AN1340"/>
  <c r="AA1340"/>
  <c r="AH1340"/>
  <c r="AO1340"/>
  <c r="AG1340"/>
  <c r="AF1340"/>
  <c r="AE1340"/>
  <c r="AD1340"/>
  <c r="AC1340"/>
  <c r="AB1340"/>
  <c r="AI1339"/>
  <c r="AJ1339"/>
  <c r="AK1339"/>
  <c r="AL1339"/>
  <c r="AM1339"/>
  <c r="AN1339"/>
  <c r="AA1339"/>
  <c r="AH1339"/>
  <c r="AG1339"/>
  <c r="AF1339"/>
  <c r="AE1339"/>
  <c r="AD1339"/>
  <c r="AC1339"/>
  <c r="AB1339"/>
  <c r="AI1338"/>
  <c r="AJ1338"/>
  <c r="AO1338" s="1"/>
  <c r="AK1338"/>
  <c r="AL1338"/>
  <c r="AM1338"/>
  <c r="AN1338"/>
  <c r="AA1338"/>
  <c r="AH1338"/>
  <c r="AG1338"/>
  <c r="AF1338"/>
  <c r="AE1338"/>
  <c r="AD1338"/>
  <c r="AC1338"/>
  <c r="AB1338"/>
  <c r="AI1337"/>
  <c r="AJ1337"/>
  <c r="AK1337"/>
  <c r="AL1337"/>
  <c r="AM1337"/>
  <c r="AN1337"/>
  <c r="AA1337"/>
  <c r="AH1337"/>
  <c r="AG1337"/>
  <c r="AF1337"/>
  <c r="AE1337"/>
  <c r="AD1337"/>
  <c r="AC1337"/>
  <c r="AB1337"/>
  <c r="AI1336"/>
  <c r="AJ1336"/>
  <c r="AK1336"/>
  <c r="AL1336"/>
  <c r="AM1336"/>
  <c r="AN1336"/>
  <c r="AA1336"/>
  <c r="AH1336"/>
  <c r="AO1336"/>
  <c r="AG1336"/>
  <c r="AF1336"/>
  <c r="AE1336"/>
  <c r="AD1336"/>
  <c r="AC1336"/>
  <c r="AB1336"/>
  <c r="AI1335"/>
  <c r="AJ1335"/>
  <c r="AK1335"/>
  <c r="AL1335"/>
  <c r="AM1335"/>
  <c r="AN1335"/>
  <c r="AA1335"/>
  <c r="AH1335"/>
  <c r="AG1335"/>
  <c r="AF1335"/>
  <c r="AE1335"/>
  <c r="AD1335"/>
  <c r="AC1335"/>
  <c r="AB1335"/>
  <c r="AI1334"/>
  <c r="AJ1334"/>
  <c r="AO1334" s="1"/>
  <c r="AK1334"/>
  <c r="AL1334"/>
  <c r="AM1334"/>
  <c r="AN1334"/>
  <c r="AA1334"/>
  <c r="AH1334"/>
  <c r="AG1334"/>
  <c r="AF1334"/>
  <c r="AE1334"/>
  <c r="AD1334"/>
  <c r="AC1334"/>
  <c r="AB1334"/>
  <c r="AI1333"/>
  <c r="AJ1333"/>
  <c r="AK1333"/>
  <c r="AL1333"/>
  <c r="AM1333"/>
  <c r="AN1333"/>
  <c r="AA1333"/>
  <c r="AH1333"/>
  <c r="AG1333"/>
  <c r="AF1333"/>
  <c r="AE1333"/>
  <c r="AD1333"/>
  <c r="AC1333"/>
  <c r="AB1333"/>
  <c r="AI1332"/>
  <c r="AJ1332"/>
  <c r="AK1332"/>
  <c r="AL1332"/>
  <c r="AM1332"/>
  <c r="AN1332"/>
  <c r="AA1332"/>
  <c r="AH1332"/>
  <c r="AO1332"/>
  <c r="AG1332"/>
  <c r="AF1332"/>
  <c r="AE1332"/>
  <c r="AD1332"/>
  <c r="AC1332"/>
  <c r="AB1332"/>
  <c r="AI1331"/>
  <c r="AJ1331"/>
  <c r="AK1331"/>
  <c r="AL1331"/>
  <c r="AM1331"/>
  <c r="AN1331"/>
  <c r="AA1331"/>
  <c r="AH1331"/>
  <c r="AG1331"/>
  <c r="AF1331"/>
  <c r="AE1331"/>
  <c r="AD1331"/>
  <c r="AC1331"/>
  <c r="AB1331"/>
  <c r="AI1330"/>
  <c r="AJ1330"/>
  <c r="AO1330" s="1"/>
  <c r="AK1330"/>
  <c r="AL1330"/>
  <c r="AM1330"/>
  <c r="AN1330"/>
  <c r="AA1330"/>
  <c r="AH1330"/>
  <c r="AG1330"/>
  <c r="AF1330"/>
  <c r="AE1330"/>
  <c r="AD1330"/>
  <c r="AC1330"/>
  <c r="AB1330"/>
  <c r="AI1329"/>
  <c r="AJ1329"/>
  <c r="AK1329"/>
  <c r="AL1329"/>
  <c r="AM1329"/>
  <c r="AN1329"/>
  <c r="AA1329"/>
  <c r="AH1329"/>
  <c r="AG1329"/>
  <c r="AF1329"/>
  <c r="AE1329"/>
  <c r="AD1329"/>
  <c r="AC1329"/>
  <c r="AB1329"/>
  <c r="AI1328"/>
  <c r="AJ1328"/>
  <c r="AK1328"/>
  <c r="AL1328"/>
  <c r="AM1328"/>
  <c r="AN1328"/>
  <c r="AA1328"/>
  <c r="AH1328"/>
  <c r="AO1328"/>
  <c r="AG1328"/>
  <c r="AF1328"/>
  <c r="AE1328"/>
  <c r="AD1328"/>
  <c r="AC1328"/>
  <c r="AB1328"/>
  <c r="AI1327"/>
  <c r="AJ1327"/>
  <c r="AK1327"/>
  <c r="AL1327"/>
  <c r="AM1327"/>
  <c r="AN1327"/>
  <c r="AA1327"/>
  <c r="AH1327"/>
  <c r="AG1327"/>
  <c r="AF1327"/>
  <c r="AE1327"/>
  <c r="AD1327"/>
  <c r="AC1327"/>
  <c r="AB1327"/>
  <c r="AI1326"/>
  <c r="AJ1326"/>
  <c r="AO1326" s="1"/>
  <c r="AK1326"/>
  <c r="AL1326"/>
  <c r="AM1326"/>
  <c r="AN1326"/>
  <c r="AA1326"/>
  <c r="AH1326"/>
  <c r="AG1326"/>
  <c r="AF1326"/>
  <c r="AE1326"/>
  <c r="AD1326"/>
  <c r="AC1326"/>
  <c r="AB1326"/>
  <c r="AI1325"/>
  <c r="AJ1325"/>
  <c r="AK1325"/>
  <c r="AL1325"/>
  <c r="AM1325"/>
  <c r="AN1325"/>
  <c r="AA1325"/>
  <c r="AH1325"/>
  <c r="AG1325"/>
  <c r="AF1325"/>
  <c r="AE1325"/>
  <c r="AD1325"/>
  <c r="AC1325"/>
  <c r="AB1325"/>
  <c r="AI1324"/>
  <c r="AJ1324"/>
  <c r="AK1324"/>
  <c r="AL1324"/>
  <c r="AM1324"/>
  <c r="AN1324"/>
  <c r="AA1324"/>
  <c r="AH1324"/>
  <c r="AO1324"/>
  <c r="AG1324"/>
  <c r="AF1324"/>
  <c r="AE1324"/>
  <c r="AD1324"/>
  <c r="AC1324"/>
  <c r="AB1324"/>
  <c r="AI1323"/>
  <c r="AJ1323"/>
  <c r="AK1323"/>
  <c r="AL1323"/>
  <c r="AM1323"/>
  <c r="AN1323"/>
  <c r="AA1323"/>
  <c r="AH1323"/>
  <c r="AG1323"/>
  <c r="AF1323"/>
  <c r="AE1323"/>
  <c r="AD1323"/>
  <c r="AC1323"/>
  <c r="AB1323"/>
  <c r="AI1322"/>
  <c r="AJ1322"/>
  <c r="AO1322" s="1"/>
  <c r="AK1322"/>
  <c r="AL1322"/>
  <c r="AM1322"/>
  <c r="AN1322"/>
  <c r="AA1322"/>
  <c r="AH1322"/>
  <c r="AG1322"/>
  <c r="AF1322"/>
  <c r="AE1322"/>
  <c r="AD1322"/>
  <c r="AC1322"/>
  <c r="AB1322"/>
  <c r="AI1321"/>
  <c r="AJ1321"/>
  <c r="AK1321"/>
  <c r="AL1321"/>
  <c r="AM1321"/>
  <c r="AN1321"/>
  <c r="AA1321"/>
  <c r="AH1321"/>
  <c r="AG1321"/>
  <c r="AF1321"/>
  <c r="AE1321"/>
  <c r="AD1321"/>
  <c r="AC1321"/>
  <c r="AB1321"/>
  <c r="AI1320"/>
  <c r="AJ1320"/>
  <c r="AK1320"/>
  <c r="AL1320"/>
  <c r="AM1320"/>
  <c r="AN1320"/>
  <c r="AA1320"/>
  <c r="AH1320"/>
  <c r="AO1320"/>
  <c r="AG1320"/>
  <c r="AF1320"/>
  <c r="AE1320"/>
  <c r="AD1320"/>
  <c r="AC1320"/>
  <c r="AB1320"/>
  <c r="AI1319"/>
  <c r="AJ1319"/>
  <c r="AK1319"/>
  <c r="AL1319"/>
  <c r="AM1319"/>
  <c r="AN1319"/>
  <c r="AA1319"/>
  <c r="AH1319"/>
  <c r="AG1319"/>
  <c r="AF1319"/>
  <c r="AE1319"/>
  <c r="AD1319"/>
  <c r="AC1319"/>
  <c r="AB1319"/>
  <c r="AI1318"/>
  <c r="AJ1318"/>
  <c r="AO1318" s="1"/>
  <c r="AK1318"/>
  <c r="AL1318"/>
  <c r="AM1318"/>
  <c r="AN1318"/>
  <c r="AA1318"/>
  <c r="AH1318"/>
  <c r="AG1318"/>
  <c r="AF1318"/>
  <c r="AE1318"/>
  <c r="AD1318"/>
  <c r="AC1318"/>
  <c r="AB1318"/>
  <c r="AI1317"/>
  <c r="AJ1317"/>
  <c r="AK1317"/>
  <c r="AL1317"/>
  <c r="AM1317"/>
  <c r="AN1317"/>
  <c r="AA1317"/>
  <c r="AH1317"/>
  <c r="AG1317"/>
  <c r="AF1317"/>
  <c r="AE1317"/>
  <c r="AD1317"/>
  <c r="AC1317"/>
  <c r="AB1317"/>
  <c r="AI1316"/>
  <c r="AJ1316"/>
  <c r="AK1316"/>
  <c r="AL1316"/>
  <c r="AM1316"/>
  <c r="AN1316"/>
  <c r="AA1316"/>
  <c r="AH1316"/>
  <c r="AO1316"/>
  <c r="AG1316"/>
  <c r="AF1316"/>
  <c r="AE1316"/>
  <c r="AD1316"/>
  <c r="AC1316"/>
  <c r="AB1316"/>
  <c r="AI1315"/>
  <c r="AJ1315"/>
  <c r="AK1315"/>
  <c r="AL1315"/>
  <c r="AM1315"/>
  <c r="AN1315"/>
  <c r="AA1315"/>
  <c r="AH1315"/>
  <c r="AG1315"/>
  <c r="AF1315"/>
  <c r="AE1315"/>
  <c r="AD1315"/>
  <c r="AC1315"/>
  <c r="AB1315"/>
  <c r="AI1314"/>
  <c r="AJ1314"/>
  <c r="AO1314" s="1"/>
  <c r="AK1314"/>
  <c r="AL1314"/>
  <c r="AM1314"/>
  <c r="AN1314"/>
  <c r="AA1314"/>
  <c r="AH1314"/>
  <c r="AG1314"/>
  <c r="AF1314"/>
  <c r="AE1314"/>
  <c r="AD1314"/>
  <c r="AC1314"/>
  <c r="AB1314"/>
  <c r="AI1313"/>
  <c r="AJ1313"/>
  <c r="AK1313"/>
  <c r="AL1313"/>
  <c r="AM1313"/>
  <c r="AN1313"/>
  <c r="AA1313"/>
  <c r="AH1313"/>
  <c r="AG1313"/>
  <c r="AF1313"/>
  <c r="AE1313"/>
  <c r="AD1313"/>
  <c r="AC1313"/>
  <c r="AB1313"/>
  <c r="AI1312"/>
  <c r="AJ1312"/>
  <c r="AK1312"/>
  <c r="AL1312"/>
  <c r="AM1312"/>
  <c r="AN1312"/>
  <c r="AA1312"/>
  <c r="AH1312"/>
  <c r="AO1312"/>
  <c r="AG1312"/>
  <c r="AF1312"/>
  <c r="AE1312"/>
  <c r="AD1312"/>
  <c r="AC1312"/>
  <c r="AB1312"/>
  <c r="AI1311"/>
  <c r="AJ1311"/>
  <c r="AK1311"/>
  <c r="AL1311"/>
  <c r="AM1311"/>
  <c r="AN1311"/>
  <c r="AA1311"/>
  <c r="AH1311"/>
  <c r="AG1311"/>
  <c r="AF1311"/>
  <c r="AE1311"/>
  <c r="AD1311"/>
  <c r="AC1311"/>
  <c r="AB1311"/>
  <c r="AI1310"/>
  <c r="AJ1310"/>
  <c r="AO1310" s="1"/>
  <c r="AK1310"/>
  <c r="AL1310"/>
  <c r="AM1310"/>
  <c r="AN1310"/>
  <c r="AA1310"/>
  <c r="AH1310"/>
  <c r="AG1310"/>
  <c r="AF1310"/>
  <c r="AE1310"/>
  <c r="AD1310"/>
  <c r="AC1310"/>
  <c r="AB1310"/>
  <c r="AI1309"/>
  <c r="AJ1309"/>
  <c r="AK1309"/>
  <c r="AL1309"/>
  <c r="AM1309"/>
  <c r="AN1309"/>
  <c r="AA1309"/>
  <c r="AH1309"/>
  <c r="AG1309"/>
  <c r="AF1309"/>
  <c r="AE1309"/>
  <c r="AD1309"/>
  <c r="AC1309"/>
  <c r="AB1309"/>
  <c r="AI1308"/>
  <c r="AJ1308"/>
  <c r="AK1308"/>
  <c r="AL1308"/>
  <c r="AM1308"/>
  <c r="AN1308"/>
  <c r="AA1308"/>
  <c r="AH1308"/>
  <c r="AO1308"/>
  <c r="AG1308"/>
  <c r="AF1308"/>
  <c r="AE1308"/>
  <c r="AD1308"/>
  <c r="AC1308"/>
  <c r="AB1308"/>
  <c r="AI1307"/>
  <c r="AJ1307"/>
  <c r="AK1307"/>
  <c r="AL1307"/>
  <c r="AM1307"/>
  <c r="AN1307"/>
  <c r="AA1307"/>
  <c r="AH1307"/>
  <c r="AG1307"/>
  <c r="AF1307"/>
  <c r="AE1307"/>
  <c r="AD1307"/>
  <c r="AC1307"/>
  <c r="AB1307"/>
  <c r="AI1306"/>
  <c r="AJ1306"/>
  <c r="AO1306" s="1"/>
  <c r="AK1306"/>
  <c r="AL1306"/>
  <c r="AM1306"/>
  <c r="AN1306"/>
  <c r="AA1306"/>
  <c r="AH1306"/>
  <c r="AG1306"/>
  <c r="AF1306"/>
  <c r="AE1306"/>
  <c r="AD1306"/>
  <c r="AC1306"/>
  <c r="AB1306"/>
  <c r="AI1305"/>
  <c r="AJ1305"/>
  <c r="AK1305"/>
  <c r="AL1305"/>
  <c r="AM1305"/>
  <c r="AN1305"/>
  <c r="AA1305"/>
  <c r="AH1305"/>
  <c r="AG1305"/>
  <c r="AF1305"/>
  <c r="AE1305"/>
  <c r="AD1305"/>
  <c r="AC1305"/>
  <c r="AB1305"/>
  <c r="AI1304"/>
  <c r="AJ1304"/>
  <c r="AK1304"/>
  <c r="AL1304"/>
  <c r="AM1304"/>
  <c r="AN1304"/>
  <c r="AA1304"/>
  <c r="AH1304"/>
  <c r="AO1304"/>
  <c r="AG1304"/>
  <c r="AF1304"/>
  <c r="AE1304"/>
  <c r="AD1304"/>
  <c r="AC1304"/>
  <c r="AB1304"/>
  <c r="AI1303"/>
  <c r="AJ1303"/>
  <c r="AK1303"/>
  <c r="AL1303"/>
  <c r="AM1303"/>
  <c r="AN1303"/>
  <c r="AA1303"/>
  <c r="AH1303"/>
  <c r="AG1303"/>
  <c r="AF1303"/>
  <c r="AE1303"/>
  <c r="AD1303"/>
  <c r="AC1303"/>
  <c r="AB1303"/>
  <c r="AI1302"/>
  <c r="AJ1302"/>
  <c r="AO1302" s="1"/>
  <c r="AK1302"/>
  <c r="AL1302"/>
  <c r="AM1302"/>
  <c r="AN1302"/>
  <c r="AA1302"/>
  <c r="AH1302"/>
  <c r="AG1302"/>
  <c r="AF1302"/>
  <c r="AE1302"/>
  <c r="AD1302"/>
  <c r="AC1302"/>
  <c r="AB1302"/>
  <c r="AI1301"/>
  <c r="AJ1301"/>
  <c r="AK1301"/>
  <c r="AL1301"/>
  <c r="AM1301"/>
  <c r="AN1301"/>
  <c r="AA1301"/>
  <c r="AH1301"/>
  <c r="AG1301"/>
  <c r="AF1301"/>
  <c r="AE1301"/>
  <c r="AD1301"/>
  <c r="AC1301"/>
  <c r="AB1301"/>
  <c r="AI1300"/>
  <c r="AJ1300"/>
  <c r="AK1300"/>
  <c r="AL1300"/>
  <c r="AM1300"/>
  <c r="AN1300"/>
  <c r="AA1300"/>
  <c r="AH1300"/>
  <c r="AO1300"/>
  <c r="AG1300"/>
  <c r="AF1300"/>
  <c r="AE1300"/>
  <c r="AD1300"/>
  <c r="AC1300"/>
  <c r="AB1300"/>
  <c r="AI1299"/>
  <c r="AJ1299"/>
  <c r="AK1299"/>
  <c r="AL1299"/>
  <c r="AM1299"/>
  <c r="AN1299"/>
  <c r="AA1299"/>
  <c r="AH1299"/>
  <c r="AG1299"/>
  <c r="AF1299"/>
  <c r="AE1299"/>
  <c r="AD1299"/>
  <c r="AC1299"/>
  <c r="AB1299"/>
  <c r="AI1298"/>
  <c r="AJ1298"/>
  <c r="AO1298" s="1"/>
  <c r="AK1298"/>
  <c r="AL1298"/>
  <c r="AM1298"/>
  <c r="AN1298"/>
  <c r="AA1298"/>
  <c r="AH1298"/>
  <c r="AG1298"/>
  <c r="AF1298"/>
  <c r="AE1298"/>
  <c r="AD1298"/>
  <c r="AC1298"/>
  <c r="AB1298"/>
  <c r="AI1297"/>
  <c r="AJ1297"/>
  <c r="AK1297"/>
  <c r="AL1297"/>
  <c r="AM1297"/>
  <c r="AN1297"/>
  <c r="AA1297"/>
  <c r="AH1297"/>
  <c r="AG1297"/>
  <c r="AF1297"/>
  <c r="AE1297"/>
  <c r="AD1297"/>
  <c r="AC1297"/>
  <c r="AB1297"/>
  <c r="AI1296"/>
  <c r="AJ1296"/>
  <c r="AK1296"/>
  <c r="AL1296"/>
  <c r="AM1296"/>
  <c r="AN1296"/>
  <c r="AA1296"/>
  <c r="AH1296"/>
  <c r="AO1296"/>
  <c r="AG1296"/>
  <c r="AF1296"/>
  <c r="AE1296"/>
  <c r="AD1296"/>
  <c r="AC1296"/>
  <c r="AB1296"/>
  <c r="AI1295"/>
  <c r="AJ1295"/>
  <c r="AK1295"/>
  <c r="AL1295"/>
  <c r="AM1295"/>
  <c r="AN1295"/>
  <c r="AA1295"/>
  <c r="AH1295"/>
  <c r="AG1295"/>
  <c r="AF1295"/>
  <c r="AE1295"/>
  <c r="AD1295"/>
  <c r="AC1295"/>
  <c r="AB1295"/>
  <c r="AI1294"/>
  <c r="AJ1294"/>
  <c r="AO1294" s="1"/>
  <c r="AK1294"/>
  <c r="AL1294"/>
  <c r="AM1294"/>
  <c r="AN1294"/>
  <c r="AA1294"/>
  <c r="AH1294"/>
  <c r="AG1294"/>
  <c r="AF1294"/>
  <c r="AE1294"/>
  <c r="AD1294"/>
  <c r="AC1294"/>
  <c r="AB1294"/>
  <c r="AI1293"/>
  <c r="AJ1293"/>
  <c r="AK1293"/>
  <c r="AL1293"/>
  <c r="AM1293"/>
  <c r="AN1293"/>
  <c r="AA1293"/>
  <c r="AH1293"/>
  <c r="AG1293"/>
  <c r="AF1293"/>
  <c r="AE1293"/>
  <c r="AD1293"/>
  <c r="AC1293"/>
  <c r="AB1293"/>
  <c r="AI1292"/>
  <c r="AJ1292"/>
  <c r="AK1292"/>
  <c r="AL1292"/>
  <c r="AM1292"/>
  <c r="AN1292"/>
  <c r="AA1292"/>
  <c r="AH1292"/>
  <c r="AO1292"/>
  <c r="AG1292"/>
  <c r="AF1292"/>
  <c r="AE1292"/>
  <c r="AD1292"/>
  <c r="AC1292"/>
  <c r="AB1292"/>
  <c r="AI1291"/>
  <c r="AJ1291"/>
  <c r="AK1291"/>
  <c r="AL1291"/>
  <c r="AM1291"/>
  <c r="AN1291"/>
  <c r="AA1291"/>
  <c r="AH1291"/>
  <c r="AG1291"/>
  <c r="AF1291"/>
  <c r="AE1291"/>
  <c r="AD1291"/>
  <c r="AC1291"/>
  <c r="AB1291"/>
  <c r="AI1290"/>
  <c r="AJ1290"/>
  <c r="AO1290" s="1"/>
  <c r="AK1290"/>
  <c r="AL1290"/>
  <c r="AM1290"/>
  <c r="AN1290"/>
  <c r="AA1290"/>
  <c r="AH1290"/>
  <c r="AG1290"/>
  <c r="AF1290"/>
  <c r="AE1290"/>
  <c r="AD1290"/>
  <c r="AC1290"/>
  <c r="AB1290"/>
  <c r="AI1289"/>
  <c r="AJ1289"/>
  <c r="AK1289"/>
  <c r="AL1289"/>
  <c r="AM1289"/>
  <c r="AN1289"/>
  <c r="AA1289"/>
  <c r="AH1289"/>
  <c r="AG1289"/>
  <c r="AF1289"/>
  <c r="AE1289"/>
  <c r="AD1289"/>
  <c r="AC1289"/>
  <c r="AB1289"/>
  <c r="AI1288"/>
  <c r="AJ1288"/>
  <c r="AK1288"/>
  <c r="AL1288"/>
  <c r="AM1288"/>
  <c r="AN1288"/>
  <c r="AA1288"/>
  <c r="AH1288"/>
  <c r="AO1288"/>
  <c r="AG1288"/>
  <c r="AF1288"/>
  <c r="AE1288"/>
  <c r="AD1288"/>
  <c r="AC1288"/>
  <c r="AB1288"/>
  <c r="AI1287"/>
  <c r="AJ1287"/>
  <c r="AK1287"/>
  <c r="AL1287"/>
  <c r="AM1287"/>
  <c r="AN1287"/>
  <c r="AA1287"/>
  <c r="AH1287"/>
  <c r="AG1287"/>
  <c r="AF1287"/>
  <c r="AE1287"/>
  <c r="AD1287"/>
  <c r="AC1287"/>
  <c r="AB1287"/>
  <c r="AI1286"/>
  <c r="AJ1286"/>
  <c r="AO1286" s="1"/>
  <c r="AK1286"/>
  <c r="AL1286"/>
  <c r="AM1286"/>
  <c r="AN1286"/>
  <c r="AA1286"/>
  <c r="AH1286"/>
  <c r="AG1286"/>
  <c r="AF1286"/>
  <c r="AE1286"/>
  <c r="AD1286"/>
  <c r="AC1286"/>
  <c r="AB1286"/>
  <c r="AI1285"/>
  <c r="AJ1285"/>
  <c r="AK1285"/>
  <c r="AL1285"/>
  <c r="AM1285"/>
  <c r="AN1285"/>
  <c r="AA1285"/>
  <c r="AH1285"/>
  <c r="AG1285"/>
  <c r="AF1285"/>
  <c r="AE1285"/>
  <c r="AD1285"/>
  <c r="AC1285"/>
  <c r="AB1285"/>
  <c r="AI1284"/>
  <c r="AJ1284"/>
  <c r="AK1284"/>
  <c r="AL1284"/>
  <c r="AM1284"/>
  <c r="AN1284"/>
  <c r="AA1284"/>
  <c r="AH1284"/>
  <c r="AO1284"/>
  <c r="AG1284"/>
  <c r="AF1284"/>
  <c r="AE1284"/>
  <c r="AD1284"/>
  <c r="AC1284"/>
  <c r="AB1284"/>
  <c r="AI1283"/>
  <c r="AJ1283"/>
  <c r="AK1283"/>
  <c r="AL1283"/>
  <c r="AM1283"/>
  <c r="AN1283"/>
  <c r="AA1283"/>
  <c r="AH1283"/>
  <c r="AG1283"/>
  <c r="AF1283"/>
  <c r="AE1283"/>
  <c r="AD1283"/>
  <c r="AC1283"/>
  <c r="AB1283"/>
  <c r="AI1282"/>
  <c r="AJ1282"/>
  <c r="AO1282" s="1"/>
  <c r="AK1282"/>
  <c r="AL1282"/>
  <c r="AM1282"/>
  <c r="AN1282"/>
  <c r="AA1282"/>
  <c r="AH1282"/>
  <c r="AG1282"/>
  <c r="AF1282"/>
  <c r="AE1282"/>
  <c r="AD1282"/>
  <c r="AC1282"/>
  <c r="AB1282"/>
  <c r="AI1281"/>
  <c r="AJ1281"/>
  <c r="AK1281"/>
  <c r="AL1281"/>
  <c r="AM1281"/>
  <c r="AN1281"/>
  <c r="AA1281"/>
  <c r="AH1281"/>
  <c r="AG1281"/>
  <c r="AF1281"/>
  <c r="AE1281"/>
  <c r="AD1281"/>
  <c r="AC1281"/>
  <c r="AB1281"/>
  <c r="AI1280"/>
  <c r="AJ1280"/>
  <c r="AK1280"/>
  <c r="AL1280"/>
  <c r="AM1280"/>
  <c r="AN1280"/>
  <c r="AA1280"/>
  <c r="AH1280"/>
  <c r="AO1280"/>
  <c r="AG1280"/>
  <c r="AF1280"/>
  <c r="AE1280"/>
  <c r="AD1280"/>
  <c r="AC1280"/>
  <c r="AB1280"/>
  <c r="AI1279"/>
  <c r="AJ1279"/>
  <c r="AK1279"/>
  <c r="AL1279"/>
  <c r="AM1279"/>
  <c r="AN1279"/>
  <c r="AA1279"/>
  <c r="AH1279"/>
  <c r="AG1279"/>
  <c r="AF1279"/>
  <c r="AE1279"/>
  <c r="AD1279"/>
  <c r="AC1279"/>
  <c r="AB1279"/>
  <c r="AI1278"/>
  <c r="AJ1278"/>
  <c r="AO1278" s="1"/>
  <c r="AK1278"/>
  <c r="AL1278"/>
  <c r="AM1278"/>
  <c r="AN1278"/>
  <c r="AA1278"/>
  <c r="AH1278"/>
  <c r="AG1278"/>
  <c r="AF1278"/>
  <c r="AE1278"/>
  <c r="AD1278"/>
  <c r="AC1278"/>
  <c r="AB1278"/>
  <c r="AI1277"/>
  <c r="AJ1277"/>
  <c r="AK1277"/>
  <c r="AL1277"/>
  <c r="AM1277"/>
  <c r="AN1277"/>
  <c r="AA1277"/>
  <c r="AH1277"/>
  <c r="AG1277"/>
  <c r="AF1277"/>
  <c r="AE1277"/>
  <c r="AD1277"/>
  <c r="AC1277"/>
  <c r="AB1277"/>
  <c r="AI1276"/>
  <c r="AJ1276"/>
  <c r="AK1276"/>
  <c r="AL1276"/>
  <c r="AM1276"/>
  <c r="AN1276"/>
  <c r="AA1276"/>
  <c r="AH1276"/>
  <c r="AO1276"/>
  <c r="AG1276"/>
  <c r="AF1276"/>
  <c r="AE1276"/>
  <c r="AD1276"/>
  <c r="AC1276"/>
  <c r="AB1276"/>
  <c r="AI1275"/>
  <c r="AJ1275"/>
  <c r="AK1275"/>
  <c r="AL1275"/>
  <c r="AM1275"/>
  <c r="AN1275"/>
  <c r="AA1275"/>
  <c r="AH1275"/>
  <c r="AG1275"/>
  <c r="AF1275"/>
  <c r="AE1275"/>
  <c r="AD1275"/>
  <c r="AC1275"/>
  <c r="AB1275"/>
  <c r="AI1274"/>
  <c r="AJ1274"/>
  <c r="AO1274" s="1"/>
  <c r="AK1274"/>
  <c r="AL1274"/>
  <c r="AM1274"/>
  <c r="AN1274"/>
  <c r="AA1274"/>
  <c r="AH1274"/>
  <c r="AG1274"/>
  <c r="AF1274"/>
  <c r="AE1274"/>
  <c r="AD1274"/>
  <c r="AC1274"/>
  <c r="AB1274"/>
  <c r="AI1273"/>
  <c r="AJ1273"/>
  <c r="AK1273"/>
  <c r="AL1273"/>
  <c r="AM1273"/>
  <c r="AN1273"/>
  <c r="AA1273"/>
  <c r="AH1273"/>
  <c r="AG1273"/>
  <c r="AF1273"/>
  <c r="AE1273"/>
  <c r="AD1273"/>
  <c r="AC1273"/>
  <c r="AB1273"/>
  <c r="AI1272"/>
  <c r="AJ1272"/>
  <c r="AK1272"/>
  <c r="AL1272"/>
  <c r="AM1272"/>
  <c r="AN1272"/>
  <c r="AA1272"/>
  <c r="AH1272"/>
  <c r="AO1272"/>
  <c r="AG1272"/>
  <c r="AF1272"/>
  <c r="AE1272"/>
  <c r="AD1272"/>
  <c r="AC1272"/>
  <c r="AB1272"/>
  <c r="AI1271"/>
  <c r="AJ1271"/>
  <c r="AK1271"/>
  <c r="AL1271"/>
  <c r="AM1271"/>
  <c r="AN1271"/>
  <c r="AA1271"/>
  <c r="AH1271"/>
  <c r="AG1271"/>
  <c r="AF1271"/>
  <c r="AE1271"/>
  <c r="AD1271"/>
  <c r="AC1271"/>
  <c r="AB1271"/>
  <c r="AI1270"/>
  <c r="AJ1270"/>
  <c r="AO1270" s="1"/>
  <c r="AK1270"/>
  <c r="AL1270"/>
  <c r="AM1270"/>
  <c r="AN1270"/>
  <c r="AA1270"/>
  <c r="AH1270"/>
  <c r="AG1270"/>
  <c r="AF1270"/>
  <c r="AE1270"/>
  <c r="AD1270"/>
  <c r="AC1270"/>
  <c r="AB1270"/>
  <c r="AI1269"/>
  <c r="AJ1269"/>
  <c r="AK1269"/>
  <c r="AL1269"/>
  <c r="AM1269"/>
  <c r="AN1269"/>
  <c r="AA1269"/>
  <c r="AH1269"/>
  <c r="AG1269"/>
  <c r="AF1269"/>
  <c r="AE1269"/>
  <c r="AD1269"/>
  <c r="AC1269"/>
  <c r="AB1269"/>
  <c r="AI1268"/>
  <c r="AJ1268"/>
  <c r="AK1268"/>
  <c r="AL1268"/>
  <c r="AM1268"/>
  <c r="AN1268"/>
  <c r="AA1268"/>
  <c r="AH1268"/>
  <c r="AO1268"/>
  <c r="AG1268"/>
  <c r="AF1268"/>
  <c r="AE1268"/>
  <c r="AD1268"/>
  <c r="AC1268"/>
  <c r="AB1268"/>
  <c r="AI1267"/>
  <c r="AJ1267"/>
  <c r="AK1267"/>
  <c r="AL1267"/>
  <c r="AM1267"/>
  <c r="AN1267"/>
  <c r="AA1267"/>
  <c r="AH1267"/>
  <c r="AG1267"/>
  <c r="AF1267"/>
  <c r="AE1267"/>
  <c r="AD1267"/>
  <c r="AC1267"/>
  <c r="AB1267"/>
  <c r="AI1266"/>
  <c r="AJ1266"/>
  <c r="AO1266" s="1"/>
  <c r="AK1266"/>
  <c r="AL1266"/>
  <c r="AM1266"/>
  <c r="AN1266"/>
  <c r="AA1266"/>
  <c r="AH1266"/>
  <c r="AG1266"/>
  <c r="AF1266"/>
  <c r="AE1266"/>
  <c r="AD1266"/>
  <c r="AC1266"/>
  <c r="AB1266"/>
  <c r="AI1265"/>
  <c r="AJ1265"/>
  <c r="AK1265"/>
  <c r="AL1265"/>
  <c r="AM1265"/>
  <c r="AN1265"/>
  <c r="AA1265"/>
  <c r="AH1265"/>
  <c r="AG1265"/>
  <c r="AF1265"/>
  <c r="AE1265"/>
  <c r="AD1265"/>
  <c r="AC1265"/>
  <c r="AB1265"/>
  <c r="AI1264"/>
  <c r="AJ1264"/>
  <c r="AK1264"/>
  <c r="AL1264"/>
  <c r="AM1264"/>
  <c r="AN1264"/>
  <c r="AA1264"/>
  <c r="AH1264"/>
  <c r="AO1264"/>
  <c r="AG1264"/>
  <c r="AF1264"/>
  <c r="AE1264"/>
  <c r="AD1264"/>
  <c r="AC1264"/>
  <c r="AB1264"/>
  <c r="AI1263"/>
  <c r="AJ1263"/>
  <c r="AK1263"/>
  <c r="AL1263"/>
  <c r="AM1263"/>
  <c r="AN1263"/>
  <c r="AA1263"/>
  <c r="AH1263"/>
  <c r="AG1263"/>
  <c r="AF1263"/>
  <c r="AE1263"/>
  <c r="AD1263"/>
  <c r="AC1263"/>
  <c r="AB1263"/>
  <c r="AI1262"/>
  <c r="AJ1262"/>
  <c r="AO1262" s="1"/>
  <c r="AK1262"/>
  <c r="AL1262"/>
  <c r="AM1262"/>
  <c r="AN1262"/>
  <c r="AA1262"/>
  <c r="AH1262"/>
  <c r="AG1262"/>
  <c r="AF1262"/>
  <c r="AE1262"/>
  <c r="AD1262"/>
  <c r="AC1262"/>
  <c r="AB1262"/>
  <c r="AI1261"/>
  <c r="AJ1261"/>
  <c r="AK1261"/>
  <c r="AL1261"/>
  <c r="AM1261"/>
  <c r="AN1261"/>
  <c r="AA1261"/>
  <c r="AH1261"/>
  <c r="AG1261"/>
  <c r="AF1261"/>
  <c r="AE1261"/>
  <c r="AD1261"/>
  <c r="AC1261"/>
  <c r="AB1261"/>
  <c r="AI1260"/>
  <c r="AJ1260"/>
  <c r="AK1260"/>
  <c r="AL1260"/>
  <c r="AM1260"/>
  <c r="AN1260"/>
  <c r="AA1260"/>
  <c r="AH1260"/>
  <c r="AO1260"/>
  <c r="AG1260"/>
  <c r="AF1260"/>
  <c r="AE1260"/>
  <c r="AD1260"/>
  <c r="AC1260"/>
  <c r="AB1260"/>
  <c r="AI1259"/>
  <c r="AJ1259"/>
  <c r="AK1259"/>
  <c r="AL1259"/>
  <c r="AM1259"/>
  <c r="AN1259"/>
  <c r="AA1259"/>
  <c r="AH1259"/>
  <c r="AG1259"/>
  <c r="AF1259"/>
  <c r="AE1259"/>
  <c r="AD1259"/>
  <c r="AC1259"/>
  <c r="AB1259"/>
  <c r="AI1258"/>
  <c r="AJ1258"/>
  <c r="AO1258" s="1"/>
  <c r="AK1258"/>
  <c r="AL1258"/>
  <c r="AM1258"/>
  <c r="AN1258"/>
  <c r="AA1258"/>
  <c r="AH1258"/>
  <c r="AG1258"/>
  <c r="AF1258"/>
  <c r="AE1258"/>
  <c r="AD1258"/>
  <c r="AC1258"/>
  <c r="AB1258"/>
  <c r="AI1257"/>
  <c r="AJ1257"/>
  <c r="AK1257"/>
  <c r="AL1257"/>
  <c r="AM1257"/>
  <c r="AN1257"/>
  <c r="AA1257"/>
  <c r="AH1257"/>
  <c r="AG1257"/>
  <c r="AF1257"/>
  <c r="AE1257"/>
  <c r="AD1257"/>
  <c r="AC1257"/>
  <c r="AB1257"/>
  <c r="AI1256"/>
  <c r="AJ1256"/>
  <c r="AK1256"/>
  <c r="AL1256"/>
  <c r="AM1256"/>
  <c r="AN1256"/>
  <c r="AA1256"/>
  <c r="AH1256"/>
  <c r="AO1256"/>
  <c r="AG1256"/>
  <c r="AF1256"/>
  <c r="AE1256"/>
  <c r="AD1256"/>
  <c r="AC1256"/>
  <c r="AB1256"/>
  <c r="AI1255"/>
  <c r="AJ1255"/>
  <c r="AK1255"/>
  <c r="AL1255"/>
  <c r="AM1255"/>
  <c r="AN1255"/>
  <c r="AA1255"/>
  <c r="AH1255"/>
  <c r="AG1255"/>
  <c r="AF1255"/>
  <c r="AE1255"/>
  <c r="AD1255"/>
  <c r="AC1255"/>
  <c r="AB1255"/>
  <c r="AI1254"/>
  <c r="AJ1254"/>
  <c r="AO1254" s="1"/>
  <c r="AK1254"/>
  <c r="AL1254"/>
  <c r="AM1254"/>
  <c r="AN1254"/>
  <c r="AA1254"/>
  <c r="AH1254"/>
  <c r="AG1254"/>
  <c r="AF1254"/>
  <c r="AE1254"/>
  <c r="AD1254"/>
  <c r="AC1254"/>
  <c r="AB1254"/>
  <c r="AI1253"/>
  <c r="AJ1253"/>
  <c r="AK1253"/>
  <c r="AL1253"/>
  <c r="AM1253"/>
  <c r="AN1253"/>
  <c r="AA1253"/>
  <c r="AH1253"/>
  <c r="AG1253"/>
  <c r="AF1253"/>
  <c r="AE1253"/>
  <c r="AD1253"/>
  <c r="AC1253"/>
  <c r="AB1253"/>
  <c r="AI1252"/>
  <c r="AJ1252"/>
  <c r="AK1252"/>
  <c r="AL1252"/>
  <c r="AM1252"/>
  <c r="AN1252"/>
  <c r="AA1252"/>
  <c r="AH1252"/>
  <c r="AO1252"/>
  <c r="AG1252"/>
  <c r="AF1252"/>
  <c r="AE1252"/>
  <c r="AD1252"/>
  <c r="AC1252"/>
  <c r="AB1252"/>
  <c r="AI1251"/>
  <c r="AJ1251"/>
  <c r="AK1251"/>
  <c r="AL1251"/>
  <c r="AM1251"/>
  <c r="AN1251"/>
  <c r="AA1251"/>
  <c r="AH1251"/>
  <c r="AG1251"/>
  <c r="AF1251"/>
  <c r="AE1251"/>
  <c r="AD1251"/>
  <c r="AC1251"/>
  <c r="AB1251"/>
  <c r="AI1250"/>
  <c r="AJ1250"/>
  <c r="AO1250" s="1"/>
  <c r="AK1250"/>
  <c r="AL1250"/>
  <c r="AM1250"/>
  <c r="AN1250"/>
  <c r="AA1250"/>
  <c r="AH1250"/>
  <c r="AG1250"/>
  <c r="AF1250"/>
  <c r="AE1250"/>
  <c r="AD1250"/>
  <c r="AC1250"/>
  <c r="AB1250"/>
  <c r="AI1249"/>
  <c r="AJ1249"/>
  <c r="AK1249"/>
  <c r="AL1249"/>
  <c r="AM1249"/>
  <c r="AN1249"/>
  <c r="AA1249"/>
  <c r="AH1249"/>
  <c r="AG1249"/>
  <c r="AF1249"/>
  <c r="AE1249"/>
  <c r="AD1249"/>
  <c r="AC1249"/>
  <c r="AB1249"/>
  <c r="AI1248"/>
  <c r="AJ1248"/>
  <c r="AK1248"/>
  <c r="AL1248"/>
  <c r="AM1248"/>
  <c r="AN1248"/>
  <c r="AA1248"/>
  <c r="AH1248"/>
  <c r="AO1248"/>
  <c r="AG1248"/>
  <c r="AF1248"/>
  <c r="AE1248"/>
  <c r="AD1248"/>
  <c r="AC1248"/>
  <c r="AB1248"/>
  <c r="AI1247"/>
  <c r="AJ1247"/>
  <c r="AK1247"/>
  <c r="AL1247"/>
  <c r="AM1247"/>
  <c r="AN1247"/>
  <c r="AA1247"/>
  <c r="AH1247"/>
  <c r="AG1247"/>
  <c r="AF1247"/>
  <c r="AE1247"/>
  <c r="AD1247"/>
  <c r="AC1247"/>
  <c r="AB1247"/>
  <c r="AI1246"/>
  <c r="AJ1246"/>
  <c r="AO1246" s="1"/>
  <c r="AK1246"/>
  <c r="AL1246"/>
  <c r="AM1246"/>
  <c r="AN1246"/>
  <c r="AA1246"/>
  <c r="AH1246"/>
  <c r="AG1246"/>
  <c r="AF1246"/>
  <c r="AE1246"/>
  <c r="AD1246"/>
  <c r="AC1246"/>
  <c r="AB1246"/>
  <c r="AI1245"/>
  <c r="AJ1245"/>
  <c r="AK1245"/>
  <c r="AL1245"/>
  <c r="AM1245"/>
  <c r="AN1245"/>
  <c r="AA1245"/>
  <c r="AH1245"/>
  <c r="AG1245"/>
  <c r="AF1245"/>
  <c r="AE1245"/>
  <c r="AD1245"/>
  <c r="AC1245"/>
  <c r="AB1245"/>
  <c r="AI1244"/>
  <c r="AJ1244"/>
  <c r="AK1244"/>
  <c r="AL1244"/>
  <c r="AM1244"/>
  <c r="AN1244"/>
  <c r="AA1244"/>
  <c r="AH1244"/>
  <c r="AO1244"/>
  <c r="AG1244"/>
  <c r="AF1244"/>
  <c r="AE1244"/>
  <c r="AD1244"/>
  <c r="AC1244"/>
  <c r="AB1244"/>
  <c r="AI1243"/>
  <c r="AJ1243"/>
  <c r="AK1243"/>
  <c r="AL1243"/>
  <c r="AM1243"/>
  <c r="AN1243"/>
  <c r="AA1243"/>
  <c r="AH1243"/>
  <c r="AG1243"/>
  <c r="AF1243"/>
  <c r="AE1243"/>
  <c r="AD1243"/>
  <c r="AC1243"/>
  <c r="AB1243"/>
  <c r="AI1242"/>
  <c r="AJ1242"/>
  <c r="AO1242" s="1"/>
  <c r="AK1242"/>
  <c r="AL1242"/>
  <c r="AM1242"/>
  <c r="AN1242"/>
  <c r="AA1242"/>
  <c r="AH1242"/>
  <c r="AG1242"/>
  <c r="AF1242"/>
  <c r="AE1242"/>
  <c r="AD1242"/>
  <c r="AC1242"/>
  <c r="AB1242"/>
  <c r="AI1241"/>
  <c r="AJ1241"/>
  <c r="AK1241"/>
  <c r="AL1241"/>
  <c r="AM1241"/>
  <c r="AN1241"/>
  <c r="AA1241"/>
  <c r="AH1241"/>
  <c r="AG1241"/>
  <c r="AF1241"/>
  <c r="AE1241"/>
  <c r="AD1241"/>
  <c r="AC1241"/>
  <c r="AB1241"/>
  <c r="AI1240"/>
  <c r="AJ1240"/>
  <c r="AK1240"/>
  <c r="AL1240"/>
  <c r="AM1240"/>
  <c r="AN1240"/>
  <c r="AA1240"/>
  <c r="AH1240"/>
  <c r="AO1240"/>
  <c r="AG1240"/>
  <c r="AF1240"/>
  <c r="AE1240"/>
  <c r="AD1240"/>
  <c r="AC1240"/>
  <c r="AB1240"/>
  <c r="AI1239"/>
  <c r="AJ1239"/>
  <c r="AK1239"/>
  <c r="AL1239"/>
  <c r="AM1239"/>
  <c r="AN1239"/>
  <c r="AA1239"/>
  <c r="AH1239"/>
  <c r="AG1239"/>
  <c r="AF1239"/>
  <c r="AE1239"/>
  <c r="AD1239"/>
  <c r="AC1239"/>
  <c r="AB1239"/>
  <c r="AI1238"/>
  <c r="AJ1238"/>
  <c r="AO1238" s="1"/>
  <c r="AK1238"/>
  <c r="AL1238"/>
  <c r="AM1238"/>
  <c r="AN1238"/>
  <c r="AA1238"/>
  <c r="AH1238"/>
  <c r="AG1238"/>
  <c r="AF1238"/>
  <c r="AE1238"/>
  <c r="AD1238"/>
  <c r="AC1238"/>
  <c r="AB1238"/>
  <c r="AI1237"/>
  <c r="AJ1237"/>
  <c r="AK1237"/>
  <c r="AL1237"/>
  <c r="AM1237"/>
  <c r="AN1237"/>
  <c r="AA1237"/>
  <c r="AH1237"/>
  <c r="AG1237"/>
  <c r="AF1237"/>
  <c r="AE1237"/>
  <c r="AD1237"/>
  <c r="AC1237"/>
  <c r="AB1237"/>
  <c r="AI1236"/>
  <c r="AJ1236"/>
  <c r="AK1236"/>
  <c r="AL1236"/>
  <c r="AM1236"/>
  <c r="AN1236"/>
  <c r="AA1236"/>
  <c r="AH1236"/>
  <c r="AO1236"/>
  <c r="AG1236"/>
  <c r="AF1236"/>
  <c r="AE1236"/>
  <c r="AD1236"/>
  <c r="AC1236"/>
  <c r="AB1236"/>
  <c r="AI1235"/>
  <c r="AJ1235"/>
  <c r="AK1235"/>
  <c r="AL1235"/>
  <c r="AM1235"/>
  <c r="AN1235"/>
  <c r="AA1235"/>
  <c r="AH1235"/>
  <c r="AG1235"/>
  <c r="AF1235"/>
  <c r="AE1235"/>
  <c r="AD1235"/>
  <c r="AC1235"/>
  <c r="AB1235"/>
  <c r="AI1234"/>
  <c r="AJ1234"/>
  <c r="AO1234" s="1"/>
  <c r="AK1234"/>
  <c r="AL1234"/>
  <c r="AM1234"/>
  <c r="AN1234"/>
  <c r="AA1234"/>
  <c r="AH1234"/>
  <c r="AG1234"/>
  <c r="AF1234"/>
  <c r="AE1234"/>
  <c r="AD1234"/>
  <c r="AC1234"/>
  <c r="AB1234"/>
  <c r="AI1233"/>
  <c r="AJ1233"/>
  <c r="AK1233"/>
  <c r="AL1233"/>
  <c r="AM1233"/>
  <c r="AN1233"/>
  <c r="AA1233"/>
  <c r="AH1233"/>
  <c r="AG1233"/>
  <c r="AF1233"/>
  <c r="AE1233"/>
  <c r="AD1233"/>
  <c r="AC1233"/>
  <c r="AB1233"/>
  <c r="AI1232"/>
  <c r="AJ1232"/>
  <c r="AK1232"/>
  <c r="AL1232"/>
  <c r="AM1232"/>
  <c r="AN1232"/>
  <c r="AA1232"/>
  <c r="AH1232"/>
  <c r="AO1232"/>
  <c r="AG1232"/>
  <c r="AF1232"/>
  <c r="AE1232"/>
  <c r="AD1232"/>
  <c r="AC1232"/>
  <c r="AB1232"/>
  <c r="AI1231"/>
  <c r="AJ1231"/>
  <c r="AK1231"/>
  <c r="AL1231"/>
  <c r="AM1231"/>
  <c r="AN1231"/>
  <c r="AA1231"/>
  <c r="AH1231"/>
  <c r="AG1231"/>
  <c r="AF1231"/>
  <c r="AE1231"/>
  <c r="AD1231"/>
  <c r="AC1231"/>
  <c r="AB1231"/>
  <c r="AI1230"/>
  <c r="AJ1230"/>
  <c r="AO1230" s="1"/>
  <c r="AK1230"/>
  <c r="AL1230"/>
  <c r="AM1230"/>
  <c r="AN1230"/>
  <c r="AA1230"/>
  <c r="AH1230"/>
  <c r="AG1230"/>
  <c r="AF1230"/>
  <c r="AE1230"/>
  <c r="AD1230"/>
  <c r="AC1230"/>
  <c r="AB1230"/>
  <c r="AI1229"/>
  <c r="AJ1229"/>
  <c r="AK1229"/>
  <c r="AL1229"/>
  <c r="AM1229"/>
  <c r="AN1229"/>
  <c r="AA1229"/>
  <c r="AH1229"/>
  <c r="AG1229"/>
  <c r="AF1229"/>
  <c r="AE1229"/>
  <c r="AD1229"/>
  <c r="AC1229"/>
  <c r="AB1229"/>
  <c r="AI1228"/>
  <c r="AJ1228"/>
  <c r="AK1228"/>
  <c r="AL1228"/>
  <c r="AM1228"/>
  <c r="AN1228"/>
  <c r="AA1228"/>
  <c r="AH1228"/>
  <c r="AO1228"/>
  <c r="AG1228"/>
  <c r="AF1228"/>
  <c r="AE1228"/>
  <c r="AD1228"/>
  <c r="AC1228"/>
  <c r="AB1228"/>
  <c r="AI1227"/>
  <c r="AJ1227"/>
  <c r="AK1227"/>
  <c r="AL1227"/>
  <c r="AM1227"/>
  <c r="AN1227"/>
  <c r="AA1227"/>
  <c r="AH1227"/>
  <c r="AG1227"/>
  <c r="AF1227"/>
  <c r="AE1227"/>
  <c r="AD1227"/>
  <c r="AC1227"/>
  <c r="AB1227"/>
  <c r="AI1226"/>
  <c r="AJ1226"/>
  <c r="AO1226" s="1"/>
  <c r="AK1226"/>
  <c r="AL1226"/>
  <c r="AM1226"/>
  <c r="AN1226"/>
  <c r="AA1226"/>
  <c r="AH1226"/>
  <c r="AG1226"/>
  <c r="AF1226"/>
  <c r="AE1226"/>
  <c r="AD1226"/>
  <c r="AC1226"/>
  <c r="AB1226"/>
  <c r="AI1225"/>
  <c r="AJ1225"/>
  <c r="AK1225"/>
  <c r="AL1225"/>
  <c r="AM1225"/>
  <c r="AN1225"/>
  <c r="AA1225"/>
  <c r="AH1225"/>
  <c r="AG1225"/>
  <c r="AF1225"/>
  <c r="AE1225"/>
  <c r="AD1225"/>
  <c r="AC1225"/>
  <c r="AB1225"/>
  <c r="AI1224"/>
  <c r="AJ1224"/>
  <c r="AK1224"/>
  <c r="AL1224"/>
  <c r="AM1224"/>
  <c r="AN1224"/>
  <c r="AA1224"/>
  <c r="AH1224"/>
  <c r="AO1224"/>
  <c r="AG1224"/>
  <c r="AF1224"/>
  <c r="AE1224"/>
  <c r="AD1224"/>
  <c r="AC1224"/>
  <c r="AB1224"/>
  <c r="AI1223"/>
  <c r="AJ1223"/>
  <c r="AK1223"/>
  <c r="AL1223"/>
  <c r="AM1223"/>
  <c r="AN1223"/>
  <c r="AA1223"/>
  <c r="AH1223"/>
  <c r="AG1223"/>
  <c r="AF1223"/>
  <c r="AE1223"/>
  <c r="AD1223"/>
  <c r="AC1223"/>
  <c r="AB1223"/>
  <c r="AI1222"/>
  <c r="AJ1222"/>
  <c r="AO1222" s="1"/>
  <c r="AK1222"/>
  <c r="AL1222"/>
  <c r="AM1222"/>
  <c r="AN1222"/>
  <c r="AA1222"/>
  <c r="AH1222"/>
  <c r="AG1222"/>
  <c r="AF1222"/>
  <c r="AE1222"/>
  <c r="AD1222"/>
  <c r="AC1222"/>
  <c r="AB1222"/>
  <c r="AI1221"/>
  <c r="AJ1221"/>
  <c r="AK1221"/>
  <c r="AL1221"/>
  <c r="AM1221"/>
  <c r="AN1221"/>
  <c r="AA1221"/>
  <c r="AH1221"/>
  <c r="AG1221"/>
  <c r="AF1221"/>
  <c r="AE1221"/>
  <c r="AD1221"/>
  <c r="AC1221"/>
  <c r="AB1221"/>
  <c r="AI1220"/>
  <c r="AJ1220"/>
  <c r="AK1220"/>
  <c r="AL1220"/>
  <c r="AM1220"/>
  <c r="AN1220"/>
  <c r="AA1220"/>
  <c r="AH1220"/>
  <c r="AO1220"/>
  <c r="AG1220"/>
  <c r="AF1220"/>
  <c r="AE1220"/>
  <c r="AD1220"/>
  <c r="AC1220"/>
  <c r="AB1220"/>
  <c r="AI1219"/>
  <c r="AJ1219"/>
  <c r="AK1219"/>
  <c r="AL1219"/>
  <c r="AM1219"/>
  <c r="AN1219"/>
  <c r="AA1219"/>
  <c r="AH1219"/>
  <c r="AG1219"/>
  <c r="AF1219"/>
  <c r="AE1219"/>
  <c r="AD1219"/>
  <c r="AC1219"/>
  <c r="AB1219"/>
  <c r="AI1218"/>
  <c r="AJ1218"/>
  <c r="AO1218" s="1"/>
  <c r="AK1218"/>
  <c r="AL1218"/>
  <c r="AM1218"/>
  <c r="AN1218"/>
  <c r="AA1218"/>
  <c r="AH1218"/>
  <c r="AG1218"/>
  <c r="AF1218"/>
  <c r="AE1218"/>
  <c r="AD1218"/>
  <c r="AC1218"/>
  <c r="AB1218"/>
  <c r="AI1217"/>
  <c r="AJ1217"/>
  <c r="AK1217"/>
  <c r="AL1217"/>
  <c r="AM1217"/>
  <c r="AN1217"/>
  <c r="AA1217"/>
  <c r="AH1217"/>
  <c r="AO1217"/>
  <c r="AG1217"/>
  <c r="AF1217"/>
  <c r="AE1217"/>
  <c r="AD1217"/>
  <c r="AC1217"/>
  <c r="AB1217"/>
  <c r="AI1216"/>
  <c r="AJ1216"/>
  <c r="AO1216" s="1"/>
  <c r="AK1216"/>
  <c r="AL1216"/>
  <c r="AM1216"/>
  <c r="AN1216"/>
  <c r="AA1216"/>
  <c r="AH1216"/>
  <c r="AG1216"/>
  <c r="AF1216"/>
  <c r="AE1216"/>
  <c r="AD1216"/>
  <c r="AC1216"/>
  <c r="AB1216"/>
  <c r="AI1215"/>
  <c r="AJ1215"/>
  <c r="AK1215"/>
  <c r="AL1215"/>
  <c r="AM1215"/>
  <c r="AN1215"/>
  <c r="AA1215"/>
  <c r="AH1215"/>
  <c r="AO1215"/>
  <c r="AG1215"/>
  <c r="AF1215"/>
  <c r="AE1215"/>
  <c r="AD1215"/>
  <c r="AC1215"/>
  <c r="AB1215"/>
  <c r="AI1214"/>
  <c r="AJ1214"/>
  <c r="AO1214" s="1"/>
  <c r="AK1214"/>
  <c r="AL1214"/>
  <c r="AM1214"/>
  <c r="AN1214"/>
  <c r="AA1214"/>
  <c r="AH1214"/>
  <c r="AG1214"/>
  <c r="AF1214"/>
  <c r="AE1214"/>
  <c r="AD1214"/>
  <c r="AC1214"/>
  <c r="AB1214"/>
  <c r="AI1213"/>
  <c r="AJ1213"/>
  <c r="AK1213"/>
  <c r="AL1213"/>
  <c r="AM1213"/>
  <c r="AN1213"/>
  <c r="AA1213"/>
  <c r="AH1213"/>
  <c r="AO1213"/>
  <c r="AG1213"/>
  <c r="AF1213"/>
  <c r="AE1213"/>
  <c r="AD1213"/>
  <c r="AC1213"/>
  <c r="AB1213"/>
  <c r="AI1212"/>
  <c r="AJ1212"/>
  <c r="AO1212" s="1"/>
  <c r="AK1212"/>
  <c r="AL1212"/>
  <c r="AM1212"/>
  <c r="AN1212"/>
  <c r="AA1212"/>
  <c r="AH1212"/>
  <c r="AG1212"/>
  <c r="AF1212"/>
  <c r="AE1212"/>
  <c r="AD1212"/>
  <c r="AC1212"/>
  <c r="AB1212"/>
  <c r="AI1211"/>
  <c r="AJ1211"/>
  <c r="AK1211"/>
  <c r="AL1211"/>
  <c r="AM1211"/>
  <c r="AN1211"/>
  <c r="AA1211"/>
  <c r="AH1211"/>
  <c r="AO1211"/>
  <c r="AG1211"/>
  <c r="AF1211"/>
  <c r="AE1211"/>
  <c r="AD1211"/>
  <c r="AC1211"/>
  <c r="AB1211"/>
  <c r="AI1210"/>
  <c r="AJ1210"/>
  <c r="AO1210" s="1"/>
  <c r="AK1210"/>
  <c r="AL1210"/>
  <c r="AM1210"/>
  <c r="AN1210"/>
  <c r="AA1210"/>
  <c r="AH1210"/>
  <c r="AG1210"/>
  <c r="AF1210"/>
  <c r="AE1210"/>
  <c r="AD1210"/>
  <c r="AC1210"/>
  <c r="AB1210"/>
  <c r="AI1209"/>
  <c r="AJ1209"/>
  <c r="AK1209"/>
  <c r="AL1209"/>
  <c r="AM1209"/>
  <c r="AN1209"/>
  <c r="AA1209"/>
  <c r="AH1209"/>
  <c r="AO1209"/>
  <c r="AG1209"/>
  <c r="AF1209"/>
  <c r="AE1209"/>
  <c r="AD1209"/>
  <c r="AC1209"/>
  <c r="AB1209"/>
  <c r="AI1208"/>
  <c r="AJ1208"/>
  <c r="AO1208" s="1"/>
  <c r="AK1208"/>
  <c r="AL1208"/>
  <c r="AM1208"/>
  <c r="AN1208"/>
  <c r="AA1208"/>
  <c r="AH1208"/>
  <c r="AG1208"/>
  <c r="AF1208"/>
  <c r="AE1208"/>
  <c r="AD1208"/>
  <c r="AC1208"/>
  <c r="AB1208"/>
  <c r="AI1207"/>
  <c r="AJ1207"/>
  <c r="AK1207"/>
  <c r="AL1207"/>
  <c r="AM1207"/>
  <c r="AN1207"/>
  <c r="AA1207"/>
  <c r="AH1207"/>
  <c r="AO1207"/>
  <c r="AG1207"/>
  <c r="AF1207"/>
  <c r="AE1207"/>
  <c r="AD1207"/>
  <c r="AC1207"/>
  <c r="AB1207"/>
  <c r="AI1206"/>
  <c r="AJ1206"/>
  <c r="AO1206" s="1"/>
  <c r="AK1206"/>
  <c r="AL1206"/>
  <c r="AM1206"/>
  <c r="AN1206"/>
  <c r="AA1206"/>
  <c r="AH1206"/>
  <c r="AG1206"/>
  <c r="AF1206"/>
  <c r="AE1206"/>
  <c r="AD1206"/>
  <c r="AC1206"/>
  <c r="AB1206"/>
  <c r="AI1205"/>
  <c r="AJ1205"/>
  <c r="AK1205"/>
  <c r="AL1205"/>
  <c r="AM1205"/>
  <c r="AN1205"/>
  <c r="AA1205"/>
  <c r="AH1205"/>
  <c r="AO1205"/>
  <c r="AG1205"/>
  <c r="AF1205"/>
  <c r="AE1205"/>
  <c r="AD1205"/>
  <c r="AC1205"/>
  <c r="AB1205"/>
  <c r="AI1204"/>
  <c r="AJ1204"/>
  <c r="AO1204" s="1"/>
  <c r="AK1204"/>
  <c r="AL1204"/>
  <c r="AM1204"/>
  <c r="AN1204"/>
  <c r="AA1204"/>
  <c r="AH1204"/>
  <c r="AG1204"/>
  <c r="AF1204"/>
  <c r="AE1204"/>
  <c r="AD1204"/>
  <c r="AC1204"/>
  <c r="AB1204"/>
  <c r="AI1203"/>
  <c r="AJ1203"/>
  <c r="AK1203"/>
  <c r="AL1203"/>
  <c r="AM1203"/>
  <c r="AN1203"/>
  <c r="AA1203"/>
  <c r="AH1203"/>
  <c r="AO1203"/>
  <c r="AG1203"/>
  <c r="AF1203"/>
  <c r="AE1203"/>
  <c r="AD1203"/>
  <c r="AC1203"/>
  <c r="AB1203"/>
  <c r="AI1202"/>
  <c r="AJ1202"/>
  <c r="AO1202" s="1"/>
  <c r="AK1202"/>
  <c r="AL1202"/>
  <c r="AM1202"/>
  <c r="AN1202"/>
  <c r="AA1202"/>
  <c r="AH1202"/>
  <c r="AG1202"/>
  <c r="AF1202"/>
  <c r="AE1202"/>
  <c r="AD1202"/>
  <c r="AC1202"/>
  <c r="AB1202"/>
  <c r="AI1201"/>
  <c r="AJ1201"/>
  <c r="AK1201"/>
  <c r="AL1201"/>
  <c r="AM1201"/>
  <c r="AN1201"/>
  <c r="AA1201"/>
  <c r="AH1201"/>
  <c r="AO1201"/>
  <c r="AG1201"/>
  <c r="AF1201"/>
  <c r="AE1201"/>
  <c r="AD1201"/>
  <c r="AC1201"/>
  <c r="AB1201"/>
  <c r="AI1200"/>
  <c r="AJ1200"/>
  <c r="AO1200" s="1"/>
  <c r="AK1200"/>
  <c r="AL1200"/>
  <c r="AM1200"/>
  <c r="AN1200"/>
  <c r="AA1200"/>
  <c r="AH1200"/>
  <c r="AG1200"/>
  <c r="AF1200"/>
  <c r="AE1200"/>
  <c r="AD1200"/>
  <c r="AC1200"/>
  <c r="AB1200"/>
  <c r="AI1199"/>
  <c r="AJ1199"/>
  <c r="AK1199"/>
  <c r="AL1199"/>
  <c r="AM1199"/>
  <c r="AN1199"/>
  <c r="AA1199"/>
  <c r="AH1199"/>
  <c r="AO1199"/>
  <c r="AG1199"/>
  <c r="AF1199"/>
  <c r="AE1199"/>
  <c r="AD1199"/>
  <c r="AC1199"/>
  <c r="AB1199"/>
  <c r="AI1198"/>
  <c r="AJ1198"/>
  <c r="AO1198" s="1"/>
  <c r="AK1198"/>
  <c r="AL1198"/>
  <c r="AM1198"/>
  <c r="AN1198"/>
  <c r="AA1198"/>
  <c r="AH1198"/>
  <c r="AG1198"/>
  <c r="AF1198"/>
  <c r="AE1198"/>
  <c r="AD1198"/>
  <c r="AC1198"/>
  <c r="AB1198"/>
  <c r="AI1197"/>
  <c r="AJ1197"/>
  <c r="AK1197"/>
  <c r="AL1197"/>
  <c r="AM1197"/>
  <c r="AN1197"/>
  <c r="AA1197"/>
  <c r="AH1197"/>
  <c r="AO1197"/>
  <c r="AG1197"/>
  <c r="AF1197"/>
  <c r="AE1197"/>
  <c r="AD1197"/>
  <c r="AC1197"/>
  <c r="AB1197"/>
  <c r="AI1196"/>
  <c r="AJ1196"/>
  <c r="AO1196" s="1"/>
  <c r="AK1196"/>
  <c r="AL1196"/>
  <c r="AM1196"/>
  <c r="AN1196"/>
  <c r="AA1196"/>
  <c r="AH1196"/>
  <c r="AG1196"/>
  <c r="AF1196"/>
  <c r="AE1196"/>
  <c r="AD1196"/>
  <c r="AC1196"/>
  <c r="AB1196"/>
  <c r="AI1195"/>
  <c r="AJ1195"/>
  <c r="AK1195"/>
  <c r="AL1195"/>
  <c r="AM1195"/>
  <c r="AN1195"/>
  <c r="AA1195"/>
  <c r="AH1195"/>
  <c r="AO1195"/>
  <c r="AG1195"/>
  <c r="AF1195"/>
  <c r="AE1195"/>
  <c r="AD1195"/>
  <c r="AC1195"/>
  <c r="AB1195"/>
  <c r="AI1194"/>
  <c r="AJ1194"/>
  <c r="AO1194" s="1"/>
  <c r="AK1194"/>
  <c r="AL1194"/>
  <c r="AM1194"/>
  <c r="AN1194"/>
  <c r="AA1194"/>
  <c r="AH1194"/>
  <c r="AG1194"/>
  <c r="AF1194"/>
  <c r="AE1194"/>
  <c r="AD1194"/>
  <c r="AC1194"/>
  <c r="AB1194"/>
  <c r="AI1193"/>
  <c r="AJ1193"/>
  <c r="AK1193"/>
  <c r="AL1193"/>
  <c r="AM1193"/>
  <c r="AN1193"/>
  <c r="AA1193"/>
  <c r="AH1193"/>
  <c r="AO1193"/>
  <c r="AG1193"/>
  <c r="AF1193"/>
  <c r="AE1193"/>
  <c r="AD1193"/>
  <c r="AC1193"/>
  <c r="AB1193"/>
  <c r="AI1192"/>
  <c r="AJ1192"/>
  <c r="AO1192" s="1"/>
  <c r="AK1192"/>
  <c r="AL1192"/>
  <c r="AM1192"/>
  <c r="AN1192"/>
  <c r="AA1192"/>
  <c r="AH1192"/>
  <c r="AG1192"/>
  <c r="AF1192"/>
  <c r="AE1192"/>
  <c r="AD1192"/>
  <c r="AC1192"/>
  <c r="AB1192"/>
  <c r="AI1191"/>
  <c r="AJ1191"/>
  <c r="AK1191"/>
  <c r="AL1191"/>
  <c r="AM1191"/>
  <c r="AN1191"/>
  <c r="AA1191"/>
  <c r="AH1191"/>
  <c r="AO1191"/>
  <c r="AG1191"/>
  <c r="AF1191"/>
  <c r="AE1191"/>
  <c r="AD1191"/>
  <c r="AC1191"/>
  <c r="AB1191"/>
  <c r="AI1190"/>
  <c r="AJ1190"/>
  <c r="AO1190" s="1"/>
  <c r="AK1190"/>
  <c r="AL1190"/>
  <c r="AM1190"/>
  <c r="AN1190"/>
  <c r="AA1190"/>
  <c r="AH1190"/>
  <c r="AG1190"/>
  <c r="AF1190"/>
  <c r="AE1190"/>
  <c r="AD1190"/>
  <c r="AC1190"/>
  <c r="AB1190"/>
  <c r="AI1189"/>
  <c r="AJ1189"/>
  <c r="AK1189"/>
  <c r="AL1189"/>
  <c r="AM1189"/>
  <c r="AN1189"/>
  <c r="AA1189"/>
  <c r="AH1189"/>
  <c r="AO1189"/>
  <c r="AG1189"/>
  <c r="AF1189"/>
  <c r="AE1189"/>
  <c r="AD1189"/>
  <c r="AC1189"/>
  <c r="AB1189"/>
  <c r="AI1188"/>
  <c r="AJ1188"/>
  <c r="AO1188" s="1"/>
  <c r="AK1188"/>
  <c r="AL1188"/>
  <c r="AM1188"/>
  <c r="AN1188"/>
  <c r="AA1188"/>
  <c r="AH1188"/>
  <c r="AG1188"/>
  <c r="AF1188"/>
  <c r="AE1188"/>
  <c r="AD1188"/>
  <c r="AC1188"/>
  <c r="AB1188"/>
  <c r="AI1187"/>
  <c r="AJ1187"/>
  <c r="AK1187"/>
  <c r="AL1187"/>
  <c r="AM1187"/>
  <c r="AN1187"/>
  <c r="AA1187"/>
  <c r="AH1187"/>
  <c r="AO1187"/>
  <c r="AG1187"/>
  <c r="AF1187"/>
  <c r="AE1187"/>
  <c r="AD1187"/>
  <c r="AC1187"/>
  <c r="AB1187"/>
  <c r="AI1186"/>
  <c r="AJ1186"/>
  <c r="AO1186" s="1"/>
  <c r="AK1186"/>
  <c r="AL1186"/>
  <c r="AM1186"/>
  <c r="AN1186"/>
  <c r="AA1186"/>
  <c r="AH1186"/>
  <c r="AG1186"/>
  <c r="AF1186"/>
  <c r="AE1186"/>
  <c r="AD1186"/>
  <c r="AC1186"/>
  <c r="AB1186"/>
  <c r="AI1185"/>
  <c r="AJ1185"/>
  <c r="AK1185"/>
  <c r="AL1185"/>
  <c r="AM1185"/>
  <c r="AN1185"/>
  <c r="AA1185"/>
  <c r="AH1185"/>
  <c r="AO1185"/>
  <c r="AG1185"/>
  <c r="AF1185"/>
  <c r="AE1185"/>
  <c r="AD1185"/>
  <c r="AC1185"/>
  <c r="AB1185"/>
  <c r="AI1184"/>
  <c r="AJ1184"/>
  <c r="AO1184" s="1"/>
  <c r="AK1184"/>
  <c r="AL1184"/>
  <c r="AM1184"/>
  <c r="AN1184"/>
  <c r="AA1184"/>
  <c r="AH1184"/>
  <c r="AG1184"/>
  <c r="AF1184"/>
  <c r="AE1184"/>
  <c r="AD1184"/>
  <c r="AC1184"/>
  <c r="AB1184"/>
  <c r="AI1183"/>
  <c r="AJ1183"/>
  <c r="AK1183"/>
  <c r="AL1183"/>
  <c r="AM1183"/>
  <c r="AN1183"/>
  <c r="AA1183"/>
  <c r="AH1183"/>
  <c r="AO1183"/>
  <c r="AG1183"/>
  <c r="AF1183"/>
  <c r="AE1183"/>
  <c r="AD1183"/>
  <c r="AC1183"/>
  <c r="AB1183"/>
  <c r="AI1182"/>
  <c r="AJ1182"/>
  <c r="AO1182" s="1"/>
  <c r="AK1182"/>
  <c r="AL1182"/>
  <c r="AM1182"/>
  <c r="AN1182"/>
  <c r="AA1182"/>
  <c r="AH1182"/>
  <c r="AG1182"/>
  <c r="AF1182"/>
  <c r="AE1182"/>
  <c r="AD1182"/>
  <c r="AC1182"/>
  <c r="AB1182"/>
  <c r="AI1181"/>
  <c r="AJ1181"/>
  <c r="AK1181"/>
  <c r="AL1181"/>
  <c r="AM1181"/>
  <c r="AN1181"/>
  <c r="AA1181"/>
  <c r="AH1181"/>
  <c r="AO1181"/>
  <c r="AG1181"/>
  <c r="AF1181"/>
  <c r="AE1181"/>
  <c r="AD1181"/>
  <c r="AC1181"/>
  <c r="AB1181"/>
  <c r="AI1180"/>
  <c r="AJ1180"/>
  <c r="AO1180" s="1"/>
  <c r="AK1180"/>
  <c r="AL1180"/>
  <c r="AM1180"/>
  <c r="AN1180"/>
  <c r="AA1180"/>
  <c r="AH1180"/>
  <c r="AG1180"/>
  <c r="AF1180"/>
  <c r="AE1180"/>
  <c r="AD1180"/>
  <c r="AC1180"/>
  <c r="AB1180"/>
  <c r="AI1179"/>
  <c r="AJ1179"/>
  <c r="AK1179"/>
  <c r="AL1179"/>
  <c r="AM1179"/>
  <c r="AN1179"/>
  <c r="AA1179"/>
  <c r="AH1179"/>
  <c r="AO1179"/>
  <c r="AG1179"/>
  <c r="AF1179"/>
  <c r="AE1179"/>
  <c r="AD1179"/>
  <c r="AC1179"/>
  <c r="AB1179"/>
  <c r="AI1178"/>
  <c r="AJ1178"/>
  <c r="AO1178" s="1"/>
  <c r="AK1178"/>
  <c r="AL1178"/>
  <c r="AM1178"/>
  <c r="AN1178"/>
  <c r="AA1178"/>
  <c r="AH1178"/>
  <c r="AG1178"/>
  <c r="AF1178"/>
  <c r="AE1178"/>
  <c r="AD1178"/>
  <c r="AC1178"/>
  <c r="AB1178"/>
  <c r="AI1177"/>
  <c r="AJ1177"/>
  <c r="AK1177"/>
  <c r="AL1177"/>
  <c r="AM1177"/>
  <c r="AN1177"/>
  <c r="AA1177"/>
  <c r="AH1177"/>
  <c r="AO1177"/>
  <c r="AG1177"/>
  <c r="AF1177"/>
  <c r="AE1177"/>
  <c r="AD1177"/>
  <c r="AC1177"/>
  <c r="AB1177"/>
  <c r="AI1176"/>
  <c r="AJ1176"/>
  <c r="AO1176" s="1"/>
  <c r="AK1176"/>
  <c r="AL1176"/>
  <c r="AM1176"/>
  <c r="AN1176"/>
  <c r="AA1176"/>
  <c r="AH1176"/>
  <c r="AG1176"/>
  <c r="AF1176"/>
  <c r="AE1176"/>
  <c r="AD1176"/>
  <c r="AC1176"/>
  <c r="AB1176"/>
  <c r="AI1175"/>
  <c r="AJ1175"/>
  <c r="AK1175"/>
  <c r="AL1175"/>
  <c r="AM1175"/>
  <c r="AN1175"/>
  <c r="AA1175"/>
  <c r="AH1175"/>
  <c r="AO1175"/>
  <c r="AG1175"/>
  <c r="AF1175"/>
  <c r="AE1175"/>
  <c r="AD1175"/>
  <c r="AC1175"/>
  <c r="AB1175"/>
  <c r="AI1174"/>
  <c r="AJ1174"/>
  <c r="AO1174" s="1"/>
  <c r="AK1174"/>
  <c r="AL1174"/>
  <c r="AM1174"/>
  <c r="AN1174"/>
  <c r="AA1174"/>
  <c r="AH1174"/>
  <c r="AG1174"/>
  <c r="AF1174"/>
  <c r="AE1174"/>
  <c r="AD1174"/>
  <c r="AC1174"/>
  <c r="AB1174"/>
  <c r="AI1173"/>
  <c r="AJ1173"/>
  <c r="AK1173"/>
  <c r="AL1173"/>
  <c r="AM1173"/>
  <c r="AN1173"/>
  <c r="AA1173"/>
  <c r="AH1173"/>
  <c r="AO1173"/>
  <c r="AG1173"/>
  <c r="AF1173"/>
  <c r="AE1173"/>
  <c r="AD1173"/>
  <c r="AC1173"/>
  <c r="AB1173"/>
  <c r="AI1172"/>
  <c r="AJ1172"/>
  <c r="AO1172" s="1"/>
  <c r="AK1172"/>
  <c r="AL1172"/>
  <c r="AM1172"/>
  <c r="AN1172"/>
  <c r="AA1172"/>
  <c r="AH1172"/>
  <c r="AG1172"/>
  <c r="AF1172"/>
  <c r="AE1172"/>
  <c r="AD1172"/>
  <c r="AC1172"/>
  <c r="AB1172"/>
  <c r="AI1171"/>
  <c r="AJ1171"/>
  <c r="AK1171"/>
  <c r="AL1171"/>
  <c r="AM1171"/>
  <c r="AN1171"/>
  <c r="AA1171"/>
  <c r="AH1171"/>
  <c r="AO1171"/>
  <c r="AG1171"/>
  <c r="AF1171"/>
  <c r="AE1171"/>
  <c r="AD1171"/>
  <c r="AC1171"/>
  <c r="AB1171"/>
  <c r="AI1170"/>
  <c r="AJ1170"/>
  <c r="AO1170" s="1"/>
  <c r="AK1170"/>
  <c r="AL1170"/>
  <c r="AM1170"/>
  <c r="AN1170"/>
  <c r="AA1170"/>
  <c r="AH1170"/>
  <c r="AG1170"/>
  <c r="AF1170"/>
  <c r="AE1170"/>
  <c r="AD1170"/>
  <c r="AC1170"/>
  <c r="AB1170"/>
  <c r="AI1169"/>
  <c r="AJ1169"/>
  <c r="AK1169"/>
  <c r="AL1169"/>
  <c r="AM1169"/>
  <c r="AN1169"/>
  <c r="AA1169"/>
  <c r="AH1169"/>
  <c r="AO1169"/>
  <c r="AG1169"/>
  <c r="AF1169"/>
  <c r="AE1169"/>
  <c r="AD1169"/>
  <c r="AC1169"/>
  <c r="AB1169"/>
  <c r="AI1168"/>
  <c r="AJ1168"/>
  <c r="AO1168" s="1"/>
  <c r="AK1168"/>
  <c r="AL1168"/>
  <c r="AM1168"/>
  <c r="AN1168"/>
  <c r="AA1168"/>
  <c r="AH1168"/>
  <c r="AG1168"/>
  <c r="AF1168"/>
  <c r="AE1168"/>
  <c r="AD1168"/>
  <c r="AC1168"/>
  <c r="AB1168"/>
  <c r="AI1167"/>
  <c r="AJ1167"/>
  <c r="AK1167"/>
  <c r="AL1167"/>
  <c r="AM1167"/>
  <c r="AN1167"/>
  <c r="AA1167"/>
  <c r="AH1167"/>
  <c r="AO1167"/>
  <c r="AG1167"/>
  <c r="AF1167"/>
  <c r="AE1167"/>
  <c r="AD1167"/>
  <c r="AC1167"/>
  <c r="AB1167"/>
  <c r="AI1166"/>
  <c r="AJ1166"/>
  <c r="AO1166" s="1"/>
  <c r="AK1166"/>
  <c r="AL1166"/>
  <c r="AM1166"/>
  <c r="AN1166"/>
  <c r="AA1166"/>
  <c r="AH1166"/>
  <c r="AG1166"/>
  <c r="AF1166"/>
  <c r="AE1166"/>
  <c r="AD1166"/>
  <c r="AC1166"/>
  <c r="AB1166"/>
  <c r="AI1165"/>
  <c r="AJ1165"/>
  <c r="AK1165"/>
  <c r="AL1165"/>
  <c r="AM1165"/>
  <c r="AN1165"/>
  <c r="AA1165"/>
  <c r="AH1165"/>
  <c r="AO1165"/>
  <c r="AG1165"/>
  <c r="AF1165"/>
  <c r="AE1165"/>
  <c r="AD1165"/>
  <c r="AC1165"/>
  <c r="AB1165"/>
  <c r="AI1164"/>
  <c r="AJ1164"/>
  <c r="AO1164" s="1"/>
  <c r="AK1164"/>
  <c r="AL1164"/>
  <c r="AM1164"/>
  <c r="AN1164"/>
  <c r="AA1164"/>
  <c r="AH1164"/>
  <c r="AG1164"/>
  <c r="AF1164"/>
  <c r="AE1164"/>
  <c r="AD1164"/>
  <c r="AC1164"/>
  <c r="AB1164"/>
  <c r="AI1163"/>
  <c r="AJ1163"/>
  <c r="AK1163"/>
  <c r="AL1163"/>
  <c r="AM1163"/>
  <c r="AN1163"/>
  <c r="AA1163"/>
  <c r="AH1163"/>
  <c r="AO1163"/>
  <c r="AG1163"/>
  <c r="AF1163"/>
  <c r="AE1163"/>
  <c r="AD1163"/>
  <c r="AC1163"/>
  <c r="AB1163"/>
  <c r="AI1162"/>
  <c r="AJ1162"/>
  <c r="AO1162" s="1"/>
  <c r="AK1162"/>
  <c r="AL1162"/>
  <c r="AM1162"/>
  <c r="AN1162"/>
  <c r="AA1162"/>
  <c r="AH1162"/>
  <c r="AG1162"/>
  <c r="AF1162"/>
  <c r="AE1162"/>
  <c r="AD1162"/>
  <c r="AC1162"/>
  <c r="AB1162"/>
  <c r="AI1161"/>
  <c r="AJ1161"/>
  <c r="AK1161"/>
  <c r="AL1161"/>
  <c r="AM1161"/>
  <c r="AN1161"/>
  <c r="AA1161"/>
  <c r="AH1161"/>
  <c r="AO1161"/>
  <c r="AG1161"/>
  <c r="AF1161"/>
  <c r="AE1161"/>
  <c r="AD1161"/>
  <c r="AC1161"/>
  <c r="AB1161"/>
  <c r="AI1160"/>
  <c r="AJ1160"/>
  <c r="AO1160" s="1"/>
  <c r="AK1160"/>
  <c r="AL1160"/>
  <c r="AM1160"/>
  <c r="AN1160"/>
  <c r="AA1160"/>
  <c r="AH1160"/>
  <c r="AG1160"/>
  <c r="AF1160"/>
  <c r="AE1160"/>
  <c r="AD1160"/>
  <c r="AC1160"/>
  <c r="AB1160"/>
  <c r="AI1159"/>
  <c r="AJ1159"/>
  <c r="AK1159"/>
  <c r="AL1159"/>
  <c r="AM1159"/>
  <c r="AN1159"/>
  <c r="AA1159"/>
  <c r="AH1159"/>
  <c r="AO1159"/>
  <c r="AG1159"/>
  <c r="AF1159"/>
  <c r="AE1159"/>
  <c r="AD1159"/>
  <c r="AC1159"/>
  <c r="AB1159"/>
  <c r="AI1158"/>
  <c r="AJ1158"/>
  <c r="AO1158" s="1"/>
  <c r="AK1158"/>
  <c r="AL1158"/>
  <c r="AM1158"/>
  <c r="AN1158"/>
  <c r="AA1158"/>
  <c r="AH1158"/>
  <c r="AG1158"/>
  <c r="AF1158"/>
  <c r="AE1158"/>
  <c r="AD1158"/>
  <c r="AC1158"/>
  <c r="AB1158"/>
  <c r="AI1157"/>
  <c r="AJ1157"/>
  <c r="AK1157"/>
  <c r="AL1157"/>
  <c r="AM1157"/>
  <c r="AN1157"/>
  <c r="AA1157"/>
  <c r="AH1157"/>
  <c r="AO1157"/>
  <c r="AG1157"/>
  <c r="AF1157"/>
  <c r="AE1157"/>
  <c r="AD1157"/>
  <c r="AC1157"/>
  <c r="AB1157"/>
  <c r="AI1156"/>
  <c r="AJ1156"/>
  <c r="AO1156" s="1"/>
  <c r="AK1156"/>
  <c r="AL1156"/>
  <c r="AM1156"/>
  <c r="AN1156"/>
  <c r="AA1156"/>
  <c r="AH1156"/>
  <c r="AG1156"/>
  <c r="AF1156"/>
  <c r="AE1156"/>
  <c r="AD1156"/>
  <c r="AC1156"/>
  <c r="AB1156"/>
  <c r="AI1155"/>
  <c r="AJ1155"/>
  <c r="AK1155"/>
  <c r="AL1155"/>
  <c r="AM1155"/>
  <c r="AN1155"/>
  <c r="AA1155"/>
  <c r="AH1155"/>
  <c r="AO1155"/>
  <c r="AG1155"/>
  <c r="AF1155"/>
  <c r="AE1155"/>
  <c r="AD1155"/>
  <c r="AC1155"/>
  <c r="AB1155"/>
  <c r="AI1154"/>
  <c r="AJ1154"/>
  <c r="AO1154" s="1"/>
  <c r="AK1154"/>
  <c r="AL1154"/>
  <c r="AM1154"/>
  <c r="AN1154"/>
  <c r="AA1154"/>
  <c r="AH1154"/>
  <c r="AG1154"/>
  <c r="AF1154"/>
  <c r="AE1154"/>
  <c r="AD1154"/>
  <c r="AC1154"/>
  <c r="AB1154"/>
  <c r="AI1153"/>
  <c r="AJ1153"/>
  <c r="AK1153"/>
  <c r="AL1153"/>
  <c r="AM1153"/>
  <c r="AN1153"/>
  <c r="AA1153"/>
  <c r="AH1153"/>
  <c r="AO1153"/>
  <c r="AG1153"/>
  <c r="AF1153"/>
  <c r="AE1153"/>
  <c r="AD1153"/>
  <c r="AC1153"/>
  <c r="AB1153"/>
  <c r="AI1152"/>
  <c r="AJ1152"/>
  <c r="AO1152" s="1"/>
  <c r="AK1152"/>
  <c r="AL1152"/>
  <c r="AM1152"/>
  <c r="AN1152"/>
  <c r="AA1152"/>
  <c r="AH1152"/>
  <c r="AG1152"/>
  <c r="AF1152"/>
  <c r="AE1152"/>
  <c r="AD1152"/>
  <c r="AC1152"/>
  <c r="AB1152"/>
  <c r="AI1151"/>
  <c r="AJ1151"/>
  <c r="AK1151"/>
  <c r="AL1151"/>
  <c r="AM1151"/>
  <c r="AN1151"/>
  <c r="AA1151"/>
  <c r="AH1151"/>
  <c r="AO1151"/>
  <c r="AG1151"/>
  <c r="AF1151"/>
  <c r="AE1151"/>
  <c r="AD1151"/>
  <c r="AC1151"/>
  <c r="AB1151"/>
  <c r="AI1150"/>
  <c r="AJ1150"/>
  <c r="AO1150" s="1"/>
  <c r="AK1150"/>
  <c r="AL1150"/>
  <c r="AM1150"/>
  <c r="AN1150"/>
  <c r="AA1150"/>
  <c r="AH1150"/>
  <c r="AG1150"/>
  <c r="AF1150"/>
  <c r="AE1150"/>
  <c r="AD1150"/>
  <c r="AC1150"/>
  <c r="AB1150"/>
  <c r="AI1149"/>
  <c r="AJ1149"/>
  <c r="AK1149"/>
  <c r="AL1149"/>
  <c r="AM1149"/>
  <c r="AN1149"/>
  <c r="AA1149"/>
  <c r="AH1149"/>
  <c r="AO1149"/>
  <c r="AG1149"/>
  <c r="AF1149"/>
  <c r="AE1149"/>
  <c r="AD1149"/>
  <c r="AC1149"/>
  <c r="AB1149"/>
  <c r="AI1148"/>
  <c r="AJ1148"/>
  <c r="AO1148" s="1"/>
  <c r="AK1148"/>
  <c r="AL1148"/>
  <c r="AM1148"/>
  <c r="AN1148"/>
  <c r="AA1148"/>
  <c r="AH1148"/>
  <c r="AG1148"/>
  <c r="AF1148"/>
  <c r="AE1148"/>
  <c r="AD1148"/>
  <c r="AC1148"/>
  <c r="AB1148"/>
  <c r="AI1147"/>
  <c r="AJ1147"/>
  <c r="AK1147"/>
  <c r="AL1147"/>
  <c r="AM1147"/>
  <c r="AN1147"/>
  <c r="AA1147"/>
  <c r="AH1147"/>
  <c r="AO1147"/>
  <c r="AG1147"/>
  <c r="AF1147"/>
  <c r="AE1147"/>
  <c r="AD1147"/>
  <c r="AC1147"/>
  <c r="AB1147"/>
  <c r="AI1146"/>
  <c r="AJ1146"/>
  <c r="AO1146" s="1"/>
  <c r="AK1146"/>
  <c r="AL1146"/>
  <c r="AM1146"/>
  <c r="AN1146"/>
  <c r="AA1146"/>
  <c r="AH1146"/>
  <c r="AG1146"/>
  <c r="AF1146"/>
  <c r="AE1146"/>
  <c r="AD1146"/>
  <c r="AC1146"/>
  <c r="AB1146"/>
  <c r="AI1145"/>
  <c r="AJ1145"/>
  <c r="AK1145"/>
  <c r="AL1145"/>
  <c r="AM1145"/>
  <c r="AN1145"/>
  <c r="AA1145"/>
  <c r="AH1145"/>
  <c r="AO1145"/>
  <c r="AG1145"/>
  <c r="AF1145"/>
  <c r="AE1145"/>
  <c r="AD1145"/>
  <c r="AC1145"/>
  <c r="AB1145"/>
  <c r="AI1144"/>
  <c r="AJ1144"/>
  <c r="AO1144" s="1"/>
  <c r="AK1144"/>
  <c r="AL1144"/>
  <c r="AM1144"/>
  <c r="AN1144"/>
  <c r="AA1144"/>
  <c r="AH1144"/>
  <c r="AG1144"/>
  <c r="AF1144"/>
  <c r="AE1144"/>
  <c r="AD1144"/>
  <c r="AC1144"/>
  <c r="AB1144"/>
  <c r="AI1143"/>
  <c r="AJ1143"/>
  <c r="AK1143"/>
  <c r="AL1143"/>
  <c r="AM1143"/>
  <c r="AN1143"/>
  <c r="AA1143"/>
  <c r="AH1143"/>
  <c r="AO1143"/>
  <c r="AG1143"/>
  <c r="AF1143"/>
  <c r="AE1143"/>
  <c r="AD1143"/>
  <c r="AC1143"/>
  <c r="AB1143"/>
  <c r="AI1142"/>
  <c r="AJ1142"/>
  <c r="AO1142" s="1"/>
  <c r="AK1142"/>
  <c r="AL1142"/>
  <c r="AM1142"/>
  <c r="AN1142"/>
  <c r="AA1142"/>
  <c r="AH1142"/>
  <c r="AG1142"/>
  <c r="AF1142"/>
  <c r="AE1142"/>
  <c r="AD1142"/>
  <c r="AC1142"/>
  <c r="AB1142"/>
  <c r="AI1141"/>
  <c r="AJ1141"/>
  <c r="AK1141"/>
  <c r="AL1141"/>
  <c r="AM1141"/>
  <c r="AN1141"/>
  <c r="AA1141"/>
  <c r="AH1141"/>
  <c r="AO1141"/>
  <c r="AG1141"/>
  <c r="AF1141"/>
  <c r="AE1141"/>
  <c r="AD1141"/>
  <c r="AC1141"/>
  <c r="AB1141"/>
  <c r="AI1140"/>
  <c r="AJ1140"/>
  <c r="AO1140" s="1"/>
  <c r="AK1140"/>
  <c r="AL1140"/>
  <c r="AM1140"/>
  <c r="AN1140"/>
  <c r="AA1140"/>
  <c r="AH1140"/>
  <c r="AG1140"/>
  <c r="AF1140"/>
  <c r="AE1140"/>
  <c r="AD1140"/>
  <c r="AC1140"/>
  <c r="AB1140"/>
  <c r="AI1139"/>
  <c r="AJ1139"/>
  <c r="AK1139"/>
  <c r="AL1139"/>
  <c r="AM1139"/>
  <c r="AN1139"/>
  <c r="AA1139"/>
  <c r="AH1139"/>
  <c r="AO1139"/>
  <c r="AG1139"/>
  <c r="AF1139"/>
  <c r="AE1139"/>
  <c r="AD1139"/>
  <c r="AC1139"/>
  <c r="AB1139"/>
  <c r="AI1138"/>
  <c r="AJ1138"/>
  <c r="AO1138" s="1"/>
  <c r="AK1138"/>
  <c r="AL1138"/>
  <c r="AM1138"/>
  <c r="AN1138"/>
  <c r="AA1138"/>
  <c r="AH1138"/>
  <c r="AG1138"/>
  <c r="AF1138"/>
  <c r="AE1138"/>
  <c r="AD1138"/>
  <c r="AC1138"/>
  <c r="AB1138"/>
  <c r="AI1137"/>
  <c r="AJ1137"/>
  <c r="AK1137"/>
  <c r="AL1137"/>
  <c r="AM1137"/>
  <c r="AN1137"/>
  <c r="AA1137"/>
  <c r="AH1137"/>
  <c r="AO1137"/>
  <c r="AG1137"/>
  <c r="AF1137"/>
  <c r="AE1137"/>
  <c r="AD1137"/>
  <c r="AC1137"/>
  <c r="AB1137"/>
  <c r="AI1136"/>
  <c r="AJ1136"/>
  <c r="AO1136" s="1"/>
  <c r="AK1136"/>
  <c r="AL1136"/>
  <c r="AM1136"/>
  <c r="AN1136"/>
  <c r="AA1136"/>
  <c r="AH1136"/>
  <c r="AG1136"/>
  <c r="AF1136"/>
  <c r="AE1136"/>
  <c r="AD1136"/>
  <c r="AC1136"/>
  <c r="AB1136"/>
  <c r="AI1135"/>
  <c r="AJ1135"/>
  <c r="AK1135"/>
  <c r="AL1135"/>
  <c r="AM1135"/>
  <c r="AN1135"/>
  <c r="AA1135"/>
  <c r="AH1135"/>
  <c r="AO1135" s="1"/>
  <c r="AG1135"/>
  <c r="AF1135"/>
  <c r="AE1135"/>
  <c r="AD1135"/>
  <c r="AC1135"/>
  <c r="AB1135"/>
  <c r="AI1134"/>
  <c r="AJ1134"/>
  <c r="AO1134" s="1"/>
  <c r="AK1134"/>
  <c r="AL1134"/>
  <c r="AM1134"/>
  <c r="AN1134"/>
  <c r="AA1134"/>
  <c r="AH1134"/>
  <c r="AG1134"/>
  <c r="AF1134"/>
  <c r="AE1134"/>
  <c r="AD1134"/>
  <c r="AC1134"/>
  <c r="AB1134"/>
  <c r="AI1133"/>
  <c r="AJ1133"/>
  <c r="AK1133"/>
  <c r="AL1133"/>
  <c r="AO1133" s="1"/>
  <c r="AM1133"/>
  <c r="AN1133"/>
  <c r="AA1133"/>
  <c r="AH1133"/>
  <c r="AG1133"/>
  <c r="AF1133"/>
  <c r="AE1133"/>
  <c r="AD1133"/>
  <c r="AC1133"/>
  <c r="AB1133"/>
  <c r="AI1132"/>
  <c r="AJ1132"/>
  <c r="AO1132" s="1"/>
  <c r="AK1132"/>
  <c r="AL1132"/>
  <c r="AM1132"/>
  <c r="AN1132"/>
  <c r="AA1132"/>
  <c r="AH1132"/>
  <c r="AG1132"/>
  <c r="AF1132"/>
  <c r="AE1132"/>
  <c r="AD1132"/>
  <c r="AC1132"/>
  <c r="AB1132"/>
  <c r="AI1131"/>
  <c r="AJ1131"/>
  <c r="AK1131"/>
  <c r="AL1131"/>
  <c r="AO1131" s="1"/>
  <c r="AM1131"/>
  <c r="AN1131"/>
  <c r="AA1131"/>
  <c r="AH1131"/>
  <c r="AG1131"/>
  <c r="AF1131"/>
  <c r="AE1131"/>
  <c r="AD1131"/>
  <c r="AC1131"/>
  <c r="AB1131"/>
  <c r="AI1130"/>
  <c r="AJ1130"/>
  <c r="AO1130" s="1"/>
  <c r="AK1130"/>
  <c r="AL1130"/>
  <c r="AM1130"/>
  <c r="AN1130"/>
  <c r="AA1130"/>
  <c r="AH1130"/>
  <c r="AG1130"/>
  <c r="AF1130"/>
  <c r="AE1130"/>
  <c r="AD1130"/>
  <c r="AC1130"/>
  <c r="AB1130"/>
  <c r="AI1129"/>
  <c r="AJ1129"/>
  <c r="AK1129"/>
  <c r="AL1129"/>
  <c r="AO1129" s="1"/>
  <c r="AM1129"/>
  <c r="AN1129"/>
  <c r="AA1129"/>
  <c r="AH1129"/>
  <c r="AG1129"/>
  <c r="AF1129"/>
  <c r="AE1129"/>
  <c r="AD1129"/>
  <c r="AC1129"/>
  <c r="AB1129"/>
  <c r="AI1128"/>
  <c r="AJ1128"/>
  <c r="AO1128" s="1"/>
  <c r="AK1128"/>
  <c r="AL1128"/>
  <c r="AM1128"/>
  <c r="AN1128"/>
  <c r="AA1128"/>
  <c r="AH1128"/>
  <c r="AG1128"/>
  <c r="AF1128"/>
  <c r="AE1128"/>
  <c r="AD1128"/>
  <c r="AC1128"/>
  <c r="AB1128"/>
  <c r="AI1127"/>
  <c r="AJ1127"/>
  <c r="AK1127"/>
  <c r="AL1127"/>
  <c r="AO1127" s="1"/>
  <c r="AM1127"/>
  <c r="AN1127"/>
  <c r="AA1127"/>
  <c r="AH1127"/>
  <c r="AG1127"/>
  <c r="AF1127"/>
  <c r="AE1127"/>
  <c r="AD1127"/>
  <c r="AC1127"/>
  <c r="AB1127"/>
  <c r="AI1126"/>
  <c r="AJ1126"/>
  <c r="AO1126" s="1"/>
  <c r="AK1126"/>
  <c r="AL1126"/>
  <c r="AM1126"/>
  <c r="AN1126"/>
  <c r="AA1126"/>
  <c r="AH1126"/>
  <c r="AG1126"/>
  <c r="AF1126"/>
  <c r="AE1126"/>
  <c r="AD1126"/>
  <c r="AC1126"/>
  <c r="AB1126"/>
  <c r="AI1125"/>
  <c r="AJ1125"/>
  <c r="AK1125"/>
  <c r="AL1125"/>
  <c r="AO1125" s="1"/>
  <c r="AM1125"/>
  <c r="AN1125"/>
  <c r="AA1125"/>
  <c r="AH1125"/>
  <c r="AG1125"/>
  <c r="AF1125"/>
  <c r="AE1125"/>
  <c r="AD1125"/>
  <c r="AC1125"/>
  <c r="AB1125"/>
  <c r="AI1124"/>
  <c r="AJ1124"/>
  <c r="AO1124" s="1"/>
  <c r="AK1124"/>
  <c r="AL1124"/>
  <c r="AM1124"/>
  <c r="AN1124"/>
  <c r="AA1124"/>
  <c r="AH1124"/>
  <c r="AG1124"/>
  <c r="AF1124"/>
  <c r="AE1124"/>
  <c r="AD1124"/>
  <c r="AC1124"/>
  <c r="AB1124"/>
  <c r="AI1123"/>
  <c r="AJ1123"/>
  <c r="AK1123"/>
  <c r="AL1123"/>
  <c r="AO1123" s="1"/>
  <c r="AM1123"/>
  <c r="AN1123"/>
  <c r="AA1123"/>
  <c r="AH1123"/>
  <c r="AG1123"/>
  <c r="AF1123"/>
  <c r="AE1123"/>
  <c r="AD1123"/>
  <c r="AC1123"/>
  <c r="AB1123"/>
  <c r="AI1122"/>
  <c r="AJ1122"/>
  <c r="AO1122" s="1"/>
  <c r="AK1122"/>
  <c r="AL1122"/>
  <c r="AM1122"/>
  <c r="AN1122"/>
  <c r="AA1122"/>
  <c r="AH1122"/>
  <c r="AG1122"/>
  <c r="AF1122"/>
  <c r="AE1122"/>
  <c r="AD1122"/>
  <c r="AC1122"/>
  <c r="AB1122"/>
  <c r="AI1121"/>
  <c r="AJ1121"/>
  <c r="AK1121"/>
  <c r="AL1121"/>
  <c r="AO1121" s="1"/>
  <c r="AM1121"/>
  <c r="AN1121"/>
  <c r="AA1121"/>
  <c r="AH1121"/>
  <c r="AG1121"/>
  <c r="AF1121"/>
  <c r="AE1121"/>
  <c r="AD1121"/>
  <c r="AC1121"/>
  <c r="AB1121"/>
  <c r="AI1120"/>
  <c r="AJ1120"/>
  <c r="AO1120" s="1"/>
  <c r="AK1120"/>
  <c r="AL1120"/>
  <c r="AM1120"/>
  <c r="AN1120"/>
  <c r="AA1120"/>
  <c r="AH1120"/>
  <c r="AG1120"/>
  <c r="AF1120"/>
  <c r="AE1120"/>
  <c r="AD1120"/>
  <c r="AC1120"/>
  <c r="AB1120"/>
  <c r="AI1119"/>
  <c r="AJ1119"/>
  <c r="AK1119"/>
  <c r="AL1119"/>
  <c r="AO1119" s="1"/>
  <c r="AM1119"/>
  <c r="AN1119"/>
  <c r="AA1119"/>
  <c r="AH1119"/>
  <c r="AG1119"/>
  <c r="AF1119"/>
  <c r="AE1119"/>
  <c r="AD1119"/>
  <c r="AC1119"/>
  <c r="AB1119"/>
  <c r="AI1118"/>
  <c r="AJ1118"/>
  <c r="AO1118" s="1"/>
  <c r="AK1118"/>
  <c r="AL1118"/>
  <c r="AM1118"/>
  <c r="AN1118"/>
  <c r="AA1118"/>
  <c r="AH1118"/>
  <c r="AG1118"/>
  <c r="AF1118"/>
  <c r="AE1118"/>
  <c r="AD1118"/>
  <c r="AC1118"/>
  <c r="AB1118"/>
  <c r="AI1117"/>
  <c r="AJ1117"/>
  <c r="AK1117"/>
  <c r="AL1117"/>
  <c r="AO1117" s="1"/>
  <c r="AM1117"/>
  <c r="AN1117"/>
  <c r="AA1117"/>
  <c r="AH1117"/>
  <c r="AG1117"/>
  <c r="AF1117"/>
  <c r="AE1117"/>
  <c r="AD1117"/>
  <c r="AC1117"/>
  <c r="AB1117"/>
  <c r="AI1116"/>
  <c r="AJ1116"/>
  <c r="AO1116" s="1"/>
  <c r="AK1116"/>
  <c r="AL1116"/>
  <c r="AM1116"/>
  <c r="AN1116"/>
  <c r="AA1116"/>
  <c r="AH1116"/>
  <c r="AG1116"/>
  <c r="AF1116"/>
  <c r="AE1116"/>
  <c r="AD1116"/>
  <c r="AC1116"/>
  <c r="AB1116"/>
  <c r="AI1115"/>
  <c r="AJ1115"/>
  <c r="AK1115"/>
  <c r="AL1115"/>
  <c r="AO1115" s="1"/>
  <c r="AM1115"/>
  <c r="AN1115"/>
  <c r="AA1115"/>
  <c r="AH1115"/>
  <c r="AG1115"/>
  <c r="AF1115"/>
  <c r="AE1115"/>
  <c r="AD1115"/>
  <c r="AC1115"/>
  <c r="AB1115"/>
  <c r="AI1114"/>
  <c r="AJ1114"/>
  <c r="AO1114" s="1"/>
  <c r="AK1114"/>
  <c r="AL1114"/>
  <c r="AM1114"/>
  <c r="AN1114"/>
  <c r="AA1114"/>
  <c r="AH1114"/>
  <c r="AG1114"/>
  <c r="AF1114"/>
  <c r="AE1114"/>
  <c r="AD1114"/>
  <c r="AC1114"/>
  <c r="AB1114"/>
  <c r="AI1113"/>
  <c r="AJ1113"/>
  <c r="AK1113"/>
  <c r="AL1113"/>
  <c r="AO1113" s="1"/>
  <c r="AM1113"/>
  <c r="AN1113"/>
  <c r="AA1113"/>
  <c r="AH1113"/>
  <c r="AG1113"/>
  <c r="AF1113"/>
  <c r="AE1113"/>
  <c r="AD1113"/>
  <c r="AC1113"/>
  <c r="AB1113"/>
  <c r="AI1112"/>
  <c r="AJ1112"/>
  <c r="AO1112" s="1"/>
  <c r="AK1112"/>
  <c r="AL1112"/>
  <c r="AM1112"/>
  <c r="AN1112"/>
  <c r="AA1112"/>
  <c r="AH1112"/>
  <c r="AG1112"/>
  <c r="AF1112"/>
  <c r="AE1112"/>
  <c r="AD1112"/>
  <c r="AC1112"/>
  <c r="AB1112"/>
  <c r="AI1111"/>
  <c r="AJ1111"/>
  <c r="AK1111"/>
  <c r="AL1111"/>
  <c r="AO1111" s="1"/>
  <c r="AM1111"/>
  <c r="AN1111"/>
  <c r="AA1111"/>
  <c r="AH1111"/>
  <c r="AG1111"/>
  <c r="AF1111"/>
  <c r="AE1111"/>
  <c r="AD1111"/>
  <c r="AC1111"/>
  <c r="AB1111"/>
  <c r="AI1110"/>
  <c r="AJ1110"/>
  <c r="AO1110" s="1"/>
  <c r="AK1110"/>
  <c r="AL1110"/>
  <c r="AM1110"/>
  <c r="AN1110"/>
  <c r="AA1110"/>
  <c r="AH1110"/>
  <c r="AG1110"/>
  <c r="AF1110"/>
  <c r="AE1110"/>
  <c r="AD1110"/>
  <c r="AC1110"/>
  <c r="AB1110"/>
  <c r="AI1109"/>
  <c r="AJ1109"/>
  <c r="AK1109"/>
  <c r="AL1109"/>
  <c r="AO1109" s="1"/>
  <c r="AM1109"/>
  <c r="AN1109"/>
  <c r="AA1109"/>
  <c r="AH1109"/>
  <c r="AG1109"/>
  <c r="AF1109"/>
  <c r="AE1109"/>
  <c r="AD1109"/>
  <c r="AC1109"/>
  <c r="AB1109"/>
  <c r="AI1108"/>
  <c r="AJ1108"/>
  <c r="AO1108" s="1"/>
  <c r="AK1108"/>
  <c r="AL1108"/>
  <c r="AM1108"/>
  <c r="AN1108"/>
  <c r="AA1108"/>
  <c r="AH1108"/>
  <c r="AG1108"/>
  <c r="AF1108"/>
  <c r="AE1108"/>
  <c r="AD1108"/>
  <c r="AC1108"/>
  <c r="AB1108"/>
  <c r="AI1107"/>
  <c r="AJ1107"/>
  <c r="AK1107"/>
  <c r="AL1107"/>
  <c r="AO1107" s="1"/>
  <c r="AM1107"/>
  <c r="AN1107"/>
  <c r="AA1107"/>
  <c r="AH1107"/>
  <c r="AG1107"/>
  <c r="AF1107"/>
  <c r="AE1107"/>
  <c r="AD1107"/>
  <c r="AC1107"/>
  <c r="AB1107"/>
  <c r="AI1106"/>
  <c r="AJ1106"/>
  <c r="AO1106" s="1"/>
  <c r="AK1106"/>
  <c r="AL1106"/>
  <c r="AM1106"/>
  <c r="AN1106"/>
  <c r="AA1106"/>
  <c r="AH1106"/>
  <c r="AG1106"/>
  <c r="AF1106"/>
  <c r="AE1106"/>
  <c r="AD1106"/>
  <c r="AC1106"/>
  <c r="AB1106"/>
  <c r="AI1105"/>
  <c r="AJ1105"/>
  <c r="AK1105"/>
  <c r="AL1105"/>
  <c r="AO1105" s="1"/>
  <c r="AM1105"/>
  <c r="AN1105"/>
  <c r="AA1105"/>
  <c r="AH1105"/>
  <c r="AG1105"/>
  <c r="AF1105"/>
  <c r="AE1105"/>
  <c r="AD1105"/>
  <c r="AC1105"/>
  <c r="AB1105"/>
  <c r="AI1104"/>
  <c r="AJ1104"/>
  <c r="AO1104" s="1"/>
  <c r="AK1104"/>
  <c r="AL1104"/>
  <c r="AM1104"/>
  <c r="AN1104"/>
  <c r="AA1104"/>
  <c r="AH1104"/>
  <c r="AG1104"/>
  <c r="AF1104"/>
  <c r="AE1104"/>
  <c r="AD1104"/>
  <c r="AC1104"/>
  <c r="AB1104"/>
  <c r="AI1103"/>
  <c r="AJ1103"/>
  <c r="AK1103"/>
  <c r="AL1103"/>
  <c r="AO1103" s="1"/>
  <c r="AM1103"/>
  <c r="AN1103"/>
  <c r="AA1103"/>
  <c r="AH1103"/>
  <c r="AG1103"/>
  <c r="AF1103"/>
  <c r="AE1103"/>
  <c r="AD1103"/>
  <c r="AC1103"/>
  <c r="AB1103"/>
  <c r="AI1102"/>
  <c r="AJ1102"/>
  <c r="AO1102" s="1"/>
  <c r="AK1102"/>
  <c r="AL1102"/>
  <c r="AM1102"/>
  <c r="AN1102"/>
  <c r="AA1102"/>
  <c r="AH1102"/>
  <c r="AG1102"/>
  <c r="AF1102"/>
  <c r="AE1102"/>
  <c r="AD1102"/>
  <c r="AC1102"/>
  <c r="AB1102"/>
  <c r="AI1101"/>
  <c r="AJ1101"/>
  <c r="AK1101"/>
  <c r="AL1101"/>
  <c r="AO1101" s="1"/>
  <c r="AM1101"/>
  <c r="AN1101"/>
  <c r="AA1101"/>
  <c r="AH1101"/>
  <c r="AG1101"/>
  <c r="AF1101"/>
  <c r="AE1101"/>
  <c r="AD1101"/>
  <c r="AC1101"/>
  <c r="AB1101"/>
  <c r="AI1100"/>
  <c r="AJ1100"/>
  <c r="AO1100" s="1"/>
  <c r="AK1100"/>
  <c r="AL1100"/>
  <c r="AM1100"/>
  <c r="AN1100"/>
  <c r="AA1100"/>
  <c r="AH1100"/>
  <c r="AG1100"/>
  <c r="AF1100"/>
  <c r="AE1100"/>
  <c r="AD1100"/>
  <c r="AC1100"/>
  <c r="AB1100"/>
  <c r="AI1099"/>
  <c r="AJ1099"/>
  <c r="AK1099"/>
  <c r="AL1099"/>
  <c r="AO1099" s="1"/>
  <c r="AM1099"/>
  <c r="AN1099"/>
  <c r="AA1099"/>
  <c r="AH1099"/>
  <c r="AG1099"/>
  <c r="AF1099"/>
  <c r="AE1099"/>
  <c r="AD1099"/>
  <c r="AC1099"/>
  <c r="AB1099"/>
  <c r="AI1098"/>
  <c r="AJ1098"/>
  <c r="AO1098" s="1"/>
  <c r="AK1098"/>
  <c r="AL1098"/>
  <c r="AM1098"/>
  <c r="AN1098"/>
  <c r="AA1098"/>
  <c r="AH1098"/>
  <c r="AG1098"/>
  <c r="AF1098"/>
  <c r="AE1098"/>
  <c r="AD1098"/>
  <c r="AC1098"/>
  <c r="AB1098"/>
  <c r="AI1097"/>
  <c r="AJ1097"/>
  <c r="AK1097"/>
  <c r="AL1097"/>
  <c r="AO1097" s="1"/>
  <c r="AM1097"/>
  <c r="AN1097"/>
  <c r="AA1097"/>
  <c r="AH1097"/>
  <c r="AG1097"/>
  <c r="AF1097"/>
  <c r="AE1097"/>
  <c r="AD1097"/>
  <c r="AC1097"/>
  <c r="AB1097"/>
  <c r="AI1096"/>
  <c r="AJ1096"/>
  <c r="AO1096" s="1"/>
  <c r="AK1096"/>
  <c r="AL1096"/>
  <c r="AM1096"/>
  <c r="AN1096"/>
  <c r="AA1096"/>
  <c r="AH1096"/>
  <c r="AG1096"/>
  <c r="AF1096"/>
  <c r="AE1096"/>
  <c r="AD1096"/>
  <c r="AC1096"/>
  <c r="AB1096"/>
  <c r="AI1095"/>
  <c r="AJ1095"/>
  <c r="AK1095"/>
  <c r="AL1095"/>
  <c r="AO1095" s="1"/>
  <c r="AM1095"/>
  <c r="AN1095"/>
  <c r="AA1095"/>
  <c r="AH1095"/>
  <c r="AG1095"/>
  <c r="AF1095"/>
  <c r="AE1095"/>
  <c r="AD1095"/>
  <c r="AC1095"/>
  <c r="AB1095"/>
  <c r="AI1094"/>
  <c r="AJ1094"/>
  <c r="AO1094" s="1"/>
  <c r="AK1094"/>
  <c r="AL1094"/>
  <c r="AM1094"/>
  <c r="AN1094"/>
  <c r="AA1094"/>
  <c r="AH1094"/>
  <c r="AG1094"/>
  <c r="AF1094"/>
  <c r="AE1094"/>
  <c r="AD1094"/>
  <c r="AC1094"/>
  <c r="AB1094"/>
  <c r="AI1093"/>
  <c r="AJ1093"/>
  <c r="AK1093"/>
  <c r="AL1093"/>
  <c r="AO1093" s="1"/>
  <c r="AM1093"/>
  <c r="AN1093"/>
  <c r="AA1093"/>
  <c r="AH1093"/>
  <c r="AG1093"/>
  <c r="AF1093"/>
  <c r="AE1093"/>
  <c r="AD1093"/>
  <c r="AC1093"/>
  <c r="AB1093"/>
  <c r="AI1092"/>
  <c r="AJ1092"/>
  <c r="AO1092" s="1"/>
  <c r="AK1092"/>
  <c r="AL1092"/>
  <c r="AM1092"/>
  <c r="AN1092"/>
  <c r="AA1092"/>
  <c r="AH1092"/>
  <c r="AG1092"/>
  <c r="AF1092"/>
  <c r="AE1092"/>
  <c r="AD1092"/>
  <c r="AC1092"/>
  <c r="AB1092"/>
  <c r="AI1091"/>
  <c r="AJ1091"/>
  <c r="AK1091"/>
  <c r="AL1091"/>
  <c r="AO1091" s="1"/>
  <c r="AM1091"/>
  <c r="AN1091"/>
  <c r="AA1091"/>
  <c r="AH1091"/>
  <c r="AG1091"/>
  <c r="AF1091"/>
  <c r="AE1091"/>
  <c r="AD1091"/>
  <c r="AC1091"/>
  <c r="AB1091"/>
  <c r="AI1090"/>
  <c r="AJ1090"/>
  <c r="AO1090" s="1"/>
  <c r="AK1090"/>
  <c r="AL1090"/>
  <c r="AM1090"/>
  <c r="AN1090"/>
  <c r="AA1090"/>
  <c r="AH1090"/>
  <c r="AG1090"/>
  <c r="AF1090"/>
  <c r="AE1090"/>
  <c r="AD1090"/>
  <c r="AC1090"/>
  <c r="AB1090"/>
  <c r="AI1089"/>
  <c r="AJ1089"/>
  <c r="AK1089"/>
  <c r="AL1089"/>
  <c r="AO1089" s="1"/>
  <c r="AM1089"/>
  <c r="AN1089"/>
  <c r="AA1089"/>
  <c r="AH1089"/>
  <c r="AG1089"/>
  <c r="AF1089"/>
  <c r="AE1089"/>
  <c r="AD1089"/>
  <c r="AC1089"/>
  <c r="AB1089"/>
  <c r="AI1088"/>
  <c r="AJ1088"/>
  <c r="AO1088" s="1"/>
  <c r="AK1088"/>
  <c r="AL1088"/>
  <c r="AM1088"/>
  <c r="AN1088"/>
  <c r="AA1088"/>
  <c r="AH1088"/>
  <c r="AG1088"/>
  <c r="AF1088"/>
  <c r="AE1088"/>
  <c r="AD1088"/>
  <c r="AC1088"/>
  <c r="AB1088"/>
  <c r="AI1087"/>
  <c r="AJ1087"/>
  <c r="AK1087"/>
  <c r="AL1087"/>
  <c r="AO1087" s="1"/>
  <c r="AM1087"/>
  <c r="AN1087"/>
  <c r="AA1087"/>
  <c r="AH1087"/>
  <c r="AG1087"/>
  <c r="AF1087"/>
  <c r="AE1087"/>
  <c r="AD1087"/>
  <c r="AC1087"/>
  <c r="AB1087"/>
  <c r="AI1086"/>
  <c r="AJ1086"/>
  <c r="AO1086" s="1"/>
  <c r="AK1086"/>
  <c r="AL1086"/>
  <c r="AM1086"/>
  <c r="AN1086"/>
  <c r="AA1086"/>
  <c r="AH1086"/>
  <c r="AG1086"/>
  <c r="AF1086"/>
  <c r="AE1086"/>
  <c r="AD1086"/>
  <c r="AC1086"/>
  <c r="AB1086"/>
  <c r="AI1085"/>
  <c r="AJ1085"/>
  <c r="AK1085"/>
  <c r="AL1085"/>
  <c r="AO1085" s="1"/>
  <c r="AM1085"/>
  <c r="AN1085"/>
  <c r="AA1085"/>
  <c r="AH1085"/>
  <c r="AG1085"/>
  <c r="AF1085"/>
  <c r="AE1085"/>
  <c r="AD1085"/>
  <c r="AC1085"/>
  <c r="AB1085"/>
  <c r="AI1084"/>
  <c r="AJ1084"/>
  <c r="AO1084" s="1"/>
  <c r="AK1084"/>
  <c r="AL1084"/>
  <c r="AM1084"/>
  <c r="AN1084"/>
  <c r="AA1084"/>
  <c r="AH1084"/>
  <c r="AG1084"/>
  <c r="AF1084"/>
  <c r="AE1084"/>
  <c r="AD1084"/>
  <c r="AC1084"/>
  <c r="AB1084"/>
  <c r="AI1083"/>
  <c r="AJ1083"/>
  <c r="AK1083"/>
  <c r="AL1083"/>
  <c r="AO1083" s="1"/>
  <c r="AM1083"/>
  <c r="AN1083"/>
  <c r="AA1083"/>
  <c r="AH1083"/>
  <c r="AG1083"/>
  <c r="AF1083"/>
  <c r="AE1083"/>
  <c r="AD1083"/>
  <c r="AC1083"/>
  <c r="AB1083"/>
  <c r="AI1082"/>
  <c r="AJ1082"/>
  <c r="AO1082" s="1"/>
  <c r="AK1082"/>
  <c r="AL1082"/>
  <c r="AM1082"/>
  <c r="AN1082"/>
  <c r="AA1082"/>
  <c r="AH1082"/>
  <c r="AG1082"/>
  <c r="AF1082"/>
  <c r="AE1082"/>
  <c r="AD1082"/>
  <c r="AC1082"/>
  <c r="AB1082"/>
  <c r="AI1081"/>
  <c r="AJ1081"/>
  <c r="AK1081"/>
  <c r="AL1081"/>
  <c r="AO1081" s="1"/>
  <c r="AM1081"/>
  <c r="AN1081"/>
  <c r="AA1081"/>
  <c r="AH1081"/>
  <c r="AG1081"/>
  <c r="AF1081"/>
  <c r="AE1081"/>
  <c r="AD1081"/>
  <c r="AC1081"/>
  <c r="AB1081"/>
  <c r="AI1080"/>
  <c r="AJ1080"/>
  <c r="AO1080" s="1"/>
  <c r="AK1080"/>
  <c r="AL1080"/>
  <c r="AM1080"/>
  <c r="AN1080"/>
  <c r="AA1080"/>
  <c r="AH1080"/>
  <c r="AG1080"/>
  <c r="AF1080"/>
  <c r="AE1080"/>
  <c r="AD1080"/>
  <c r="AC1080"/>
  <c r="AB1080"/>
  <c r="AI1079"/>
  <c r="AJ1079"/>
  <c r="AK1079"/>
  <c r="AL1079"/>
  <c r="AO1079" s="1"/>
  <c r="AM1079"/>
  <c r="AN1079"/>
  <c r="AA1079"/>
  <c r="AH1079"/>
  <c r="AG1079"/>
  <c r="AF1079"/>
  <c r="AE1079"/>
  <c r="AD1079"/>
  <c r="AC1079"/>
  <c r="AB1079"/>
  <c r="AI1078"/>
  <c r="AJ1078"/>
  <c r="AO1078" s="1"/>
  <c r="AK1078"/>
  <c r="AL1078"/>
  <c r="AM1078"/>
  <c r="AN1078"/>
  <c r="AA1078"/>
  <c r="AH1078"/>
  <c r="AG1078"/>
  <c r="AF1078"/>
  <c r="AE1078"/>
  <c r="AD1078"/>
  <c r="AC1078"/>
  <c r="AB1078"/>
  <c r="AI1077"/>
  <c r="AJ1077"/>
  <c r="AK1077"/>
  <c r="AL1077"/>
  <c r="AO1077" s="1"/>
  <c r="AM1077"/>
  <c r="AN1077"/>
  <c r="AA1077"/>
  <c r="AH1077"/>
  <c r="AG1077"/>
  <c r="AF1077"/>
  <c r="AE1077"/>
  <c r="AD1077"/>
  <c r="AC1077"/>
  <c r="AB1077"/>
  <c r="AI1076"/>
  <c r="AJ1076"/>
  <c r="AO1076" s="1"/>
  <c r="AK1076"/>
  <c r="AL1076"/>
  <c r="AM1076"/>
  <c r="AN1076"/>
  <c r="AA1076"/>
  <c r="AH1076"/>
  <c r="AG1076"/>
  <c r="AF1076"/>
  <c r="AE1076"/>
  <c r="AD1076"/>
  <c r="AC1076"/>
  <c r="AB1076"/>
  <c r="AI1075"/>
  <c r="AJ1075"/>
  <c r="AK1075"/>
  <c r="AL1075"/>
  <c r="AO1075" s="1"/>
  <c r="AM1075"/>
  <c r="AN1075"/>
  <c r="AA1075"/>
  <c r="AH1075"/>
  <c r="AG1075"/>
  <c r="AF1075"/>
  <c r="AE1075"/>
  <c r="AD1075"/>
  <c r="AC1075"/>
  <c r="AB1075"/>
  <c r="AI1074"/>
  <c r="AJ1074"/>
  <c r="AO1074" s="1"/>
  <c r="AK1074"/>
  <c r="AL1074"/>
  <c r="AM1074"/>
  <c r="AN1074"/>
  <c r="AA1074"/>
  <c r="AH1074"/>
  <c r="AG1074"/>
  <c r="AF1074"/>
  <c r="AE1074"/>
  <c r="AD1074"/>
  <c r="AC1074"/>
  <c r="AB1074"/>
  <c r="AI1073"/>
  <c r="AJ1073"/>
  <c r="AK1073"/>
  <c r="AL1073"/>
  <c r="AO1073" s="1"/>
  <c r="AM1073"/>
  <c r="AN1073"/>
  <c r="AA1073"/>
  <c r="AH1073"/>
  <c r="AG1073"/>
  <c r="AF1073"/>
  <c r="AE1073"/>
  <c r="AD1073"/>
  <c r="AC1073"/>
  <c r="AB1073"/>
  <c r="AI1072"/>
  <c r="AJ1072"/>
  <c r="AO1072" s="1"/>
  <c r="AK1072"/>
  <c r="AL1072"/>
  <c r="AM1072"/>
  <c r="AN1072"/>
  <c r="AA1072"/>
  <c r="AH1072"/>
  <c r="AG1072"/>
  <c r="AF1072"/>
  <c r="AE1072"/>
  <c r="AD1072"/>
  <c r="AC1072"/>
  <c r="AB1072"/>
  <c r="AI1071"/>
  <c r="AJ1071"/>
  <c r="AK1071"/>
  <c r="AL1071"/>
  <c r="AO1071" s="1"/>
  <c r="AM1071"/>
  <c r="AN1071"/>
  <c r="AA1071"/>
  <c r="AH1071"/>
  <c r="AG1071"/>
  <c r="AF1071"/>
  <c r="AE1071"/>
  <c r="AD1071"/>
  <c r="AC1071"/>
  <c r="AB1071"/>
  <c r="AI1070"/>
  <c r="AJ1070"/>
  <c r="AO1070" s="1"/>
  <c r="AK1070"/>
  <c r="AL1070"/>
  <c r="AM1070"/>
  <c r="AN1070"/>
  <c r="AA1070"/>
  <c r="AH1070"/>
  <c r="AG1070"/>
  <c r="AF1070"/>
  <c r="AE1070"/>
  <c r="AD1070"/>
  <c r="AC1070"/>
  <c r="AB1070"/>
  <c r="AI1069"/>
  <c r="AJ1069"/>
  <c r="AK1069"/>
  <c r="AL1069"/>
  <c r="AO1069" s="1"/>
  <c r="AM1069"/>
  <c r="AN1069"/>
  <c r="AA1069"/>
  <c r="AH1069"/>
  <c r="AG1069"/>
  <c r="AF1069"/>
  <c r="AE1069"/>
  <c r="AD1069"/>
  <c r="AC1069"/>
  <c r="AB1069"/>
  <c r="AI1068"/>
  <c r="AJ1068"/>
  <c r="AO1068" s="1"/>
  <c r="AK1068"/>
  <c r="AL1068"/>
  <c r="AM1068"/>
  <c r="AN1068"/>
  <c r="AA1068"/>
  <c r="AH1068"/>
  <c r="AG1068"/>
  <c r="AF1068"/>
  <c r="AE1068"/>
  <c r="AD1068"/>
  <c r="AC1068"/>
  <c r="AB1068"/>
  <c r="AI1067"/>
  <c r="AJ1067"/>
  <c r="AK1067"/>
  <c r="AL1067"/>
  <c r="AO1067" s="1"/>
  <c r="AM1067"/>
  <c r="AN1067"/>
  <c r="AA1067"/>
  <c r="AH1067"/>
  <c r="AG1067"/>
  <c r="AF1067"/>
  <c r="AE1067"/>
  <c r="AD1067"/>
  <c r="AC1067"/>
  <c r="AB1067"/>
  <c r="AI1066"/>
  <c r="AJ1066"/>
  <c r="AO1066" s="1"/>
  <c r="AK1066"/>
  <c r="AL1066"/>
  <c r="AM1066"/>
  <c r="AN1066"/>
  <c r="AA1066"/>
  <c r="AH1066"/>
  <c r="AG1066"/>
  <c r="AF1066"/>
  <c r="AE1066"/>
  <c r="AD1066"/>
  <c r="AC1066"/>
  <c r="AB1066"/>
  <c r="AI1065"/>
  <c r="AJ1065"/>
  <c r="AK1065"/>
  <c r="AL1065"/>
  <c r="AO1065" s="1"/>
  <c r="AM1065"/>
  <c r="AN1065"/>
  <c r="AA1065"/>
  <c r="AH1065"/>
  <c r="AG1065"/>
  <c r="AF1065"/>
  <c r="AE1065"/>
  <c r="AD1065"/>
  <c r="AC1065"/>
  <c r="AB1065"/>
  <c r="AI1064"/>
  <c r="AJ1064"/>
  <c r="AO1064" s="1"/>
  <c r="AK1064"/>
  <c r="AL1064"/>
  <c r="AM1064"/>
  <c r="AN1064"/>
  <c r="AA1064"/>
  <c r="AH1064"/>
  <c r="AG1064"/>
  <c r="AF1064"/>
  <c r="AE1064"/>
  <c r="AD1064"/>
  <c r="AC1064"/>
  <c r="AB1064"/>
  <c r="AI1063"/>
  <c r="AJ1063"/>
  <c r="AK1063"/>
  <c r="AL1063"/>
  <c r="AO1063" s="1"/>
  <c r="AM1063"/>
  <c r="AN1063"/>
  <c r="AA1063"/>
  <c r="AH1063"/>
  <c r="AG1063"/>
  <c r="AF1063"/>
  <c r="AE1063"/>
  <c r="AD1063"/>
  <c r="AC1063"/>
  <c r="AB1063"/>
  <c r="AI1062"/>
  <c r="AJ1062"/>
  <c r="AO1062" s="1"/>
  <c r="AK1062"/>
  <c r="AL1062"/>
  <c r="AM1062"/>
  <c r="AN1062"/>
  <c r="AA1062"/>
  <c r="AH1062"/>
  <c r="AG1062"/>
  <c r="AF1062"/>
  <c r="AE1062"/>
  <c r="AD1062"/>
  <c r="AC1062"/>
  <c r="AB1062"/>
  <c r="AI1061"/>
  <c r="AJ1061"/>
  <c r="AK1061"/>
  <c r="AL1061"/>
  <c r="AO1061" s="1"/>
  <c r="AM1061"/>
  <c r="AN1061"/>
  <c r="AA1061"/>
  <c r="AH1061"/>
  <c r="AG1061"/>
  <c r="AF1061"/>
  <c r="AE1061"/>
  <c r="AD1061"/>
  <c r="AC1061"/>
  <c r="AB1061"/>
  <c r="AI1060"/>
  <c r="AJ1060"/>
  <c r="AO1060" s="1"/>
  <c r="AK1060"/>
  <c r="AL1060"/>
  <c r="AM1060"/>
  <c r="AN1060"/>
  <c r="AA1060"/>
  <c r="AH1060"/>
  <c r="AG1060"/>
  <c r="AF1060"/>
  <c r="AE1060"/>
  <c r="AD1060"/>
  <c r="AC1060"/>
  <c r="AB1060"/>
  <c r="AI1059"/>
  <c r="AJ1059"/>
  <c r="AK1059"/>
  <c r="AL1059"/>
  <c r="AO1059" s="1"/>
  <c r="AM1059"/>
  <c r="AN1059"/>
  <c r="AA1059"/>
  <c r="AH1059"/>
  <c r="AG1059"/>
  <c r="AF1059"/>
  <c r="AE1059"/>
  <c r="AD1059"/>
  <c r="AC1059"/>
  <c r="AB1059"/>
  <c r="AI1058"/>
  <c r="AJ1058"/>
  <c r="AO1058" s="1"/>
  <c r="AK1058"/>
  <c r="AL1058"/>
  <c r="AM1058"/>
  <c r="AN1058"/>
  <c r="AA1058"/>
  <c r="AH1058"/>
  <c r="AG1058"/>
  <c r="AF1058"/>
  <c r="AE1058"/>
  <c r="AD1058"/>
  <c r="AC1058"/>
  <c r="AB1058"/>
  <c r="AI1057"/>
  <c r="AJ1057"/>
  <c r="AK1057"/>
  <c r="AL1057"/>
  <c r="AO1057" s="1"/>
  <c r="AM1057"/>
  <c r="AN1057"/>
  <c r="AA1057"/>
  <c r="AH1057"/>
  <c r="AG1057"/>
  <c r="AF1057"/>
  <c r="AE1057"/>
  <c r="AD1057"/>
  <c r="AC1057"/>
  <c r="AB1057"/>
  <c r="AI1056"/>
  <c r="AJ1056"/>
  <c r="AO1056" s="1"/>
  <c r="AK1056"/>
  <c r="AL1056"/>
  <c r="AM1056"/>
  <c r="AN1056"/>
  <c r="AA1056"/>
  <c r="AH1056"/>
  <c r="AG1056"/>
  <c r="AF1056"/>
  <c r="AE1056"/>
  <c r="AD1056"/>
  <c r="AC1056"/>
  <c r="AB1056"/>
  <c r="AI1055"/>
  <c r="AJ1055"/>
  <c r="AK1055"/>
  <c r="AL1055"/>
  <c r="AO1055" s="1"/>
  <c r="AM1055"/>
  <c r="AN1055"/>
  <c r="AA1055"/>
  <c r="AH1055"/>
  <c r="AG1055"/>
  <c r="AF1055"/>
  <c r="AE1055"/>
  <c r="AD1055"/>
  <c r="AC1055"/>
  <c r="AB1055"/>
  <c r="AI1054"/>
  <c r="AJ1054"/>
  <c r="AO1054" s="1"/>
  <c r="AK1054"/>
  <c r="AL1054"/>
  <c r="AM1054"/>
  <c r="AN1054"/>
  <c r="AA1054"/>
  <c r="AH1054"/>
  <c r="AG1054"/>
  <c r="AF1054"/>
  <c r="AE1054"/>
  <c r="AD1054"/>
  <c r="AC1054"/>
  <c r="AB1054"/>
  <c r="AI1053"/>
  <c r="AJ1053"/>
  <c r="AK1053"/>
  <c r="AL1053"/>
  <c r="AO1053" s="1"/>
  <c r="AM1053"/>
  <c r="AN1053"/>
  <c r="AA1053"/>
  <c r="AH1053"/>
  <c r="AG1053"/>
  <c r="AF1053"/>
  <c r="AE1053"/>
  <c r="AD1053"/>
  <c r="AC1053"/>
  <c r="AB1053"/>
  <c r="AI1052"/>
  <c r="AJ1052"/>
  <c r="AO1052" s="1"/>
  <c r="AK1052"/>
  <c r="AL1052"/>
  <c r="AM1052"/>
  <c r="AN1052"/>
  <c r="AA1052"/>
  <c r="AH1052"/>
  <c r="AG1052"/>
  <c r="AF1052"/>
  <c r="AE1052"/>
  <c r="AD1052"/>
  <c r="AC1052"/>
  <c r="AB1052"/>
  <c r="AI1051"/>
  <c r="AJ1051"/>
  <c r="AK1051"/>
  <c r="AL1051"/>
  <c r="AO1051" s="1"/>
  <c r="AM1051"/>
  <c r="AN1051"/>
  <c r="AA1051"/>
  <c r="AH1051"/>
  <c r="AG1051"/>
  <c r="AF1051"/>
  <c r="AE1051"/>
  <c r="AD1051"/>
  <c r="AC1051"/>
  <c r="AB1051"/>
  <c r="AI1050"/>
  <c r="AJ1050"/>
  <c r="AO1050" s="1"/>
  <c r="AK1050"/>
  <c r="AL1050"/>
  <c r="AM1050"/>
  <c r="AN1050"/>
  <c r="AA1050"/>
  <c r="AH1050"/>
  <c r="AG1050"/>
  <c r="AF1050"/>
  <c r="AE1050"/>
  <c r="AD1050"/>
  <c r="AC1050"/>
  <c r="AB1050"/>
  <c r="AI1049"/>
  <c r="AJ1049"/>
  <c r="AK1049"/>
  <c r="AL1049"/>
  <c r="AO1049" s="1"/>
  <c r="AM1049"/>
  <c r="AN1049"/>
  <c r="AA1049"/>
  <c r="AH1049"/>
  <c r="AG1049"/>
  <c r="AF1049"/>
  <c r="AE1049"/>
  <c r="AD1049"/>
  <c r="AC1049"/>
  <c r="AB1049"/>
  <c r="AI1048"/>
  <c r="AJ1048"/>
  <c r="AO1048" s="1"/>
  <c r="AK1048"/>
  <c r="AL1048"/>
  <c r="AM1048"/>
  <c r="AN1048"/>
  <c r="AA1048"/>
  <c r="AH1048"/>
  <c r="AG1048"/>
  <c r="AF1048"/>
  <c r="AE1048"/>
  <c r="AD1048"/>
  <c r="AC1048"/>
  <c r="AB1048"/>
  <c r="AI1047"/>
  <c r="AJ1047"/>
  <c r="AK1047"/>
  <c r="AL1047"/>
  <c r="AO1047" s="1"/>
  <c r="AM1047"/>
  <c r="AN1047"/>
  <c r="AA1047"/>
  <c r="AH1047"/>
  <c r="AG1047"/>
  <c r="AF1047"/>
  <c r="AE1047"/>
  <c r="AD1047"/>
  <c r="AC1047"/>
  <c r="AB1047"/>
  <c r="AI1046"/>
  <c r="AJ1046"/>
  <c r="AO1046" s="1"/>
  <c r="AK1046"/>
  <c r="AL1046"/>
  <c r="AM1046"/>
  <c r="AN1046"/>
  <c r="AA1046"/>
  <c r="AH1046"/>
  <c r="AG1046"/>
  <c r="AF1046"/>
  <c r="AE1046"/>
  <c r="AD1046"/>
  <c r="AC1046"/>
  <c r="AB1046"/>
  <c r="AI1045"/>
  <c r="AJ1045"/>
  <c r="AK1045"/>
  <c r="AL1045"/>
  <c r="AO1045" s="1"/>
  <c r="AM1045"/>
  <c r="AN1045"/>
  <c r="AA1045"/>
  <c r="AH1045"/>
  <c r="AG1045"/>
  <c r="AF1045"/>
  <c r="AE1045"/>
  <c r="AD1045"/>
  <c r="AC1045"/>
  <c r="AB1045"/>
  <c r="AI1044"/>
  <c r="AJ1044"/>
  <c r="AO1044" s="1"/>
  <c r="AK1044"/>
  <c r="AL1044"/>
  <c r="AM1044"/>
  <c r="AN1044"/>
  <c r="AA1044"/>
  <c r="AH1044"/>
  <c r="AG1044"/>
  <c r="AF1044"/>
  <c r="AE1044"/>
  <c r="AD1044"/>
  <c r="AC1044"/>
  <c r="AB1044"/>
  <c r="AI1043"/>
  <c r="AJ1043"/>
  <c r="AK1043"/>
  <c r="AL1043"/>
  <c r="AO1043" s="1"/>
  <c r="AM1043"/>
  <c r="AN1043"/>
  <c r="AA1043"/>
  <c r="AH1043"/>
  <c r="AG1043"/>
  <c r="AF1043"/>
  <c r="AE1043"/>
  <c r="AD1043"/>
  <c r="AC1043"/>
  <c r="AB1043"/>
  <c r="AI1042"/>
  <c r="AJ1042"/>
  <c r="AO1042" s="1"/>
  <c r="AK1042"/>
  <c r="AL1042"/>
  <c r="AM1042"/>
  <c r="AN1042"/>
  <c r="AA1042"/>
  <c r="AH1042"/>
  <c r="AG1042"/>
  <c r="AF1042"/>
  <c r="AE1042"/>
  <c r="AD1042"/>
  <c r="AC1042"/>
  <c r="AB1042"/>
  <c r="AI1041"/>
  <c r="AJ1041"/>
  <c r="AK1041"/>
  <c r="AL1041"/>
  <c r="AO1041" s="1"/>
  <c r="AM1041"/>
  <c r="AN1041"/>
  <c r="AA1041"/>
  <c r="AH1041"/>
  <c r="AG1041"/>
  <c r="AF1041"/>
  <c r="AE1041"/>
  <c r="AD1041"/>
  <c r="AC1041"/>
  <c r="AB1041"/>
  <c r="AI1040"/>
  <c r="AJ1040"/>
  <c r="AO1040" s="1"/>
  <c r="AK1040"/>
  <c r="AL1040"/>
  <c r="AM1040"/>
  <c r="AN1040"/>
  <c r="AA1040"/>
  <c r="AH1040"/>
  <c r="AG1040"/>
  <c r="AF1040"/>
  <c r="AE1040"/>
  <c r="AD1040"/>
  <c r="AC1040"/>
  <c r="AB1040"/>
  <c r="AI1039"/>
  <c r="AJ1039"/>
  <c r="AK1039"/>
  <c r="AL1039"/>
  <c r="AO1039" s="1"/>
  <c r="AM1039"/>
  <c r="AN1039"/>
  <c r="AA1039"/>
  <c r="AH1039"/>
  <c r="AG1039"/>
  <c r="AF1039"/>
  <c r="AE1039"/>
  <c r="AD1039"/>
  <c r="AC1039"/>
  <c r="AB1039"/>
  <c r="AI1038"/>
  <c r="AJ1038"/>
  <c r="AO1038" s="1"/>
  <c r="AK1038"/>
  <c r="AL1038"/>
  <c r="AM1038"/>
  <c r="AN1038"/>
  <c r="AA1038"/>
  <c r="AH1038"/>
  <c r="AG1038"/>
  <c r="AF1038"/>
  <c r="AE1038"/>
  <c r="AD1038"/>
  <c r="AC1038"/>
  <c r="AB1038"/>
  <c r="AI1037"/>
  <c r="AJ1037"/>
  <c r="AK1037"/>
  <c r="AL1037"/>
  <c r="AO1037" s="1"/>
  <c r="AM1037"/>
  <c r="AN1037"/>
  <c r="AA1037"/>
  <c r="AH1037"/>
  <c r="AG1037"/>
  <c r="AF1037"/>
  <c r="AE1037"/>
  <c r="AD1037"/>
  <c r="AC1037"/>
  <c r="AB1037"/>
  <c r="AI1036"/>
  <c r="AJ1036"/>
  <c r="AO1036" s="1"/>
  <c r="AK1036"/>
  <c r="AL1036"/>
  <c r="AM1036"/>
  <c r="AN1036"/>
  <c r="AA1036"/>
  <c r="AH1036"/>
  <c r="AG1036"/>
  <c r="AF1036"/>
  <c r="AE1036"/>
  <c r="AD1036"/>
  <c r="AC1036"/>
  <c r="AB1036"/>
  <c r="AI1035"/>
  <c r="AJ1035"/>
  <c r="AK1035"/>
  <c r="AL1035"/>
  <c r="AO1035" s="1"/>
  <c r="AM1035"/>
  <c r="AN1035"/>
  <c r="AA1035"/>
  <c r="AH1035"/>
  <c r="AG1035"/>
  <c r="AF1035"/>
  <c r="AE1035"/>
  <c r="AD1035"/>
  <c r="AC1035"/>
  <c r="AB1035"/>
  <c r="AI1034"/>
  <c r="AJ1034"/>
  <c r="AO1034" s="1"/>
  <c r="AK1034"/>
  <c r="AL1034"/>
  <c r="AM1034"/>
  <c r="AN1034"/>
  <c r="AA1034"/>
  <c r="AH1034"/>
  <c r="AG1034"/>
  <c r="AF1034"/>
  <c r="AE1034"/>
  <c r="AD1034"/>
  <c r="AC1034"/>
  <c r="AB1034"/>
  <c r="AI1033"/>
  <c r="AJ1033"/>
  <c r="AK1033"/>
  <c r="AL1033"/>
  <c r="AO1033" s="1"/>
  <c r="AM1033"/>
  <c r="AN1033"/>
  <c r="AA1033"/>
  <c r="AH1033"/>
  <c r="AG1033"/>
  <c r="AF1033"/>
  <c r="AE1033"/>
  <c r="AD1033"/>
  <c r="AC1033"/>
  <c r="AB1033"/>
  <c r="AI1032"/>
  <c r="AJ1032"/>
  <c r="AO1032" s="1"/>
  <c r="AK1032"/>
  <c r="AL1032"/>
  <c r="AM1032"/>
  <c r="AN1032"/>
  <c r="AA1032"/>
  <c r="AH1032"/>
  <c r="AG1032"/>
  <c r="AF1032"/>
  <c r="AE1032"/>
  <c r="AD1032"/>
  <c r="AC1032"/>
  <c r="AB1032"/>
  <c r="AI1031"/>
  <c r="AJ1031"/>
  <c r="AK1031"/>
  <c r="AL1031"/>
  <c r="AO1031" s="1"/>
  <c r="AM1031"/>
  <c r="AN1031"/>
  <c r="AA1031"/>
  <c r="AH1031"/>
  <c r="AG1031"/>
  <c r="AF1031"/>
  <c r="AE1031"/>
  <c r="AD1031"/>
  <c r="AC1031"/>
  <c r="AB1031"/>
  <c r="AI1030"/>
  <c r="AJ1030"/>
  <c r="AO1030" s="1"/>
  <c r="AK1030"/>
  <c r="AL1030"/>
  <c r="AM1030"/>
  <c r="AN1030"/>
  <c r="AA1030"/>
  <c r="AH1030"/>
  <c r="AG1030"/>
  <c r="AF1030"/>
  <c r="AE1030"/>
  <c r="AD1030"/>
  <c r="AC1030"/>
  <c r="AB1030"/>
  <c r="AI1029"/>
  <c r="AJ1029"/>
  <c r="AK1029"/>
  <c r="AL1029"/>
  <c r="AO1029" s="1"/>
  <c r="AM1029"/>
  <c r="AN1029"/>
  <c r="AA1029"/>
  <c r="AH1029"/>
  <c r="AG1029"/>
  <c r="AF1029"/>
  <c r="AE1029"/>
  <c r="AD1029"/>
  <c r="AC1029"/>
  <c r="AB1029"/>
  <c r="AI1028"/>
  <c r="AJ1028"/>
  <c r="AO1028" s="1"/>
  <c r="AK1028"/>
  <c r="AL1028"/>
  <c r="AM1028"/>
  <c r="AN1028"/>
  <c r="AA1028"/>
  <c r="AH1028"/>
  <c r="AG1028"/>
  <c r="AF1028"/>
  <c r="AE1028"/>
  <c r="AD1028"/>
  <c r="AC1028"/>
  <c r="AB1028"/>
  <c r="AI1027"/>
  <c r="AJ1027"/>
  <c r="AK1027"/>
  <c r="AL1027"/>
  <c r="AO1027" s="1"/>
  <c r="AM1027"/>
  <c r="AN1027"/>
  <c r="AA1027"/>
  <c r="AH1027"/>
  <c r="AG1027"/>
  <c r="AF1027"/>
  <c r="AE1027"/>
  <c r="AD1027"/>
  <c r="AC1027"/>
  <c r="AB1027"/>
  <c r="AI1026"/>
  <c r="AJ1026"/>
  <c r="AO1026" s="1"/>
  <c r="AK1026"/>
  <c r="AL1026"/>
  <c r="AM1026"/>
  <c r="AN1026"/>
  <c r="AA1026"/>
  <c r="AH1026"/>
  <c r="AG1026"/>
  <c r="AF1026"/>
  <c r="AE1026"/>
  <c r="AD1026"/>
  <c r="AC1026"/>
  <c r="AB1026"/>
  <c r="AI1025"/>
  <c r="AJ1025"/>
  <c r="AK1025"/>
  <c r="AL1025"/>
  <c r="AO1025" s="1"/>
  <c r="AM1025"/>
  <c r="AN1025"/>
  <c r="AA1025"/>
  <c r="AH1025"/>
  <c r="AG1025"/>
  <c r="AF1025"/>
  <c r="AE1025"/>
  <c r="AD1025"/>
  <c r="AC1025"/>
  <c r="AB1025"/>
  <c r="AI1024"/>
  <c r="AJ1024"/>
  <c r="AO1024" s="1"/>
  <c r="AK1024"/>
  <c r="AL1024"/>
  <c r="AM1024"/>
  <c r="AN1024"/>
  <c r="AA1024"/>
  <c r="AH1024"/>
  <c r="AG1024"/>
  <c r="AF1024"/>
  <c r="AE1024"/>
  <c r="AD1024"/>
  <c r="AC1024"/>
  <c r="AB1024"/>
  <c r="AI1023"/>
  <c r="AJ1023"/>
  <c r="AK1023"/>
  <c r="AL1023"/>
  <c r="AO1023" s="1"/>
  <c r="AM1023"/>
  <c r="AN1023"/>
  <c r="AA1023"/>
  <c r="AH1023"/>
  <c r="AG1023"/>
  <c r="AF1023"/>
  <c r="AE1023"/>
  <c r="AD1023"/>
  <c r="AC1023"/>
  <c r="AB1023"/>
  <c r="AI1022"/>
  <c r="AJ1022"/>
  <c r="AO1022" s="1"/>
  <c r="AK1022"/>
  <c r="AL1022"/>
  <c r="AM1022"/>
  <c r="AN1022"/>
  <c r="AA1022"/>
  <c r="AH1022"/>
  <c r="AG1022"/>
  <c r="AF1022"/>
  <c r="AE1022"/>
  <c r="AD1022"/>
  <c r="AC1022"/>
  <c r="AB1022"/>
  <c r="AI1021"/>
  <c r="AJ1021"/>
  <c r="AK1021"/>
  <c r="AL1021"/>
  <c r="AO1021" s="1"/>
  <c r="AM1021"/>
  <c r="AN1021"/>
  <c r="AA1021"/>
  <c r="AH1021"/>
  <c r="AG1021"/>
  <c r="AF1021"/>
  <c r="AE1021"/>
  <c r="AD1021"/>
  <c r="AC1021"/>
  <c r="AB1021"/>
  <c r="AI1020"/>
  <c r="AJ1020"/>
  <c r="AO1020" s="1"/>
  <c r="AK1020"/>
  <c r="AL1020"/>
  <c r="AM1020"/>
  <c r="AN1020"/>
  <c r="AA1020"/>
  <c r="AH1020"/>
  <c r="AG1020"/>
  <c r="AF1020"/>
  <c r="AE1020"/>
  <c r="AD1020"/>
  <c r="AC1020"/>
  <c r="AB1020"/>
  <c r="AI1019"/>
  <c r="AJ1019"/>
  <c r="AK1019"/>
  <c r="AL1019"/>
  <c r="AO1019" s="1"/>
  <c r="AM1019"/>
  <c r="AN1019"/>
  <c r="AA1019"/>
  <c r="AH1019"/>
  <c r="AG1019"/>
  <c r="AF1019"/>
  <c r="AE1019"/>
  <c r="AD1019"/>
  <c r="AC1019"/>
  <c r="AB1019"/>
  <c r="AI1018"/>
  <c r="AJ1018"/>
  <c r="AO1018" s="1"/>
  <c r="AK1018"/>
  <c r="AL1018"/>
  <c r="AM1018"/>
  <c r="AN1018"/>
  <c r="AA1018"/>
  <c r="AH1018"/>
  <c r="AG1018"/>
  <c r="AF1018"/>
  <c r="AE1018"/>
  <c r="AD1018"/>
  <c r="AC1018"/>
  <c r="AB1018"/>
  <c r="AI1017"/>
  <c r="AJ1017"/>
  <c r="AK1017"/>
  <c r="AL1017"/>
  <c r="AO1017" s="1"/>
  <c r="AM1017"/>
  <c r="AN1017"/>
  <c r="AA1017"/>
  <c r="AH1017"/>
  <c r="AG1017"/>
  <c r="AF1017"/>
  <c r="AE1017"/>
  <c r="AD1017"/>
  <c r="AC1017"/>
  <c r="AB1017"/>
  <c r="AI1016"/>
  <c r="AJ1016"/>
  <c r="AO1016" s="1"/>
  <c r="AK1016"/>
  <c r="AL1016"/>
  <c r="AM1016"/>
  <c r="AN1016"/>
  <c r="AA1016"/>
  <c r="AH1016"/>
  <c r="AG1016"/>
  <c r="AF1016"/>
  <c r="AE1016"/>
  <c r="AD1016"/>
  <c r="AC1016"/>
  <c r="AB1016"/>
  <c r="AI1015"/>
  <c r="AJ1015"/>
  <c r="AK1015"/>
  <c r="AL1015"/>
  <c r="AO1015" s="1"/>
  <c r="AM1015"/>
  <c r="AN1015"/>
  <c r="AA1015"/>
  <c r="AH1015"/>
  <c r="AG1015"/>
  <c r="AF1015"/>
  <c r="AE1015"/>
  <c r="AD1015"/>
  <c r="AC1015"/>
  <c r="AB1015"/>
  <c r="AI1014"/>
  <c r="AJ1014"/>
  <c r="AO1014" s="1"/>
  <c r="AK1014"/>
  <c r="AL1014"/>
  <c r="AM1014"/>
  <c r="AN1014"/>
  <c r="AA1014"/>
  <c r="AH1014"/>
  <c r="AG1014"/>
  <c r="AF1014"/>
  <c r="AE1014"/>
  <c r="AD1014"/>
  <c r="AC1014"/>
  <c r="AB1014"/>
  <c r="AI1013"/>
  <c r="AJ1013"/>
  <c r="AK1013"/>
  <c r="AL1013"/>
  <c r="AM1013"/>
  <c r="AN1013"/>
  <c r="AA1013"/>
  <c r="AH1013"/>
  <c r="AG1013"/>
  <c r="AF1013"/>
  <c r="AE1013"/>
  <c r="AD1013"/>
  <c r="AC1013"/>
  <c r="AB1013"/>
  <c r="AI1012"/>
  <c r="AJ1012"/>
  <c r="AK1012"/>
  <c r="AL1012"/>
  <c r="AM1012"/>
  <c r="AN1012"/>
  <c r="AA1012"/>
  <c r="AH1012"/>
  <c r="AO1012"/>
  <c r="AG1012"/>
  <c r="AF1012"/>
  <c r="AE1012"/>
  <c r="AD1012"/>
  <c r="AC1012"/>
  <c r="AB1012"/>
  <c r="AI1011"/>
  <c r="AJ1011"/>
  <c r="AK1011"/>
  <c r="AL1011"/>
  <c r="AM1011"/>
  <c r="AN1011"/>
  <c r="AA1011"/>
  <c r="AH1011"/>
  <c r="AG1011"/>
  <c r="AF1011"/>
  <c r="AE1011"/>
  <c r="AD1011"/>
  <c r="AC1011"/>
  <c r="AB1011"/>
  <c r="AI1010"/>
  <c r="AJ1010"/>
  <c r="AO1010" s="1"/>
  <c r="AK1010"/>
  <c r="AL1010"/>
  <c r="AM1010"/>
  <c r="AN1010"/>
  <c r="AA1010"/>
  <c r="AH1010"/>
  <c r="AG1010"/>
  <c r="AF1010"/>
  <c r="AE1010"/>
  <c r="AD1010"/>
  <c r="AC1010"/>
  <c r="AB1010"/>
  <c r="AI1009"/>
  <c r="AJ1009"/>
  <c r="AK1009"/>
  <c r="AL1009"/>
  <c r="AM1009"/>
  <c r="AN1009"/>
  <c r="AA1009"/>
  <c r="AH1009"/>
  <c r="AG1009"/>
  <c r="AF1009"/>
  <c r="AE1009"/>
  <c r="AD1009"/>
  <c r="AC1009"/>
  <c r="AB1009"/>
  <c r="AI1008"/>
  <c r="AJ1008"/>
  <c r="AK1008"/>
  <c r="AL1008"/>
  <c r="AM1008"/>
  <c r="AN1008"/>
  <c r="AA1008"/>
  <c r="AH1008"/>
  <c r="AO1008"/>
  <c r="AG1008"/>
  <c r="AF1008"/>
  <c r="AE1008"/>
  <c r="AD1008"/>
  <c r="AC1008"/>
  <c r="AB1008"/>
  <c r="AI1007"/>
  <c r="AJ1007"/>
  <c r="AK1007"/>
  <c r="AL1007"/>
  <c r="AM1007"/>
  <c r="AN1007"/>
  <c r="AA1007"/>
  <c r="AH1007"/>
  <c r="AG1007"/>
  <c r="AF1007"/>
  <c r="AE1007"/>
  <c r="AD1007"/>
  <c r="AC1007"/>
  <c r="AB1007"/>
  <c r="AI1006"/>
  <c r="AJ1006"/>
  <c r="AO1006" s="1"/>
  <c r="AK1006"/>
  <c r="AL1006"/>
  <c r="AM1006"/>
  <c r="AN1006"/>
  <c r="AA1006"/>
  <c r="AH1006"/>
  <c r="AG1006"/>
  <c r="AF1006"/>
  <c r="AE1006"/>
  <c r="AD1006"/>
  <c r="AC1006"/>
  <c r="AB1006"/>
  <c r="AI1005"/>
  <c r="AJ1005"/>
  <c r="AK1005"/>
  <c r="AL1005"/>
  <c r="AM1005"/>
  <c r="AN1005"/>
  <c r="AA1005"/>
  <c r="AH1005"/>
  <c r="AG1005"/>
  <c r="AF1005"/>
  <c r="AE1005"/>
  <c r="AD1005"/>
  <c r="AC1005"/>
  <c r="AB1005"/>
  <c r="AI1004"/>
  <c r="AJ1004"/>
  <c r="AK1004"/>
  <c r="AL1004"/>
  <c r="AM1004"/>
  <c r="AN1004"/>
  <c r="AA1004"/>
  <c r="AH1004"/>
  <c r="AO1004"/>
  <c r="AG1004"/>
  <c r="AF1004"/>
  <c r="AE1004"/>
  <c r="AD1004"/>
  <c r="AC1004"/>
  <c r="AB1004"/>
  <c r="AI1003"/>
  <c r="AJ1003"/>
  <c r="AK1003"/>
  <c r="AL1003"/>
  <c r="AM1003"/>
  <c r="AN1003"/>
  <c r="AA1003"/>
  <c r="AH1003"/>
  <c r="AG1003"/>
  <c r="AF1003"/>
  <c r="AE1003"/>
  <c r="AD1003"/>
  <c r="AC1003"/>
  <c r="AB1003"/>
  <c r="AI1002"/>
  <c r="AJ1002"/>
  <c r="AO1002" s="1"/>
  <c r="AK1002"/>
  <c r="AL1002"/>
  <c r="AM1002"/>
  <c r="AN1002"/>
  <c r="AA1002"/>
  <c r="AH1002"/>
  <c r="AG1002"/>
  <c r="AF1002"/>
  <c r="AE1002"/>
  <c r="AD1002"/>
  <c r="AC1002"/>
  <c r="AB1002"/>
  <c r="AI1001"/>
  <c r="AJ1001"/>
  <c r="AK1001"/>
  <c r="AL1001"/>
  <c r="AM1001"/>
  <c r="AN1001"/>
  <c r="AA1001"/>
  <c r="AH1001"/>
  <c r="AG1001"/>
  <c r="AF1001"/>
  <c r="AE1001"/>
  <c r="AD1001"/>
  <c r="AC1001"/>
  <c r="AB1001"/>
  <c r="AI1000"/>
  <c r="AJ1000"/>
  <c r="AK1000"/>
  <c r="AL1000"/>
  <c r="AM1000"/>
  <c r="AN1000"/>
  <c r="AA1000"/>
  <c r="AH1000"/>
  <c r="AO1000"/>
  <c r="AG1000"/>
  <c r="AF1000"/>
  <c r="AE1000"/>
  <c r="AD1000"/>
  <c r="AC1000"/>
  <c r="AB1000"/>
  <c r="AI999"/>
  <c r="AJ999"/>
  <c r="AK999"/>
  <c r="AL999"/>
  <c r="AM999"/>
  <c r="AN999"/>
  <c r="AA999"/>
  <c r="AH999"/>
  <c r="AG999"/>
  <c r="AF999"/>
  <c r="AE999"/>
  <c r="AD999"/>
  <c r="AC999"/>
  <c r="AB999"/>
  <c r="AI998"/>
  <c r="AJ998"/>
  <c r="AO998" s="1"/>
  <c r="AK998"/>
  <c r="AL998"/>
  <c r="AM998"/>
  <c r="AN998"/>
  <c r="AA998"/>
  <c r="AH998"/>
  <c r="AG998"/>
  <c r="AF998"/>
  <c r="AE998"/>
  <c r="AD998"/>
  <c r="AC998"/>
  <c r="AB998"/>
  <c r="AI997"/>
  <c r="AJ997"/>
  <c r="AK997"/>
  <c r="AL997"/>
  <c r="AM997"/>
  <c r="AN997"/>
  <c r="AA997"/>
  <c r="AH997"/>
  <c r="AG997"/>
  <c r="AF997"/>
  <c r="AE997"/>
  <c r="AD997"/>
  <c r="AC997"/>
  <c r="AB997"/>
  <c r="AI996"/>
  <c r="AJ996"/>
  <c r="AK996"/>
  <c r="AL996"/>
  <c r="AM996"/>
  <c r="AN996"/>
  <c r="AA996"/>
  <c r="AH996"/>
  <c r="AO996"/>
  <c r="AG996"/>
  <c r="AF996"/>
  <c r="AE996"/>
  <c r="AD996"/>
  <c r="AC996"/>
  <c r="AB996"/>
  <c r="AI995"/>
  <c r="AJ995"/>
  <c r="AK995"/>
  <c r="AL995"/>
  <c r="AM995"/>
  <c r="AN995"/>
  <c r="AA995"/>
  <c r="AH995"/>
  <c r="AG995"/>
  <c r="AF995"/>
  <c r="AE995"/>
  <c r="AD995"/>
  <c r="AC995"/>
  <c r="AB995"/>
  <c r="AI994"/>
  <c r="AJ994"/>
  <c r="AO994" s="1"/>
  <c r="AK994"/>
  <c r="AL994"/>
  <c r="AM994"/>
  <c r="AN994"/>
  <c r="AA994"/>
  <c r="AH994"/>
  <c r="AG994"/>
  <c r="AF994"/>
  <c r="AE994"/>
  <c r="AD994"/>
  <c r="AC994"/>
  <c r="AB994"/>
  <c r="AI993"/>
  <c r="AJ993"/>
  <c r="AK993"/>
  <c r="AL993"/>
  <c r="AM993"/>
  <c r="AN993"/>
  <c r="AA993"/>
  <c r="AH993"/>
  <c r="AG993"/>
  <c r="AF993"/>
  <c r="AE993"/>
  <c r="AD993"/>
  <c r="AC993"/>
  <c r="AB993"/>
  <c r="AI992"/>
  <c r="AJ992"/>
  <c r="AK992"/>
  <c r="AL992"/>
  <c r="AM992"/>
  <c r="AN992"/>
  <c r="AA992"/>
  <c r="AH992"/>
  <c r="AO992"/>
  <c r="AG992"/>
  <c r="AF992"/>
  <c r="AE992"/>
  <c r="AD992"/>
  <c r="AC992"/>
  <c r="AB992"/>
  <c r="AI991"/>
  <c r="AJ991"/>
  <c r="AK991"/>
  <c r="AL991"/>
  <c r="AM991"/>
  <c r="AN991"/>
  <c r="AA991"/>
  <c r="AH991"/>
  <c r="AG991"/>
  <c r="AF991"/>
  <c r="AE991"/>
  <c r="AD991"/>
  <c r="AC991"/>
  <c r="AB991"/>
  <c r="AI990"/>
  <c r="AJ990"/>
  <c r="AO990" s="1"/>
  <c r="AK990"/>
  <c r="AL990"/>
  <c r="AM990"/>
  <c r="AN990"/>
  <c r="AA990"/>
  <c r="AH990"/>
  <c r="AG990"/>
  <c r="AF990"/>
  <c r="AE990"/>
  <c r="AD990"/>
  <c r="AC990"/>
  <c r="AB990"/>
  <c r="AI989"/>
  <c r="AJ989"/>
  <c r="AK989"/>
  <c r="AL989"/>
  <c r="AM989"/>
  <c r="AN989"/>
  <c r="AA989"/>
  <c r="AH989"/>
  <c r="AG989"/>
  <c r="AF989"/>
  <c r="AE989"/>
  <c r="AD989"/>
  <c r="AC989"/>
  <c r="AB989"/>
  <c r="AI988"/>
  <c r="AJ988"/>
  <c r="AK988"/>
  <c r="AL988"/>
  <c r="AM988"/>
  <c r="AN988"/>
  <c r="AA988"/>
  <c r="AH988"/>
  <c r="AO988"/>
  <c r="AG988"/>
  <c r="AF988"/>
  <c r="AE988"/>
  <c r="AD988"/>
  <c r="AC988"/>
  <c r="AB988"/>
  <c r="AI987"/>
  <c r="AJ987"/>
  <c r="AK987"/>
  <c r="AL987"/>
  <c r="AM987"/>
  <c r="AN987"/>
  <c r="AA987"/>
  <c r="AH987"/>
  <c r="AG987"/>
  <c r="AF987"/>
  <c r="AE987"/>
  <c r="AD987"/>
  <c r="AC987"/>
  <c r="AB987"/>
  <c r="AI986"/>
  <c r="AJ986"/>
  <c r="AO986" s="1"/>
  <c r="AK986"/>
  <c r="AL986"/>
  <c r="AM986"/>
  <c r="AN986"/>
  <c r="AA986"/>
  <c r="AH986"/>
  <c r="AG986"/>
  <c r="AF986"/>
  <c r="AE986"/>
  <c r="AD986"/>
  <c r="AC986"/>
  <c r="AB986"/>
  <c r="AI985"/>
  <c r="AJ985"/>
  <c r="AK985"/>
  <c r="AL985"/>
  <c r="AM985"/>
  <c r="AN985"/>
  <c r="AA985"/>
  <c r="AH985"/>
  <c r="AG985"/>
  <c r="AF985"/>
  <c r="AE985"/>
  <c r="AD985"/>
  <c r="AC985"/>
  <c r="AB985"/>
  <c r="AI984"/>
  <c r="AJ984"/>
  <c r="AK984"/>
  <c r="AL984"/>
  <c r="AM984"/>
  <c r="AN984"/>
  <c r="AA984"/>
  <c r="AH984"/>
  <c r="AO984"/>
  <c r="AG984"/>
  <c r="AF984"/>
  <c r="AE984"/>
  <c r="AD984"/>
  <c r="AC984"/>
  <c r="AB984"/>
  <c r="AI983"/>
  <c r="AJ983"/>
  <c r="AK983"/>
  <c r="AL983"/>
  <c r="AM983"/>
  <c r="AN983"/>
  <c r="AA983"/>
  <c r="AH983"/>
  <c r="AG983"/>
  <c r="AF983"/>
  <c r="AE983"/>
  <c r="AD983"/>
  <c r="AC983"/>
  <c r="AB983"/>
  <c r="AI982"/>
  <c r="AJ982"/>
  <c r="AO982" s="1"/>
  <c r="AK982"/>
  <c r="AL982"/>
  <c r="AM982"/>
  <c r="AN982"/>
  <c r="AA982"/>
  <c r="AH982"/>
  <c r="AG982"/>
  <c r="AF982"/>
  <c r="AE982"/>
  <c r="AD982"/>
  <c r="AC982"/>
  <c r="AB982"/>
  <c r="AI981"/>
  <c r="AJ981"/>
  <c r="AK981"/>
  <c r="AL981"/>
  <c r="AM981"/>
  <c r="AN981"/>
  <c r="AA981"/>
  <c r="AH981"/>
  <c r="AG981"/>
  <c r="AF981"/>
  <c r="AE981"/>
  <c r="AD981"/>
  <c r="AC981"/>
  <c r="AB981"/>
  <c r="AI980"/>
  <c r="AJ980"/>
  <c r="AK980"/>
  <c r="AL980"/>
  <c r="AM980"/>
  <c r="AN980"/>
  <c r="AA980"/>
  <c r="AH980"/>
  <c r="AO980"/>
  <c r="AG980"/>
  <c r="AF980"/>
  <c r="AE980"/>
  <c r="AD980"/>
  <c r="AC980"/>
  <c r="AB980"/>
  <c r="AI979"/>
  <c r="AJ979"/>
  <c r="AK979"/>
  <c r="AL979"/>
  <c r="AM979"/>
  <c r="AN979"/>
  <c r="AA979"/>
  <c r="AH979"/>
  <c r="AG979"/>
  <c r="AF979"/>
  <c r="AE979"/>
  <c r="AD979"/>
  <c r="AC979"/>
  <c r="AB979"/>
  <c r="AI978"/>
  <c r="AJ978"/>
  <c r="AO978" s="1"/>
  <c r="AK978"/>
  <c r="AL978"/>
  <c r="AM978"/>
  <c r="AN978"/>
  <c r="AA978"/>
  <c r="AH978"/>
  <c r="AG978"/>
  <c r="AF978"/>
  <c r="AE978"/>
  <c r="AD978"/>
  <c r="AC978"/>
  <c r="AB978"/>
  <c r="AI977"/>
  <c r="AJ977"/>
  <c r="AK977"/>
  <c r="AL977"/>
  <c r="AM977"/>
  <c r="AN977"/>
  <c r="AA977"/>
  <c r="AH977"/>
  <c r="AG977"/>
  <c r="AF977"/>
  <c r="AE977"/>
  <c r="AD977"/>
  <c r="AC977"/>
  <c r="AB977"/>
  <c r="AI976"/>
  <c r="AJ976"/>
  <c r="AK976"/>
  <c r="AL976"/>
  <c r="AM976"/>
  <c r="AN976"/>
  <c r="AA976"/>
  <c r="AH976"/>
  <c r="AO976"/>
  <c r="AG976"/>
  <c r="AF976"/>
  <c r="AE976"/>
  <c r="AD976"/>
  <c r="AC976"/>
  <c r="AB976"/>
  <c r="AI975"/>
  <c r="AJ975"/>
  <c r="AK975"/>
  <c r="AL975"/>
  <c r="AM975"/>
  <c r="AN975"/>
  <c r="AA975"/>
  <c r="AH975"/>
  <c r="AG975"/>
  <c r="AF975"/>
  <c r="AE975"/>
  <c r="AD975"/>
  <c r="AC975"/>
  <c r="AB975"/>
  <c r="AI974"/>
  <c r="AJ974"/>
  <c r="AO974" s="1"/>
  <c r="AK974"/>
  <c r="AL974"/>
  <c r="AM974"/>
  <c r="AN974"/>
  <c r="AA974"/>
  <c r="AH974"/>
  <c r="AG974"/>
  <c r="AF974"/>
  <c r="AE974"/>
  <c r="AD974"/>
  <c r="AC974"/>
  <c r="AB974"/>
  <c r="AI973"/>
  <c r="AJ973"/>
  <c r="AK973"/>
  <c r="AL973"/>
  <c r="AM973"/>
  <c r="AN973"/>
  <c r="AA973"/>
  <c r="AH973"/>
  <c r="AO973"/>
  <c r="AG973"/>
  <c r="AF973"/>
  <c r="AE973"/>
  <c r="AD973"/>
  <c r="AC973"/>
  <c r="AB973"/>
  <c r="AI972"/>
  <c r="AJ972"/>
  <c r="AO972" s="1"/>
  <c r="AK972"/>
  <c r="AL972"/>
  <c r="AM972"/>
  <c r="AN972"/>
  <c r="AA972"/>
  <c r="AH972"/>
  <c r="AG972"/>
  <c r="AF972"/>
  <c r="AE972"/>
  <c r="AD972"/>
  <c r="AC972"/>
  <c r="AB972"/>
  <c r="AI971"/>
  <c r="AJ971"/>
  <c r="AK971"/>
  <c r="AL971"/>
  <c r="AM971"/>
  <c r="AN971"/>
  <c r="AA971"/>
  <c r="AH971"/>
  <c r="AO971"/>
  <c r="AG971"/>
  <c r="AF971"/>
  <c r="AE971"/>
  <c r="AD971"/>
  <c r="AC971"/>
  <c r="AB971"/>
  <c r="AI970"/>
  <c r="AJ970"/>
  <c r="AO970" s="1"/>
  <c r="AK970"/>
  <c r="AL970"/>
  <c r="AM970"/>
  <c r="AN970"/>
  <c r="AA970"/>
  <c r="AH970"/>
  <c r="AG970"/>
  <c r="AF970"/>
  <c r="AE970"/>
  <c r="AD970"/>
  <c r="AC970"/>
  <c r="AB970"/>
  <c r="AI969"/>
  <c r="AJ969"/>
  <c r="AK969"/>
  <c r="AL969"/>
  <c r="AM969"/>
  <c r="AN969"/>
  <c r="AA969"/>
  <c r="AH969"/>
  <c r="AO969"/>
  <c r="AG969"/>
  <c r="AF969"/>
  <c r="AE969"/>
  <c r="AD969"/>
  <c r="AC969"/>
  <c r="AB969"/>
  <c r="AI968"/>
  <c r="AJ968"/>
  <c r="AO968" s="1"/>
  <c r="AK968"/>
  <c r="AL968"/>
  <c r="AM968"/>
  <c r="AN968"/>
  <c r="AA968"/>
  <c r="AH968"/>
  <c r="AG968"/>
  <c r="AF968"/>
  <c r="AE968"/>
  <c r="AD968"/>
  <c r="AC968"/>
  <c r="AB968"/>
  <c r="AI967"/>
  <c r="AJ967"/>
  <c r="AK967"/>
  <c r="AL967"/>
  <c r="AM967"/>
  <c r="AN967"/>
  <c r="AA967"/>
  <c r="AH967"/>
  <c r="AO967"/>
  <c r="AG967"/>
  <c r="AF967"/>
  <c r="AE967"/>
  <c r="AD967"/>
  <c r="AC967"/>
  <c r="AB967"/>
  <c r="AI966"/>
  <c r="AJ966"/>
  <c r="AO966" s="1"/>
  <c r="AK966"/>
  <c r="AL966"/>
  <c r="AM966"/>
  <c r="AN966"/>
  <c r="AA966"/>
  <c r="AH966"/>
  <c r="AG966"/>
  <c r="AF966"/>
  <c r="AE966"/>
  <c r="AD966"/>
  <c r="AC966"/>
  <c r="AB966"/>
  <c r="AI965"/>
  <c r="AJ965"/>
  <c r="AK965"/>
  <c r="AL965"/>
  <c r="AM965"/>
  <c r="AN965"/>
  <c r="AA965"/>
  <c r="AH965"/>
  <c r="AO965"/>
  <c r="AG965"/>
  <c r="AF965"/>
  <c r="AE965"/>
  <c r="AD965"/>
  <c r="AC965"/>
  <c r="AB965"/>
  <c r="AI964"/>
  <c r="AJ964"/>
  <c r="AO964" s="1"/>
  <c r="AK964"/>
  <c r="AL964"/>
  <c r="AM964"/>
  <c r="AN964"/>
  <c r="AA964"/>
  <c r="AH964"/>
  <c r="AG964"/>
  <c r="AF964"/>
  <c r="AE964"/>
  <c r="AD964"/>
  <c r="AC964"/>
  <c r="AB964"/>
  <c r="AI963"/>
  <c r="AJ963"/>
  <c r="AK963"/>
  <c r="AL963"/>
  <c r="AM963"/>
  <c r="AN963"/>
  <c r="AA963"/>
  <c r="AH963"/>
  <c r="AO963"/>
  <c r="AG963"/>
  <c r="AF963"/>
  <c r="AE963"/>
  <c r="AD963"/>
  <c r="AC963"/>
  <c r="AB963"/>
  <c r="AI962"/>
  <c r="AJ962"/>
  <c r="AO962" s="1"/>
  <c r="AK962"/>
  <c r="AL962"/>
  <c r="AM962"/>
  <c r="AN962"/>
  <c r="AA962"/>
  <c r="AH962"/>
  <c r="AG962"/>
  <c r="AF962"/>
  <c r="AE962"/>
  <c r="AD962"/>
  <c r="AC962"/>
  <c r="AB962"/>
  <c r="AI961"/>
  <c r="AJ961"/>
  <c r="AK961"/>
  <c r="AL961"/>
  <c r="AM961"/>
  <c r="AN961"/>
  <c r="AA961"/>
  <c r="AH961"/>
  <c r="AO961"/>
  <c r="AG961"/>
  <c r="AF961"/>
  <c r="AE961"/>
  <c r="AD961"/>
  <c r="AC961"/>
  <c r="AB961"/>
  <c r="AI960"/>
  <c r="AJ960"/>
  <c r="AO960" s="1"/>
  <c r="AK960"/>
  <c r="AL960"/>
  <c r="AM960"/>
  <c r="AN960"/>
  <c r="AA960"/>
  <c r="AH960"/>
  <c r="AG960"/>
  <c r="AF960"/>
  <c r="AE960"/>
  <c r="AD960"/>
  <c r="AC960"/>
  <c r="AB960"/>
  <c r="AI959"/>
  <c r="AJ959"/>
  <c r="AK959"/>
  <c r="AL959"/>
  <c r="AM959"/>
  <c r="AN959"/>
  <c r="AA959"/>
  <c r="AH959"/>
  <c r="AO959"/>
  <c r="AG959"/>
  <c r="AF959"/>
  <c r="AE959"/>
  <c r="AD959"/>
  <c r="AC959"/>
  <c r="AB959"/>
  <c r="AI958"/>
  <c r="AJ958"/>
  <c r="AO958" s="1"/>
  <c r="AK958"/>
  <c r="AL958"/>
  <c r="AM958"/>
  <c r="AN958"/>
  <c r="AA958"/>
  <c r="AH958"/>
  <c r="AG958"/>
  <c r="AF958"/>
  <c r="AE958"/>
  <c r="AD958"/>
  <c r="AC958"/>
  <c r="AB958"/>
  <c r="AI957"/>
  <c r="AJ957"/>
  <c r="AK957"/>
  <c r="AL957"/>
  <c r="AM957"/>
  <c r="AN957"/>
  <c r="AA957"/>
  <c r="AH957"/>
  <c r="AO957"/>
  <c r="AG957"/>
  <c r="AF957"/>
  <c r="AE957"/>
  <c r="AD957"/>
  <c r="AC957"/>
  <c r="AB957"/>
  <c r="AI956"/>
  <c r="AJ956"/>
  <c r="AO956" s="1"/>
  <c r="AK956"/>
  <c r="AL956"/>
  <c r="AM956"/>
  <c r="AN956"/>
  <c r="AA956"/>
  <c r="AH956"/>
  <c r="AG956"/>
  <c r="AF956"/>
  <c r="AE956"/>
  <c r="AD956"/>
  <c r="AC956"/>
  <c r="AB956"/>
  <c r="AI955"/>
  <c r="AJ955"/>
  <c r="AK955"/>
  <c r="AL955"/>
  <c r="AM955"/>
  <c r="AN955"/>
  <c r="AA955"/>
  <c r="AH955"/>
  <c r="AO955"/>
  <c r="AG955"/>
  <c r="AF955"/>
  <c r="AE955"/>
  <c r="AD955"/>
  <c r="AC955"/>
  <c r="AB955"/>
  <c r="AI954"/>
  <c r="AJ954"/>
  <c r="AO954" s="1"/>
  <c r="AK954"/>
  <c r="AL954"/>
  <c r="AM954"/>
  <c r="AN954"/>
  <c r="AA954"/>
  <c r="AH954"/>
  <c r="AG954"/>
  <c r="AF954"/>
  <c r="AE954"/>
  <c r="AD954"/>
  <c r="AC954"/>
  <c r="AB954"/>
  <c r="AI953"/>
  <c r="AJ953"/>
  <c r="AK953"/>
  <c r="AL953"/>
  <c r="AM953"/>
  <c r="AN953"/>
  <c r="AA953"/>
  <c r="AH953"/>
  <c r="AO953"/>
  <c r="AG953"/>
  <c r="AF953"/>
  <c r="AE953"/>
  <c r="AD953"/>
  <c r="AC953"/>
  <c r="AB953"/>
  <c r="AI952"/>
  <c r="AJ952"/>
  <c r="AO952" s="1"/>
  <c r="AK952"/>
  <c r="AL952"/>
  <c r="AM952"/>
  <c r="AN952"/>
  <c r="AA952"/>
  <c r="AH952"/>
  <c r="AG952"/>
  <c r="AF952"/>
  <c r="AE952"/>
  <c r="AD952"/>
  <c r="AC952"/>
  <c r="AB952"/>
  <c r="AI951"/>
  <c r="AJ951"/>
  <c r="AK951"/>
  <c r="AL951"/>
  <c r="AM951"/>
  <c r="AN951"/>
  <c r="AA951"/>
  <c r="AH951"/>
  <c r="AO951"/>
  <c r="AG951"/>
  <c r="AF951"/>
  <c r="AE951"/>
  <c r="AD951"/>
  <c r="AC951"/>
  <c r="AB951"/>
  <c r="AI950"/>
  <c r="AJ950"/>
  <c r="AO950" s="1"/>
  <c r="AK950"/>
  <c r="AL950"/>
  <c r="AM950"/>
  <c r="AN950"/>
  <c r="AA950"/>
  <c r="AH950"/>
  <c r="AG950"/>
  <c r="AF950"/>
  <c r="AE950"/>
  <c r="AD950"/>
  <c r="AC950"/>
  <c r="AB950"/>
  <c r="AI949"/>
  <c r="AJ949"/>
  <c r="AK949"/>
  <c r="AL949"/>
  <c r="AM949"/>
  <c r="AN949"/>
  <c r="AA949"/>
  <c r="AH949"/>
  <c r="AO949"/>
  <c r="AG949"/>
  <c r="AF949"/>
  <c r="AE949"/>
  <c r="AD949"/>
  <c r="AC949"/>
  <c r="AB949"/>
  <c r="AI948"/>
  <c r="AJ948"/>
  <c r="AO948" s="1"/>
  <c r="AK948"/>
  <c r="AL948"/>
  <c r="AM948"/>
  <c r="AN948"/>
  <c r="AA948"/>
  <c r="AH948"/>
  <c r="AG948"/>
  <c r="AF948"/>
  <c r="AE948"/>
  <c r="AD948"/>
  <c r="AC948"/>
  <c r="AB948"/>
  <c r="AI947"/>
  <c r="AJ947"/>
  <c r="AK947"/>
  <c r="AL947"/>
  <c r="AM947"/>
  <c r="AN947"/>
  <c r="AA947"/>
  <c r="AH947"/>
  <c r="AO947"/>
  <c r="AG947"/>
  <c r="AF947"/>
  <c r="AE947"/>
  <c r="AD947"/>
  <c r="AC947"/>
  <c r="AB947"/>
  <c r="AI946"/>
  <c r="AJ946"/>
  <c r="AO946" s="1"/>
  <c r="AK946"/>
  <c r="AL946"/>
  <c r="AM946"/>
  <c r="AN946"/>
  <c r="AA946"/>
  <c r="AH946"/>
  <c r="AG946"/>
  <c r="AF946"/>
  <c r="AE946"/>
  <c r="AD946"/>
  <c r="AC946"/>
  <c r="AB946"/>
  <c r="AI945"/>
  <c r="AJ945"/>
  <c r="AK945"/>
  <c r="AL945"/>
  <c r="AM945"/>
  <c r="AN945"/>
  <c r="AA945"/>
  <c r="AH945"/>
  <c r="AO945"/>
  <c r="AG945"/>
  <c r="AF945"/>
  <c r="AE945"/>
  <c r="AD945"/>
  <c r="AC945"/>
  <c r="AB945"/>
  <c r="AI944"/>
  <c r="AJ944"/>
  <c r="AO944" s="1"/>
  <c r="AK944"/>
  <c r="AL944"/>
  <c r="AM944"/>
  <c r="AN944"/>
  <c r="AA944"/>
  <c r="AH944"/>
  <c r="AG944"/>
  <c r="AF944"/>
  <c r="AE944"/>
  <c r="AD944"/>
  <c r="AC944"/>
  <c r="AB944"/>
  <c r="AI943"/>
  <c r="AJ943"/>
  <c r="AK943"/>
  <c r="AL943"/>
  <c r="AM943"/>
  <c r="AN943"/>
  <c r="AA943"/>
  <c r="AH943"/>
  <c r="AO943"/>
  <c r="AG943"/>
  <c r="AF943"/>
  <c r="AE943"/>
  <c r="AD943"/>
  <c r="AC943"/>
  <c r="AB943"/>
  <c r="AI942"/>
  <c r="AJ942"/>
  <c r="AO942" s="1"/>
  <c r="AK942"/>
  <c r="AL942"/>
  <c r="AM942"/>
  <c r="AN942"/>
  <c r="AA942"/>
  <c r="AH942"/>
  <c r="AG942"/>
  <c r="AF942"/>
  <c r="AE942"/>
  <c r="AD942"/>
  <c r="AC942"/>
  <c r="AB942"/>
  <c r="AI941"/>
  <c r="AJ941"/>
  <c r="AK941"/>
  <c r="AL941"/>
  <c r="AM941"/>
  <c r="AN941"/>
  <c r="AA941"/>
  <c r="AH941"/>
  <c r="AO941"/>
  <c r="AG941"/>
  <c r="AF941"/>
  <c r="AE941"/>
  <c r="AD941"/>
  <c r="AC941"/>
  <c r="AB941"/>
  <c r="AI940"/>
  <c r="AJ940"/>
  <c r="AO940" s="1"/>
  <c r="AK940"/>
  <c r="AL940"/>
  <c r="AM940"/>
  <c r="AN940"/>
  <c r="AA940"/>
  <c r="AH940"/>
  <c r="AG940"/>
  <c r="AF940"/>
  <c r="AE940"/>
  <c r="AD940"/>
  <c r="AC940"/>
  <c r="AB940"/>
  <c r="AI939"/>
  <c r="AJ939"/>
  <c r="AK939"/>
  <c r="AL939"/>
  <c r="AM939"/>
  <c r="AN939"/>
  <c r="AA939"/>
  <c r="AH939"/>
  <c r="AO939"/>
  <c r="AG939"/>
  <c r="AF939"/>
  <c r="AE939"/>
  <c r="AD939"/>
  <c r="AC939"/>
  <c r="AB939"/>
  <c r="AI938"/>
  <c r="AJ938"/>
  <c r="AO938" s="1"/>
  <c r="AK938"/>
  <c r="AL938"/>
  <c r="AM938"/>
  <c r="AN938"/>
  <c r="AA938"/>
  <c r="AH938"/>
  <c r="AG938"/>
  <c r="AF938"/>
  <c r="AE938"/>
  <c r="AD938"/>
  <c r="AC938"/>
  <c r="AB938"/>
  <c r="AI937"/>
  <c r="AJ937"/>
  <c r="AK937"/>
  <c r="AL937"/>
  <c r="AM937"/>
  <c r="AN937"/>
  <c r="AA937"/>
  <c r="AH937"/>
  <c r="AO937"/>
  <c r="AG937"/>
  <c r="AF937"/>
  <c r="AE937"/>
  <c r="AD937"/>
  <c r="AC937"/>
  <c r="AB937"/>
  <c r="AI936"/>
  <c r="AJ936"/>
  <c r="AO936" s="1"/>
  <c r="AK936"/>
  <c r="AL936"/>
  <c r="AM936"/>
  <c r="AN936"/>
  <c r="AA936"/>
  <c r="AH936"/>
  <c r="AG936"/>
  <c r="AF936"/>
  <c r="AE936"/>
  <c r="AD936"/>
  <c r="AC936"/>
  <c r="AB936"/>
  <c r="AI935"/>
  <c r="AJ935"/>
  <c r="AK935"/>
  <c r="AL935"/>
  <c r="AM935"/>
  <c r="AN935"/>
  <c r="AA935"/>
  <c r="AH935"/>
  <c r="AO935"/>
  <c r="AG935"/>
  <c r="AF935"/>
  <c r="AE935"/>
  <c r="AD935"/>
  <c r="AC935"/>
  <c r="AB935"/>
  <c r="AI934"/>
  <c r="AJ934"/>
  <c r="AO934" s="1"/>
  <c r="AK934"/>
  <c r="AL934"/>
  <c r="AM934"/>
  <c r="AN934"/>
  <c r="AA934"/>
  <c r="AH934"/>
  <c r="AG934"/>
  <c r="AF934"/>
  <c r="AE934"/>
  <c r="AD934"/>
  <c r="AC934"/>
  <c r="AB934"/>
  <c r="AI933"/>
  <c r="AJ933"/>
  <c r="AK933"/>
  <c r="AL933"/>
  <c r="AM933"/>
  <c r="AN933"/>
  <c r="AA933"/>
  <c r="AH933"/>
  <c r="AO933"/>
  <c r="AG933"/>
  <c r="AF933"/>
  <c r="AE933"/>
  <c r="AD933"/>
  <c r="AC933"/>
  <c r="AB933"/>
  <c r="AI932"/>
  <c r="AJ932"/>
  <c r="AO932" s="1"/>
  <c r="AK932"/>
  <c r="AL932"/>
  <c r="AM932"/>
  <c r="AN932"/>
  <c r="AA932"/>
  <c r="AH932"/>
  <c r="AG932"/>
  <c r="AF932"/>
  <c r="AE932"/>
  <c r="AD932"/>
  <c r="AC932"/>
  <c r="AB932"/>
  <c r="AI931"/>
  <c r="AJ931"/>
  <c r="AK931"/>
  <c r="AL931"/>
  <c r="AM931"/>
  <c r="AN931"/>
  <c r="AA931"/>
  <c r="AH931"/>
  <c r="AO931"/>
  <c r="AG931"/>
  <c r="AF931"/>
  <c r="AE931"/>
  <c r="AD931"/>
  <c r="AC931"/>
  <c r="AB931"/>
  <c r="AI930"/>
  <c r="AJ930"/>
  <c r="AO930" s="1"/>
  <c r="AK930"/>
  <c r="AL930"/>
  <c r="AM930"/>
  <c r="AN930"/>
  <c r="AA930"/>
  <c r="AH930"/>
  <c r="AG930"/>
  <c r="AF930"/>
  <c r="AE930"/>
  <c r="AD930"/>
  <c r="AC930"/>
  <c r="AB930"/>
  <c r="AI929"/>
  <c r="AJ929"/>
  <c r="AK929"/>
  <c r="AL929"/>
  <c r="AM929"/>
  <c r="AN929"/>
  <c r="AA929"/>
  <c r="AH929"/>
  <c r="AO929"/>
  <c r="AG929"/>
  <c r="AF929"/>
  <c r="AE929"/>
  <c r="AD929"/>
  <c r="AC929"/>
  <c r="AB929"/>
  <c r="AI928"/>
  <c r="AJ928"/>
  <c r="AO928" s="1"/>
  <c r="AK928"/>
  <c r="AL928"/>
  <c r="AM928"/>
  <c r="AN928"/>
  <c r="AA928"/>
  <c r="AH928"/>
  <c r="AG928"/>
  <c r="AF928"/>
  <c r="AE928"/>
  <c r="AD928"/>
  <c r="AC928"/>
  <c r="AB928"/>
  <c r="AI927"/>
  <c r="AJ927"/>
  <c r="AK927"/>
  <c r="AL927"/>
  <c r="AM927"/>
  <c r="AN927"/>
  <c r="AA927"/>
  <c r="AH927"/>
  <c r="AO927"/>
  <c r="AG927"/>
  <c r="AF927"/>
  <c r="AE927"/>
  <c r="AD927"/>
  <c r="AC927"/>
  <c r="AB927"/>
  <c r="AI926"/>
  <c r="AJ926"/>
  <c r="AO926" s="1"/>
  <c r="AK926"/>
  <c r="AL926"/>
  <c r="AM926"/>
  <c r="AN926"/>
  <c r="AA926"/>
  <c r="AH926"/>
  <c r="AG926"/>
  <c r="AF926"/>
  <c r="AE926"/>
  <c r="AD926"/>
  <c r="AC926"/>
  <c r="AB926"/>
  <c r="AI925"/>
  <c r="AJ925"/>
  <c r="AK925"/>
  <c r="AL925"/>
  <c r="AM925"/>
  <c r="AN925"/>
  <c r="AA925"/>
  <c r="AH925"/>
  <c r="AO925"/>
  <c r="AG925"/>
  <c r="AF925"/>
  <c r="AE925"/>
  <c r="AD925"/>
  <c r="AC925"/>
  <c r="AB925"/>
  <c r="AI924"/>
  <c r="AJ924"/>
  <c r="AO924" s="1"/>
  <c r="AK924"/>
  <c r="AL924"/>
  <c r="AM924"/>
  <c r="AN924"/>
  <c r="AA924"/>
  <c r="AH924"/>
  <c r="AG924"/>
  <c r="AF924"/>
  <c r="AE924"/>
  <c r="AD924"/>
  <c r="AC924"/>
  <c r="AB924"/>
  <c r="AI923"/>
  <c r="AJ923"/>
  <c r="AK923"/>
  <c r="AL923"/>
  <c r="AM923"/>
  <c r="AN923"/>
  <c r="AA923"/>
  <c r="AH923"/>
  <c r="AO923"/>
  <c r="AG923"/>
  <c r="AF923"/>
  <c r="AE923"/>
  <c r="AD923"/>
  <c r="AC923"/>
  <c r="AB923"/>
  <c r="AI922"/>
  <c r="AJ922"/>
  <c r="AO922" s="1"/>
  <c r="AK922"/>
  <c r="AL922"/>
  <c r="AM922"/>
  <c r="AN922"/>
  <c r="AA922"/>
  <c r="AH922"/>
  <c r="AG922"/>
  <c r="AF922"/>
  <c r="AE922"/>
  <c r="AD922"/>
  <c r="AC922"/>
  <c r="AB922"/>
  <c r="AI921"/>
  <c r="AJ921"/>
  <c r="AK921"/>
  <c r="AL921"/>
  <c r="AM921"/>
  <c r="AN921"/>
  <c r="AA921"/>
  <c r="AH921"/>
  <c r="AO921"/>
  <c r="AG921"/>
  <c r="AF921"/>
  <c r="AE921"/>
  <c r="AD921"/>
  <c r="AC921"/>
  <c r="AB921"/>
  <c r="AI920"/>
  <c r="AJ920"/>
  <c r="AO920" s="1"/>
  <c r="AK920"/>
  <c r="AL920"/>
  <c r="AM920"/>
  <c r="AN920"/>
  <c r="AA920"/>
  <c r="AH920"/>
  <c r="AG920"/>
  <c r="AF920"/>
  <c r="AE920"/>
  <c r="AD920"/>
  <c r="AC920"/>
  <c r="AB920"/>
  <c r="AI919"/>
  <c r="AJ919"/>
  <c r="AK919"/>
  <c r="AL919"/>
  <c r="AM919"/>
  <c r="AN919"/>
  <c r="AA919"/>
  <c r="AH919"/>
  <c r="AO919"/>
  <c r="AG919"/>
  <c r="AF919"/>
  <c r="AE919"/>
  <c r="AD919"/>
  <c r="AC919"/>
  <c r="AB919"/>
  <c r="AI918"/>
  <c r="AJ918"/>
  <c r="AO918" s="1"/>
  <c r="AK918"/>
  <c r="AL918"/>
  <c r="AM918"/>
  <c r="AN918"/>
  <c r="AA918"/>
  <c r="AH918"/>
  <c r="AG918"/>
  <c r="AF918"/>
  <c r="AE918"/>
  <c r="AD918"/>
  <c r="AC918"/>
  <c r="AB918"/>
  <c r="AI917"/>
  <c r="AJ917"/>
  <c r="AK917"/>
  <c r="AL917"/>
  <c r="AM917"/>
  <c r="AN917"/>
  <c r="AA917"/>
  <c r="AH917"/>
  <c r="AO917"/>
  <c r="AG917"/>
  <c r="AF917"/>
  <c r="AE917"/>
  <c r="AD917"/>
  <c r="AC917"/>
  <c r="AB917"/>
  <c r="AI916"/>
  <c r="AJ916"/>
  <c r="AO916" s="1"/>
  <c r="AK916"/>
  <c r="AL916"/>
  <c r="AM916"/>
  <c r="AN916"/>
  <c r="AA916"/>
  <c r="AH916"/>
  <c r="AG916"/>
  <c r="AF916"/>
  <c r="AE916"/>
  <c r="AD916"/>
  <c r="AC916"/>
  <c r="AB916"/>
  <c r="AI915"/>
  <c r="AJ915"/>
  <c r="AK915"/>
  <c r="AL915"/>
  <c r="AM915"/>
  <c r="AN915"/>
  <c r="AA915"/>
  <c r="AH915"/>
  <c r="AO915"/>
  <c r="AG915"/>
  <c r="AF915"/>
  <c r="AE915"/>
  <c r="AD915"/>
  <c r="AC915"/>
  <c r="AB915"/>
  <c r="AI914"/>
  <c r="AJ914"/>
  <c r="AO914" s="1"/>
  <c r="AK914"/>
  <c r="AL914"/>
  <c r="AM914"/>
  <c r="AN914"/>
  <c r="AA914"/>
  <c r="AH914"/>
  <c r="AG914"/>
  <c r="AF914"/>
  <c r="AE914"/>
  <c r="AD914"/>
  <c r="AC914"/>
  <c r="AB914"/>
  <c r="AI913"/>
  <c r="AJ913"/>
  <c r="AK913"/>
  <c r="AL913"/>
  <c r="AM913"/>
  <c r="AN913"/>
  <c r="AA913"/>
  <c r="AH913"/>
  <c r="AO913"/>
  <c r="AG913"/>
  <c r="AF913"/>
  <c r="AE913"/>
  <c r="AD913"/>
  <c r="AC913"/>
  <c r="AB913"/>
  <c r="AI912"/>
  <c r="AJ912"/>
  <c r="AO912" s="1"/>
  <c r="AK912"/>
  <c r="AL912"/>
  <c r="AM912"/>
  <c r="AN912"/>
  <c r="AA912"/>
  <c r="AH912"/>
  <c r="AG912"/>
  <c r="AF912"/>
  <c r="AE912"/>
  <c r="AD912"/>
  <c r="AC912"/>
  <c r="AB912"/>
  <c r="AI911"/>
  <c r="AJ911"/>
  <c r="AK911"/>
  <c r="AL911"/>
  <c r="AM911"/>
  <c r="AN911"/>
  <c r="AA911"/>
  <c r="AH911"/>
  <c r="AO911"/>
  <c r="AG911"/>
  <c r="AF911"/>
  <c r="AE911"/>
  <c r="AD911"/>
  <c r="AC911"/>
  <c r="AB911"/>
  <c r="AI910"/>
  <c r="AJ910"/>
  <c r="AO910" s="1"/>
  <c r="AK910"/>
  <c r="AL910"/>
  <c r="AM910"/>
  <c r="AN910"/>
  <c r="AA910"/>
  <c r="AH910"/>
  <c r="AG910"/>
  <c r="AF910"/>
  <c r="AE910"/>
  <c r="AD910"/>
  <c r="AC910"/>
  <c r="AB910"/>
  <c r="AI909"/>
  <c r="AJ909"/>
  <c r="AK909"/>
  <c r="AL909"/>
  <c r="AM909"/>
  <c r="AN909"/>
  <c r="AA909"/>
  <c r="AH909"/>
  <c r="AO909"/>
  <c r="AG909"/>
  <c r="AF909"/>
  <c r="AE909"/>
  <c r="AD909"/>
  <c r="AC909"/>
  <c r="AB909"/>
  <c r="AI908"/>
  <c r="AJ908"/>
  <c r="AO908" s="1"/>
  <c r="AK908"/>
  <c r="AL908"/>
  <c r="AM908"/>
  <c r="AN908"/>
  <c r="AA908"/>
  <c r="AH908"/>
  <c r="AG908"/>
  <c r="AF908"/>
  <c r="AE908"/>
  <c r="AD908"/>
  <c r="AC908"/>
  <c r="AB908"/>
  <c r="AI907"/>
  <c r="AJ907"/>
  <c r="AK907"/>
  <c r="AL907"/>
  <c r="AM907"/>
  <c r="AN907"/>
  <c r="AA907"/>
  <c r="AH907"/>
  <c r="AO907"/>
  <c r="AG907"/>
  <c r="AF907"/>
  <c r="AE907"/>
  <c r="AD907"/>
  <c r="AC907"/>
  <c r="AB907"/>
  <c r="AI906"/>
  <c r="AJ906"/>
  <c r="AO906" s="1"/>
  <c r="AK906"/>
  <c r="AL906"/>
  <c r="AM906"/>
  <c r="AN906"/>
  <c r="AA906"/>
  <c r="AH906"/>
  <c r="AG906"/>
  <c r="AF906"/>
  <c r="AE906"/>
  <c r="AD906"/>
  <c r="AC906"/>
  <c r="AB906"/>
  <c r="AI905"/>
  <c r="AJ905"/>
  <c r="AK905"/>
  <c r="AL905"/>
  <c r="AM905"/>
  <c r="AN905"/>
  <c r="AA905"/>
  <c r="AH905"/>
  <c r="AO905"/>
  <c r="AG905"/>
  <c r="AF905"/>
  <c r="AE905"/>
  <c r="AD905"/>
  <c r="AC905"/>
  <c r="AB905"/>
  <c r="AI904"/>
  <c r="AJ904"/>
  <c r="AO904" s="1"/>
  <c r="AK904"/>
  <c r="AL904"/>
  <c r="AM904"/>
  <c r="AN904"/>
  <c r="AA904"/>
  <c r="AH904"/>
  <c r="AG904"/>
  <c r="AF904"/>
  <c r="AE904"/>
  <c r="AD904"/>
  <c r="AC904"/>
  <c r="AB904"/>
  <c r="AI903"/>
  <c r="AJ903"/>
  <c r="AK903"/>
  <c r="AL903"/>
  <c r="AM903"/>
  <c r="AN903"/>
  <c r="AA903"/>
  <c r="AH903"/>
  <c r="AO903"/>
  <c r="AG903"/>
  <c r="AF903"/>
  <c r="AE903"/>
  <c r="AD903"/>
  <c r="AC903"/>
  <c r="AB903"/>
  <c r="AI902"/>
  <c r="AJ902"/>
  <c r="AO902" s="1"/>
  <c r="AK902"/>
  <c r="AL902"/>
  <c r="AM902"/>
  <c r="AN902"/>
  <c r="AA902"/>
  <c r="AH902"/>
  <c r="AG902"/>
  <c r="AF902"/>
  <c r="AE902"/>
  <c r="AD902"/>
  <c r="AC902"/>
  <c r="AB902"/>
  <c r="AI901"/>
  <c r="AJ901"/>
  <c r="AK901"/>
  <c r="AL901"/>
  <c r="AM901"/>
  <c r="AN901"/>
  <c r="AA901"/>
  <c r="AH901"/>
  <c r="AO901"/>
  <c r="AG901"/>
  <c r="AF901"/>
  <c r="AE901"/>
  <c r="AD901"/>
  <c r="AC901"/>
  <c r="AB901"/>
  <c r="AI900"/>
  <c r="AJ900"/>
  <c r="AO900" s="1"/>
  <c r="AK900"/>
  <c r="AL900"/>
  <c r="AM900"/>
  <c r="AN900"/>
  <c r="AA900"/>
  <c r="AH900"/>
  <c r="AG900"/>
  <c r="AF900"/>
  <c r="AE900"/>
  <c r="AD900"/>
  <c r="AC900"/>
  <c r="AB900"/>
  <c r="AI899"/>
  <c r="AJ899"/>
  <c r="AK899"/>
  <c r="AL899"/>
  <c r="AM899"/>
  <c r="AN899"/>
  <c r="AA899"/>
  <c r="AH899"/>
  <c r="AO899"/>
  <c r="AG899"/>
  <c r="AF899"/>
  <c r="AE899"/>
  <c r="AD899"/>
  <c r="AC899"/>
  <c r="AB899"/>
  <c r="AI898"/>
  <c r="AJ898"/>
  <c r="AO898" s="1"/>
  <c r="AK898"/>
  <c r="AL898"/>
  <c r="AM898"/>
  <c r="AN898"/>
  <c r="AA898"/>
  <c r="AH898"/>
  <c r="AG898"/>
  <c r="AF898"/>
  <c r="AE898"/>
  <c r="AD898"/>
  <c r="AC898"/>
  <c r="AB898"/>
  <c r="AI897"/>
  <c r="AJ897"/>
  <c r="AK897"/>
  <c r="AL897"/>
  <c r="AM897"/>
  <c r="AN897"/>
  <c r="AA897"/>
  <c r="AH897"/>
  <c r="AO897"/>
  <c r="AG897"/>
  <c r="AF897"/>
  <c r="AE897"/>
  <c r="AD897"/>
  <c r="AC897"/>
  <c r="AB897"/>
  <c r="AI896"/>
  <c r="AJ896"/>
  <c r="AO896" s="1"/>
  <c r="AK896"/>
  <c r="AL896"/>
  <c r="AM896"/>
  <c r="AN896"/>
  <c r="AA896"/>
  <c r="AH896"/>
  <c r="AG896"/>
  <c r="AF896"/>
  <c r="AE896"/>
  <c r="AD896"/>
  <c r="AC896"/>
  <c r="AB896"/>
  <c r="AI895"/>
  <c r="AJ895"/>
  <c r="AK895"/>
  <c r="AL895"/>
  <c r="AM895"/>
  <c r="AN895"/>
  <c r="AA895"/>
  <c r="AH895"/>
  <c r="AO895"/>
  <c r="AG895"/>
  <c r="AF895"/>
  <c r="AE895"/>
  <c r="AD895"/>
  <c r="AC895"/>
  <c r="AB895"/>
  <c r="AI894"/>
  <c r="AJ894"/>
  <c r="AO894" s="1"/>
  <c r="AK894"/>
  <c r="AL894"/>
  <c r="AM894"/>
  <c r="AN894"/>
  <c r="AA894"/>
  <c r="AH894"/>
  <c r="AG894"/>
  <c r="AF894"/>
  <c r="AE894"/>
  <c r="AD894"/>
  <c r="AC894"/>
  <c r="AB894"/>
  <c r="AI893"/>
  <c r="AJ893"/>
  <c r="AK893"/>
  <c r="AL893"/>
  <c r="AM893"/>
  <c r="AN893"/>
  <c r="AA893"/>
  <c r="AH893"/>
  <c r="AO893"/>
  <c r="AG893"/>
  <c r="AF893"/>
  <c r="AE893"/>
  <c r="AD893"/>
  <c r="AC893"/>
  <c r="AB893"/>
  <c r="AI892"/>
  <c r="AJ892"/>
  <c r="AO892" s="1"/>
  <c r="AK892"/>
  <c r="AL892"/>
  <c r="AM892"/>
  <c r="AN892"/>
  <c r="AA892"/>
  <c r="AH892"/>
  <c r="AG892"/>
  <c r="AF892"/>
  <c r="AE892"/>
  <c r="AD892"/>
  <c r="AC892"/>
  <c r="AB892"/>
  <c r="AI891"/>
  <c r="AJ891"/>
  <c r="AK891"/>
  <c r="AL891"/>
  <c r="AM891"/>
  <c r="AN891"/>
  <c r="AA891"/>
  <c r="AH891"/>
  <c r="AO891"/>
  <c r="AG891"/>
  <c r="AF891"/>
  <c r="AE891"/>
  <c r="AD891"/>
  <c r="AC891"/>
  <c r="AB891"/>
  <c r="AI890"/>
  <c r="AJ890"/>
  <c r="AO890" s="1"/>
  <c r="AK890"/>
  <c r="AL890"/>
  <c r="AM890"/>
  <c r="AN890"/>
  <c r="AA890"/>
  <c r="AH890"/>
  <c r="AG890"/>
  <c r="AF890"/>
  <c r="AE890"/>
  <c r="AD890"/>
  <c r="AC890"/>
  <c r="AB890"/>
  <c r="AI889"/>
  <c r="AJ889"/>
  <c r="AK889"/>
  <c r="AL889"/>
  <c r="AM889"/>
  <c r="AN889"/>
  <c r="AA889"/>
  <c r="AH889"/>
  <c r="AO889"/>
  <c r="AG889"/>
  <c r="AF889"/>
  <c r="AE889"/>
  <c r="AD889"/>
  <c r="AC889"/>
  <c r="AB889"/>
  <c r="AI888"/>
  <c r="AJ888"/>
  <c r="AO888" s="1"/>
  <c r="AK888"/>
  <c r="AL888"/>
  <c r="AM888"/>
  <c r="AN888"/>
  <c r="AA888"/>
  <c r="AH888"/>
  <c r="AG888"/>
  <c r="AF888"/>
  <c r="AE888"/>
  <c r="AD888"/>
  <c r="AC888"/>
  <c r="AB888"/>
  <c r="AI887"/>
  <c r="AJ887"/>
  <c r="AK887"/>
  <c r="AL887"/>
  <c r="AM887"/>
  <c r="AN887"/>
  <c r="AA887"/>
  <c r="AH887"/>
  <c r="AO887"/>
  <c r="AG887"/>
  <c r="AF887"/>
  <c r="AE887"/>
  <c r="AD887"/>
  <c r="AC887"/>
  <c r="AB887"/>
  <c r="AI886"/>
  <c r="AJ886"/>
  <c r="AO886" s="1"/>
  <c r="AK886"/>
  <c r="AL886"/>
  <c r="AM886"/>
  <c r="AN886"/>
  <c r="AA886"/>
  <c r="AH886"/>
  <c r="AG886"/>
  <c r="AF886"/>
  <c r="AE886"/>
  <c r="AD886"/>
  <c r="AC886"/>
  <c r="AB886"/>
  <c r="AI885"/>
  <c r="AJ885"/>
  <c r="AK885"/>
  <c r="AL885"/>
  <c r="AM885"/>
  <c r="AN885"/>
  <c r="AA885"/>
  <c r="AH885"/>
  <c r="AO885"/>
  <c r="AG885"/>
  <c r="AF885"/>
  <c r="AE885"/>
  <c r="AD885"/>
  <c r="AC885"/>
  <c r="AB885"/>
  <c r="AI884"/>
  <c r="AJ884"/>
  <c r="AO884" s="1"/>
  <c r="AK884"/>
  <c r="AL884"/>
  <c r="AM884"/>
  <c r="AN884"/>
  <c r="AA884"/>
  <c r="AH884"/>
  <c r="AG884"/>
  <c r="AF884"/>
  <c r="AE884"/>
  <c r="AD884"/>
  <c r="AC884"/>
  <c r="AB884"/>
  <c r="AI883"/>
  <c r="AJ883"/>
  <c r="AK883"/>
  <c r="AL883"/>
  <c r="AM883"/>
  <c r="AN883"/>
  <c r="AA883"/>
  <c r="AH883"/>
  <c r="AO883"/>
  <c r="AG883"/>
  <c r="AF883"/>
  <c r="AE883"/>
  <c r="AD883"/>
  <c r="AC883"/>
  <c r="AB883"/>
  <c r="AI882"/>
  <c r="AJ882"/>
  <c r="AO882" s="1"/>
  <c r="AK882"/>
  <c r="AL882"/>
  <c r="AM882"/>
  <c r="AN882"/>
  <c r="AA882"/>
  <c r="AH882"/>
  <c r="AG882"/>
  <c r="AF882"/>
  <c r="AE882"/>
  <c r="AD882"/>
  <c r="AC882"/>
  <c r="AB882"/>
  <c r="AI881"/>
  <c r="AJ881"/>
  <c r="AK881"/>
  <c r="AL881"/>
  <c r="AM881"/>
  <c r="AN881"/>
  <c r="AA881"/>
  <c r="AH881"/>
  <c r="AO881"/>
  <c r="AG881"/>
  <c r="AF881"/>
  <c r="AE881"/>
  <c r="AD881"/>
  <c r="AC881"/>
  <c r="AB881"/>
  <c r="AI880"/>
  <c r="AJ880"/>
  <c r="AO880" s="1"/>
  <c r="AK880"/>
  <c r="AL880"/>
  <c r="AM880"/>
  <c r="AN880"/>
  <c r="AA880"/>
  <c r="AH880"/>
  <c r="AG880"/>
  <c r="AF880"/>
  <c r="AE880"/>
  <c r="AD880"/>
  <c r="AC880"/>
  <c r="AB880"/>
  <c r="AI879"/>
  <c r="AJ879"/>
  <c r="AK879"/>
  <c r="AL879"/>
  <c r="AM879"/>
  <c r="AN879"/>
  <c r="AA879"/>
  <c r="AH879"/>
  <c r="AO879"/>
  <c r="AG879"/>
  <c r="AF879"/>
  <c r="AE879"/>
  <c r="AD879"/>
  <c r="AC879"/>
  <c r="AB879"/>
  <c r="AI878"/>
  <c r="AJ878"/>
  <c r="AO878" s="1"/>
  <c r="AK878"/>
  <c r="AL878"/>
  <c r="AM878"/>
  <c r="AN878"/>
  <c r="AA878"/>
  <c r="AH878"/>
  <c r="AG878"/>
  <c r="AF878"/>
  <c r="AE878"/>
  <c r="AD878"/>
  <c r="AC878"/>
  <c r="AB878"/>
  <c r="AI877"/>
  <c r="AJ877"/>
  <c r="AK877"/>
  <c r="AL877"/>
  <c r="AM877"/>
  <c r="AN877"/>
  <c r="AA877"/>
  <c r="AH877"/>
  <c r="AO877"/>
  <c r="AG877"/>
  <c r="AF877"/>
  <c r="AE877"/>
  <c r="AD877"/>
  <c r="AC877"/>
  <c r="AB877"/>
  <c r="AI876"/>
  <c r="AJ876"/>
  <c r="AO876" s="1"/>
  <c r="AK876"/>
  <c r="AL876"/>
  <c r="AM876"/>
  <c r="AN876"/>
  <c r="AA876"/>
  <c r="AH876"/>
  <c r="AG876"/>
  <c r="AF876"/>
  <c r="AE876"/>
  <c r="AD876"/>
  <c r="AC876"/>
  <c r="AB876"/>
  <c r="AI875"/>
  <c r="AJ875"/>
  <c r="AK875"/>
  <c r="AL875"/>
  <c r="AM875"/>
  <c r="AN875"/>
  <c r="AA875"/>
  <c r="AH875"/>
  <c r="AO875"/>
  <c r="AG875"/>
  <c r="AF875"/>
  <c r="AE875"/>
  <c r="AD875"/>
  <c r="AC875"/>
  <c r="AB875"/>
  <c r="AI874"/>
  <c r="AJ874"/>
  <c r="AO874" s="1"/>
  <c r="AK874"/>
  <c r="AL874"/>
  <c r="AM874"/>
  <c r="AN874"/>
  <c r="AA874"/>
  <c r="AH874"/>
  <c r="AG874"/>
  <c r="AF874"/>
  <c r="AE874"/>
  <c r="AD874"/>
  <c r="AC874"/>
  <c r="AB874"/>
  <c r="AI873"/>
  <c r="AJ873"/>
  <c r="AK873"/>
  <c r="AL873"/>
  <c r="AM873"/>
  <c r="AN873"/>
  <c r="AA873"/>
  <c r="AH873"/>
  <c r="AO873"/>
  <c r="AG873"/>
  <c r="AF873"/>
  <c r="AE873"/>
  <c r="AD873"/>
  <c r="AC873"/>
  <c r="AB873"/>
  <c r="AI872"/>
  <c r="AJ872"/>
  <c r="AO872" s="1"/>
  <c r="AK872"/>
  <c r="AL872"/>
  <c r="AM872"/>
  <c r="AN872"/>
  <c r="AA872"/>
  <c r="AH872"/>
  <c r="AG872"/>
  <c r="AF872"/>
  <c r="AE872"/>
  <c r="AD872"/>
  <c r="AC872"/>
  <c r="AB872"/>
  <c r="AI871"/>
  <c r="AJ871"/>
  <c r="AK871"/>
  <c r="AL871"/>
  <c r="AM871"/>
  <c r="AN871"/>
  <c r="AA871"/>
  <c r="AH871"/>
  <c r="AO871"/>
  <c r="AG871"/>
  <c r="AF871"/>
  <c r="AE871"/>
  <c r="AD871"/>
  <c r="AC871"/>
  <c r="AB871"/>
  <c r="AI870"/>
  <c r="AJ870"/>
  <c r="AO870" s="1"/>
  <c r="AK870"/>
  <c r="AL870"/>
  <c r="AM870"/>
  <c r="AN870"/>
  <c r="AA870"/>
  <c r="AH870"/>
  <c r="AG870"/>
  <c r="AF870"/>
  <c r="AE870"/>
  <c r="AD870"/>
  <c r="AC870"/>
  <c r="AB870"/>
  <c r="AI869"/>
  <c r="AJ869"/>
  <c r="AK869"/>
  <c r="AL869"/>
  <c r="AM869"/>
  <c r="AN869"/>
  <c r="AA869"/>
  <c r="AH869"/>
  <c r="AO869"/>
  <c r="AG869"/>
  <c r="AF869"/>
  <c r="AE869"/>
  <c r="AD869"/>
  <c r="AC869"/>
  <c r="AB869"/>
  <c r="AI868"/>
  <c r="AJ868"/>
  <c r="AO868" s="1"/>
  <c r="AK868"/>
  <c r="AL868"/>
  <c r="AM868"/>
  <c r="AN868"/>
  <c r="AA868"/>
  <c r="AH868"/>
  <c r="AG868"/>
  <c r="AF868"/>
  <c r="AE868"/>
  <c r="AD868"/>
  <c r="AC868"/>
  <c r="AB868"/>
  <c r="AI867"/>
  <c r="AJ867"/>
  <c r="AK867"/>
  <c r="AL867"/>
  <c r="AM867"/>
  <c r="AN867"/>
  <c r="AA867"/>
  <c r="AH867"/>
  <c r="AO867"/>
  <c r="AG867"/>
  <c r="AF867"/>
  <c r="AE867"/>
  <c r="AD867"/>
  <c r="AC867"/>
  <c r="AB867"/>
  <c r="AI866"/>
  <c r="AJ866"/>
  <c r="AO866" s="1"/>
  <c r="AK866"/>
  <c r="AL866"/>
  <c r="AM866"/>
  <c r="AN866"/>
  <c r="AA866"/>
  <c r="AH866"/>
  <c r="AG866"/>
  <c r="AF866"/>
  <c r="AE866"/>
  <c r="AD866"/>
  <c r="AC866"/>
  <c r="AB866"/>
  <c r="AI865"/>
  <c r="AJ865"/>
  <c r="AK865"/>
  <c r="AL865"/>
  <c r="AM865"/>
  <c r="AN865"/>
  <c r="AA865"/>
  <c r="AH865"/>
  <c r="AO865"/>
  <c r="AG865"/>
  <c r="AF865"/>
  <c r="AE865"/>
  <c r="AD865"/>
  <c r="AC865"/>
  <c r="AB865"/>
  <c r="AI864"/>
  <c r="AJ864"/>
  <c r="AO864" s="1"/>
  <c r="AK864"/>
  <c r="AL864"/>
  <c r="AM864"/>
  <c r="AN864"/>
  <c r="AA864"/>
  <c r="AH864"/>
  <c r="AG864"/>
  <c r="AF864"/>
  <c r="AE864"/>
  <c r="AD864"/>
  <c r="AC864"/>
  <c r="AB864"/>
  <c r="AI863"/>
  <c r="AJ863"/>
  <c r="AK863"/>
  <c r="AL863"/>
  <c r="AM863"/>
  <c r="AN863"/>
  <c r="AA863"/>
  <c r="AH863"/>
  <c r="AO863"/>
  <c r="AG863"/>
  <c r="AF863"/>
  <c r="AE863"/>
  <c r="AD863"/>
  <c r="AC863"/>
  <c r="AB863"/>
  <c r="AI862"/>
  <c r="AJ862"/>
  <c r="AO862" s="1"/>
  <c r="AK862"/>
  <c r="AL862"/>
  <c r="AM862"/>
  <c r="AN862"/>
  <c r="AA862"/>
  <c r="AH862"/>
  <c r="AG862"/>
  <c r="AF862"/>
  <c r="AE862"/>
  <c r="AD862"/>
  <c r="AC862"/>
  <c r="AB862"/>
  <c r="AI861"/>
  <c r="AJ861"/>
  <c r="AK861"/>
  <c r="AL861"/>
  <c r="AM861"/>
  <c r="AN861"/>
  <c r="AA861"/>
  <c r="AH861"/>
  <c r="AO861"/>
  <c r="AG861"/>
  <c r="AF861"/>
  <c r="AE861"/>
  <c r="AD861"/>
  <c r="AC861"/>
  <c r="AB861"/>
  <c r="AI860"/>
  <c r="AJ860"/>
  <c r="AO860" s="1"/>
  <c r="AK860"/>
  <c r="AL860"/>
  <c r="AM860"/>
  <c r="AN860"/>
  <c r="AA860"/>
  <c r="AH860"/>
  <c r="AG860"/>
  <c r="AF860"/>
  <c r="AE860"/>
  <c r="AD860"/>
  <c r="AC860"/>
  <c r="AB860"/>
  <c r="AI859"/>
  <c r="AJ859"/>
  <c r="AK859"/>
  <c r="AL859"/>
  <c r="AM859"/>
  <c r="AN859"/>
  <c r="AA859"/>
  <c r="AH859"/>
  <c r="AO859"/>
  <c r="AG859"/>
  <c r="AF859"/>
  <c r="AE859"/>
  <c r="AD859"/>
  <c r="AC859"/>
  <c r="AB859"/>
  <c r="AI858"/>
  <c r="AJ858"/>
  <c r="AO858" s="1"/>
  <c r="AK858"/>
  <c r="AL858"/>
  <c r="AM858"/>
  <c r="AN858"/>
  <c r="AA858"/>
  <c r="AH858"/>
  <c r="AG858"/>
  <c r="AF858"/>
  <c r="AE858"/>
  <c r="AD858"/>
  <c r="AC858"/>
  <c r="AB858"/>
  <c r="AI857"/>
  <c r="AJ857"/>
  <c r="AK857"/>
  <c r="AL857"/>
  <c r="AM857"/>
  <c r="AN857"/>
  <c r="AA857"/>
  <c r="AH857"/>
  <c r="AO857"/>
  <c r="AG857"/>
  <c r="AF857"/>
  <c r="AE857"/>
  <c r="AD857"/>
  <c r="AC857"/>
  <c r="AB857"/>
  <c r="AI856"/>
  <c r="AJ856"/>
  <c r="AO856" s="1"/>
  <c r="AK856"/>
  <c r="AL856"/>
  <c r="AM856"/>
  <c r="AN856"/>
  <c r="AA856"/>
  <c r="AH856"/>
  <c r="AG856"/>
  <c r="AF856"/>
  <c r="AE856"/>
  <c r="AD856"/>
  <c r="AC856"/>
  <c r="AB856"/>
  <c r="AI855"/>
  <c r="AJ855"/>
  <c r="AK855"/>
  <c r="AL855"/>
  <c r="AM855"/>
  <c r="AN855"/>
  <c r="AA855"/>
  <c r="AH855"/>
  <c r="AO855"/>
  <c r="AG855"/>
  <c r="AF855"/>
  <c r="AE855"/>
  <c r="AD855"/>
  <c r="AC855"/>
  <c r="AB855"/>
  <c r="AI854"/>
  <c r="AJ854"/>
  <c r="AO854" s="1"/>
  <c r="AK854"/>
  <c r="AL854"/>
  <c r="AM854"/>
  <c r="AN854"/>
  <c r="AA854"/>
  <c r="AH854"/>
  <c r="AG854"/>
  <c r="AF854"/>
  <c r="AE854"/>
  <c r="AD854"/>
  <c r="AC854"/>
  <c r="AB854"/>
  <c r="AI853"/>
  <c r="AJ853"/>
  <c r="AK853"/>
  <c r="AL853"/>
  <c r="AM853"/>
  <c r="AN853"/>
  <c r="AA853"/>
  <c r="AH853"/>
  <c r="AO853"/>
  <c r="AG853"/>
  <c r="AF853"/>
  <c r="AE853"/>
  <c r="AD853"/>
  <c r="AC853"/>
  <c r="AB853"/>
  <c r="AI852"/>
  <c r="AJ852"/>
  <c r="AO852" s="1"/>
  <c r="AK852"/>
  <c r="AL852"/>
  <c r="AM852"/>
  <c r="AN852"/>
  <c r="AA852"/>
  <c r="AH852"/>
  <c r="AG852"/>
  <c r="AF852"/>
  <c r="AE852"/>
  <c r="AD852"/>
  <c r="AC852"/>
  <c r="AB852"/>
  <c r="AI851"/>
  <c r="AJ851"/>
  <c r="AK851"/>
  <c r="AL851"/>
  <c r="AM851"/>
  <c r="AN851"/>
  <c r="AA851"/>
  <c r="AH851"/>
  <c r="AO851"/>
  <c r="AG851"/>
  <c r="AF851"/>
  <c r="AE851"/>
  <c r="AD851"/>
  <c r="AC851"/>
  <c r="AB851"/>
  <c r="AI850"/>
  <c r="AJ850"/>
  <c r="AO850" s="1"/>
  <c r="AK850"/>
  <c r="AL850"/>
  <c r="AM850"/>
  <c r="AN850"/>
  <c r="AA850"/>
  <c r="AH850"/>
  <c r="AG850"/>
  <c r="AF850"/>
  <c r="AE850"/>
  <c r="AD850"/>
  <c r="AC850"/>
  <c r="AB850"/>
  <c r="AI849"/>
  <c r="AJ849"/>
  <c r="AK849"/>
  <c r="AL849"/>
  <c r="AM849"/>
  <c r="AN849"/>
  <c r="AA849"/>
  <c r="AH849"/>
  <c r="AO849"/>
  <c r="AG849"/>
  <c r="AF849"/>
  <c r="AE849"/>
  <c r="AD849"/>
  <c r="AC849"/>
  <c r="AB849"/>
  <c r="AI848"/>
  <c r="AJ848"/>
  <c r="AO848" s="1"/>
  <c r="AK848"/>
  <c r="AL848"/>
  <c r="AM848"/>
  <c r="AN848"/>
  <c r="AA848"/>
  <c r="AH848"/>
  <c r="AG848"/>
  <c r="AF848"/>
  <c r="AE848"/>
  <c r="AD848"/>
  <c r="AC848"/>
  <c r="AB848"/>
  <c r="AI847"/>
  <c r="AJ847"/>
  <c r="AK847"/>
  <c r="AL847"/>
  <c r="AM847"/>
  <c r="AN847"/>
  <c r="AA847"/>
  <c r="AH847"/>
  <c r="AO847"/>
  <c r="AG847"/>
  <c r="AF847"/>
  <c r="AE847"/>
  <c r="AD847"/>
  <c r="AC847"/>
  <c r="AB847"/>
  <c r="AI846"/>
  <c r="AJ846"/>
  <c r="AO846" s="1"/>
  <c r="AK846"/>
  <c r="AL846"/>
  <c r="AM846"/>
  <c r="AN846"/>
  <c r="AA846"/>
  <c r="AH846"/>
  <c r="AG846"/>
  <c r="AF846"/>
  <c r="AE846"/>
  <c r="AD846"/>
  <c r="AC846"/>
  <c r="AB846"/>
  <c r="AI845"/>
  <c r="AJ845"/>
  <c r="AK845"/>
  <c r="AL845"/>
  <c r="AM845"/>
  <c r="AN845"/>
  <c r="AA845"/>
  <c r="AH845"/>
  <c r="AO845"/>
  <c r="AG845"/>
  <c r="AF845"/>
  <c r="AE845"/>
  <c r="AD845"/>
  <c r="AC845"/>
  <c r="AB845"/>
  <c r="AI844"/>
  <c r="AJ844"/>
  <c r="AO844" s="1"/>
  <c r="AK844"/>
  <c r="AL844"/>
  <c r="AM844"/>
  <c r="AN844"/>
  <c r="AA844"/>
  <c r="AH844"/>
  <c r="AG844"/>
  <c r="AF844"/>
  <c r="AE844"/>
  <c r="AD844"/>
  <c r="AC844"/>
  <c r="AB844"/>
  <c r="AI843"/>
  <c r="AJ843"/>
  <c r="AK843"/>
  <c r="AL843"/>
  <c r="AM843"/>
  <c r="AN843"/>
  <c r="AA843"/>
  <c r="AH843"/>
  <c r="AO843"/>
  <c r="AG843"/>
  <c r="AF843"/>
  <c r="AE843"/>
  <c r="AD843"/>
  <c r="AC843"/>
  <c r="AB843"/>
  <c r="AI842"/>
  <c r="AJ842"/>
  <c r="AO842" s="1"/>
  <c r="AK842"/>
  <c r="AL842"/>
  <c r="AM842"/>
  <c r="AN842"/>
  <c r="AA842"/>
  <c r="AH842"/>
  <c r="AG842"/>
  <c r="AF842"/>
  <c r="AE842"/>
  <c r="AD842"/>
  <c r="AC842"/>
  <c r="AB842"/>
  <c r="AI841"/>
  <c r="AJ841"/>
  <c r="AK841"/>
  <c r="AL841"/>
  <c r="AM841"/>
  <c r="AN841"/>
  <c r="AA841"/>
  <c r="AH841"/>
  <c r="AO841"/>
  <c r="AG841"/>
  <c r="AF841"/>
  <c r="AE841"/>
  <c r="AD841"/>
  <c r="AC841"/>
  <c r="AB841"/>
  <c r="AI840"/>
  <c r="AJ840"/>
  <c r="AO840" s="1"/>
  <c r="AK840"/>
  <c r="AL840"/>
  <c r="AM840"/>
  <c r="AN840"/>
  <c r="AA840"/>
  <c r="AH840"/>
  <c r="AG840"/>
  <c r="AF840"/>
  <c r="AE840"/>
  <c r="AD840"/>
  <c r="AC840"/>
  <c r="AB840"/>
  <c r="AI839"/>
  <c r="AJ839"/>
  <c r="AK839"/>
  <c r="AL839"/>
  <c r="AM839"/>
  <c r="AN839"/>
  <c r="AA839"/>
  <c r="AH839"/>
  <c r="AO839"/>
  <c r="AG839"/>
  <c r="AF839"/>
  <c r="AE839"/>
  <c r="AD839"/>
  <c r="AC839"/>
  <c r="AB839"/>
  <c r="AI838"/>
  <c r="AJ838"/>
  <c r="AO838" s="1"/>
  <c r="AK838"/>
  <c r="AL838"/>
  <c r="AM838"/>
  <c r="AN838"/>
  <c r="AA838"/>
  <c r="AH838"/>
  <c r="AG838"/>
  <c r="AF838"/>
  <c r="AE838"/>
  <c r="AD838"/>
  <c r="AC838"/>
  <c r="AB838"/>
  <c r="AI837"/>
  <c r="AJ837"/>
  <c r="AK837"/>
  <c r="AL837"/>
  <c r="AM837"/>
  <c r="AN837"/>
  <c r="AA837"/>
  <c r="AH837"/>
  <c r="AO837"/>
  <c r="AG837"/>
  <c r="AF837"/>
  <c r="AE837"/>
  <c r="AD837"/>
  <c r="AC837"/>
  <c r="AB837"/>
  <c r="AI836"/>
  <c r="AJ836"/>
  <c r="AO836" s="1"/>
  <c r="AK836"/>
  <c r="AL836"/>
  <c r="AM836"/>
  <c r="AN836"/>
  <c r="AA836"/>
  <c r="AH836"/>
  <c r="AG836"/>
  <c r="AF836"/>
  <c r="AE836"/>
  <c r="AD836"/>
  <c r="AC836"/>
  <c r="AB836"/>
  <c r="AI835"/>
  <c r="AJ835"/>
  <c r="AK835"/>
  <c r="AL835"/>
  <c r="AM835"/>
  <c r="AN835"/>
  <c r="AA835"/>
  <c r="AH835"/>
  <c r="AO835"/>
  <c r="AG835"/>
  <c r="AF835"/>
  <c r="AE835"/>
  <c r="AD835"/>
  <c r="AC835"/>
  <c r="AB835"/>
  <c r="AI834"/>
  <c r="AJ834"/>
  <c r="AO834" s="1"/>
  <c r="AK834"/>
  <c r="AL834"/>
  <c r="AM834"/>
  <c r="AN834"/>
  <c r="AA834"/>
  <c r="AH834"/>
  <c r="AG834"/>
  <c r="AF834"/>
  <c r="AE834"/>
  <c r="AD834"/>
  <c r="AC834"/>
  <c r="AB834"/>
  <c r="AI833"/>
  <c r="AJ833"/>
  <c r="AK833"/>
  <c r="AL833"/>
  <c r="AM833"/>
  <c r="AN833"/>
  <c r="AA833"/>
  <c r="AH833"/>
  <c r="AO833"/>
  <c r="AG833"/>
  <c r="AF833"/>
  <c r="AE833"/>
  <c r="AD833"/>
  <c r="AC833"/>
  <c r="AB833"/>
  <c r="AI832"/>
  <c r="AJ832"/>
  <c r="AO832" s="1"/>
  <c r="AK832"/>
  <c r="AL832"/>
  <c r="AM832"/>
  <c r="AN832"/>
  <c r="AA832"/>
  <c r="AH832"/>
  <c r="AG832"/>
  <c r="AF832"/>
  <c r="AE832"/>
  <c r="AD832"/>
  <c r="AC832"/>
  <c r="AB832"/>
  <c r="AI831"/>
  <c r="AJ831"/>
  <c r="AK831"/>
  <c r="AL831"/>
  <c r="AM831"/>
  <c r="AN831"/>
  <c r="AA831"/>
  <c r="AH831"/>
  <c r="AO831"/>
  <c r="AG831"/>
  <c r="AF831"/>
  <c r="AE831"/>
  <c r="AD831"/>
  <c r="AC831"/>
  <c r="AB831"/>
  <c r="AI830"/>
  <c r="AJ830"/>
  <c r="AO830" s="1"/>
  <c r="AK830"/>
  <c r="AL830"/>
  <c r="AM830"/>
  <c r="AN830"/>
  <c r="AA830"/>
  <c r="AH830"/>
  <c r="AG830"/>
  <c r="AF830"/>
  <c r="AE830"/>
  <c r="AD830"/>
  <c r="AC830"/>
  <c r="AB830"/>
  <c r="AI829"/>
  <c r="AJ829"/>
  <c r="AK829"/>
  <c r="AL829"/>
  <c r="AM829"/>
  <c r="AN829"/>
  <c r="AA829"/>
  <c r="AH829"/>
  <c r="AO829"/>
  <c r="AG829"/>
  <c r="AF829"/>
  <c r="AE829"/>
  <c r="AD829"/>
  <c r="AC829"/>
  <c r="AB829"/>
  <c r="AI828"/>
  <c r="AJ828"/>
  <c r="AO828" s="1"/>
  <c r="AK828"/>
  <c r="AL828"/>
  <c r="AM828"/>
  <c r="AN828"/>
  <c r="AA828"/>
  <c r="AH828"/>
  <c r="AG828"/>
  <c r="AF828"/>
  <c r="AE828"/>
  <c r="AD828"/>
  <c r="AC828"/>
  <c r="AB828"/>
  <c r="AI827"/>
  <c r="AJ827"/>
  <c r="AK827"/>
  <c r="AL827"/>
  <c r="AM827"/>
  <c r="AN827"/>
  <c r="AA827"/>
  <c r="AH827"/>
  <c r="AO827"/>
  <c r="AG827"/>
  <c r="AF827"/>
  <c r="AE827"/>
  <c r="AD827"/>
  <c r="AC827"/>
  <c r="AB827"/>
  <c r="AI826"/>
  <c r="AJ826"/>
  <c r="AO826" s="1"/>
  <c r="AK826"/>
  <c r="AL826"/>
  <c r="AM826"/>
  <c r="AN826"/>
  <c r="AA826"/>
  <c r="AH826"/>
  <c r="AG826"/>
  <c r="AF826"/>
  <c r="AE826"/>
  <c r="AD826"/>
  <c r="AC826"/>
  <c r="AB826"/>
  <c r="AI825"/>
  <c r="AJ825"/>
  <c r="AK825"/>
  <c r="AL825"/>
  <c r="AM825"/>
  <c r="AN825"/>
  <c r="AA825"/>
  <c r="AH825"/>
  <c r="AO825"/>
  <c r="AG825"/>
  <c r="AF825"/>
  <c r="AE825"/>
  <c r="AD825"/>
  <c r="AC825"/>
  <c r="AB825"/>
  <c r="AI824"/>
  <c r="AJ824"/>
  <c r="AO824" s="1"/>
  <c r="AK824"/>
  <c r="AL824"/>
  <c r="AM824"/>
  <c r="AN824"/>
  <c r="AA824"/>
  <c r="AH824"/>
  <c r="AG824"/>
  <c r="AF824"/>
  <c r="AE824"/>
  <c r="AD824"/>
  <c r="AC824"/>
  <c r="AB824"/>
  <c r="AI823"/>
  <c r="AJ823"/>
  <c r="AK823"/>
  <c r="AL823"/>
  <c r="AM823"/>
  <c r="AN823"/>
  <c r="AA823"/>
  <c r="AH823"/>
  <c r="AO823"/>
  <c r="AG823"/>
  <c r="AF823"/>
  <c r="AE823"/>
  <c r="AD823"/>
  <c r="AC823"/>
  <c r="AB823"/>
  <c r="AI822"/>
  <c r="AJ822"/>
  <c r="AO822" s="1"/>
  <c r="AK822"/>
  <c r="AL822"/>
  <c r="AM822"/>
  <c r="AN822"/>
  <c r="AA822"/>
  <c r="AH822"/>
  <c r="AG822"/>
  <c r="AF822"/>
  <c r="AE822"/>
  <c r="AD822"/>
  <c r="AC822"/>
  <c r="AB822"/>
  <c r="AI821"/>
  <c r="AJ821"/>
  <c r="AK821"/>
  <c r="AL821"/>
  <c r="AM821"/>
  <c r="AN821"/>
  <c r="AA821"/>
  <c r="AH821"/>
  <c r="AO821"/>
  <c r="AG821"/>
  <c r="AF821"/>
  <c r="AE821"/>
  <c r="AD821"/>
  <c r="AC821"/>
  <c r="AB821"/>
  <c r="AI820"/>
  <c r="AJ820"/>
  <c r="AO820" s="1"/>
  <c r="AK820"/>
  <c r="AL820"/>
  <c r="AM820"/>
  <c r="AN820"/>
  <c r="AA820"/>
  <c r="AH820"/>
  <c r="AG820"/>
  <c r="AF820"/>
  <c r="AE820"/>
  <c r="AD820"/>
  <c r="AC820"/>
  <c r="AB820"/>
  <c r="AI819"/>
  <c r="AJ819"/>
  <c r="AK819"/>
  <c r="AL819"/>
  <c r="AM819"/>
  <c r="AN819"/>
  <c r="AA819"/>
  <c r="AH819"/>
  <c r="AO819"/>
  <c r="AG819"/>
  <c r="AF819"/>
  <c r="AE819"/>
  <c r="AD819"/>
  <c r="AC819"/>
  <c r="AB819"/>
  <c r="AI818"/>
  <c r="AJ818"/>
  <c r="AO818" s="1"/>
  <c r="AK818"/>
  <c r="AL818"/>
  <c r="AM818"/>
  <c r="AN818"/>
  <c r="AA818"/>
  <c r="AH818"/>
  <c r="AG818"/>
  <c r="AF818"/>
  <c r="AE818"/>
  <c r="AD818"/>
  <c r="AC818"/>
  <c r="AB818"/>
  <c r="AI817"/>
  <c r="AJ817"/>
  <c r="AK817"/>
  <c r="AL817"/>
  <c r="AM817"/>
  <c r="AN817"/>
  <c r="AA817"/>
  <c r="AH817"/>
  <c r="AO817"/>
  <c r="AG817"/>
  <c r="AF817"/>
  <c r="AE817"/>
  <c r="AD817"/>
  <c r="AC817"/>
  <c r="AB817"/>
  <c r="AI816"/>
  <c r="AJ816"/>
  <c r="AO816" s="1"/>
  <c r="AK816"/>
  <c r="AL816"/>
  <c r="AM816"/>
  <c r="AN816"/>
  <c r="AA816"/>
  <c r="AH816"/>
  <c r="AG816"/>
  <c r="AF816"/>
  <c r="AE816"/>
  <c r="AD816"/>
  <c r="AC816"/>
  <c r="AB816"/>
  <c r="AI815"/>
  <c r="AJ815"/>
  <c r="AK815"/>
  <c r="AL815"/>
  <c r="AM815"/>
  <c r="AN815"/>
  <c r="AA815"/>
  <c r="AH815"/>
  <c r="AO815"/>
  <c r="AG815"/>
  <c r="AF815"/>
  <c r="AE815"/>
  <c r="AD815"/>
  <c r="AC815"/>
  <c r="AB815"/>
  <c r="AI814"/>
  <c r="AJ814"/>
  <c r="AO814" s="1"/>
  <c r="AK814"/>
  <c r="AL814"/>
  <c r="AM814"/>
  <c r="AN814"/>
  <c r="AA814"/>
  <c r="AH814"/>
  <c r="AG814"/>
  <c r="AF814"/>
  <c r="AE814"/>
  <c r="AD814"/>
  <c r="AC814"/>
  <c r="AB814"/>
  <c r="AI813"/>
  <c r="AJ813"/>
  <c r="AK813"/>
  <c r="AL813"/>
  <c r="AM813"/>
  <c r="AN813"/>
  <c r="AA813"/>
  <c r="AH813"/>
  <c r="AO813"/>
  <c r="AG813"/>
  <c r="AF813"/>
  <c r="AE813"/>
  <c r="AD813"/>
  <c r="AC813"/>
  <c r="AB813"/>
  <c r="AI812"/>
  <c r="AJ812"/>
  <c r="AO812" s="1"/>
  <c r="AK812"/>
  <c r="AL812"/>
  <c r="AM812"/>
  <c r="AN812"/>
  <c r="AA812"/>
  <c r="AH812"/>
  <c r="AG812"/>
  <c r="AF812"/>
  <c r="AE812"/>
  <c r="AD812"/>
  <c r="AC812"/>
  <c r="AB812"/>
  <c r="AI811"/>
  <c r="AJ811"/>
  <c r="AK811"/>
  <c r="AL811"/>
  <c r="AM811"/>
  <c r="AN811"/>
  <c r="AA811"/>
  <c r="AH811"/>
  <c r="AO811"/>
  <c r="AG811"/>
  <c r="AF811"/>
  <c r="AE811"/>
  <c r="AD811"/>
  <c r="AC811"/>
  <c r="AB811"/>
  <c r="AI810"/>
  <c r="AJ810"/>
  <c r="AO810" s="1"/>
  <c r="AK810"/>
  <c r="AL810"/>
  <c r="AM810"/>
  <c r="AN810"/>
  <c r="AA810"/>
  <c r="AH810"/>
  <c r="AG810"/>
  <c r="AF810"/>
  <c r="AE810"/>
  <c r="AD810"/>
  <c r="AC810"/>
  <c r="AB810"/>
  <c r="AI809"/>
  <c r="AJ809"/>
  <c r="AK809"/>
  <c r="AL809"/>
  <c r="AM809"/>
  <c r="AN809"/>
  <c r="AA809"/>
  <c r="AH809"/>
  <c r="AO809"/>
  <c r="AG809"/>
  <c r="AF809"/>
  <c r="AE809"/>
  <c r="AD809"/>
  <c r="AC809"/>
  <c r="AB809"/>
  <c r="AI808"/>
  <c r="AJ808"/>
  <c r="AO808" s="1"/>
  <c r="AK808"/>
  <c r="AL808"/>
  <c r="AM808"/>
  <c r="AN808"/>
  <c r="AA808"/>
  <c r="AH808"/>
  <c r="AG808"/>
  <c r="AF808"/>
  <c r="AE808"/>
  <c r="AD808"/>
  <c r="AC808"/>
  <c r="AB808"/>
  <c r="AI807"/>
  <c r="AJ807"/>
  <c r="AK807"/>
  <c r="AL807"/>
  <c r="AM807"/>
  <c r="AN807"/>
  <c r="AA807"/>
  <c r="AH807"/>
  <c r="AO807"/>
  <c r="AG807"/>
  <c r="AF807"/>
  <c r="AE807"/>
  <c r="AD807"/>
  <c r="AC807"/>
  <c r="AB807"/>
  <c r="AI806"/>
  <c r="AJ806"/>
  <c r="AO806" s="1"/>
  <c r="AK806"/>
  <c r="AL806"/>
  <c r="AM806"/>
  <c r="AN806"/>
  <c r="AA806"/>
  <c r="AH806"/>
  <c r="AG806"/>
  <c r="AF806"/>
  <c r="AE806"/>
  <c r="AD806"/>
  <c r="AC806"/>
  <c r="AB806"/>
  <c r="AI805"/>
  <c r="AJ805"/>
  <c r="AK805"/>
  <c r="AL805"/>
  <c r="AM805"/>
  <c r="AN805"/>
  <c r="AA805"/>
  <c r="AH805"/>
  <c r="AO805"/>
  <c r="AG805"/>
  <c r="AF805"/>
  <c r="AE805"/>
  <c r="AD805"/>
  <c r="AC805"/>
  <c r="AB805"/>
  <c r="AI804"/>
  <c r="AJ804"/>
  <c r="AO804" s="1"/>
  <c r="AK804"/>
  <c r="AL804"/>
  <c r="AM804"/>
  <c r="AN804"/>
  <c r="AA804"/>
  <c r="AH804"/>
  <c r="AG804"/>
  <c r="AF804"/>
  <c r="AE804"/>
  <c r="AD804"/>
  <c r="AC804"/>
  <c r="AB804"/>
  <c r="AI803"/>
  <c r="AJ803"/>
  <c r="AK803"/>
  <c r="AL803"/>
  <c r="AM803"/>
  <c r="AN803"/>
  <c r="AA803"/>
  <c r="AH803"/>
  <c r="AO803"/>
  <c r="AG803"/>
  <c r="AF803"/>
  <c r="AE803"/>
  <c r="AD803"/>
  <c r="AC803"/>
  <c r="AB803"/>
  <c r="AI802"/>
  <c r="AJ802"/>
  <c r="AO802" s="1"/>
  <c r="AK802"/>
  <c r="AL802"/>
  <c r="AM802"/>
  <c r="AN802"/>
  <c r="AA802"/>
  <c r="AH802"/>
  <c r="AG802"/>
  <c r="AF802"/>
  <c r="AE802"/>
  <c r="AD802"/>
  <c r="AC802"/>
  <c r="AB802"/>
  <c r="AI801"/>
  <c r="AJ801"/>
  <c r="AK801"/>
  <c r="AL801"/>
  <c r="AM801"/>
  <c r="AN801"/>
  <c r="AA801"/>
  <c r="AH801"/>
  <c r="AO801"/>
  <c r="AG801"/>
  <c r="AF801"/>
  <c r="AE801"/>
  <c r="AD801"/>
  <c r="AC801"/>
  <c r="AB801"/>
  <c r="AI800"/>
  <c r="AJ800"/>
  <c r="AO800" s="1"/>
  <c r="AK800"/>
  <c r="AL800"/>
  <c r="AM800"/>
  <c r="AN800"/>
  <c r="AA800"/>
  <c r="AH800"/>
  <c r="AG800"/>
  <c r="AF800"/>
  <c r="AE800"/>
  <c r="AD800"/>
  <c r="AC800"/>
  <c r="AB800"/>
  <c r="AI799"/>
  <c r="AJ799"/>
  <c r="AK799"/>
  <c r="AL799"/>
  <c r="AM799"/>
  <c r="AN799"/>
  <c r="AA799"/>
  <c r="AH799"/>
  <c r="AO799"/>
  <c r="AG799"/>
  <c r="AF799"/>
  <c r="AE799"/>
  <c r="AD799"/>
  <c r="AC799"/>
  <c r="AB799"/>
  <c r="AI798"/>
  <c r="AJ798"/>
  <c r="AO798" s="1"/>
  <c r="AK798"/>
  <c r="AL798"/>
  <c r="AM798"/>
  <c r="AN798"/>
  <c r="AA798"/>
  <c r="AH798"/>
  <c r="AG798"/>
  <c r="AF798"/>
  <c r="AE798"/>
  <c r="AD798"/>
  <c r="AC798"/>
  <c r="AB798"/>
  <c r="AI797"/>
  <c r="AJ797"/>
  <c r="AK797"/>
  <c r="AL797"/>
  <c r="AM797"/>
  <c r="AN797"/>
  <c r="AA797"/>
  <c r="AH797"/>
  <c r="AO797"/>
  <c r="AG797"/>
  <c r="AF797"/>
  <c r="AE797"/>
  <c r="AD797"/>
  <c r="AC797"/>
  <c r="AB797"/>
  <c r="AI796"/>
  <c r="AJ796"/>
  <c r="AO796" s="1"/>
  <c r="AK796"/>
  <c r="AL796"/>
  <c r="AM796"/>
  <c r="AN796"/>
  <c r="AA796"/>
  <c r="AH796"/>
  <c r="AG796"/>
  <c r="AF796"/>
  <c r="AE796"/>
  <c r="AD796"/>
  <c r="AC796"/>
  <c r="AB796"/>
  <c r="AI795"/>
  <c r="AJ795"/>
  <c r="AK795"/>
  <c r="AL795"/>
  <c r="AM795"/>
  <c r="AN795"/>
  <c r="AA795"/>
  <c r="AH795"/>
  <c r="AO795"/>
  <c r="AG795"/>
  <c r="AF795"/>
  <c r="AE795"/>
  <c r="AD795"/>
  <c r="AC795"/>
  <c r="AB795"/>
  <c r="AI794"/>
  <c r="AJ794"/>
  <c r="AO794" s="1"/>
  <c r="AK794"/>
  <c r="AL794"/>
  <c r="AM794"/>
  <c r="AN794"/>
  <c r="AA794"/>
  <c r="AH794"/>
  <c r="AG794"/>
  <c r="AF794"/>
  <c r="AE794"/>
  <c r="AD794"/>
  <c r="AC794"/>
  <c r="AB794"/>
  <c r="AI793"/>
  <c r="AJ793"/>
  <c r="AK793"/>
  <c r="AL793"/>
  <c r="AM793"/>
  <c r="AN793"/>
  <c r="AA793"/>
  <c r="AH793"/>
  <c r="AO793"/>
  <c r="AG793"/>
  <c r="AF793"/>
  <c r="AE793"/>
  <c r="AD793"/>
  <c r="AC793"/>
  <c r="AB793"/>
  <c r="AI792"/>
  <c r="AJ792"/>
  <c r="AO792" s="1"/>
  <c r="AK792"/>
  <c r="AL792"/>
  <c r="AM792"/>
  <c r="AN792"/>
  <c r="AA792"/>
  <c r="AH792"/>
  <c r="AG792"/>
  <c r="AF792"/>
  <c r="AE792"/>
  <c r="AD792"/>
  <c r="AC792"/>
  <c r="AB792"/>
  <c r="AI791"/>
  <c r="AJ791"/>
  <c r="AK791"/>
  <c r="AL791"/>
  <c r="AM791"/>
  <c r="AN791"/>
  <c r="AA791"/>
  <c r="AH791"/>
  <c r="AO791"/>
  <c r="AG791"/>
  <c r="AF791"/>
  <c r="AE791"/>
  <c r="AD791"/>
  <c r="AC791"/>
  <c r="AB791"/>
  <c r="AI790"/>
  <c r="AJ790"/>
  <c r="AO790" s="1"/>
  <c r="AK790"/>
  <c r="AL790"/>
  <c r="AM790"/>
  <c r="AN790"/>
  <c r="AA790"/>
  <c r="AH790"/>
  <c r="AG790"/>
  <c r="AF790"/>
  <c r="AE790"/>
  <c r="AD790"/>
  <c r="AC790"/>
  <c r="AB790"/>
  <c r="AI789"/>
  <c r="AJ789"/>
  <c r="AK789"/>
  <c r="AL789"/>
  <c r="AM789"/>
  <c r="AN789"/>
  <c r="AA789"/>
  <c r="AH789"/>
  <c r="AO789"/>
  <c r="AG789"/>
  <c r="AF789"/>
  <c r="AE789"/>
  <c r="AD789"/>
  <c r="AC789"/>
  <c r="AB789"/>
  <c r="AI788"/>
  <c r="AJ788"/>
  <c r="AO788" s="1"/>
  <c r="AK788"/>
  <c r="AL788"/>
  <c r="AM788"/>
  <c r="AN788"/>
  <c r="AA788"/>
  <c r="AH788"/>
  <c r="AG788"/>
  <c r="AF788"/>
  <c r="AE788"/>
  <c r="AD788"/>
  <c r="AC788"/>
  <c r="AB788"/>
  <c r="AI787"/>
  <c r="AJ787"/>
  <c r="AK787"/>
  <c r="AL787"/>
  <c r="AM787"/>
  <c r="AN787"/>
  <c r="AA787"/>
  <c r="AH787"/>
  <c r="AO787"/>
  <c r="AG787"/>
  <c r="AF787"/>
  <c r="AE787"/>
  <c r="AD787"/>
  <c r="AC787"/>
  <c r="AB787"/>
  <c r="AI786"/>
  <c r="AJ786"/>
  <c r="AO786" s="1"/>
  <c r="AK786"/>
  <c r="AL786"/>
  <c r="AM786"/>
  <c r="AN786"/>
  <c r="AA786"/>
  <c r="AH786"/>
  <c r="AG786"/>
  <c r="AF786"/>
  <c r="AE786"/>
  <c r="AD786"/>
  <c r="AC786"/>
  <c r="AB786"/>
  <c r="AI785"/>
  <c r="AJ785"/>
  <c r="AK785"/>
  <c r="AL785"/>
  <c r="AM785"/>
  <c r="AN785"/>
  <c r="AA785"/>
  <c r="AH785"/>
  <c r="AO785"/>
  <c r="AG785"/>
  <c r="AF785"/>
  <c r="AE785"/>
  <c r="AD785"/>
  <c r="AC785"/>
  <c r="AB785"/>
  <c r="AI784"/>
  <c r="AJ784"/>
  <c r="AO784" s="1"/>
  <c r="AK784"/>
  <c r="AL784"/>
  <c r="AM784"/>
  <c r="AN784"/>
  <c r="AA784"/>
  <c r="AH784"/>
  <c r="AG784"/>
  <c r="AF784"/>
  <c r="AE784"/>
  <c r="AD784"/>
  <c r="AC784"/>
  <c r="AB784"/>
  <c r="AI783"/>
  <c r="AJ783"/>
  <c r="AK783"/>
  <c r="AL783"/>
  <c r="AM783"/>
  <c r="AN783"/>
  <c r="AA783"/>
  <c r="AH783"/>
  <c r="AO783"/>
  <c r="AG783"/>
  <c r="AF783"/>
  <c r="AE783"/>
  <c r="AD783"/>
  <c r="AC783"/>
  <c r="AB783"/>
  <c r="AI782"/>
  <c r="AJ782"/>
  <c r="AO782" s="1"/>
  <c r="AK782"/>
  <c r="AL782"/>
  <c r="AM782"/>
  <c r="AN782"/>
  <c r="AA782"/>
  <c r="AH782"/>
  <c r="AG782"/>
  <c r="AF782"/>
  <c r="AE782"/>
  <c r="AD782"/>
  <c r="AC782"/>
  <c r="AB782"/>
  <c r="AI781"/>
  <c r="AJ781"/>
  <c r="AK781"/>
  <c r="AL781"/>
  <c r="AM781"/>
  <c r="AN781"/>
  <c r="AA781"/>
  <c r="AH781"/>
  <c r="AO781"/>
  <c r="AG781"/>
  <c r="AF781"/>
  <c r="AE781"/>
  <c r="AD781"/>
  <c r="AC781"/>
  <c r="AB781"/>
  <c r="AI780"/>
  <c r="AJ780"/>
  <c r="AO780" s="1"/>
  <c r="AK780"/>
  <c r="AL780"/>
  <c r="AM780"/>
  <c r="AN780"/>
  <c r="AA780"/>
  <c r="AH780"/>
  <c r="AG780"/>
  <c r="AF780"/>
  <c r="AE780"/>
  <c r="AD780"/>
  <c r="AC780"/>
  <c r="AB780"/>
  <c r="AI779"/>
  <c r="AJ779"/>
  <c r="AK779"/>
  <c r="AL779"/>
  <c r="AM779"/>
  <c r="AN779"/>
  <c r="AA779"/>
  <c r="AH779"/>
  <c r="AO779"/>
  <c r="AG779"/>
  <c r="AF779"/>
  <c r="AE779"/>
  <c r="AD779"/>
  <c r="AC779"/>
  <c r="AB779"/>
  <c r="AI778"/>
  <c r="AJ778"/>
  <c r="AO778" s="1"/>
  <c r="AK778"/>
  <c r="AL778"/>
  <c r="AM778"/>
  <c r="AN778"/>
  <c r="AA778"/>
  <c r="AH778"/>
  <c r="AG778"/>
  <c r="AF778"/>
  <c r="AE778"/>
  <c r="AD778"/>
  <c r="AC778"/>
  <c r="AB778"/>
  <c r="AI777"/>
  <c r="AJ777"/>
  <c r="AK777"/>
  <c r="AL777"/>
  <c r="AM777"/>
  <c r="AN777"/>
  <c r="AA777"/>
  <c r="AH777"/>
  <c r="AO777"/>
  <c r="AG777"/>
  <c r="AF777"/>
  <c r="AE777"/>
  <c r="AD777"/>
  <c r="AC777"/>
  <c r="AB777"/>
  <c r="AI776"/>
  <c r="AJ776"/>
  <c r="AO776" s="1"/>
  <c r="AK776"/>
  <c r="AL776"/>
  <c r="AM776"/>
  <c r="AN776"/>
  <c r="AA776"/>
  <c r="AH776"/>
  <c r="AG776"/>
  <c r="AF776"/>
  <c r="AE776"/>
  <c r="AD776"/>
  <c r="AC776"/>
  <c r="AB776"/>
  <c r="AI775"/>
  <c r="AJ775"/>
  <c r="AK775"/>
  <c r="AL775"/>
  <c r="AM775"/>
  <c r="AN775"/>
  <c r="AA775"/>
  <c r="AH775"/>
  <c r="AO775"/>
  <c r="AG775"/>
  <c r="AF775"/>
  <c r="AE775"/>
  <c r="AD775"/>
  <c r="AC775"/>
  <c r="AB775"/>
  <c r="AI774"/>
  <c r="AJ774"/>
  <c r="AO774" s="1"/>
  <c r="AK774"/>
  <c r="AL774"/>
  <c r="AM774"/>
  <c r="AN774"/>
  <c r="AA774"/>
  <c r="AH774"/>
  <c r="AG774"/>
  <c r="AF774"/>
  <c r="AE774"/>
  <c r="AD774"/>
  <c r="AC774"/>
  <c r="AB774"/>
  <c r="AI773"/>
  <c r="AJ773"/>
  <c r="AK773"/>
  <c r="AL773"/>
  <c r="AM773"/>
  <c r="AN773"/>
  <c r="AA773"/>
  <c r="AH773"/>
  <c r="AO773"/>
  <c r="AG773"/>
  <c r="AF773"/>
  <c r="AE773"/>
  <c r="AD773"/>
  <c r="AC773"/>
  <c r="AB773"/>
  <c r="AI772"/>
  <c r="AJ772"/>
  <c r="AO772" s="1"/>
  <c r="AK772"/>
  <c r="AL772"/>
  <c r="AM772"/>
  <c r="AN772"/>
  <c r="AA772"/>
  <c r="AH772"/>
  <c r="AG772"/>
  <c r="AF772"/>
  <c r="AE772"/>
  <c r="AD772"/>
  <c r="AC772"/>
  <c r="AB772"/>
  <c r="AI771"/>
  <c r="AJ771"/>
  <c r="AK771"/>
  <c r="AL771"/>
  <c r="AM771"/>
  <c r="AN771"/>
  <c r="AA771"/>
  <c r="AH771"/>
  <c r="AO771"/>
  <c r="AG771"/>
  <c r="AF771"/>
  <c r="AE771"/>
  <c r="AD771"/>
  <c r="AC771"/>
  <c r="AB771"/>
  <c r="AI770"/>
  <c r="AJ770"/>
  <c r="AO770" s="1"/>
  <c r="AK770"/>
  <c r="AL770"/>
  <c r="AM770"/>
  <c r="AN770"/>
  <c r="AA770"/>
  <c r="AH770"/>
  <c r="AG770"/>
  <c r="AF770"/>
  <c r="AE770"/>
  <c r="AD770"/>
  <c r="AC770"/>
  <c r="AB770"/>
  <c r="AI769"/>
  <c r="AJ769"/>
  <c r="AK769"/>
  <c r="AL769"/>
  <c r="AM769"/>
  <c r="AN769"/>
  <c r="AA769"/>
  <c r="AH769"/>
  <c r="AO769"/>
  <c r="AG769"/>
  <c r="AF769"/>
  <c r="AE769"/>
  <c r="AD769"/>
  <c r="AC769"/>
  <c r="AB769"/>
  <c r="AI768"/>
  <c r="AJ768"/>
  <c r="AO768" s="1"/>
  <c r="AK768"/>
  <c r="AL768"/>
  <c r="AM768"/>
  <c r="AN768"/>
  <c r="AA768"/>
  <c r="AH768"/>
  <c r="AG768"/>
  <c r="AF768"/>
  <c r="AE768"/>
  <c r="AD768"/>
  <c r="AC768"/>
  <c r="AB768"/>
  <c r="AI767"/>
  <c r="AJ767"/>
  <c r="AK767"/>
  <c r="AL767"/>
  <c r="AM767"/>
  <c r="AN767"/>
  <c r="AA767"/>
  <c r="AH767"/>
  <c r="AO767"/>
  <c r="AG767"/>
  <c r="AF767"/>
  <c r="AE767"/>
  <c r="AD767"/>
  <c r="AC767"/>
  <c r="AB767"/>
  <c r="AI766"/>
  <c r="AJ766"/>
  <c r="AO766" s="1"/>
  <c r="AK766"/>
  <c r="AL766"/>
  <c r="AM766"/>
  <c r="AN766"/>
  <c r="AA766"/>
  <c r="AH766"/>
  <c r="AG766"/>
  <c r="AF766"/>
  <c r="AE766"/>
  <c r="AD766"/>
  <c r="AC766"/>
  <c r="AB766"/>
  <c r="AI765"/>
  <c r="AJ765"/>
  <c r="AK765"/>
  <c r="AL765"/>
  <c r="AM765"/>
  <c r="AN765"/>
  <c r="AA765"/>
  <c r="AH765"/>
  <c r="AO765"/>
  <c r="AG765"/>
  <c r="AF765"/>
  <c r="AE765"/>
  <c r="AD765"/>
  <c r="AC765"/>
  <c r="AB765"/>
  <c r="AI764"/>
  <c r="AJ764"/>
  <c r="AO764" s="1"/>
  <c r="AK764"/>
  <c r="AL764"/>
  <c r="AM764"/>
  <c r="AN764"/>
  <c r="AA764"/>
  <c r="AH764"/>
  <c r="AG764"/>
  <c r="AF764"/>
  <c r="AE764"/>
  <c r="AD764"/>
  <c r="AC764"/>
  <c r="AB764"/>
  <c r="AI763"/>
  <c r="AJ763"/>
  <c r="AK763"/>
  <c r="AL763"/>
  <c r="AM763"/>
  <c r="AN763"/>
  <c r="AA763"/>
  <c r="AH763"/>
  <c r="AO763"/>
  <c r="AG763"/>
  <c r="AF763"/>
  <c r="AE763"/>
  <c r="AD763"/>
  <c r="AC763"/>
  <c r="AB763"/>
  <c r="AI762"/>
  <c r="AJ762"/>
  <c r="AO762" s="1"/>
  <c r="AK762"/>
  <c r="AL762"/>
  <c r="AM762"/>
  <c r="AN762"/>
  <c r="AA762"/>
  <c r="AH762"/>
  <c r="AG762"/>
  <c r="AF762"/>
  <c r="AE762"/>
  <c r="AD762"/>
  <c r="AC762"/>
  <c r="AB762"/>
  <c r="AI761"/>
  <c r="AJ761"/>
  <c r="AK761"/>
  <c r="AL761"/>
  <c r="AM761"/>
  <c r="AN761"/>
  <c r="AA761"/>
  <c r="AH761"/>
  <c r="AO761"/>
  <c r="AG761"/>
  <c r="AF761"/>
  <c r="AE761"/>
  <c r="AD761"/>
  <c r="AC761"/>
  <c r="AB761"/>
  <c r="AI760"/>
  <c r="AJ760"/>
  <c r="AO760" s="1"/>
  <c r="AK760"/>
  <c r="AL760"/>
  <c r="AM760"/>
  <c r="AN760"/>
  <c r="AA760"/>
  <c r="AH760"/>
  <c r="AG760"/>
  <c r="AF760"/>
  <c r="AE760"/>
  <c r="AD760"/>
  <c r="AC760"/>
  <c r="AB760"/>
  <c r="AI759"/>
  <c r="AJ759"/>
  <c r="AK759"/>
  <c r="AL759"/>
  <c r="AM759"/>
  <c r="AN759"/>
  <c r="AA759"/>
  <c r="AH759"/>
  <c r="AO759"/>
  <c r="AG759"/>
  <c r="AF759"/>
  <c r="AE759"/>
  <c r="AD759"/>
  <c r="AC759"/>
  <c r="AB759"/>
  <c r="AI758"/>
  <c r="AJ758"/>
  <c r="AO758" s="1"/>
  <c r="AK758"/>
  <c r="AL758"/>
  <c r="AM758"/>
  <c r="AN758"/>
  <c r="AA758"/>
  <c r="AH758"/>
  <c r="AG758"/>
  <c r="AF758"/>
  <c r="AE758"/>
  <c r="AD758"/>
  <c r="AC758"/>
  <c r="AB758"/>
  <c r="AI757"/>
  <c r="AJ757"/>
  <c r="AK757"/>
  <c r="AL757"/>
  <c r="AM757"/>
  <c r="AN757"/>
  <c r="AA757"/>
  <c r="AH757"/>
  <c r="AO757"/>
  <c r="AG757"/>
  <c r="AF757"/>
  <c r="AE757"/>
  <c r="AD757"/>
  <c r="AC757"/>
  <c r="AB757"/>
  <c r="AI756"/>
  <c r="AJ756"/>
  <c r="AO756" s="1"/>
  <c r="AK756"/>
  <c r="AL756"/>
  <c r="AM756"/>
  <c r="AN756"/>
  <c r="AA756"/>
  <c r="AH756"/>
  <c r="AG756"/>
  <c r="AF756"/>
  <c r="AE756"/>
  <c r="AD756"/>
  <c r="AC756"/>
  <c r="AB756"/>
  <c r="AI755"/>
  <c r="AJ755"/>
  <c r="AK755"/>
  <c r="AL755"/>
  <c r="AM755"/>
  <c r="AN755"/>
  <c r="AA755"/>
  <c r="AH755"/>
  <c r="AO755"/>
  <c r="AG755"/>
  <c r="AF755"/>
  <c r="AE755"/>
  <c r="AD755"/>
  <c r="AC755"/>
  <c r="AB755"/>
  <c r="AI754"/>
  <c r="AJ754"/>
  <c r="AO754" s="1"/>
  <c r="AK754"/>
  <c r="AL754"/>
  <c r="AM754"/>
  <c r="AN754"/>
  <c r="AA754"/>
  <c r="AH754"/>
  <c r="AG754"/>
  <c r="AF754"/>
  <c r="AE754"/>
  <c r="AD754"/>
  <c r="AC754"/>
  <c r="AB754"/>
  <c r="AI753"/>
  <c r="AJ753"/>
  <c r="AK753"/>
  <c r="AL753"/>
  <c r="AM753"/>
  <c r="AN753"/>
  <c r="AA753"/>
  <c r="AH753"/>
  <c r="AO753"/>
  <c r="AG753"/>
  <c r="AF753"/>
  <c r="AE753"/>
  <c r="AD753"/>
  <c r="AC753"/>
  <c r="AB753"/>
  <c r="AI752"/>
  <c r="AJ752"/>
  <c r="AO752" s="1"/>
  <c r="AK752"/>
  <c r="AL752"/>
  <c r="AM752"/>
  <c r="AN752"/>
  <c r="AA752"/>
  <c r="AH752"/>
  <c r="AG752"/>
  <c r="AF752"/>
  <c r="AE752"/>
  <c r="AD752"/>
  <c r="AC752"/>
  <c r="AB752"/>
  <c r="AI751"/>
  <c r="AJ751"/>
  <c r="AK751"/>
  <c r="AL751"/>
  <c r="AM751"/>
  <c r="AN751"/>
  <c r="AA751"/>
  <c r="AH751"/>
  <c r="AO751"/>
  <c r="AG751"/>
  <c r="AF751"/>
  <c r="AE751"/>
  <c r="AD751"/>
  <c r="AC751"/>
  <c r="AB751"/>
  <c r="AI750"/>
  <c r="AJ750"/>
  <c r="AO750" s="1"/>
  <c r="AK750"/>
  <c r="AL750"/>
  <c r="AM750"/>
  <c r="AN750"/>
  <c r="AA750"/>
  <c r="AH750"/>
  <c r="AG750"/>
  <c r="AF750"/>
  <c r="AE750"/>
  <c r="AD750"/>
  <c r="AC750"/>
  <c r="AB750"/>
  <c r="AI749"/>
  <c r="AJ749"/>
  <c r="AK749"/>
  <c r="AL749"/>
  <c r="AM749"/>
  <c r="AN749"/>
  <c r="AA749"/>
  <c r="AH749"/>
  <c r="AO749"/>
  <c r="AG749"/>
  <c r="AF749"/>
  <c r="AE749"/>
  <c r="AD749"/>
  <c r="AC749"/>
  <c r="AB749"/>
  <c r="AI748"/>
  <c r="AJ748"/>
  <c r="AO748" s="1"/>
  <c r="AK748"/>
  <c r="AL748"/>
  <c r="AM748"/>
  <c r="AN748"/>
  <c r="AA748"/>
  <c r="AH748"/>
  <c r="AG748"/>
  <c r="AF748"/>
  <c r="AE748"/>
  <c r="AD748"/>
  <c r="AC748"/>
  <c r="AB748"/>
  <c r="AI747"/>
  <c r="AJ747"/>
  <c r="AK747"/>
  <c r="AL747"/>
  <c r="AM747"/>
  <c r="AN747"/>
  <c r="AA747"/>
  <c r="AH747"/>
  <c r="AO747"/>
  <c r="AG747"/>
  <c r="AF747"/>
  <c r="AE747"/>
  <c r="AD747"/>
  <c r="AC747"/>
  <c r="AB747"/>
  <c r="AI746"/>
  <c r="AJ746"/>
  <c r="AO746" s="1"/>
  <c r="AK746"/>
  <c r="AL746"/>
  <c r="AM746"/>
  <c r="AN746"/>
  <c r="AA746"/>
  <c r="AH746"/>
  <c r="AG746"/>
  <c r="AF746"/>
  <c r="AE746"/>
  <c r="AD746"/>
  <c r="AC746"/>
  <c r="AB746"/>
  <c r="AI745"/>
  <c r="AJ745"/>
  <c r="AK745"/>
  <c r="AL745"/>
  <c r="AM745"/>
  <c r="AN745"/>
  <c r="AA745"/>
  <c r="AH745"/>
  <c r="AO745"/>
  <c r="AG745"/>
  <c r="AF745"/>
  <c r="AE745"/>
  <c r="AD745"/>
  <c r="AC745"/>
  <c r="AB745"/>
  <c r="AI744"/>
  <c r="AJ744"/>
  <c r="AO744" s="1"/>
  <c r="AK744"/>
  <c r="AL744"/>
  <c r="AM744"/>
  <c r="AN744"/>
  <c r="AA744"/>
  <c r="AH744"/>
  <c r="AG744"/>
  <c r="AF744"/>
  <c r="AE744"/>
  <c r="AD744"/>
  <c r="AC744"/>
  <c r="AB744"/>
  <c r="AI743"/>
  <c r="AJ743"/>
  <c r="AK743"/>
  <c r="AL743"/>
  <c r="AM743"/>
  <c r="AN743"/>
  <c r="AA743"/>
  <c r="AH743"/>
  <c r="AO743"/>
  <c r="AG743"/>
  <c r="AF743"/>
  <c r="AE743"/>
  <c r="AD743"/>
  <c r="AC743"/>
  <c r="AB743"/>
  <c r="AI742"/>
  <c r="AJ742"/>
  <c r="AO742" s="1"/>
  <c r="AK742"/>
  <c r="AL742"/>
  <c r="AM742"/>
  <c r="AN742"/>
  <c r="AA742"/>
  <c r="AH742"/>
  <c r="AG742"/>
  <c r="AF742"/>
  <c r="AE742"/>
  <c r="AD742"/>
  <c r="AC742"/>
  <c r="AB742"/>
  <c r="AI741"/>
  <c r="AJ741"/>
  <c r="AK741"/>
  <c r="AL741"/>
  <c r="AM741"/>
  <c r="AN741"/>
  <c r="AA741"/>
  <c r="AH741"/>
  <c r="AO741"/>
  <c r="AG741"/>
  <c r="AF741"/>
  <c r="AE741"/>
  <c r="AD741"/>
  <c r="AC741"/>
  <c r="AB741"/>
  <c r="AI740"/>
  <c r="AJ740"/>
  <c r="AO740" s="1"/>
  <c r="AK740"/>
  <c r="AL740"/>
  <c r="AM740"/>
  <c r="AN740"/>
  <c r="AA740"/>
  <c r="AH740"/>
  <c r="AG740"/>
  <c r="AF740"/>
  <c r="AE740"/>
  <c r="AD740"/>
  <c r="AC740"/>
  <c r="AB740"/>
  <c r="AI739"/>
  <c r="AJ739"/>
  <c r="AK739"/>
  <c r="AL739"/>
  <c r="AM739"/>
  <c r="AN739"/>
  <c r="AA739"/>
  <c r="AH739"/>
  <c r="AO739"/>
  <c r="AG739"/>
  <c r="AF739"/>
  <c r="AE739"/>
  <c r="AD739"/>
  <c r="AC739"/>
  <c r="AB739"/>
  <c r="AI738"/>
  <c r="AJ738"/>
  <c r="AO738" s="1"/>
  <c r="AK738"/>
  <c r="AL738"/>
  <c r="AM738"/>
  <c r="AN738"/>
  <c r="AA738"/>
  <c r="AH738"/>
  <c r="AG738"/>
  <c r="AF738"/>
  <c r="AE738"/>
  <c r="AD738"/>
  <c r="AC738"/>
  <c r="AB738"/>
  <c r="AI737"/>
  <c r="AJ737"/>
  <c r="AK737"/>
  <c r="AL737"/>
  <c r="AM737"/>
  <c r="AN737"/>
  <c r="AA737"/>
  <c r="AH737"/>
  <c r="AO737"/>
  <c r="AG737"/>
  <c r="AF737"/>
  <c r="AE737"/>
  <c r="AD737"/>
  <c r="AC737"/>
  <c r="AB737"/>
  <c r="AI736"/>
  <c r="AJ736"/>
  <c r="AO736" s="1"/>
  <c r="AK736"/>
  <c r="AL736"/>
  <c r="AM736"/>
  <c r="AN736"/>
  <c r="AA736"/>
  <c r="AH736"/>
  <c r="AG736"/>
  <c r="AF736"/>
  <c r="AE736"/>
  <c r="AD736"/>
  <c r="AC736"/>
  <c r="AB736"/>
  <c r="AI735"/>
  <c r="AJ735"/>
  <c r="AK735"/>
  <c r="AL735"/>
  <c r="AM735"/>
  <c r="AN735"/>
  <c r="AA735"/>
  <c r="AH735"/>
  <c r="AO735"/>
  <c r="AG735"/>
  <c r="AF735"/>
  <c r="AE735"/>
  <c r="AD735"/>
  <c r="AC735"/>
  <c r="AB735"/>
  <c r="AI734"/>
  <c r="AJ734"/>
  <c r="AO734" s="1"/>
  <c r="AK734"/>
  <c r="AL734"/>
  <c r="AM734"/>
  <c r="AN734"/>
  <c r="AA734"/>
  <c r="AH734"/>
  <c r="AG734"/>
  <c r="AF734"/>
  <c r="AE734"/>
  <c r="AD734"/>
  <c r="AC734"/>
  <c r="AB734"/>
  <c r="AI733"/>
  <c r="AJ733"/>
  <c r="AK733"/>
  <c r="AL733"/>
  <c r="AM733"/>
  <c r="AN733"/>
  <c r="AA733"/>
  <c r="AH733"/>
  <c r="AO733"/>
  <c r="AG733"/>
  <c r="AF733"/>
  <c r="AE733"/>
  <c r="AD733"/>
  <c r="AC733"/>
  <c r="AB733"/>
  <c r="AI732"/>
  <c r="AJ732"/>
  <c r="AO732" s="1"/>
  <c r="AK732"/>
  <c r="AL732"/>
  <c r="AM732"/>
  <c r="AN732"/>
  <c r="AA732"/>
  <c r="AH732"/>
  <c r="AG732"/>
  <c r="AF732"/>
  <c r="AE732"/>
  <c r="AD732"/>
  <c r="AC732"/>
  <c r="AB732"/>
  <c r="AI731"/>
  <c r="AJ731"/>
  <c r="AK731"/>
  <c r="AL731"/>
  <c r="AM731"/>
  <c r="AN731"/>
  <c r="AA731"/>
  <c r="AH731"/>
  <c r="AO731"/>
  <c r="AG731"/>
  <c r="AF731"/>
  <c r="AE731"/>
  <c r="AD731"/>
  <c r="AC731"/>
  <c r="AB731"/>
  <c r="AI730"/>
  <c r="AJ730"/>
  <c r="AO730" s="1"/>
  <c r="AK730"/>
  <c r="AL730"/>
  <c r="AM730"/>
  <c r="AN730"/>
  <c r="AA730"/>
  <c r="AH730"/>
  <c r="AG730"/>
  <c r="AF730"/>
  <c r="AE730"/>
  <c r="AD730"/>
  <c r="AC730"/>
  <c r="AB730"/>
  <c r="AI729"/>
  <c r="AJ729"/>
  <c r="AK729"/>
  <c r="AL729"/>
  <c r="AM729"/>
  <c r="AN729"/>
  <c r="AA729"/>
  <c r="AH729"/>
  <c r="AO729"/>
  <c r="AG729"/>
  <c r="AF729"/>
  <c r="AE729"/>
  <c r="AD729"/>
  <c r="AC729"/>
  <c r="AB729"/>
  <c r="AI728"/>
  <c r="AJ728"/>
  <c r="AO728" s="1"/>
  <c r="AK728"/>
  <c r="AL728"/>
  <c r="AM728"/>
  <c r="AN728"/>
  <c r="AA728"/>
  <c r="AH728"/>
  <c r="AG728"/>
  <c r="AF728"/>
  <c r="AE728"/>
  <c r="AD728"/>
  <c r="AC728"/>
  <c r="AB728"/>
  <c r="AI727"/>
  <c r="AJ727"/>
  <c r="AK727"/>
  <c r="AL727"/>
  <c r="AM727"/>
  <c r="AN727"/>
  <c r="AA727"/>
  <c r="AH727"/>
  <c r="AO727"/>
  <c r="AG727"/>
  <c r="AF727"/>
  <c r="AE727"/>
  <c r="AD727"/>
  <c r="AC727"/>
  <c r="AB727"/>
  <c r="AI726"/>
  <c r="AJ726"/>
  <c r="AO726" s="1"/>
  <c r="AK726"/>
  <c r="AL726"/>
  <c r="AM726"/>
  <c r="AN726"/>
  <c r="AA726"/>
  <c r="AH726"/>
  <c r="AG726"/>
  <c r="AF726"/>
  <c r="AE726"/>
  <c r="AD726"/>
  <c r="AC726"/>
  <c r="AB726"/>
  <c r="AI725"/>
  <c r="AJ725"/>
  <c r="AK725"/>
  <c r="AL725"/>
  <c r="AM725"/>
  <c r="AN725"/>
  <c r="AA725"/>
  <c r="AH725"/>
  <c r="AO725"/>
  <c r="AG725"/>
  <c r="AF725"/>
  <c r="AE725"/>
  <c r="AD725"/>
  <c r="AC725"/>
  <c r="AB725"/>
  <c r="AI724"/>
  <c r="AJ724"/>
  <c r="AO724" s="1"/>
  <c r="AK724"/>
  <c r="AL724"/>
  <c r="AM724"/>
  <c r="AN724"/>
  <c r="AA724"/>
  <c r="AH724"/>
  <c r="AG724"/>
  <c r="AF724"/>
  <c r="AE724"/>
  <c r="AD724"/>
  <c r="AC724"/>
  <c r="AB724"/>
  <c r="AI723"/>
  <c r="AJ723"/>
  <c r="AK723"/>
  <c r="AL723"/>
  <c r="AM723"/>
  <c r="AN723"/>
  <c r="AA723"/>
  <c r="AH723"/>
  <c r="AO723"/>
  <c r="AG723"/>
  <c r="AF723"/>
  <c r="AE723"/>
  <c r="AD723"/>
  <c r="AC723"/>
  <c r="AB723"/>
  <c r="AI722"/>
  <c r="AJ722"/>
  <c r="AO722" s="1"/>
  <c r="AK722"/>
  <c r="AL722"/>
  <c r="AM722"/>
  <c r="AN722"/>
  <c r="AA722"/>
  <c r="AH722"/>
  <c r="AG722"/>
  <c r="AF722"/>
  <c r="AE722"/>
  <c r="AD722"/>
  <c r="AC722"/>
  <c r="AB722"/>
  <c r="AI721"/>
  <c r="AJ721"/>
  <c r="AK721"/>
  <c r="AL721"/>
  <c r="AM721"/>
  <c r="AN721"/>
  <c r="AA721"/>
  <c r="AH721"/>
  <c r="AO721"/>
  <c r="AG721"/>
  <c r="AF721"/>
  <c r="AE721"/>
  <c r="AD721"/>
  <c r="AC721"/>
  <c r="AB721"/>
  <c r="AI720"/>
  <c r="AJ720"/>
  <c r="AO720" s="1"/>
  <c r="AK720"/>
  <c r="AL720"/>
  <c r="AM720"/>
  <c r="AN720"/>
  <c r="AA720"/>
  <c r="AH720"/>
  <c r="AG720"/>
  <c r="AF720"/>
  <c r="AE720"/>
  <c r="AD720"/>
  <c r="AC720"/>
  <c r="AB720"/>
  <c r="AI719"/>
  <c r="AJ719"/>
  <c r="AK719"/>
  <c r="AL719"/>
  <c r="AM719"/>
  <c r="AN719"/>
  <c r="AA719"/>
  <c r="AH719"/>
  <c r="AO719"/>
  <c r="AG719"/>
  <c r="AF719"/>
  <c r="AE719"/>
  <c r="AD719"/>
  <c r="AC719"/>
  <c r="AB719"/>
  <c r="AI718"/>
  <c r="AJ718"/>
  <c r="AO718" s="1"/>
  <c r="AK718"/>
  <c r="AL718"/>
  <c r="AM718"/>
  <c r="AN718"/>
  <c r="AA718"/>
  <c r="AH718"/>
  <c r="AG718"/>
  <c r="AF718"/>
  <c r="AE718"/>
  <c r="AD718"/>
  <c r="AC718"/>
  <c r="AB718"/>
  <c r="AI717"/>
  <c r="AJ717"/>
  <c r="AK717"/>
  <c r="AL717"/>
  <c r="AM717"/>
  <c r="AN717"/>
  <c r="AA717"/>
  <c r="AH717"/>
  <c r="AO717"/>
  <c r="AG717"/>
  <c r="AF717"/>
  <c r="AE717"/>
  <c r="AD717"/>
  <c r="AC717"/>
  <c r="AB717"/>
  <c r="AI716"/>
  <c r="AJ716"/>
  <c r="AO716" s="1"/>
  <c r="AK716"/>
  <c r="AL716"/>
  <c r="AM716"/>
  <c r="AN716"/>
  <c r="AA716"/>
  <c r="AH716"/>
  <c r="AG716"/>
  <c r="AF716"/>
  <c r="AE716"/>
  <c r="AD716"/>
  <c r="AC716"/>
  <c r="AB716"/>
  <c r="AI715"/>
  <c r="AJ715"/>
  <c r="AK715"/>
  <c r="AL715"/>
  <c r="AM715"/>
  <c r="AN715"/>
  <c r="AA715"/>
  <c r="AH715"/>
  <c r="AO715"/>
  <c r="AG715"/>
  <c r="AF715"/>
  <c r="AE715"/>
  <c r="AD715"/>
  <c r="AC715"/>
  <c r="AB715"/>
  <c r="AI714"/>
  <c r="AJ714"/>
  <c r="AO714" s="1"/>
  <c r="AK714"/>
  <c r="AL714"/>
  <c r="AM714"/>
  <c r="AN714"/>
  <c r="AA714"/>
  <c r="AH714"/>
  <c r="AG714"/>
  <c r="AF714"/>
  <c r="AE714"/>
  <c r="AD714"/>
  <c r="AC714"/>
  <c r="AB714"/>
  <c r="AI713"/>
  <c r="AJ713"/>
  <c r="AK713"/>
  <c r="AL713"/>
  <c r="AM713"/>
  <c r="AN713"/>
  <c r="AA713"/>
  <c r="AH713"/>
  <c r="AO713"/>
  <c r="AG713"/>
  <c r="AF713"/>
  <c r="AE713"/>
  <c r="AD713"/>
  <c r="AC713"/>
  <c r="AB713"/>
  <c r="AI712"/>
  <c r="AJ712"/>
  <c r="AO712" s="1"/>
  <c r="AK712"/>
  <c r="AL712"/>
  <c r="AM712"/>
  <c r="AN712"/>
  <c r="AA712"/>
  <c r="AH712"/>
  <c r="AG712"/>
  <c r="AF712"/>
  <c r="AE712"/>
  <c r="AD712"/>
  <c r="AC712"/>
  <c r="AB712"/>
  <c r="AI711"/>
  <c r="AJ711"/>
  <c r="AK711"/>
  <c r="AL711"/>
  <c r="AM711"/>
  <c r="AN711"/>
  <c r="AA711"/>
  <c r="AH711"/>
  <c r="AO711"/>
  <c r="AG711"/>
  <c r="AF711"/>
  <c r="AE711"/>
  <c r="AD711"/>
  <c r="AC711"/>
  <c r="AB711"/>
  <c r="AI710"/>
  <c r="AJ710"/>
  <c r="AO710" s="1"/>
  <c r="AK710"/>
  <c r="AL710"/>
  <c r="AM710"/>
  <c r="AN710"/>
  <c r="AA710"/>
  <c r="AH710"/>
  <c r="AG710"/>
  <c r="AF710"/>
  <c r="AE710"/>
  <c r="AD710"/>
  <c r="AC710"/>
  <c r="AB710"/>
  <c r="AI709"/>
  <c r="AJ709"/>
  <c r="AK709"/>
  <c r="AL709"/>
  <c r="AM709"/>
  <c r="AN709"/>
  <c r="AA709"/>
  <c r="AH709"/>
  <c r="AO709"/>
  <c r="AG709"/>
  <c r="AF709"/>
  <c r="AE709"/>
  <c r="AD709"/>
  <c r="AC709"/>
  <c r="AB709"/>
  <c r="AI708"/>
  <c r="AJ708"/>
  <c r="AO708" s="1"/>
  <c r="AK708"/>
  <c r="AL708"/>
  <c r="AM708"/>
  <c r="AN708"/>
  <c r="AA708"/>
  <c r="AH708"/>
  <c r="AG708"/>
  <c r="AF708"/>
  <c r="AE708"/>
  <c r="AD708"/>
  <c r="AC708"/>
  <c r="AB708"/>
  <c r="AI707"/>
  <c r="AJ707"/>
  <c r="AK707"/>
  <c r="AL707"/>
  <c r="AM707"/>
  <c r="AN707"/>
  <c r="AA707"/>
  <c r="AH707"/>
  <c r="AO707"/>
  <c r="AG707"/>
  <c r="AF707"/>
  <c r="AE707"/>
  <c r="AD707"/>
  <c r="AC707"/>
  <c r="AB707"/>
  <c r="AI706"/>
  <c r="AJ706"/>
  <c r="AO706" s="1"/>
  <c r="AK706"/>
  <c r="AL706"/>
  <c r="AM706"/>
  <c r="AN706"/>
  <c r="AA706"/>
  <c r="AH706"/>
  <c r="AG706"/>
  <c r="AF706"/>
  <c r="AE706"/>
  <c r="AD706"/>
  <c r="AC706"/>
  <c r="AB706"/>
  <c r="AI705"/>
  <c r="AJ705"/>
  <c r="AK705"/>
  <c r="AL705"/>
  <c r="AM705"/>
  <c r="AN705"/>
  <c r="AA705"/>
  <c r="AH705"/>
  <c r="AO705"/>
  <c r="AG705"/>
  <c r="AF705"/>
  <c r="AE705"/>
  <c r="AD705"/>
  <c r="AC705"/>
  <c r="AB705"/>
  <c r="AI704"/>
  <c r="AJ704"/>
  <c r="AO704" s="1"/>
  <c r="AK704"/>
  <c r="AL704"/>
  <c r="AM704"/>
  <c r="AN704"/>
  <c r="AA704"/>
  <c r="AH704"/>
  <c r="AG704"/>
  <c r="AF704"/>
  <c r="AE704"/>
  <c r="AD704"/>
  <c r="AC704"/>
  <c r="AB704"/>
  <c r="AI703"/>
  <c r="AJ703"/>
  <c r="AK703"/>
  <c r="AL703"/>
  <c r="AM703"/>
  <c r="AN703"/>
  <c r="AA703"/>
  <c r="AH703"/>
  <c r="AO703"/>
  <c r="AG703"/>
  <c r="AF703"/>
  <c r="AE703"/>
  <c r="AD703"/>
  <c r="AC703"/>
  <c r="AB703"/>
  <c r="AI702"/>
  <c r="AJ702"/>
  <c r="AO702" s="1"/>
  <c r="AK702"/>
  <c r="AL702"/>
  <c r="AM702"/>
  <c r="AN702"/>
  <c r="AA702"/>
  <c r="AH702"/>
  <c r="AG702"/>
  <c r="AF702"/>
  <c r="AE702"/>
  <c r="AD702"/>
  <c r="AC702"/>
  <c r="AB702"/>
  <c r="AI701"/>
  <c r="AJ701"/>
  <c r="AK701"/>
  <c r="AL701"/>
  <c r="AM701"/>
  <c r="AN701"/>
  <c r="AA701"/>
  <c r="AH701"/>
  <c r="AO701"/>
  <c r="AG701"/>
  <c r="AF701"/>
  <c r="AE701"/>
  <c r="AD701"/>
  <c r="AC701"/>
  <c r="AB701"/>
  <c r="AI700"/>
  <c r="AJ700"/>
  <c r="AK700"/>
  <c r="AL700"/>
  <c r="AM700"/>
  <c r="AN700"/>
  <c r="AA700"/>
  <c r="AH700"/>
  <c r="AG700"/>
  <c r="AF700"/>
  <c r="AE700"/>
  <c r="AD700"/>
  <c r="AC700"/>
  <c r="AB700"/>
  <c r="AI699"/>
  <c r="AJ699"/>
  <c r="AK699"/>
  <c r="AL699"/>
  <c r="AM699"/>
  <c r="AN699"/>
  <c r="AA699"/>
  <c r="AH699"/>
  <c r="AO699"/>
  <c r="AG699"/>
  <c r="AF699"/>
  <c r="AE699"/>
  <c r="AD699"/>
  <c r="AC699"/>
  <c r="AB699"/>
  <c r="AI698"/>
  <c r="AJ698"/>
  <c r="AO698" s="1"/>
  <c r="AK698"/>
  <c r="AL698"/>
  <c r="AM698"/>
  <c r="AN698"/>
  <c r="AA698"/>
  <c r="AH698"/>
  <c r="AG698"/>
  <c r="AF698"/>
  <c r="AE698"/>
  <c r="AD698"/>
  <c r="AC698"/>
  <c r="AB698"/>
  <c r="AI697"/>
  <c r="AJ697"/>
  <c r="AK697"/>
  <c r="AL697"/>
  <c r="AM697"/>
  <c r="AN697"/>
  <c r="AA697"/>
  <c r="AH697"/>
  <c r="AO697"/>
  <c r="AG697"/>
  <c r="AF697"/>
  <c r="AE697"/>
  <c r="AD697"/>
  <c r="AC697"/>
  <c r="AB697"/>
  <c r="AI696"/>
  <c r="AJ696"/>
  <c r="AO696" s="1"/>
  <c r="AK696"/>
  <c r="AL696"/>
  <c r="AM696"/>
  <c r="AN696"/>
  <c r="AA696"/>
  <c r="AH696"/>
  <c r="AG696"/>
  <c r="AF696"/>
  <c r="AE696"/>
  <c r="AD696"/>
  <c r="AC696"/>
  <c r="AB696"/>
  <c r="AI695"/>
  <c r="AJ695"/>
  <c r="AK695"/>
  <c r="AL695"/>
  <c r="AM695"/>
  <c r="AN695"/>
  <c r="AA695"/>
  <c r="AH695"/>
  <c r="AO695"/>
  <c r="AG695"/>
  <c r="AF695"/>
  <c r="AE695"/>
  <c r="AD695"/>
  <c r="AC695"/>
  <c r="AB695"/>
  <c r="AI694"/>
  <c r="AJ694"/>
  <c r="AO694" s="1"/>
  <c r="AK694"/>
  <c r="AL694"/>
  <c r="AM694"/>
  <c r="AN694"/>
  <c r="AA694"/>
  <c r="AH694"/>
  <c r="AG694"/>
  <c r="AF694"/>
  <c r="AE694"/>
  <c r="AD694"/>
  <c r="AC694"/>
  <c r="AB694"/>
  <c r="AI693"/>
  <c r="AJ693"/>
  <c r="AK693"/>
  <c r="AL693"/>
  <c r="AM693"/>
  <c r="AN693"/>
  <c r="AA693"/>
  <c r="AH693"/>
  <c r="AO693"/>
  <c r="AG693"/>
  <c r="AF693"/>
  <c r="AE693"/>
  <c r="AD693"/>
  <c r="AC693"/>
  <c r="AB693"/>
  <c r="AI692"/>
  <c r="AJ692"/>
  <c r="AO692" s="1"/>
  <c r="AK692"/>
  <c r="AL692"/>
  <c r="AM692"/>
  <c r="AN692"/>
  <c r="AA692"/>
  <c r="AH692"/>
  <c r="AG692"/>
  <c r="AF692"/>
  <c r="AE692"/>
  <c r="AD692"/>
  <c r="AC692"/>
  <c r="AB692"/>
  <c r="AI691"/>
  <c r="AJ691"/>
  <c r="AK691"/>
  <c r="AL691"/>
  <c r="AM691"/>
  <c r="AN691"/>
  <c r="AA691"/>
  <c r="AH691"/>
  <c r="AO691"/>
  <c r="AG691"/>
  <c r="AF691"/>
  <c r="AE691"/>
  <c r="AD691"/>
  <c r="AC691"/>
  <c r="AB691"/>
  <c r="AI690"/>
  <c r="AJ690"/>
  <c r="AO690" s="1"/>
  <c r="AK690"/>
  <c r="AL690"/>
  <c r="AM690"/>
  <c r="AN690"/>
  <c r="AA690"/>
  <c r="AH690"/>
  <c r="AG690"/>
  <c r="AF690"/>
  <c r="AE690"/>
  <c r="AD690"/>
  <c r="AC690"/>
  <c r="AB690"/>
  <c r="AI689"/>
  <c r="AJ689"/>
  <c r="AK689"/>
  <c r="AL689"/>
  <c r="AM689"/>
  <c r="AN689"/>
  <c r="AA689"/>
  <c r="AH689"/>
  <c r="AO689"/>
  <c r="AG689"/>
  <c r="AF689"/>
  <c r="AE689"/>
  <c r="AD689"/>
  <c r="AC689"/>
  <c r="AB689"/>
  <c r="AI688"/>
  <c r="AJ688"/>
  <c r="AO688" s="1"/>
  <c r="AK688"/>
  <c r="AL688"/>
  <c r="AM688"/>
  <c r="AN688"/>
  <c r="AA688"/>
  <c r="AH688"/>
  <c r="AG688"/>
  <c r="AF688"/>
  <c r="AE688"/>
  <c r="AD688"/>
  <c r="AC688"/>
  <c r="AB688"/>
  <c r="AI687"/>
  <c r="AJ687"/>
  <c r="AK687"/>
  <c r="AL687"/>
  <c r="AM687"/>
  <c r="AN687"/>
  <c r="AA687"/>
  <c r="AH687"/>
  <c r="AO687"/>
  <c r="AG687"/>
  <c r="AF687"/>
  <c r="AE687"/>
  <c r="AD687"/>
  <c r="AC687"/>
  <c r="AB687"/>
  <c r="AI686"/>
  <c r="AJ686"/>
  <c r="AO686" s="1"/>
  <c r="AK686"/>
  <c r="AL686"/>
  <c r="AM686"/>
  <c r="AN686"/>
  <c r="AA686"/>
  <c r="AH686"/>
  <c r="AG686"/>
  <c r="AF686"/>
  <c r="AE686"/>
  <c r="AD686"/>
  <c r="AC686"/>
  <c r="AB686"/>
  <c r="AI685"/>
  <c r="AJ685"/>
  <c r="AK685"/>
  <c r="AL685"/>
  <c r="AM685"/>
  <c r="AN685"/>
  <c r="AA685"/>
  <c r="AH685"/>
  <c r="AO685"/>
  <c r="AG685"/>
  <c r="AF685"/>
  <c r="AE685"/>
  <c r="AD685"/>
  <c r="AC685"/>
  <c r="AB685"/>
  <c r="AI684"/>
  <c r="AJ684"/>
  <c r="AO684" s="1"/>
  <c r="AK684"/>
  <c r="AL684"/>
  <c r="AM684"/>
  <c r="AN684"/>
  <c r="AA684"/>
  <c r="AH684"/>
  <c r="AG684"/>
  <c r="AF684"/>
  <c r="AE684"/>
  <c r="AD684"/>
  <c r="AC684"/>
  <c r="AB684"/>
  <c r="AI683"/>
  <c r="AJ683"/>
  <c r="AK683"/>
  <c r="AL683"/>
  <c r="AM683"/>
  <c r="AN683"/>
  <c r="AA683"/>
  <c r="AH683"/>
  <c r="AO683"/>
  <c r="AG683"/>
  <c r="AF683"/>
  <c r="AE683"/>
  <c r="AD683"/>
  <c r="AC683"/>
  <c r="AB683"/>
  <c r="AI682"/>
  <c r="AJ682"/>
  <c r="AO682" s="1"/>
  <c r="AK682"/>
  <c r="AL682"/>
  <c r="AM682"/>
  <c r="AN682"/>
  <c r="AA682"/>
  <c r="AH682"/>
  <c r="AG682"/>
  <c r="AF682"/>
  <c r="AE682"/>
  <c r="AD682"/>
  <c r="AC682"/>
  <c r="AB682"/>
  <c r="AI681"/>
  <c r="AJ681"/>
  <c r="AK681"/>
  <c r="AL681"/>
  <c r="AM681"/>
  <c r="AN681"/>
  <c r="AA681"/>
  <c r="AH681"/>
  <c r="AO681"/>
  <c r="AG681"/>
  <c r="AF681"/>
  <c r="AE681"/>
  <c r="AD681"/>
  <c r="AC681"/>
  <c r="AB681"/>
  <c r="AI680"/>
  <c r="AJ680"/>
  <c r="AO680" s="1"/>
  <c r="AK680"/>
  <c r="AL680"/>
  <c r="AM680"/>
  <c r="AN680"/>
  <c r="AA680"/>
  <c r="AH680"/>
  <c r="AG680"/>
  <c r="AF680"/>
  <c r="AE680"/>
  <c r="AD680"/>
  <c r="AC680"/>
  <c r="AB680"/>
  <c r="AI679"/>
  <c r="AJ679"/>
  <c r="AK679"/>
  <c r="AL679"/>
  <c r="AM679"/>
  <c r="AN679"/>
  <c r="AA679"/>
  <c r="AH679"/>
  <c r="AO679"/>
  <c r="AG679"/>
  <c r="AF679"/>
  <c r="AE679"/>
  <c r="AD679"/>
  <c r="AC679"/>
  <c r="AB679"/>
  <c r="AI678"/>
  <c r="AJ678"/>
  <c r="AO678" s="1"/>
  <c r="AK678"/>
  <c r="AL678"/>
  <c r="AM678"/>
  <c r="AN678"/>
  <c r="AA678"/>
  <c r="AH678"/>
  <c r="AG678"/>
  <c r="AF678"/>
  <c r="AE678"/>
  <c r="AD678"/>
  <c r="AC678"/>
  <c r="AB678"/>
  <c r="AI677"/>
  <c r="AJ677"/>
  <c r="AK677"/>
  <c r="AL677"/>
  <c r="AM677"/>
  <c r="AN677"/>
  <c r="AA677"/>
  <c r="AH677"/>
  <c r="AO677"/>
  <c r="AG677"/>
  <c r="AF677"/>
  <c r="AE677"/>
  <c r="AD677"/>
  <c r="AC677"/>
  <c r="AB677"/>
  <c r="AI676"/>
  <c r="AJ676"/>
  <c r="AO676" s="1"/>
  <c r="AK676"/>
  <c r="AL676"/>
  <c r="AM676"/>
  <c r="AN676"/>
  <c r="AA676"/>
  <c r="AH676"/>
  <c r="AG676"/>
  <c r="AF676"/>
  <c r="AE676"/>
  <c r="AD676"/>
  <c r="AC676"/>
  <c r="AB676"/>
  <c r="AI675"/>
  <c r="AJ675"/>
  <c r="AK675"/>
  <c r="AL675"/>
  <c r="AM675"/>
  <c r="AN675"/>
  <c r="AA675"/>
  <c r="AH675"/>
  <c r="AO675"/>
  <c r="AG675"/>
  <c r="AF675"/>
  <c r="AE675"/>
  <c r="AD675"/>
  <c r="AC675"/>
  <c r="AB675"/>
  <c r="AI674"/>
  <c r="AJ674"/>
  <c r="AK674"/>
  <c r="AL674"/>
  <c r="AM674"/>
  <c r="AN674"/>
  <c r="AA674"/>
  <c r="AH674"/>
  <c r="AG674"/>
  <c r="AF674"/>
  <c r="AE674"/>
  <c r="AD674"/>
  <c r="AC674"/>
  <c r="AB674"/>
  <c r="AI673"/>
  <c r="AJ673"/>
  <c r="AK673"/>
  <c r="AL673"/>
  <c r="AM673"/>
  <c r="AN673"/>
  <c r="AA673"/>
  <c r="AH673"/>
  <c r="AO673"/>
  <c r="AG673"/>
  <c r="AF673"/>
  <c r="AE673"/>
  <c r="AD673"/>
  <c r="AC673"/>
  <c r="AB673"/>
  <c r="AI672"/>
  <c r="AJ672"/>
  <c r="AO672" s="1"/>
  <c r="AK672"/>
  <c r="AL672"/>
  <c r="AM672"/>
  <c r="AN672"/>
  <c r="AA672"/>
  <c r="AH672"/>
  <c r="AG672"/>
  <c r="AF672"/>
  <c r="AE672"/>
  <c r="AD672"/>
  <c r="AC672"/>
  <c r="AB672"/>
  <c r="AI671"/>
  <c r="AJ671"/>
  <c r="AK671"/>
  <c r="AL671"/>
  <c r="AM671"/>
  <c r="AN671"/>
  <c r="AA671"/>
  <c r="AH671"/>
  <c r="AO671"/>
  <c r="AG671"/>
  <c r="AF671"/>
  <c r="AE671"/>
  <c r="AD671"/>
  <c r="AC671"/>
  <c r="AB671"/>
  <c r="AI670"/>
  <c r="AJ670"/>
  <c r="AK670"/>
  <c r="AL670"/>
  <c r="AM670"/>
  <c r="AN670"/>
  <c r="AA670"/>
  <c r="AH670"/>
  <c r="AG670"/>
  <c r="AF670"/>
  <c r="AE670"/>
  <c r="AD670"/>
  <c r="AC670"/>
  <c r="AB670"/>
  <c r="AI669"/>
  <c r="AJ669"/>
  <c r="AK669"/>
  <c r="AL669"/>
  <c r="AM669"/>
  <c r="AN669"/>
  <c r="AA669"/>
  <c r="AH669"/>
  <c r="AO669"/>
  <c r="AG669"/>
  <c r="AF669"/>
  <c r="AE669"/>
  <c r="AD669"/>
  <c r="AC669"/>
  <c r="AB669"/>
  <c r="AI668"/>
  <c r="AJ668"/>
  <c r="AO668" s="1"/>
  <c r="AK668"/>
  <c r="AL668"/>
  <c r="AM668"/>
  <c r="AN668"/>
  <c r="AA668"/>
  <c r="AH668"/>
  <c r="AG668"/>
  <c r="AF668"/>
  <c r="AE668"/>
  <c r="AD668"/>
  <c r="AC668"/>
  <c r="AB668"/>
  <c r="AI667"/>
  <c r="AJ667"/>
  <c r="AK667"/>
  <c r="AL667"/>
  <c r="AM667"/>
  <c r="AN667"/>
  <c r="AA667"/>
  <c r="AH667"/>
  <c r="AO667"/>
  <c r="AG667"/>
  <c r="AF667"/>
  <c r="AE667"/>
  <c r="AD667"/>
  <c r="AC667"/>
  <c r="AB667"/>
  <c r="AI666"/>
  <c r="AJ666"/>
  <c r="AK666"/>
  <c r="AL666"/>
  <c r="AM666"/>
  <c r="AN666"/>
  <c r="AA666"/>
  <c r="AH666"/>
  <c r="AG666"/>
  <c r="AF666"/>
  <c r="AE666"/>
  <c r="AD666"/>
  <c r="AC666"/>
  <c r="AB666"/>
  <c r="AI665"/>
  <c r="AJ665"/>
  <c r="AK665"/>
  <c r="AL665"/>
  <c r="AM665"/>
  <c r="AN665"/>
  <c r="AA665"/>
  <c r="AH665"/>
  <c r="AO665"/>
  <c r="AG665"/>
  <c r="AF665"/>
  <c r="AE665"/>
  <c r="AD665"/>
  <c r="AC665"/>
  <c r="AB665"/>
  <c r="AI664"/>
  <c r="AJ664"/>
  <c r="AO664" s="1"/>
  <c r="AK664"/>
  <c r="AL664"/>
  <c r="AM664"/>
  <c r="AN664"/>
  <c r="AA664"/>
  <c r="AH664"/>
  <c r="AG664"/>
  <c r="AF664"/>
  <c r="AE664"/>
  <c r="AD664"/>
  <c r="AC664"/>
  <c r="AB664"/>
  <c r="AI663"/>
  <c r="AJ663"/>
  <c r="AK663"/>
  <c r="AL663"/>
  <c r="AM663"/>
  <c r="AN663"/>
  <c r="AA663"/>
  <c r="AH663"/>
  <c r="AO663"/>
  <c r="AG663"/>
  <c r="AF663"/>
  <c r="AE663"/>
  <c r="AD663"/>
  <c r="AC663"/>
  <c r="AB663"/>
  <c r="AI662"/>
  <c r="AJ662"/>
  <c r="AK662"/>
  <c r="AL662"/>
  <c r="AM662"/>
  <c r="AN662"/>
  <c r="AA662"/>
  <c r="AH662"/>
  <c r="AG662"/>
  <c r="AF662"/>
  <c r="AE662"/>
  <c r="AD662"/>
  <c r="AC662"/>
  <c r="AB662"/>
  <c r="AI661"/>
  <c r="AJ661"/>
  <c r="AK661"/>
  <c r="AL661"/>
  <c r="AM661"/>
  <c r="AN661"/>
  <c r="AA661"/>
  <c r="AH661"/>
  <c r="AO661"/>
  <c r="AG661"/>
  <c r="AF661"/>
  <c r="AE661"/>
  <c r="AD661"/>
  <c r="AC661"/>
  <c r="AB661"/>
  <c r="AI660"/>
  <c r="AJ660"/>
  <c r="AO660" s="1"/>
  <c r="AK660"/>
  <c r="AL660"/>
  <c r="AM660"/>
  <c r="AN660"/>
  <c r="AA660"/>
  <c r="AH660"/>
  <c r="AG660"/>
  <c r="AF660"/>
  <c r="AE660"/>
  <c r="AD660"/>
  <c r="AC660"/>
  <c r="AB660"/>
  <c r="AI659"/>
  <c r="AJ659"/>
  <c r="AK659"/>
  <c r="AL659"/>
  <c r="AM659"/>
  <c r="AN659"/>
  <c r="AA659"/>
  <c r="AH659"/>
  <c r="AO659"/>
  <c r="AG659"/>
  <c r="AF659"/>
  <c r="AE659"/>
  <c r="AD659"/>
  <c r="AC659"/>
  <c r="AB659"/>
  <c r="AI658"/>
  <c r="AJ658"/>
  <c r="AK658"/>
  <c r="AL658"/>
  <c r="AM658"/>
  <c r="AN658"/>
  <c r="AA658"/>
  <c r="AH658"/>
  <c r="AG658"/>
  <c r="AF658"/>
  <c r="AE658"/>
  <c r="AD658"/>
  <c r="AC658"/>
  <c r="AB658"/>
  <c r="AI657"/>
  <c r="AJ657"/>
  <c r="AK657"/>
  <c r="AL657"/>
  <c r="AM657"/>
  <c r="AN657"/>
  <c r="AA657"/>
  <c r="AH657"/>
  <c r="AO657"/>
  <c r="AG657"/>
  <c r="AF657"/>
  <c r="AE657"/>
  <c r="AD657"/>
  <c r="AC657"/>
  <c r="AB657"/>
  <c r="AI656"/>
  <c r="AJ656"/>
  <c r="AO656" s="1"/>
  <c r="AK656"/>
  <c r="AL656"/>
  <c r="AM656"/>
  <c r="AN656"/>
  <c r="AA656"/>
  <c r="AH656"/>
  <c r="AG656"/>
  <c r="AF656"/>
  <c r="AE656"/>
  <c r="AD656"/>
  <c r="AC656"/>
  <c r="AB656"/>
  <c r="AI655"/>
  <c r="AJ655"/>
  <c r="AK655"/>
  <c r="AL655"/>
  <c r="AM655"/>
  <c r="AN655"/>
  <c r="AA655"/>
  <c r="AH655"/>
  <c r="AO655"/>
  <c r="AG655"/>
  <c r="AF655"/>
  <c r="AE655"/>
  <c r="AD655"/>
  <c r="AC655"/>
  <c r="AB655"/>
  <c r="AI654"/>
  <c r="AJ654"/>
  <c r="AK654"/>
  <c r="AL654"/>
  <c r="AM654"/>
  <c r="AN654"/>
  <c r="AA654"/>
  <c r="AH654"/>
  <c r="AG654"/>
  <c r="AF654"/>
  <c r="AE654"/>
  <c r="AD654"/>
  <c r="AC654"/>
  <c r="AB654"/>
  <c r="AI653"/>
  <c r="AJ653"/>
  <c r="AK653"/>
  <c r="AL653"/>
  <c r="AM653"/>
  <c r="AN653"/>
  <c r="AA653"/>
  <c r="AH653"/>
  <c r="AO653"/>
  <c r="AG653"/>
  <c r="AF653"/>
  <c r="AE653"/>
  <c r="AD653"/>
  <c r="AC653"/>
  <c r="AB653"/>
  <c r="AI652"/>
  <c r="AJ652"/>
  <c r="AO652" s="1"/>
  <c r="AK652"/>
  <c r="AL652"/>
  <c r="AM652"/>
  <c r="AN652"/>
  <c r="AA652"/>
  <c r="AH652"/>
  <c r="AG652"/>
  <c r="AF652"/>
  <c r="AE652"/>
  <c r="AD652"/>
  <c r="AC652"/>
  <c r="AB652"/>
  <c r="AI651"/>
  <c r="AJ651"/>
  <c r="AK651"/>
  <c r="AL651"/>
  <c r="AM651"/>
  <c r="AN651"/>
  <c r="AA651"/>
  <c r="AH651"/>
  <c r="AO651"/>
  <c r="AG651"/>
  <c r="AF651"/>
  <c r="AE651"/>
  <c r="AD651"/>
  <c r="AC651"/>
  <c r="AB651"/>
  <c r="AI650"/>
  <c r="AJ650"/>
  <c r="AK650"/>
  <c r="AL650"/>
  <c r="AM650"/>
  <c r="AN650"/>
  <c r="AA650"/>
  <c r="AH650"/>
  <c r="AG650"/>
  <c r="AF650"/>
  <c r="AE650"/>
  <c r="AD650"/>
  <c r="AC650"/>
  <c r="AB650"/>
  <c r="AI649"/>
  <c r="AJ649"/>
  <c r="AK649"/>
  <c r="AL649"/>
  <c r="AM649"/>
  <c r="AN649"/>
  <c r="AA649"/>
  <c r="AH649"/>
  <c r="AO649"/>
  <c r="AG649"/>
  <c r="AF649"/>
  <c r="AE649"/>
  <c r="AD649"/>
  <c r="AC649"/>
  <c r="AB649"/>
  <c r="AI648"/>
  <c r="AJ648"/>
  <c r="AO648" s="1"/>
  <c r="AK648"/>
  <c r="AL648"/>
  <c r="AM648"/>
  <c r="AN648"/>
  <c r="AA648"/>
  <c r="AH648"/>
  <c r="AG648"/>
  <c r="AF648"/>
  <c r="AE648"/>
  <c r="AD648"/>
  <c r="AC648"/>
  <c r="AB648"/>
  <c r="AI647"/>
  <c r="AJ647"/>
  <c r="AK647"/>
  <c r="AL647"/>
  <c r="AM647"/>
  <c r="AN647"/>
  <c r="AA647"/>
  <c r="AH647"/>
  <c r="AO647"/>
  <c r="AG647"/>
  <c r="AF647"/>
  <c r="AE647"/>
  <c r="AD647"/>
  <c r="AC647"/>
  <c r="AB647"/>
  <c r="AI646"/>
  <c r="AJ646"/>
  <c r="AK646"/>
  <c r="AL646"/>
  <c r="AM646"/>
  <c r="AN646"/>
  <c r="AA646"/>
  <c r="AH646"/>
  <c r="AG646"/>
  <c r="AF646"/>
  <c r="AE646"/>
  <c r="AD646"/>
  <c r="AC646"/>
  <c r="AB646"/>
  <c r="AI645"/>
  <c r="AJ645"/>
  <c r="AK645"/>
  <c r="AL645"/>
  <c r="AM645"/>
  <c r="AN645"/>
  <c r="AA645"/>
  <c r="AH645"/>
  <c r="AO645"/>
  <c r="AG645"/>
  <c r="AF645"/>
  <c r="AE645"/>
  <c r="AD645"/>
  <c r="AC645"/>
  <c r="AB645"/>
  <c r="AI644"/>
  <c r="AJ644"/>
  <c r="AO644" s="1"/>
  <c r="AK644"/>
  <c r="AL644"/>
  <c r="AM644"/>
  <c r="AN644"/>
  <c r="AA644"/>
  <c r="AH644"/>
  <c r="AG644"/>
  <c r="AF644"/>
  <c r="AE644"/>
  <c r="AD644"/>
  <c r="AC644"/>
  <c r="AB644"/>
  <c r="AI643"/>
  <c r="AJ643"/>
  <c r="AK643"/>
  <c r="AL643"/>
  <c r="AM643"/>
  <c r="AN643"/>
  <c r="AA643"/>
  <c r="AH643"/>
  <c r="AO643"/>
  <c r="AG643"/>
  <c r="AF643"/>
  <c r="AE643"/>
  <c r="AD643"/>
  <c r="AC643"/>
  <c r="AB643"/>
  <c r="AI642"/>
  <c r="AJ642"/>
  <c r="AK642"/>
  <c r="AL642"/>
  <c r="AM642"/>
  <c r="AN642"/>
  <c r="AA642"/>
  <c r="AH642"/>
  <c r="AG642"/>
  <c r="AF642"/>
  <c r="AE642"/>
  <c r="AD642"/>
  <c r="AC642"/>
  <c r="AB642"/>
  <c r="AI641"/>
  <c r="AJ641"/>
  <c r="AK641"/>
  <c r="AL641"/>
  <c r="AM641"/>
  <c r="AN641"/>
  <c r="AA641"/>
  <c r="AH641"/>
  <c r="AO641"/>
  <c r="AG641"/>
  <c r="AF641"/>
  <c r="AE641"/>
  <c r="AD641"/>
  <c r="AC641"/>
  <c r="AB641"/>
  <c r="AI640"/>
  <c r="AJ640"/>
  <c r="AO640" s="1"/>
  <c r="AK640"/>
  <c r="AL640"/>
  <c r="AM640"/>
  <c r="AN640"/>
  <c r="AA640"/>
  <c r="AH640"/>
  <c r="AG640"/>
  <c r="AF640"/>
  <c r="AE640"/>
  <c r="AD640"/>
  <c r="AC640"/>
  <c r="AB640"/>
  <c r="AI639"/>
  <c r="AJ639"/>
  <c r="AK639"/>
  <c r="AL639"/>
  <c r="AM639"/>
  <c r="AN639"/>
  <c r="AA639"/>
  <c r="AH639"/>
  <c r="AO639"/>
  <c r="AG639"/>
  <c r="AF639"/>
  <c r="AE639"/>
  <c r="AD639"/>
  <c r="AC639"/>
  <c r="AB639"/>
  <c r="AI638"/>
  <c r="AJ638"/>
  <c r="AK638"/>
  <c r="AL638"/>
  <c r="AM638"/>
  <c r="AN638"/>
  <c r="AA638"/>
  <c r="AH638"/>
  <c r="AG638"/>
  <c r="AF638"/>
  <c r="AE638"/>
  <c r="AD638"/>
  <c r="AC638"/>
  <c r="AB638"/>
  <c r="AI637"/>
  <c r="AJ637"/>
  <c r="AK637"/>
  <c r="AL637"/>
  <c r="AM637"/>
  <c r="AN637"/>
  <c r="AA637"/>
  <c r="AH637"/>
  <c r="AO637"/>
  <c r="AG637"/>
  <c r="AF637"/>
  <c r="AE637"/>
  <c r="AD637"/>
  <c r="AC637"/>
  <c r="AB637"/>
  <c r="AI636"/>
  <c r="AJ636"/>
  <c r="AO636" s="1"/>
  <c r="AK636"/>
  <c r="AL636"/>
  <c r="AM636"/>
  <c r="AN636"/>
  <c r="AA636"/>
  <c r="AH636"/>
  <c r="AG636"/>
  <c r="AF636"/>
  <c r="AE636"/>
  <c r="AD636"/>
  <c r="AC636"/>
  <c r="AB636"/>
  <c r="AI635"/>
  <c r="AJ635"/>
  <c r="AK635"/>
  <c r="AL635"/>
  <c r="AM635"/>
  <c r="AN635"/>
  <c r="AA635"/>
  <c r="AH635"/>
  <c r="AO635"/>
  <c r="AG635"/>
  <c r="AF635"/>
  <c r="AE635"/>
  <c r="AD635"/>
  <c r="AC635"/>
  <c r="AB635"/>
  <c r="AI634"/>
  <c r="AJ634"/>
  <c r="AK634"/>
  <c r="AL634"/>
  <c r="AM634"/>
  <c r="AN634"/>
  <c r="AA634"/>
  <c r="AH634"/>
  <c r="AG634"/>
  <c r="AF634"/>
  <c r="AE634"/>
  <c r="AD634"/>
  <c r="AC634"/>
  <c r="AB634"/>
  <c r="AI633"/>
  <c r="AJ633"/>
  <c r="AK633"/>
  <c r="AL633"/>
  <c r="AM633"/>
  <c r="AN633"/>
  <c r="AA633"/>
  <c r="AH633"/>
  <c r="AO633"/>
  <c r="AG633"/>
  <c r="AF633"/>
  <c r="AE633"/>
  <c r="AD633"/>
  <c r="AC633"/>
  <c r="AB633"/>
  <c r="AI632"/>
  <c r="AJ632"/>
  <c r="AO632" s="1"/>
  <c r="AK632"/>
  <c r="AL632"/>
  <c r="AM632"/>
  <c r="AN632"/>
  <c r="AA632"/>
  <c r="AH632"/>
  <c r="AG632"/>
  <c r="AF632"/>
  <c r="AE632"/>
  <c r="AD632"/>
  <c r="AC632"/>
  <c r="AB632"/>
  <c r="AI631"/>
  <c r="AJ631"/>
  <c r="AK631"/>
  <c r="AL631"/>
  <c r="AM631"/>
  <c r="AN631"/>
  <c r="AA631"/>
  <c r="AH631"/>
  <c r="AO631"/>
  <c r="AG631"/>
  <c r="AF631"/>
  <c r="AE631"/>
  <c r="AD631"/>
  <c r="AC631"/>
  <c r="AB631"/>
  <c r="AI630"/>
  <c r="AJ630"/>
  <c r="AK630"/>
  <c r="AL630"/>
  <c r="AM630"/>
  <c r="AN630"/>
  <c r="AA630"/>
  <c r="AH630"/>
  <c r="AG630"/>
  <c r="AF630"/>
  <c r="AE630"/>
  <c r="AD630"/>
  <c r="AC630"/>
  <c r="AB630"/>
  <c r="AI629"/>
  <c r="AJ629"/>
  <c r="AK629"/>
  <c r="AL629"/>
  <c r="AM629"/>
  <c r="AN629"/>
  <c r="AA629"/>
  <c r="AH629"/>
  <c r="AO629"/>
  <c r="AG629"/>
  <c r="AF629"/>
  <c r="AE629"/>
  <c r="AD629"/>
  <c r="AC629"/>
  <c r="AB629"/>
  <c r="AI628"/>
  <c r="AJ628"/>
  <c r="AO628" s="1"/>
  <c r="AK628"/>
  <c r="AL628"/>
  <c r="AM628"/>
  <c r="AN628"/>
  <c r="AA628"/>
  <c r="AH628"/>
  <c r="AG628"/>
  <c r="AF628"/>
  <c r="AE628"/>
  <c r="AD628"/>
  <c r="AC628"/>
  <c r="AB628"/>
  <c r="AI627"/>
  <c r="AJ627"/>
  <c r="AK627"/>
  <c r="AL627"/>
  <c r="AM627"/>
  <c r="AN627"/>
  <c r="AA627"/>
  <c r="AH627"/>
  <c r="AO627"/>
  <c r="AG627"/>
  <c r="AF627"/>
  <c r="AE627"/>
  <c r="AD627"/>
  <c r="AC627"/>
  <c r="AB627"/>
  <c r="AI626"/>
  <c r="AJ626"/>
  <c r="AK626"/>
  <c r="AL626"/>
  <c r="AM626"/>
  <c r="AN626"/>
  <c r="AA626"/>
  <c r="AH626"/>
  <c r="AG626"/>
  <c r="AF626"/>
  <c r="AE626"/>
  <c r="AD626"/>
  <c r="AC626"/>
  <c r="AB626"/>
  <c r="AI625"/>
  <c r="AJ625"/>
  <c r="AK625"/>
  <c r="AL625"/>
  <c r="AM625"/>
  <c r="AN625"/>
  <c r="AA625"/>
  <c r="AH625"/>
  <c r="AO625"/>
  <c r="AG625"/>
  <c r="AF625"/>
  <c r="AE625"/>
  <c r="AD625"/>
  <c r="AC625"/>
  <c r="AB625"/>
  <c r="AI624"/>
  <c r="AJ624"/>
  <c r="AO624" s="1"/>
  <c r="AK624"/>
  <c r="AL624"/>
  <c r="AM624"/>
  <c r="AN624"/>
  <c r="AA624"/>
  <c r="AH624"/>
  <c r="AG624"/>
  <c r="AF624"/>
  <c r="AE624"/>
  <c r="AD624"/>
  <c r="AC624"/>
  <c r="AB624"/>
  <c r="AI623"/>
  <c r="AJ623"/>
  <c r="AK623"/>
  <c r="AL623"/>
  <c r="AM623"/>
  <c r="AN623"/>
  <c r="AA623"/>
  <c r="AH623"/>
  <c r="AO623"/>
  <c r="AG623"/>
  <c r="AF623"/>
  <c r="AE623"/>
  <c r="AD623"/>
  <c r="AC623"/>
  <c r="AB623"/>
  <c r="AI622"/>
  <c r="AJ622"/>
  <c r="AK622"/>
  <c r="AL622"/>
  <c r="AM622"/>
  <c r="AN622"/>
  <c r="AA622"/>
  <c r="AH622"/>
  <c r="AG622"/>
  <c r="AF622"/>
  <c r="AE622"/>
  <c r="AD622"/>
  <c r="AC622"/>
  <c r="AB622"/>
  <c r="AI621"/>
  <c r="AJ621"/>
  <c r="AK621"/>
  <c r="AL621"/>
  <c r="AM621"/>
  <c r="AN621"/>
  <c r="AA621"/>
  <c r="AH621"/>
  <c r="AO621"/>
  <c r="AG621"/>
  <c r="AF621"/>
  <c r="AE621"/>
  <c r="AD621"/>
  <c r="AC621"/>
  <c r="AB621"/>
  <c r="AI620"/>
  <c r="AJ620"/>
  <c r="AO620" s="1"/>
  <c r="AK620"/>
  <c r="AL620"/>
  <c r="AM620"/>
  <c r="AN620"/>
  <c r="AA620"/>
  <c r="AH620"/>
  <c r="AG620"/>
  <c r="AF620"/>
  <c r="AE620"/>
  <c r="AD620"/>
  <c r="AC620"/>
  <c r="AB620"/>
  <c r="AI619"/>
  <c r="AJ619"/>
  <c r="AK619"/>
  <c r="AL619"/>
  <c r="AM619"/>
  <c r="AN619"/>
  <c r="AA619"/>
  <c r="AH619"/>
  <c r="AO619"/>
  <c r="AG619"/>
  <c r="AF619"/>
  <c r="AE619"/>
  <c r="AD619"/>
  <c r="AC619"/>
  <c r="AB619"/>
  <c r="AI618"/>
  <c r="AJ618"/>
  <c r="AK618"/>
  <c r="AL618"/>
  <c r="AM618"/>
  <c r="AN618"/>
  <c r="AA618"/>
  <c r="AH618"/>
  <c r="AG618"/>
  <c r="AF618"/>
  <c r="AE618"/>
  <c r="AD618"/>
  <c r="AC618"/>
  <c r="AB618"/>
  <c r="AI617"/>
  <c r="AJ617"/>
  <c r="AK617"/>
  <c r="AL617"/>
  <c r="AM617"/>
  <c r="AN617"/>
  <c r="AA617"/>
  <c r="AH617"/>
  <c r="AO617"/>
  <c r="AG617"/>
  <c r="AF617"/>
  <c r="AE617"/>
  <c r="AD617"/>
  <c r="AC617"/>
  <c r="AB617"/>
  <c r="AI616"/>
  <c r="AJ616"/>
  <c r="AO616" s="1"/>
  <c r="AK616"/>
  <c r="AL616"/>
  <c r="AM616"/>
  <c r="AN616"/>
  <c r="AA616"/>
  <c r="AH616"/>
  <c r="AG616"/>
  <c r="AF616"/>
  <c r="AE616"/>
  <c r="AD616"/>
  <c r="AC616"/>
  <c r="AB616"/>
  <c r="AI615"/>
  <c r="AJ615"/>
  <c r="AK615"/>
  <c r="AL615"/>
  <c r="AM615"/>
  <c r="AN615"/>
  <c r="AA615"/>
  <c r="AH615"/>
  <c r="AO615"/>
  <c r="AG615"/>
  <c r="AF615"/>
  <c r="AE615"/>
  <c r="AD615"/>
  <c r="AC615"/>
  <c r="AB615"/>
  <c r="AI614"/>
  <c r="AJ614"/>
  <c r="AO614" s="1"/>
  <c r="AK614"/>
  <c r="AL614"/>
  <c r="AM614"/>
  <c r="AN614"/>
  <c r="AA614"/>
  <c r="AH614"/>
  <c r="AG614"/>
  <c r="AF614"/>
  <c r="AE614"/>
  <c r="AD614"/>
  <c r="AC614"/>
  <c r="AB614"/>
  <c r="AI613"/>
  <c r="AJ613"/>
  <c r="AK613"/>
  <c r="AL613"/>
  <c r="AM613"/>
  <c r="AN613"/>
  <c r="AA613"/>
  <c r="AH613"/>
  <c r="AO613"/>
  <c r="AG613"/>
  <c r="AF613"/>
  <c r="AE613"/>
  <c r="AD613"/>
  <c r="AC613"/>
  <c r="AB613"/>
  <c r="AI612"/>
  <c r="AJ612"/>
  <c r="AO612" s="1"/>
  <c r="AK612"/>
  <c r="AL612"/>
  <c r="AM612"/>
  <c r="AN612"/>
  <c r="AA612"/>
  <c r="AH612"/>
  <c r="AG612"/>
  <c r="AF612"/>
  <c r="AE612"/>
  <c r="AD612"/>
  <c r="AC612"/>
  <c r="AB612"/>
  <c r="AI611"/>
  <c r="AJ611"/>
  <c r="AK611"/>
  <c r="AL611"/>
  <c r="AM611"/>
  <c r="AN611"/>
  <c r="AA611"/>
  <c r="AH611"/>
  <c r="AO611"/>
  <c r="AG611"/>
  <c r="AF611"/>
  <c r="AE611"/>
  <c r="AD611"/>
  <c r="AC611"/>
  <c r="AB611"/>
  <c r="AI610"/>
  <c r="AJ610"/>
  <c r="AO610" s="1"/>
  <c r="AK610"/>
  <c r="AL610"/>
  <c r="AM610"/>
  <c r="AN610"/>
  <c r="AA610"/>
  <c r="AH610"/>
  <c r="AG610"/>
  <c r="AF610"/>
  <c r="AE610"/>
  <c r="AD610"/>
  <c r="AC610"/>
  <c r="AB610"/>
  <c r="AI609"/>
  <c r="AJ609"/>
  <c r="AK609"/>
  <c r="AL609"/>
  <c r="AM609"/>
  <c r="AN609"/>
  <c r="AA609"/>
  <c r="AH609"/>
  <c r="AO609"/>
  <c r="AG609"/>
  <c r="AF609"/>
  <c r="AE609"/>
  <c r="AD609"/>
  <c r="AC609"/>
  <c r="AB609"/>
  <c r="AI608"/>
  <c r="AJ608"/>
  <c r="AO608" s="1"/>
  <c r="AK608"/>
  <c r="AL608"/>
  <c r="AM608"/>
  <c r="AN608"/>
  <c r="AA608"/>
  <c r="AH608"/>
  <c r="AG608"/>
  <c r="AF608"/>
  <c r="AE608"/>
  <c r="AD608"/>
  <c r="AC608"/>
  <c r="AB608"/>
  <c r="AI607"/>
  <c r="AJ607"/>
  <c r="AK607"/>
  <c r="AL607"/>
  <c r="AM607"/>
  <c r="AN607"/>
  <c r="AA607"/>
  <c r="AH607"/>
  <c r="AO607"/>
  <c r="AG607"/>
  <c r="AF607"/>
  <c r="AE607"/>
  <c r="AD607"/>
  <c r="AC607"/>
  <c r="AB607"/>
  <c r="AI606"/>
  <c r="AJ606"/>
  <c r="AK606"/>
  <c r="AL606"/>
  <c r="AM606"/>
  <c r="AN606"/>
  <c r="AA606"/>
  <c r="AH606"/>
  <c r="AG606"/>
  <c r="AF606"/>
  <c r="AE606"/>
  <c r="AD606"/>
  <c r="AC606"/>
  <c r="AB606"/>
  <c r="AI605"/>
  <c r="AJ605"/>
  <c r="AO605" s="1"/>
  <c r="AK605"/>
  <c r="AL605"/>
  <c r="AM605"/>
  <c r="AN605"/>
  <c r="AA605"/>
  <c r="AH605"/>
  <c r="AG605"/>
  <c r="AF605"/>
  <c r="AE605"/>
  <c r="AD605"/>
  <c r="AC605"/>
  <c r="AB605"/>
  <c r="AI604"/>
  <c r="AJ604"/>
  <c r="AK604"/>
  <c r="AL604"/>
  <c r="AO604" s="1"/>
  <c r="AM604"/>
  <c r="AN604"/>
  <c r="AA604"/>
  <c r="AH604"/>
  <c r="AG604"/>
  <c r="AF604"/>
  <c r="AE604"/>
  <c r="AD604"/>
  <c r="AC604"/>
  <c r="AB604"/>
  <c r="AI603"/>
  <c r="AJ603"/>
  <c r="AO603" s="1"/>
  <c r="AK603"/>
  <c r="AL603"/>
  <c r="AM603"/>
  <c r="AN603"/>
  <c r="AA603"/>
  <c r="AH603"/>
  <c r="AG603"/>
  <c r="AF603"/>
  <c r="AE603"/>
  <c r="AD603"/>
  <c r="AC603"/>
  <c r="AB603"/>
  <c r="AI602"/>
  <c r="AJ602"/>
  <c r="AK602"/>
  <c r="AL602"/>
  <c r="AO602" s="1"/>
  <c r="AM602"/>
  <c r="AN602"/>
  <c r="AA602"/>
  <c r="AH602"/>
  <c r="AG602"/>
  <c r="AF602"/>
  <c r="AE602"/>
  <c r="AD602"/>
  <c r="AC602"/>
  <c r="AB602"/>
  <c r="AI601"/>
  <c r="AJ601"/>
  <c r="AK601"/>
  <c r="AL601"/>
  <c r="AO601" s="1"/>
  <c r="AM601"/>
  <c r="AN601"/>
  <c r="AA601"/>
  <c r="AH601"/>
  <c r="AG601"/>
  <c r="AF601"/>
  <c r="AE601"/>
  <c r="AD601"/>
  <c r="AC601"/>
  <c r="AB601"/>
  <c r="AI600"/>
  <c r="AJ600"/>
  <c r="AK600"/>
  <c r="AL600"/>
  <c r="AO600" s="1"/>
  <c r="AM600"/>
  <c r="AN600"/>
  <c r="AA600"/>
  <c r="AH600"/>
  <c r="AG600"/>
  <c r="AF600"/>
  <c r="AE600"/>
  <c r="AD600"/>
  <c r="AC600"/>
  <c r="AB600"/>
  <c r="AI599"/>
  <c r="AJ599"/>
  <c r="AK599"/>
  <c r="AL599"/>
  <c r="AO599" s="1"/>
  <c r="AM599"/>
  <c r="AN599"/>
  <c r="AA599"/>
  <c r="AH599"/>
  <c r="AG599"/>
  <c r="AF599"/>
  <c r="AE599"/>
  <c r="AD599"/>
  <c r="AC599"/>
  <c r="AB599"/>
  <c r="AI598"/>
  <c r="AJ598"/>
  <c r="AK598"/>
  <c r="AL598"/>
  <c r="AO598" s="1"/>
  <c r="AM598"/>
  <c r="AN598"/>
  <c r="AA598"/>
  <c r="AH598"/>
  <c r="AG598"/>
  <c r="AF598"/>
  <c r="AE598"/>
  <c r="AD598"/>
  <c r="AC598"/>
  <c r="AB598"/>
  <c r="AI597"/>
  <c r="AJ597"/>
  <c r="AK597"/>
  <c r="AL597"/>
  <c r="AM597"/>
  <c r="AN597"/>
  <c r="AO597" s="1"/>
  <c r="AA597"/>
  <c r="AH597"/>
  <c r="AG597"/>
  <c r="AF597"/>
  <c r="AE597"/>
  <c r="AD597"/>
  <c r="AC597"/>
  <c r="AB597"/>
  <c r="AI596"/>
  <c r="AJ596"/>
  <c r="AK596"/>
  <c r="AL596"/>
  <c r="AO596" s="1"/>
  <c r="AM596"/>
  <c r="AN596"/>
  <c r="AA596"/>
  <c r="AH596"/>
  <c r="AG596"/>
  <c r="AF596"/>
  <c r="AE596"/>
  <c r="AD596"/>
  <c r="AC596"/>
  <c r="AB596"/>
  <c r="AI595"/>
  <c r="AJ595"/>
  <c r="AK595"/>
  <c r="AL595"/>
  <c r="AM595"/>
  <c r="AN595"/>
  <c r="AA595"/>
  <c r="AH595"/>
  <c r="AO595" s="1"/>
  <c r="AG595"/>
  <c r="AF595"/>
  <c r="AE595"/>
  <c r="AD595"/>
  <c r="AC595"/>
  <c r="AB595"/>
  <c r="AI594"/>
  <c r="AJ594"/>
  <c r="AK594"/>
  <c r="AL594"/>
  <c r="AO594" s="1"/>
  <c r="AM594"/>
  <c r="AN594"/>
  <c r="AA594"/>
  <c r="AH594"/>
  <c r="AG594"/>
  <c r="AF594"/>
  <c r="AE594"/>
  <c r="AD594"/>
  <c r="AC594"/>
  <c r="AB594"/>
  <c r="AI593"/>
  <c r="AJ593"/>
  <c r="AK593"/>
  <c r="AL593"/>
  <c r="AM593"/>
  <c r="AN593"/>
  <c r="AA593"/>
  <c r="AH593"/>
  <c r="AO593" s="1"/>
  <c r="AG593"/>
  <c r="AF593"/>
  <c r="AE593"/>
  <c r="AD593"/>
  <c r="AC593"/>
  <c r="AB593"/>
  <c r="AI592"/>
  <c r="AJ592"/>
  <c r="AK592"/>
  <c r="AO592" s="1"/>
  <c r="AL592"/>
  <c r="AM592"/>
  <c r="AN592"/>
  <c r="AA592"/>
  <c r="AH592"/>
  <c r="AG592"/>
  <c r="AF592"/>
  <c r="AE592"/>
  <c r="AD592"/>
  <c r="AC592"/>
  <c r="AB592"/>
  <c r="AI591"/>
  <c r="AJ591"/>
  <c r="AK591"/>
  <c r="AL591"/>
  <c r="AM591"/>
  <c r="AN591"/>
  <c r="AA591"/>
  <c r="AH591"/>
  <c r="AO591"/>
  <c r="AG591"/>
  <c r="AF591"/>
  <c r="AE591"/>
  <c r="AD591"/>
  <c r="AC591"/>
  <c r="AB591"/>
  <c r="AI590"/>
  <c r="AJ590"/>
  <c r="AO590" s="1"/>
  <c r="AK590"/>
  <c r="AL590"/>
  <c r="AM590"/>
  <c r="AN590"/>
  <c r="AA590"/>
  <c r="AH590"/>
  <c r="AG590"/>
  <c r="AF590"/>
  <c r="AE590"/>
  <c r="AD590"/>
  <c r="AC590"/>
  <c r="AB590"/>
  <c r="AI589"/>
  <c r="AJ589"/>
  <c r="AK589"/>
  <c r="AL589"/>
  <c r="AM589"/>
  <c r="AN589"/>
  <c r="AA589"/>
  <c r="AH589"/>
  <c r="AO589"/>
  <c r="AG589"/>
  <c r="AF589"/>
  <c r="AE589"/>
  <c r="AD589"/>
  <c r="AC589"/>
  <c r="AB589"/>
  <c r="AI588"/>
  <c r="AJ588"/>
  <c r="AO588" s="1"/>
  <c r="AK588"/>
  <c r="AL588"/>
  <c r="AM588"/>
  <c r="AN588"/>
  <c r="AA588"/>
  <c r="AH588"/>
  <c r="AG588"/>
  <c r="AF588"/>
  <c r="AE588"/>
  <c r="AD588"/>
  <c r="AC588"/>
  <c r="AB588"/>
  <c r="AI587"/>
  <c r="AJ587"/>
  <c r="AK587"/>
  <c r="AL587"/>
  <c r="AM587"/>
  <c r="AN587"/>
  <c r="AA587"/>
  <c r="AH587"/>
  <c r="AO587"/>
  <c r="AG587"/>
  <c r="AF587"/>
  <c r="AE587"/>
  <c r="AD587"/>
  <c r="AC587"/>
  <c r="AB587"/>
  <c r="AI586"/>
  <c r="AJ586"/>
  <c r="AO586" s="1"/>
  <c r="AK586"/>
  <c r="AL586"/>
  <c r="AM586"/>
  <c r="AN586"/>
  <c r="AA586"/>
  <c r="AH586"/>
  <c r="AG586"/>
  <c r="AF586"/>
  <c r="AE586"/>
  <c r="AD586"/>
  <c r="AC586"/>
  <c r="AB586"/>
  <c r="AI585"/>
  <c r="AJ585"/>
  <c r="AK585"/>
  <c r="AL585"/>
  <c r="AM585"/>
  <c r="AN585"/>
  <c r="AA585"/>
  <c r="AH585"/>
  <c r="AO585"/>
  <c r="AG585"/>
  <c r="AF585"/>
  <c r="AE585"/>
  <c r="AD585"/>
  <c r="AC585"/>
  <c r="AB585"/>
  <c r="AI584"/>
  <c r="AJ584"/>
  <c r="AO584" s="1"/>
  <c r="AK584"/>
  <c r="AL584"/>
  <c r="AM584"/>
  <c r="AN584"/>
  <c r="AA584"/>
  <c r="AH584"/>
  <c r="AG584"/>
  <c r="AF584"/>
  <c r="AE584"/>
  <c r="AD584"/>
  <c r="AC584"/>
  <c r="AB584"/>
  <c r="AI583"/>
  <c r="AJ583"/>
  <c r="AK583"/>
  <c r="AL583"/>
  <c r="AM583"/>
  <c r="AN583"/>
  <c r="AA583"/>
  <c r="AH583"/>
  <c r="AO583"/>
  <c r="AG583"/>
  <c r="AF583"/>
  <c r="AE583"/>
  <c r="AD583"/>
  <c r="AC583"/>
  <c r="AB583"/>
  <c r="AI582"/>
  <c r="AJ582"/>
  <c r="AO582" s="1"/>
  <c r="AK582"/>
  <c r="AL582"/>
  <c r="AM582"/>
  <c r="AN582"/>
  <c r="AA582"/>
  <c r="AH582"/>
  <c r="AG582"/>
  <c r="AF582"/>
  <c r="AE582"/>
  <c r="AD582"/>
  <c r="AC582"/>
  <c r="AB582"/>
  <c r="AI581"/>
  <c r="AJ581"/>
  <c r="AK581"/>
  <c r="AL581"/>
  <c r="AM581"/>
  <c r="AN581"/>
  <c r="AA581"/>
  <c r="AH581"/>
  <c r="AO581"/>
  <c r="AG581"/>
  <c r="AF581"/>
  <c r="AE581"/>
  <c r="AD581"/>
  <c r="AC581"/>
  <c r="AB581"/>
  <c r="AI580"/>
  <c r="AJ580"/>
  <c r="AO580" s="1"/>
  <c r="AK580"/>
  <c r="AL580"/>
  <c r="AM580"/>
  <c r="AN580"/>
  <c r="AA580"/>
  <c r="AH580"/>
  <c r="AG580"/>
  <c r="AF580"/>
  <c r="AE580"/>
  <c r="AD580"/>
  <c r="AC580"/>
  <c r="AB580"/>
  <c r="AI579"/>
  <c r="AJ579"/>
  <c r="AK579"/>
  <c r="AL579"/>
  <c r="AM579"/>
  <c r="AN579"/>
  <c r="AA579"/>
  <c r="AH579"/>
  <c r="AO579"/>
  <c r="AG579"/>
  <c r="AF579"/>
  <c r="AE579"/>
  <c r="AD579"/>
  <c r="AC579"/>
  <c r="AB579"/>
  <c r="AI578"/>
  <c r="AJ578"/>
  <c r="AO578" s="1"/>
  <c r="AK578"/>
  <c r="AL578"/>
  <c r="AM578"/>
  <c r="AN578"/>
  <c r="AA578"/>
  <c r="AH578"/>
  <c r="AG578"/>
  <c r="AF578"/>
  <c r="AE578"/>
  <c r="AD578"/>
  <c r="AC578"/>
  <c r="AB578"/>
  <c r="AI577"/>
  <c r="AJ577"/>
  <c r="AK577"/>
  <c r="AL577"/>
  <c r="AM577"/>
  <c r="AN577"/>
  <c r="AA577"/>
  <c r="AH577"/>
  <c r="AO577"/>
  <c r="AG577"/>
  <c r="AF577"/>
  <c r="AE577"/>
  <c r="AD577"/>
  <c r="AC577"/>
  <c r="AB577"/>
  <c r="AI576"/>
  <c r="AJ576"/>
  <c r="AO576" s="1"/>
  <c r="AK576"/>
  <c r="AL576"/>
  <c r="AM576"/>
  <c r="AN576"/>
  <c r="AA576"/>
  <c r="AH576"/>
  <c r="AG576"/>
  <c r="AF576"/>
  <c r="AE576"/>
  <c r="AD576"/>
  <c r="AC576"/>
  <c r="AB576"/>
  <c r="AI575"/>
  <c r="AJ575"/>
  <c r="AK575"/>
  <c r="AL575"/>
  <c r="AM575"/>
  <c r="AN575"/>
  <c r="AA575"/>
  <c r="AH575"/>
  <c r="AO575"/>
  <c r="AG575"/>
  <c r="AF575"/>
  <c r="AE575"/>
  <c r="AD575"/>
  <c r="AC575"/>
  <c r="AB575"/>
  <c r="AI574"/>
  <c r="AJ574"/>
  <c r="AO574" s="1"/>
  <c r="AK574"/>
  <c r="AL574"/>
  <c r="AM574"/>
  <c r="AN574"/>
  <c r="AA574"/>
  <c r="AH574"/>
  <c r="AG574"/>
  <c r="AF574"/>
  <c r="AE574"/>
  <c r="AD574"/>
  <c r="AC574"/>
  <c r="AB574"/>
  <c r="AI573"/>
  <c r="AJ573"/>
  <c r="AK573"/>
  <c r="AL573"/>
  <c r="AM573"/>
  <c r="AN573"/>
  <c r="AA573"/>
  <c r="AH573"/>
  <c r="AO573"/>
  <c r="AG573"/>
  <c r="AF573"/>
  <c r="AE573"/>
  <c r="AD573"/>
  <c r="AC573"/>
  <c r="AB573"/>
  <c r="AI572"/>
  <c r="AJ572"/>
  <c r="AO572" s="1"/>
  <c r="AK572"/>
  <c r="AL572"/>
  <c r="AM572"/>
  <c r="AN572"/>
  <c r="AA572"/>
  <c r="AH572"/>
  <c r="AG572"/>
  <c r="AF572"/>
  <c r="AE572"/>
  <c r="AD572"/>
  <c r="AC572"/>
  <c r="AB572"/>
  <c r="AI571"/>
  <c r="AJ571"/>
  <c r="AK571"/>
  <c r="AL571"/>
  <c r="AM571"/>
  <c r="AN571"/>
  <c r="AA571"/>
  <c r="AH571"/>
  <c r="AO571"/>
  <c r="AG571"/>
  <c r="AF571"/>
  <c r="AE571"/>
  <c r="AD571"/>
  <c r="AC571"/>
  <c r="AB571"/>
  <c r="AI570"/>
  <c r="AJ570"/>
  <c r="AO570" s="1"/>
  <c r="AK570"/>
  <c r="AL570"/>
  <c r="AM570"/>
  <c r="AN570"/>
  <c r="AA570"/>
  <c r="AH570"/>
  <c r="AG570"/>
  <c r="AF570"/>
  <c r="AE570"/>
  <c r="AD570"/>
  <c r="AC570"/>
  <c r="AB570"/>
  <c r="AI569"/>
  <c r="AJ569"/>
  <c r="AK569"/>
  <c r="AL569"/>
  <c r="AM569"/>
  <c r="AN569"/>
  <c r="AA569"/>
  <c r="AH569"/>
  <c r="AO569"/>
  <c r="AG569"/>
  <c r="AF569"/>
  <c r="AE569"/>
  <c r="AD569"/>
  <c r="AC569"/>
  <c r="AB569"/>
  <c r="AI568"/>
  <c r="AJ568"/>
  <c r="AO568" s="1"/>
  <c r="AK568"/>
  <c r="AL568"/>
  <c r="AM568"/>
  <c r="AN568"/>
  <c r="AA568"/>
  <c r="AH568"/>
  <c r="AG568"/>
  <c r="AF568"/>
  <c r="AE568"/>
  <c r="AD568"/>
  <c r="AC568"/>
  <c r="AB568"/>
  <c r="AI567"/>
  <c r="AJ567"/>
  <c r="AK567"/>
  <c r="AL567"/>
  <c r="AM567"/>
  <c r="AN567"/>
  <c r="AA567"/>
  <c r="AH567"/>
  <c r="AO567"/>
  <c r="AG567"/>
  <c r="AF567"/>
  <c r="AE567"/>
  <c r="AD567"/>
  <c r="AC567"/>
  <c r="AB567"/>
  <c r="AI566"/>
  <c r="AJ566"/>
  <c r="AO566" s="1"/>
  <c r="AK566"/>
  <c r="AL566"/>
  <c r="AM566"/>
  <c r="AN566"/>
  <c r="AA566"/>
  <c r="AH566"/>
  <c r="AG566"/>
  <c r="AF566"/>
  <c r="AE566"/>
  <c r="AD566"/>
  <c r="AC566"/>
  <c r="AB566"/>
  <c r="AI565"/>
  <c r="AJ565"/>
  <c r="AK565"/>
  <c r="AL565"/>
  <c r="AM565"/>
  <c r="AN565"/>
  <c r="AA565"/>
  <c r="AH565"/>
  <c r="AO565"/>
  <c r="AG565"/>
  <c r="AF565"/>
  <c r="AE565"/>
  <c r="AD565"/>
  <c r="AC565"/>
  <c r="AB565"/>
  <c r="AI564"/>
  <c r="AJ564"/>
  <c r="AO564" s="1"/>
  <c r="AK564"/>
  <c r="AL564"/>
  <c r="AM564"/>
  <c r="AN564"/>
  <c r="AA564"/>
  <c r="AH564"/>
  <c r="AG564"/>
  <c r="AF564"/>
  <c r="AE564"/>
  <c r="AD564"/>
  <c r="AC564"/>
  <c r="AB564"/>
  <c r="AI563"/>
  <c r="AJ563"/>
  <c r="AK563"/>
  <c r="AL563"/>
  <c r="AM563"/>
  <c r="AN563"/>
  <c r="AA563"/>
  <c r="AH563"/>
  <c r="AO563"/>
  <c r="AG563"/>
  <c r="AF563"/>
  <c r="AE563"/>
  <c r="AD563"/>
  <c r="AC563"/>
  <c r="AB563"/>
  <c r="AI562"/>
  <c r="AJ562"/>
  <c r="AO562" s="1"/>
  <c r="AK562"/>
  <c r="AL562"/>
  <c r="AM562"/>
  <c r="AN562"/>
  <c r="AA562"/>
  <c r="AH562"/>
  <c r="AG562"/>
  <c r="AF562"/>
  <c r="AE562"/>
  <c r="AD562"/>
  <c r="AC562"/>
  <c r="AB562"/>
  <c r="AI561"/>
  <c r="AJ561"/>
  <c r="AK561"/>
  <c r="AL561"/>
  <c r="AM561"/>
  <c r="AN561"/>
  <c r="AA561"/>
  <c r="AH561"/>
  <c r="AO561"/>
  <c r="AG561"/>
  <c r="AF561"/>
  <c r="AE561"/>
  <c r="AD561"/>
  <c r="AC561"/>
  <c r="AB561"/>
  <c r="AI560"/>
  <c r="AJ560"/>
  <c r="AO560" s="1"/>
  <c r="AK560"/>
  <c r="AL560"/>
  <c r="AM560"/>
  <c r="AN560"/>
  <c r="AA560"/>
  <c r="AH560"/>
  <c r="AG560"/>
  <c r="AF560"/>
  <c r="AE560"/>
  <c r="AD560"/>
  <c r="AC560"/>
  <c r="AB560"/>
  <c r="AI559"/>
  <c r="AJ559"/>
  <c r="AK559"/>
  <c r="AL559"/>
  <c r="AM559"/>
  <c r="AN559"/>
  <c r="AA559"/>
  <c r="AH559"/>
  <c r="AO559"/>
  <c r="AG559"/>
  <c r="AF559"/>
  <c r="AE559"/>
  <c r="AD559"/>
  <c r="AC559"/>
  <c r="AB559"/>
  <c r="AI558"/>
  <c r="AJ558"/>
  <c r="AO558" s="1"/>
  <c r="AK558"/>
  <c r="AL558"/>
  <c r="AM558"/>
  <c r="AN558"/>
  <c r="AA558"/>
  <c r="AH558"/>
  <c r="AG558"/>
  <c r="AF558"/>
  <c r="AE558"/>
  <c r="AD558"/>
  <c r="AC558"/>
  <c r="AB558"/>
  <c r="AI557"/>
  <c r="AJ557"/>
  <c r="AK557"/>
  <c r="AL557"/>
  <c r="AM557"/>
  <c r="AN557"/>
  <c r="AA557"/>
  <c r="AH557"/>
  <c r="AO557"/>
  <c r="AG557"/>
  <c r="AF557"/>
  <c r="AE557"/>
  <c r="AD557"/>
  <c r="AC557"/>
  <c r="AB557"/>
  <c r="AI556"/>
  <c r="AJ556"/>
  <c r="AO556" s="1"/>
  <c r="AK556"/>
  <c r="AL556"/>
  <c r="AM556"/>
  <c r="AN556"/>
  <c r="AA556"/>
  <c r="AH556"/>
  <c r="AG556"/>
  <c r="AF556"/>
  <c r="AE556"/>
  <c r="AD556"/>
  <c r="AC556"/>
  <c r="AB556"/>
  <c r="AI555"/>
  <c r="AJ555"/>
  <c r="AK555"/>
  <c r="AL555"/>
  <c r="AM555"/>
  <c r="AN555"/>
  <c r="AA555"/>
  <c r="AH555"/>
  <c r="AO555"/>
  <c r="AG555"/>
  <c r="AF555"/>
  <c r="AE555"/>
  <c r="AD555"/>
  <c r="AC555"/>
  <c r="AB555"/>
  <c r="AI554"/>
  <c r="AJ554"/>
  <c r="AO554" s="1"/>
  <c r="AK554"/>
  <c r="AL554"/>
  <c r="AM554"/>
  <c r="AN554"/>
  <c r="AA554"/>
  <c r="AH554"/>
  <c r="AG554"/>
  <c r="AF554"/>
  <c r="AE554"/>
  <c r="AD554"/>
  <c r="AC554"/>
  <c r="AB554"/>
  <c r="AI553"/>
  <c r="AJ553"/>
  <c r="AK553"/>
  <c r="AL553"/>
  <c r="AM553"/>
  <c r="AN553"/>
  <c r="AA553"/>
  <c r="AH553"/>
  <c r="AO553"/>
  <c r="AG553"/>
  <c r="AF553"/>
  <c r="AE553"/>
  <c r="AD553"/>
  <c r="AC553"/>
  <c r="AB553"/>
  <c r="AI552"/>
  <c r="AJ552"/>
  <c r="AO552" s="1"/>
  <c r="AK552"/>
  <c r="AL552"/>
  <c r="AM552"/>
  <c r="AN552"/>
  <c r="AA552"/>
  <c r="AH552"/>
  <c r="AG552"/>
  <c r="AF552"/>
  <c r="AE552"/>
  <c r="AD552"/>
  <c r="AC552"/>
  <c r="AB552"/>
  <c r="AI551"/>
  <c r="AJ551"/>
  <c r="AK551"/>
  <c r="AL551"/>
  <c r="AM551"/>
  <c r="AN551"/>
  <c r="AA551"/>
  <c r="AH551"/>
  <c r="AO551"/>
  <c r="AG551"/>
  <c r="AF551"/>
  <c r="AE551"/>
  <c r="AD551"/>
  <c r="AC551"/>
  <c r="AB551"/>
  <c r="AI550"/>
  <c r="AJ550"/>
  <c r="AO550" s="1"/>
  <c r="AK550"/>
  <c r="AL550"/>
  <c r="AM550"/>
  <c r="AN550"/>
  <c r="AA550"/>
  <c r="AH550"/>
  <c r="AG550"/>
  <c r="AF550"/>
  <c r="AE550"/>
  <c r="AD550"/>
  <c r="AC550"/>
  <c r="AB550"/>
  <c r="AI549"/>
  <c r="AJ549"/>
  <c r="AK549"/>
  <c r="AL549"/>
  <c r="AM549"/>
  <c r="AN549"/>
  <c r="AA549"/>
  <c r="AH549"/>
  <c r="AO549"/>
  <c r="AG549"/>
  <c r="AF549"/>
  <c r="AE549"/>
  <c r="AD549"/>
  <c r="AC549"/>
  <c r="AB549"/>
  <c r="AI548"/>
  <c r="AJ548"/>
  <c r="AO548" s="1"/>
  <c r="AK548"/>
  <c r="AL548"/>
  <c r="AM548"/>
  <c r="AN548"/>
  <c r="AA548"/>
  <c r="AH548"/>
  <c r="AG548"/>
  <c r="AF548"/>
  <c r="AE548"/>
  <c r="AD548"/>
  <c r="AC548"/>
  <c r="AB548"/>
  <c r="AI547"/>
  <c r="AJ547"/>
  <c r="AK547"/>
  <c r="AL547"/>
  <c r="AM547"/>
  <c r="AN547"/>
  <c r="AA547"/>
  <c r="AH547"/>
  <c r="AO547"/>
  <c r="AG547"/>
  <c r="AF547"/>
  <c r="AE547"/>
  <c r="AD547"/>
  <c r="AC547"/>
  <c r="AB547"/>
  <c r="AI546"/>
  <c r="AJ546"/>
  <c r="AO546" s="1"/>
  <c r="AK546"/>
  <c r="AL546"/>
  <c r="AM546"/>
  <c r="AN546"/>
  <c r="AA546"/>
  <c r="AH546"/>
  <c r="AG546"/>
  <c r="AF546"/>
  <c r="AE546"/>
  <c r="AD546"/>
  <c r="AC546"/>
  <c r="AB546"/>
  <c r="AI545"/>
  <c r="AJ545"/>
  <c r="AK545"/>
  <c r="AL545"/>
  <c r="AM545"/>
  <c r="AN545"/>
  <c r="AA545"/>
  <c r="AH545"/>
  <c r="AO545"/>
  <c r="AG545"/>
  <c r="AF545"/>
  <c r="AE545"/>
  <c r="AD545"/>
  <c r="AC545"/>
  <c r="AB545"/>
  <c r="AI544"/>
  <c r="AJ544"/>
  <c r="AO544" s="1"/>
  <c r="AK544"/>
  <c r="AL544"/>
  <c r="AM544"/>
  <c r="AN544"/>
  <c r="AA544"/>
  <c r="AH544"/>
  <c r="AG544"/>
  <c r="AF544"/>
  <c r="AE544"/>
  <c r="AD544"/>
  <c r="AC544"/>
  <c r="AB544"/>
  <c r="AI543"/>
  <c r="AJ543"/>
  <c r="AK543"/>
  <c r="AL543"/>
  <c r="AM543"/>
  <c r="AN543"/>
  <c r="AA543"/>
  <c r="AH543"/>
  <c r="AO543"/>
  <c r="AG543"/>
  <c r="AF543"/>
  <c r="AE543"/>
  <c r="AD543"/>
  <c r="AC543"/>
  <c r="AB543"/>
  <c r="AI542"/>
  <c r="AJ542"/>
  <c r="AO542" s="1"/>
  <c r="AK542"/>
  <c r="AL542"/>
  <c r="AM542"/>
  <c r="AN542"/>
  <c r="AA542"/>
  <c r="AH542"/>
  <c r="AG542"/>
  <c r="AF542"/>
  <c r="AE542"/>
  <c r="AD542"/>
  <c r="AC542"/>
  <c r="AB542"/>
  <c r="AI541"/>
  <c r="AJ541"/>
  <c r="AK541"/>
  <c r="AL541"/>
  <c r="AM541"/>
  <c r="AN541"/>
  <c r="AA541"/>
  <c r="AH541"/>
  <c r="AO541"/>
  <c r="AG541"/>
  <c r="AF541"/>
  <c r="AE541"/>
  <c r="AD541"/>
  <c r="AC541"/>
  <c r="AB541"/>
  <c r="AI540"/>
  <c r="AJ540"/>
  <c r="AO540" s="1"/>
  <c r="AK540"/>
  <c r="AL540"/>
  <c r="AM540"/>
  <c r="AN540"/>
  <c r="AA540"/>
  <c r="AH540"/>
  <c r="AG540"/>
  <c r="AF540"/>
  <c r="AE540"/>
  <c r="AD540"/>
  <c r="AC540"/>
  <c r="AB540"/>
  <c r="AI539"/>
  <c r="AJ539"/>
  <c r="AK539"/>
  <c r="AL539"/>
  <c r="AM539"/>
  <c r="AN539"/>
  <c r="AA539"/>
  <c r="AH539"/>
  <c r="AO539"/>
  <c r="AG539"/>
  <c r="AF539"/>
  <c r="AE539"/>
  <c r="AD539"/>
  <c r="AC539"/>
  <c r="AB539"/>
  <c r="AI538"/>
  <c r="AJ538"/>
  <c r="AO538" s="1"/>
  <c r="AK538"/>
  <c r="AL538"/>
  <c r="AM538"/>
  <c r="AN538"/>
  <c r="AA538"/>
  <c r="AH538"/>
  <c r="AG538"/>
  <c r="AF538"/>
  <c r="AE538"/>
  <c r="AD538"/>
  <c r="AC538"/>
  <c r="AB538"/>
  <c r="AI537"/>
  <c r="AJ537"/>
  <c r="AK537"/>
  <c r="AL537"/>
  <c r="AM537"/>
  <c r="AN537"/>
  <c r="AA537"/>
  <c r="AH537"/>
  <c r="AO537"/>
  <c r="AG537"/>
  <c r="AF537"/>
  <c r="AE537"/>
  <c r="AD537"/>
  <c r="AC537"/>
  <c r="AB537"/>
  <c r="AI536"/>
  <c r="AJ536"/>
  <c r="AO536" s="1"/>
  <c r="AK536"/>
  <c r="AL536"/>
  <c r="AM536"/>
  <c r="AN536"/>
  <c r="AA536"/>
  <c r="AH536"/>
  <c r="AG536"/>
  <c r="AF536"/>
  <c r="AE536"/>
  <c r="AD536"/>
  <c r="AC536"/>
  <c r="AB536"/>
  <c r="AI535"/>
  <c r="AJ535"/>
  <c r="AK535"/>
  <c r="AL535"/>
  <c r="AM535"/>
  <c r="AN535"/>
  <c r="AA535"/>
  <c r="AH535"/>
  <c r="AO535"/>
  <c r="AG535"/>
  <c r="AF535"/>
  <c r="AE535"/>
  <c r="AD535"/>
  <c r="AC535"/>
  <c r="AB535"/>
  <c r="AI534"/>
  <c r="AJ534"/>
  <c r="AO534" s="1"/>
  <c r="AK534"/>
  <c r="AL534"/>
  <c r="AM534"/>
  <c r="AN534"/>
  <c r="AA534"/>
  <c r="AH534"/>
  <c r="AG534"/>
  <c r="AF534"/>
  <c r="AE534"/>
  <c r="AD534"/>
  <c r="AC534"/>
  <c r="AB534"/>
  <c r="AI533"/>
  <c r="AJ533"/>
  <c r="AK533"/>
  <c r="AL533"/>
  <c r="AM533"/>
  <c r="AN533"/>
  <c r="AA533"/>
  <c r="AH533"/>
  <c r="AO533"/>
  <c r="AG533"/>
  <c r="AF533"/>
  <c r="AE533"/>
  <c r="AD533"/>
  <c r="AC533"/>
  <c r="AB533"/>
  <c r="AI532"/>
  <c r="AJ532"/>
  <c r="AO532" s="1"/>
  <c r="AK532"/>
  <c r="AL532"/>
  <c r="AM532"/>
  <c r="AN532"/>
  <c r="AA532"/>
  <c r="AH532"/>
  <c r="AG532"/>
  <c r="AF532"/>
  <c r="AE532"/>
  <c r="AD532"/>
  <c r="AC532"/>
  <c r="AB532"/>
  <c r="AI531"/>
  <c r="AJ531"/>
  <c r="AK531"/>
  <c r="AL531"/>
  <c r="AM531"/>
  <c r="AN531"/>
  <c r="AA531"/>
  <c r="AH531"/>
  <c r="AO531"/>
  <c r="AG531"/>
  <c r="AF531"/>
  <c r="AE531"/>
  <c r="AD531"/>
  <c r="AC531"/>
  <c r="AB531"/>
  <c r="AI530"/>
  <c r="AJ530"/>
  <c r="AO530" s="1"/>
  <c r="AK530"/>
  <c r="AL530"/>
  <c r="AM530"/>
  <c r="AN530"/>
  <c r="AA530"/>
  <c r="AH530"/>
  <c r="AG530"/>
  <c r="AF530"/>
  <c r="AE530"/>
  <c r="AD530"/>
  <c r="AC530"/>
  <c r="AB530"/>
  <c r="AI529"/>
  <c r="AJ529"/>
  <c r="AK529"/>
  <c r="AL529"/>
  <c r="AM529"/>
  <c r="AN529"/>
  <c r="AA529"/>
  <c r="AH529"/>
  <c r="AO529"/>
  <c r="AG529"/>
  <c r="AF529"/>
  <c r="AE529"/>
  <c r="AD529"/>
  <c r="AC529"/>
  <c r="AB529"/>
  <c r="AI528"/>
  <c r="AJ528"/>
  <c r="AO528" s="1"/>
  <c r="AK528"/>
  <c r="AL528"/>
  <c r="AM528"/>
  <c r="AN528"/>
  <c r="AA528"/>
  <c r="AH528"/>
  <c r="AG528"/>
  <c r="AF528"/>
  <c r="AE528"/>
  <c r="AD528"/>
  <c r="AC528"/>
  <c r="AB528"/>
  <c r="AI527"/>
  <c r="AJ527"/>
  <c r="AK527"/>
  <c r="AL527"/>
  <c r="AM527"/>
  <c r="AN527"/>
  <c r="AA527"/>
  <c r="AH527"/>
  <c r="AO527"/>
  <c r="AG527"/>
  <c r="AF527"/>
  <c r="AE527"/>
  <c r="AD527"/>
  <c r="AC527"/>
  <c r="AB527"/>
  <c r="AI526"/>
  <c r="AJ526"/>
  <c r="AO526" s="1"/>
  <c r="AK526"/>
  <c r="AL526"/>
  <c r="AM526"/>
  <c r="AN526"/>
  <c r="AA526"/>
  <c r="AH526"/>
  <c r="AG526"/>
  <c r="AF526"/>
  <c r="AE526"/>
  <c r="AD526"/>
  <c r="AC526"/>
  <c r="AB526"/>
  <c r="AI525"/>
  <c r="AJ525"/>
  <c r="AK525"/>
  <c r="AL525"/>
  <c r="AM525"/>
  <c r="AN525"/>
  <c r="AA525"/>
  <c r="AH525"/>
  <c r="AO525"/>
  <c r="AG525"/>
  <c r="AF525"/>
  <c r="AE525"/>
  <c r="AD525"/>
  <c r="AC525"/>
  <c r="AB525"/>
  <c r="AI524"/>
  <c r="AJ524"/>
  <c r="AO524" s="1"/>
  <c r="AK524"/>
  <c r="AL524"/>
  <c r="AM524"/>
  <c r="AN524"/>
  <c r="AA524"/>
  <c r="AH524"/>
  <c r="AG524"/>
  <c r="AF524"/>
  <c r="AE524"/>
  <c r="AD524"/>
  <c r="AC524"/>
  <c r="AB524"/>
  <c r="AI523"/>
  <c r="AJ523"/>
  <c r="AK523"/>
  <c r="AL523"/>
  <c r="AM523"/>
  <c r="AN523"/>
  <c r="AA523"/>
  <c r="AH523"/>
  <c r="AO523"/>
  <c r="AG523"/>
  <c r="AF523"/>
  <c r="AE523"/>
  <c r="AD523"/>
  <c r="AC523"/>
  <c r="AB523"/>
  <c r="AI522"/>
  <c r="AJ522"/>
  <c r="AO522" s="1"/>
  <c r="AK522"/>
  <c r="AL522"/>
  <c r="AM522"/>
  <c r="AN522"/>
  <c r="AA522"/>
  <c r="AH522"/>
  <c r="AG522"/>
  <c r="AF522"/>
  <c r="AE522"/>
  <c r="AD522"/>
  <c r="AC522"/>
  <c r="AB522"/>
  <c r="AI521"/>
  <c r="AJ521"/>
  <c r="AK521"/>
  <c r="AL521"/>
  <c r="AM521"/>
  <c r="AN521"/>
  <c r="AA521"/>
  <c r="AH521"/>
  <c r="AO521"/>
  <c r="AG521"/>
  <c r="AF521"/>
  <c r="AE521"/>
  <c r="AD521"/>
  <c r="AC521"/>
  <c r="AB521"/>
  <c r="AI520"/>
  <c r="AJ520"/>
  <c r="AO520" s="1"/>
  <c r="AK520"/>
  <c r="AL520"/>
  <c r="AM520"/>
  <c r="AN520"/>
  <c r="AA520"/>
  <c r="AH520"/>
  <c r="AG520"/>
  <c r="AF520"/>
  <c r="AE520"/>
  <c r="AD520"/>
  <c r="AC520"/>
  <c r="AB520"/>
  <c r="AI519"/>
  <c r="AJ519"/>
  <c r="AK519"/>
  <c r="AL519"/>
  <c r="AM519"/>
  <c r="AN519"/>
  <c r="AA519"/>
  <c r="AH519"/>
  <c r="AO519"/>
  <c r="AG519"/>
  <c r="AF519"/>
  <c r="AE519"/>
  <c r="AD519"/>
  <c r="AC519"/>
  <c r="AB519"/>
  <c r="AI518"/>
  <c r="AJ518"/>
  <c r="AO518" s="1"/>
  <c r="AK518"/>
  <c r="AL518"/>
  <c r="AM518"/>
  <c r="AN518"/>
  <c r="AA518"/>
  <c r="AH518"/>
  <c r="AG518"/>
  <c r="AF518"/>
  <c r="AE518"/>
  <c r="AD518"/>
  <c r="AC518"/>
  <c r="AB518"/>
  <c r="AI517"/>
  <c r="AJ517"/>
  <c r="AK517"/>
  <c r="AL517"/>
  <c r="AM517"/>
  <c r="AN517"/>
  <c r="AA517"/>
  <c r="AH517"/>
  <c r="AO517"/>
  <c r="AG517"/>
  <c r="AF517"/>
  <c r="AE517"/>
  <c r="AD517"/>
  <c r="AC517"/>
  <c r="AB517"/>
  <c r="AI516"/>
  <c r="AJ516"/>
  <c r="AO516" s="1"/>
  <c r="AK516"/>
  <c r="AL516"/>
  <c r="AM516"/>
  <c r="AN516"/>
  <c r="AA516"/>
  <c r="AH516"/>
  <c r="AG516"/>
  <c r="AF516"/>
  <c r="AE516"/>
  <c r="AD516"/>
  <c r="AC516"/>
  <c r="AB516"/>
  <c r="AI515"/>
  <c r="AJ515"/>
  <c r="AK515"/>
  <c r="AL515"/>
  <c r="AM515"/>
  <c r="AN515"/>
  <c r="AA515"/>
  <c r="AH515"/>
  <c r="AO515"/>
  <c r="AG515"/>
  <c r="AF515"/>
  <c r="AE515"/>
  <c r="AD515"/>
  <c r="AC515"/>
  <c r="AB515"/>
  <c r="AI514"/>
  <c r="AJ514"/>
  <c r="AO514" s="1"/>
  <c r="AK514"/>
  <c r="AL514"/>
  <c r="AM514"/>
  <c r="AN514"/>
  <c r="AA514"/>
  <c r="AH514"/>
  <c r="AG514"/>
  <c r="AF514"/>
  <c r="AE514"/>
  <c r="AD514"/>
  <c r="AC514"/>
  <c r="AB514"/>
  <c r="AI513"/>
  <c r="AJ513"/>
  <c r="AK513"/>
  <c r="AL513"/>
  <c r="AM513"/>
  <c r="AN513"/>
  <c r="AA513"/>
  <c r="AH513"/>
  <c r="AO513"/>
  <c r="AG513"/>
  <c r="AF513"/>
  <c r="AE513"/>
  <c r="AD513"/>
  <c r="AC513"/>
  <c r="AB513"/>
  <c r="AI512"/>
  <c r="AJ512"/>
  <c r="AO512" s="1"/>
  <c r="AK512"/>
  <c r="AL512"/>
  <c r="AM512"/>
  <c r="AN512"/>
  <c r="AA512"/>
  <c r="AH512"/>
  <c r="AG512"/>
  <c r="AF512"/>
  <c r="AE512"/>
  <c r="AD512"/>
  <c r="AC512"/>
  <c r="AB512"/>
  <c r="AI511"/>
  <c r="AJ511"/>
  <c r="AK511"/>
  <c r="AL511"/>
  <c r="AM511"/>
  <c r="AN511"/>
  <c r="AA511"/>
  <c r="AH511"/>
  <c r="AO511"/>
  <c r="AG511"/>
  <c r="AF511"/>
  <c r="AE511"/>
  <c r="AD511"/>
  <c r="AC511"/>
  <c r="AB511"/>
  <c r="AI510"/>
  <c r="AJ510"/>
  <c r="AO510" s="1"/>
  <c r="AK510"/>
  <c r="AL510"/>
  <c r="AM510"/>
  <c r="AN510"/>
  <c r="AA510"/>
  <c r="AH510"/>
  <c r="AG510"/>
  <c r="AF510"/>
  <c r="AE510"/>
  <c r="AD510"/>
  <c r="AC510"/>
  <c r="AB510"/>
  <c r="AI509"/>
  <c r="AJ509"/>
  <c r="AK509"/>
  <c r="AL509"/>
  <c r="AM509"/>
  <c r="AN509"/>
  <c r="AA509"/>
  <c r="AH509"/>
  <c r="AO509"/>
  <c r="AG509"/>
  <c r="AF509"/>
  <c r="AE509"/>
  <c r="AD509"/>
  <c r="AC509"/>
  <c r="AB509"/>
  <c r="AI508"/>
  <c r="AJ508"/>
  <c r="AO508" s="1"/>
  <c r="AK508"/>
  <c r="AL508"/>
  <c r="AM508"/>
  <c r="AN508"/>
  <c r="AA508"/>
  <c r="AH508"/>
  <c r="AG508"/>
  <c r="AF508"/>
  <c r="AE508"/>
  <c r="AD508"/>
  <c r="AC508"/>
  <c r="AB508"/>
  <c r="AI507"/>
  <c r="AJ507"/>
  <c r="AK507"/>
  <c r="AL507"/>
  <c r="AM507"/>
  <c r="AN507"/>
  <c r="AA507"/>
  <c r="AH507"/>
  <c r="AO507"/>
  <c r="AG507"/>
  <c r="AF507"/>
  <c r="AE507"/>
  <c r="AD507"/>
  <c r="AC507"/>
  <c r="AB507"/>
  <c r="AI506"/>
  <c r="AJ506"/>
  <c r="AO506" s="1"/>
  <c r="AK506"/>
  <c r="AL506"/>
  <c r="AM506"/>
  <c r="AN506"/>
  <c r="AA506"/>
  <c r="AH506"/>
  <c r="AG506"/>
  <c r="AF506"/>
  <c r="AE506"/>
  <c r="AD506"/>
  <c r="AC506"/>
  <c r="AB506"/>
  <c r="AI505"/>
  <c r="AJ505"/>
  <c r="AK505"/>
  <c r="AL505"/>
  <c r="AM505"/>
  <c r="AN505"/>
  <c r="AA505"/>
  <c r="AH505"/>
  <c r="AO505"/>
  <c r="AG505"/>
  <c r="AF505"/>
  <c r="AE505"/>
  <c r="AD505"/>
  <c r="AC505"/>
  <c r="AB505"/>
  <c r="AI504"/>
  <c r="AJ504"/>
  <c r="AO504" s="1"/>
  <c r="AK504"/>
  <c r="AL504"/>
  <c r="AM504"/>
  <c r="AN504"/>
  <c r="AA504"/>
  <c r="AH504"/>
  <c r="AG504"/>
  <c r="AF504"/>
  <c r="AE504"/>
  <c r="AD504"/>
  <c r="AC504"/>
  <c r="AB504"/>
  <c r="AI503"/>
  <c r="AJ503"/>
  <c r="AK503"/>
  <c r="AL503"/>
  <c r="AM503"/>
  <c r="AN503"/>
  <c r="AA503"/>
  <c r="AH503"/>
  <c r="AO503"/>
  <c r="AG503"/>
  <c r="AF503"/>
  <c r="AE503"/>
  <c r="AD503"/>
  <c r="AC503"/>
  <c r="AB503"/>
  <c r="AI502"/>
  <c r="AJ502"/>
  <c r="AO502" s="1"/>
  <c r="AK502"/>
  <c r="AL502"/>
  <c r="AM502"/>
  <c r="AN502"/>
  <c r="AA502"/>
  <c r="AH502"/>
  <c r="AG502"/>
  <c r="AF502"/>
  <c r="AE502"/>
  <c r="AD502"/>
  <c r="AC502"/>
  <c r="AB502"/>
  <c r="AI501"/>
  <c r="AJ501"/>
  <c r="AK501"/>
  <c r="AL501"/>
  <c r="AM501"/>
  <c r="AN501"/>
  <c r="AA501"/>
  <c r="AH501"/>
  <c r="AO501"/>
  <c r="AG501"/>
  <c r="AF501"/>
  <c r="AE501"/>
  <c r="AD501"/>
  <c r="AC501"/>
  <c r="AB501"/>
  <c r="AI500"/>
  <c r="AJ500"/>
  <c r="AO500" s="1"/>
  <c r="AK500"/>
  <c r="AL500"/>
  <c r="AM500"/>
  <c r="AN500"/>
  <c r="AA500"/>
  <c r="AH500"/>
  <c r="AG500"/>
  <c r="AF500"/>
  <c r="AE500"/>
  <c r="AD500"/>
  <c r="AC500"/>
  <c r="AB500"/>
  <c r="AI499"/>
  <c r="AJ499"/>
  <c r="AK499"/>
  <c r="AL499"/>
  <c r="AM499"/>
  <c r="AN499"/>
  <c r="AA499"/>
  <c r="AH499"/>
  <c r="AO499"/>
  <c r="AG499"/>
  <c r="AF499"/>
  <c r="AE499"/>
  <c r="AD499"/>
  <c r="AC499"/>
  <c r="AB499"/>
  <c r="AI498"/>
  <c r="AJ498"/>
  <c r="AO498" s="1"/>
  <c r="AK498"/>
  <c r="AL498"/>
  <c r="AM498"/>
  <c r="AN498"/>
  <c r="AA498"/>
  <c r="AH498"/>
  <c r="AG498"/>
  <c r="AF498"/>
  <c r="AE498"/>
  <c r="AD498"/>
  <c r="AC498"/>
  <c r="AB498"/>
  <c r="AI497"/>
  <c r="AJ497"/>
  <c r="AK497"/>
  <c r="AL497"/>
  <c r="AM497"/>
  <c r="AN497"/>
  <c r="AA497"/>
  <c r="AH497"/>
  <c r="AO497"/>
  <c r="AG497"/>
  <c r="AF497"/>
  <c r="AE497"/>
  <c r="AD497"/>
  <c r="AC497"/>
  <c r="AB497"/>
  <c r="AI496"/>
  <c r="AJ496"/>
  <c r="AO496" s="1"/>
  <c r="AK496"/>
  <c r="AL496"/>
  <c r="AM496"/>
  <c r="AN496"/>
  <c r="AA496"/>
  <c r="AH496"/>
  <c r="AG496"/>
  <c r="AF496"/>
  <c r="AE496"/>
  <c r="AD496"/>
  <c r="AC496"/>
  <c r="AB496"/>
  <c r="AI495"/>
  <c r="AJ495"/>
  <c r="AK495"/>
  <c r="AL495"/>
  <c r="AM495"/>
  <c r="AN495"/>
  <c r="AA495"/>
  <c r="AH495"/>
  <c r="AO495"/>
  <c r="AG495"/>
  <c r="AF495"/>
  <c r="AE495"/>
  <c r="AD495"/>
  <c r="AC495"/>
  <c r="AB495"/>
  <c r="AI494"/>
  <c r="AJ494"/>
  <c r="AO494" s="1"/>
  <c r="AK494"/>
  <c r="AL494"/>
  <c r="AM494"/>
  <c r="AN494"/>
  <c r="AA494"/>
  <c r="AH494"/>
  <c r="AG494"/>
  <c r="AF494"/>
  <c r="AE494"/>
  <c r="AD494"/>
  <c r="AC494"/>
  <c r="AB494"/>
  <c r="AI493"/>
  <c r="AJ493"/>
  <c r="AK493"/>
  <c r="AL493"/>
  <c r="AM493"/>
  <c r="AN493"/>
  <c r="AA493"/>
  <c r="AH493"/>
  <c r="AO493"/>
  <c r="AG493"/>
  <c r="AF493"/>
  <c r="AE493"/>
  <c r="AD493"/>
  <c r="AC493"/>
  <c r="AB493"/>
  <c r="AI492"/>
  <c r="AJ492"/>
  <c r="AO492" s="1"/>
  <c r="AK492"/>
  <c r="AL492"/>
  <c r="AM492"/>
  <c r="AN492"/>
  <c r="AA492"/>
  <c r="AH492"/>
  <c r="AG492"/>
  <c r="AF492"/>
  <c r="AE492"/>
  <c r="AD492"/>
  <c r="AC492"/>
  <c r="AB492"/>
  <c r="AI491"/>
  <c r="AJ491"/>
  <c r="AK491"/>
  <c r="AL491"/>
  <c r="AM491"/>
  <c r="AN491"/>
  <c r="AA491"/>
  <c r="AH491"/>
  <c r="AO491"/>
  <c r="AG491"/>
  <c r="AF491"/>
  <c r="AE491"/>
  <c r="AD491"/>
  <c r="AC491"/>
  <c r="AB491"/>
  <c r="AI490"/>
  <c r="AJ490"/>
  <c r="AO490" s="1"/>
  <c r="AK490"/>
  <c r="AL490"/>
  <c r="AM490"/>
  <c r="AN490"/>
  <c r="AA490"/>
  <c r="AH490"/>
  <c r="AG490"/>
  <c r="AF490"/>
  <c r="AE490"/>
  <c r="AD490"/>
  <c r="AC490"/>
  <c r="AB490"/>
  <c r="AI489"/>
  <c r="AJ489"/>
  <c r="AK489"/>
  <c r="AL489"/>
  <c r="AM489"/>
  <c r="AN489"/>
  <c r="AA489"/>
  <c r="AH489"/>
  <c r="AO489"/>
  <c r="AG489"/>
  <c r="AF489"/>
  <c r="AE489"/>
  <c r="AD489"/>
  <c r="AC489"/>
  <c r="AB489"/>
  <c r="AI488"/>
  <c r="AJ488"/>
  <c r="AO488" s="1"/>
  <c r="AK488"/>
  <c r="AL488"/>
  <c r="AM488"/>
  <c r="AN488"/>
  <c r="AA488"/>
  <c r="AH488"/>
  <c r="AG488"/>
  <c r="AF488"/>
  <c r="AE488"/>
  <c r="AD488"/>
  <c r="AC488"/>
  <c r="AB488"/>
  <c r="AI487"/>
  <c r="AJ487"/>
  <c r="AK487"/>
  <c r="AL487"/>
  <c r="AM487"/>
  <c r="AN487"/>
  <c r="AA487"/>
  <c r="AH487"/>
  <c r="AO487"/>
  <c r="AG487"/>
  <c r="AF487"/>
  <c r="AE487"/>
  <c r="AD487"/>
  <c r="AC487"/>
  <c r="AB487"/>
  <c r="AI486"/>
  <c r="AJ486"/>
  <c r="AO486" s="1"/>
  <c r="AK486"/>
  <c r="AL486"/>
  <c r="AM486"/>
  <c r="AN486"/>
  <c r="AA486"/>
  <c r="AH486"/>
  <c r="AG486"/>
  <c r="AF486"/>
  <c r="AE486"/>
  <c r="AD486"/>
  <c r="AC486"/>
  <c r="AB486"/>
  <c r="AI485"/>
  <c r="AJ485"/>
  <c r="AK485"/>
  <c r="AL485"/>
  <c r="AM485"/>
  <c r="AN485"/>
  <c r="AA485"/>
  <c r="AH485"/>
  <c r="AO485"/>
  <c r="AG485"/>
  <c r="AF485"/>
  <c r="AE485"/>
  <c r="AD485"/>
  <c r="AC485"/>
  <c r="AB485"/>
  <c r="AI484"/>
  <c r="AJ484"/>
  <c r="AO484" s="1"/>
  <c r="AK484"/>
  <c r="AL484"/>
  <c r="AM484"/>
  <c r="AN484"/>
  <c r="AA484"/>
  <c r="AH484"/>
  <c r="AG484"/>
  <c r="AF484"/>
  <c r="AE484"/>
  <c r="AD484"/>
  <c r="AC484"/>
  <c r="AB484"/>
  <c r="AI483"/>
  <c r="AJ483"/>
  <c r="AK483"/>
  <c r="AL483"/>
  <c r="AM483"/>
  <c r="AN483"/>
  <c r="AA483"/>
  <c r="AH483"/>
  <c r="AO483"/>
  <c r="AG483"/>
  <c r="AF483"/>
  <c r="AE483"/>
  <c r="AD483"/>
  <c r="AC483"/>
  <c r="AB483"/>
  <c r="AI482"/>
  <c r="AJ482"/>
  <c r="AO482" s="1"/>
  <c r="AK482"/>
  <c r="AL482"/>
  <c r="AM482"/>
  <c r="AN482"/>
  <c r="AA482"/>
  <c r="AH482"/>
  <c r="AG482"/>
  <c r="AF482"/>
  <c r="AE482"/>
  <c r="AD482"/>
  <c r="AC482"/>
  <c r="AB482"/>
  <c r="AI481"/>
  <c r="AJ481"/>
  <c r="AK481"/>
  <c r="AL481"/>
  <c r="AM481"/>
  <c r="AN481"/>
  <c r="AA481"/>
  <c r="AH481"/>
  <c r="AO481"/>
  <c r="AG481"/>
  <c r="AF481"/>
  <c r="AE481"/>
  <c r="AD481"/>
  <c r="AC481"/>
  <c r="AB481"/>
  <c r="AI480"/>
  <c r="AJ480"/>
  <c r="AO480" s="1"/>
  <c r="AK480"/>
  <c r="AL480"/>
  <c r="AM480"/>
  <c r="AN480"/>
  <c r="AA480"/>
  <c r="AH480"/>
  <c r="AG480"/>
  <c r="AF480"/>
  <c r="AE480"/>
  <c r="AD480"/>
  <c r="AC480"/>
  <c r="AB480"/>
  <c r="AI479"/>
  <c r="AJ479"/>
  <c r="AK479"/>
  <c r="AL479"/>
  <c r="AM479"/>
  <c r="AN479"/>
  <c r="AA479"/>
  <c r="AH479"/>
  <c r="AO479"/>
  <c r="AG479"/>
  <c r="AF479"/>
  <c r="AE479"/>
  <c r="AD479"/>
  <c r="AC479"/>
  <c r="AB479"/>
  <c r="AI478"/>
  <c r="AJ478"/>
  <c r="AO478" s="1"/>
  <c r="AK478"/>
  <c r="AL478"/>
  <c r="AM478"/>
  <c r="AN478"/>
  <c r="AA478"/>
  <c r="AH478"/>
  <c r="AG478"/>
  <c r="AF478"/>
  <c r="AE478"/>
  <c r="AD478"/>
  <c r="AC478"/>
  <c r="AB478"/>
  <c r="AI477"/>
  <c r="AJ477"/>
  <c r="AK477"/>
  <c r="AL477"/>
  <c r="AM477"/>
  <c r="AN477"/>
  <c r="AA477"/>
  <c r="AH477"/>
  <c r="AO477"/>
  <c r="AG477"/>
  <c r="AF477"/>
  <c r="AE477"/>
  <c r="AD477"/>
  <c r="AC477"/>
  <c r="AB477"/>
  <c r="AI476"/>
  <c r="AJ476"/>
  <c r="AO476" s="1"/>
  <c r="AK476"/>
  <c r="AL476"/>
  <c r="AM476"/>
  <c r="AN476"/>
  <c r="AA476"/>
  <c r="AH476"/>
  <c r="AG476"/>
  <c r="AF476"/>
  <c r="AE476"/>
  <c r="AD476"/>
  <c r="AC476"/>
  <c r="AB476"/>
  <c r="AI475"/>
  <c r="AJ475"/>
  <c r="AK475"/>
  <c r="AL475"/>
  <c r="AM475"/>
  <c r="AN475"/>
  <c r="AA475"/>
  <c r="AH475"/>
  <c r="AO475"/>
  <c r="AG475"/>
  <c r="AF475"/>
  <c r="AE475"/>
  <c r="AD475"/>
  <c r="AC475"/>
  <c r="AB475"/>
  <c r="AI474"/>
  <c r="AJ474"/>
  <c r="AO474" s="1"/>
  <c r="AK474"/>
  <c r="AL474"/>
  <c r="AM474"/>
  <c r="AN474"/>
  <c r="AA474"/>
  <c r="AH474"/>
  <c r="AG474"/>
  <c r="AF474"/>
  <c r="AE474"/>
  <c r="AD474"/>
  <c r="AC474"/>
  <c r="AB474"/>
  <c r="AI473"/>
  <c r="AJ473"/>
  <c r="AK473"/>
  <c r="AL473"/>
  <c r="AM473"/>
  <c r="AN473"/>
  <c r="AA473"/>
  <c r="AH473"/>
  <c r="AO473"/>
  <c r="AG473"/>
  <c r="AF473"/>
  <c r="AE473"/>
  <c r="AD473"/>
  <c r="AC473"/>
  <c r="AB473"/>
  <c r="AI472"/>
  <c r="AJ472"/>
  <c r="AO472" s="1"/>
  <c r="AK472"/>
  <c r="AL472"/>
  <c r="AM472"/>
  <c r="AN472"/>
  <c r="AA472"/>
  <c r="AH472"/>
  <c r="AG472"/>
  <c r="AF472"/>
  <c r="AE472"/>
  <c r="AD472"/>
  <c r="AC472"/>
  <c r="AB472"/>
  <c r="AI471"/>
  <c r="AJ471"/>
  <c r="AK471"/>
  <c r="AL471"/>
  <c r="AM471"/>
  <c r="AN471"/>
  <c r="AA471"/>
  <c r="AH471"/>
  <c r="AO471"/>
  <c r="AG471"/>
  <c r="AF471"/>
  <c r="AE471"/>
  <c r="AD471"/>
  <c r="AC471"/>
  <c r="AB471"/>
  <c r="AI470"/>
  <c r="AJ470"/>
  <c r="AO470" s="1"/>
  <c r="AK470"/>
  <c r="AL470"/>
  <c r="AM470"/>
  <c r="AN470"/>
  <c r="AA470"/>
  <c r="AH470"/>
  <c r="AG470"/>
  <c r="AF470"/>
  <c r="AE470"/>
  <c r="AD470"/>
  <c r="AC470"/>
  <c r="AB470"/>
  <c r="AI469"/>
  <c r="AJ469"/>
  <c r="AK469"/>
  <c r="AL469"/>
  <c r="AM469"/>
  <c r="AN469"/>
  <c r="AA469"/>
  <c r="AH469"/>
  <c r="AO469"/>
  <c r="AG469"/>
  <c r="AF469"/>
  <c r="AE469"/>
  <c r="AD469"/>
  <c r="AC469"/>
  <c r="AB469"/>
  <c r="AI468"/>
  <c r="AJ468"/>
  <c r="AO468" s="1"/>
  <c r="AK468"/>
  <c r="AL468"/>
  <c r="AM468"/>
  <c r="AN468"/>
  <c r="AA468"/>
  <c r="AH468"/>
  <c r="AG468"/>
  <c r="AF468"/>
  <c r="AE468"/>
  <c r="AD468"/>
  <c r="AC468"/>
  <c r="AB468"/>
  <c r="AI467"/>
  <c r="AJ467"/>
  <c r="AK467"/>
  <c r="AL467"/>
  <c r="AM467"/>
  <c r="AN467"/>
  <c r="AA467"/>
  <c r="AH467"/>
  <c r="AO467"/>
  <c r="AG467"/>
  <c r="AF467"/>
  <c r="AE467"/>
  <c r="AD467"/>
  <c r="AC467"/>
  <c r="AB467"/>
  <c r="AI466"/>
  <c r="AJ466"/>
  <c r="AO466" s="1"/>
  <c r="AK466"/>
  <c r="AL466"/>
  <c r="AM466"/>
  <c r="AN466"/>
  <c r="AA466"/>
  <c r="AH466"/>
  <c r="AG466"/>
  <c r="AF466"/>
  <c r="AE466"/>
  <c r="AD466"/>
  <c r="AC466"/>
  <c r="AB466"/>
  <c r="AI465"/>
  <c r="AJ465"/>
  <c r="AK465"/>
  <c r="AL465"/>
  <c r="AM465"/>
  <c r="AN465"/>
  <c r="AA465"/>
  <c r="AH465"/>
  <c r="AO465"/>
  <c r="AG465"/>
  <c r="AF465"/>
  <c r="AE465"/>
  <c r="AD465"/>
  <c r="AC465"/>
  <c r="AB465"/>
  <c r="AI464"/>
  <c r="AJ464"/>
  <c r="AO464" s="1"/>
  <c r="AK464"/>
  <c r="AL464"/>
  <c r="AM464"/>
  <c r="AN464"/>
  <c r="AA464"/>
  <c r="AH464"/>
  <c r="AG464"/>
  <c r="AF464"/>
  <c r="AE464"/>
  <c r="AD464"/>
  <c r="AC464"/>
  <c r="AB464"/>
  <c r="AI463"/>
  <c r="AJ463"/>
  <c r="AK463"/>
  <c r="AL463"/>
  <c r="AM463"/>
  <c r="AN463"/>
  <c r="AA463"/>
  <c r="AH463"/>
  <c r="AO463"/>
  <c r="AG463"/>
  <c r="AF463"/>
  <c r="AE463"/>
  <c r="AD463"/>
  <c r="AC463"/>
  <c r="AB463"/>
  <c r="AI462"/>
  <c r="AJ462"/>
  <c r="AO462" s="1"/>
  <c r="AK462"/>
  <c r="AL462"/>
  <c r="AM462"/>
  <c r="AN462"/>
  <c r="AA462"/>
  <c r="AH462"/>
  <c r="AG462"/>
  <c r="AF462"/>
  <c r="AE462"/>
  <c r="AD462"/>
  <c r="AC462"/>
  <c r="AB462"/>
  <c r="AI461"/>
  <c r="AJ461"/>
  <c r="AK461"/>
  <c r="AL461"/>
  <c r="AM461"/>
  <c r="AN461"/>
  <c r="AA461"/>
  <c r="AH461"/>
  <c r="AO461"/>
  <c r="AG461"/>
  <c r="AF461"/>
  <c r="AE461"/>
  <c r="AD461"/>
  <c r="AC461"/>
  <c r="AB461"/>
  <c r="AI460"/>
  <c r="AJ460"/>
  <c r="AO460" s="1"/>
  <c r="AK460"/>
  <c r="AL460"/>
  <c r="AM460"/>
  <c r="AN460"/>
  <c r="AA460"/>
  <c r="AH460"/>
  <c r="AG460"/>
  <c r="AF460"/>
  <c r="AE460"/>
  <c r="AD460"/>
  <c r="AC460"/>
  <c r="AB460"/>
  <c r="AI459"/>
  <c r="AJ459"/>
  <c r="AK459"/>
  <c r="AL459"/>
  <c r="AM459"/>
  <c r="AN459"/>
  <c r="AA459"/>
  <c r="AH459"/>
  <c r="AO459"/>
  <c r="AG459"/>
  <c r="AF459"/>
  <c r="AE459"/>
  <c r="AD459"/>
  <c r="AC459"/>
  <c r="AB459"/>
  <c r="AI458"/>
  <c r="AJ458"/>
  <c r="AO458" s="1"/>
  <c r="AK458"/>
  <c r="AL458"/>
  <c r="AM458"/>
  <c r="AN458"/>
  <c r="AA458"/>
  <c r="AH458"/>
  <c r="AG458"/>
  <c r="AF458"/>
  <c r="AE458"/>
  <c r="AD458"/>
  <c r="AC458"/>
  <c r="AB458"/>
  <c r="AI457"/>
  <c r="AJ457"/>
  <c r="AK457"/>
  <c r="AL457"/>
  <c r="AM457"/>
  <c r="AN457"/>
  <c r="AA457"/>
  <c r="AH457"/>
  <c r="AO457"/>
  <c r="AG457"/>
  <c r="AF457"/>
  <c r="AE457"/>
  <c r="AD457"/>
  <c r="AC457"/>
  <c r="AB457"/>
  <c r="AI456"/>
  <c r="AJ456"/>
  <c r="AO456" s="1"/>
  <c r="AK456"/>
  <c r="AL456"/>
  <c r="AM456"/>
  <c r="AN456"/>
  <c r="AA456"/>
  <c r="AH456"/>
  <c r="AG456"/>
  <c r="AF456"/>
  <c r="AE456"/>
  <c r="AD456"/>
  <c r="AC456"/>
  <c r="AB456"/>
  <c r="AI455"/>
  <c r="AJ455"/>
  <c r="AK455"/>
  <c r="AL455"/>
  <c r="AM455"/>
  <c r="AN455"/>
  <c r="AA455"/>
  <c r="AH455"/>
  <c r="AO455"/>
  <c r="AG455"/>
  <c r="AF455"/>
  <c r="AE455"/>
  <c r="AD455"/>
  <c r="AC455"/>
  <c r="AB455"/>
  <c r="AI454"/>
  <c r="AJ454"/>
  <c r="AO454" s="1"/>
  <c r="AK454"/>
  <c r="AL454"/>
  <c r="AM454"/>
  <c r="AN454"/>
  <c r="AA454"/>
  <c r="AH454"/>
  <c r="AG454"/>
  <c r="AF454"/>
  <c r="AE454"/>
  <c r="AD454"/>
  <c r="AC454"/>
  <c r="AB454"/>
  <c r="AI453"/>
  <c r="AJ453"/>
  <c r="AK453"/>
  <c r="AL453"/>
  <c r="AM453"/>
  <c r="AN453"/>
  <c r="AA453"/>
  <c r="AH453"/>
  <c r="AO453"/>
  <c r="AG453"/>
  <c r="AF453"/>
  <c r="AE453"/>
  <c r="AD453"/>
  <c r="AC453"/>
  <c r="AB453"/>
  <c r="AI452"/>
  <c r="AJ452"/>
  <c r="AO452" s="1"/>
  <c r="AK452"/>
  <c r="AL452"/>
  <c r="AM452"/>
  <c r="AN452"/>
  <c r="AA452"/>
  <c r="AH452"/>
  <c r="AG452"/>
  <c r="AF452"/>
  <c r="AE452"/>
  <c r="AD452"/>
  <c r="AC452"/>
  <c r="AB452"/>
  <c r="AI451"/>
  <c r="AJ451"/>
  <c r="AK451"/>
  <c r="AL451"/>
  <c r="AM451"/>
  <c r="AN451"/>
  <c r="AA451"/>
  <c r="AH451"/>
  <c r="AO451"/>
  <c r="AG451"/>
  <c r="AF451"/>
  <c r="AE451"/>
  <c r="AD451"/>
  <c r="AC451"/>
  <c r="AB451"/>
  <c r="AI450"/>
  <c r="AJ450"/>
  <c r="AO450" s="1"/>
  <c r="AK450"/>
  <c r="AL450"/>
  <c r="AM450"/>
  <c r="AN450"/>
  <c r="AA450"/>
  <c r="AH450"/>
  <c r="AG450"/>
  <c r="AF450"/>
  <c r="AE450"/>
  <c r="AD450"/>
  <c r="AC450"/>
  <c r="AB450"/>
  <c r="AI449"/>
  <c r="AJ449"/>
  <c r="AK449"/>
  <c r="AL449"/>
  <c r="AM449"/>
  <c r="AN449"/>
  <c r="AA449"/>
  <c r="AH449"/>
  <c r="AO449"/>
  <c r="AG449"/>
  <c r="AF449"/>
  <c r="AE449"/>
  <c r="AD449"/>
  <c r="AC449"/>
  <c r="AB449"/>
  <c r="AI448"/>
  <c r="AJ448"/>
  <c r="AO448" s="1"/>
  <c r="AK448"/>
  <c r="AL448"/>
  <c r="AM448"/>
  <c r="AN448"/>
  <c r="AA448"/>
  <c r="AH448"/>
  <c r="AG448"/>
  <c r="AF448"/>
  <c r="AE448"/>
  <c r="AD448"/>
  <c r="AC448"/>
  <c r="AB448"/>
  <c r="AI447"/>
  <c r="AJ447"/>
  <c r="AK447"/>
  <c r="AL447"/>
  <c r="AM447"/>
  <c r="AN447"/>
  <c r="AA447"/>
  <c r="AH447"/>
  <c r="AO447"/>
  <c r="AG447"/>
  <c r="AF447"/>
  <c r="AE447"/>
  <c r="AD447"/>
  <c r="AC447"/>
  <c r="AB447"/>
  <c r="AI446"/>
  <c r="AJ446"/>
  <c r="AO446" s="1"/>
  <c r="AK446"/>
  <c r="AL446"/>
  <c r="AM446"/>
  <c r="AN446"/>
  <c r="AA446"/>
  <c r="AH446"/>
  <c r="AG446"/>
  <c r="AF446"/>
  <c r="AE446"/>
  <c r="AD446"/>
  <c r="AC446"/>
  <c r="AB446"/>
  <c r="AI445"/>
  <c r="AJ445"/>
  <c r="AK445"/>
  <c r="AL445"/>
  <c r="AM445"/>
  <c r="AN445"/>
  <c r="AA445"/>
  <c r="AH445"/>
  <c r="AO445"/>
  <c r="AG445"/>
  <c r="AF445"/>
  <c r="AE445"/>
  <c r="AD445"/>
  <c r="AC445"/>
  <c r="AB445"/>
  <c r="AI444"/>
  <c r="AJ444"/>
  <c r="AO444" s="1"/>
  <c r="AK444"/>
  <c r="AL444"/>
  <c r="AM444"/>
  <c r="AN444"/>
  <c r="AA444"/>
  <c r="AH444"/>
  <c r="AG444"/>
  <c r="AF444"/>
  <c r="AE444"/>
  <c r="AD444"/>
  <c r="AC444"/>
  <c r="AB444"/>
  <c r="AI443"/>
  <c r="AJ443"/>
  <c r="AK443"/>
  <c r="AL443"/>
  <c r="AM443"/>
  <c r="AN443"/>
  <c r="AA443"/>
  <c r="AH443"/>
  <c r="AO443"/>
  <c r="AG443"/>
  <c r="AF443"/>
  <c r="AE443"/>
  <c r="AD443"/>
  <c r="AC443"/>
  <c r="AB443"/>
  <c r="AI442"/>
  <c r="AJ442"/>
  <c r="AO442" s="1"/>
  <c r="AK442"/>
  <c r="AL442"/>
  <c r="AM442"/>
  <c r="AN442"/>
  <c r="AA442"/>
  <c r="AH442"/>
  <c r="AG442"/>
  <c r="AF442"/>
  <c r="AE442"/>
  <c r="AD442"/>
  <c r="AC442"/>
  <c r="AB442"/>
  <c r="AI441"/>
  <c r="AJ441"/>
  <c r="AK441"/>
  <c r="AL441"/>
  <c r="AM441"/>
  <c r="AN441"/>
  <c r="AA441"/>
  <c r="AH441"/>
  <c r="AO441"/>
  <c r="AG441"/>
  <c r="AF441"/>
  <c r="AE441"/>
  <c r="AD441"/>
  <c r="AC441"/>
  <c r="AB441"/>
  <c r="AI440"/>
  <c r="AJ440"/>
  <c r="AO440" s="1"/>
  <c r="AK440"/>
  <c r="AL440"/>
  <c r="AM440"/>
  <c r="AN440"/>
  <c r="AA440"/>
  <c r="AH440"/>
  <c r="AG440"/>
  <c r="AF440"/>
  <c r="AE440"/>
  <c r="AD440"/>
  <c r="AC440"/>
  <c r="AB440"/>
  <c r="AI439"/>
  <c r="AJ439"/>
  <c r="AK439"/>
  <c r="AL439"/>
  <c r="AM439"/>
  <c r="AN439"/>
  <c r="AA439"/>
  <c r="AH439"/>
  <c r="AO439"/>
  <c r="AG439"/>
  <c r="AF439"/>
  <c r="AE439"/>
  <c r="AD439"/>
  <c r="AC439"/>
  <c r="AB439"/>
  <c r="AI438"/>
  <c r="AJ438"/>
  <c r="AO438" s="1"/>
  <c r="AK438"/>
  <c r="AL438"/>
  <c r="AM438"/>
  <c r="AN438"/>
  <c r="AA438"/>
  <c r="AH438"/>
  <c r="AG438"/>
  <c r="AF438"/>
  <c r="AE438"/>
  <c r="AD438"/>
  <c r="AC438"/>
  <c r="AB438"/>
  <c r="AI437"/>
  <c r="AJ437"/>
  <c r="AK437"/>
  <c r="AL437"/>
  <c r="AM437"/>
  <c r="AN437"/>
  <c r="AA437"/>
  <c r="AH437"/>
  <c r="AO437"/>
  <c r="AG437"/>
  <c r="AF437"/>
  <c r="AE437"/>
  <c r="AD437"/>
  <c r="AC437"/>
  <c r="AB437"/>
  <c r="AI436"/>
  <c r="AJ436"/>
  <c r="AO436" s="1"/>
  <c r="AK436"/>
  <c r="AL436"/>
  <c r="AM436"/>
  <c r="AN436"/>
  <c r="AA436"/>
  <c r="AH436"/>
  <c r="AG436"/>
  <c r="AF436"/>
  <c r="AE436"/>
  <c r="AD436"/>
  <c r="AC436"/>
  <c r="AB436"/>
  <c r="AI435"/>
  <c r="AJ435"/>
  <c r="AK435"/>
  <c r="AL435"/>
  <c r="AM435"/>
  <c r="AN435"/>
  <c r="AA435"/>
  <c r="AH435"/>
  <c r="AO435"/>
  <c r="AG435"/>
  <c r="AF435"/>
  <c r="AE435"/>
  <c r="AD435"/>
  <c r="AC435"/>
  <c r="AB435"/>
  <c r="AI434"/>
  <c r="AJ434"/>
  <c r="AO434" s="1"/>
  <c r="AK434"/>
  <c r="AL434"/>
  <c r="AM434"/>
  <c r="AN434"/>
  <c r="AA434"/>
  <c r="AH434"/>
  <c r="AG434"/>
  <c r="AF434"/>
  <c r="AE434"/>
  <c r="AD434"/>
  <c r="AC434"/>
  <c r="AB434"/>
  <c r="AI433"/>
  <c r="AJ433"/>
  <c r="AK433"/>
  <c r="AL433"/>
  <c r="AM433"/>
  <c r="AN433"/>
  <c r="AA433"/>
  <c r="AH433"/>
  <c r="AO433"/>
  <c r="AG433"/>
  <c r="AF433"/>
  <c r="AE433"/>
  <c r="AD433"/>
  <c r="AC433"/>
  <c r="AB433"/>
  <c r="AI432"/>
  <c r="AJ432"/>
  <c r="AO432" s="1"/>
  <c r="AK432"/>
  <c r="AL432"/>
  <c r="AM432"/>
  <c r="AN432"/>
  <c r="AA432"/>
  <c r="AH432"/>
  <c r="AG432"/>
  <c r="AF432"/>
  <c r="AE432"/>
  <c r="AD432"/>
  <c r="AC432"/>
  <c r="AB432"/>
  <c r="AI431"/>
  <c r="AJ431"/>
  <c r="AC431"/>
  <c r="AK431" s="1"/>
  <c r="AD431"/>
  <c r="AF431"/>
  <c r="AL431"/>
  <c r="AM431"/>
  <c r="AN431"/>
  <c r="AA431"/>
  <c r="AH431"/>
  <c r="AG431"/>
  <c r="AE431"/>
  <c r="AB431"/>
  <c r="E431"/>
  <c r="AI430"/>
  <c r="AJ430"/>
  <c r="AC430"/>
  <c r="AD430"/>
  <c r="AF430"/>
  <c r="AK430" s="1"/>
  <c r="AL430"/>
  <c r="AM430"/>
  <c r="AN430"/>
  <c r="AA430"/>
  <c r="AH430"/>
  <c r="AG430"/>
  <c r="AE430"/>
  <c r="AB430"/>
  <c r="E430"/>
  <c r="AB429"/>
  <c r="AF429"/>
  <c r="AI429"/>
  <c r="AJ429"/>
  <c r="AK429"/>
  <c r="AL429"/>
  <c r="AM429"/>
  <c r="AN429"/>
  <c r="AA429"/>
  <c r="AH429"/>
  <c r="AO429"/>
  <c r="AG429"/>
  <c r="AE429"/>
  <c r="AD429"/>
  <c r="AC429"/>
  <c r="E429"/>
  <c r="AI428"/>
  <c r="AJ428"/>
  <c r="AK428"/>
  <c r="AL428"/>
  <c r="AG428"/>
  <c r="AM428" s="1"/>
  <c r="AD428"/>
  <c r="AE428"/>
  <c r="AN428"/>
  <c r="AA428"/>
  <c r="AH428"/>
  <c r="AF428"/>
  <c r="AC428"/>
  <c r="AB428"/>
  <c r="E428"/>
  <c r="AI427"/>
  <c r="AJ427"/>
  <c r="AK427"/>
  <c r="AE427"/>
  <c r="AC427"/>
  <c r="AD427"/>
  <c r="AL427" s="1"/>
  <c r="AF427"/>
  <c r="AM427"/>
  <c r="AN427"/>
  <c r="AA427"/>
  <c r="AH427"/>
  <c r="AG427"/>
  <c r="AB427"/>
  <c r="E427"/>
  <c r="AI426"/>
  <c r="AJ426"/>
  <c r="AK426"/>
  <c r="AE426"/>
  <c r="AC426"/>
  <c r="AD426"/>
  <c r="AL426" s="1"/>
  <c r="AF426"/>
  <c r="AM426"/>
  <c r="AN426"/>
  <c r="AA426"/>
  <c r="AH426"/>
  <c r="AG426"/>
  <c r="AB426"/>
  <c r="E426"/>
  <c r="AB425"/>
  <c r="AF425"/>
  <c r="AI425" s="1"/>
  <c r="AO425" s="1"/>
  <c r="AJ425"/>
  <c r="AK425"/>
  <c r="AL425"/>
  <c r="AM425"/>
  <c r="AN425"/>
  <c r="AA425"/>
  <c r="AH425"/>
  <c r="AG425"/>
  <c r="AE425"/>
  <c r="AD425"/>
  <c r="AC425"/>
  <c r="E425"/>
  <c r="AI424"/>
  <c r="AJ424"/>
  <c r="AC424"/>
  <c r="AD424"/>
  <c r="AF424"/>
  <c r="AK424" s="1"/>
  <c r="AL424"/>
  <c r="AM424"/>
  <c r="AN424"/>
  <c r="AA424"/>
  <c r="AH424"/>
  <c r="AG424"/>
  <c r="AE424"/>
  <c r="AB424"/>
  <c r="E424"/>
  <c r="AI423"/>
  <c r="AJ423"/>
  <c r="AC423"/>
  <c r="AK423" s="1"/>
  <c r="AD423"/>
  <c r="AF423"/>
  <c r="AL423"/>
  <c r="AM423"/>
  <c r="AN423"/>
  <c r="AA423"/>
  <c r="AH423"/>
  <c r="AG423"/>
  <c r="AE423"/>
  <c r="AB423"/>
  <c r="AI422"/>
  <c r="AJ422"/>
  <c r="AK422"/>
  <c r="AL422"/>
  <c r="AO422" s="1"/>
  <c r="AM422"/>
  <c r="AN422"/>
  <c r="AA422"/>
  <c r="AH422"/>
  <c r="AG422"/>
  <c r="AF422"/>
  <c r="AE422"/>
  <c r="AD422"/>
  <c r="AC422"/>
  <c r="AB422"/>
  <c r="E422"/>
  <c r="AI421"/>
  <c r="AF421"/>
  <c r="AC421"/>
  <c r="AJ421" s="1"/>
  <c r="AO421" s="1"/>
  <c r="AE421"/>
  <c r="AD421"/>
  <c r="AK421"/>
  <c r="AL421"/>
  <c r="AM421"/>
  <c r="AN421"/>
  <c r="AA421"/>
  <c r="AH421"/>
  <c r="AG421"/>
  <c r="AB421"/>
  <c r="E421"/>
  <c r="AI420"/>
  <c r="AJ420"/>
  <c r="AK420"/>
  <c r="AE420"/>
  <c r="AC420"/>
  <c r="AD420"/>
  <c r="AF420"/>
  <c r="AL420"/>
  <c r="AO420" s="1"/>
  <c r="AM420"/>
  <c r="AN420"/>
  <c r="AA420"/>
  <c r="AH420"/>
  <c r="AG420"/>
  <c r="AB420"/>
  <c r="E420"/>
  <c r="AB419"/>
  <c r="AF419"/>
  <c r="AI419"/>
  <c r="AO419" s="1"/>
  <c r="AJ419"/>
  <c r="AK419"/>
  <c r="AL419"/>
  <c r="AM419"/>
  <c r="AN419"/>
  <c r="AA419"/>
  <c r="AH419"/>
  <c r="AG419"/>
  <c r="AE419"/>
  <c r="AD419"/>
  <c r="AC419"/>
  <c r="E419"/>
  <c r="AI418"/>
  <c r="AJ418"/>
  <c r="AC418"/>
  <c r="AK418" s="1"/>
  <c r="AD418"/>
  <c r="AF418"/>
  <c r="AL418"/>
  <c r="AM418"/>
  <c r="AN418"/>
  <c r="AA418"/>
  <c r="AH418"/>
  <c r="AG418"/>
  <c r="AE418"/>
  <c r="AB418"/>
  <c r="E418"/>
  <c r="AI417"/>
  <c r="AF417"/>
  <c r="AC417"/>
  <c r="AJ417" s="1"/>
  <c r="AO417" s="1"/>
  <c r="AE417"/>
  <c r="AD417"/>
  <c r="AK417"/>
  <c r="AL417"/>
  <c r="AM417"/>
  <c r="AN417"/>
  <c r="AA417"/>
  <c r="AH417"/>
  <c r="AG417"/>
  <c r="AB417"/>
  <c r="E417"/>
  <c r="AI416"/>
  <c r="AJ416"/>
  <c r="AC416"/>
  <c r="AK416" s="1"/>
  <c r="AD416"/>
  <c r="AF416"/>
  <c r="AL416"/>
  <c r="AM416"/>
  <c r="AN416"/>
  <c r="AA416"/>
  <c r="AH416"/>
  <c r="AG416"/>
  <c r="AE416"/>
  <c r="AB416"/>
  <c r="AI415"/>
  <c r="AJ415"/>
  <c r="AK415"/>
  <c r="AL415"/>
  <c r="AM415"/>
  <c r="AD415"/>
  <c r="AC415"/>
  <c r="AG415"/>
  <c r="AN415" s="1"/>
  <c r="AE415"/>
  <c r="AA415"/>
  <c r="AH415"/>
  <c r="AF415"/>
  <c r="AB415"/>
  <c r="E415"/>
  <c r="AI414"/>
  <c r="AJ414"/>
  <c r="AC414"/>
  <c r="AD414"/>
  <c r="AF414"/>
  <c r="AK414"/>
  <c r="AL414"/>
  <c r="AM414"/>
  <c r="AN414"/>
  <c r="AA414"/>
  <c r="AH414"/>
  <c r="AO414"/>
  <c r="AG414"/>
  <c r="AE414"/>
  <c r="AB414"/>
  <c r="E414"/>
  <c r="AI413"/>
  <c r="AJ413"/>
  <c r="AC413"/>
  <c r="AD413"/>
  <c r="AF413"/>
  <c r="AK413"/>
  <c r="AL413"/>
  <c r="AM413"/>
  <c r="AN413"/>
  <c r="AA413"/>
  <c r="AH413"/>
  <c r="AO413"/>
  <c r="AG413"/>
  <c r="AE413"/>
  <c r="AB413"/>
  <c r="E413"/>
  <c r="AI412"/>
  <c r="AJ412"/>
  <c r="AC412"/>
  <c r="AD412"/>
  <c r="AF412"/>
  <c r="AK412"/>
  <c r="AL412"/>
  <c r="AM412"/>
  <c r="AN412"/>
  <c r="AA412"/>
  <c r="AH412"/>
  <c r="AO412"/>
  <c r="AG412"/>
  <c r="AE412"/>
  <c r="AB412"/>
  <c r="E412"/>
  <c r="AI411"/>
  <c r="AJ411"/>
  <c r="AO411" s="1"/>
  <c r="AK411"/>
  <c r="AE411"/>
  <c r="AC411"/>
  <c r="AL411" s="1"/>
  <c r="AD411"/>
  <c r="AF411"/>
  <c r="AM411"/>
  <c r="AN411"/>
  <c r="AA411"/>
  <c r="AH411"/>
  <c r="AG411"/>
  <c r="AB411"/>
  <c r="E411"/>
  <c r="AI410"/>
  <c r="AF410"/>
  <c r="AC410"/>
  <c r="AE410"/>
  <c r="AD410"/>
  <c r="AJ410"/>
  <c r="AO410" s="1"/>
  <c r="AK410"/>
  <c r="AL410"/>
  <c r="AM410"/>
  <c r="AN410"/>
  <c r="AA410"/>
  <c r="AH410"/>
  <c r="AG410"/>
  <c r="AB410"/>
  <c r="E410"/>
  <c r="AI409"/>
  <c r="AJ409"/>
  <c r="AK409"/>
  <c r="AE409"/>
  <c r="AC409"/>
  <c r="AL409" s="1"/>
  <c r="AD409"/>
  <c r="AF409"/>
  <c r="AM409"/>
  <c r="AN409"/>
  <c r="AA409"/>
  <c r="AH409"/>
  <c r="AG409"/>
  <c r="AB409"/>
  <c r="E409"/>
  <c r="AB408"/>
  <c r="AF408"/>
  <c r="AI408" s="1"/>
  <c r="AO408" s="1"/>
  <c r="AJ408"/>
  <c r="AK408"/>
  <c r="AL408"/>
  <c r="AM408"/>
  <c r="AN408"/>
  <c r="AA408"/>
  <c r="AH408"/>
  <c r="AG408"/>
  <c r="AE408"/>
  <c r="AD408"/>
  <c r="AC408"/>
  <c r="E408"/>
  <c r="AI407"/>
  <c r="AJ407"/>
  <c r="AK407"/>
  <c r="AE407"/>
  <c r="AC407"/>
  <c r="AL407" s="1"/>
  <c r="AD407"/>
  <c r="AF407"/>
  <c r="AM407"/>
  <c r="AN407"/>
  <c r="AA407"/>
  <c r="AH407"/>
  <c r="AG407"/>
  <c r="AB407"/>
  <c r="E407"/>
  <c r="AI406"/>
  <c r="AJ406"/>
  <c r="AK406"/>
  <c r="AE406"/>
  <c r="AC406"/>
  <c r="AL406" s="1"/>
  <c r="AD406"/>
  <c r="AF406"/>
  <c r="AM406"/>
  <c r="AN406"/>
  <c r="AA406"/>
  <c r="AH406"/>
  <c r="AG406"/>
  <c r="AB406"/>
  <c r="E406"/>
  <c r="AI405"/>
  <c r="AJ405"/>
  <c r="AO405" s="1"/>
  <c r="AK405"/>
  <c r="AL405"/>
  <c r="AM405"/>
  <c r="AN405"/>
  <c r="AA405"/>
  <c r="AH405"/>
  <c r="AG405"/>
  <c r="AF405"/>
  <c r="AE405"/>
  <c r="AD405"/>
  <c r="AC405"/>
  <c r="AB405"/>
  <c r="E405"/>
  <c r="AB404"/>
  <c r="AF404"/>
  <c r="AI404" s="1"/>
  <c r="AO404" s="1"/>
  <c r="AJ404"/>
  <c r="AK404"/>
  <c r="AL404"/>
  <c r="AM404"/>
  <c r="AN404"/>
  <c r="AA404"/>
  <c r="AH404"/>
  <c r="AG404"/>
  <c r="AE404"/>
  <c r="AD404"/>
  <c r="AC404"/>
  <c r="E404"/>
  <c r="AB403"/>
  <c r="AF403"/>
  <c r="AI403" s="1"/>
  <c r="AO403" s="1"/>
  <c r="AJ403"/>
  <c r="AK403"/>
  <c r="AL403"/>
  <c r="AM403"/>
  <c r="AN403"/>
  <c r="AA403"/>
  <c r="AH403"/>
  <c r="AG403"/>
  <c r="AE403"/>
  <c r="AD403"/>
  <c r="AC403"/>
  <c r="E403"/>
  <c r="AI402"/>
  <c r="AJ402"/>
  <c r="AO402" s="1"/>
  <c r="AK402"/>
  <c r="AL402"/>
  <c r="AM402"/>
  <c r="AN402"/>
  <c r="AA402"/>
  <c r="AH402"/>
  <c r="AG402"/>
  <c r="AF402"/>
  <c r="AE402"/>
  <c r="AD402"/>
  <c r="AC402"/>
  <c r="AB402"/>
  <c r="E402"/>
  <c r="AI401"/>
  <c r="AJ401"/>
  <c r="AK401"/>
  <c r="AL401"/>
  <c r="AG401"/>
  <c r="AD401"/>
  <c r="AE401"/>
  <c r="AM401"/>
  <c r="AN401"/>
  <c r="AA401"/>
  <c r="AH401"/>
  <c r="AO401"/>
  <c r="AF401"/>
  <c r="AC401"/>
  <c r="AB401"/>
  <c r="E401"/>
  <c r="AI400"/>
  <c r="AJ400"/>
  <c r="AC400"/>
  <c r="AD400"/>
  <c r="AF400"/>
  <c r="AK400"/>
  <c r="AL400"/>
  <c r="AM400"/>
  <c r="AN400"/>
  <c r="AA400"/>
  <c r="AH400"/>
  <c r="AO400"/>
  <c r="AG400"/>
  <c r="AE400"/>
  <c r="AB400"/>
  <c r="E400"/>
  <c r="AI399"/>
  <c r="AF399"/>
  <c r="AC399"/>
  <c r="AE399"/>
  <c r="AD399"/>
  <c r="AJ399"/>
  <c r="AO399" s="1"/>
  <c r="AK399"/>
  <c r="AL399"/>
  <c r="AM399"/>
  <c r="AN399"/>
  <c r="AA399"/>
  <c r="AH399"/>
  <c r="AG399"/>
  <c r="AB399"/>
  <c r="E399"/>
  <c r="AI398"/>
  <c r="AF398"/>
  <c r="AC398"/>
  <c r="AE398"/>
  <c r="AD398"/>
  <c r="AJ398"/>
  <c r="AO398" s="1"/>
  <c r="AK398"/>
  <c r="AL398"/>
  <c r="AM398"/>
  <c r="AN398"/>
  <c r="AA398"/>
  <c r="AH398"/>
  <c r="AG398"/>
  <c r="AB398"/>
  <c r="E398"/>
  <c r="AI397"/>
  <c r="AJ397"/>
  <c r="AO397" s="1"/>
  <c r="AK397"/>
  <c r="AL397"/>
  <c r="AM397"/>
  <c r="AN397"/>
  <c r="AA397"/>
  <c r="AH397"/>
  <c r="AG397"/>
  <c r="AF397"/>
  <c r="AE397"/>
  <c r="AD397"/>
  <c r="AC397"/>
  <c r="AB397"/>
  <c r="AI396"/>
  <c r="AF396"/>
  <c r="AC396"/>
  <c r="AJ396" s="1"/>
  <c r="AO396" s="1"/>
  <c r="AE396"/>
  <c r="AD396"/>
  <c r="AK396"/>
  <c r="AL396"/>
  <c r="AM396"/>
  <c r="AN396"/>
  <c r="AA396"/>
  <c r="AH396"/>
  <c r="AG396"/>
  <c r="AB396"/>
  <c r="E396"/>
  <c r="AI395"/>
  <c r="AJ395"/>
  <c r="AK395"/>
  <c r="AL395"/>
  <c r="AM395"/>
  <c r="AN395"/>
  <c r="AA395"/>
  <c r="AH395"/>
  <c r="AO395"/>
  <c r="AG395"/>
  <c r="AF395"/>
  <c r="AE395"/>
  <c r="AD395"/>
  <c r="AC395"/>
  <c r="AB395"/>
  <c r="E395"/>
  <c r="AI394"/>
  <c r="AJ394"/>
  <c r="AK394"/>
  <c r="AL394"/>
  <c r="AG394"/>
  <c r="AM394" s="1"/>
  <c r="AD394"/>
  <c r="AE394"/>
  <c r="AN394"/>
  <c r="AA394"/>
  <c r="AH394"/>
  <c r="AF394"/>
  <c r="AC394"/>
  <c r="AB394"/>
  <c r="E394"/>
  <c r="AI393"/>
  <c r="AJ393"/>
  <c r="AO393" s="1"/>
  <c r="AK393"/>
  <c r="AL393"/>
  <c r="AM393"/>
  <c r="AN393"/>
  <c r="AA393"/>
  <c r="AH393"/>
  <c r="AG393"/>
  <c r="AF393"/>
  <c r="AE393"/>
  <c r="AD393"/>
  <c r="AC393"/>
  <c r="AB393"/>
  <c r="AI392"/>
  <c r="AJ392"/>
  <c r="AK392"/>
  <c r="AE392"/>
  <c r="AC392"/>
  <c r="AD392"/>
  <c r="AF392"/>
  <c r="AL392"/>
  <c r="AO392" s="1"/>
  <c r="AM392"/>
  <c r="AN392"/>
  <c r="AA392"/>
  <c r="AH392"/>
  <c r="AG392"/>
  <c r="AB392"/>
  <c r="E392"/>
  <c r="AI391"/>
  <c r="AJ391"/>
  <c r="AK391"/>
  <c r="AL391"/>
  <c r="AO391" s="1"/>
  <c r="AM391"/>
  <c r="AD391"/>
  <c r="AC391"/>
  <c r="AG391"/>
  <c r="AE391"/>
  <c r="AN391"/>
  <c r="AA391"/>
  <c r="AH391"/>
  <c r="AF391"/>
  <c r="AB391"/>
  <c r="E391"/>
  <c r="AI390"/>
  <c r="AJ390"/>
  <c r="AK390"/>
  <c r="AL390"/>
  <c r="AO390" s="1"/>
  <c r="AM390"/>
  <c r="AD390"/>
  <c r="AC390"/>
  <c r="AG390"/>
  <c r="AE390"/>
  <c r="AN390"/>
  <c r="AA390"/>
  <c r="AH390"/>
  <c r="AF390"/>
  <c r="AB390"/>
  <c r="E390"/>
  <c r="AI389"/>
  <c r="AJ389"/>
  <c r="AK389"/>
  <c r="AL389"/>
  <c r="AO389" s="1"/>
  <c r="AM389"/>
  <c r="AD389"/>
  <c r="AC389"/>
  <c r="AG389"/>
  <c r="AE389"/>
  <c r="AN389"/>
  <c r="AA389"/>
  <c r="AH389"/>
  <c r="AF389"/>
  <c r="AB389"/>
  <c r="E389"/>
  <c r="AI388"/>
  <c r="AJ388"/>
  <c r="AK388"/>
  <c r="AL388"/>
  <c r="AO388" s="1"/>
  <c r="AM388"/>
  <c r="AD388"/>
  <c r="AC388"/>
  <c r="AG388"/>
  <c r="AE388"/>
  <c r="AN388"/>
  <c r="AA388"/>
  <c r="AH388"/>
  <c r="AF388"/>
  <c r="AB388"/>
  <c r="E388"/>
  <c r="AI387"/>
  <c r="AJ387"/>
  <c r="AK387"/>
  <c r="AL387"/>
  <c r="AO387" s="1"/>
  <c r="AM387"/>
  <c r="AD387"/>
  <c r="AC387"/>
  <c r="AG387"/>
  <c r="AE387"/>
  <c r="AN387"/>
  <c r="AA387"/>
  <c r="AH387"/>
  <c r="AF387"/>
  <c r="AB387"/>
  <c r="E387"/>
  <c r="AI386"/>
  <c r="AJ386"/>
  <c r="AK386"/>
  <c r="AL386"/>
  <c r="AO386" s="1"/>
  <c r="AM386"/>
  <c r="AD386"/>
  <c r="AC386"/>
  <c r="AG386"/>
  <c r="AE386"/>
  <c r="AN386"/>
  <c r="AA386"/>
  <c r="AH386"/>
  <c r="AF386"/>
  <c r="AB386"/>
  <c r="E386"/>
  <c r="AI385"/>
  <c r="AJ385"/>
  <c r="AK385"/>
  <c r="AL385"/>
  <c r="AO385" s="1"/>
  <c r="AM385"/>
  <c r="AD385"/>
  <c r="AC385"/>
  <c r="AG385"/>
  <c r="AE385"/>
  <c r="AN385"/>
  <c r="AA385"/>
  <c r="AH385"/>
  <c r="AF385"/>
  <c r="AB385"/>
  <c r="E385"/>
  <c r="AI384"/>
  <c r="AJ384"/>
  <c r="AK384"/>
  <c r="AL384"/>
  <c r="AO384" s="1"/>
  <c r="AM384"/>
  <c r="AD384"/>
  <c r="AC384"/>
  <c r="AG384"/>
  <c r="AE384"/>
  <c r="AN384"/>
  <c r="AA384"/>
  <c r="AH384"/>
  <c r="AF384"/>
  <c r="AB384"/>
  <c r="E384"/>
  <c r="AI383"/>
  <c r="AJ383"/>
  <c r="AK383"/>
  <c r="AL383"/>
  <c r="AO383" s="1"/>
  <c r="AM383"/>
  <c r="AD383"/>
  <c r="AC383"/>
  <c r="AG383"/>
  <c r="AE383"/>
  <c r="AN383"/>
  <c r="AA383"/>
  <c r="AH383"/>
  <c r="AF383"/>
  <c r="AB383"/>
  <c r="E383"/>
  <c r="AI382"/>
  <c r="AJ382"/>
  <c r="AK382"/>
  <c r="AL382"/>
  <c r="AO382" s="1"/>
  <c r="AM382"/>
  <c r="AD382"/>
  <c r="AC382"/>
  <c r="AG382"/>
  <c r="AE382"/>
  <c r="AN382"/>
  <c r="AA382"/>
  <c r="AH382"/>
  <c r="AF382"/>
  <c r="AB382"/>
  <c r="E382"/>
  <c r="AI381"/>
  <c r="AJ381"/>
  <c r="AK381"/>
  <c r="AL381"/>
  <c r="AO381" s="1"/>
  <c r="AM381"/>
  <c r="AD381"/>
  <c r="AC381"/>
  <c r="AG381"/>
  <c r="AE381"/>
  <c r="AN381"/>
  <c r="AA381"/>
  <c r="AH381"/>
  <c r="AF381"/>
  <c r="AB381"/>
  <c r="E381"/>
  <c r="AI380"/>
  <c r="AJ380"/>
  <c r="AK380"/>
  <c r="AL380"/>
  <c r="AO380" s="1"/>
  <c r="AM380"/>
  <c r="AD380"/>
  <c r="AC380"/>
  <c r="AG380"/>
  <c r="AE380"/>
  <c r="AN380"/>
  <c r="AA380"/>
  <c r="AH380"/>
  <c r="AF380"/>
  <c r="AB380"/>
  <c r="E380"/>
  <c r="AI379"/>
  <c r="AJ379"/>
  <c r="AK379"/>
  <c r="AL379"/>
  <c r="AO379" s="1"/>
  <c r="AM379"/>
  <c r="AD379"/>
  <c r="AC379"/>
  <c r="AG379"/>
  <c r="AE379"/>
  <c r="AN379"/>
  <c r="AA379"/>
  <c r="AH379"/>
  <c r="AF379"/>
  <c r="AB379"/>
  <c r="E379"/>
  <c r="AI378"/>
  <c r="AJ378"/>
  <c r="AK378"/>
  <c r="AL378"/>
  <c r="AO378" s="1"/>
  <c r="AM378"/>
  <c r="AD378"/>
  <c r="AC378"/>
  <c r="AG378"/>
  <c r="AE378"/>
  <c r="AN378"/>
  <c r="AA378"/>
  <c r="AH378"/>
  <c r="AF378"/>
  <c r="AB378"/>
  <c r="E378"/>
  <c r="AI377"/>
  <c r="AJ377"/>
  <c r="AK377"/>
  <c r="AL377"/>
  <c r="AO377" s="1"/>
  <c r="AM377"/>
  <c r="AD377"/>
  <c r="AC377"/>
  <c r="AG377"/>
  <c r="AE377"/>
  <c r="AN377"/>
  <c r="AA377"/>
  <c r="AH377"/>
  <c r="AF377"/>
  <c r="AB377"/>
  <c r="E377"/>
  <c r="AI376"/>
  <c r="AJ376"/>
  <c r="AK376"/>
  <c r="AL376"/>
  <c r="AO376" s="1"/>
  <c r="AM376"/>
  <c r="AD376"/>
  <c r="AC376"/>
  <c r="AG376"/>
  <c r="AE376"/>
  <c r="AN376"/>
  <c r="AA376"/>
  <c r="AH376"/>
  <c r="AF376"/>
  <c r="AB376"/>
  <c r="E376"/>
  <c r="AI375"/>
  <c r="AJ375"/>
  <c r="AK375"/>
  <c r="AL375"/>
  <c r="AO375" s="1"/>
  <c r="AM375"/>
  <c r="AD375"/>
  <c r="AC375"/>
  <c r="AG375"/>
  <c r="AE375"/>
  <c r="AN375"/>
  <c r="AA375"/>
  <c r="AH375"/>
  <c r="AF375"/>
  <c r="AB375"/>
  <c r="E375"/>
  <c r="AI374"/>
  <c r="AJ374"/>
  <c r="AK374"/>
  <c r="AL374"/>
  <c r="AO374" s="1"/>
  <c r="AM374"/>
  <c r="AD374"/>
  <c r="AC374"/>
  <c r="AG374"/>
  <c r="AE374"/>
  <c r="AN374"/>
  <c r="AA374"/>
  <c r="AH374"/>
  <c r="AF374"/>
  <c r="AB374"/>
  <c r="E374"/>
  <c r="AI373"/>
  <c r="AJ373"/>
  <c r="AK373"/>
  <c r="AL373"/>
  <c r="AO373" s="1"/>
  <c r="AM373"/>
  <c r="AN373"/>
  <c r="AA373"/>
  <c r="AH373"/>
  <c r="AG373"/>
  <c r="AF373"/>
  <c r="AE373"/>
  <c r="AD373"/>
  <c r="AC373"/>
  <c r="AB373"/>
  <c r="E373"/>
  <c r="AI372"/>
  <c r="AJ372"/>
  <c r="AK372"/>
  <c r="AL372"/>
  <c r="AO372" s="1"/>
  <c r="AM372"/>
  <c r="AD372"/>
  <c r="AC372"/>
  <c r="AG372"/>
  <c r="AE372"/>
  <c r="AN372"/>
  <c r="AA372"/>
  <c r="AH372"/>
  <c r="AF372"/>
  <c r="AB372"/>
  <c r="E372"/>
  <c r="AI371"/>
  <c r="AJ371"/>
  <c r="AK371"/>
  <c r="AL371"/>
  <c r="AO371" s="1"/>
  <c r="AM371"/>
  <c r="AD371"/>
  <c r="AC371"/>
  <c r="AG371"/>
  <c r="AE371"/>
  <c r="AN371"/>
  <c r="AA371"/>
  <c r="AH371"/>
  <c r="AF371"/>
  <c r="AB371"/>
  <c r="E371"/>
  <c r="AI370"/>
  <c r="AJ370"/>
  <c r="AK370"/>
  <c r="AL370"/>
  <c r="AO370" s="1"/>
  <c r="AM370"/>
  <c r="AD370"/>
  <c r="AC370"/>
  <c r="AG370"/>
  <c r="AE370"/>
  <c r="AN370"/>
  <c r="AA370"/>
  <c r="AH370"/>
  <c r="AF370"/>
  <c r="AB370"/>
  <c r="E370"/>
  <c r="AI369"/>
  <c r="AJ369"/>
  <c r="AK369"/>
  <c r="AL369"/>
  <c r="AO369" s="1"/>
  <c r="AM369"/>
  <c r="AD369"/>
  <c r="AC369"/>
  <c r="AG369"/>
  <c r="AE369"/>
  <c r="AN369"/>
  <c r="AA369"/>
  <c r="AH369"/>
  <c r="AF369"/>
  <c r="AB369"/>
  <c r="E369"/>
  <c r="AI368"/>
  <c r="AJ368"/>
  <c r="AK368"/>
  <c r="AL368"/>
  <c r="AO368" s="1"/>
  <c r="AM368"/>
  <c r="AD368"/>
  <c r="AC368"/>
  <c r="AG368"/>
  <c r="AE368"/>
  <c r="AN368"/>
  <c r="AA368"/>
  <c r="AH368"/>
  <c r="AF368"/>
  <c r="AB368"/>
  <c r="E368"/>
  <c r="AI367"/>
  <c r="AJ367"/>
  <c r="AK367"/>
  <c r="AL367"/>
  <c r="AO367" s="1"/>
  <c r="AM367"/>
  <c r="AN367"/>
  <c r="AA367"/>
  <c r="AH367"/>
  <c r="AG367"/>
  <c r="AF367"/>
  <c r="AE367"/>
  <c r="AD367"/>
  <c r="AC367"/>
  <c r="AB367"/>
  <c r="E367"/>
  <c r="AI366"/>
  <c r="AJ366"/>
  <c r="AK366"/>
  <c r="AL366"/>
  <c r="AO366" s="1"/>
  <c r="AM366"/>
  <c r="AD366"/>
  <c r="AC366"/>
  <c r="AG366"/>
  <c r="AE366"/>
  <c r="AN366"/>
  <c r="AA366"/>
  <c r="AH366"/>
  <c r="AF366"/>
  <c r="AB366"/>
  <c r="E366"/>
  <c r="AI365"/>
  <c r="AJ365"/>
  <c r="AK365"/>
  <c r="AL365"/>
  <c r="AO365" s="1"/>
  <c r="AM365"/>
  <c r="AD365"/>
  <c r="AC365"/>
  <c r="AG365"/>
  <c r="AE365"/>
  <c r="AN365"/>
  <c r="AA365"/>
  <c r="AH365"/>
  <c r="AF365"/>
  <c r="AB365"/>
  <c r="E365"/>
  <c r="AI364"/>
  <c r="AJ364"/>
  <c r="AK364"/>
  <c r="AL364"/>
  <c r="AG364"/>
  <c r="AM364" s="1"/>
  <c r="AD364"/>
  <c r="AE364"/>
  <c r="AN364"/>
  <c r="AA364"/>
  <c r="AH364"/>
  <c r="AF364"/>
  <c r="AC364"/>
  <c r="AB364"/>
  <c r="E364"/>
  <c r="AI363"/>
  <c r="AJ363"/>
  <c r="AK363"/>
  <c r="AL363"/>
  <c r="AG363"/>
  <c r="AM363" s="1"/>
  <c r="AD363"/>
  <c r="AE363"/>
  <c r="AN363"/>
  <c r="AA363"/>
  <c r="AH363"/>
  <c r="AF363"/>
  <c r="AC363"/>
  <c r="AB363"/>
  <c r="E363"/>
  <c r="AI362"/>
  <c r="AJ362"/>
  <c r="AK362"/>
  <c r="AL362"/>
  <c r="AG362"/>
  <c r="AM362" s="1"/>
  <c r="AD362"/>
  <c r="AE362"/>
  <c r="AN362"/>
  <c r="AA362"/>
  <c r="AH362"/>
  <c r="AF362"/>
  <c r="AC362"/>
  <c r="AB362"/>
  <c r="E362"/>
  <c r="AI361"/>
  <c r="AJ361"/>
  <c r="AK361"/>
  <c r="AL361"/>
  <c r="AG361"/>
  <c r="AM361" s="1"/>
  <c r="AD361"/>
  <c r="AE361"/>
  <c r="AN361"/>
  <c r="AA361"/>
  <c r="AH361"/>
  <c r="AF361"/>
  <c r="AC361"/>
  <c r="AB361"/>
  <c r="E361"/>
  <c r="AI360"/>
  <c r="AJ360"/>
  <c r="AK360"/>
  <c r="AL360"/>
  <c r="AG360"/>
  <c r="AM360" s="1"/>
  <c r="AD360"/>
  <c r="AE360"/>
  <c r="AN360"/>
  <c r="AA360"/>
  <c r="AH360"/>
  <c r="AF360"/>
  <c r="AC360"/>
  <c r="AB360"/>
  <c r="E360"/>
  <c r="AI359"/>
  <c r="AJ359"/>
  <c r="AK359"/>
  <c r="AL359"/>
  <c r="AG359"/>
  <c r="AM359" s="1"/>
  <c r="AD359"/>
  <c r="AE359"/>
  <c r="AN359"/>
  <c r="AA359"/>
  <c r="AH359"/>
  <c r="AF359"/>
  <c r="AC359"/>
  <c r="AB359"/>
  <c r="E359"/>
  <c r="AI358"/>
  <c r="AJ358"/>
  <c r="AK358"/>
  <c r="AL358"/>
  <c r="AG358"/>
  <c r="AM358" s="1"/>
  <c r="AD358"/>
  <c r="AE358"/>
  <c r="AN358"/>
  <c r="AA358"/>
  <c r="AH358"/>
  <c r="AF358"/>
  <c r="AC358"/>
  <c r="AB358"/>
  <c r="E358"/>
  <c r="AI357"/>
  <c r="AJ357"/>
  <c r="AK357"/>
  <c r="AL357"/>
  <c r="AG357"/>
  <c r="AM357" s="1"/>
  <c r="AD357"/>
  <c r="AE357"/>
  <c r="AN357"/>
  <c r="AA357"/>
  <c r="AH357"/>
  <c r="AF357"/>
  <c r="AC357"/>
  <c r="AB357"/>
  <c r="E357"/>
  <c r="AI356"/>
  <c r="AJ356"/>
  <c r="AK356"/>
  <c r="AL356"/>
  <c r="AG356"/>
  <c r="AM356" s="1"/>
  <c r="AD356"/>
  <c r="AE356"/>
  <c r="AN356"/>
  <c r="AA356"/>
  <c r="AH356"/>
  <c r="AF356"/>
  <c r="AC356"/>
  <c r="AB356"/>
  <c r="E356"/>
  <c r="AI355"/>
  <c r="AJ355"/>
  <c r="AK355"/>
  <c r="AL355"/>
  <c r="AG355"/>
  <c r="AM355" s="1"/>
  <c r="AD355"/>
  <c r="AE355"/>
  <c r="AN355"/>
  <c r="AA355"/>
  <c r="AH355"/>
  <c r="AF355"/>
  <c r="AC355"/>
  <c r="AB355"/>
  <c r="E355"/>
  <c r="AI354"/>
  <c r="AJ354"/>
  <c r="AK354"/>
  <c r="AL354"/>
  <c r="AG354"/>
  <c r="AM354" s="1"/>
  <c r="AD354"/>
  <c r="AE354"/>
  <c r="AN354"/>
  <c r="AA354"/>
  <c r="AH354"/>
  <c r="AF354"/>
  <c r="AC354"/>
  <c r="AB354"/>
  <c r="E354"/>
  <c r="AI353"/>
  <c r="AJ353"/>
  <c r="AK353"/>
  <c r="AL353"/>
  <c r="AG353"/>
  <c r="AM353" s="1"/>
  <c r="AD353"/>
  <c r="AE353"/>
  <c r="AN353"/>
  <c r="AA353"/>
  <c r="AH353"/>
  <c r="AF353"/>
  <c r="AC353"/>
  <c r="AB353"/>
  <c r="E353"/>
  <c r="AI352"/>
  <c r="AJ352"/>
  <c r="AK352"/>
  <c r="AL352"/>
  <c r="AG352"/>
  <c r="AM352" s="1"/>
  <c r="AD352"/>
  <c r="AE352"/>
  <c r="AN352"/>
  <c r="AA352"/>
  <c r="AH352"/>
  <c r="AF352"/>
  <c r="AC352"/>
  <c r="AB352"/>
  <c r="E352"/>
  <c r="AI351"/>
  <c r="AJ351"/>
  <c r="AK351"/>
  <c r="AL351"/>
  <c r="AG351"/>
  <c r="AM351" s="1"/>
  <c r="AD351"/>
  <c r="AE351"/>
  <c r="AN351"/>
  <c r="AA351"/>
  <c r="AH351"/>
  <c r="AF351"/>
  <c r="AC351"/>
  <c r="AB351"/>
  <c r="E351"/>
  <c r="AI350"/>
  <c r="AJ350"/>
  <c r="AK350"/>
  <c r="AL350"/>
  <c r="AG350"/>
  <c r="AM350" s="1"/>
  <c r="AO350" s="1"/>
  <c r="AD350"/>
  <c r="AE350"/>
  <c r="AN350"/>
  <c r="AA350"/>
  <c r="AH350"/>
  <c r="AF350"/>
  <c r="AC350"/>
  <c r="AB350"/>
  <c r="E350"/>
  <c r="AI349"/>
  <c r="AJ349"/>
  <c r="AK349"/>
  <c r="AL349"/>
  <c r="AG349"/>
  <c r="AD349"/>
  <c r="AE349"/>
  <c r="AM349"/>
  <c r="AN349"/>
  <c r="AA349"/>
  <c r="AH349"/>
  <c r="AO349"/>
  <c r="AF349"/>
  <c r="AC349"/>
  <c r="AB349"/>
  <c r="E349"/>
  <c r="AI348"/>
  <c r="AJ348"/>
  <c r="AK348"/>
  <c r="AL348"/>
  <c r="AG348"/>
  <c r="AD348"/>
  <c r="AE348"/>
  <c r="AM348"/>
  <c r="AN348"/>
  <c r="AA348"/>
  <c r="AH348"/>
  <c r="AO348"/>
  <c r="AF348"/>
  <c r="AC348"/>
  <c r="AB348"/>
  <c r="E348"/>
  <c r="AI347"/>
  <c r="AJ347"/>
  <c r="AK347"/>
  <c r="AL347"/>
  <c r="AG347"/>
  <c r="AD347"/>
  <c r="AE347"/>
  <c r="AM347"/>
  <c r="AN347"/>
  <c r="AA347"/>
  <c r="AH347"/>
  <c r="AO347"/>
  <c r="AF347"/>
  <c r="AC347"/>
  <c r="AB347"/>
  <c r="E347"/>
  <c r="AI346"/>
  <c r="AJ346"/>
  <c r="AK346"/>
  <c r="AL346"/>
  <c r="AG346"/>
  <c r="AD346"/>
  <c r="AE346"/>
  <c r="AM346"/>
  <c r="AN346"/>
  <c r="AA346"/>
  <c r="AH346"/>
  <c r="AO346"/>
  <c r="AF346"/>
  <c r="AC346"/>
  <c r="AB346"/>
  <c r="E346"/>
  <c r="AI345"/>
  <c r="AJ345"/>
  <c r="AK345"/>
  <c r="AL345"/>
  <c r="AG345"/>
  <c r="AD345"/>
  <c r="AE345"/>
  <c r="AM345"/>
  <c r="AN345"/>
  <c r="AA345"/>
  <c r="AH345"/>
  <c r="AO345"/>
  <c r="AF345"/>
  <c r="AC345"/>
  <c r="AB345"/>
  <c r="E345"/>
  <c r="AI344"/>
  <c r="AJ344"/>
  <c r="AK344"/>
  <c r="AL344"/>
  <c r="AG344"/>
  <c r="AD344"/>
  <c r="AE344"/>
  <c r="AM344"/>
  <c r="AN344"/>
  <c r="AA344"/>
  <c r="AH344"/>
  <c r="AO344"/>
  <c r="AF344"/>
  <c r="AC344"/>
  <c r="AB344"/>
  <c r="E344"/>
  <c r="AI343"/>
  <c r="AJ343"/>
  <c r="AK343"/>
  <c r="AL343"/>
  <c r="AG343"/>
  <c r="AD343"/>
  <c r="AE343"/>
  <c r="AM343"/>
  <c r="AN343"/>
  <c r="AA343"/>
  <c r="AH343"/>
  <c r="AO343"/>
  <c r="AF343"/>
  <c r="AC343"/>
  <c r="AB343"/>
  <c r="E343"/>
  <c r="AI342"/>
  <c r="AJ342"/>
  <c r="AK342"/>
  <c r="AL342"/>
  <c r="AG342"/>
  <c r="AD342"/>
  <c r="AE342"/>
  <c r="AM342"/>
  <c r="AN342"/>
  <c r="AA342"/>
  <c r="AH342"/>
  <c r="AO342"/>
  <c r="AF342"/>
  <c r="AC342"/>
  <c r="AB342"/>
  <c r="E342"/>
  <c r="AI341"/>
  <c r="AJ341"/>
  <c r="AK341"/>
  <c r="AL341"/>
  <c r="AG341"/>
  <c r="AD341"/>
  <c r="AE341"/>
  <c r="AM341"/>
  <c r="AN341"/>
  <c r="AA341"/>
  <c r="AH341"/>
  <c r="AO341"/>
  <c r="AF341"/>
  <c r="AC341"/>
  <c r="AB341"/>
  <c r="E341"/>
  <c r="AI340"/>
  <c r="AJ340"/>
  <c r="AK340"/>
  <c r="AL340"/>
  <c r="AG340"/>
  <c r="AD340"/>
  <c r="AE340"/>
  <c r="AM340"/>
  <c r="AN340"/>
  <c r="AA340"/>
  <c r="AH340"/>
  <c r="AO340"/>
  <c r="AF340"/>
  <c r="AC340"/>
  <c r="AB340"/>
  <c r="E340"/>
  <c r="AI339"/>
  <c r="AJ339"/>
  <c r="AK339"/>
  <c r="AL339"/>
  <c r="AG339"/>
  <c r="AD339"/>
  <c r="AE339"/>
  <c r="AM339"/>
  <c r="AN339"/>
  <c r="AA339"/>
  <c r="AH339"/>
  <c r="AO339"/>
  <c r="AF339"/>
  <c r="AC339"/>
  <c r="AB339"/>
  <c r="E339"/>
  <c r="AI338"/>
  <c r="AJ338"/>
  <c r="AK338"/>
  <c r="AL338"/>
  <c r="AG338"/>
  <c r="AD338"/>
  <c r="AE338"/>
  <c r="AM338"/>
  <c r="AN338"/>
  <c r="AA338"/>
  <c r="AH338"/>
  <c r="AO338"/>
  <c r="AF338"/>
  <c r="AC338"/>
  <c r="AB338"/>
  <c r="E338"/>
  <c r="AI337"/>
  <c r="AJ337"/>
  <c r="AK337"/>
  <c r="AL337"/>
  <c r="AG337"/>
  <c r="AD337"/>
  <c r="AE337"/>
  <c r="AM337"/>
  <c r="AN337"/>
  <c r="AA337"/>
  <c r="AH337"/>
  <c r="AO337"/>
  <c r="AF337"/>
  <c r="AC337"/>
  <c r="AB337"/>
  <c r="E337"/>
  <c r="AI336"/>
  <c r="AJ336"/>
  <c r="AK336"/>
  <c r="AL336"/>
  <c r="AG336"/>
  <c r="AD336"/>
  <c r="AE336"/>
  <c r="AM336"/>
  <c r="AN336"/>
  <c r="AA336"/>
  <c r="AH336"/>
  <c r="AO336"/>
  <c r="AF336"/>
  <c r="AC336"/>
  <c r="AB336"/>
  <c r="E336"/>
  <c r="AI335"/>
  <c r="AJ335"/>
  <c r="AK335"/>
  <c r="AL335"/>
  <c r="AG335"/>
  <c r="AD335"/>
  <c r="AE335"/>
  <c r="AM335"/>
  <c r="AN335"/>
  <c r="AA335"/>
  <c r="AH335"/>
  <c r="AO335"/>
  <c r="AF335"/>
  <c r="AC335"/>
  <c r="AB335"/>
  <c r="E335"/>
  <c r="AI334"/>
  <c r="AJ334"/>
  <c r="AO334" s="1"/>
  <c r="AK334"/>
  <c r="AL334"/>
  <c r="AM334"/>
  <c r="AN334"/>
  <c r="AA334"/>
  <c r="AH334"/>
  <c r="AG334"/>
  <c r="AF334"/>
  <c r="AE334"/>
  <c r="AD334"/>
  <c r="AC334"/>
  <c r="AB334"/>
  <c r="E334"/>
  <c r="AI333"/>
  <c r="AJ333"/>
  <c r="AK333"/>
  <c r="AL333"/>
  <c r="AG333"/>
  <c r="AD333"/>
  <c r="AE333"/>
  <c r="AM333"/>
  <c r="AN333"/>
  <c r="AA333"/>
  <c r="AH333"/>
  <c r="AO333"/>
  <c r="AF333"/>
  <c r="AC333"/>
  <c r="AB333"/>
  <c r="E333"/>
  <c r="AI332"/>
  <c r="AJ332"/>
  <c r="AK332"/>
  <c r="AL332"/>
  <c r="AG332"/>
  <c r="AD332"/>
  <c r="AE332"/>
  <c r="AM332"/>
  <c r="AN332"/>
  <c r="AA332"/>
  <c r="AH332"/>
  <c r="AO332"/>
  <c r="AF332"/>
  <c r="AC332"/>
  <c r="AB332"/>
  <c r="E332"/>
  <c r="AI331"/>
  <c r="AJ331"/>
  <c r="AK331"/>
  <c r="AL331"/>
  <c r="AG331"/>
  <c r="AD331"/>
  <c r="AE331"/>
  <c r="AM331"/>
  <c r="AN331"/>
  <c r="AA331"/>
  <c r="AH331"/>
  <c r="AO331"/>
  <c r="AF331"/>
  <c r="AC331"/>
  <c r="AB331"/>
  <c r="E331"/>
  <c r="AI330"/>
  <c r="AJ330"/>
  <c r="AK330"/>
  <c r="AL330"/>
  <c r="AG330"/>
  <c r="AD330"/>
  <c r="AE330"/>
  <c r="AM330"/>
  <c r="AN330"/>
  <c r="AA330"/>
  <c r="AH330"/>
  <c r="AO330"/>
  <c r="AF330"/>
  <c r="AC330"/>
  <c r="AB330"/>
  <c r="E330"/>
  <c r="AI329"/>
  <c r="AJ329"/>
  <c r="AO329" s="1"/>
  <c r="AK329"/>
  <c r="AL329"/>
  <c r="AM329"/>
  <c r="AN329"/>
  <c r="AA329"/>
  <c r="AH329"/>
  <c r="AG329"/>
  <c r="AF329"/>
  <c r="AE329"/>
  <c r="AD329"/>
  <c r="AC329"/>
  <c r="AB329"/>
  <c r="AI328"/>
  <c r="AJ328"/>
  <c r="AK328"/>
  <c r="AL328"/>
  <c r="AG328"/>
  <c r="AM328" s="1"/>
  <c r="AD328"/>
  <c r="AE328"/>
  <c r="AN328"/>
  <c r="AA328"/>
  <c r="AH328"/>
  <c r="AF328"/>
  <c r="AC328"/>
  <c r="AB328"/>
  <c r="E328"/>
  <c r="AI327"/>
  <c r="AJ327"/>
  <c r="AO327" s="1"/>
  <c r="AK327"/>
  <c r="AL327"/>
  <c r="AM327"/>
  <c r="AN327"/>
  <c r="AA327"/>
  <c r="AH327"/>
  <c r="AG327"/>
  <c r="AF327"/>
  <c r="AE327"/>
  <c r="AD327"/>
  <c r="AC327"/>
  <c r="AB327"/>
  <c r="AI326"/>
  <c r="AJ326"/>
  <c r="AK326"/>
  <c r="AL326"/>
  <c r="AG326"/>
  <c r="AM326" s="1"/>
  <c r="AD326"/>
  <c r="AE326"/>
  <c r="AN326"/>
  <c r="AA326"/>
  <c r="AH326"/>
  <c r="AF326"/>
  <c r="AC326"/>
  <c r="AB326"/>
  <c r="E326"/>
  <c r="AI325"/>
  <c r="AJ325"/>
  <c r="AK325"/>
  <c r="AL325"/>
  <c r="AG325"/>
  <c r="AM325" s="1"/>
  <c r="AD325"/>
  <c r="AE325"/>
  <c r="AN325"/>
  <c r="AA325"/>
  <c r="AH325"/>
  <c r="AF325"/>
  <c r="AC325"/>
  <c r="AB325"/>
  <c r="E325"/>
  <c r="AI324"/>
  <c r="AJ324"/>
  <c r="AK324"/>
  <c r="AL324"/>
  <c r="AG324"/>
  <c r="AM324" s="1"/>
  <c r="AD324"/>
  <c r="AE324"/>
  <c r="AN324"/>
  <c r="AA324"/>
  <c r="AH324"/>
  <c r="AF324"/>
  <c r="AC324"/>
  <c r="AB324"/>
  <c r="E324"/>
  <c r="AI323"/>
  <c r="AJ323"/>
  <c r="AK323"/>
  <c r="AL323"/>
  <c r="AG323"/>
  <c r="AM323" s="1"/>
  <c r="AD323"/>
  <c r="AE323"/>
  <c r="AN323"/>
  <c r="AA323"/>
  <c r="AH323"/>
  <c r="AF323"/>
  <c r="AC323"/>
  <c r="AB323"/>
  <c r="E323"/>
  <c r="AI322"/>
  <c r="AJ322"/>
  <c r="AK322"/>
  <c r="AL322"/>
  <c r="AG322"/>
  <c r="AM322" s="1"/>
  <c r="AD322"/>
  <c r="AE322"/>
  <c r="AN322"/>
  <c r="AA322"/>
  <c r="AH322"/>
  <c r="AF322"/>
  <c r="AC322"/>
  <c r="AB322"/>
  <c r="E322"/>
  <c r="AI321"/>
  <c r="AJ321"/>
  <c r="AK321"/>
  <c r="AL321"/>
  <c r="AG321"/>
  <c r="AM321" s="1"/>
  <c r="AD321"/>
  <c r="AE321"/>
  <c r="AN321"/>
  <c r="AA321"/>
  <c r="AH321"/>
  <c r="AF321"/>
  <c r="AC321"/>
  <c r="AB321"/>
  <c r="E321"/>
  <c r="AI320"/>
  <c r="AJ320"/>
  <c r="AK320"/>
  <c r="AL320"/>
  <c r="AO320" s="1"/>
  <c r="AM320"/>
  <c r="AN320"/>
  <c r="AA320"/>
  <c r="AH320"/>
  <c r="AG320"/>
  <c r="AF320"/>
  <c r="AE320"/>
  <c r="AD320"/>
  <c r="AC320"/>
  <c r="AB320"/>
  <c r="E320"/>
  <c r="AI319"/>
  <c r="AJ319"/>
  <c r="AK319"/>
  <c r="AL319"/>
  <c r="AG319"/>
  <c r="AM319" s="1"/>
  <c r="AD319"/>
  <c r="AE319"/>
  <c r="AN319"/>
  <c r="AA319"/>
  <c r="AH319"/>
  <c r="AF319"/>
  <c r="AC319"/>
  <c r="AB319"/>
  <c r="E319"/>
  <c r="AI318"/>
  <c r="AJ318"/>
  <c r="AK318"/>
  <c r="AL318"/>
  <c r="AG318"/>
  <c r="AM318" s="1"/>
  <c r="AD318"/>
  <c r="AE318"/>
  <c r="AN318"/>
  <c r="AA318"/>
  <c r="AH318"/>
  <c r="AF318"/>
  <c r="AC318"/>
  <c r="AB318"/>
  <c r="E318"/>
  <c r="AI317"/>
  <c r="AJ317"/>
  <c r="AK317"/>
  <c r="AL317"/>
  <c r="AG317"/>
  <c r="AM317" s="1"/>
  <c r="AD317"/>
  <c r="AE317"/>
  <c r="AN317"/>
  <c r="AA317"/>
  <c r="AH317"/>
  <c r="AF317"/>
  <c r="AC317"/>
  <c r="AB317"/>
  <c r="E317"/>
  <c r="AI316"/>
  <c r="AJ316"/>
  <c r="AK316"/>
  <c r="AL316"/>
  <c r="AO316" s="1"/>
  <c r="AM316"/>
  <c r="AN316"/>
  <c r="AA316"/>
  <c r="AH316"/>
  <c r="AG316"/>
  <c r="AF316"/>
  <c r="AE316"/>
  <c r="AD316"/>
  <c r="AC316"/>
  <c r="AB316"/>
  <c r="E316"/>
  <c r="AI315"/>
  <c r="AJ315"/>
  <c r="AK315"/>
  <c r="AL315"/>
  <c r="AG315"/>
  <c r="AM315" s="1"/>
  <c r="AD315"/>
  <c r="AE315"/>
  <c r="AN315"/>
  <c r="AA315"/>
  <c r="AH315"/>
  <c r="AF315"/>
  <c r="AC315"/>
  <c r="AB315"/>
  <c r="E315"/>
  <c r="AI314"/>
  <c r="AJ314"/>
  <c r="AK314"/>
  <c r="AL314"/>
  <c r="AG314"/>
  <c r="AM314" s="1"/>
  <c r="AD314"/>
  <c r="AE314"/>
  <c r="AN314"/>
  <c r="AA314"/>
  <c r="AH314"/>
  <c r="AF314"/>
  <c r="AC314"/>
  <c r="AB314"/>
  <c r="E314"/>
  <c r="AI313"/>
  <c r="AJ313"/>
  <c r="AK313"/>
  <c r="AL313"/>
  <c r="AG313"/>
  <c r="AM313" s="1"/>
  <c r="AD313"/>
  <c r="AE313"/>
  <c r="AN313"/>
  <c r="AA313"/>
  <c r="AH313"/>
  <c r="AF313"/>
  <c r="AC313"/>
  <c r="AB313"/>
  <c r="E313"/>
  <c r="AI312"/>
  <c r="AJ312"/>
  <c r="AK312"/>
  <c r="AL312"/>
  <c r="AG312"/>
  <c r="AM312" s="1"/>
  <c r="AD312"/>
  <c r="AE312"/>
  <c r="AN312"/>
  <c r="AA312"/>
  <c r="AH312"/>
  <c r="AF312"/>
  <c r="AC312"/>
  <c r="AB312"/>
  <c r="E312"/>
  <c r="AI311"/>
  <c r="AJ311"/>
  <c r="AK311"/>
  <c r="AL311"/>
  <c r="AO311" s="1"/>
  <c r="AM311"/>
  <c r="AN311"/>
  <c r="AA311"/>
  <c r="AH311"/>
  <c r="AG311"/>
  <c r="AF311"/>
  <c r="AE311"/>
  <c r="AD311"/>
  <c r="AC311"/>
  <c r="AB311"/>
  <c r="E311"/>
  <c r="AI310"/>
  <c r="AJ310"/>
  <c r="AK310"/>
  <c r="AL310"/>
  <c r="AG310"/>
  <c r="AM310" s="1"/>
  <c r="AD310"/>
  <c r="AE310"/>
  <c r="AN310"/>
  <c r="AA310"/>
  <c r="AH310"/>
  <c r="AF310"/>
  <c r="AC310"/>
  <c r="AB310"/>
  <c r="E310"/>
  <c r="AI309"/>
  <c r="AJ309"/>
  <c r="AK309"/>
  <c r="AL309"/>
  <c r="AG309"/>
  <c r="AM309" s="1"/>
  <c r="AD309"/>
  <c r="AE309"/>
  <c r="AN309"/>
  <c r="AA309"/>
  <c r="AH309"/>
  <c r="AF309"/>
  <c r="AC309"/>
  <c r="AB309"/>
  <c r="E309"/>
  <c r="AI308"/>
  <c r="AJ308"/>
  <c r="AK308"/>
  <c r="AL308"/>
  <c r="AG308"/>
  <c r="AM308" s="1"/>
  <c r="AD308"/>
  <c r="AE308"/>
  <c r="AN308"/>
  <c r="AA308"/>
  <c r="AH308"/>
  <c r="AF308"/>
  <c r="AC308"/>
  <c r="AB308"/>
  <c r="E308"/>
  <c r="AI307"/>
  <c r="AJ307"/>
  <c r="AK307"/>
  <c r="AL307"/>
  <c r="AG307"/>
  <c r="AM307" s="1"/>
  <c r="AD307"/>
  <c r="AE307"/>
  <c r="AN307"/>
  <c r="AA307"/>
  <c r="AH307"/>
  <c r="AF307"/>
  <c r="AC307"/>
  <c r="AB307"/>
  <c r="AI306"/>
  <c r="AJ306"/>
  <c r="AK306"/>
  <c r="AL306"/>
  <c r="AG306"/>
  <c r="AD306"/>
  <c r="AE306"/>
  <c r="AM306" s="1"/>
  <c r="AN306"/>
  <c r="AA306"/>
  <c r="AH306"/>
  <c r="AF306"/>
  <c r="AC306"/>
  <c r="AB306"/>
  <c r="E306"/>
  <c r="AI305"/>
  <c r="AF305"/>
  <c r="AC305"/>
  <c r="AJ305" s="1"/>
  <c r="AO305" s="1"/>
  <c r="AE305"/>
  <c r="AD305"/>
  <c r="AK305"/>
  <c r="AL305"/>
  <c r="AM305"/>
  <c r="AN305"/>
  <c r="AA305"/>
  <c r="AH305"/>
  <c r="AG305"/>
  <c r="AB305"/>
  <c r="AI304"/>
  <c r="AJ304"/>
  <c r="AK304"/>
  <c r="AL304"/>
  <c r="AG304"/>
  <c r="AD304"/>
  <c r="AE304"/>
  <c r="AM304"/>
  <c r="AN304"/>
  <c r="AA304"/>
  <c r="AH304"/>
  <c r="AO304"/>
  <c r="AF304"/>
  <c r="AC304"/>
  <c r="AB304"/>
  <c r="E304"/>
  <c r="AI303"/>
  <c r="AJ303"/>
  <c r="AK303"/>
  <c r="AL303"/>
  <c r="AG303"/>
  <c r="AD303"/>
  <c r="AE303"/>
  <c r="AM303"/>
  <c r="AN303"/>
  <c r="AA303"/>
  <c r="AH303"/>
  <c r="AO303"/>
  <c r="AF303"/>
  <c r="AC303"/>
  <c r="AB303"/>
  <c r="E303"/>
  <c r="AI302"/>
  <c r="AJ302"/>
  <c r="AK302"/>
  <c r="AL302"/>
  <c r="AG302"/>
  <c r="AD302"/>
  <c r="AE302"/>
  <c r="AM302"/>
  <c r="AN302"/>
  <c r="AA302"/>
  <c r="AH302"/>
  <c r="AO302"/>
  <c r="AF302"/>
  <c r="AC302"/>
  <c r="AB302"/>
  <c r="AI301"/>
  <c r="AJ301"/>
  <c r="AK301"/>
  <c r="AL301"/>
  <c r="AG301"/>
  <c r="AM301" s="1"/>
  <c r="AD301"/>
  <c r="AE301"/>
  <c r="AN301"/>
  <c r="AA301"/>
  <c r="AH301"/>
  <c r="AF301"/>
  <c r="AC301"/>
  <c r="AB301"/>
  <c r="E301"/>
  <c r="AI300"/>
  <c r="AJ300"/>
  <c r="AO300" s="1"/>
  <c r="AK300"/>
  <c r="AL300"/>
  <c r="AM300"/>
  <c r="AN300"/>
  <c r="AA300"/>
  <c r="AH300"/>
  <c r="AG300"/>
  <c r="AF300"/>
  <c r="AE300"/>
  <c r="AD300"/>
  <c r="AC300"/>
  <c r="AB300"/>
  <c r="AI299"/>
  <c r="AJ299"/>
  <c r="AK299"/>
  <c r="AL299"/>
  <c r="AO299" s="1"/>
  <c r="AM299"/>
  <c r="AN299"/>
  <c r="AA299"/>
  <c r="AH299"/>
  <c r="AG299"/>
  <c r="AF299"/>
  <c r="AE299"/>
  <c r="AD299"/>
  <c r="AC299"/>
  <c r="AB299"/>
  <c r="AI298"/>
  <c r="AJ298"/>
  <c r="AO298" s="1"/>
  <c r="AK298"/>
  <c r="AL298"/>
  <c r="AM298"/>
  <c r="AN298"/>
  <c r="AA298"/>
  <c r="AH298"/>
  <c r="AG298"/>
  <c r="AF298"/>
  <c r="AE298"/>
  <c r="AD298"/>
  <c r="AC298"/>
  <c r="AB298"/>
  <c r="AI297"/>
  <c r="AJ297"/>
  <c r="AK297"/>
  <c r="AL297"/>
  <c r="AO297" s="1"/>
  <c r="AM297"/>
  <c r="AN297"/>
  <c r="AA297"/>
  <c r="AH297"/>
  <c r="AG297"/>
  <c r="AF297"/>
  <c r="AE297"/>
  <c r="AD297"/>
  <c r="AC297"/>
  <c r="AB297"/>
  <c r="AI296"/>
  <c r="AJ296"/>
  <c r="AC296"/>
  <c r="AD296"/>
  <c r="AF296"/>
  <c r="AK296" s="1"/>
  <c r="AL296"/>
  <c r="AM296"/>
  <c r="AN296"/>
  <c r="AA296"/>
  <c r="AH296"/>
  <c r="AG296"/>
  <c r="AE296"/>
  <c r="AB296"/>
  <c r="E296"/>
  <c r="AI295"/>
  <c r="AJ295"/>
  <c r="AC295"/>
  <c r="AK295" s="1"/>
  <c r="AD295"/>
  <c r="AF295"/>
  <c r="AL295"/>
  <c r="AM295"/>
  <c r="AN295"/>
  <c r="AA295"/>
  <c r="AH295"/>
  <c r="AG295"/>
  <c r="AE295"/>
  <c r="AB295"/>
  <c r="E295"/>
  <c r="AI294"/>
  <c r="AJ294"/>
  <c r="AC294"/>
  <c r="AD294"/>
  <c r="AF294"/>
  <c r="AK294" s="1"/>
  <c r="AL294"/>
  <c r="AM294"/>
  <c r="AN294"/>
  <c r="AA294"/>
  <c r="AH294"/>
  <c r="AG294"/>
  <c r="AE294"/>
  <c r="AB294"/>
  <c r="E294"/>
  <c r="AI293"/>
  <c r="AJ293"/>
  <c r="AC293"/>
  <c r="AK293" s="1"/>
  <c r="AD293"/>
  <c r="AF293"/>
  <c r="AL293"/>
  <c r="AM293"/>
  <c r="AN293"/>
  <c r="AA293"/>
  <c r="AH293"/>
  <c r="AG293"/>
  <c r="AE293"/>
  <c r="AB293"/>
  <c r="E293"/>
  <c r="AI292"/>
  <c r="AJ292"/>
  <c r="AO292" s="1"/>
  <c r="AK292"/>
  <c r="AL292"/>
  <c r="AM292"/>
  <c r="AN292"/>
  <c r="AA292"/>
  <c r="AH292"/>
  <c r="AG292"/>
  <c r="AF292"/>
  <c r="AE292"/>
  <c r="AD292"/>
  <c r="AC292"/>
  <c r="AB292"/>
  <c r="E292"/>
  <c r="AI291"/>
  <c r="AJ291"/>
  <c r="AC291"/>
  <c r="AD291"/>
  <c r="AF291"/>
  <c r="AK291" s="1"/>
  <c r="AL291"/>
  <c r="AM291"/>
  <c r="AN291"/>
  <c r="AA291"/>
  <c r="AH291"/>
  <c r="AG291"/>
  <c r="AE291"/>
  <c r="AB291"/>
  <c r="E291"/>
  <c r="AI290"/>
  <c r="AJ290"/>
  <c r="AK290"/>
  <c r="AL290"/>
  <c r="AM290"/>
  <c r="AN290"/>
  <c r="AA290"/>
  <c r="AH290"/>
  <c r="AO290"/>
  <c r="AG290"/>
  <c r="AF290"/>
  <c r="AE290"/>
  <c r="AD290"/>
  <c r="AC290"/>
  <c r="AB290"/>
  <c r="E290"/>
  <c r="AI289"/>
  <c r="AJ289"/>
  <c r="AC289"/>
  <c r="AK289" s="1"/>
  <c r="AD289"/>
  <c r="AF289"/>
  <c r="AL289"/>
  <c r="AM289"/>
  <c r="AN289"/>
  <c r="AA289"/>
  <c r="AH289"/>
  <c r="AG289"/>
  <c r="AE289"/>
  <c r="AB289"/>
  <c r="E289"/>
  <c r="AI288"/>
  <c r="AJ288"/>
  <c r="AC288"/>
  <c r="AD288"/>
  <c r="AF288"/>
  <c r="AK288" s="1"/>
  <c r="AL288"/>
  <c r="AM288"/>
  <c r="AN288"/>
  <c r="AA288"/>
  <c r="AH288"/>
  <c r="AG288"/>
  <c r="AE288"/>
  <c r="AB288"/>
  <c r="E288"/>
  <c r="AI287"/>
  <c r="AJ287"/>
  <c r="AC287"/>
  <c r="AK287" s="1"/>
  <c r="AD287"/>
  <c r="AF287"/>
  <c r="AL287"/>
  <c r="AM287"/>
  <c r="AN287"/>
  <c r="AA287"/>
  <c r="AH287"/>
  <c r="AG287"/>
  <c r="AE287"/>
  <c r="AB287"/>
  <c r="E287"/>
  <c r="AI286"/>
  <c r="AJ286"/>
  <c r="AC286"/>
  <c r="AD286"/>
  <c r="AF286"/>
  <c r="AK286" s="1"/>
  <c r="AL286"/>
  <c r="AM286"/>
  <c r="AN286"/>
  <c r="AA286"/>
  <c r="AH286"/>
  <c r="AG286"/>
  <c r="AE286"/>
  <c r="AB286"/>
  <c r="E286"/>
  <c r="AI285"/>
  <c r="AJ285"/>
  <c r="AC285"/>
  <c r="AK285" s="1"/>
  <c r="AD285"/>
  <c r="AF285"/>
  <c r="AL285"/>
  <c r="AM285"/>
  <c r="AN285"/>
  <c r="AA285"/>
  <c r="AH285"/>
  <c r="AG285"/>
  <c r="AE285"/>
  <c r="AB285"/>
  <c r="E285"/>
  <c r="AI284"/>
  <c r="AJ284"/>
  <c r="AC284"/>
  <c r="AD284"/>
  <c r="AF284"/>
  <c r="AK284" s="1"/>
  <c r="AL284"/>
  <c r="AM284"/>
  <c r="AN284"/>
  <c r="AA284"/>
  <c r="AH284"/>
  <c r="AG284"/>
  <c r="AE284"/>
  <c r="AB284"/>
  <c r="E284"/>
  <c r="AI283"/>
  <c r="AJ283"/>
  <c r="AC283"/>
  <c r="AK283" s="1"/>
  <c r="AD283"/>
  <c r="AF283"/>
  <c r="AL283"/>
  <c r="AM283"/>
  <c r="AN283"/>
  <c r="AA283"/>
  <c r="AH283"/>
  <c r="AG283"/>
  <c r="AE283"/>
  <c r="AB283"/>
  <c r="E283"/>
  <c r="AI282"/>
  <c r="AJ282"/>
  <c r="AC282"/>
  <c r="AD282"/>
  <c r="AF282"/>
  <c r="AK282" s="1"/>
  <c r="AL282"/>
  <c r="AM282"/>
  <c r="AN282"/>
  <c r="AA282"/>
  <c r="AH282"/>
  <c r="AG282"/>
  <c r="AE282"/>
  <c r="AB282"/>
  <c r="E282"/>
  <c r="AI281"/>
  <c r="AJ281"/>
  <c r="AC281"/>
  <c r="AK281" s="1"/>
  <c r="AD281"/>
  <c r="AF281"/>
  <c r="AL281"/>
  <c r="AM281"/>
  <c r="AN281"/>
  <c r="AA281"/>
  <c r="AH281"/>
  <c r="AG281"/>
  <c r="AE281"/>
  <c r="AB281"/>
  <c r="E281"/>
  <c r="AI280"/>
  <c r="AJ280"/>
  <c r="AC280"/>
  <c r="AD280"/>
  <c r="AF280"/>
  <c r="AK280" s="1"/>
  <c r="AL280"/>
  <c r="AM280"/>
  <c r="AN280"/>
  <c r="AA280"/>
  <c r="AH280"/>
  <c r="AG280"/>
  <c r="AE280"/>
  <c r="AB280"/>
  <c r="E280"/>
  <c r="AI279"/>
  <c r="AJ279"/>
  <c r="AC279"/>
  <c r="AK279" s="1"/>
  <c r="AD279"/>
  <c r="AF279"/>
  <c r="AL279"/>
  <c r="AM279"/>
  <c r="AN279"/>
  <c r="AA279"/>
  <c r="AH279"/>
  <c r="AG279"/>
  <c r="AE279"/>
  <c r="AB279"/>
  <c r="E279"/>
  <c r="AI278"/>
  <c r="AJ278"/>
  <c r="AC278"/>
  <c r="AD278"/>
  <c r="AF278"/>
  <c r="AK278" s="1"/>
  <c r="AL278"/>
  <c r="AM278"/>
  <c r="AN278"/>
  <c r="AA278"/>
  <c r="AH278"/>
  <c r="AG278"/>
  <c r="AE278"/>
  <c r="AB278"/>
  <c r="E278"/>
  <c r="AI277"/>
  <c r="AJ277"/>
  <c r="AC277"/>
  <c r="AK277" s="1"/>
  <c r="AD277"/>
  <c r="AF277"/>
  <c r="AL277"/>
  <c r="AM277"/>
  <c r="AN277"/>
  <c r="AA277"/>
  <c r="AH277"/>
  <c r="AG277"/>
  <c r="AE277"/>
  <c r="AB277"/>
  <c r="E277"/>
  <c r="AI276"/>
  <c r="AJ276"/>
  <c r="AC276"/>
  <c r="AD276"/>
  <c r="AF276"/>
  <c r="AK276" s="1"/>
  <c r="AL276"/>
  <c r="AM276"/>
  <c r="AN276"/>
  <c r="AA276"/>
  <c r="AH276"/>
  <c r="AG276"/>
  <c r="AE276"/>
  <c r="AB276"/>
  <c r="E276"/>
  <c r="AI275"/>
  <c r="AJ275"/>
  <c r="AC275"/>
  <c r="AK275" s="1"/>
  <c r="AD275"/>
  <c r="AF275"/>
  <c r="AL275"/>
  <c r="AM275"/>
  <c r="AN275"/>
  <c r="AA275"/>
  <c r="AH275"/>
  <c r="AG275"/>
  <c r="AE275"/>
  <c r="AB275"/>
  <c r="E275"/>
  <c r="AI274"/>
  <c r="AJ274"/>
  <c r="AC274"/>
  <c r="AD274"/>
  <c r="AF274"/>
  <c r="AK274" s="1"/>
  <c r="AL274"/>
  <c r="AM274"/>
  <c r="AN274"/>
  <c r="AA274"/>
  <c r="AH274"/>
  <c r="AG274"/>
  <c r="AE274"/>
  <c r="AB274"/>
  <c r="AI273"/>
  <c r="AJ273"/>
  <c r="AO273" s="1"/>
  <c r="AK273"/>
  <c r="AL273"/>
  <c r="AM273"/>
  <c r="AN273"/>
  <c r="AA273"/>
  <c r="AH273"/>
  <c r="AG273"/>
  <c r="AF273"/>
  <c r="AE273"/>
  <c r="AD273"/>
  <c r="AC273"/>
  <c r="AB273"/>
  <c r="E273"/>
  <c r="AI272"/>
  <c r="AJ272"/>
  <c r="AC272"/>
  <c r="AD272"/>
  <c r="AF272"/>
  <c r="AK272"/>
  <c r="AL272"/>
  <c r="AM272"/>
  <c r="AN272"/>
  <c r="AA272"/>
  <c r="AH272"/>
  <c r="AO272"/>
  <c r="AG272"/>
  <c r="AE272"/>
  <c r="AB272"/>
  <c r="E272"/>
  <c r="AI271"/>
  <c r="AJ271"/>
  <c r="AC271"/>
  <c r="AD271"/>
  <c r="AF271"/>
  <c r="AK271"/>
  <c r="AL271"/>
  <c r="AM271"/>
  <c r="AN271"/>
  <c r="AA271"/>
  <c r="AH271"/>
  <c r="AO271"/>
  <c r="AG271"/>
  <c r="AE271"/>
  <c r="AB271"/>
  <c r="E271"/>
  <c r="AI270"/>
  <c r="AJ270"/>
  <c r="AC270"/>
  <c r="AD270"/>
  <c r="AF270"/>
  <c r="AK270"/>
  <c r="AL270"/>
  <c r="AM270"/>
  <c r="AN270"/>
  <c r="AA270"/>
  <c r="AH270"/>
  <c r="AO270"/>
  <c r="AG270"/>
  <c r="AE270"/>
  <c r="AB270"/>
  <c r="E270"/>
  <c r="AI269"/>
  <c r="AJ269"/>
  <c r="AC269"/>
  <c r="AD269"/>
  <c r="AF269"/>
  <c r="AK269"/>
  <c r="AL269"/>
  <c r="AM269"/>
  <c r="AN269"/>
  <c r="AA269"/>
  <c r="AH269"/>
  <c r="AO269"/>
  <c r="AG269"/>
  <c r="AE269"/>
  <c r="AB269"/>
  <c r="E269"/>
  <c r="AI268"/>
  <c r="AJ268"/>
  <c r="AC268"/>
  <c r="AD268"/>
  <c r="AF268"/>
  <c r="AK268"/>
  <c r="AL268"/>
  <c r="AM268"/>
  <c r="AN268"/>
  <c r="AA268"/>
  <c r="AH268"/>
  <c r="AO268"/>
  <c r="AG268"/>
  <c r="AE268"/>
  <c r="AB268"/>
  <c r="E268"/>
  <c r="AI267"/>
  <c r="AJ267"/>
  <c r="AC267"/>
  <c r="AD267"/>
  <c r="AF267"/>
  <c r="AK267"/>
  <c r="AL267"/>
  <c r="AM267"/>
  <c r="AN267"/>
  <c r="AA267"/>
  <c r="AH267"/>
  <c r="AO267"/>
  <c r="AG267"/>
  <c r="AE267"/>
  <c r="AB267"/>
  <c r="E267"/>
  <c r="AI266"/>
  <c r="AJ266"/>
  <c r="AC266"/>
  <c r="AD266"/>
  <c r="AF266"/>
  <c r="AK266"/>
  <c r="AL266"/>
  <c r="AM266"/>
  <c r="AN266"/>
  <c r="AA266"/>
  <c r="AH266"/>
  <c r="AO266"/>
  <c r="AG266"/>
  <c r="AE266"/>
  <c r="AB266"/>
  <c r="E266"/>
  <c r="AI265"/>
  <c r="AJ265"/>
  <c r="AC265"/>
  <c r="AD265"/>
  <c r="AF265"/>
  <c r="AK265"/>
  <c r="AL265"/>
  <c r="AM265"/>
  <c r="AN265"/>
  <c r="AA265"/>
  <c r="AH265"/>
  <c r="AO265"/>
  <c r="AG265"/>
  <c r="AE265"/>
  <c r="AB265"/>
  <c r="E265"/>
  <c r="AI264"/>
  <c r="AJ264"/>
  <c r="AC264"/>
  <c r="AD264"/>
  <c r="AF264"/>
  <c r="AK264"/>
  <c r="AL264"/>
  <c r="AM264"/>
  <c r="AN264"/>
  <c r="AA264"/>
  <c r="AH264"/>
  <c r="AO264"/>
  <c r="AG264"/>
  <c r="AE264"/>
  <c r="AB264"/>
  <c r="E264"/>
  <c r="AI263"/>
  <c r="AJ263"/>
  <c r="AC263"/>
  <c r="AD263"/>
  <c r="AF263"/>
  <c r="AK263"/>
  <c r="AL263"/>
  <c r="AM263"/>
  <c r="AN263"/>
  <c r="AA263"/>
  <c r="AH263"/>
  <c r="AO263"/>
  <c r="AG263"/>
  <c r="AE263"/>
  <c r="AB263"/>
  <c r="E263"/>
  <c r="AI262"/>
  <c r="AJ262"/>
  <c r="AC262"/>
  <c r="AD262"/>
  <c r="AF262"/>
  <c r="AK262"/>
  <c r="AL262"/>
  <c r="AM262"/>
  <c r="AN262"/>
  <c r="AA262"/>
  <c r="AH262"/>
  <c r="AO262"/>
  <c r="AG262"/>
  <c r="AE262"/>
  <c r="AB262"/>
  <c r="E262"/>
  <c r="AI261"/>
  <c r="AJ261"/>
  <c r="AO261" s="1"/>
  <c r="AK261"/>
  <c r="AL261"/>
  <c r="AM261"/>
  <c r="AN261"/>
  <c r="AA261"/>
  <c r="AH261"/>
  <c r="AG261"/>
  <c r="AF261"/>
  <c r="AE261"/>
  <c r="AD261"/>
  <c r="AC261"/>
  <c r="AB261"/>
  <c r="E261"/>
  <c r="AI260"/>
  <c r="AJ260"/>
  <c r="AC260"/>
  <c r="AD260"/>
  <c r="AF260"/>
  <c r="AK260"/>
  <c r="AL260"/>
  <c r="AM260"/>
  <c r="AN260"/>
  <c r="AA260"/>
  <c r="AH260"/>
  <c r="AO260"/>
  <c r="AG260"/>
  <c r="AE260"/>
  <c r="AB260"/>
  <c r="E260"/>
  <c r="AI259"/>
  <c r="AJ259"/>
  <c r="AC259"/>
  <c r="AD259"/>
  <c r="AF259"/>
  <c r="AK259"/>
  <c r="AL259"/>
  <c r="AM259"/>
  <c r="AN259"/>
  <c r="AA259"/>
  <c r="AH259"/>
  <c r="AO259"/>
  <c r="AG259"/>
  <c r="AE259"/>
  <c r="AB259"/>
  <c r="E259"/>
  <c r="AI258"/>
  <c r="AJ258"/>
  <c r="AC258"/>
  <c r="AD258"/>
  <c r="AF258"/>
  <c r="AK258"/>
  <c r="AL258"/>
  <c r="AM258"/>
  <c r="AN258"/>
  <c r="AA258"/>
  <c r="AH258"/>
  <c r="AO258"/>
  <c r="AG258"/>
  <c r="AE258"/>
  <c r="AB258"/>
  <c r="E258"/>
  <c r="AI257"/>
  <c r="AJ257"/>
  <c r="AC257"/>
  <c r="AD257"/>
  <c r="AF257"/>
  <c r="AK257"/>
  <c r="AL257"/>
  <c r="AM257"/>
  <c r="AN257"/>
  <c r="AA257"/>
  <c r="AH257"/>
  <c r="AO257"/>
  <c r="AG257"/>
  <c r="AE257"/>
  <c r="AB257"/>
  <c r="E257"/>
  <c r="AI256"/>
  <c r="AJ256"/>
  <c r="AC256"/>
  <c r="AD256"/>
  <c r="AF256"/>
  <c r="AK256"/>
  <c r="AL256"/>
  <c r="AM256"/>
  <c r="AN256"/>
  <c r="AA256"/>
  <c r="AH256"/>
  <c r="AO256"/>
  <c r="AG256"/>
  <c r="AE256"/>
  <c r="AB256"/>
  <c r="E256"/>
  <c r="AI255"/>
  <c r="AJ255"/>
  <c r="AC255"/>
  <c r="AD255"/>
  <c r="AF255"/>
  <c r="AK255"/>
  <c r="AL255"/>
  <c r="AM255"/>
  <c r="AN255"/>
  <c r="AA255"/>
  <c r="AH255"/>
  <c r="AO255"/>
  <c r="AG255"/>
  <c r="AE255"/>
  <c r="AB255"/>
  <c r="E255"/>
  <c r="AI254"/>
  <c r="AJ254"/>
  <c r="AC254"/>
  <c r="AD254"/>
  <c r="AF254"/>
  <c r="AK254"/>
  <c r="AL254"/>
  <c r="AM254"/>
  <c r="AN254"/>
  <c r="AA254"/>
  <c r="AH254"/>
  <c r="AO254"/>
  <c r="AG254"/>
  <c r="AE254"/>
  <c r="AB254"/>
  <c r="E254"/>
  <c r="AI253"/>
  <c r="AJ253"/>
  <c r="AC253"/>
  <c r="AD253"/>
  <c r="AF253"/>
  <c r="AK253"/>
  <c r="AL253"/>
  <c r="AM253"/>
  <c r="AN253"/>
  <c r="AA253"/>
  <c r="AH253"/>
  <c r="AO253"/>
  <c r="AG253"/>
  <c r="AE253"/>
  <c r="AB253"/>
  <c r="E253"/>
  <c r="AI252"/>
  <c r="AJ252"/>
  <c r="AC252"/>
  <c r="AD252"/>
  <c r="AF252"/>
  <c r="AK252"/>
  <c r="AL252"/>
  <c r="AM252"/>
  <c r="AN252"/>
  <c r="AA252"/>
  <c r="AH252"/>
  <c r="AO252"/>
  <c r="AG252"/>
  <c r="AE252"/>
  <c r="AB252"/>
  <c r="E252"/>
  <c r="AI251"/>
  <c r="AJ251"/>
  <c r="AC251"/>
  <c r="AD251"/>
  <c r="AF251"/>
  <c r="AK251"/>
  <c r="AL251"/>
  <c r="AM251"/>
  <c r="AN251"/>
  <c r="AA251"/>
  <c r="AH251"/>
  <c r="AO251"/>
  <c r="AG251"/>
  <c r="AE251"/>
  <c r="AB251"/>
  <c r="E251"/>
  <c r="AI250"/>
  <c r="AJ250"/>
  <c r="AO250" s="1"/>
  <c r="AK250"/>
  <c r="AL250"/>
  <c r="AM250"/>
  <c r="AN250"/>
  <c r="AA250"/>
  <c r="AH250"/>
  <c r="AG250"/>
  <c r="AF250"/>
  <c r="AE250"/>
  <c r="AD250"/>
  <c r="AC250"/>
  <c r="AB250"/>
  <c r="E250"/>
  <c r="AI249"/>
  <c r="AJ249"/>
  <c r="AO249" s="1"/>
  <c r="AK249"/>
  <c r="AL249"/>
  <c r="AM249"/>
  <c r="AN249"/>
  <c r="AA249"/>
  <c r="AH249"/>
  <c r="AG249"/>
  <c r="AF249"/>
  <c r="AE249"/>
  <c r="AD249"/>
  <c r="AC249"/>
  <c r="AB249"/>
  <c r="E249"/>
  <c r="AI248"/>
  <c r="AJ248"/>
  <c r="AO248" s="1"/>
  <c r="AK248"/>
  <c r="AL248"/>
  <c r="AM248"/>
  <c r="AN248"/>
  <c r="AA248"/>
  <c r="AH248"/>
  <c r="AG248"/>
  <c r="AF248"/>
  <c r="AE248"/>
  <c r="AD248"/>
  <c r="AC248"/>
  <c r="AB248"/>
  <c r="E248"/>
  <c r="AI247"/>
  <c r="AJ247"/>
  <c r="AC247"/>
  <c r="AD247"/>
  <c r="AF247"/>
  <c r="AK247"/>
  <c r="AL247"/>
  <c r="AM247"/>
  <c r="AN247"/>
  <c r="AA247"/>
  <c r="AH247"/>
  <c r="AO247"/>
  <c r="AG247"/>
  <c r="AE247"/>
  <c r="AB247"/>
  <c r="E247"/>
  <c r="AI246"/>
  <c r="AJ246"/>
  <c r="AO246" s="1"/>
  <c r="AK246"/>
  <c r="AL246"/>
  <c r="AM246"/>
  <c r="AN246"/>
  <c r="AA246"/>
  <c r="AH246"/>
  <c r="AG246"/>
  <c r="AF246"/>
  <c r="AE246"/>
  <c r="AD246"/>
  <c r="AC246"/>
  <c r="AB246"/>
  <c r="E246"/>
  <c r="AI245"/>
  <c r="AJ245"/>
  <c r="AC245"/>
  <c r="AD245"/>
  <c r="AF245"/>
  <c r="AK245"/>
  <c r="AL245"/>
  <c r="AM245"/>
  <c r="AN245"/>
  <c r="AA245"/>
  <c r="AH245"/>
  <c r="AO245"/>
  <c r="AG245"/>
  <c r="AE245"/>
  <c r="AB245"/>
  <c r="E245"/>
  <c r="AI244"/>
  <c r="AJ244"/>
  <c r="AC244"/>
  <c r="AD244"/>
  <c r="AF244"/>
  <c r="AK244"/>
  <c r="AL244"/>
  <c r="AM244"/>
  <c r="AN244"/>
  <c r="AA244"/>
  <c r="AH244"/>
  <c r="AO244"/>
  <c r="AG244"/>
  <c r="AE244"/>
  <c r="AB244"/>
  <c r="E244"/>
  <c r="AI243"/>
  <c r="AJ243"/>
  <c r="AC243"/>
  <c r="AD243"/>
  <c r="AF243"/>
  <c r="AK243"/>
  <c r="AL243"/>
  <c r="AM243"/>
  <c r="AN243"/>
  <c r="AA243"/>
  <c r="AH243"/>
  <c r="AO243"/>
  <c r="AG243"/>
  <c r="AE243"/>
  <c r="AB243"/>
  <c r="E243"/>
  <c r="AI242"/>
  <c r="AJ242"/>
  <c r="AC242"/>
  <c r="AD242"/>
  <c r="AF242"/>
  <c r="AK242"/>
  <c r="AL242"/>
  <c r="AM242"/>
  <c r="AN242"/>
  <c r="AA242"/>
  <c r="AH242"/>
  <c r="AO242"/>
  <c r="AG242"/>
  <c r="AE242"/>
  <c r="AB242"/>
  <c r="E242"/>
  <c r="AI241"/>
  <c r="AJ241"/>
  <c r="AO241" s="1"/>
  <c r="AK241"/>
  <c r="AL241"/>
  <c r="AM241"/>
  <c r="AN241"/>
  <c r="AA241"/>
  <c r="AH241"/>
  <c r="AG241"/>
  <c r="AF241"/>
  <c r="AE241"/>
  <c r="AD241"/>
  <c r="AC241"/>
  <c r="AB241"/>
  <c r="AI240"/>
  <c r="AJ240"/>
  <c r="AC240"/>
  <c r="AK240" s="1"/>
  <c r="AD240"/>
  <c r="AF240"/>
  <c r="AL240"/>
  <c r="AM240"/>
  <c r="AN240"/>
  <c r="AA240"/>
  <c r="AH240"/>
  <c r="AG240"/>
  <c r="AE240"/>
  <c r="AB240"/>
  <c r="E240"/>
  <c r="AI239"/>
  <c r="AJ239"/>
  <c r="AO239" s="1"/>
  <c r="AK239"/>
  <c r="AL239"/>
  <c r="AM239"/>
  <c r="AN239"/>
  <c r="AA239"/>
  <c r="AH239"/>
  <c r="AG239"/>
  <c r="AF239"/>
  <c r="AE239"/>
  <c r="AD239"/>
  <c r="AC239"/>
  <c r="AB239"/>
  <c r="AI238"/>
  <c r="AJ238"/>
  <c r="AC238"/>
  <c r="AK238" s="1"/>
  <c r="AD238"/>
  <c r="AF238"/>
  <c r="AL238"/>
  <c r="AM238"/>
  <c r="AN238"/>
  <c r="AA238"/>
  <c r="AH238"/>
  <c r="AG238"/>
  <c r="AE238"/>
  <c r="AB238"/>
  <c r="E238"/>
  <c r="AI237"/>
  <c r="AJ237"/>
  <c r="AC237"/>
  <c r="AK237" s="1"/>
  <c r="AD237"/>
  <c r="AF237"/>
  <c r="AL237"/>
  <c r="AM237"/>
  <c r="AN237"/>
  <c r="AA237"/>
  <c r="AH237"/>
  <c r="AG237"/>
  <c r="AE237"/>
  <c r="AB237"/>
  <c r="AI236"/>
  <c r="AJ236"/>
  <c r="AO236" s="1"/>
  <c r="AK236"/>
  <c r="AL236"/>
  <c r="AM236"/>
  <c r="AN236"/>
  <c r="AA236"/>
  <c r="AH236"/>
  <c r="AG236"/>
  <c r="AF236"/>
  <c r="AE236"/>
  <c r="AD236"/>
  <c r="AC236"/>
  <c r="AB236"/>
  <c r="E236"/>
  <c r="AI235"/>
  <c r="AJ235"/>
  <c r="AC235"/>
  <c r="AD235"/>
  <c r="AF235"/>
  <c r="AK235" s="1"/>
  <c r="AL235"/>
  <c r="AM235"/>
  <c r="AN235"/>
  <c r="AA235"/>
  <c r="AH235"/>
  <c r="AG235"/>
  <c r="AE235"/>
  <c r="AB235"/>
  <c r="E235"/>
  <c r="AI234"/>
  <c r="AJ234"/>
  <c r="AC234"/>
  <c r="AK234" s="1"/>
  <c r="AD234"/>
  <c r="AF234"/>
  <c r="AL234"/>
  <c r="AM234"/>
  <c r="AN234"/>
  <c r="AA234"/>
  <c r="AH234"/>
  <c r="AG234"/>
  <c r="AE234"/>
  <c r="AB234"/>
  <c r="E234"/>
  <c r="AI233"/>
  <c r="AJ233"/>
  <c r="AC233"/>
  <c r="AD233"/>
  <c r="AF233"/>
  <c r="AK233" s="1"/>
  <c r="AL233"/>
  <c r="AM233"/>
  <c r="AN233"/>
  <c r="AA233"/>
  <c r="AH233"/>
  <c r="AG233"/>
  <c r="AE233"/>
  <c r="AB233"/>
  <c r="E233"/>
  <c r="AI232"/>
  <c r="AJ232"/>
  <c r="AC232"/>
  <c r="AK232" s="1"/>
  <c r="AD232"/>
  <c r="AF232"/>
  <c r="AL232"/>
  <c r="AM232"/>
  <c r="AN232"/>
  <c r="AA232"/>
  <c r="AH232"/>
  <c r="AG232"/>
  <c r="AE232"/>
  <c r="AB232"/>
  <c r="E232"/>
  <c r="AI231"/>
  <c r="AJ231"/>
  <c r="AC231"/>
  <c r="AD231"/>
  <c r="AF231"/>
  <c r="AK231" s="1"/>
  <c r="AL231"/>
  <c r="AM231"/>
  <c r="AN231"/>
  <c r="AA231"/>
  <c r="AH231"/>
  <c r="AG231"/>
  <c r="AE231"/>
  <c r="AB231"/>
  <c r="E231"/>
  <c r="AI230"/>
  <c r="AJ230"/>
  <c r="AC230"/>
  <c r="AK230" s="1"/>
  <c r="AD230"/>
  <c r="AF230"/>
  <c r="AL230"/>
  <c r="AM230"/>
  <c r="AN230"/>
  <c r="AA230"/>
  <c r="AH230"/>
  <c r="AG230"/>
  <c r="AE230"/>
  <c r="AB230"/>
  <c r="E230"/>
  <c r="AI229"/>
  <c r="AJ229"/>
  <c r="AO229" s="1"/>
  <c r="AK229"/>
  <c r="AL229"/>
  <c r="AM229"/>
  <c r="AN229"/>
  <c r="AA229"/>
  <c r="AH229"/>
  <c r="AG229"/>
  <c r="AF229"/>
  <c r="AE229"/>
  <c r="AD229"/>
  <c r="AC229"/>
  <c r="AB229"/>
  <c r="E229"/>
  <c r="AI228"/>
  <c r="AJ228"/>
  <c r="AC228"/>
  <c r="AD228"/>
  <c r="AF228"/>
  <c r="AK228" s="1"/>
  <c r="AL228"/>
  <c r="AM228"/>
  <c r="AN228"/>
  <c r="AA228"/>
  <c r="AH228"/>
  <c r="AG228"/>
  <c r="AE228"/>
  <c r="AB228"/>
  <c r="E228"/>
  <c r="AI227"/>
  <c r="AJ227"/>
  <c r="AC227"/>
  <c r="AK227" s="1"/>
  <c r="AD227"/>
  <c r="AF227"/>
  <c r="AL227"/>
  <c r="AM227"/>
  <c r="AN227"/>
  <c r="AA227"/>
  <c r="AH227"/>
  <c r="AG227"/>
  <c r="AE227"/>
  <c r="AB227"/>
  <c r="E227"/>
  <c r="AI226"/>
  <c r="AJ226"/>
  <c r="AC226"/>
  <c r="AD226"/>
  <c r="AF226"/>
  <c r="AK226" s="1"/>
  <c r="AL226"/>
  <c r="AM226"/>
  <c r="AN226"/>
  <c r="AA226"/>
  <c r="AH226"/>
  <c r="AG226"/>
  <c r="AE226"/>
  <c r="AB226"/>
  <c r="E226"/>
  <c r="AI225"/>
  <c r="AJ225"/>
  <c r="AC225"/>
  <c r="AK225" s="1"/>
  <c r="AD225"/>
  <c r="AF225"/>
  <c r="AL225"/>
  <c r="AM225"/>
  <c r="AN225"/>
  <c r="AA225"/>
  <c r="AH225"/>
  <c r="AG225"/>
  <c r="AE225"/>
  <c r="AB225"/>
  <c r="AI224"/>
  <c r="AJ224"/>
  <c r="AC224"/>
  <c r="AK224" s="1"/>
  <c r="AD224"/>
  <c r="AF224"/>
  <c r="AL224"/>
  <c r="AM224"/>
  <c r="AN224"/>
  <c r="AA224"/>
  <c r="AH224"/>
  <c r="AG224"/>
  <c r="AE224"/>
  <c r="AB224"/>
  <c r="E224"/>
  <c r="AI223"/>
  <c r="AJ223"/>
  <c r="AC223"/>
  <c r="AK223" s="1"/>
  <c r="AD223"/>
  <c r="AF223"/>
  <c r="AL223"/>
  <c r="AM223"/>
  <c r="AN223"/>
  <c r="AA223"/>
  <c r="AH223"/>
  <c r="AG223"/>
  <c r="AE223"/>
  <c r="AB223"/>
  <c r="AI222"/>
  <c r="AJ222"/>
  <c r="AO222" s="1"/>
  <c r="AK222"/>
  <c r="AL222"/>
  <c r="AM222"/>
  <c r="AN222"/>
  <c r="AA222"/>
  <c r="AH222"/>
  <c r="AG222"/>
  <c r="AF222"/>
  <c r="AE222"/>
  <c r="AD222"/>
  <c r="AC222"/>
  <c r="AB222"/>
  <c r="E222"/>
  <c r="AI221"/>
  <c r="AJ221"/>
  <c r="AC221"/>
  <c r="AD221"/>
  <c r="AF221"/>
  <c r="AK221" s="1"/>
  <c r="AL221"/>
  <c r="AM221"/>
  <c r="AN221"/>
  <c r="AA221"/>
  <c r="AH221"/>
  <c r="AG221"/>
  <c r="AE221"/>
  <c r="AB221"/>
  <c r="E221"/>
  <c r="AI220"/>
  <c r="AJ220"/>
  <c r="AK220"/>
  <c r="AL220"/>
  <c r="AG220"/>
  <c r="AM220" s="1"/>
  <c r="AD220"/>
  <c r="AE220"/>
  <c r="AN220"/>
  <c r="AA220"/>
  <c r="AH220"/>
  <c r="AF220"/>
  <c r="AC220"/>
  <c r="AB220"/>
  <c r="AI219"/>
  <c r="AJ219"/>
  <c r="AC219"/>
  <c r="AK219" s="1"/>
  <c r="AD219"/>
  <c r="AF219"/>
  <c r="AL219"/>
  <c r="AM219"/>
  <c r="AN219"/>
  <c r="AA219"/>
  <c r="AH219"/>
  <c r="AG219"/>
  <c r="AE219"/>
  <c r="AB219"/>
  <c r="E219"/>
  <c r="AI218"/>
  <c r="AJ218"/>
  <c r="AC218"/>
  <c r="AK218" s="1"/>
  <c r="AD218"/>
  <c r="AF218"/>
  <c r="AL218"/>
  <c r="AM218"/>
  <c r="AN218"/>
  <c r="AA218"/>
  <c r="AH218"/>
  <c r="AG218"/>
  <c r="AE218"/>
  <c r="AB218"/>
  <c r="E218"/>
  <c r="AI217"/>
  <c r="AJ217"/>
  <c r="AC217"/>
  <c r="AK217" s="1"/>
  <c r="AD217"/>
  <c r="AF217"/>
  <c r="AL217"/>
  <c r="AM217"/>
  <c r="AN217"/>
  <c r="AA217"/>
  <c r="AH217"/>
  <c r="AG217"/>
  <c r="AE217"/>
  <c r="AB217"/>
  <c r="E217"/>
  <c r="AI216"/>
  <c r="AJ216"/>
  <c r="AC216"/>
  <c r="AK216" s="1"/>
  <c r="AD216"/>
  <c r="AF216"/>
  <c r="AL216"/>
  <c r="AM216"/>
  <c r="AN216"/>
  <c r="AA216"/>
  <c r="AH216"/>
  <c r="AG216"/>
  <c r="AE216"/>
  <c r="AB216"/>
  <c r="E216"/>
  <c r="AI215"/>
  <c r="AJ215"/>
  <c r="AC215"/>
  <c r="AK215" s="1"/>
  <c r="AD215"/>
  <c r="AF215"/>
  <c r="AL215"/>
  <c r="AM215"/>
  <c r="AN215"/>
  <c r="AA215"/>
  <c r="AH215"/>
  <c r="AG215"/>
  <c r="AE215"/>
  <c r="AB215"/>
  <c r="E215"/>
  <c r="AI214"/>
  <c r="AJ214"/>
  <c r="AC214"/>
  <c r="AK214" s="1"/>
  <c r="AD214"/>
  <c r="AF214"/>
  <c r="AL214"/>
  <c r="AM214"/>
  <c r="AN214"/>
  <c r="AA214"/>
  <c r="AH214"/>
  <c r="AG214"/>
  <c r="AE214"/>
  <c r="AB214"/>
  <c r="E214"/>
  <c r="AI213"/>
  <c r="AJ213"/>
  <c r="AK213"/>
  <c r="AE213"/>
  <c r="AC213"/>
  <c r="AD213"/>
  <c r="AF213"/>
  <c r="AL213"/>
  <c r="AO213" s="1"/>
  <c r="AM213"/>
  <c r="AN213"/>
  <c r="AA213"/>
  <c r="AH213"/>
  <c r="AG213"/>
  <c r="AB213"/>
  <c r="E213"/>
  <c r="D2" i="10"/>
  <c r="D3"/>
  <c r="D4"/>
  <c r="D5"/>
  <c r="D6"/>
  <c r="D7"/>
  <c r="A1" i="9"/>
  <c r="F1"/>
  <c r="A2"/>
  <c r="B2"/>
  <c r="C2"/>
  <c r="D2"/>
  <c r="E2"/>
  <c r="F2"/>
  <c r="A3"/>
  <c r="H3" s="1"/>
  <c r="B3"/>
  <c r="C3"/>
  <c r="D3"/>
  <c r="E3"/>
  <c r="AG3" i="1"/>
  <c r="AK3"/>
  <c r="AN3" s="1"/>
  <c r="AT3" s="1"/>
  <c r="F3" i="9" s="1"/>
  <c r="AO3" i="1"/>
  <c r="AP3"/>
  <c r="AQ3"/>
  <c r="AR3"/>
  <c r="AS3"/>
  <c r="AF3"/>
  <c r="AM3"/>
  <c r="A4" i="9"/>
  <c r="H4" s="1"/>
  <c r="B4"/>
  <c r="C4"/>
  <c r="D4"/>
  <c r="E4"/>
  <c r="AG4" i="1"/>
  <c r="AK4"/>
  <c r="AN4" s="1"/>
  <c r="AT4" s="1"/>
  <c r="F4" i="9" s="1"/>
  <c r="AO4" i="1"/>
  <c r="AP4"/>
  <c r="AQ4"/>
  <c r="AR4"/>
  <c r="AS4"/>
  <c r="AF4"/>
  <c r="AM4"/>
  <c r="A5" i="9"/>
  <c r="H5" s="1"/>
  <c r="B5"/>
  <c r="C5"/>
  <c r="D5"/>
  <c r="E5"/>
  <c r="AG5" i="1"/>
  <c r="AK5"/>
  <c r="AN5"/>
  <c r="AT5" s="1"/>
  <c r="F5" i="9" s="1"/>
  <c r="AO5" i="1"/>
  <c r="AP5"/>
  <c r="AQ5"/>
  <c r="AR5"/>
  <c r="AS5"/>
  <c r="AF5"/>
  <c r="AM5"/>
  <c r="A6" i="9"/>
  <c r="H6" s="1"/>
  <c r="B6"/>
  <c r="C6"/>
  <c r="D6"/>
  <c r="E6"/>
  <c r="AG6" i="1"/>
  <c r="AK6"/>
  <c r="AN6"/>
  <c r="AT6" s="1"/>
  <c r="F6" i="9" s="1"/>
  <c r="AO6" i="1"/>
  <c r="AP6"/>
  <c r="AQ6"/>
  <c r="AR6"/>
  <c r="AS6"/>
  <c r="AF6"/>
  <c r="AM6"/>
  <c r="A7" i="9"/>
  <c r="H7" s="1"/>
  <c r="B7"/>
  <c r="C7"/>
  <c r="D7"/>
  <c r="E7"/>
  <c r="AG7" i="1"/>
  <c r="AK7"/>
  <c r="AN7" s="1"/>
  <c r="AT7" s="1"/>
  <c r="F7" i="9" s="1"/>
  <c r="AO7" i="1"/>
  <c r="AP7"/>
  <c r="AQ7"/>
  <c r="AR7"/>
  <c r="AS7"/>
  <c r="AF7"/>
  <c r="AM7"/>
  <c r="A8" i="9"/>
  <c r="H8" s="1"/>
  <c r="B8"/>
  <c r="C8"/>
  <c r="D8"/>
  <c r="E8"/>
  <c r="AG8" i="1"/>
  <c r="AK8"/>
  <c r="AN8" s="1"/>
  <c r="AT8" s="1"/>
  <c r="F8" i="9" s="1"/>
  <c r="AO8" i="1"/>
  <c r="AP8"/>
  <c r="AQ8"/>
  <c r="AR8"/>
  <c r="AS8"/>
  <c r="AF8"/>
  <c r="AM8"/>
  <c r="A9" i="9"/>
  <c r="H9" s="1"/>
  <c r="B9"/>
  <c r="C9"/>
  <c r="D9"/>
  <c r="E9"/>
  <c r="AG9" i="1"/>
  <c r="AK9"/>
  <c r="AN9"/>
  <c r="AT9" s="1"/>
  <c r="F9" i="9" s="1"/>
  <c r="AO9" i="1"/>
  <c r="AP9"/>
  <c r="AQ9"/>
  <c r="AR9"/>
  <c r="AS9"/>
  <c r="AF9"/>
  <c r="AM9"/>
  <c r="A10" i="9"/>
  <c r="H10" s="1"/>
  <c r="B10"/>
  <c r="C10"/>
  <c r="D10"/>
  <c r="E10"/>
  <c r="AG10" i="1"/>
  <c r="AK10"/>
  <c r="AN10"/>
  <c r="AT10" s="1"/>
  <c r="F10" i="9" s="1"/>
  <c r="AO10" i="1"/>
  <c r="AP10"/>
  <c r="AQ10"/>
  <c r="AR10"/>
  <c r="AS10"/>
  <c r="AF10"/>
  <c r="AM10"/>
  <c r="A11" i="9"/>
  <c r="H11" s="1"/>
  <c r="B11"/>
  <c r="C11"/>
  <c r="D11"/>
  <c r="E11"/>
  <c r="AG11" i="1"/>
  <c r="AK11"/>
  <c r="AN11" s="1"/>
  <c r="AT11" s="1"/>
  <c r="F11" i="9" s="1"/>
  <c r="AO11" i="1"/>
  <c r="AP11"/>
  <c r="AQ11"/>
  <c r="AR11"/>
  <c r="AS11"/>
  <c r="AF11"/>
  <c r="AM11"/>
  <c r="A12" i="9"/>
  <c r="H12" s="1"/>
  <c r="B12"/>
  <c r="C12"/>
  <c r="D12"/>
  <c r="E12"/>
  <c r="AG12" i="1"/>
  <c r="AK12"/>
  <c r="AN12" s="1"/>
  <c r="AT12" s="1"/>
  <c r="F12" i="9" s="1"/>
  <c r="AO12" i="1"/>
  <c r="AP12"/>
  <c r="AQ12"/>
  <c r="AR12"/>
  <c r="AS12"/>
  <c r="AF12"/>
  <c r="AM12"/>
  <c r="A13" i="9"/>
  <c r="H13" s="1"/>
  <c r="B13"/>
  <c r="C13"/>
  <c r="D13"/>
  <c r="E13"/>
  <c r="AG13" i="1"/>
  <c r="AK13"/>
  <c r="AN13"/>
  <c r="AT13" s="1"/>
  <c r="F13" i="9" s="1"/>
  <c r="AO13" i="1"/>
  <c r="AP13"/>
  <c r="AQ13"/>
  <c r="AR13"/>
  <c r="AS13"/>
  <c r="AF13"/>
  <c r="AM13"/>
  <c r="A14" i="9"/>
  <c r="H14" s="1"/>
  <c r="B14"/>
  <c r="C14"/>
  <c r="D14"/>
  <c r="E14"/>
  <c r="AG14" i="1"/>
  <c r="AK14"/>
  <c r="AN14"/>
  <c r="AT14" s="1"/>
  <c r="F14" i="9" s="1"/>
  <c r="AO14" i="1"/>
  <c r="AP14"/>
  <c r="AQ14"/>
  <c r="AR14"/>
  <c r="AS14"/>
  <c r="AF14"/>
  <c r="AM14"/>
  <c r="A15" i="9"/>
  <c r="H15" s="1"/>
  <c r="B15"/>
  <c r="C15"/>
  <c r="D15"/>
  <c r="E15"/>
  <c r="AG15" i="1"/>
  <c r="AK15"/>
  <c r="AN15" s="1"/>
  <c r="AT15" s="1"/>
  <c r="F15" i="9" s="1"/>
  <c r="AO15" i="1"/>
  <c r="AP15"/>
  <c r="AQ15"/>
  <c r="AR15"/>
  <c r="AS15"/>
  <c r="AF15"/>
  <c r="AM15"/>
  <c r="A16" i="9"/>
  <c r="H16" s="1"/>
  <c r="B16"/>
  <c r="C16"/>
  <c r="D16"/>
  <c r="E16"/>
  <c r="AG16" i="1"/>
  <c r="AK16"/>
  <c r="AN16" s="1"/>
  <c r="AT16" s="1"/>
  <c r="F16" i="9" s="1"/>
  <c r="AO16" i="1"/>
  <c r="AP16"/>
  <c r="AQ16"/>
  <c r="AR16"/>
  <c r="AS16"/>
  <c r="AF16"/>
  <c r="AM16"/>
  <c r="A17" i="9"/>
  <c r="H17" s="1"/>
  <c r="B17"/>
  <c r="C17"/>
  <c r="D17"/>
  <c r="E17"/>
  <c r="AG17" i="1"/>
  <c r="AK17"/>
  <c r="AN17"/>
  <c r="AO17"/>
  <c r="AP17"/>
  <c r="AQ17"/>
  <c r="AR17"/>
  <c r="AS17"/>
  <c r="AF17"/>
  <c r="AM17"/>
  <c r="A18" i="9"/>
  <c r="H18" s="1"/>
  <c r="B18"/>
  <c r="C18"/>
  <c r="D18"/>
  <c r="E18"/>
  <c r="AG18" i="1"/>
  <c r="AK18"/>
  <c r="AN18"/>
  <c r="AO18"/>
  <c r="AP18"/>
  <c r="AQ18"/>
  <c r="AR18"/>
  <c r="AS18"/>
  <c r="AF18"/>
  <c r="AM18"/>
  <c r="A19" i="9"/>
  <c r="H19" s="1"/>
  <c r="B19"/>
  <c r="C19"/>
  <c r="D19"/>
  <c r="E19"/>
  <c r="AG19" i="1"/>
  <c r="AK19"/>
  <c r="AN19" s="1"/>
  <c r="AT19" s="1"/>
  <c r="F19" i="9" s="1"/>
  <c r="AO19" i="1"/>
  <c r="AP19"/>
  <c r="AQ19"/>
  <c r="AR19"/>
  <c r="AS19"/>
  <c r="AF19"/>
  <c r="AM19"/>
  <c r="A20" i="9"/>
  <c r="H20" s="1"/>
  <c r="B20"/>
  <c r="C20"/>
  <c r="D20"/>
  <c r="E20"/>
  <c r="AG20" i="1"/>
  <c r="AK20"/>
  <c r="AN20" s="1"/>
  <c r="AT20" s="1"/>
  <c r="F20" i="9" s="1"/>
  <c r="AO20" i="1"/>
  <c r="AP20"/>
  <c r="AQ20"/>
  <c r="AR20"/>
  <c r="AS20"/>
  <c r="AF20"/>
  <c r="AM20"/>
  <c r="A21" i="9"/>
  <c r="H21" s="1"/>
  <c r="B21"/>
  <c r="C21"/>
  <c r="D21"/>
  <c r="E21"/>
  <c r="AG21" i="1"/>
  <c r="AK21"/>
  <c r="AN21"/>
  <c r="AO21"/>
  <c r="AP21"/>
  <c r="AQ21"/>
  <c r="AR21"/>
  <c r="AS21"/>
  <c r="AF21"/>
  <c r="AM21"/>
  <c r="A22" i="9"/>
  <c r="H22" s="1"/>
  <c r="B22"/>
  <c r="C22"/>
  <c r="D22"/>
  <c r="E22"/>
  <c r="AG22" i="1"/>
  <c r="AK22"/>
  <c r="AN22"/>
  <c r="AT22" s="1"/>
  <c r="F22" i="9" s="1"/>
  <c r="AO22" i="1"/>
  <c r="AP22"/>
  <c r="AQ22"/>
  <c r="AR22"/>
  <c r="AS22"/>
  <c r="AF22"/>
  <c r="AM22"/>
  <c r="A23" i="9"/>
  <c r="H23" s="1"/>
  <c r="B23"/>
  <c r="C23"/>
  <c r="D23"/>
  <c r="E23"/>
  <c r="AG23" i="1"/>
  <c r="AK23"/>
  <c r="AN23" s="1"/>
  <c r="AT23" s="1"/>
  <c r="F23" i="9" s="1"/>
  <c r="AO23" i="1"/>
  <c r="AP23"/>
  <c r="AQ23"/>
  <c r="AR23"/>
  <c r="AS23"/>
  <c r="AF23"/>
  <c r="AM23"/>
  <c r="A24" i="9"/>
  <c r="B24"/>
  <c r="C24"/>
  <c r="D24"/>
  <c r="E24"/>
  <c r="AN24" i="1"/>
  <c r="AK24"/>
  <c r="AH24"/>
  <c r="AJ24"/>
  <c r="AI24"/>
  <c r="AP24"/>
  <c r="AQ24"/>
  <c r="AR24"/>
  <c r="AS24"/>
  <c r="AF24"/>
  <c r="AM24"/>
  <c r="H24" i="9"/>
  <c r="A25"/>
  <c r="B25"/>
  <c r="C25"/>
  <c r="D25"/>
  <c r="E25"/>
  <c r="AN25" i="1"/>
  <c r="AO25"/>
  <c r="AP25"/>
  <c r="AQ25"/>
  <c r="AR25"/>
  <c r="AS25"/>
  <c r="AF25"/>
  <c r="AM25"/>
  <c r="AT25"/>
  <c r="F25" i="9" s="1"/>
  <c r="H25"/>
  <c r="A26"/>
  <c r="B26"/>
  <c r="C26"/>
  <c r="D26"/>
  <c r="E26"/>
  <c r="AN26" i="1"/>
  <c r="AO26"/>
  <c r="AP26"/>
  <c r="AQ26"/>
  <c r="AR26"/>
  <c r="AS26"/>
  <c r="AF26"/>
  <c r="AM26"/>
  <c r="AT26"/>
  <c r="F26" i="9" s="1"/>
  <c r="H26"/>
  <c r="A27"/>
  <c r="B27"/>
  <c r="C27"/>
  <c r="D27"/>
  <c r="E27"/>
  <c r="AN27" i="1"/>
  <c r="AO27"/>
  <c r="AP27"/>
  <c r="AQ27"/>
  <c r="AR27"/>
  <c r="AS27"/>
  <c r="AF27"/>
  <c r="AM27"/>
  <c r="AT27"/>
  <c r="F27" i="9" s="1"/>
  <c r="H27"/>
  <c r="A28"/>
  <c r="B28"/>
  <c r="C28"/>
  <c r="D28"/>
  <c r="E28"/>
  <c r="AN28" i="1"/>
  <c r="AO28"/>
  <c r="AP28"/>
  <c r="AQ28"/>
  <c r="AR28"/>
  <c r="AS28"/>
  <c r="AF28"/>
  <c r="AM28"/>
  <c r="AT28"/>
  <c r="F28" i="9" s="1"/>
  <c r="H28"/>
  <c r="A29"/>
  <c r="B29"/>
  <c r="C29"/>
  <c r="D29"/>
  <c r="E29"/>
  <c r="AN29" i="1"/>
  <c r="AO29"/>
  <c r="AP29"/>
  <c r="AQ29"/>
  <c r="AR29"/>
  <c r="AS29"/>
  <c r="AF29"/>
  <c r="AM29"/>
  <c r="AT29"/>
  <c r="F29" i="9" s="1"/>
  <c r="H29"/>
  <c r="A30"/>
  <c r="H30" s="1"/>
  <c r="B30"/>
  <c r="C30"/>
  <c r="D30"/>
  <c r="E30"/>
  <c r="AN30" i="1"/>
  <c r="AK30"/>
  <c r="AH30"/>
  <c r="AJ30"/>
  <c r="AI30"/>
  <c r="AO30"/>
  <c r="AP30"/>
  <c r="AQ30"/>
  <c r="AR30"/>
  <c r="AS30"/>
  <c r="AF30"/>
  <c r="AM30"/>
  <c r="A31" i="9"/>
  <c r="B31"/>
  <c r="C31"/>
  <c r="D31"/>
  <c r="E31"/>
  <c r="AN31" i="1"/>
  <c r="AK31"/>
  <c r="AH31"/>
  <c r="AJ31"/>
  <c r="AI31"/>
  <c r="AP31"/>
  <c r="AQ31"/>
  <c r="AR31"/>
  <c r="AS31"/>
  <c r="AF31"/>
  <c r="AM31"/>
  <c r="H31" i="9"/>
  <c r="A32"/>
  <c r="B32"/>
  <c r="C32"/>
  <c r="D32"/>
  <c r="E32"/>
  <c r="AN32" i="1"/>
  <c r="AO32"/>
  <c r="AT32" s="1"/>
  <c r="F32" i="9" s="1"/>
  <c r="AP32" i="1"/>
  <c r="AQ32"/>
  <c r="AR32"/>
  <c r="AS32"/>
  <c r="AF32"/>
  <c r="AM32"/>
  <c r="H32" i="9"/>
  <c r="A33"/>
  <c r="H33" s="1"/>
  <c r="B33"/>
  <c r="C33"/>
  <c r="D33"/>
  <c r="E33"/>
  <c r="AN33" i="1"/>
  <c r="AK33"/>
  <c r="AH33"/>
  <c r="AO33" s="1"/>
  <c r="AJ33"/>
  <c r="AI33"/>
  <c r="AP33"/>
  <c r="AQ33"/>
  <c r="AR33"/>
  <c r="AS33"/>
  <c r="AF33"/>
  <c r="AM33"/>
  <c r="A34" i="9"/>
  <c r="H34" s="1"/>
  <c r="B34"/>
  <c r="C34"/>
  <c r="D34"/>
  <c r="E34"/>
  <c r="AN34" i="1"/>
  <c r="AK34"/>
  <c r="AH34"/>
  <c r="AO34" s="1"/>
  <c r="AJ34"/>
  <c r="AI34"/>
  <c r="AP34"/>
  <c r="AQ34"/>
  <c r="AR34"/>
  <c r="AS34"/>
  <c r="AF34"/>
  <c r="AM34"/>
  <c r="A35" i="9"/>
  <c r="B35"/>
  <c r="C35"/>
  <c r="D35"/>
  <c r="E35"/>
  <c r="AN35" i="1"/>
  <c r="AK35"/>
  <c r="AH35"/>
  <c r="AJ35"/>
  <c r="AI35"/>
  <c r="AP35"/>
  <c r="AQ35"/>
  <c r="AR35"/>
  <c r="AS35"/>
  <c r="AF35"/>
  <c r="AM35"/>
  <c r="H35" i="9"/>
  <c r="A36"/>
  <c r="B36"/>
  <c r="C36"/>
  <c r="D36"/>
  <c r="E36"/>
  <c r="F36"/>
  <c r="H36"/>
  <c r="A37"/>
  <c r="B37"/>
  <c r="C37"/>
  <c r="D37"/>
  <c r="E37"/>
  <c r="AN36" i="1"/>
  <c r="AO36"/>
  <c r="AP36"/>
  <c r="AQ36"/>
  <c r="AR36"/>
  <c r="AS36"/>
  <c r="AF36"/>
  <c r="AM36"/>
  <c r="H37" i="9"/>
  <c r="A38"/>
  <c r="H38" s="1"/>
  <c r="B38"/>
  <c r="C38"/>
  <c r="D38"/>
  <c r="E38"/>
  <c r="AN37" i="1"/>
  <c r="AK37"/>
  <c r="AH37"/>
  <c r="AJ37"/>
  <c r="AI37"/>
  <c r="AP37"/>
  <c r="AQ37"/>
  <c r="AR37"/>
  <c r="AS37"/>
  <c r="AF37"/>
  <c r="AM37"/>
  <c r="A39" i="9"/>
  <c r="H39" s="1"/>
  <c r="B39"/>
  <c r="C39"/>
  <c r="D39"/>
  <c r="E39"/>
  <c r="AN38" i="1"/>
  <c r="AK38"/>
  <c r="AH38"/>
  <c r="AJ38"/>
  <c r="AI38"/>
  <c r="AO38"/>
  <c r="AP38"/>
  <c r="AQ38"/>
  <c r="AR38"/>
  <c r="AS38"/>
  <c r="AF38"/>
  <c r="AM38"/>
  <c r="A40" i="9"/>
  <c r="H40" s="1"/>
  <c r="B40"/>
  <c r="C40"/>
  <c r="D40"/>
  <c r="E40"/>
  <c r="AN39" i="1"/>
  <c r="AO39"/>
  <c r="AH39"/>
  <c r="AI39"/>
  <c r="AK39"/>
  <c r="AP39"/>
  <c r="AQ39"/>
  <c r="AR39"/>
  <c r="AS39"/>
  <c r="AF39"/>
  <c r="AM39"/>
  <c r="AT39"/>
  <c r="F40" i="9" s="1"/>
  <c r="A41"/>
  <c r="H41" s="1"/>
  <c r="B41"/>
  <c r="C41"/>
  <c r="D41"/>
  <c r="E41"/>
  <c r="AN40" i="1"/>
  <c r="AO40"/>
  <c r="AH40"/>
  <c r="AP40" s="1"/>
  <c r="AI40"/>
  <c r="AK40"/>
  <c r="AQ40"/>
  <c r="AR40"/>
  <c r="AS40"/>
  <c r="AF40"/>
  <c r="AM40"/>
  <c r="A42" i="9"/>
  <c r="B42"/>
  <c r="C42"/>
  <c r="D42"/>
  <c r="E42"/>
  <c r="AN41" i="1"/>
  <c r="AO41"/>
  <c r="AP41"/>
  <c r="AQ41"/>
  <c r="AR41"/>
  <c r="AS41"/>
  <c r="AF41"/>
  <c r="AM41"/>
  <c r="H42" i="9"/>
  <c r="A43"/>
  <c r="H43" s="1"/>
  <c r="B43"/>
  <c r="C43"/>
  <c r="D43"/>
  <c r="E43"/>
  <c r="AN42" i="1"/>
  <c r="AK42"/>
  <c r="AH42"/>
  <c r="AJ42"/>
  <c r="AI42"/>
  <c r="AO42"/>
  <c r="AP42"/>
  <c r="AQ42"/>
  <c r="AR42"/>
  <c r="AS42"/>
  <c r="AF42"/>
  <c r="AM42"/>
  <c r="A44" i="9"/>
  <c r="H44" s="1"/>
  <c r="B44"/>
  <c r="C44"/>
  <c r="D44"/>
  <c r="E44"/>
  <c r="AN43" i="1"/>
  <c r="AK43"/>
  <c r="AH43"/>
  <c r="AJ43"/>
  <c r="AI43"/>
  <c r="AO43"/>
  <c r="AP43"/>
  <c r="AQ43"/>
  <c r="AR43"/>
  <c r="AS43"/>
  <c r="AF43"/>
  <c r="AM43"/>
  <c r="A45" i="9"/>
  <c r="H45" s="1"/>
  <c r="B45"/>
  <c r="C45"/>
  <c r="D45"/>
  <c r="E45"/>
  <c r="AN44" i="1"/>
  <c r="AK44"/>
  <c r="AH44"/>
  <c r="AJ44"/>
  <c r="AI44"/>
  <c r="AP44"/>
  <c r="AQ44"/>
  <c r="AR44"/>
  <c r="AS44"/>
  <c r="AF44"/>
  <c r="AM44"/>
  <c r="A46" i="9"/>
  <c r="H46" s="1"/>
  <c r="B46"/>
  <c r="C46"/>
  <c r="D46"/>
  <c r="E46"/>
  <c r="AN45" i="1"/>
  <c r="AK45"/>
  <c r="AH45"/>
  <c r="AJ45"/>
  <c r="AI45"/>
  <c r="AP45"/>
  <c r="AQ45"/>
  <c r="AR45"/>
  <c r="AS45"/>
  <c r="AF45"/>
  <c r="AM45"/>
  <c r="A47" i="9"/>
  <c r="H47"/>
  <c r="B47"/>
  <c r="C47"/>
  <c r="D47"/>
  <c r="E47"/>
  <c r="AN46" i="1"/>
  <c r="AK46"/>
  <c r="AH46"/>
  <c r="AJ46"/>
  <c r="AI46"/>
  <c r="AO46"/>
  <c r="AP46"/>
  <c r="AQ46"/>
  <c r="AR46"/>
  <c r="AS46"/>
  <c r="AF46"/>
  <c r="AM46"/>
  <c r="A48" i="9"/>
  <c r="H48"/>
  <c r="B48"/>
  <c r="C48"/>
  <c r="D48"/>
  <c r="E48"/>
  <c r="AN47" i="1"/>
  <c r="AK47"/>
  <c r="AH47"/>
  <c r="AJ47"/>
  <c r="AI47"/>
  <c r="AO47"/>
  <c r="AP47"/>
  <c r="AQ47"/>
  <c r="AR47"/>
  <c r="AS47"/>
  <c r="AF47"/>
  <c r="AM47"/>
  <c r="A49" i="9"/>
  <c r="H49"/>
  <c r="B49"/>
  <c r="C49"/>
  <c r="D49"/>
  <c r="E49"/>
  <c r="AN48" i="1"/>
  <c r="AK48"/>
  <c r="AH48"/>
  <c r="AJ48"/>
  <c r="AI48"/>
  <c r="AP48"/>
  <c r="AQ48"/>
  <c r="AR48"/>
  <c r="AS48"/>
  <c r="AF48"/>
  <c r="AM48"/>
  <c r="A50" i="9"/>
  <c r="H50" s="1"/>
  <c r="B50"/>
  <c r="C50"/>
  <c r="D50"/>
  <c r="E50"/>
  <c r="AN49" i="1"/>
  <c r="AK49"/>
  <c r="AH49"/>
  <c r="AJ49"/>
  <c r="AI49"/>
  <c r="AP49"/>
  <c r="AQ49"/>
  <c r="AR49"/>
  <c r="AS49"/>
  <c r="AF49"/>
  <c r="AM49"/>
  <c r="A51" i="9"/>
  <c r="B51"/>
  <c r="C51"/>
  <c r="D51"/>
  <c r="E51"/>
  <c r="AN50" i="1"/>
  <c r="AO50"/>
  <c r="AP50"/>
  <c r="AQ50"/>
  <c r="AR50"/>
  <c r="AS50"/>
  <c r="AF50"/>
  <c r="AM50"/>
  <c r="H51" i="9"/>
  <c r="A52"/>
  <c r="H52" s="1"/>
  <c r="B52"/>
  <c r="C52"/>
  <c r="D52"/>
  <c r="E52"/>
  <c r="AN51" i="1"/>
  <c r="AK51"/>
  <c r="AH51"/>
  <c r="AJ51"/>
  <c r="AI51"/>
  <c r="AO51"/>
  <c r="AP51"/>
  <c r="AQ51"/>
  <c r="AR51"/>
  <c r="AS51"/>
  <c r="AF51"/>
  <c r="AM51"/>
  <c r="A53" i="9"/>
  <c r="H53" s="1"/>
  <c r="B53"/>
  <c r="C53"/>
  <c r="D53"/>
  <c r="E53"/>
  <c r="AN52" i="1"/>
  <c r="AK52"/>
  <c r="AH52"/>
  <c r="AJ52"/>
  <c r="AI52"/>
  <c r="AP52"/>
  <c r="AQ52"/>
  <c r="AR52"/>
  <c r="AS52"/>
  <c r="AF52"/>
  <c r="AM52"/>
  <c r="A54" i="9"/>
  <c r="H54" s="1"/>
  <c r="B54"/>
  <c r="C54"/>
  <c r="D54"/>
  <c r="E54"/>
  <c r="AN53" i="1"/>
  <c r="AK53"/>
  <c r="AH53"/>
  <c r="AJ53"/>
  <c r="AI53"/>
  <c r="AP53"/>
  <c r="AQ53"/>
  <c r="AR53"/>
  <c r="AS53"/>
  <c r="AF53"/>
  <c r="AM53"/>
  <c r="A55" i="9"/>
  <c r="H55"/>
  <c r="B55"/>
  <c r="C55"/>
  <c r="D55"/>
  <c r="E55"/>
  <c r="AN54" i="1"/>
  <c r="AK54"/>
  <c r="AH54"/>
  <c r="AJ54"/>
  <c r="AI54"/>
  <c r="AO54"/>
  <c r="AP54"/>
  <c r="AQ54"/>
  <c r="AR54"/>
  <c r="AS54"/>
  <c r="AF54"/>
  <c r="AM54"/>
  <c r="A56" i="9"/>
  <c r="H56"/>
  <c r="B56"/>
  <c r="C56"/>
  <c r="D56"/>
  <c r="E56"/>
  <c r="AN55" i="1"/>
  <c r="AK55"/>
  <c r="AH55"/>
  <c r="AJ55"/>
  <c r="AI55"/>
  <c r="AO55"/>
  <c r="AP55"/>
  <c r="AQ55"/>
  <c r="AR55"/>
  <c r="AS55"/>
  <c r="AF55"/>
  <c r="AM55"/>
  <c r="A57" i="9"/>
  <c r="B57"/>
  <c r="C57"/>
  <c r="D57"/>
  <c r="E57"/>
  <c r="AN56" i="1"/>
  <c r="AO56"/>
  <c r="AP56"/>
  <c r="AQ56"/>
  <c r="AR56"/>
  <c r="AS56"/>
  <c r="AF56"/>
  <c r="AM56"/>
  <c r="H57" i="9"/>
  <c r="A58"/>
  <c r="H58"/>
  <c r="B58"/>
  <c r="C58"/>
  <c r="D58"/>
  <c r="E58"/>
  <c r="AN57" i="1"/>
  <c r="AK57"/>
  <c r="AH57"/>
  <c r="AJ57"/>
  <c r="AI57"/>
  <c r="AP57"/>
  <c r="AQ57"/>
  <c r="AR57"/>
  <c r="AS57"/>
  <c r="AF57"/>
  <c r="AM57"/>
  <c r="A59" i="9"/>
  <c r="H59" s="1"/>
  <c r="B59"/>
  <c r="C59"/>
  <c r="D59"/>
  <c r="E59"/>
  <c r="AN58" i="1"/>
  <c r="AK58"/>
  <c r="AH58"/>
  <c r="AO58" s="1"/>
  <c r="AJ58"/>
  <c r="AI58"/>
  <c r="AP58"/>
  <c r="AQ58"/>
  <c r="AR58"/>
  <c r="AS58"/>
  <c r="AF58"/>
  <c r="AM58"/>
  <c r="A60" i="9"/>
  <c r="H60" s="1"/>
  <c r="B60"/>
  <c r="C60"/>
  <c r="D60"/>
  <c r="E60"/>
  <c r="AN59" i="1"/>
  <c r="AO59"/>
  <c r="AP59"/>
  <c r="AQ59"/>
  <c r="AL59"/>
  <c r="AR59" s="1"/>
  <c r="AI59"/>
  <c r="AJ59"/>
  <c r="AS59"/>
  <c r="AF59"/>
  <c r="AM59"/>
  <c r="A61" i="9"/>
  <c r="H61"/>
  <c r="B61"/>
  <c r="C61"/>
  <c r="D61"/>
  <c r="E61"/>
  <c r="AN60" i="1"/>
  <c r="AK60"/>
  <c r="AH60"/>
  <c r="AJ60"/>
  <c r="AI60"/>
  <c r="AO60"/>
  <c r="AP60"/>
  <c r="AQ60"/>
  <c r="AR60"/>
  <c r="AS60"/>
  <c r="AF60"/>
  <c r="AM60"/>
  <c r="A62" i="9"/>
  <c r="H62"/>
  <c r="B62"/>
  <c r="C62"/>
  <c r="D62"/>
  <c r="E62"/>
  <c r="AN61" i="1"/>
  <c r="AK61"/>
  <c r="AH61"/>
  <c r="AJ61"/>
  <c r="AI61"/>
  <c r="AO61"/>
  <c r="AP61"/>
  <c r="AQ61"/>
  <c r="AR61"/>
  <c r="AS61"/>
  <c r="AF61"/>
  <c r="AM61"/>
  <c r="A63" i="9"/>
  <c r="B63"/>
  <c r="C63"/>
  <c r="D63"/>
  <c r="E63"/>
  <c r="AN62" i="1"/>
  <c r="AK62"/>
  <c r="AH62"/>
  <c r="AJ62"/>
  <c r="AI62"/>
  <c r="AP62"/>
  <c r="AQ62"/>
  <c r="AR62"/>
  <c r="AS62"/>
  <c r="AF62"/>
  <c r="AM62"/>
  <c r="H63" i="9"/>
  <c r="A64"/>
  <c r="B64"/>
  <c r="C64"/>
  <c r="D64"/>
  <c r="E64"/>
  <c r="AN63" i="1"/>
  <c r="AK63"/>
  <c r="AH63"/>
  <c r="AJ63"/>
  <c r="AI63"/>
  <c r="AP63"/>
  <c r="AQ63"/>
  <c r="AR63"/>
  <c r="AS63"/>
  <c r="AF63"/>
  <c r="AM63"/>
  <c r="H64" i="9"/>
  <c r="A65"/>
  <c r="H65"/>
  <c r="B65"/>
  <c r="C65"/>
  <c r="D65"/>
  <c r="E65"/>
  <c r="AN64" i="1"/>
  <c r="AK64"/>
  <c r="AH64"/>
  <c r="AJ64"/>
  <c r="AI64"/>
  <c r="AO64"/>
  <c r="AP64"/>
  <c r="AQ64"/>
  <c r="AR64"/>
  <c r="AS64"/>
  <c r="AF64"/>
  <c r="AM64"/>
  <c r="A66" i="9"/>
  <c r="H66"/>
  <c r="B66"/>
  <c r="C66"/>
  <c r="D66"/>
  <c r="E66"/>
  <c r="AN65" i="1"/>
  <c r="AK65"/>
  <c r="AH65"/>
  <c r="AJ65"/>
  <c r="AI65"/>
  <c r="AO65"/>
  <c r="AP65"/>
  <c r="AQ65"/>
  <c r="AR65"/>
  <c r="AS65"/>
  <c r="AF65"/>
  <c r="AM65"/>
  <c r="A67" i="9"/>
  <c r="B67"/>
  <c r="C67"/>
  <c r="D67"/>
  <c r="E67"/>
  <c r="AN66" i="1"/>
  <c r="AK66"/>
  <c r="AH66"/>
  <c r="AJ66"/>
  <c r="AI66"/>
  <c r="AP66"/>
  <c r="AQ66"/>
  <c r="AR66"/>
  <c r="AS66"/>
  <c r="AF66"/>
  <c r="AM66"/>
  <c r="H67" i="9"/>
  <c r="A68"/>
  <c r="B68"/>
  <c r="C68"/>
  <c r="D68"/>
  <c r="E68"/>
  <c r="AN67" i="1"/>
  <c r="AK67"/>
  <c r="AH67"/>
  <c r="AJ67"/>
  <c r="AI67"/>
  <c r="AP67"/>
  <c r="AQ67"/>
  <c r="AR67"/>
  <c r="AS67"/>
  <c r="AF67"/>
  <c r="AM67"/>
  <c r="H68" i="9"/>
  <c r="A69"/>
  <c r="H69"/>
  <c r="B69"/>
  <c r="C69"/>
  <c r="D69"/>
  <c r="E69"/>
  <c r="AN68" i="1"/>
  <c r="AK68"/>
  <c r="AH68"/>
  <c r="AJ68"/>
  <c r="AI68"/>
  <c r="AO68"/>
  <c r="AP68"/>
  <c r="AQ68"/>
  <c r="AR68"/>
  <c r="AS68"/>
  <c r="AF68"/>
  <c r="AM68"/>
  <c r="A70" i="9"/>
  <c r="H70"/>
  <c r="B70"/>
  <c r="C70"/>
  <c r="D70"/>
  <c r="E70"/>
  <c r="AN69" i="1"/>
  <c r="AK69"/>
  <c r="AH69"/>
  <c r="AJ69"/>
  <c r="AI69"/>
  <c r="AO69"/>
  <c r="AP69"/>
  <c r="AQ69"/>
  <c r="AR69"/>
  <c r="AS69"/>
  <c r="AF69"/>
  <c r="AM69"/>
  <c r="A71" i="9"/>
  <c r="B71"/>
  <c r="C71"/>
  <c r="D71"/>
  <c r="E71"/>
  <c r="AN70" i="1"/>
  <c r="AK70"/>
  <c r="AH70"/>
  <c r="AJ70"/>
  <c r="AI70"/>
  <c r="AP70"/>
  <c r="AQ70"/>
  <c r="AR70"/>
  <c r="AS70"/>
  <c r="AF70"/>
  <c r="AM70"/>
  <c r="H71" i="9"/>
  <c r="A72"/>
  <c r="B72"/>
  <c r="C72"/>
  <c r="D72"/>
  <c r="E72"/>
  <c r="AN71" i="1"/>
  <c r="AK71"/>
  <c r="AH71"/>
  <c r="AJ71"/>
  <c r="AI71"/>
  <c r="AP71"/>
  <c r="AQ71"/>
  <c r="AR71"/>
  <c r="AS71"/>
  <c r="AF71"/>
  <c r="AM71"/>
  <c r="H72" i="9"/>
  <c r="A73"/>
  <c r="H73"/>
  <c r="B73"/>
  <c r="C73"/>
  <c r="D73"/>
  <c r="E73"/>
  <c r="AN72" i="1"/>
  <c r="AK72"/>
  <c r="AH72"/>
  <c r="AJ72"/>
  <c r="AI72"/>
  <c r="AO72"/>
  <c r="AP72"/>
  <c r="AQ72"/>
  <c r="AR72"/>
  <c r="AS72"/>
  <c r="AF72"/>
  <c r="AM72"/>
  <c r="A74" i="9"/>
  <c r="H74"/>
  <c r="B74"/>
  <c r="C74"/>
  <c r="D74"/>
  <c r="E74"/>
  <c r="AN73" i="1"/>
  <c r="AK73"/>
  <c r="AH73"/>
  <c r="AJ73"/>
  <c r="AI73"/>
  <c r="AO73"/>
  <c r="AP73"/>
  <c r="AQ73"/>
  <c r="AR73"/>
  <c r="AS73"/>
  <c r="AF73"/>
  <c r="AM73"/>
  <c r="A75" i="9"/>
  <c r="B75"/>
  <c r="C75"/>
  <c r="D75"/>
  <c r="E75"/>
  <c r="AN74" i="1"/>
  <c r="AK74"/>
  <c r="AH74"/>
  <c r="AJ74"/>
  <c r="AI74"/>
  <c r="AP74"/>
  <c r="AQ74"/>
  <c r="AR74"/>
  <c r="AS74"/>
  <c r="AF74"/>
  <c r="AM74"/>
  <c r="H75" i="9"/>
  <c r="A76"/>
  <c r="B76"/>
  <c r="C76"/>
  <c r="D76"/>
  <c r="E76"/>
  <c r="AN75" i="1"/>
  <c r="AK75"/>
  <c r="AH75"/>
  <c r="AJ75"/>
  <c r="AI75"/>
  <c r="AP75"/>
  <c r="AQ75"/>
  <c r="AR75"/>
  <c r="AS75"/>
  <c r="AF75"/>
  <c r="AM75"/>
  <c r="H76" i="9"/>
  <c r="A77"/>
  <c r="H77"/>
  <c r="B77"/>
  <c r="C77"/>
  <c r="D77"/>
  <c r="E77"/>
  <c r="AN76" i="1"/>
  <c r="AK76"/>
  <c r="AH76"/>
  <c r="AJ76"/>
  <c r="AI76"/>
  <c r="AO76"/>
  <c r="AP76"/>
  <c r="AQ76"/>
  <c r="AR76"/>
  <c r="AS76"/>
  <c r="AF76"/>
  <c r="AM76"/>
  <c r="A78" i="9"/>
  <c r="H78"/>
  <c r="B78"/>
  <c r="C78"/>
  <c r="D78"/>
  <c r="E78"/>
  <c r="AN77" i="1"/>
  <c r="AK77"/>
  <c r="AH77"/>
  <c r="AJ77"/>
  <c r="AI77"/>
  <c r="AO77"/>
  <c r="AP77"/>
  <c r="AQ77"/>
  <c r="AR77"/>
  <c r="AS77"/>
  <c r="AF77"/>
  <c r="AM77"/>
  <c r="A79" i="9"/>
  <c r="B79"/>
  <c r="C79"/>
  <c r="D79"/>
  <c r="E79"/>
  <c r="AN78" i="1"/>
  <c r="AK78"/>
  <c r="AH78"/>
  <c r="AJ78"/>
  <c r="AI78"/>
  <c r="AP78"/>
  <c r="AQ78"/>
  <c r="AR78"/>
  <c r="AS78"/>
  <c r="AF78"/>
  <c r="AM78"/>
  <c r="H79" i="9"/>
  <c r="A80"/>
  <c r="B80"/>
  <c r="C80"/>
  <c r="D80"/>
  <c r="E80"/>
  <c r="AN79" i="1"/>
  <c r="AK79"/>
  <c r="AH79"/>
  <c r="AJ79"/>
  <c r="AI79"/>
  <c r="AP79"/>
  <c r="AQ79"/>
  <c r="AR79"/>
  <c r="AS79"/>
  <c r="AF79"/>
  <c r="AM79"/>
  <c r="H80" i="9"/>
  <c r="A81"/>
  <c r="H81"/>
  <c r="B81"/>
  <c r="C81"/>
  <c r="D81"/>
  <c r="E81"/>
  <c r="AN80" i="1"/>
  <c r="AK80"/>
  <c r="AH80"/>
  <c r="AJ80"/>
  <c r="AI80"/>
  <c r="AO80"/>
  <c r="AP80"/>
  <c r="AQ80"/>
  <c r="AR80"/>
  <c r="AS80"/>
  <c r="AF80"/>
  <c r="AM80"/>
  <c r="A82" i="9"/>
  <c r="H82"/>
  <c r="B82"/>
  <c r="C82"/>
  <c r="D82"/>
  <c r="E82"/>
  <c r="AN81" i="1"/>
  <c r="AK81"/>
  <c r="AH81"/>
  <c r="AJ81"/>
  <c r="AI81"/>
  <c r="AO81"/>
  <c r="AP81"/>
  <c r="AQ81"/>
  <c r="AR81"/>
  <c r="AS81"/>
  <c r="AF81"/>
  <c r="AM81"/>
  <c r="A83" i="9"/>
  <c r="B83"/>
  <c r="C83"/>
  <c r="D83"/>
  <c r="E83"/>
  <c r="AN82" i="1"/>
  <c r="AK82"/>
  <c r="AH82"/>
  <c r="AJ82"/>
  <c r="AI82"/>
  <c r="AP82"/>
  <c r="AQ82"/>
  <c r="AR82"/>
  <c r="AS82"/>
  <c r="AF82"/>
  <c r="AM82"/>
  <c r="H83" i="9"/>
  <c r="A84"/>
  <c r="B84"/>
  <c r="C84"/>
  <c r="D84"/>
  <c r="E84"/>
  <c r="AN83" i="1"/>
  <c r="AK83"/>
  <c r="AH83"/>
  <c r="AJ83"/>
  <c r="AI83"/>
  <c r="AP83"/>
  <c r="AQ83"/>
  <c r="AR83"/>
  <c r="AS83"/>
  <c r="AF83"/>
  <c r="AM83"/>
  <c r="H84" i="9"/>
  <c r="A85"/>
  <c r="H85"/>
  <c r="B85"/>
  <c r="C85"/>
  <c r="D85"/>
  <c r="E85"/>
  <c r="AN84" i="1"/>
  <c r="AK84"/>
  <c r="AH84"/>
  <c r="AJ84"/>
  <c r="AI84"/>
  <c r="AO84"/>
  <c r="AP84"/>
  <c r="AQ84"/>
  <c r="AR84"/>
  <c r="AS84"/>
  <c r="AF84"/>
  <c r="AM84"/>
  <c r="A86" i="9"/>
  <c r="B86"/>
  <c r="C86"/>
  <c r="D86"/>
  <c r="E86"/>
  <c r="AN85" i="1"/>
  <c r="AO85"/>
  <c r="AP85"/>
  <c r="AQ85"/>
  <c r="AR85"/>
  <c r="AS85"/>
  <c r="AF85"/>
  <c r="AM85"/>
  <c r="AT85"/>
  <c r="F86" i="9" s="1"/>
  <c r="H86"/>
  <c r="A87"/>
  <c r="B87"/>
  <c r="C87"/>
  <c r="D87"/>
  <c r="E87"/>
  <c r="AN86" i="1"/>
  <c r="AK86"/>
  <c r="AH86"/>
  <c r="AJ86"/>
  <c r="AI86"/>
  <c r="AP86"/>
  <c r="AQ86"/>
  <c r="AR86"/>
  <c r="AS86"/>
  <c r="AF86"/>
  <c r="AM86"/>
  <c r="H87" i="9"/>
  <c r="A88"/>
  <c r="B88"/>
  <c r="C88"/>
  <c r="D88"/>
  <c r="E88"/>
  <c r="AN87" i="1"/>
  <c r="AK87"/>
  <c r="AH87"/>
  <c r="AJ87"/>
  <c r="AI87"/>
  <c r="AP87"/>
  <c r="AQ87"/>
  <c r="AR87"/>
  <c r="AS87"/>
  <c r="AF87"/>
  <c r="AM87"/>
  <c r="H88" i="9"/>
  <c r="A89"/>
  <c r="H89" s="1"/>
  <c r="B89"/>
  <c r="C89"/>
  <c r="D89"/>
  <c r="E89"/>
  <c r="AN88" i="1"/>
  <c r="AK88"/>
  <c r="AH88"/>
  <c r="AJ88"/>
  <c r="AI88"/>
  <c r="AO88"/>
  <c r="AP88"/>
  <c r="AQ88"/>
  <c r="AR88"/>
  <c r="AS88"/>
  <c r="AF88"/>
  <c r="AM88"/>
  <c r="A90" i="9"/>
  <c r="H90" s="1"/>
  <c r="B90"/>
  <c r="C90"/>
  <c r="D90"/>
  <c r="E90"/>
  <c r="AN89" i="1"/>
  <c r="AK89"/>
  <c r="AH89"/>
  <c r="AJ89"/>
  <c r="AI89"/>
  <c r="AO89"/>
  <c r="AP89"/>
  <c r="AQ89"/>
  <c r="AR89"/>
  <c r="AS89"/>
  <c r="AF89"/>
  <c r="AM89"/>
  <c r="A91" i="9"/>
  <c r="B91"/>
  <c r="C91"/>
  <c r="D91"/>
  <c r="E91"/>
  <c r="AN90" i="1"/>
  <c r="AK90"/>
  <c r="AH90"/>
  <c r="AJ90"/>
  <c r="AI90"/>
  <c r="AP90"/>
  <c r="AQ90"/>
  <c r="AR90"/>
  <c r="AS90"/>
  <c r="AF90"/>
  <c r="AM90"/>
  <c r="H91" i="9"/>
  <c r="A92"/>
  <c r="B92"/>
  <c r="C92"/>
  <c r="D92"/>
  <c r="E92"/>
  <c r="AN91" i="1"/>
  <c r="AK91"/>
  <c r="AH91"/>
  <c r="AJ91"/>
  <c r="AI91"/>
  <c r="AP91"/>
  <c r="AQ91"/>
  <c r="AR91"/>
  <c r="AS91"/>
  <c r="AF91"/>
  <c r="AM91"/>
  <c r="H92" i="9"/>
  <c r="A93"/>
  <c r="H93" s="1"/>
  <c r="B93"/>
  <c r="C93"/>
  <c r="D93"/>
  <c r="E93"/>
  <c r="AN92" i="1"/>
  <c r="AK92"/>
  <c r="AH92"/>
  <c r="AJ92"/>
  <c r="AI92"/>
  <c r="AO92"/>
  <c r="AP92"/>
  <c r="AQ92"/>
  <c r="AR92"/>
  <c r="AS92"/>
  <c r="AF92"/>
  <c r="AM92"/>
  <c r="A94" i="9"/>
  <c r="H94" s="1"/>
  <c r="B94"/>
  <c r="C94"/>
  <c r="D94"/>
  <c r="E94"/>
  <c r="AN93" i="1"/>
  <c r="AK93"/>
  <c r="AH93"/>
  <c r="AJ93"/>
  <c r="AI93"/>
  <c r="AO93"/>
  <c r="AP93"/>
  <c r="AQ93"/>
  <c r="AR93"/>
  <c r="AS93"/>
  <c r="AF93"/>
  <c r="AM93"/>
  <c r="A95" i="9"/>
  <c r="B95"/>
  <c r="C95"/>
  <c r="D95"/>
  <c r="E95"/>
  <c r="AN94" i="1"/>
  <c r="AO94"/>
  <c r="AP94"/>
  <c r="AQ94"/>
  <c r="AR94"/>
  <c r="AS94"/>
  <c r="AF94"/>
  <c r="AM94"/>
  <c r="AT94"/>
  <c r="F95" i="9" s="1"/>
  <c r="H95"/>
  <c r="A96"/>
  <c r="B96"/>
  <c r="C96"/>
  <c r="D96"/>
  <c r="E96"/>
  <c r="AN95" i="1"/>
  <c r="AK95"/>
  <c r="AH95"/>
  <c r="AJ95"/>
  <c r="AI95"/>
  <c r="AP95"/>
  <c r="AQ95"/>
  <c r="AR95"/>
  <c r="AS95"/>
  <c r="AF95"/>
  <c r="AM95"/>
  <c r="H96" i="9"/>
  <c r="A97"/>
  <c r="H97" s="1"/>
  <c r="B97"/>
  <c r="C97"/>
  <c r="D97"/>
  <c r="E97"/>
  <c r="AN96" i="1"/>
  <c r="AK96"/>
  <c r="AH96"/>
  <c r="AO96" s="1"/>
  <c r="AJ96"/>
  <c r="AI96"/>
  <c r="AP96"/>
  <c r="AQ96"/>
  <c r="AR96"/>
  <c r="AS96"/>
  <c r="AF96"/>
  <c r="AM96"/>
  <c r="A98" i="9"/>
  <c r="H98" s="1"/>
  <c r="B98"/>
  <c r="C98"/>
  <c r="D98"/>
  <c r="E98"/>
  <c r="AN97" i="1"/>
  <c r="AK97"/>
  <c r="AH97"/>
  <c r="AO97" s="1"/>
  <c r="AJ97"/>
  <c r="AI97"/>
  <c r="AP97"/>
  <c r="AQ97"/>
  <c r="AR97"/>
  <c r="AS97"/>
  <c r="AF97"/>
  <c r="AM97"/>
  <c r="A99" i="9"/>
  <c r="H99" s="1"/>
  <c r="B99"/>
  <c r="C99"/>
  <c r="D99"/>
  <c r="E99"/>
  <c r="AN98" i="1"/>
  <c r="AO98"/>
  <c r="AP98"/>
  <c r="AQ98"/>
  <c r="AL98"/>
  <c r="AI98"/>
  <c r="AJ98"/>
  <c r="AS98"/>
  <c r="AF98"/>
  <c r="AM98"/>
  <c r="A100" i="9"/>
  <c r="H100" s="1"/>
  <c r="B100"/>
  <c r="C100"/>
  <c r="D100"/>
  <c r="E100"/>
  <c r="AN99" i="1"/>
  <c r="AK99"/>
  <c r="AH99"/>
  <c r="AO99" s="1"/>
  <c r="AJ99"/>
  <c r="AI99"/>
  <c r="AP99"/>
  <c r="AQ99"/>
  <c r="AR99"/>
  <c r="AS99"/>
  <c r="AF99"/>
  <c r="AM99"/>
  <c r="A101" i="9"/>
  <c r="H101" s="1"/>
  <c r="B101"/>
  <c r="C101"/>
  <c r="D101"/>
  <c r="E101"/>
  <c r="AN100" i="1"/>
  <c r="AK100"/>
  <c r="AH100"/>
  <c r="AJ100"/>
  <c r="AI100"/>
  <c r="AP100"/>
  <c r="AQ100"/>
  <c r="AR100"/>
  <c r="AS100"/>
  <c r="AF100"/>
  <c r="AM100"/>
  <c r="A102" i="9"/>
  <c r="H102"/>
  <c r="B102"/>
  <c r="C102"/>
  <c r="D102"/>
  <c r="E102"/>
  <c r="AN101" i="1"/>
  <c r="AK101"/>
  <c r="AH101"/>
  <c r="AJ101"/>
  <c r="AI101"/>
  <c r="AP101"/>
  <c r="AQ101"/>
  <c r="AR101"/>
  <c r="AS101"/>
  <c r="AF101"/>
  <c r="AM101"/>
  <c r="A103" i="9"/>
  <c r="H103" s="1"/>
  <c r="B103"/>
  <c r="C103"/>
  <c r="D103"/>
  <c r="E103"/>
  <c r="AN102" i="1"/>
  <c r="AK102"/>
  <c r="AH102"/>
  <c r="AO102" s="1"/>
  <c r="AJ102"/>
  <c r="AI102"/>
  <c r="AP102"/>
  <c r="AQ102"/>
  <c r="AR102"/>
  <c r="AS102"/>
  <c r="AF102"/>
  <c r="AM102"/>
  <c r="A104" i="9"/>
  <c r="H104" s="1"/>
  <c r="B104"/>
  <c r="C104"/>
  <c r="D104"/>
  <c r="E104"/>
  <c r="AN103" i="1"/>
  <c r="AK103"/>
  <c r="AH103"/>
  <c r="AJ103"/>
  <c r="AI103"/>
  <c r="AP103"/>
  <c r="AQ103"/>
  <c r="AR103"/>
  <c r="AS103"/>
  <c r="AF103"/>
  <c r="AM103"/>
  <c r="A105" i="9"/>
  <c r="H105" s="1"/>
  <c r="B105"/>
  <c r="C105"/>
  <c r="D105"/>
  <c r="E105"/>
  <c r="AN104" i="1"/>
  <c r="AK104"/>
  <c r="AH104"/>
  <c r="AJ104"/>
  <c r="AI104"/>
  <c r="AP104"/>
  <c r="AQ104"/>
  <c r="AR104"/>
  <c r="AS104"/>
  <c r="AF104"/>
  <c r="AM104"/>
  <c r="A106" i="9"/>
  <c r="H106" s="1"/>
  <c r="B106"/>
  <c r="C106"/>
  <c r="D106"/>
  <c r="E106"/>
  <c r="AN105" i="1"/>
  <c r="AK105"/>
  <c r="AH105"/>
  <c r="AJ105"/>
  <c r="AI105"/>
  <c r="AP105"/>
  <c r="AQ105"/>
  <c r="AR105"/>
  <c r="AS105"/>
  <c r="AF105"/>
  <c r="AM105"/>
  <c r="A107" i="9"/>
  <c r="H107" s="1"/>
  <c r="B107"/>
  <c r="C107"/>
  <c r="D107"/>
  <c r="E107"/>
  <c r="AN106" i="1"/>
  <c r="AK106"/>
  <c r="AH106"/>
  <c r="AJ106"/>
  <c r="AI106"/>
  <c r="AP106"/>
  <c r="AQ106"/>
  <c r="AR106"/>
  <c r="AS106"/>
  <c r="AF106"/>
  <c r="AM106"/>
  <c r="A108" i="9"/>
  <c r="H108" s="1"/>
  <c r="B108"/>
  <c r="C108"/>
  <c r="D108"/>
  <c r="E108"/>
  <c r="AN107" i="1"/>
  <c r="AK107"/>
  <c r="AH107"/>
  <c r="AJ107"/>
  <c r="AI107"/>
  <c r="AP107"/>
  <c r="AQ107"/>
  <c r="AR107"/>
  <c r="AS107"/>
  <c r="AF107"/>
  <c r="AM107"/>
  <c r="A109" i="9"/>
  <c r="H109" s="1"/>
  <c r="B109"/>
  <c r="C109"/>
  <c r="D109"/>
  <c r="E109"/>
  <c r="AN108" i="1"/>
  <c r="AK108"/>
  <c r="AH108"/>
  <c r="AJ108"/>
  <c r="AI108"/>
  <c r="AP108"/>
  <c r="AQ108"/>
  <c r="AR108"/>
  <c r="AS108"/>
  <c r="AF108"/>
  <c r="AM108"/>
  <c r="A110" i="9"/>
  <c r="H110" s="1"/>
  <c r="B110"/>
  <c r="C110"/>
  <c r="D110"/>
  <c r="E110"/>
  <c r="AN109" i="1"/>
  <c r="AK109"/>
  <c r="AH109"/>
  <c r="AJ109"/>
  <c r="AI109"/>
  <c r="AP109"/>
  <c r="AQ109"/>
  <c r="AR109"/>
  <c r="AS109"/>
  <c r="AF109"/>
  <c r="AM109"/>
  <c r="A111" i="9"/>
  <c r="H111"/>
  <c r="B111"/>
  <c r="C111"/>
  <c r="D111"/>
  <c r="E111"/>
  <c r="AN110" i="1"/>
  <c r="AK110"/>
  <c r="AH110"/>
  <c r="AJ110"/>
  <c r="AI110"/>
  <c r="AP110"/>
  <c r="AQ110"/>
  <c r="AR110"/>
  <c r="AS110"/>
  <c r="AF110"/>
  <c r="AM110"/>
  <c r="A112" i="9"/>
  <c r="H112" s="1"/>
  <c r="B112"/>
  <c r="C112"/>
  <c r="D112"/>
  <c r="E112"/>
  <c r="AN111" i="1"/>
  <c r="AK111"/>
  <c r="AH111"/>
  <c r="AJ111"/>
  <c r="AI111"/>
  <c r="AP111"/>
  <c r="AQ111"/>
  <c r="AR111"/>
  <c r="AS111"/>
  <c r="AF111"/>
  <c r="AM111"/>
  <c r="A113" i="9"/>
  <c r="H113" s="1"/>
  <c r="B113"/>
  <c r="C113"/>
  <c r="D113"/>
  <c r="E113"/>
  <c r="AN112" i="1"/>
  <c r="AK112"/>
  <c r="AH112"/>
  <c r="AJ112"/>
  <c r="AI112"/>
  <c r="AP112"/>
  <c r="AQ112"/>
  <c r="AR112"/>
  <c r="AS112"/>
  <c r="AF112"/>
  <c r="AM112"/>
  <c r="A114" i="9"/>
  <c r="H114" s="1"/>
  <c r="B114"/>
  <c r="C114"/>
  <c r="D114"/>
  <c r="E114"/>
  <c r="AN113" i="1"/>
  <c r="AK113"/>
  <c r="AH113"/>
  <c r="AJ113"/>
  <c r="AI113"/>
  <c r="AP113"/>
  <c r="AQ113"/>
  <c r="AR113"/>
  <c r="AS113"/>
  <c r="AF113"/>
  <c r="AM113"/>
  <c r="A115" i="9"/>
  <c r="H115" s="1"/>
  <c r="B115"/>
  <c r="C115"/>
  <c r="D115"/>
  <c r="E115"/>
  <c r="AN114" i="1"/>
  <c r="AK114"/>
  <c r="AH114"/>
  <c r="AJ114"/>
  <c r="AI114"/>
  <c r="AO114"/>
  <c r="AP114"/>
  <c r="AQ114"/>
  <c r="AR114"/>
  <c r="AS114"/>
  <c r="AF114"/>
  <c r="AM114"/>
  <c r="A116" i="9"/>
  <c r="H116" s="1"/>
  <c r="B116"/>
  <c r="C116"/>
  <c r="D116"/>
  <c r="E116"/>
  <c r="AN115" i="1"/>
  <c r="AK115"/>
  <c r="AH115"/>
  <c r="AJ115"/>
  <c r="AI115"/>
  <c r="AO115"/>
  <c r="AT115" s="1"/>
  <c r="F116" i="9" s="1"/>
  <c r="AP115" i="1"/>
  <c r="AQ115"/>
  <c r="AR115"/>
  <c r="AS115"/>
  <c r="AF115"/>
  <c r="AM115"/>
  <c r="A117" i="9"/>
  <c r="H117" s="1"/>
  <c r="B117"/>
  <c r="C117"/>
  <c r="D117"/>
  <c r="E117"/>
  <c r="AN116" i="1"/>
  <c r="AK116"/>
  <c r="AH116"/>
  <c r="AJ116"/>
  <c r="AI116"/>
  <c r="AP116"/>
  <c r="AQ116"/>
  <c r="AR116"/>
  <c r="AS116"/>
  <c r="AF116"/>
  <c r="AM116"/>
  <c r="A118" i="9"/>
  <c r="H118" s="1"/>
  <c r="B118"/>
  <c r="C118"/>
  <c r="D118"/>
  <c r="E118"/>
  <c r="AN117" i="1"/>
  <c r="AK117"/>
  <c r="AH117"/>
  <c r="AJ117"/>
  <c r="AI117"/>
  <c r="AP117"/>
  <c r="AQ117"/>
  <c r="AR117"/>
  <c r="AS117"/>
  <c r="AF117"/>
  <c r="AM117"/>
  <c r="A119" i="9"/>
  <c r="H119" s="1"/>
  <c r="B119"/>
  <c r="C119"/>
  <c r="D119"/>
  <c r="E119"/>
  <c r="AN118" i="1"/>
  <c r="AK118"/>
  <c r="AH118"/>
  <c r="AJ118"/>
  <c r="AI118"/>
  <c r="AO118"/>
  <c r="AT118" s="1"/>
  <c r="F119" i="9" s="1"/>
  <c r="AP118" i="1"/>
  <c r="AQ118"/>
  <c r="AR118"/>
  <c r="AS118"/>
  <c r="AF118"/>
  <c r="AM118"/>
  <c r="A120" i="9"/>
  <c r="H120" s="1"/>
  <c r="B120"/>
  <c r="C120"/>
  <c r="D120"/>
  <c r="E120"/>
  <c r="AN119" i="1"/>
  <c r="AK119"/>
  <c r="AH119"/>
  <c r="AJ119"/>
  <c r="AI119"/>
  <c r="AO119"/>
  <c r="AT119" s="1"/>
  <c r="F120" i="9" s="1"/>
  <c r="AP119" i="1"/>
  <c r="AQ119"/>
  <c r="AR119"/>
  <c r="AS119"/>
  <c r="AF119"/>
  <c r="AM119"/>
  <c r="A121" i="9"/>
  <c r="H121" s="1"/>
  <c r="B121"/>
  <c r="C121"/>
  <c r="D121"/>
  <c r="E121"/>
  <c r="AN120" i="1"/>
  <c r="AK120"/>
  <c r="AH120"/>
  <c r="AJ120"/>
  <c r="AI120"/>
  <c r="AP120"/>
  <c r="AQ120"/>
  <c r="AR120"/>
  <c r="AS120"/>
  <c r="AF120"/>
  <c r="AM120"/>
  <c r="A122" i="9"/>
  <c r="H122" s="1"/>
  <c r="B122"/>
  <c r="C122"/>
  <c r="D122"/>
  <c r="E122"/>
  <c r="AN121" i="1"/>
  <c r="AO121"/>
  <c r="AP121"/>
  <c r="AJ121"/>
  <c r="AH121"/>
  <c r="AI121"/>
  <c r="AK121"/>
  <c r="AR121"/>
  <c r="AS121"/>
  <c r="AF121"/>
  <c r="AM121"/>
  <c r="A123" i="9"/>
  <c r="B123"/>
  <c r="C123"/>
  <c r="D123"/>
  <c r="E123"/>
  <c r="AN122" i="1"/>
  <c r="AO122"/>
  <c r="AP122"/>
  <c r="AQ122"/>
  <c r="AR122"/>
  <c r="AS122"/>
  <c r="AF122"/>
  <c r="AM122"/>
  <c r="H123" i="9"/>
  <c r="A124"/>
  <c r="H124"/>
  <c r="B124"/>
  <c r="C124"/>
  <c r="D124"/>
  <c r="E124"/>
  <c r="AN123" i="1"/>
  <c r="AO123"/>
  <c r="AP123"/>
  <c r="AJ123"/>
  <c r="AH123"/>
  <c r="AI123"/>
  <c r="AK123"/>
  <c r="AQ123" s="1"/>
  <c r="AR123"/>
  <c r="AS123"/>
  <c r="AF123"/>
  <c r="AM123"/>
  <c r="A125" i="9"/>
  <c r="H125" s="1"/>
  <c r="B125"/>
  <c r="C125"/>
  <c r="D125"/>
  <c r="E125"/>
  <c r="AN124" i="1"/>
  <c r="AO124"/>
  <c r="AP124"/>
  <c r="AJ124"/>
  <c r="AH124"/>
  <c r="AI124"/>
  <c r="AK124"/>
  <c r="AR124"/>
  <c r="AS124"/>
  <c r="AF124"/>
  <c r="AM124"/>
  <c r="A126" i="9"/>
  <c r="H126" s="1"/>
  <c r="B126"/>
  <c r="C126"/>
  <c r="D126"/>
  <c r="E126"/>
  <c r="F126"/>
  <c r="A127"/>
  <c r="H127" s="1"/>
  <c r="B127"/>
  <c r="C127"/>
  <c r="D127"/>
  <c r="E127"/>
  <c r="AN125" i="1"/>
  <c r="AO125"/>
  <c r="AP125"/>
  <c r="AJ125"/>
  <c r="AH125"/>
  <c r="AI125"/>
  <c r="AK125"/>
  <c r="AQ125"/>
  <c r="AR125"/>
  <c r="AS125"/>
  <c r="AF125"/>
  <c r="AM125"/>
  <c r="A128" i="9"/>
  <c r="H128" s="1"/>
  <c r="B128"/>
  <c r="C128"/>
  <c r="D128"/>
  <c r="E128"/>
  <c r="AN126" i="1"/>
  <c r="AO126"/>
  <c r="AT126" s="1"/>
  <c r="F128" i="9" s="1"/>
  <c r="AP126" i="1"/>
  <c r="AJ126"/>
  <c r="AH126"/>
  <c r="AI126"/>
  <c r="AK126"/>
  <c r="AQ126"/>
  <c r="AR126"/>
  <c r="AS126"/>
  <c r="AF126"/>
  <c r="AM126"/>
  <c r="A129" i="9"/>
  <c r="H129" s="1"/>
  <c r="B129"/>
  <c r="C129"/>
  <c r="D129"/>
  <c r="E129"/>
  <c r="AN127" i="1"/>
  <c r="AO127"/>
  <c r="AP127"/>
  <c r="AJ127"/>
  <c r="AH127"/>
  <c r="AI127"/>
  <c r="AK127"/>
  <c r="AQ127"/>
  <c r="AR127"/>
  <c r="AS127"/>
  <c r="AF127"/>
  <c r="AM127"/>
  <c r="A130" i="9"/>
  <c r="H130" s="1"/>
  <c r="B130"/>
  <c r="C130"/>
  <c r="D130"/>
  <c r="E130"/>
  <c r="AN128" i="1"/>
  <c r="AO128"/>
  <c r="AP128"/>
  <c r="AJ128"/>
  <c r="AQ128" s="1"/>
  <c r="AH128"/>
  <c r="AI128"/>
  <c r="AK128"/>
  <c r="AR128"/>
  <c r="AS128"/>
  <c r="AF128"/>
  <c r="AM128"/>
  <c r="A131" i="9"/>
  <c r="H131" s="1"/>
  <c r="B131"/>
  <c r="C131"/>
  <c r="D131"/>
  <c r="E131"/>
  <c r="AN129" i="1"/>
  <c r="AO129"/>
  <c r="AP129"/>
  <c r="AJ129"/>
  <c r="AH129"/>
  <c r="AI129"/>
  <c r="AK129"/>
  <c r="AQ129" s="1"/>
  <c r="AR129"/>
  <c r="AS129"/>
  <c r="AF129"/>
  <c r="AM129"/>
  <c r="A132" i="9"/>
  <c r="B132"/>
  <c r="C132"/>
  <c r="D132"/>
  <c r="E132"/>
  <c r="AN130" i="1"/>
  <c r="AO130"/>
  <c r="AP130"/>
  <c r="AT130" s="1"/>
  <c r="F132" i="9" s="1"/>
  <c r="AQ130" i="1"/>
  <c r="AR130"/>
  <c r="AS130"/>
  <c r="AF130"/>
  <c r="AM130"/>
  <c r="H132" i="9"/>
  <c r="A133"/>
  <c r="H133"/>
  <c r="B133"/>
  <c r="C133"/>
  <c r="D133"/>
  <c r="E133"/>
  <c r="AN131" i="1"/>
  <c r="AO131"/>
  <c r="AT131" s="1"/>
  <c r="F133" i="9" s="1"/>
  <c r="AP131" i="1"/>
  <c r="AJ131"/>
  <c r="AH131"/>
  <c r="AI131"/>
  <c r="AK131"/>
  <c r="AQ131" s="1"/>
  <c r="AR131"/>
  <c r="AS131"/>
  <c r="AF131"/>
  <c r="AM131"/>
  <c r="A134" i="9"/>
  <c r="H134" s="1"/>
  <c r="B134"/>
  <c r="C134"/>
  <c r="D134"/>
  <c r="E134"/>
  <c r="AN132" i="1"/>
  <c r="AO132"/>
  <c r="AP132"/>
  <c r="AJ132"/>
  <c r="AH132"/>
  <c r="AI132"/>
  <c r="AK132"/>
  <c r="AQ132" s="1"/>
  <c r="AR132"/>
  <c r="AS132"/>
  <c r="AF132"/>
  <c r="AM132"/>
  <c r="A135" i="9"/>
  <c r="B135"/>
  <c r="C135"/>
  <c r="D135"/>
  <c r="E135"/>
  <c r="AN133" i="1"/>
  <c r="AO133"/>
  <c r="AP133"/>
  <c r="AT133" s="1"/>
  <c r="F135" i="9" s="1"/>
  <c r="AQ133" i="1"/>
  <c r="AR133"/>
  <c r="AS133"/>
  <c r="AF133"/>
  <c r="AM133"/>
  <c r="H135" i="9"/>
  <c r="A136"/>
  <c r="H136" s="1"/>
  <c r="B136"/>
  <c r="C136"/>
  <c r="D136"/>
  <c r="E136"/>
  <c r="AN134" i="1"/>
  <c r="AO134"/>
  <c r="AP134"/>
  <c r="AJ134"/>
  <c r="AH134"/>
  <c r="AI134"/>
  <c r="AK134"/>
  <c r="AQ134" s="1"/>
  <c r="AR134"/>
  <c r="AS134"/>
  <c r="AF134"/>
  <c r="AM134"/>
  <c r="A137" i="9"/>
  <c r="H137" s="1"/>
  <c r="B137"/>
  <c r="C137"/>
  <c r="D137"/>
  <c r="E137"/>
  <c r="AN135" i="1"/>
  <c r="AO135"/>
  <c r="AP135"/>
  <c r="AJ135"/>
  <c r="AH135"/>
  <c r="AI135"/>
  <c r="AK135"/>
  <c r="AQ135" s="1"/>
  <c r="AR135"/>
  <c r="AS135"/>
  <c r="AF135"/>
  <c r="AM135"/>
  <c r="A138" i="9"/>
  <c r="H138"/>
  <c r="B138"/>
  <c r="C138"/>
  <c r="D138"/>
  <c r="E138"/>
  <c r="AN136" i="1"/>
  <c r="AO136"/>
  <c r="AT136" s="1"/>
  <c r="F138" i="9" s="1"/>
  <c r="AP136" i="1"/>
  <c r="AJ136"/>
  <c r="AH136"/>
  <c r="AI136"/>
  <c r="AK136"/>
  <c r="AQ136" s="1"/>
  <c r="AR136"/>
  <c r="AS136"/>
  <c r="AF136"/>
  <c r="AM136"/>
  <c r="A139" i="9"/>
  <c r="H139" s="1"/>
  <c r="B139"/>
  <c r="C139"/>
  <c r="D139"/>
  <c r="E139"/>
  <c r="AN137" i="1"/>
  <c r="AO137"/>
  <c r="AP137"/>
  <c r="AJ137"/>
  <c r="AH137"/>
  <c r="AI137"/>
  <c r="AK137"/>
  <c r="AQ137" s="1"/>
  <c r="AR137"/>
  <c r="AS137"/>
  <c r="AF137"/>
  <c r="AM137"/>
  <c r="A140" i="9"/>
  <c r="H140" s="1"/>
  <c r="B140"/>
  <c r="C140"/>
  <c r="D140"/>
  <c r="E140"/>
  <c r="AN138" i="1"/>
  <c r="AO138"/>
  <c r="AP138"/>
  <c r="AJ138"/>
  <c r="AH138"/>
  <c r="AI138"/>
  <c r="AK138"/>
  <c r="AQ138" s="1"/>
  <c r="AR138"/>
  <c r="AS138"/>
  <c r="AF138"/>
  <c r="AM138"/>
  <c r="A141" i="9"/>
  <c r="H141" s="1"/>
  <c r="B141"/>
  <c r="C141"/>
  <c r="D141"/>
  <c r="E141"/>
  <c r="AN139" i="1"/>
  <c r="AO139"/>
  <c r="AP139"/>
  <c r="AJ139"/>
  <c r="AH139"/>
  <c r="AI139"/>
  <c r="AK139"/>
  <c r="AQ139" s="1"/>
  <c r="AR139"/>
  <c r="AS139"/>
  <c r="AF139"/>
  <c r="AM139"/>
  <c r="A142" i="9"/>
  <c r="H142"/>
  <c r="B142"/>
  <c r="C142"/>
  <c r="D142"/>
  <c r="E142"/>
  <c r="AN140" i="1"/>
  <c r="AO140"/>
  <c r="AT140" s="1"/>
  <c r="F142" i="9" s="1"/>
  <c r="AP140" i="1"/>
  <c r="AJ140"/>
  <c r="AH140"/>
  <c r="AI140"/>
  <c r="AK140"/>
  <c r="AQ140" s="1"/>
  <c r="AR140"/>
  <c r="AS140"/>
  <c r="AF140"/>
  <c r="AM140"/>
  <c r="A143" i="9"/>
  <c r="H143" s="1"/>
  <c r="B143"/>
  <c r="C143"/>
  <c r="D143"/>
  <c r="E143"/>
  <c r="AN141" i="1"/>
  <c r="AO141"/>
  <c r="AP141"/>
  <c r="AJ141"/>
  <c r="AH141"/>
  <c r="AI141"/>
  <c r="AK141"/>
  <c r="AQ141" s="1"/>
  <c r="AR141"/>
  <c r="AS141"/>
  <c r="AF141"/>
  <c r="AM141"/>
  <c r="A144" i="9"/>
  <c r="H144" s="1"/>
  <c r="B144"/>
  <c r="C144"/>
  <c r="D144"/>
  <c r="E144"/>
  <c r="AN142" i="1"/>
  <c r="AO142"/>
  <c r="AP142"/>
  <c r="AJ142"/>
  <c r="AH142"/>
  <c r="AI142"/>
  <c r="AK142"/>
  <c r="AQ142" s="1"/>
  <c r="AR142"/>
  <c r="AS142"/>
  <c r="AF142"/>
  <c r="AM142"/>
  <c r="A145" i="9"/>
  <c r="H145" s="1"/>
  <c r="B145"/>
  <c r="C145"/>
  <c r="D145"/>
  <c r="E145"/>
  <c r="AN143" i="1"/>
  <c r="AO143"/>
  <c r="AP143"/>
  <c r="AJ143"/>
  <c r="AH143"/>
  <c r="AI143"/>
  <c r="AK143"/>
  <c r="AQ143" s="1"/>
  <c r="AR143"/>
  <c r="AS143"/>
  <c r="AF143"/>
  <c r="AM143"/>
  <c r="A146" i="9"/>
  <c r="H146"/>
  <c r="B146"/>
  <c r="C146"/>
  <c r="D146"/>
  <c r="E146"/>
  <c r="AN144" i="1"/>
  <c r="AO144"/>
  <c r="AT144" s="1"/>
  <c r="F146" i="9" s="1"/>
  <c r="AP144" i="1"/>
  <c r="AJ144"/>
  <c r="AH144"/>
  <c r="AI144"/>
  <c r="AK144"/>
  <c r="AQ144" s="1"/>
  <c r="AR144"/>
  <c r="AS144"/>
  <c r="AF144"/>
  <c r="AM144"/>
  <c r="A147" i="9"/>
  <c r="H147" s="1"/>
  <c r="B147"/>
  <c r="C147"/>
  <c r="D147"/>
  <c r="E147"/>
  <c r="AN145" i="1"/>
  <c r="AO145"/>
  <c r="AP145"/>
  <c r="AJ145"/>
  <c r="AH145"/>
  <c r="AI145"/>
  <c r="AK145"/>
  <c r="AQ145" s="1"/>
  <c r="AR145"/>
  <c r="AS145"/>
  <c r="AF145"/>
  <c r="AM145"/>
  <c r="A148" i="9"/>
  <c r="H148" s="1"/>
  <c r="B148"/>
  <c r="C148"/>
  <c r="D148"/>
  <c r="E148"/>
  <c r="AN146" i="1"/>
  <c r="AO146"/>
  <c r="AP146"/>
  <c r="AJ146"/>
  <c r="AH146"/>
  <c r="AI146"/>
  <c r="AK146"/>
  <c r="AQ146" s="1"/>
  <c r="AR146"/>
  <c r="AS146"/>
  <c r="AF146"/>
  <c r="AM146"/>
  <c r="A149" i="9"/>
  <c r="H149" s="1"/>
  <c r="B149"/>
  <c r="C149"/>
  <c r="D149"/>
  <c r="E149"/>
  <c r="AN147" i="1"/>
  <c r="AO147"/>
  <c r="AP147"/>
  <c r="AJ147"/>
  <c r="AH147"/>
  <c r="AI147"/>
  <c r="AK147"/>
  <c r="AQ147" s="1"/>
  <c r="AR147"/>
  <c r="AS147"/>
  <c r="AF147"/>
  <c r="AM147"/>
  <c r="A150" i="9"/>
  <c r="H150"/>
  <c r="B150"/>
  <c r="C150"/>
  <c r="D150"/>
  <c r="E150"/>
  <c r="AN148" i="1"/>
  <c r="AO148"/>
  <c r="AT148" s="1"/>
  <c r="F150" i="9" s="1"/>
  <c r="AP148" i="1"/>
  <c r="AJ148"/>
  <c r="AH148"/>
  <c r="AI148"/>
  <c r="AK148"/>
  <c r="AQ148" s="1"/>
  <c r="AR148"/>
  <c r="AS148"/>
  <c r="AF148"/>
  <c r="AM148"/>
  <c r="A151" i="9"/>
  <c r="H151" s="1"/>
  <c r="B151"/>
  <c r="C151"/>
  <c r="D151"/>
  <c r="E151"/>
  <c r="AN149" i="1"/>
  <c r="AO149"/>
  <c r="AP149"/>
  <c r="AJ149"/>
  <c r="AH149"/>
  <c r="AI149"/>
  <c r="AK149"/>
  <c r="AQ149" s="1"/>
  <c r="AR149"/>
  <c r="AS149"/>
  <c r="AF149"/>
  <c r="AM149"/>
  <c r="A152" i="9"/>
  <c r="H152" s="1"/>
  <c r="B152"/>
  <c r="C152"/>
  <c r="D152"/>
  <c r="E152"/>
  <c r="AN150" i="1"/>
  <c r="AO150"/>
  <c r="AP150"/>
  <c r="AJ150"/>
  <c r="AH150"/>
  <c r="AI150"/>
  <c r="AK150"/>
  <c r="AQ150" s="1"/>
  <c r="AR150"/>
  <c r="AS150"/>
  <c r="AF150"/>
  <c r="AM150"/>
  <c r="A153" i="9"/>
  <c r="H153" s="1"/>
  <c r="B153"/>
  <c r="C153"/>
  <c r="D153"/>
  <c r="E153"/>
  <c r="AN151" i="1"/>
  <c r="AO151"/>
  <c r="AP151"/>
  <c r="AJ151"/>
  <c r="AH151"/>
  <c r="AI151"/>
  <c r="AK151"/>
  <c r="AQ151" s="1"/>
  <c r="AR151"/>
  <c r="AS151"/>
  <c r="AF151"/>
  <c r="AM151"/>
  <c r="A154" i="9"/>
  <c r="H154"/>
  <c r="B154"/>
  <c r="C154"/>
  <c r="D154"/>
  <c r="E154"/>
  <c r="AN152" i="1"/>
  <c r="AO152"/>
  <c r="AT152" s="1"/>
  <c r="F154" i="9" s="1"/>
  <c r="AP152" i="1"/>
  <c r="AJ152"/>
  <c r="AH152"/>
  <c r="AI152"/>
  <c r="AK152"/>
  <c r="AQ152" s="1"/>
  <c r="AR152"/>
  <c r="AS152"/>
  <c r="AF152"/>
  <c r="AM152"/>
  <c r="A155" i="9"/>
  <c r="H155" s="1"/>
  <c r="B155"/>
  <c r="C155"/>
  <c r="D155"/>
  <c r="E155"/>
  <c r="AN153" i="1"/>
  <c r="AO153"/>
  <c r="AP153"/>
  <c r="AJ153"/>
  <c r="AH153"/>
  <c r="AI153"/>
  <c r="AK153"/>
  <c r="AQ153" s="1"/>
  <c r="AR153"/>
  <c r="AS153"/>
  <c r="AF153"/>
  <c r="AM153"/>
  <c r="A156" i="9"/>
  <c r="H156" s="1"/>
  <c r="B156"/>
  <c r="C156"/>
  <c r="D156"/>
  <c r="E156"/>
  <c r="AN154" i="1"/>
  <c r="AO154"/>
  <c r="AP154"/>
  <c r="AJ154"/>
  <c r="AH154"/>
  <c r="AI154"/>
  <c r="AK154"/>
  <c r="AQ154" s="1"/>
  <c r="AR154"/>
  <c r="AS154"/>
  <c r="AF154"/>
  <c r="AM154"/>
  <c r="A157" i="9"/>
  <c r="B157"/>
  <c r="C157"/>
  <c r="D157"/>
  <c r="E157"/>
  <c r="AN155" i="1"/>
  <c r="AO155"/>
  <c r="AP155"/>
  <c r="AQ155"/>
  <c r="AR155"/>
  <c r="AS155"/>
  <c r="AF155"/>
  <c r="AM155"/>
  <c r="H157" i="9"/>
  <c r="A158"/>
  <c r="H158" s="1"/>
  <c r="B158"/>
  <c r="C158"/>
  <c r="D158"/>
  <c r="E158"/>
  <c r="AN156" i="1"/>
  <c r="AO156"/>
  <c r="AP156"/>
  <c r="AJ156"/>
  <c r="AH156"/>
  <c r="AI156"/>
  <c r="AK156"/>
  <c r="AQ156" s="1"/>
  <c r="AR156"/>
  <c r="AS156"/>
  <c r="AF156"/>
  <c r="AM156"/>
  <c r="A159" i="9"/>
  <c r="H159"/>
  <c r="B159"/>
  <c r="C159"/>
  <c r="D159"/>
  <c r="E159"/>
  <c r="AN157" i="1"/>
  <c r="AO157"/>
  <c r="AP157"/>
  <c r="AJ157"/>
  <c r="AH157"/>
  <c r="AI157"/>
  <c r="AK157"/>
  <c r="AQ157" s="1"/>
  <c r="AR157"/>
  <c r="AS157"/>
  <c r="AF157"/>
  <c r="AM157"/>
  <c r="A160" i="9"/>
  <c r="H160" s="1"/>
  <c r="B160"/>
  <c r="C160"/>
  <c r="D160"/>
  <c r="E160"/>
  <c r="AN158" i="1"/>
  <c r="AO158"/>
  <c r="AP158"/>
  <c r="AJ158"/>
  <c r="AH158"/>
  <c r="AI158"/>
  <c r="AK158"/>
  <c r="AQ158" s="1"/>
  <c r="AR158"/>
  <c r="AS158"/>
  <c r="AF158"/>
  <c r="AM158"/>
  <c r="A161" i="9"/>
  <c r="H161" s="1"/>
  <c r="B161"/>
  <c r="C161"/>
  <c r="D161"/>
  <c r="E161"/>
  <c r="AN159" i="1"/>
  <c r="AO159"/>
  <c r="AP159"/>
  <c r="AJ159"/>
  <c r="AH159"/>
  <c r="AQ159"/>
  <c r="AI159"/>
  <c r="AK159"/>
  <c r="AR159"/>
  <c r="AS159"/>
  <c r="AF159"/>
  <c r="AM159"/>
  <c r="A162" i="9"/>
  <c r="H162" s="1"/>
  <c r="B162"/>
  <c r="C162"/>
  <c r="D162"/>
  <c r="E162"/>
  <c r="AN160" i="1"/>
  <c r="AO160"/>
  <c r="AP160"/>
  <c r="AJ160"/>
  <c r="AH160"/>
  <c r="AI160"/>
  <c r="AK160"/>
  <c r="AQ160" s="1"/>
  <c r="AR160"/>
  <c r="AS160"/>
  <c r="AF160"/>
  <c r="AM160"/>
  <c r="A163" i="9"/>
  <c r="H163" s="1"/>
  <c r="B163"/>
  <c r="C163"/>
  <c r="D163"/>
  <c r="E163"/>
  <c r="AN161" i="1"/>
  <c r="AO161"/>
  <c r="AP161"/>
  <c r="AJ161"/>
  <c r="AH161"/>
  <c r="AI161"/>
  <c r="AK161"/>
  <c r="AQ161" s="1"/>
  <c r="AR161"/>
  <c r="AS161"/>
  <c r="AF161"/>
  <c r="AM161"/>
  <c r="A164" i="9"/>
  <c r="H164"/>
  <c r="B164"/>
  <c r="C164"/>
  <c r="D164"/>
  <c r="E164"/>
  <c r="AN162" i="1"/>
  <c r="AO162"/>
  <c r="AP162"/>
  <c r="AJ162"/>
  <c r="AH162"/>
  <c r="AI162"/>
  <c r="AK162"/>
  <c r="AQ162" s="1"/>
  <c r="AR162"/>
  <c r="AS162"/>
  <c r="AF162"/>
  <c r="AM162"/>
  <c r="A165" i="9"/>
  <c r="H165" s="1"/>
  <c r="B165"/>
  <c r="C165"/>
  <c r="D165"/>
  <c r="E165"/>
  <c r="AN163" i="1"/>
  <c r="AO163"/>
  <c r="AP163"/>
  <c r="AJ163"/>
  <c r="AH163"/>
  <c r="AQ163"/>
  <c r="AI163"/>
  <c r="AK163"/>
  <c r="AR163"/>
  <c r="AS163"/>
  <c r="AF163"/>
  <c r="AM163"/>
  <c r="A166" i="9"/>
  <c r="H166" s="1"/>
  <c r="B166"/>
  <c r="C166"/>
  <c r="D166"/>
  <c r="E166"/>
  <c r="AN164" i="1"/>
  <c r="AO164"/>
  <c r="AP164"/>
  <c r="AJ164"/>
  <c r="AH164"/>
  <c r="AI164"/>
  <c r="AK164"/>
  <c r="AQ164" s="1"/>
  <c r="AR164"/>
  <c r="AS164"/>
  <c r="AF164"/>
  <c r="AM164"/>
  <c r="A167" i="9"/>
  <c r="H167"/>
  <c r="B167"/>
  <c r="C167"/>
  <c r="D167"/>
  <c r="E167"/>
  <c r="AN165" i="1"/>
  <c r="AO165"/>
  <c r="AP165"/>
  <c r="AJ165"/>
  <c r="AH165"/>
  <c r="AI165"/>
  <c r="AK165"/>
  <c r="AQ165" s="1"/>
  <c r="AR165"/>
  <c r="AS165"/>
  <c r="AF165"/>
  <c r="AM165"/>
  <c r="A168" i="9"/>
  <c r="H168" s="1"/>
  <c r="B168"/>
  <c r="C168"/>
  <c r="D168"/>
  <c r="E168"/>
  <c r="AN166" i="1"/>
  <c r="AO166"/>
  <c r="AP166"/>
  <c r="AJ166"/>
  <c r="AH166"/>
  <c r="AI166"/>
  <c r="AK166"/>
  <c r="AQ166" s="1"/>
  <c r="AR166"/>
  <c r="AS166"/>
  <c r="AF166"/>
  <c r="AM166"/>
  <c r="A169" i="9"/>
  <c r="H169" s="1"/>
  <c r="B169"/>
  <c r="C169"/>
  <c r="D169"/>
  <c r="E169"/>
  <c r="AN167" i="1"/>
  <c r="AO167"/>
  <c r="AP167"/>
  <c r="AJ167"/>
  <c r="AH167"/>
  <c r="AQ167"/>
  <c r="AI167"/>
  <c r="AK167"/>
  <c r="AR167"/>
  <c r="AS167"/>
  <c r="AF167"/>
  <c r="AM167"/>
  <c r="A170" i="9"/>
  <c r="H170" s="1"/>
  <c r="B170"/>
  <c r="C170"/>
  <c r="D170"/>
  <c r="E170"/>
  <c r="AN168" i="1"/>
  <c r="AO168"/>
  <c r="AP168"/>
  <c r="AJ168"/>
  <c r="AH168"/>
  <c r="AI168"/>
  <c r="AK168"/>
  <c r="AQ168" s="1"/>
  <c r="AR168"/>
  <c r="AS168"/>
  <c r="AF168"/>
  <c r="AM168"/>
  <c r="A171" i="9"/>
  <c r="B171"/>
  <c r="C171"/>
  <c r="D171"/>
  <c r="E171"/>
  <c r="AN169" i="1"/>
  <c r="AO169"/>
  <c r="AT169"/>
  <c r="F171" i="9" s="1"/>
  <c r="AP169" i="1"/>
  <c r="AQ169"/>
  <c r="AR169"/>
  <c r="AS169"/>
  <c r="AF169"/>
  <c r="AM169"/>
  <c r="H171" i="9"/>
  <c r="A172"/>
  <c r="H172" s="1"/>
  <c r="B172"/>
  <c r="C172"/>
  <c r="D172"/>
  <c r="E172"/>
  <c r="AN170" i="1"/>
  <c r="AO170"/>
  <c r="AP170"/>
  <c r="AJ170"/>
  <c r="AH170"/>
  <c r="AI170"/>
  <c r="AK170"/>
  <c r="AQ170" s="1"/>
  <c r="AR170"/>
  <c r="AS170"/>
  <c r="AF170"/>
  <c r="AM170"/>
  <c r="A173" i="9"/>
  <c r="H173" s="1"/>
  <c r="B173"/>
  <c r="C173"/>
  <c r="D173"/>
  <c r="E173"/>
  <c r="F173"/>
  <c r="A174"/>
  <c r="H174" s="1"/>
  <c r="B174"/>
  <c r="C174"/>
  <c r="D174"/>
  <c r="E174"/>
  <c r="AN171" i="1"/>
  <c r="AO171"/>
  <c r="AP171"/>
  <c r="AJ171"/>
  <c r="AH171"/>
  <c r="AI171"/>
  <c r="AK171"/>
  <c r="AR171"/>
  <c r="AS171"/>
  <c r="AF171"/>
  <c r="AM171"/>
  <c r="A175" i="9"/>
  <c r="B175"/>
  <c r="C175"/>
  <c r="D175"/>
  <c r="E175"/>
  <c r="AN172" i="1"/>
  <c r="AO172"/>
  <c r="AH172"/>
  <c r="AI172"/>
  <c r="AK172"/>
  <c r="AP172" s="1"/>
  <c r="AQ172"/>
  <c r="AR172"/>
  <c r="AS172"/>
  <c r="AF172"/>
  <c r="AM172"/>
  <c r="H175" i="9"/>
  <c r="A176"/>
  <c r="B176"/>
  <c r="C176"/>
  <c r="D176"/>
  <c r="E176"/>
  <c r="AN173" i="1"/>
  <c r="AO173"/>
  <c r="AH173"/>
  <c r="AI173"/>
  <c r="AK173"/>
  <c r="AQ173"/>
  <c r="AR173"/>
  <c r="AS173"/>
  <c r="AF173"/>
  <c r="AM173"/>
  <c r="H176" i="9"/>
  <c r="A177"/>
  <c r="H177" s="1"/>
  <c r="B177"/>
  <c r="C177"/>
  <c r="D177"/>
  <c r="E177"/>
  <c r="AN174" i="1"/>
  <c r="AO174"/>
  <c r="AH174"/>
  <c r="AI174"/>
  <c r="AK174"/>
  <c r="AQ174"/>
  <c r="AR174"/>
  <c r="AS174"/>
  <c r="AF174"/>
  <c r="AM174"/>
  <c r="A178" i="9"/>
  <c r="H178" s="1"/>
  <c r="B178"/>
  <c r="C178"/>
  <c r="D178"/>
  <c r="E178"/>
  <c r="AN175" i="1"/>
  <c r="AO175"/>
  <c r="AH175"/>
  <c r="AI175"/>
  <c r="AK175"/>
  <c r="AP175" s="1"/>
  <c r="AQ175"/>
  <c r="AR175"/>
  <c r="AS175"/>
  <c r="AF175"/>
  <c r="AM175"/>
  <c r="A179" i="9"/>
  <c r="H179" s="1"/>
  <c r="B179"/>
  <c r="C179"/>
  <c r="D179"/>
  <c r="E179"/>
  <c r="AN176" i="1"/>
  <c r="AO176"/>
  <c r="AH176"/>
  <c r="AI176"/>
  <c r="AK176"/>
  <c r="AP176" s="1"/>
  <c r="AQ176"/>
  <c r="AR176"/>
  <c r="AS176"/>
  <c r="AF176"/>
  <c r="AM176"/>
  <c r="A180" i="9"/>
  <c r="H180" s="1"/>
  <c r="B180"/>
  <c r="C180"/>
  <c r="D180"/>
  <c r="E180"/>
  <c r="AN177" i="1"/>
  <c r="AO177"/>
  <c r="AH177"/>
  <c r="AI177"/>
  <c r="AK177"/>
  <c r="AQ177"/>
  <c r="AR177"/>
  <c r="AS177"/>
  <c r="AF177"/>
  <c r="AM177"/>
  <c r="A181" i="9"/>
  <c r="H181" s="1"/>
  <c r="B181"/>
  <c r="C181"/>
  <c r="D181"/>
  <c r="E181"/>
  <c r="AN178" i="1"/>
  <c r="AO178"/>
  <c r="AP178"/>
  <c r="AQ178"/>
  <c r="AL178"/>
  <c r="AI178"/>
  <c r="AJ178"/>
  <c r="AS178"/>
  <c r="AF178"/>
  <c r="AM178"/>
  <c r="A182" i="9"/>
  <c r="H182" s="1"/>
  <c r="B182"/>
  <c r="C182"/>
  <c r="D182"/>
  <c r="E182"/>
  <c r="AN179" i="1"/>
  <c r="AO179"/>
  <c r="AH179"/>
  <c r="AI179"/>
  <c r="AK179"/>
  <c r="AP179" s="1"/>
  <c r="AQ179"/>
  <c r="AR179"/>
  <c r="AS179"/>
  <c r="AF179"/>
  <c r="AM179"/>
  <c r="A183" i="9"/>
  <c r="B183"/>
  <c r="C183"/>
  <c r="D183"/>
  <c r="E183"/>
  <c r="AN180" i="1"/>
  <c r="AO180"/>
  <c r="AT180" s="1"/>
  <c r="F183" i="9" s="1"/>
  <c r="AP180" i="1"/>
  <c r="AQ180"/>
  <c r="AR180"/>
  <c r="AS180"/>
  <c r="AF180"/>
  <c r="AM180"/>
  <c r="H183" i="9"/>
  <c r="A184"/>
  <c r="H184" s="1"/>
  <c r="B184"/>
  <c r="C184"/>
  <c r="D184"/>
  <c r="E184"/>
  <c r="AN181" i="1"/>
  <c r="AO181"/>
  <c r="AH181"/>
  <c r="AI181"/>
  <c r="AK181"/>
  <c r="AP181" s="1"/>
  <c r="AQ181"/>
  <c r="AR181"/>
  <c r="AS181"/>
  <c r="AF181"/>
  <c r="AM181"/>
  <c r="A185" i="9"/>
  <c r="H185" s="1"/>
  <c r="B185"/>
  <c r="C185"/>
  <c r="D185"/>
  <c r="E185"/>
  <c r="AN182" i="1"/>
  <c r="AO182"/>
  <c r="AH182"/>
  <c r="AI182"/>
  <c r="AK182"/>
  <c r="AP182" s="1"/>
  <c r="AQ182"/>
  <c r="AR182"/>
  <c r="AS182"/>
  <c r="AF182"/>
  <c r="AM182"/>
  <c r="A186" i="9"/>
  <c r="H186" s="1"/>
  <c r="B186"/>
  <c r="C186"/>
  <c r="D186"/>
  <c r="E186"/>
  <c r="AN183" i="1"/>
  <c r="AO183"/>
  <c r="AH183"/>
  <c r="AP183" s="1"/>
  <c r="AI183"/>
  <c r="AK183"/>
  <c r="AQ183"/>
  <c r="AR183"/>
  <c r="AS183"/>
  <c r="AF183"/>
  <c r="AM183"/>
  <c r="A187" i="9"/>
  <c r="H187" s="1"/>
  <c r="B187"/>
  <c r="C187"/>
  <c r="D187"/>
  <c r="E187"/>
  <c r="AN184" i="1"/>
  <c r="AO184"/>
  <c r="AH184"/>
  <c r="AP184" s="1"/>
  <c r="AI184"/>
  <c r="AK184"/>
  <c r="AQ184"/>
  <c r="AR184"/>
  <c r="AS184"/>
  <c r="AF184"/>
  <c r="AM184"/>
  <c r="A188" i="9"/>
  <c r="H188" s="1"/>
  <c r="B188"/>
  <c r="C188"/>
  <c r="D188"/>
  <c r="E188"/>
  <c r="AN185" i="1"/>
  <c r="AO185"/>
  <c r="AH185"/>
  <c r="AI185"/>
  <c r="AK185"/>
  <c r="AP185" s="1"/>
  <c r="AQ185"/>
  <c r="AR185"/>
  <c r="AS185"/>
  <c r="AF185"/>
  <c r="AM185"/>
  <c r="A189" i="9"/>
  <c r="H189" s="1"/>
  <c r="B189"/>
  <c r="C189"/>
  <c r="D189"/>
  <c r="E189"/>
  <c r="AN186" i="1"/>
  <c r="AO186"/>
  <c r="AH186"/>
  <c r="AI186"/>
  <c r="AK186"/>
  <c r="AP186" s="1"/>
  <c r="AQ186"/>
  <c r="AR186"/>
  <c r="AS186"/>
  <c r="AF186"/>
  <c r="AM186"/>
  <c r="A190" i="9"/>
  <c r="B190"/>
  <c r="C190"/>
  <c r="D190"/>
  <c r="E190"/>
  <c r="AN187" i="1"/>
  <c r="AO187"/>
  <c r="AT187" s="1"/>
  <c r="F190" i="9" s="1"/>
  <c r="AP187" i="1"/>
  <c r="AQ187"/>
  <c r="AR187"/>
  <c r="AS187"/>
  <c r="AF187"/>
  <c r="AM187"/>
  <c r="H190" i="9"/>
  <c r="A191"/>
  <c r="H191" s="1"/>
  <c r="B191"/>
  <c r="C191"/>
  <c r="D191"/>
  <c r="E191"/>
  <c r="AN188" i="1"/>
  <c r="AO188"/>
  <c r="AH188"/>
  <c r="AI188"/>
  <c r="AK188"/>
  <c r="AP188" s="1"/>
  <c r="AQ188"/>
  <c r="AR188"/>
  <c r="AS188"/>
  <c r="AF188"/>
  <c r="AM188"/>
  <c r="A192" i="9"/>
  <c r="H192" s="1"/>
  <c r="B192"/>
  <c r="C192"/>
  <c r="D192"/>
  <c r="E192"/>
  <c r="AN189" i="1"/>
  <c r="AO189"/>
  <c r="AH189"/>
  <c r="AP189" s="1"/>
  <c r="AI189"/>
  <c r="AK189"/>
  <c r="AQ189"/>
  <c r="AR189"/>
  <c r="AS189"/>
  <c r="AF189"/>
  <c r="AM189"/>
  <c r="A193" i="9"/>
  <c r="H193" s="1"/>
  <c r="B193"/>
  <c r="C193"/>
  <c r="D193"/>
  <c r="E193"/>
  <c r="AN190" i="1"/>
  <c r="AO190"/>
  <c r="AH190"/>
  <c r="AP190" s="1"/>
  <c r="AI190"/>
  <c r="AK190"/>
  <c r="AQ190"/>
  <c r="AR190"/>
  <c r="AS190"/>
  <c r="AF190"/>
  <c r="AM190"/>
  <c r="A194" i="9"/>
  <c r="H194"/>
  <c r="B194"/>
  <c r="C194"/>
  <c r="D194"/>
  <c r="E194"/>
  <c r="AN191" i="1"/>
  <c r="AO191"/>
  <c r="AH191"/>
  <c r="AI191"/>
  <c r="AK191"/>
  <c r="AP191" s="1"/>
  <c r="AQ191"/>
  <c r="AR191"/>
  <c r="AS191"/>
  <c r="AF191"/>
  <c r="AM191"/>
  <c r="A195" i="9"/>
  <c r="B195"/>
  <c r="C195"/>
  <c r="D195"/>
  <c r="E195"/>
  <c r="AN192" i="1"/>
  <c r="AO192"/>
  <c r="AH192"/>
  <c r="AI192"/>
  <c r="AK192"/>
  <c r="AP192" s="1"/>
  <c r="AQ192"/>
  <c r="AR192"/>
  <c r="AS192"/>
  <c r="AF192"/>
  <c r="AM192"/>
  <c r="H195" i="9"/>
  <c r="A196"/>
  <c r="B196"/>
  <c r="C196"/>
  <c r="D196"/>
  <c r="E196"/>
  <c r="AN193" i="1"/>
  <c r="AO193"/>
  <c r="AH193"/>
  <c r="AP193" s="1"/>
  <c r="AI193"/>
  <c r="AK193"/>
  <c r="AQ193"/>
  <c r="AR193"/>
  <c r="AS193"/>
  <c r="AF193"/>
  <c r="AM193"/>
  <c r="H196" i="9"/>
  <c r="A197"/>
  <c r="B197"/>
  <c r="C197"/>
  <c r="D197"/>
  <c r="E197"/>
  <c r="AN194" i="1"/>
  <c r="AO194"/>
  <c r="AT194" s="1"/>
  <c r="F197" i="9" s="1"/>
  <c r="AP194" i="1"/>
  <c r="AQ194"/>
  <c r="AR194"/>
  <c r="AS194"/>
  <c r="AF194"/>
  <c r="AM194"/>
  <c r="H197" i="9"/>
  <c r="A198"/>
  <c r="H198" s="1"/>
  <c r="B198"/>
  <c r="C198"/>
  <c r="D198"/>
  <c r="E198"/>
  <c r="AN195" i="1"/>
  <c r="AO195"/>
  <c r="AH195"/>
  <c r="AP195" s="1"/>
  <c r="AI195"/>
  <c r="AK195"/>
  <c r="AQ195"/>
  <c r="AR195"/>
  <c r="AS195"/>
  <c r="AF195"/>
  <c r="AM195"/>
  <c r="A199" i="9"/>
  <c r="H199" s="1"/>
  <c r="B199"/>
  <c r="C199"/>
  <c r="D199"/>
  <c r="E199"/>
  <c r="AN196" i="1"/>
  <c r="AO196"/>
  <c r="AH196"/>
  <c r="AI196"/>
  <c r="AK196"/>
  <c r="AP196"/>
  <c r="AQ196"/>
  <c r="AR196"/>
  <c r="AS196"/>
  <c r="AF196"/>
  <c r="AM196"/>
  <c r="AT196"/>
  <c r="F199" i="9" s="1"/>
  <c r="A200"/>
  <c r="B200"/>
  <c r="C200"/>
  <c r="D200"/>
  <c r="E200"/>
  <c r="AN197" i="1"/>
  <c r="AO197"/>
  <c r="AT197" s="1"/>
  <c r="F200" i="9" s="1"/>
  <c r="AP197" i="1"/>
  <c r="AQ197"/>
  <c r="AR197"/>
  <c r="AS197"/>
  <c r="AF197"/>
  <c r="AM197"/>
  <c r="H200" i="9"/>
  <c r="A201"/>
  <c r="H201" s="1"/>
  <c r="B201"/>
  <c r="C201"/>
  <c r="D201"/>
  <c r="E201"/>
  <c r="AN198" i="1"/>
  <c r="AO198"/>
  <c r="AH198"/>
  <c r="AP198" s="1"/>
  <c r="AI198"/>
  <c r="AK198"/>
  <c r="AQ198"/>
  <c r="AR198"/>
  <c r="AS198"/>
  <c r="AF198"/>
  <c r="AM198"/>
  <c r="A202" i="9"/>
  <c r="B202"/>
  <c r="C202"/>
  <c r="D202"/>
  <c r="E202"/>
  <c r="AN199" i="1"/>
  <c r="AO199"/>
  <c r="AP199"/>
  <c r="AQ199"/>
  <c r="AR199"/>
  <c r="AS199"/>
  <c r="AF199"/>
  <c r="AM199"/>
  <c r="H202" i="9"/>
  <c r="A203"/>
  <c r="H203" s="1"/>
  <c r="B203"/>
  <c r="C203"/>
  <c r="D203"/>
  <c r="E203"/>
  <c r="AN200" i="1"/>
  <c r="AO200"/>
  <c r="AH200"/>
  <c r="AP200" s="1"/>
  <c r="AI200"/>
  <c r="AK200"/>
  <c r="AQ200"/>
  <c r="AR200"/>
  <c r="AS200"/>
  <c r="AF200"/>
  <c r="AM200"/>
  <c r="A204" i="9"/>
  <c r="H204" s="1"/>
  <c r="B204"/>
  <c r="C204"/>
  <c r="D204"/>
  <c r="E204"/>
  <c r="AN201" i="1"/>
  <c r="AO201"/>
  <c r="AH201"/>
  <c r="AI201"/>
  <c r="AK201"/>
  <c r="AP201" s="1"/>
  <c r="AQ201"/>
  <c r="AR201"/>
  <c r="AS201"/>
  <c r="AF201"/>
  <c r="AM201"/>
  <c r="A205" i="9"/>
  <c r="H205" s="1"/>
  <c r="B205"/>
  <c r="C205"/>
  <c r="D205"/>
  <c r="E205"/>
  <c r="AN202" i="1"/>
  <c r="AO202"/>
  <c r="AH202"/>
  <c r="AI202"/>
  <c r="AK202"/>
  <c r="AP202" s="1"/>
  <c r="AQ202"/>
  <c r="AR202"/>
  <c r="AS202"/>
  <c r="AF202"/>
  <c r="AM202"/>
  <c r="A206" i="9"/>
  <c r="H206" s="1"/>
  <c r="B206"/>
  <c r="C206"/>
  <c r="D206"/>
  <c r="E206"/>
  <c r="AN203" i="1"/>
  <c r="AO203"/>
  <c r="AH203"/>
  <c r="AP203" s="1"/>
  <c r="AI203"/>
  <c r="AK203"/>
  <c r="AQ203"/>
  <c r="AR203"/>
  <c r="AS203"/>
  <c r="AF203"/>
  <c r="AM203"/>
  <c r="A207" i="9"/>
  <c r="B207"/>
  <c r="C207"/>
  <c r="D207"/>
  <c r="E207"/>
  <c r="AN204" i="1"/>
  <c r="AO204"/>
  <c r="AP204"/>
  <c r="AT204" s="1"/>
  <c r="F207" i="9" s="1"/>
  <c r="AQ204" i="1"/>
  <c r="AR204"/>
  <c r="AS204"/>
  <c r="AF204"/>
  <c r="AM204"/>
  <c r="H207" i="9"/>
  <c r="A208"/>
  <c r="H208" s="1"/>
  <c r="B208"/>
  <c r="C208"/>
  <c r="D208"/>
  <c r="E208"/>
  <c r="AN205" i="1"/>
  <c r="AO205"/>
  <c r="AH205"/>
  <c r="AP205" s="1"/>
  <c r="AI205"/>
  <c r="AK205"/>
  <c r="AQ205"/>
  <c r="AR205"/>
  <c r="AS205"/>
  <c r="AF205"/>
  <c r="AM205"/>
  <c r="A209" i="9"/>
  <c r="B209"/>
  <c r="C209"/>
  <c r="D209"/>
  <c r="E209"/>
  <c r="AN206" i="1"/>
  <c r="AO206"/>
  <c r="AT206" s="1"/>
  <c r="F209" i="9" s="1"/>
  <c r="AP206" i="1"/>
  <c r="AQ206"/>
  <c r="AR206"/>
  <c r="AS206"/>
  <c r="AF206"/>
  <c r="AM206"/>
  <c r="H209" i="9"/>
  <c r="A210"/>
  <c r="B210"/>
  <c r="C210"/>
  <c r="D210"/>
  <c r="E210"/>
  <c r="AN207" i="1"/>
  <c r="AO207"/>
  <c r="AT207" s="1"/>
  <c r="F210" i="9" s="1"/>
  <c r="AP207" i="1"/>
  <c r="AQ207"/>
  <c r="AR207"/>
  <c r="AS207"/>
  <c r="AF207"/>
  <c r="AM207"/>
  <c r="H210" i="9"/>
  <c r="A211"/>
  <c r="B211"/>
  <c r="C211"/>
  <c r="D211"/>
  <c r="E211"/>
  <c r="AN208" i="1"/>
  <c r="AO208"/>
  <c r="AT208" s="1"/>
  <c r="F211" i="9" s="1"/>
  <c r="AP208" i="1"/>
  <c r="AQ208"/>
  <c r="AR208"/>
  <c r="AS208"/>
  <c r="AF208"/>
  <c r="AM208"/>
  <c r="H211" i="9"/>
  <c r="A212"/>
  <c r="H212" s="1"/>
  <c r="B212"/>
  <c r="C212"/>
  <c r="D212"/>
  <c r="E212"/>
  <c r="AN209" i="1"/>
  <c r="AO209"/>
  <c r="AH209"/>
  <c r="AI209"/>
  <c r="AK209"/>
  <c r="AP209" s="1"/>
  <c r="AQ209"/>
  <c r="AR209"/>
  <c r="AS209"/>
  <c r="AF209"/>
  <c r="AM209"/>
  <c r="A213" i="9"/>
  <c r="H213" s="1"/>
  <c r="B213"/>
  <c r="C213"/>
  <c r="D213"/>
  <c r="E213"/>
  <c r="AN210" i="1"/>
  <c r="AO210"/>
  <c r="AH210"/>
  <c r="AI210"/>
  <c r="AK210"/>
  <c r="AP210" s="1"/>
  <c r="AQ210"/>
  <c r="AR210"/>
  <c r="AS210"/>
  <c r="AF210"/>
  <c r="AM210"/>
  <c r="A214" i="9"/>
  <c r="H214" s="1"/>
  <c r="B214"/>
  <c r="C214"/>
  <c r="D214"/>
  <c r="E214"/>
  <c r="AN211" i="1"/>
  <c r="AO211"/>
  <c r="AH211"/>
  <c r="AP211" s="1"/>
  <c r="AI211"/>
  <c r="AK211"/>
  <c r="AQ211"/>
  <c r="AR211"/>
  <c r="AS211"/>
  <c r="AF211"/>
  <c r="AM211"/>
  <c r="A215" i="9"/>
  <c r="B215"/>
  <c r="C215"/>
  <c r="D215"/>
  <c r="E215"/>
  <c r="AN212" i="1"/>
  <c r="AO212"/>
  <c r="AH212"/>
  <c r="AP212" s="1"/>
  <c r="AI212"/>
  <c r="AK212"/>
  <c r="AQ212"/>
  <c r="AR212"/>
  <c r="AS212"/>
  <c r="AF212"/>
  <c r="AM212"/>
  <c r="H215" i="9"/>
  <c r="A216"/>
  <c r="B216"/>
  <c r="C216"/>
  <c r="D216"/>
  <c r="E216"/>
  <c r="AN213" i="1"/>
  <c r="AO213"/>
  <c r="AH213"/>
  <c r="AI213"/>
  <c r="AK213"/>
  <c r="AP213" s="1"/>
  <c r="AQ213"/>
  <c r="AR213"/>
  <c r="AS213"/>
  <c r="AF213"/>
  <c r="AM213"/>
  <c r="H216" i="9"/>
  <c r="A217"/>
  <c r="H217"/>
  <c r="B217"/>
  <c r="C217"/>
  <c r="D217"/>
  <c r="E217"/>
  <c r="AN214" i="1"/>
  <c r="AO214"/>
  <c r="AH214"/>
  <c r="AI214"/>
  <c r="AK214"/>
  <c r="AP214" s="1"/>
  <c r="AQ214"/>
  <c r="AR214"/>
  <c r="AS214"/>
  <c r="AF214"/>
  <c r="AM214"/>
  <c r="A218" i="9"/>
  <c r="H218" s="1"/>
  <c r="B218"/>
  <c r="C218"/>
  <c r="D218"/>
  <c r="E218"/>
  <c r="AN215" i="1"/>
  <c r="AO215"/>
  <c r="AH215"/>
  <c r="AP215" s="1"/>
  <c r="AI215"/>
  <c r="AK215"/>
  <c r="AQ215"/>
  <c r="AR215"/>
  <c r="AS215"/>
  <c r="AF215"/>
  <c r="AM215"/>
  <c r="A219" i="9"/>
  <c r="H219" s="1"/>
  <c r="B219"/>
  <c r="C219"/>
  <c r="D219"/>
  <c r="E219"/>
  <c r="AN216" i="1"/>
  <c r="AO216"/>
  <c r="AH216"/>
  <c r="AP216" s="1"/>
  <c r="AI216"/>
  <c r="AK216"/>
  <c r="AQ216"/>
  <c r="AR216"/>
  <c r="AS216"/>
  <c r="AF216"/>
  <c r="AM216"/>
  <c r="A220" i="9"/>
  <c r="H220" s="1"/>
  <c r="B220"/>
  <c r="C220"/>
  <c r="D220"/>
  <c r="E220"/>
  <c r="AN217" i="1"/>
  <c r="AO217"/>
  <c r="AH217"/>
  <c r="AI217"/>
  <c r="AK217"/>
  <c r="AP217" s="1"/>
  <c r="AQ217"/>
  <c r="AR217"/>
  <c r="AS217"/>
  <c r="AF217"/>
  <c r="AM217"/>
  <c r="A221" i="9"/>
  <c r="H221" s="1"/>
  <c r="B221"/>
  <c r="C221"/>
  <c r="D221"/>
  <c r="E221"/>
  <c r="AN218" i="1"/>
  <c r="AO218"/>
  <c r="AH218"/>
  <c r="AI218"/>
  <c r="AK218"/>
  <c r="AP218" s="1"/>
  <c r="AQ218"/>
  <c r="AR218"/>
  <c r="AS218"/>
  <c r="AF218"/>
  <c r="AM218"/>
  <c r="A222" i="9"/>
  <c r="B222"/>
  <c r="C222"/>
  <c r="D222"/>
  <c r="E222"/>
  <c r="AN219" i="1"/>
  <c r="AO219"/>
  <c r="AT219" s="1"/>
  <c r="F222" i="9" s="1"/>
  <c r="AP219" i="1"/>
  <c r="AQ219"/>
  <c r="AR219"/>
  <c r="AS219"/>
  <c r="AF219"/>
  <c r="AM219"/>
  <c r="H222" i="9"/>
  <c r="A223"/>
  <c r="H223" s="1"/>
  <c r="B223"/>
  <c r="C223"/>
  <c r="D223"/>
  <c r="E223"/>
  <c r="AN220" i="1"/>
  <c r="AO220"/>
  <c r="AH220"/>
  <c r="AI220"/>
  <c r="AK220"/>
  <c r="AP220" s="1"/>
  <c r="AQ220"/>
  <c r="AR220"/>
  <c r="AS220"/>
  <c r="AF220"/>
  <c r="AM220"/>
  <c r="A224" i="9"/>
  <c r="H224" s="1"/>
  <c r="B224"/>
  <c r="C224"/>
  <c r="D224"/>
  <c r="E224"/>
  <c r="AN221" i="1"/>
  <c r="AO221"/>
  <c r="AH221"/>
  <c r="AP221" s="1"/>
  <c r="AI221"/>
  <c r="AK221"/>
  <c r="AQ221"/>
  <c r="AR221"/>
  <c r="AS221"/>
  <c r="AF221"/>
  <c r="AM221"/>
  <c r="A225" i="9"/>
  <c r="H225" s="1"/>
  <c r="B225"/>
  <c r="C225"/>
  <c r="D225"/>
  <c r="E225"/>
  <c r="AN222" i="1"/>
  <c r="AO222"/>
  <c r="AH222"/>
  <c r="AP222" s="1"/>
  <c r="AI222"/>
  <c r="AK222"/>
  <c r="AQ222"/>
  <c r="AR222"/>
  <c r="AS222"/>
  <c r="AF222"/>
  <c r="AM222"/>
  <c r="A226" i="9"/>
  <c r="H226" s="1"/>
  <c r="B226"/>
  <c r="C226"/>
  <c r="D226"/>
  <c r="E226"/>
  <c r="AN223" i="1"/>
  <c r="AO223"/>
  <c r="AH223"/>
  <c r="AI223"/>
  <c r="AK223"/>
  <c r="AP223" s="1"/>
  <c r="AQ223"/>
  <c r="AR223"/>
  <c r="AS223"/>
  <c r="AF223"/>
  <c r="AM223"/>
  <c r="A227" i="9"/>
  <c r="H227" s="1"/>
  <c r="B227"/>
  <c r="C227"/>
  <c r="D227"/>
  <c r="E227"/>
  <c r="AN224" i="1"/>
  <c r="AO224"/>
  <c r="AH224"/>
  <c r="AI224"/>
  <c r="AK224"/>
  <c r="AP224" s="1"/>
  <c r="AQ224"/>
  <c r="AR224"/>
  <c r="AS224"/>
  <c r="AF224"/>
  <c r="AM224"/>
  <c r="A228" i="9"/>
  <c r="H228" s="1"/>
  <c r="B228"/>
  <c r="C228"/>
  <c r="D228"/>
  <c r="E228"/>
  <c r="AN225" i="1"/>
  <c r="AO225"/>
  <c r="AH225"/>
  <c r="AP225" s="1"/>
  <c r="AI225"/>
  <c r="AK225"/>
  <c r="AQ225"/>
  <c r="AR225"/>
  <c r="AS225"/>
  <c r="AF225"/>
  <c r="AM225"/>
  <c r="A229" i="9"/>
  <c r="H229" s="1"/>
  <c r="B229"/>
  <c r="C229"/>
  <c r="D229"/>
  <c r="E229"/>
  <c r="AN226" i="1"/>
  <c r="AO226"/>
  <c r="AH226"/>
  <c r="AP226" s="1"/>
  <c r="AI226"/>
  <c r="AK226"/>
  <c r="AQ226"/>
  <c r="AR226"/>
  <c r="AS226"/>
  <c r="AF226"/>
  <c r="AM226"/>
  <c r="A230" i="9"/>
  <c r="H230" s="1"/>
  <c r="B230"/>
  <c r="C230"/>
  <c r="D230"/>
  <c r="E230"/>
  <c r="AN227" i="1"/>
  <c r="AO227"/>
  <c r="AH227"/>
  <c r="AI227"/>
  <c r="AK227"/>
  <c r="AQ227"/>
  <c r="AR227"/>
  <c r="AS227"/>
  <c r="AF227"/>
  <c r="AM227"/>
  <c r="A231" i="9"/>
  <c r="H231" s="1"/>
  <c r="B231"/>
  <c r="C231"/>
  <c r="D231"/>
  <c r="E231"/>
  <c r="AN228" i="1"/>
  <c r="AO228"/>
  <c r="AH228"/>
  <c r="AI228"/>
  <c r="AK228"/>
  <c r="AQ228"/>
  <c r="AR228"/>
  <c r="AS228"/>
  <c r="AF228"/>
  <c r="AM228"/>
  <c r="A232" i="9"/>
  <c r="H232" s="1"/>
  <c r="B232"/>
  <c r="C232"/>
  <c r="D232"/>
  <c r="E232"/>
  <c r="AN229" i="1"/>
  <c r="AO229"/>
  <c r="AH229"/>
  <c r="AI229"/>
  <c r="AK229"/>
  <c r="AP229" s="1"/>
  <c r="AQ229"/>
  <c r="AR229"/>
  <c r="AS229"/>
  <c r="AF229"/>
  <c r="AM229"/>
  <c r="A233" i="9"/>
  <c r="H233" s="1"/>
  <c r="B233"/>
  <c r="C233"/>
  <c r="D233"/>
  <c r="E233"/>
  <c r="AN230" i="1"/>
  <c r="AO230"/>
  <c r="AH230"/>
  <c r="AP230" s="1"/>
  <c r="AI230"/>
  <c r="AK230"/>
  <c r="AQ230"/>
  <c r="AR230"/>
  <c r="AS230"/>
  <c r="AF230"/>
  <c r="AM230"/>
  <c r="A234" i="9"/>
  <c r="B234"/>
  <c r="C234"/>
  <c r="D234"/>
  <c r="E234"/>
  <c r="AN231" i="1"/>
  <c r="AO231"/>
  <c r="AP231"/>
  <c r="AQ231"/>
  <c r="AR231"/>
  <c r="AS231"/>
  <c r="AF231"/>
  <c r="AM231"/>
  <c r="H234" i="9"/>
  <c r="A235"/>
  <c r="B235"/>
  <c r="C235"/>
  <c r="D235"/>
  <c r="E235"/>
  <c r="AN232" i="1"/>
  <c r="AO232"/>
  <c r="AH232"/>
  <c r="AP232" s="1"/>
  <c r="AI232"/>
  <c r="AK232"/>
  <c r="AQ232"/>
  <c r="AR232"/>
  <c r="AS232"/>
  <c r="AF232"/>
  <c r="AM232"/>
  <c r="H235" i="9"/>
  <c r="A236"/>
  <c r="H236" s="1"/>
  <c r="B236"/>
  <c r="C236"/>
  <c r="D236"/>
  <c r="E236"/>
  <c r="AN233" i="1"/>
  <c r="AO233"/>
  <c r="AH233"/>
  <c r="AI233"/>
  <c r="AK233"/>
  <c r="AQ233"/>
  <c r="AR233"/>
  <c r="AS233"/>
  <c r="AF233"/>
  <c r="AM233"/>
  <c r="A237" i="9"/>
  <c r="H237" s="1"/>
  <c r="B237"/>
  <c r="C237"/>
  <c r="D237"/>
  <c r="E237"/>
  <c r="AN234" i="1"/>
  <c r="AO234"/>
  <c r="AH234"/>
  <c r="AI234"/>
  <c r="AK234"/>
  <c r="AQ234"/>
  <c r="AR234"/>
  <c r="AS234"/>
  <c r="AF234"/>
  <c r="AM234"/>
  <c r="A238" i="9"/>
  <c r="H238" s="1"/>
  <c r="B238"/>
  <c r="C238"/>
  <c r="D238"/>
  <c r="E238"/>
  <c r="AN235" i="1"/>
  <c r="AO235"/>
  <c r="AH235"/>
  <c r="AP235" s="1"/>
  <c r="AI235"/>
  <c r="AK235"/>
  <c r="AQ235"/>
  <c r="AR235"/>
  <c r="AS235"/>
  <c r="AF235"/>
  <c r="AM235"/>
  <c r="A239" i="9"/>
  <c r="H239" s="1"/>
  <c r="B239"/>
  <c r="C239"/>
  <c r="D239"/>
  <c r="E239"/>
  <c r="AN236" i="1"/>
  <c r="AO236"/>
  <c r="AH236"/>
  <c r="AP236" s="1"/>
  <c r="AI236"/>
  <c r="AK236"/>
  <c r="AQ236"/>
  <c r="AR236"/>
  <c r="AS236"/>
  <c r="AF236"/>
  <c r="AM236"/>
  <c r="A240" i="9"/>
  <c r="H240" s="1"/>
  <c r="B240"/>
  <c r="C240"/>
  <c r="D240"/>
  <c r="E240"/>
  <c r="AN237" i="1"/>
  <c r="AO237"/>
  <c r="AH237"/>
  <c r="AI237"/>
  <c r="AK237"/>
  <c r="AQ237"/>
  <c r="AR237"/>
  <c r="AS237"/>
  <c r="AF237"/>
  <c r="AM237"/>
  <c r="A241" i="9"/>
  <c r="H241" s="1"/>
  <c r="B241"/>
  <c r="C241"/>
  <c r="D241"/>
  <c r="E241"/>
  <c r="AN238" i="1"/>
  <c r="AO238"/>
  <c r="AH238"/>
  <c r="AI238"/>
  <c r="AK238"/>
  <c r="AQ238"/>
  <c r="AR238"/>
  <c r="AS238"/>
  <c r="AF238"/>
  <c r="AM238"/>
  <c r="A242" i="9"/>
  <c r="H242" s="1"/>
  <c r="B242"/>
  <c r="C242"/>
  <c r="D242"/>
  <c r="E242"/>
  <c r="AN239" i="1"/>
  <c r="AO239"/>
  <c r="AH239"/>
  <c r="AP239" s="1"/>
  <c r="AI239"/>
  <c r="AK239"/>
  <c r="AQ239"/>
  <c r="AR239"/>
  <c r="AS239"/>
  <c r="AF239"/>
  <c r="AM239"/>
  <c r="A243" i="9"/>
  <c r="H243" s="1"/>
  <c r="B243"/>
  <c r="C243"/>
  <c r="D243"/>
  <c r="E243"/>
  <c r="AN240" i="1"/>
  <c r="AO240"/>
  <c r="AH240"/>
  <c r="AP240" s="1"/>
  <c r="AI240"/>
  <c r="AK240"/>
  <c r="AQ240"/>
  <c r="AR240"/>
  <c r="AS240"/>
  <c r="AF240"/>
  <c r="AM240"/>
  <c r="A244" i="9"/>
  <c r="H244" s="1"/>
  <c r="B244"/>
  <c r="C244"/>
  <c r="D244"/>
  <c r="E244"/>
  <c r="AN241" i="1"/>
  <c r="AO241"/>
  <c r="AH241"/>
  <c r="AI241"/>
  <c r="AK241"/>
  <c r="AQ241"/>
  <c r="AR241"/>
  <c r="AS241"/>
  <c r="AF241"/>
  <c r="AM241"/>
  <c r="A245" i="9"/>
  <c r="H245" s="1"/>
  <c r="B245"/>
  <c r="C245"/>
  <c r="D245"/>
  <c r="E245"/>
  <c r="AN242" i="1"/>
  <c r="AO242"/>
  <c r="AH242"/>
  <c r="AI242"/>
  <c r="AK242"/>
  <c r="AQ242"/>
  <c r="AR242"/>
  <c r="AS242"/>
  <c r="AF242"/>
  <c r="AM242"/>
  <c r="A246" i="9"/>
  <c r="H246" s="1"/>
  <c r="B246"/>
  <c r="C246"/>
  <c r="D246"/>
  <c r="E246"/>
  <c r="AN243" i="1"/>
  <c r="AO243"/>
  <c r="AH243"/>
  <c r="AP243" s="1"/>
  <c r="AI243"/>
  <c r="AK243"/>
  <c r="AQ243"/>
  <c r="AR243"/>
  <c r="AS243"/>
  <c r="AF243"/>
  <c r="AM243"/>
  <c r="A247" i="9"/>
  <c r="H247" s="1"/>
  <c r="B247"/>
  <c r="C247"/>
  <c r="D247"/>
  <c r="E247"/>
  <c r="AN244" i="1"/>
  <c r="AO244"/>
  <c r="AH244"/>
  <c r="AP244" s="1"/>
  <c r="AI244"/>
  <c r="AK244"/>
  <c r="AQ244"/>
  <c r="AR244"/>
  <c r="AS244"/>
  <c r="AF244"/>
  <c r="AM244"/>
  <c r="A248" i="9"/>
  <c r="H248" s="1"/>
  <c r="B248"/>
  <c r="C248"/>
  <c r="D248"/>
  <c r="E248"/>
  <c r="AN245" i="1"/>
  <c r="AO245"/>
  <c r="AH245"/>
  <c r="AI245"/>
  <c r="AK245"/>
  <c r="AQ245"/>
  <c r="AR245"/>
  <c r="AS245"/>
  <c r="AF245"/>
  <c r="AM245"/>
  <c r="A249" i="9"/>
  <c r="H249" s="1"/>
  <c r="B249"/>
  <c r="C249"/>
  <c r="D249"/>
  <c r="E249"/>
  <c r="AN246" i="1"/>
  <c r="AO246"/>
  <c r="AH246"/>
  <c r="AP246" s="1"/>
  <c r="AI246"/>
  <c r="AK246"/>
  <c r="AQ246"/>
  <c r="AR246"/>
  <c r="AS246"/>
  <c r="AF246"/>
  <c r="AM246"/>
  <c r="A250" i="9"/>
  <c r="H250" s="1"/>
  <c r="B250"/>
  <c r="C250"/>
  <c r="D250"/>
  <c r="E250"/>
  <c r="AN247" i="1"/>
  <c r="AO247"/>
  <c r="AH247"/>
  <c r="AI247"/>
  <c r="AK247"/>
  <c r="AP247" s="1"/>
  <c r="AQ247"/>
  <c r="AR247"/>
  <c r="AS247"/>
  <c r="AF247"/>
  <c r="AM247"/>
  <c r="A251" i="9"/>
  <c r="B251"/>
  <c r="C251"/>
  <c r="D251"/>
  <c r="E251"/>
  <c r="AN248" i="1"/>
  <c r="AO248"/>
  <c r="AT248" s="1"/>
  <c r="F251" i="9" s="1"/>
  <c r="AP248" i="1"/>
  <c r="AQ248"/>
  <c r="AR248"/>
  <c r="AS248"/>
  <c r="AF248"/>
  <c r="AM248"/>
  <c r="H251" i="9"/>
  <c r="A252"/>
  <c r="H252" s="1"/>
  <c r="B252"/>
  <c r="C252"/>
  <c r="D252"/>
  <c r="E252"/>
  <c r="AN249" i="1"/>
  <c r="AO249"/>
  <c r="AH249"/>
  <c r="AI249"/>
  <c r="AK249"/>
  <c r="AP249" s="1"/>
  <c r="AQ249"/>
  <c r="AR249"/>
  <c r="AS249"/>
  <c r="AF249"/>
  <c r="AM249"/>
  <c r="A253" i="9"/>
  <c r="B253"/>
  <c r="C253"/>
  <c r="D253"/>
  <c r="E253"/>
  <c r="AN250" i="1"/>
  <c r="AO250"/>
  <c r="AP250"/>
  <c r="AT250" s="1"/>
  <c r="F253" i="9" s="1"/>
  <c r="AQ250" i="1"/>
  <c r="AR250"/>
  <c r="AS250"/>
  <c r="AF250"/>
  <c r="AM250"/>
  <c r="H253" i="9"/>
  <c r="A254"/>
  <c r="H254" s="1"/>
  <c r="B254"/>
  <c r="C254"/>
  <c r="D254"/>
  <c r="E254"/>
  <c r="AN251" i="1"/>
  <c r="AO251"/>
  <c r="AH251"/>
  <c r="AI251"/>
  <c r="AK251"/>
  <c r="AP251" s="1"/>
  <c r="AQ251"/>
  <c r="AR251"/>
  <c r="AS251"/>
  <c r="AF251"/>
  <c r="AM251"/>
  <c r="A255" i="9"/>
  <c r="H255" s="1"/>
  <c r="B255"/>
  <c r="C255"/>
  <c r="D255"/>
  <c r="E255"/>
  <c r="AN252" i="1"/>
  <c r="AO252"/>
  <c r="AH252"/>
  <c r="AI252"/>
  <c r="AK252"/>
  <c r="AP252" s="1"/>
  <c r="AQ252"/>
  <c r="AR252"/>
  <c r="AS252"/>
  <c r="AF252"/>
  <c r="AM252"/>
  <c r="A256" i="9"/>
  <c r="H256" s="1"/>
  <c r="B256"/>
  <c r="C256"/>
  <c r="D256"/>
  <c r="E256"/>
  <c r="AN253" i="1"/>
  <c r="AO253"/>
  <c r="AH253"/>
  <c r="AP253" s="1"/>
  <c r="AI253"/>
  <c r="AK253"/>
  <c r="AQ253"/>
  <c r="AR253"/>
  <c r="AS253"/>
  <c r="AF253"/>
  <c r="AM253"/>
  <c r="A257" i="9"/>
  <c r="H257" s="1"/>
  <c r="B257"/>
  <c r="C257"/>
  <c r="D257"/>
  <c r="E257"/>
  <c r="AN254" i="1"/>
  <c r="AO254"/>
  <c r="AH254"/>
  <c r="AP254" s="1"/>
  <c r="AI254"/>
  <c r="AK254"/>
  <c r="AQ254"/>
  <c r="AR254"/>
  <c r="AS254"/>
  <c r="AF254"/>
  <c r="AM254"/>
  <c r="A258" i="9"/>
  <c r="B258"/>
  <c r="C258"/>
  <c r="D258"/>
  <c r="E258"/>
  <c r="AN255" i="1"/>
  <c r="AO255"/>
  <c r="AP255"/>
  <c r="AT255" s="1"/>
  <c r="F258" i="9" s="1"/>
  <c r="AQ255" i="1"/>
  <c r="AR255"/>
  <c r="AS255"/>
  <c r="AF255"/>
  <c r="AM255"/>
  <c r="H258" i="9"/>
  <c r="A259"/>
  <c r="B259"/>
  <c r="C259"/>
  <c r="D259"/>
  <c r="E259"/>
  <c r="AN256" i="1"/>
  <c r="AO256"/>
  <c r="AP256"/>
  <c r="AT256" s="1"/>
  <c r="F259" i="9" s="1"/>
  <c r="AQ256" i="1"/>
  <c r="AR256"/>
  <c r="AS256"/>
  <c r="AF256"/>
  <c r="AM256"/>
  <c r="H259" i="9"/>
  <c r="A260"/>
  <c r="B260"/>
  <c r="C260"/>
  <c r="D260"/>
  <c r="E260"/>
  <c r="AN257" i="1"/>
  <c r="AO257"/>
  <c r="AP257"/>
  <c r="AT257" s="1"/>
  <c r="F260" i="9" s="1"/>
  <c r="AQ257" i="1"/>
  <c r="AR257"/>
  <c r="AS257"/>
  <c r="AF257"/>
  <c r="AM257"/>
  <c r="H260" i="9"/>
  <c r="A261"/>
  <c r="B261"/>
  <c r="C261"/>
  <c r="D261"/>
  <c r="E261"/>
  <c r="AN258" i="1"/>
  <c r="AO258"/>
  <c r="AP258"/>
  <c r="AT258" s="1"/>
  <c r="F261" i="9" s="1"/>
  <c r="AQ258" i="1"/>
  <c r="AR258"/>
  <c r="AS258"/>
  <c r="AF258"/>
  <c r="AM258"/>
  <c r="H261" i="9"/>
  <c r="A262"/>
  <c r="H262"/>
  <c r="B262"/>
  <c r="C262"/>
  <c r="D262"/>
  <c r="E262"/>
  <c r="AN259" i="1"/>
  <c r="AO259"/>
  <c r="AP259"/>
  <c r="AQ259"/>
  <c r="AL259"/>
  <c r="AI259"/>
  <c r="AJ259"/>
  <c r="AR259" s="1"/>
  <c r="AS259"/>
  <c r="AF259"/>
  <c r="AM259"/>
  <c r="A263" i="9"/>
  <c r="B263"/>
  <c r="C263"/>
  <c r="D263"/>
  <c r="E263"/>
  <c r="AN260" i="1"/>
  <c r="AO260"/>
  <c r="AP260"/>
  <c r="AQ260"/>
  <c r="AL260"/>
  <c r="AI260"/>
  <c r="AJ260"/>
  <c r="AR260" s="1"/>
  <c r="AS260"/>
  <c r="AF260"/>
  <c r="AM260"/>
  <c r="H263" i="9"/>
  <c r="A264"/>
  <c r="B264"/>
  <c r="C264"/>
  <c r="D264"/>
  <c r="E264"/>
  <c r="AN261" i="1"/>
  <c r="AO261"/>
  <c r="AP261"/>
  <c r="AQ261"/>
  <c r="AL261"/>
  <c r="AR261" s="1"/>
  <c r="AI261"/>
  <c r="AJ261"/>
  <c r="AS261"/>
  <c r="AF261"/>
  <c r="AM261"/>
  <c r="H264" i="9"/>
  <c r="A265"/>
  <c r="H265" s="1"/>
  <c r="B265"/>
  <c r="C265"/>
  <c r="D265"/>
  <c r="E265"/>
  <c r="AN262" i="1"/>
  <c r="AO262"/>
  <c r="AP262"/>
  <c r="AQ262"/>
  <c r="AL262"/>
  <c r="AR262" s="1"/>
  <c r="AI262"/>
  <c r="AJ262"/>
  <c r="AS262"/>
  <c r="AF262"/>
  <c r="AM262"/>
  <c r="A266" i="9"/>
  <c r="H266" s="1"/>
  <c r="B266"/>
  <c r="C266"/>
  <c r="D266"/>
  <c r="E266"/>
  <c r="AN263" i="1"/>
  <c r="AK263"/>
  <c r="AH263"/>
  <c r="AJ263"/>
  <c r="AI263"/>
  <c r="AO263" s="1"/>
  <c r="AT263" s="1"/>
  <c r="F266" i="9" s="1"/>
  <c r="AP263" i="1"/>
  <c r="AQ263"/>
  <c r="AR263"/>
  <c r="AS263"/>
  <c r="AF263"/>
  <c r="AM263"/>
  <c r="A267" i="9"/>
  <c r="H267" s="1"/>
  <c r="B267"/>
  <c r="C267"/>
  <c r="D267"/>
  <c r="E267"/>
  <c r="AN264" i="1"/>
  <c r="AO264"/>
  <c r="AP264"/>
  <c r="AQ264"/>
  <c r="AL264"/>
  <c r="AR264" s="1"/>
  <c r="AI264"/>
  <c r="AJ264"/>
  <c r="AS264"/>
  <c r="AF264"/>
  <c r="AM264"/>
  <c r="A268" i="9"/>
  <c r="H268" s="1"/>
  <c r="B268"/>
  <c r="C268"/>
  <c r="D268"/>
  <c r="E268"/>
  <c r="AN265" i="1"/>
  <c r="AO265"/>
  <c r="AP265"/>
  <c r="AQ265"/>
  <c r="AL265"/>
  <c r="AI265"/>
  <c r="AJ265"/>
  <c r="AR265" s="1"/>
  <c r="AS265"/>
  <c r="AF265"/>
  <c r="AM265"/>
  <c r="A269" i="9"/>
  <c r="H269" s="1"/>
  <c r="B269"/>
  <c r="C269"/>
  <c r="D269"/>
  <c r="E269"/>
  <c r="AN266" i="1"/>
  <c r="AO266"/>
  <c r="AP266"/>
  <c r="AQ266"/>
  <c r="AL266"/>
  <c r="AI266"/>
  <c r="AJ266"/>
  <c r="AR266" s="1"/>
  <c r="AS266"/>
  <c r="AF266"/>
  <c r="AM266"/>
  <c r="A270" i="9"/>
  <c r="H270" s="1"/>
  <c r="B270"/>
  <c r="C270"/>
  <c r="D270"/>
  <c r="E270"/>
  <c r="AN267" i="1"/>
  <c r="AO267"/>
  <c r="AP267"/>
  <c r="AQ267"/>
  <c r="AL267"/>
  <c r="AR267" s="1"/>
  <c r="AI267"/>
  <c r="AJ267"/>
  <c r="AS267"/>
  <c r="AF267"/>
  <c r="AM267"/>
  <c r="A271" i="9"/>
  <c r="H271" s="1"/>
  <c r="B271"/>
  <c r="C271"/>
  <c r="D271"/>
  <c r="E271"/>
  <c r="AN268" i="1"/>
  <c r="AO268"/>
  <c r="AP268"/>
  <c r="AQ268"/>
  <c r="AL268"/>
  <c r="AR268" s="1"/>
  <c r="AI268"/>
  <c r="AJ268"/>
  <c r="AS268"/>
  <c r="AF268"/>
  <c r="AM268"/>
  <c r="A272" i="9"/>
  <c r="B272"/>
  <c r="C272"/>
  <c r="D272"/>
  <c r="E272"/>
  <c r="AN269" i="1"/>
  <c r="AO269"/>
  <c r="AT269" s="1"/>
  <c r="F272" i="9" s="1"/>
  <c r="AP269" i="1"/>
  <c r="AQ269"/>
  <c r="AR269"/>
  <c r="AS269"/>
  <c r="AF269"/>
  <c r="AM269"/>
  <c r="H272" i="9"/>
  <c r="A273"/>
  <c r="H273" s="1"/>
  <c r="B273"/>
  <c r="C273"/>
  <c r="D273"/>
  <c r="E273"/>
  <c r="AN270" i="1"/>
  <c r="AO270"/>
  <c r="AP270"/>
  <c r="AQ270"/>
  <c r="AL270"/>
  <c r="AR270" s="1"/>
  <c r="AI270"/>
  <c r="AJ270"/>
  <c r="AS270"/>
  <c r="AF270"/>
  <c r="AM270"/>
  <c r="A274" i="9"/>
  <c r="H274"/>
  <c r="B274"/>
  <c r="C274"/>
  <c r="D274"/>
  <c r="E274"/>
  <c r="AN271" i="1"/>
  <c r="AO271"/>
  <c r="AP271"/>
  <c r="AQ271"/>
  <c r="AL271"/>
  <c r="AI271"/>
  <c r="AJ271"/>
  <c r="AR271" s="1"/>
  <c r="AS271"/>
  <c r="AF271"/>
  <c r="AM271"/>
  <c r="A275" i="9"/>
  <c r="B275"/>
  <c r="C275"/>
  <c r="D275"/>
  <c r="E275"/>
  <c r="AN272" i="1"/>
  <c r="AO272"/>
  <c r="AP272"/>
  <c r="AQ272"/>
  <c r="AL272"/>
  <c r="AI272"/>
  <c r="AJ272"/>
  <c r="AR272" s="1"/>
  <c r="AS272"/>
  <c r="AF272"/>
  <c r="AM272"/>
  <c r="H275" i="9"/>
  <c r="A276"/>
  <c r="B276"/>
  <c r="C276"/>
  <c r="D276"/>
  <c r="E276"/>
  <c r="AN273" i="1"/>
  <c r="AO273"/>
  <c r="AP273"/>
  <c r="AQ273"/>
  <c r="AL273"/>
  <c r="AR273" s="1"/>
  <c r="AI273"/>
  <c r="AJ273"/>
  <c r="AS273"/>
  <c r="AF273"/>
  <c r="AM273"/>
  <c r="H276" i="9"/>
  <c r="A277"/>
  <c r="B277"/>
  <c r="C277"/>
  <c r="D277"/>
  <c r="E277"/>
  <c r="AN274" i="1"/>
  <c r="AO274"/>
  <c r="AT274" s="1"/>
  <c r="F277" i="9" s="1"/>
  <c r="AP274" i="1"/>
  <c r="AQ274"/>
  <c r="AR274"/>
  <c r="AS274"/>
  <c r="AF274"/>
  <c r="AM274"/>
  <c r="H277" i="9"/>
  <c r="A278"/>
  <c r="H278" s="1"/>
  <c r="B278"/>
  <c r="C278"/>
  <c r="D278"/>
  <c r="E278"/>
  <c r="AN275" i="1"/>
  <c r="AO275"/>
  <c r="AP275"/>
  <c r="AQ275"/>
  <c r="AL275"/>
  <c r="AR275" s="1"/>
  <c r="AI275"/>
  <c r="AJ275"/>
  <c r="AS275"/>
  <c r="AF275"/>
  <c r="AM275"/>
  <c r="A279" i="9"/>
  <c r="H279" s="1"/>
  <c r="B279"/>
  <c r="C279"/>
  <c r="D279"/>
  <c r="E279"/>
  <c r="AN276" i="1"/>
  <c r="AO276"/>
  <c r="AP276"/>
  <c r="AQ276"/>
  <c r="AL276"/>
  <c r="AR276" s="1"/>
  <c r="AI276"/>
  <c r="AJ276"/>
  <c r="AS276"/>
  <c r="AF276"/>
  <c r="AM276"/>
  <c r="A280" i="9"/>
  <c r="H280" s="1"/>
  <c r="B280"/>
  <c r="C280"/>
  <c r="D280"/>
  <c r="E280"/>
  <c r="AN277" i="1"/>
  <c r="AO277"/>
  <c r="AP277"/>
  <c r="AQ277"/>
  <c r="AL277"/>
  <c r="AI277"/>
  <c r="AJ277"/>
  <c r="AR277" s="1"/>
  <c r="AS277"/>
  <c r="AF277"/>
  <c r="AM277"/>
  <c r="A281" i="9"/>
  <c r="B281"/>
  <c r="C281"/>
  <c r="D281"/>
  <c r="E281"/>
  <c r="AN278" i="1"/>
  <c r="AO278"/>
  <c r="AP278"/>
  <c r="AT278" s="1"/>
  <c r="F281" i="9" s="1"/>
  <c r="AQ278" i="1"/>
  <c r="AR278"/>
  <c r="AS278"/>
  <c r="AF278"/>
  <c r="AM278"/>
  <c r="H281" i="9"/>
  <c r="A282"/>
  <c r="H282" s="1"/>
  <c r="B282"/>
  <c r="C282"/>
  <c r="D282"/>
  <c r="E282"/>
  <c r="AN279" i="1"/>
  <c r="AO279"/>
  <c r="AP279"/>
  <c r="AQ279"/>
  <c r="AL279"/>
  <c r="AI279"/>
  <c r="AJ279"/>
  <c r="AR279" s="1"/>
  <c r="AS279"/>
  <c r="AF279"/>
  <c r="AM279"/>
  <c r="A283" i="9"/>
  <c r="H283" s="1"/>
  <c r="B283"/>
  <c r="C283"/>
  <c r="D283"/>
  <c r="E283"/>
  <c r="AN280" i="1"/>
  <c r="AO280"/>
  <c r="AP280"/>
  <c r="AQ280"/>
  <c r="AL280"/>
  <c r="AI280"/>
  <c r="AJ280"/>
  <c r="AR280" s="1"/>
  <c r="AS280"/>
  <c r="AF280"/>
  <c r="AM280"/>
  <c r="A284" i="9"/>
  <c r="H284" s="1"/>
  <c r="B284"/>
  <c r="C284"/>
  <c r="D284"/>
  <c r="E284"/>
  <c r="AN281" i="1"/>
  <c r="AO281"/>
  <c r="AP281"/>
  <c r="AQ281"/>
  <c r="AL281"/>
  <c r="AR281" s="1"/>
  <c r="AI281"/>
  <c r="AJ281"/>
  <c r="AS281"/>
  <c r="AF281"/>
  <c r="AM281"/>
  <c r="A285" i="9"/>
  <c r="H285" s="1"/>
  <c r="B285"/>
  <c r="C285"/>
  <c r="D285"/>
  <c r="E285"/>
  <c r="AN282" i="1"/>
  <c r="AO282"/>
  <c r="AP282"/>
  <c r="AQ282"/>
  <c r="AL282"/>
  <c r="AR282" s="1"/>
  <c r="AI282"/>
  <c r="AJ282"/>
  <c r="AS282"/>
  <c r="AF282"/>
  <c r="AM282"/>
  <c r="A286" i="9"/>
  <c r="H286" s="1"/>
  <c r="B286"/>
  <c r="C286"/>
  <c r="D286"/>
  <c r="E286"/>
  <c r="AN283" i="1"/>
  <c r="AO283"/>
  <c r="AP283"/>
  <c r="AQ283"/>
  <c r="AL283"/>
  <c r="AI283"/>
  <c r="AJ283"/>
  <c r="AR283" s="1"/>
  <c r="AS283"/>
  <c r="AF283"/>
  <c r="AM283"/>
  <c r="A287" i="9"/>
  <c r="B287"/>
  <c r="C287"/>
  <c r="D287"/>
  <c r="E287"/>
  <c r="AN284" i="1"/>
  <c r="AO284"/>
  <c r="AP284"/>
  <c r="AQ284"/>
  <c r="AL284"/>
  <c r="AI284"/>
  <c r="AJ284"/>
  <c r="AR284" s="1"/>
  <c r="AS284"/>
  <c r="AF284"/>
  <c r="AM284"/>
  <c r="H287" i="9"/>
  <c r="A288"/>
  <c r="B288"/>
  <c r="C288"/>
  <c r="D288"/>
  <c r="E288"/>
  <c r="AN285" i="1"/>
  <c r="AO285"/>
  <c r="AP285"/>
  <c r="AT285" s="1"/>
  <c r="F288" i="9" s="1"/>
  <c r="AQ285" i="1"/>
  <c r="AR285"/>
  <c r="AS285"/>
  <c r="AF285"/>
  <c r="AM285"/>
  <c r="H288" i="9"/>
  <c r="A289"/>
  <c r="H289"/>
  <c r="B289"/>
  <c r="C289"/>
  <c r="D289"/>
  <c r="E289"/>
  <c r="AN286" i="1"/>
  <c r="AO286"/>
  <c r="AP286"/>
  <c r="AQ286"/>
  <c r="AL286"/>
  <c r="AI286"/>
  <c r="AJ286"/>
  <c r="AR286" s="1"/>
  <c r="AS286"/>
  <c r="AF286"/>
  <c r="AM286"/>
  <c r="A290" i="9"/>
  <c r="B290"/>
  <c r="C290"/>
  <c r="D290"/>
  <c r="E290"/>
  <c r="AN287" i="1"/>
  <c r="AO287"/>
  <c r="AT287" s="1"/>
  <c r="F290" i="9" s="1"/>
  <c r="AP287" i="1"/>
  <c r="AQ287"/>
  <c r="AR287"/>
  <c r="AS287"/>
  <c r="AF287"/>
  <c r="AM287"/>
  <c r="H290" i="9"/>
  <c r="A291"/>
  <c r="B291"/>
  <c r="C291"/>
  <c r="D291"/>
  <c r="E291"/>
  <c r="AN288" i="1"/>
  <c r="AO288"/>
  <c r="AP288"/>
  <c r="AQ288"/>
  <c r="AL288"/>
  <c r="AI288"/>
  <c r="AJ288"/>
  <c r="AR288" s="1"/>
  <c r="AS288"/>
  <c r="AF288"/>
  <c r="AM288"/>
  <c r="H291" i="9"/>
  <c r="A292"/>
  <c r="B292"/>
  <c r="C292"/>
  <c r="D292"/>
  <c r="E292"/>
  <c r="AN289" i="1"/>
  <c r="AO289"/>
  <c r="AP289"/>
  <c r="AQ289"/>
  <c r="AL289"/>
  <c r="AR289" s="1"/>
  <c r="AI289"/>
  <c r="AJ289"/>
  <c r="AS289"/>
  <c r="AF289"/>
  <c r="AM289"/>
  <c r="H292" i="9"/>
  <c r="A293"/>
  <c r="H293" s="1"/>
  <c r="B293"/>
  <c r="C293"/>
  <c r="D293"/>
  <c r="E293"/>
  <c r="AN290" i="1"/>
  <c r="AO290"/>
  <c r="AP290"/>
  <c r="AQ290"/>
  <c r="AL290"/>
  <c r="AR290" s="1"/>
  <c r="AI290"/>
  <c r="AJ290"/>
  <c r="AS290"/>
  <c r="AF290"/>
  <c r="AM290"/>
  <c r="A294" i="9"/>
  <c r="H294" s="1"/>
  <c r="B294"/>
  <c r="C294"/>
  <c r="D294"/>
  <c r="E294"/>
  <c r="AN291" i="1"/>
  <c r="AO291"/>
  <c r="AP291"/>
  <c r="AQ291"/>
  <c r="AL291"/>
  <c r="AI291"/>
  <c r="AJ291"/>
  <c r="AR291" s="1"/>
  <c r="AS291"/>
  <c r="AF291"/>
  <c r="AM291"/>
  <c r="A295" i="9"/>
  <c r="B295"/>
  <c r="C295"/>
  <c r="D295"/>
  <c r="E295"/>
  <c r="AN292" i="1"/>
  <c r="AO292"/>
  <c r="AT292" s="1"/>
  <c r="F295" i="9" s="1"/>
  <c r="AP292" i="1"/>
  <c r="AQ292"/>
  <c r="AR292"/>
  <c r="AS292"/>
  <c r="AF292"/>
  <c r="AM292"/>
  <c r="H295" i="9"/>
  <c r="A296"/>
  <c r="H296" s="1"/>
  <c r="B296"/>
  <c r="C296"/>
  <c r="D296"/>
  <c r="E296"/>
  <c r="AN293" i="1"/>
  <c r="AO293"/>
  <c r="AP293"/>
  <c r="AQ293"/>
  <c r="AL293"/>
  <c r="AI293"/>
  <c r="AJ293"/>
  <c r="AR293" s="1"/>
  <c r="AS293"/>
  <c r="AF293"/>
  <c r="AM293"/>
  <c r="A297" i="9"/>
  <c r="H297" s="1"/>
  <c r="B297"/>
  <c r="C297"/>
  <c r="D297"/>
  <c r="E297"/>
  <c r="AN294" i="1"/>
  <c r="AO294"/>
  <c r="AP294"/>
  <c r="AQ294"/>
  <c r="AL294"/>
  <c r="AI294"/>
  <c r="AJ294"/>
  <c r="AR294" s="1"/>
  <c r="AS294"/>
  <c r="AF294"/>
  <c r="AM294"/>
  <c r="A298" i="9"/>
  <c r="H298" s="1"/>
  <c r="B298"/>
  <c r="C298"/>
  <c r="D298"/>
  <c r="E298"/>
  <c r="AN295" i="1"/>
  <c r="AO295"/>
  <c r="AP295"/>
  <c r="AQ295"/>
  <c r="AL295"/>
  <c r="AR295" s="1"/>
  <c r="AI295"/>
  <c r="AJ295"/>
  <c r="AS295"/>
  <c r="AF295"/>
  <c r="AM295"/>
  <c r="A299" i="9"/>
  <c r="B299"/>
  <c r="C299"/>
  <c r="D299"/>
  <c r="E299"/>
  <c r="AN296" i="1"/>
  <c r="AO296"/>
  <c r="AP296"/>
  <c r="AQ296"/>
  <c r="AL296"/>
  <c r="AR296" s="1"/>
  <c r="AI296"/>
  <c r="AJ296"/>
  <c r="AS296"/>
  <c r="AF296"/>
  <c r="AM296"/>
  <c r="H299" i="9"/>
  <c r="A300"/>
  <c r="B300"/>
  <c r="C300"/>
  <c r="D300"/>
  <c r="E300"/>
  <c r="AN297" i="1"/>
  <c r="AO297"/>
  <c r="AP297"/>
  <c r="AQ297"/>
  <c r="AL297"/>
  <c r="AI297"/>
  <c r="AJ297"/>
  <c r="AR297" s="1"/>
  <c r="AS297"/>
  <c r="AF297"/>
  <c r="AM297"/>
  <c r="H300" i="9"/>
  <c r="A301"/>
  <c r="H301"/>
  <c r="B301"/>
  <c r="C301"/>
  <c r="D301"/>
  <c r="E301"/>
  <c r="AN298" i="1"/>
  <c r="AO298"/>
  <c r="AP298"/>
  <c r="AQ298"/>
  <c r="AL298"/>
  <c r="AI298"/>
  <c r="AJ298"/>
  <c r="AR298" s="1"/>
  <c r="AS298"/>
  <c r="AF298"/>
  <c r="AM298"/>
  <c r="A302" i="9"/>
  <c r="H302" s="1"/>
  <c r="B302"/>
  <c r="C302"/>
  <c r="D302"/>
  <c r="E302"/>
  <c r="AN299" i="1"/>
  <c r="AO299"/>
  <c r="AP299"/>
  <c r="AQ299"/>
  <c r="AL299"/>
  <c r="AR299" s="1"/>
  <c r="AI299"/>
  <c r="AJ299"/>
  <c r="AS299"/>
  <c r="AF299"/>
  <c r="AM299"/>
  <c r="A303" i="9"/>
  <c r="H303" s="1"/>
  <c r="B303"/>
  <c r="C303"/>
  <c r="D303"/>
  <c r="E303"/>
  <c r="AN300" i="1"/>
  <c r="AO300"/>
  <c r="AP300"/>
  <c r="AQ300"/>
  <c r="AL300"/>
  <c r="AR300" s="1"/>
  <c r="AI300"/>
  <c r="AJ300"/>
  <c r="AS300"/>
  <c r="AF300"/>
  <c r="AM300"/>
  <c r="A304" i="9"/>
  <c r="H304" s="1"/>
  <c r="B304"/>
  <c r="C304"/>
  <c r="D304"/>
  <c r="E304"/>
  <c r="AN301" i="1"/>
  <c r="AO301"/>
  <c r="AP301"/>
  <c r="AQ301"/>
  <c r="AL301"/>
  <c r="AI301"/>
  <c r="AJ301"/>
  <c r="AR301" s="1"/>
  <c r="AS301"/>
  <c r="AF301"/>
  <c r="AM301"/>
  <c r="A305" i="9"/>
  <c r="H305" s="1"/>
  <c r="B305"/>
  <c r="C305"/>
  <c r="D305"/>
  <c r="E305"/>
  <c r="AN302" i="1"/>
  <c r="AO302"/>
  <c r="AP302"/>
  <c r="AQ302"/>
  <c r="AL302"/>
  <c r="AI302"/>
  <c r="AJ302"/>
  <c r="AR302" s="1"/>
  <c r="AS302"/>
  <c r="AF302"/>
  <c r="AM302"/>
  <c r="A306" i="9"/>
  <c r="H306" s="1"/>
  <c r="B306"/>
  <c r="C306"/>
  <c r="D306"/>
  <c r="E306"/>
  <c r="AN303" i="1"/>
  <c r="AO303"/>
  <c r="AP303"/>
  <c r="AQ303"/>
  <c r="AL303"/>
  <c r="AR303" s="1"/>
  <c r="AI303"/>
  <c r="AJ303"/>
  <c r="AS303"/>
  <c r="AF303"/>
  <c r="AM303"/>
  <c r="A307" i="9"/>
  <c r="B307"/>
  <c r="C307"/>
  <c r="D307"/>
  <c r="E307"/>
  <c r="AN304" i="1"/>
  <c r="AO304"/>
  <c r="AP304"/>
  <c r="AQ304"/>
  <c r="AL304"/>
  <c r="AR304" s="1"/>
  <c r="AI304"/>
  <c r="AJ304"/>
  <c r="AS304"/>
  <c r="AF304"/>
  <c r="AM304"/>
  <c r="H307" i="9"/>
  <c r="A308"/>
  <c r="B308"/>
  <c r="C308"/>
  <c r="D308"/>
  <c r="E308"/>
  <c r="AN305" i="1"/>
  <c r="AO305"/>
  <c r="AP305"/>
  <c r="AQ305"/>
  <c r="AL305"/>
  <c r="AI305"/>
  <c r="AJ305"/>
  <c r="AR305" s="1"/>
  <c r="AS305"/>
  <c r="AF305"/>
  <c r="AM305"/>
  <c r="H308" i="9"/>
  <c r="A309"/>
  <c r="H309"/>
  <c r="B309"/>
  <c r="C309"/>
  <c r="D309"/>
  <c r="E309"/>
  <c r="AN306" i="1"/>
  <c r="AO306"/>
  <c r="AP306"/>
  <c r="AQ306"/>
  <c r="AL306"/>
  <c r="AI306"/>
  <c r="AJ306"/>
  <c r="AR306" s="1"/>
  <c r="AS306"/>
  <c r="AF306"/>
  <c r="AM306"/>
  <c r="A310" i="9"/>
  <c r="H310" s="1"/>
  <c r="B310"/>
  <c r="C310"/>
  <c r="D310"/>
  <c r="E310"/>
  <c r="AN307" i="1"/>
  <c r="AO307"/>
  <c r="AP307"/>
  <c r="AQ307"/>
  <c r="AL307"/>
  <c r="AR307" s="1"/>
  <c r="AI307"/>
  <c r="AJ307"/>
  <c r="AS307"/>
  <c r="AF307"/>
  <c r="AM307"/>
  <c r="A311" i="9"/>
  <c r="H311" s="1"/>
  <c r="B311"/>
  <c r="C311"/>
  <c r="D311"/>
  <c r="E311"/>
  <c r="AN308" i="1"/>
  <c r="AO308"/>
  <c r="AP308"/>
  <c r="AQ308"/>
  <c r="AL308"/>
  <c r="AR308" s="1"/>
  <c r="AI308"/>
  <c r="AJ308"/>
  <c r="AS308"/>
  <c r="AF308"/>
  <c r="AM308"/>
  <c r="A312" i="9"/>
  <c r="H312" s="1"/>
  <c r="B312"/>
  <c r="C312"/>
  <c r="D312"/>
  <c r="E312"/>
  <c r="AN309" i="1"/>
  <c r="AO309"/>
  <c r="AP309"/>
  <c r="AQ309"/>
  <c r="AL309"/>
  <c r="AI309"/>
  <c r="AJ309"/>
  <c r="AR309" s="1"/>
  <c r="AS309"/>
  <c r="AF309"/>
  <c r="AM309"/>
  <c r="A313" i="9"/>
  <c r="H313" s="1"/>
  <c r="B313"/>
  <c r="C313"/>
  <c r="D313"/>
  <c r="E313"/>
  <c r="AN310" i="1"/>
  <c r="AO310"/>
  <c r="AP310"/>
  <c r="AQ310"/>
  <c r="AL310"/>
  <c r="AI310"/>
  <c r="AJ310"/>
  <c r="AR310" s="1"/>
  <c r="AS310"/>
  <c r="AF310"/>
  <c r="AM310"/>
  <c r="A314" i="9"/>
  <c r="H314" s="1"/>
  <c r="B314"/>
  <c r="C314"/>
  <c r="D314"/>
  <c r="E314"/>
  <c r="AN311" i="1"/>
  <c r="AO311"/>
  <c r="AP311"/>
  <c r="AQ311"/>
  <c r="AL311"/>
  <c r="AR311" s="1"/>
  <c r="AI311"/>
  <c r="AJ311"/>
  <c r="AS311"/>
  <c r="AF311"/>
  <c r="AM311"/>
  <c r="A315" i="9"/>
  <c r="B315"/>
  <c r="C315"/>
  <c r="D315"/>
  <c r="E315"/>
  <c r="AN312" i="1"/>
  <c r="AO312"/>
  <c r="AP312"/>
  <c r="AQ312"/>
  <c r="AL312"/>
  <c r="AR312" s="1"/>
  <c r="AI312"/>
  <c r="AJ312"/>
  <c r="AS312"/>
  <c r="AF312"/>
  <c r="AM312"/>
  <c r="H315" i="9"/>
  <c r="A316"/>
  <c r="B316"/>
  <c r="C316"/>
  <c r="D316"/>
  <c r="E316"/>
  <c r="AN313" i="1"/>
  <c r="AO313"/>
  <c r="AP313"/>
  <c r="AQ313"/>
  <c r="AL313"/>
  <c r="AI313"/>
  <c r="AJ313"/>
  <c r="AR313" s="1"/>
  <c r="AS313"/>
  <c r="AF313"/>
  <c r="AM313"/>
  <c r="H316" i="9"/>
  <c r="A317"/>
  <c r="H317"/>
  <c r="B317"/>
  <c r="C317"/>
  <c r="D317"/>
  <c r="E317"/>
  <c r="AN314" i="1"/>
  <c r="AO314"/>
  <c r="AP314"/>
  <c r="AQ314"/>
  <c r="AL314"/>
  <c r="AI314"/>
  <c r="AJ314"/>
  <c r="AR314" s="1"/>
  <c r="AS314"/>
  <c r="AF314"/>
  <c r="AM314"/>
  <c r="A318" i="9"/>
  <c r="H318" s="1"/>
  <c r="B318"/>
  <c r="C318"/>
  <c r="D318"/>
  <c r="E318"/>
  <c r="AN315" i="1"/>
  <c r="AO315"/>
  <c r="AP315"/>
  <c r="AQ315"/>
  <c r="AL315"/>
  <c r="AR315" s="1"/>
  <c r="AI315"/>
  <c r="AJ315"/>
  <c r="AS315"/>
  <c r="AF315"/>
  <c r="AM315"/>
  <c r="A319" i="9"/>
  <c r="H319" s="1"/>
  <c r="B319"/>
  <c r="C319"/>
  <c r="D319"/>
  <c r="E319"/>
  <c r="AN316" i="1"/>
  <c r="AO316"/>
  <c r="AP316"/>
  <c r="AQ316"/>
  <c r="AL316"/>
  <c r="AR316" s="1"/>
  <c r="AI316"/>
  <c r="AJ316"/>
  <c r="AS316"/>
  <c r="AF316"/>
  <c r="AM316"/>
  <c r="A320" i="9"/>
  <c r="H320" s="1"/>
  <c r="B320"/>
  <c r="C320"/>
  <c r="D320"/>
  <c r="E320"/>
  <c r="AN317" i="1"/>
  <c r="AO317"/>
  <c r="AP317"/>
  <c r="AQ317"/>
  <c r="AL317"/>
  <c r="AI317"/>
  <c r="AJ317"/>
  <c r="AR317" s="1"/>
  <c r="AS317"/>
  <c r="AF317"/>
  <c r="AM317"/>
  <c r="A321" i="9"/>
  <c r="H321" s="1"/>
  <c r="B321"/>
  <c r="C321"/>
  <c r="D321"/>
  <c r="E321"/>
  <c r="AN318" i="1"/>
  <c r="AO318"/>
  <c r="AP318"/>
  <c r="AQ318"/>
  <c r="AL318"/>
  <c r="AI318"/>
  <c r="AJ318"/>
  <c r="AR318" s="1"/>
  <c r="AS318"/>
  <c r="AF318"/>
  <c r="AM318"/>
  <c r="A322" i="9"/>
  <c r="H322" s="1"/>
  <c r="B322"/>
  <c r="C322"/>
  <c r="D322"/>
  <c r="E322"/>
  <c r="AN319" i="1"/>
  <c r="AO319"/>
  <c r="AP319"/>
  <c r="AQ319"/>
  <c r="AL319"/>
  <c r="AR319" s="1"/>
  <c r="AI319"/>
  <c r="AJ319"/>
  <c r="AS319"/>
  <c r="AF319"/>
  <c r="AM319"/>
  <c r="A323" i="9"/>
  <c r="B323"/>
  <c r="C323"/>
  <c r="D323"/>
  <c r="E323"/>
  <c r="AN320" i="1"/>
  <c r="AO320"/>
  <c r="AP320"/>
  <c r="AQ320"/>
  <c r="AL320"/>
  <c r="AR320" s="1"/>
  <c r="AI320"/>
  <c r="AJ320"/>
  <c r="AS320"/>
  <c r="AF320"/>
  <c r="AM320"/>
  <c r="H323" i="9"/>
  <c r="A324"/>
  <c r="B324"/>
  <c r="C324"/>
  <c r="D324"/>
  <c r="E324"/>
  <c r="AN321" i="1"/>
  <c r="AO321"/>
  <c r="AP321"/>
  <c r="AQ321"/>
  <c r="AL321"/>
  <c r="AI321"/>
  <c r="AJ321"/>
  <c r="AR321" s="1"/>
  <c r="AS321"/>
  <c r="AF321"/>
  <c r="AM321"/>
  <c r="H324" i="9"/>
  <c r="A325"/>
  <c r="H325"/>
  <c r="B325"/>
  <c r="C325"/>
  <c r="D325"/>
  <c r="E325"/>
  <c r="AN322" i="1"/>
  <c r="AO322"/>
  <c r="AT322" s="1"/>
  <c r="F325" i="9" s="1"/>
  <c r="AP322" i="1"/>
  <c r="AQ322"/>
  <c r="AL322"/>
  <c r="AI322"/>
  <c r="AJ322"/>
  <c r="AR322" s="1"/>
  <c r="AS322"/>
  <c r="AF322"/>
  <c r="AM322"/>
  <c r="A326" i="9"/>
  <c r="H326" s="1"/>
  <c r="B326"/>
  <c r="C326"/>
  <c r="D326"/>
  <c r="E326"/>
  <c r="AN323" i="1"/>
  <c r="AO323"/>
  <c r="AP323"/>
  <c r="AQ323"/>
  <c r="AR323"/>
  <c r="AI323"/>
  <c r="AH323"/>
  <c r="AS323" s="1"/>
  <c r="AL323"/>
  <c r="AJ323"/>
  <c r="AF323"/>
  <c r="AM323"/>
  <c r="A327" i="9"/>
  <c r="H327" s="1"/>
  <c r="B327"/>
  <c r="C327"/>
  <c r="D327"/>
  <c r="E327"/>
  <c r="AN324" i="1"/>
  <c r="AO324"/>
  <c r="AP324"/>
  <c r="AQ324"/>
  <c r="AR324"/>
  <c r="AI324"/>
  <c r="AH324"/>
  <c r="AS324" s="1"/>
  <c r="AT324" s="1"/>
  <c r="F327" i="9" s="1"/>
  <c r="AL324" i="1"/>
  <c r="AJ324"/>
  <c r="AF324"/>
  <c r="AM324"/>
  <c r="A328" i="9"/>
  <c r="B328"/>
  <c r="C328"/>
  <c r="D328"/>
  <c r="E328"/>
  <c r="AN325" i="1"/>
  <c r="AO325"/>
  <c r="AT325" s="1"/>
  <c r="F328" i="9" s="1"/>
  <c r="AP325" i="1"/>
  <c r="AQ325"/>
  <c r="AR325"/>
  <c r="AS325"/>
  <c r="AF325"/>
  <c r="AM325"/>
  <c r="H328" i="9"/>
  <c r="A329"/>
  <c r="H329" s="1"/>
  <c r="B329"/>
  <c r="C329"/>
  <c r="D329"/>
  <c r="E329"/>
  <c r="AN326" i="1"/>
  <c r="AO326"/>
  <c r="AP326"/>
  <c r="AQ326"/>
  <c r="AR326"/>
  <c r="AI326"/>
  <c r="AH326"/>
  <c r="AS326" s="1"/>
  <c r="AL326"/>
  <c r="AJ326"/>
  <c r="AF326"/>
  <c r="AM326"/>
  <c r="A330" i="9"/>
  <c r="H330" s="1"/>
  <c r="B330"/>
  <c r="C330"/>
  <c r="D330"/>
  <c r="E330"/>
  <c r="AN327" i="1"/>
  <c r="AO327"/>
  <c r="AP327"/>
  <c r="AQ327"/>
  <c r="AR327"/>
  <c r="AI327"/>
  <c r="AH327"/>
  <c r="AS327" s="1"/>
  <c r="AL327"/>
  <c r="AJ327"/>
  <c r="AF327"/>
  <c r="AM327"/>
  <c r="A331" i="9"/>
  <c r="H331" s="1"/>
  <c r="B331"/>
  <c r="C331"/>
  <c r="D331"/>
  <c r="E331"/>
  <c r="AN328" i="1"/>
  <c r="AO328"/>
  <c r="AP328"/>
  <c r="AQ328"/>
  <c r="AR328"/>
  <c r="AI328"/>
  <c r="AH328"/>
  <c r="AS328" s="1"/>
  <c r="AT328" s="1"/>
  <c r="F331" i="9" s="1"/>
  <c r="AL328" i="1"/>
  <c r="AJ328"/>
  <c r="AF328"/>
  <c r="AM328"/>
  <c r="A332" i="9"/>
  <c r="H332" s="1"/>
  <c r="B332"/>
  <c r="C332"/>
  <c r="D332"/>
  <c r="E332"/>
  <c r="AN329" i="1"/>
  <c r="AO329"/>
  <c r="AP329"/>
  <c r="AQ329"/>
  <c r="AR329"/>
  <c r="AI329"/>
  <c r="AH329"/>
  <c r="AS329" s="1"/>
  <c r="AT329" s="1"/>
  <c r="F332" i="9" s="1"/>
  <c r="AL329" i="1"/>
  <c r="AJ329"/>
  <c r="AF329"/>
  <c r="AM329"/>
  <c r="A333" i="9"/>
  <c r="H333" s="1"/>
  <c r="B333"/>
  <c r="C333"/>
  <c r="D333"/>
  <c r="E333"/>
  <c r="AN330" i="1"/>
  <c r="AO330"/>
  <c r="AP330"/>
  <c r="AQ330"/>
  <c r="AR330"/>
  <c r="AI330"/>
  <c r="AH330"/>
  <c r="AS330" s="1"/>
  <c r="AL330"/>
  <c r="AJ330"/>
  <c r="AF330"/>
  <c r="AM330"/>
  <c r="A334" i="9"/>
  <c r="B334"/>
  <c r="C334"/>
  <c r="D334"/>
  <c r="E334"/>
  <c r="AN331" i="1"/>
  <c r="AO331"/>
  <c r="AT331" s="1"/>
  <c r="F334" i="9" s="1"/>
  <c r="AP331" i="1"/>
  <c r="AQ331"/>
  <c r="AR331"/>
  <c r="AS331"/>
  <c r="AF331"/>
  <c r="AM331"/>
  <c r="H334" i="9"/>
  <c r="A335"/>
  <c r="H335" s="1"/>
  <c r="B335"/>
  <c r="C335"/>
  <c r="D335"/>
  <c r="E335"/>
  <c r="AN332" i="1"/>
  <c r="AO332"/>
  <c r="AP332"/>
  <c r="AQ332"/>
  <c r="AR332"/>
  <c r="AI332"/>
  <c r="AH332"/>
  <c r="AS332" s="1"/>
  <c r="AT332" s="1"/>
  <c r="F335" i="9" s="1"/>
  <c r="AL332" i="1"/>
  <c r="AJ332"/>
  <c r="AF332"/>
  <c r="AM332"/>
  <c r="A336" i="9"/>
  <c r="H336" s="1"/>
  <c r="B336"/>
  <c r="C336"/>
  <c r="D336"/>
  <c r="E336"/>
  <c r="AN333" i="1"/>
  <c r="AO333"/>
  <c r="AP333"/>
  <c r="AQ333"/>
  <c r="AR333"/>
  <c r="AI333"/>
  <c r="AH333"/>
  <c r="AS333" s="1"/>
  <c r="AT333" s="1"/>
  <c r="F336" i="9" s="1"/>
  <c r="AL333" i="1"/>
  <c r="AJ333"/>
  <c r="AF333"/>
  <c r="AM333"/>
  <c r="A337" i="9"/>
  <c r="H337" s="1"/>
  <c r="B337"/>
  <c r="C337"/>
  <c r="D337"/>
  <c r="E337"/>
  <c r="AN334" i="1"/>
  <c r="AO334"/>
  <c r="AP334"/>
  <c r="AQ334"/>
  <c r="AR334"/>
  <c r="AI334"/>
  <c r="AH334"/>
  <c r="AS334" s="1"/>
  <c r="AL334"/>
  <c r="AJ334"/>
  <c r="AF334"/>
  <c r="AM334"/>
  <c r="A338" i="9"/>
  <c r="H338" s="1"/>
  <c r="B338"/>
  <c r="C338"/>
  <c r="D338"/>
  <c r="E338"/>
  <c r="AN335" i="1"/>
  <c r="AO335"/>
  <c r="AP335"/>
  <c r="AQ335"/>
  <c r="AR335"/>
  <c r="AI335"/>
  <c r="AH335"/>
  <c r="AS335" s="1"/>
  <c r="AL335"/>
  <c r="AJ335"/>
  <c r="AF335"/>
  <c r="AM335"/>
  <c r="A339" i="9"/>
  <c r="H339" s="1"/>
  <c r="B339"/>
  <c r="C339"/>
  <c r="D339"/>
  <c r="E339"/>
  <c r="AN336" i="1"/>
  <c r="AO336"/>
  <c r="AP336"/>
  <c r="AQ336"/>
  <c r="AR336"/>
  <c r="AI336"/>
  <c r="AH336"/>
  <c r="AS336" s="1"/>
  <c r="AT336" s="1"/>
  <c r="F339" i="9" s="1"/>
  <c r="AL336" i="1"/>
  <c r="AJ336"/>
  <c r="AF336"/>
  <c r="AM336"/>
  <c r="A340" i="9"/>
  <c r="H340" s="1"/>
  <c r="B340"/>
  <c r="C340"/>
  <c r="D340"/>
  <c r="E340"/>
  <c r="AN337" i="1"/>
  <c r="AO337"/>
  <c r="AP337"/>
  <c r="AQ337"/>
  <c r="AR337"/>
  <c r="AI337"/>
  <c r="AH337"/>
  <c r="AS337" s="1"/>
  <c r="AT337" s="1"/>
  <c r="F340" i="9" s="1"/>
  <c r="AL337" i="1"/>
  <c r="AJ337"/>
  <c r="AF337"/>
  <c r="AM337"/>
  <c r="A341" i="9"/>
  <c r="H341" s="1"/>
  <c r="B341"/>
  <c r="C341"/>
  <c r="D341"/>
  <c r="E341"/>
  <c r="AN338" i="1"/>
  <c r="AO338"/>
  <c r="AP338"/>
  <c r="AQ338"/>
  <c r="AR338"/>
  <c r="AI338"/>
  <c r="AH338"/>
  <c r="AS338" s="1"/>
  <c r="AL338"/>
  <c r="AJ338"/>
  <c r="AF338"/>
  <c r="AM338"/>
  <c r="A342" i="9"/>
  <c r="H342" s="1"/>
  <c r="B342"/>
  <c r="C342"/>
  <c r="D342"/>
  <c r="E342"/>
  <c r="AN339" i="1"/>
  <c r="AO339"/>
  <c r="AP339"/>
  <c r="AQ339"/>
  <c r="AR339"/>
  <c r="AI339"/>
  <c r="AH339"/>
  <c r="AS339" s="1"/>
  <c r="AL339"/>
  <c r="AJ339"/>
  <c r="AF339"/>
  <c r="AM339"/>
  <c r="A343" i="9"/>
  <c r="H343" s="1"/>
  <c r="B343"/>
  <c r="C343"/>
  <c r="D343"/>
  <c r="E343"/>
  <c r="AN340" i="1"/>
  <c r="AO340"/>
  <c r="AP340"/>
  <c r="AQ340"/>
  <c r="AR340"/>
  <c r="AI340"/>
  <c r="AH340"/>
  <c r="AS340" s="1"/>
  <c r="AT340" s="1"/>
  <c r="F343" i="9" s="1"/>
  <c r="AL340" i="1"/>
  <c r="AJ340"/>
  <c r="AF340"/>
  <c r="AM340"/>
  <c r="A344" i="9"/>
  <c r="H344" s="1"/>
  <c r="B344"/>
  <c r="C344"/>
  <c r="D344"/>
  <c r="E344"/>
  <c r="AN341" i="1"/>
  <c r="AO341"/>
  <c r="AP341"/>
  <c r="AQ341"/>
  <c r="AR341"/>
  <c r="AI341"/>
  <c r="AH341"/>
  <c r="AS341" s="1"/>
  <c r="AT341" s="1"/>
  <c r="F344" i="9" s="1"/>
  <c r="AL341" i="1"/>
  <c r="AJ341"/>
  <c r="AF341"/>
  <c r="AM341"/>
  <c r="A345" i="9"/>
  <c r="H345" s="1"/>
  <c r="B345"/>
  <c r="C345"/>
  <c r="D345"/>
  <c r="E345"/>
  <c r="AN342" i="1"/>
  <c r="AO342"/>
  <c r="AP342"/>
  <c r="AQ342"/>
  <c r="AR342"/>
  <c r="AI342"/>
  <c r="AH342"/>
  <c r="AS342" s="1"/>
  <c r="AL342"/>
  <c r="AJ342"/>
  <c r="AF342"/>
  <c r="AM342"/>
  <c r="A346" i="9"/>
  <c r="H346" s="1"/>
  <c r="B346"/>
  <c r="C346"/>
  <c r="D346"/>
  <c r="E346"/>
  <c r="AN343" i="1"/>
  <c r="AO343"/>
  <c r="AP343"/>
  <c r="AQ343"/>
  <c r="AR343"/>
  <c r="AI343"/>
  <c r="AH343"/>
  <c r="AS343" s="1"/>
  <c r="AL343"/>
  <c r="AJ343"/>
  <c r="AF343"/>
  <c r="AM343"/>
  <c r="A347" i="9"/>
  <c r="H347" s="1"/>
  <c r="B347"/>
  <c r="C347"/>
  <c r="D347"/>
  <c r="E347"/>
  <c r="AN344" i="1"/>
  <c r="AO344"/>
  <c r="AP344"/>
  <c r="AQ344"/>
  <c r="AR344"/>
  <c r="AI344"/>
  <c r="AH344"/>
  <c r="AS344" s="1"/>
  <c r="AT344" s="1"/>
  <c r="F347" i="9" s="1"/>
  <c r="AL344" i="1"/>
  <c r="AJ344"/>
  <c r="AF344"/>
  <c r="AM344"/>
  <c r="A348" i="9"/>
  <c r="H348" s="1"/>
  <c r="B348"/>
  <c r="C348"/>
  <c r="D348"/>
  <c r="E348"/>
  <c r="AN345" i="1"/>
  <c r="AO345"/>
  <c r="AP345"/>
  <c r="AQ345"/>
  <c r="AR345"/>
  <c r="AI345"/>
  <c r="AH345"/>
  <c r="AS345" s="1"/>
  <c r="AT345" s="1"/>
  <c r="F348" i="9" s="1"/>
  <c r="AL345" i="1"/>
  <c r="AJ345"/>
  <c r="AF345"/>
  <c r="AM345"/>
  <c r="A349" i="9"/>
  <c r="H349" s="1"/>
  <c r="B349"/>
  <c r="C349"/>
  <c r="D349"/>
  <c r="E349"/>
  <c r="AN346" i="1"/>
  <c r="AO346"/>
  <c r="AP346"/>
  <c r="AQ346"/>
  <c r="AR346"/>
  <c r="AI346"/>
  <c r="AH346"/>
  <c r="AS346" s="1"/>
  <c r="AL346"/>
  <c r="AJ346"/>
  <c r="AF346"/>
  <c r="AM346"/>
  <c r="A350" i="9"/>
  <c r="H350" s="1"/>
  <c r="B350"/>
  <c r="C350"/>
  <c r="D350"/>
  <c r="E350"/>
  <c r="AN347" i="1"/>
  <c r="AO347"/>
  <c r="AP347"/>
  <c r="AQ347"/>
  <c r="AR347"/>
  <c r="AI347"/>
  <c r="AH347"/>
  <c r="AS347" s="1"/>
  <c r="AL347"/>
  <c r="AJ347"/>
  <c r="AF347"/>
  <c r="AM347"/>
  <c r="A351" i="9"/>
  <c r="H351" s="1"/>
  <c r="B351"/>
  <c r="C351"/>
  <c r="D351"/>
  <c r="E351"/>
  <c r="AN348" i="1"/>
  <c r="AO348"/>
  <c r="AP348"/>
  <c r="AQ348"/>
  <c r="AR348"/>
  <c r="AI348"/>
  <c r="AH348"/>
  <c r="AS348" s="1"/>
  <c r="AT348" s="1"/>
  <c r="F351" i="9" s="1"/>
  <c r="AL348" i="1"/>
  <c r="AJ348"/>
  <c r="AF348"/>
  <c r="AM348"/>
  <c r="A352" i="9"/>
  <c r="H352" s="1"/>
  <c r="B352"/>
  <c r="C352"/>
  <c r="D352"/>
  <c r="E352"/>
  <c r="AN349" i="1"/>
  <c r="AO349"/>
  <c r="AP349"/>
  <c r="AQ349"/>
  <c r="AR349"/>
  <c r="AI349"/>
  <c r="AH349"/>
  <c r="AS349" s="1"/>
  <c r="AT349" s="1"/>
  <c r="F352" i="9" s="1"/>
  <c r="AL349" i="1"/>
  <c r="AJ349"/>
  <c r="AF349"/>
  <c r="AM349"/>
  <c r="A353" i="9"/>
  <c r="H353" s="1"/>
  <c r="B353"/>
  <c r="C353"/>
  <c r="D353"/>
  <c r="E353"/>
  <c r="AN350" i="1"/>
  <c r="AO350"/>
  <c r="AP350"/>
  <c r="AJ350"/>
  <c r="AH350"/>
  <c r="AQ350" s="1"/>
  <c r="AI350"/>
  <c r="AK350"/>
  <c r="AR350"/>
  <c r="AS350"/>
  <c r="AF350"/>
  <c r="AM350"/>
  <c r="A354" i="9"/>
  <c r="B354"/>
  <c r="C354"/>
  <c r="D354"/>
  <c r="E354"/>
  <c r="AN351" i="1"/>
  <c r="AO351"/>
  <c r="AT351" s="1"/>
  <c r="F354" i="9" s="1"/>
  <c r="AP351" i="1"/>
  <c r="AQ351"/>
  <c r="AR351"/>
  <c r="AS351"/>
  <c r="AF351"/>
  <c r="AM351"/>
  <c r="H354" i="9"/>
  <c r="A355"/>
  <c r="H355" s="1"/>
  <c r="B355"/>
  <c r="C355"/>
  <c r="D355"/>
  <c r="E355"/>
  <c r="AN352" i="1"/>
  <c r="AO352"/>
  <c r="AP352"/>
  <c r="AQ352"/>
  <c r="AL352"/>
  <c r="AI352"/>
  <c r="AJ352"/>
  <c r="AR352" s="1"/>
  <c r="AS352"/>
  <c r="AF352"/>
  <c r="AM352"/>
  <c r="A356" i="9"/>
  <c r="B356"/>
  <c r="C356"/>
  <c r="D356"/>
  <c r="E356"/>
  <c r="AN353" i="1"/>
  <c r="AO353"/>
  <c r="AP353"/>
  <c r="AT353" s="1"/>
  <c r="F356" i="9" s="1"/>
  <c r="AQ353" i="1"/>
  <c r="AR353"/>
  <c r="AS353"/>
  <c r="AF353"/>
  <c r="AM353"/>
  <c r="H356" i="9"/>
  <c r="A357"/>
  <c r="H357" s="1"/>
  <c r="B357"/>
  <c r="C357"/>
  <c r="D357"/>
  <c r="E357"/>
  <c r="AN354" i="1"/>
  <c r="AK354"/>
  <c r="AH354"/>
  <c r="AJ354"/>
  <c r="AI354"/>
  <c r="AO354" s="1"/>
  <c r="AT354" s="1"/>
  <c r="F357" i="9" s="1"/>
  <c r="AP354" i="1"/>
  <c r="AQ354"/>
  <c r="AR354"/>
  <c r="AS354"/>
  <c r="AF354"/>
  <c r="AM354"/>
  <c r="A358" i="9"/>
  <c r="B358"/>
  <c r="C358"/>
  <c r="D358"/>
  <c r="E358"/>
  <c r="AN355" i="1"/>
  <c r="AO355"/>
  <c r="AP355"/>
  <c r="AT355" s="1"/>
  <c r="F358" i="9" s="1"/>
  <c r="AQ355" i="1"/>
  <c r="AR355"/>
  <c r="AS355"/>
  <c r="AF355"/>
  <c r="AM355"/>
  <c r="H358" i="9"/>
  <c r="A359"/>
  <c r="H359" s="1"/>
  <c r="B359"/>
  <c r="C359"/>
  <c r="D359"/>
  <c r="E359"/>
  <c r="AN356" i="1"/>
  <c r="AK356"/>
  <c r="AH356"/>
  <c r="AJ356"/>
  <c r="AI356"/>
  <c r="AO356" s="1"/>
  <c r="AT356" s="1"/>
  <c r="F359" i="9" s="1"/>
  <c r="AP356" i="1"/>
  <c r="AQ356"/>
  <c r="AR356"/>
  <c r="AS356"/>
  <c r="AF356"/>
  <c r="AM356"/>
  <c r="A360" i="9"/>
  <c r="H360"/>
  <c r="B360"/>
  <c r="C360"/>
  <c r="D360"/>
  <c r="E360"/>
  <c r="AN357" i="1"/>
  <c r="AK357"/>
  <c r="AH357"/>
  <c r="AJ357"/>
  <c r="AI357"/>
  <c r="AO357" s="1"/>
  <c r="AT357" s="1"/>
  <c r="F360" i="9" s="1"/>
  <c r="AP357" i="1"/>
  <c r="AQ357"/>
  <c r="AR357"/>
  <c r="AS357"/>
  <c r="AF357"/>
  <c r="AM357"/>
  <c r="A361" i="9"/>
  <c r="H361" s="1"/>
  <c r="B361"/>
  <c r="C361"/>
  <c r="D361"/>
  <c r="E361"/>
  <c r="AN358" i="1"/>
  <c r="AO358"/>
  <c r="AH358"/>
  <c r="AI358"/>
  <c r="AK358"/>
  <c r="AP358" s="1"/>
  <c r="AQ358"/>
  <c r="AR358"/>
  <c r="AS358"/>
  <c r="AF358"/>
  <c r="AM358"/>
  <c r="A362" i="9"/>
  <c r="H362" s="1"/>
  <c r="B362"/>
  <c r="C362"/>
  <c r="D362"/>
  <c r="E362"/>
  <c r="AN359" i="1"/>
  <c r="AO359"/>
  <c r="AP359"/>
  <c r="AQ359"/>
  <c r="AL359"/>
  <c r="AR359" s="1"/>
  <c r="AI359"/>
  <c r="AJ359"/>
  <c r="AS359"/>
  <c r="AF359"/>
  <c r="AM359"/>
  <c r="A363" i="9"/>
  <c r="B363"/>
  <c r="C363"/>
  <c r="D363"/>
  <c r="E363"/>
  <c r="AN360" i="1"/>
  <c r="AO360"/>
  <c r="AP360"/>
  <c r="AT360" s="1"/>
  <c r="F363" i="9" s="1"/>
  <c r="AQ360" i="1"/>
  <c r="AR360"/>
  <c r="AS360"/>
  <c r="AF360"/>
  <c r="AM360"/>
  <c r="H363" i="9"/>
  <c r="A364"/>
  <c r="H364" s="1"/>
  <c r="B364"/>
  <c r="C364"/>
  <c r="D364"/>
  <c r="E364"/>
  <c r="AG361" i="1"/>
  <c r="AK361"/>
  <c r="AN361" s="1"/>
  <c r="AT361" s="1"/>
  <c r="F364" i="9" s="1"/>
  <c r="AO361" i="1"/>
  <c r="AP361"/>
  <c r="AQ361"/>
  <c r="AR361"/>
  <c r="AS361"/>
  <c r="AF361"/>
  <c r="AM361"/>
  <c r="A365" i="9"/>
  <c r="H365" s="1"/>
  <c r="B365"/>
  <c r="C365"/>
  <c r="D365"/>
  <c r="E365"/>
  <c r="AG362" i="1"/>
  <c r="AK362"/>
  <c r="AN362" s="1"/>
  <c r="AT362" s="1"/>
  <c r="F365" i="9" s="1"/>
  <c r="AO362" i="1"/>
  <c r="AP362"/>
  <c r="AQ362"/>
  <c r="AR362"/>
  <c r="AS362"/>
  <c r="AF362"/>
  <c r="AM362"/>
  <c r="A366" i="9"/>
  <c r="B366"/>
  <c r="C366"/>
  <c r="D366"/>
  <c r="E366"/>
  <c r="AN363" i="1"/>
  <c r="AO363"/>
  <c r="AP363"/>
  <c r="AT363" s="1"/>
  <c r="F366" i="9" s="1"/>
  <c r="AQ363" i="1"/>
  <c r="AR363"/>
  <c r="AS363"/>
  <c r="AF363"/>
  <c r="AM363"/>
  <c r="H366" i="9"/>
  <c r="A367"/>
  <c r="H367"/>
  <c r="B367"/>
  <c r="C367"/>
  <c r="D367"/>
  <c r="E367"/>
  <c r="AN364" i="1"/>
  <c r="AO364"/>
  <c r="AP364"/>
  <c r="AJ364"/>
  <c r="AH364"/>
  <c r="AI364"/>
  <c r="AK364"/>
  <c r="AQ364" s="1"/>
  <c r="AR364"/>
  <c r="AS364"/>
  <c r="AF364"/>
  <c r="AM364"/>
  <c r="A368" i="9"/>
  <c r="H368" s="1"/>
  <c r="B368"/>
  <c r="C368"/>
  <c r="D368"/>
  <c r="E368"/>
  <c r="AN365" i="1"/>
  <c r="AO365"/>
  <c r="AP365"/>
  <c r="AJ365"/>
  <c r="AH365"/>
  <c r="AI365"/>
  <c r="AK365"/>
  <c r="AQ365" s="1"/>
  <c r="AR365"/>
  <c r="AS365"/>
  <c r="AF365"/>
  <c r="AM365"/>
  <c r="A369" i="9"/>
  <c r="H369" s="1"/>
  <c r="B369"/>
  <c r="C369"/>
  <c r="D369"/>
  <c r="E369"/>
  <c r="AG366" i="1"/>
  <c r="AK366"/>
  <c r="AN366" s="1"/>
  <c r="AT366" s="1"/>
  <c r="F369" i="9" s="1"/>
  <c r="AO366" i="1"/>
  <c r="AP366"/>
  <c r="AQ366"/>
  <c r="AR366"/>
  <c r="AS366"/>
  <c r="AF366"/>
  <c r="AM366"/>
  <c r="A370" i="9"/>
  <c r="H370" s="1"/>
  <c r="B370"/>
  <c r="C370"/>
  <c r="D370"/>
  <c r="E370"/>
  <c r="AN367" i="1"/>
  <c r="AO367"/>
  <c r="AP367"/>
  <c r="AJ367"/>
  <c r="AH367"/>
  <c r="AI367"/>
  <c r="AK367"/>
  <c r="AQ367" s="1"/>
  <c r="AR367"/>
  <c r="AS367"/>
  <c r="AF367"/>
  <c r="AM367"/>
  <c r="A371" i="9"/>
  <c r="H371"/>
  <c r="B371"/>
  <c r="C371"/>
  <c r="D371"/>
  <c r="E371"/>
  <c r="AN368" i="1"/>
  <c r="AK368"/>
  <c r="AH368"/>
  <c r="AJ368"/>
  <c r="AI368"/>
  <c r="AO368" s="1"/>
  <c r="AT368" s="1"/>
  <c r="F371" i="9" s="1"/>
  <c r="AP368" i="1"/>
  <c r="AQ368"/>
  <c r="AR368"/>
  <c r="AS368"/>
  <c r="AF368"/>
  <c r="AM368"/>
  <c r="A372" i="9"/>
  <c r="H372" s="1"/>
  <c r="B372"/>
  <c r="C372"/>
  <c r="D372"/>
  <c r="E372"/>
  <c r="AN369" i="1"/>
  <c r="AO369"/>
  <c r="AP369"/>
  <c r="AJ369"/>
  <c r="AH369"/>
  <c r="AI369"/>
  <c r="AK369"/>
  <c r="AQ369" s="1"/>
  <c r="AR369"/>
  <c r="AS369"/>
  <c r="AF369"/>
  <c r="AM369"/>
  <c r="A373" i="9"/>
  <c r="H373" s="1"/>
  <c r="B373"/>
  <c r="C373"/>
  <c r="D373"/>
  <c r="E373"/>
  <c r="AN370" i="1"/>
  <c r="AO370"/>
  <c r="AT370" s="1"/>
  <c r="F373" i="9" s="1"/>
  <c r="AH370" i="1"/>
  <c r="AI370"/>
  <c r="AK370"/>
  <c r="AP370" s="1"/>
  <c r="AQ370"/>
  <c r="AR370"/>
  <c r="AS370"/>
  <c r="AF370"/>
  <c r="AM370"/>
  <c r="A374" i="9"/>
  <c r="H374" s="1"/>
  <c r="B374"/>
  <c r="C374"/>
  <c r="D374"/>
  <c r="E374"/>
  <c r="AN371" i="1"/>
  <c r="AO371"/>
  <c r="AH371"/>
  <c r="AP371" s="1"/>
  <c r="AI371"/>
  <c r="AK371"/>
  <c r="AQ371"/>
  <c r="AR371"/>
  <c r="AS371"/>
  <c r="AF371"/>
  <c r="AM371"/>
  <c r="A375" i="9"/>
  <c r="H375" s="1"/>
  <c r="B375"/>
  <c r="C375"/>
  <c r="D375"/>
  <c r="E375"/>
  <c r="AN372" i="1"/>
  <c r="AO372"/>
  <c r="AH372"/>
  <c r="AP372" s="1"/>
  <c r="AI372"/>
  <c r="AK372"/>
  <c r="AQ372"/>
  <c r="AR372"/>
  <c r="AS372"/>
  <c r="AF372"/>
  <c r="AM372"/>
  <c r="A376" i="9"/>
  <c r="H376" s="1"/>
  <c r="B376"/>
  <c r="C376"/>
  <c r="D376"/>
  <c r="E376"/>
  <c r="AN373" i="1"/>
  <c r="AO373"/>
  <c r="AP373"/>
  <c r="AQ373"/>
  <c r="AR373"/>
  <c r="AI373"/>
  <c r="AH373"/>
  <c r="AS373" s="1"/>
  <c r="AT373" s="1"/>
  <c r="F376" i="9" s="1"/>
  <c r="AL373" i="1"/>
  <c r="AJ373"/>
  <c r="AF373"/>
  <c r="AM373"/>
  <c r="A377" i="9"/>
  <c r="H377" s="1"/>
  <c r="B377"/>
  <c r="C377"/>
  <c r="D377"/>
  <c r="E377"/>
  <c r="AN374" i="1"/>
  <c r="AO374"/>
  <c r="AH374"/>
  <c r="AP374" s="1"/>
  <c r="AI374"/>
  <c r="AK374"/>
  <c r="AQ374"/>
  <c r="AR374"/>
  <c r="AS374"/>
  <c r="AF374"/>
  <c r="AM374"/>
  <c r="A378" i="9"/>
  <c r="H378"/>
  <c r="B378"/>
  <c r="C378"/>
  <c r="D378"/>
  <c r="E378"/>
  <c r="AN375" i="1"/>
  <c r="AK375"/>
  <c r="AH375"/>
  <c r="AJ375"/>
  <c r="AI375"/>
  <c r="AO375" s="1"/>
  <c r="AT375" s="1"/>
  <c r="F378" i="9" s="1"/>
  <c r="AP375" i="1"/>
  <c r="AQ375"/>
  <c r="AR375"/>
  <c r="AS375"/>
  <c r="AF375"/>
  <c r="AM375"/>
  <c r="A379" i="9"/>
  <c r="H379" s="1"/>
  <c r="B379"/>
  <c r="C379"/>
  <c r="D379"/>
  <c r="E379"/>
  <c r="AN376" i="1"/>
  <c r="AO376"/>
  <c r="AH376"/>
  <c r="AP376" s="1"/>
  <c r="AI376"/>
  <c r="AK376"/>
  <c r="AQ376"/>
  <c r="AR376"/>
  <c r="AS376"/>
  <c r="AF376"/>
  <c r="AM376"/>
  <c r="A380" i="9"/>
  <c r="H380" s="1"/>
  <c r="B380"/>
  <c r="C380"/>
  <c r="D380"/>
  <c r="E380"/>
  <c r="AG377" i="1"/>
  <c r="AK377"/>
  <c r="AN377" s="1"/>
  <c r="AT377" s="1"/>
  <c r="F380" i="9" s="1"/>
  <c r="AO377" i="1"/>
  <c r="AP377"/>
  <c r="AQ377"/>
  <c r="AR377"/>
  <c r="AS377"/>
  <c r="AF377"/>
  <c r="AM377"/>
  <c r="A381" i="9"/>
  <c r="H381" s="1"/>
  <c r="B381"/>
  <c r="C381"/>
  <c r="D381"/>
  <c r="E381"/>
  <c r="AN378" i="1"/>
  <c r="AO378"/>
  <c r="AP378"/>
  <c r="AJ378"/>
  <c r="AH378"/>
  <c r="AQ378" s="1"/>
  <c r="AI378"/>
  <c r="AK378"/>
  <c r="AR378"/>
  <c r="AS378"/>
  <c r="AF378"/>
  <c r="AM378"/>
  <c r="A382" i="9"/>
  <c r="H382" s="1"/>
  <c r="B382"/>
  <c r="C382"/>
  <c r="D382"/>
  <c r="E382"/>
  <c r="AN379" i="1"/>
  <c r="AK379"/>
  <c r="AH379"/>
  <c r="AO379" s="1"/>
  <c r="AT379" s="1"/>
  <c r="F382" i="9" s="1"/>
  <c r="AJ379" i="1"/>
  <c r="AI379"/>
  <c r="AP379"/>
  <c r="AQ379"/>
  <c r="AR379"/>
  <c r="AS379"/>
  <c r="AF379"/>
  <c r="AM379"/>
  <c r="A383" i="9"/>
  <c r="B383"/>
  <c r="C383"/>
  <c r="D383"/>
  <c r="E383"/>
  <c r="AN380" i="1"/>
  <c r="AO380"/>
  <c r="AT380" s="1"/>
  <c r="F383" i="9" s="1"/>
  <c r="AP380" i="1"/>
  <c r="AQ380"/>
  <c r="AR380"/>
  <c r="AS380"/>
  <c r="AF380"/>
  <c r="AM380"/>
  <c r="H383" i="9"/>
  <c r="A384"/>
  <c r="H384" s="1"/>
  <c r="B384"/>
  <c r="C384"/>
  <c r="D384"/>
  <c r="E384"/>
  <c r="AN381" i="1"/>
  <c r="AO381"/>
  <c r="AT381" s="1"/>
  <c r="F384" i="9" s="1"/>
  <c r="AH381" i="1"/>
  <c r="AI381"/>
  <c r="AK381"/>
  <c r="AP381" s="1"/>
  <c r="AQ381"/>
  <c r="AR381"/>
  <c r="AS381"/>
  <c r="AF381"/>
  <c r="AM381"/>
  <c r="A385" i="9"/>
  <c r="H385" s="1"/>
  <c r="B385"/>
  <c r="C385"/>
  <c r="D385"/>
  <c r="E385"/>
  <c r="AN382" i="1"/>
  <c r="AO382"/>
  <c r="AH382"/>
  <c r="AI382"/>
  <c r="AK382"/>
  <c r="AP382" s="1"/>
  <c r="AQ382"/>
  <c r="AR382"/>
  <c r="AS382"/>
  <c r="AF382"/>
  <c r="AM382"/>
  <c r="A386" i="9"/>
  <c r="H386" s="1"/>
  <c r="B386"/>
  <c r="C386"/>
  <c r="D386"/>
  <c r="E386"/>
  <c r="AG383" i="1"/>
  <c r="AK383"/>
  <c r="AN383"/>
  <c r="AT383" s="1"/>
  <c r="F386" i="9" s="1"/>
  <c r="AO383" i="1"/>
  <c r="AP383"/>
  <c r="AQ383"/>
  <c r="AR383"/>
  <c r="AS383"/>
  <c r="AF383"/>
  <c r="AM383"/>
  <c r="A387" i="9"/>
  <c r="H387" s="1"/>
  <c r="B387"/>
  <c r="C387"/>
  <c r="D387"/>
  <c r="E387"/>
  <c r="AN384" i="1"/>
  <c r="AO384"/>
  <c r="AP384"/>
  <c r="AJ384"/>
  <c r="AH384"/>
  <c r="AQ384" s="1"/>
  <c r="AT384" s="1"/>
  <c r="F387" i="9" s="1"/>
  <c r="AI384" i="1"/>
  <c r="AK384"/>
  <c r="AR384"/>
  <c r="AS384"/>
  <c r="AF384"/>
  <c r="AM384"/>
  <c r="A388" i="9"/>
  <c r="H388" s="1"/>
  <c r="B388"/>
  <c r="C388"/>
  <c r="D388"/>
  <c r="E388"/>
  <c r="AN385" i="1"/>
  <c r="AO385"/>
  <c r="AP385"/>
  <c r="AJ385"/>
  <c r="AH385"/>
  <c r="AQ385" s="1"/>
  <c r="AT385" s="1"/>
  <c r="F388" i="9" s="1"/>
  <c r="AI385" i="1"/>
  <c r="AK385"/>
  <c r="AR385"/>
  <c r="AS385"/>
  <c r="AF385"/>
  <c r="AM385"/>
  <c r="A389" i="9"/>
  <c r="H389" s="1"/>
  <c r="B389"/>
  <c r="C389"/>
  <c r="D389"/>
  <c r="E389"/>
  <c r="AN386" i="1"/>
  <c r="AO386"/>
  <c r="AP386"/>
  <c r="AQ386"/>
  <c r="AL386"/>
  <c r="AR386" s="1"/>
  <c r="AI386"/>
  <c r="AJ386"/>
  <c r="AS386"/>
  <c r="AF386"/>
  <c r="AM386"/>
  <c r="A390" i="9"/>
  <c r="H390" s="1"/>
  <c r="B390"/>
  <c r="C390"/>
  <c r="D390"/>
  <c r="E390"/>
  <c r="AG387" i="1"/>
  <c r="AK387"/>
  <c r="AN387" s="1"/>
  <c r="AT387" s="1"/>
  <c r="F390" i="9" s="1"/>
  <c r="AO387" i="1"/>
  <c r="AP387"/>
  <c r="AQ387"/>
  <c r="AR387"/>
  <c r="AS387"/>
  <c r="AF387"/>
  <c r="AM387"/>
  <c r="A391" i="9"/>
  <c r="B391"/>
  <c r="C391"/>
  <c r="D391"/>
  <c r="E391"/>
  <c r="AN388" i="1"/>
  <c r="AO388"/>
  <c r="AH388"/>
  <c r="AP388" s="1"/>
  <c r="AI388"/>
  <c r="AK388"/>
  <c r="AQ388"/>
  <c r="AR388"/>
  <c r="AS388"/>
  <c r="AF388"/>
  <c r="AM388"/>
  <c r="H391" i="9"/>
  <c r="A392"/>
  <c r="B392"/>
  <c r="C392"/>
  <c r="D392"/>
  <c r="E392"/>
  <c r="AN389" i="1"/>
  <c r="AO389"/>
  <c r="AH389"/>
  <c r="AI389"/>
  <c r="AK389"/>
  <c r="AP389" s="1"/>
  <c r="AQ389"/>
  <c r="AR389"/>
  <c r="AS389"/>
  <c r="AF389"/>
  <c r="AM389"/>
  <c r="H392" i="9"/>
  <c r="A393"/>
  <c r="B393"/>
  <c r="C393"/>
  <c r="D393"/>
  <c r="E393"/>
  <c r="AN390" i="1"/>
  <c r="AO390"/>
  <c r="AP390"/>
  <c r="AQ390"/>
  <c r="AR390"/>
  <c r="AS390"/>
  <c r="H393" i="9"/>
  <c r="A394"/>
  <c r="B394"/>
  <c r="C394"/>
  <c r="D394"/>
  <c r="E394"/>
  <c r="AN391" i="1"/>
  <c r="AO391"/>
  <c r="AP391"/>
  <c r="AQ391"/>
  <c r="AR391"/>
  <c r="AS391"/>
  <c r="H394" i="9"/>
  <c r="A395"/>
  <c r="B395"/>
  <c r="C395"/>
  <c r="D395"/>
  <c r="E395"/>
  <c r="AN392" i="1"/>
  <c r="AO392"/>
  <c r="AP392"/>
  <c r="AQ392"/>
  <c r="AR392"/>
  <c r="AS392"/>
  <c r="H395" i="9"/>
  <c r="A396"/>
  <c r="B396"/>
  <c r="C396"/>
  <c r="D396"/>
  <c r="E396"/>
  <c r="AN393" i="1"/>
  <c r="AO393"/>
  <c r="AP393"/>
  <c r="AQ393"/>
  <c r="AR393"/>
  <c r="AS393"/>
  <c r="H396" i="9"/>
  <c r="A397"/>
  <c r="B397"/>
  <c r="C397"/>
  <c r="D397"/>
  <c r="E397"/>
  <c r="AN394" i="1"/>
  <c r="AO394"/>
  <c r="AP394"/>
  <c r="AQ394"/>
  <c r="AR394"/>
  <c r="AS394"/>
  <c r="H397" i="9"/>
  <c r="A398"/>
  <c r="B398"/>
  <c r="C398"/>
  <c r="D398"/>
  <c r="E398"/>
  <c r="AN395" i="1"/>
  <c r="AO395"/>
  <c r="AP395"/>
  <c r="AQ395"/>
  <c r="AR395"/>
  <c r="AS395"/>
  <c r="H398" i="9"/>
  <c r="A399"/>
  <c r="B399"/>
  <c r="C399"/>
  <c r="D399"/>
  <c r="E399"/>
  <c r="AN396" i="1"/>
  <c r="AO396"/>
  <c r="AP396"/>
  <c r="AQ396"/>
  <c r="AR396"/>
  <c r="AS396"/>
  <c r="H399" i="9"/>
  <c r="A400"/>
  <c r="B400"/>
  <c r="C400"/>
  <c r="D400"/>
  <c r="E400"/>
  <c r="AN397" i="1"/>
  <c r="AO397"/>
  <c r="AP397"/>
  <c r="AQ397"/>
  <c r="AR397"/>
  <c r="AS397"/>
  <c r="H400" i="9"/>
  <c r="A401"/>
  <c r="B401"/>
  <c r="C401"/>
  <c r="D401"/>
  <c r="E401"/>
  <c r="AN398" i="1"/>
  <c r="AO398"/>
  <c r="AP398"/>
  <c r="AQ398"/>
  <c r="AR398"/>
  <c r="AS398"/>
  <c r="H401" i="9"/>
  <c r="A402"/>
  <c r="B402"/>
  <c r="C402"/>
  <c r="D402"/>
  <c r="E402"/>
  <c r="AN399" i="1"/>
  <c r="AO399"/>
  <c r="AP399"/>
  <c r="AQ399"/>
  <c r="AR399"/>
  <c r="AS399"/>
  <c r="H402" i="9"/>
  <c r="A403"/>
  <c r="B403"/>
  <c r="C403"/>
  <c r="D403"/>
  <c r="E403"/>
  <c r="AN400" i="1"/>
  <c r="AO400"/>
  <c r="AP400"/>
  <c r="AQ400"/>
  <c r="AR400"/>
  <c r="AS400"/>
  <c r="H403" i="9"/>
  <c r="A404"/>
  <c r="B404"/>
  <c r="C404"/>
  <c r="D404"/>
  <c r="E404"/>
  <c r="AN401" i="1"/>
  <c r="AO401"/>
  <c r="AP401"/>
  <c r="AQ401"/>
  <c r="AR401"/>
  <c r="AS401"/>
  <c r="H404" i="9"/>
  <c r="A405"/>
  <c r="B405"/>
  <c r="C405"/>
  <c r="D405"/>
  <c r="E405"/>
  <c r="AN402" i="1"/>
  <c r="AO402"/>
  <c r="AP402"/>
  <c r="AQ402"/>
  <c r="AR402"/>
  <c r="AS402"/>
  <c r="H405" i="9"/>
  <c r="A406"/>
  <c r="B406"/>
  <c r="C406"/>
  <c r="D406"/>
  <c r="E406"/>
  <c r="AN403" i="1"/>
  <c r="AO403"/>
  <c r="AP403"/>
  <c r="AQ403"/>
  <c r="AR403"/>
  <c r="AS403"/>
  <c r="H406" i="9"/>
  <c r="A407"/>
  <c r="B407"/>
  <c r="C407"/>
  <c r="D407"/>
  <c r="E407"/>
  <c r="AN404" i="1"/>
  <c r="AO404"/>
  <c r="AP404"/>
  <c r="AQ404"/>
  <c r="AR404"/>
  <c r="AS404"/>
  <c r="H407" i="9"/>
  <c r="A408"/>
  <c r="B408"/>
  <c r="C408"/>
  <c r="D408"/>
  <c r="E408"/>
  <c r="AN405" i="1"/>
  <c r="AO405"/>
  <c r="AP405"/>
  <c r="AQ405"/>
  <c r="AR405"/>
  <c r="AS405"/>
  <c r="H408" i="9"/>
  <c r="A409"/>
  <c r="B409"/>
  <c r="C409"/>
  <c r="D409"/>
  <c r="E409"/>
  <c r="AN406" i="1"/>
  <c r="AO406"/>
  <c r="AP406"/>
  <c r="AQ406"/>
  <c r="AR406"/>
  <c r="AS406"/>
  <c r="H409" i="9"/>
  <c r="A410"/>
  <c r="B410"/>
  <c r="C410"/>
  <c r="D410"/>
  <c r="E410"/>
  <c r="AN407" i="1"/>
  <c r="AO407"/>
  <c r="AP407"/>
  <c r="AQ407"/>
  <c r="AR407"/>
  <c r="AS407"/>
  <c r="H410" i="9"/>
  <c r="A411"/>
  <c r="B411"/>
  <c r="C411"/>
  <c r="D411"/>
  <c r="E411"/>
  <c r="AN408" i="1"/>
  <c r="AO408"/>
  <c r="AP408"/>
  <c r="AQ408"/>
  <c r="AR408"/>
  <c r="AS408"/>
  <c r="H411" i="9"/>
  <c r="A412"/>
  <c r="B412"/>
  <c r="C412"/>
  <c r="D412"/>
  <c r="E412"/>
  <c r="AN409" i="1"/>
  <c r="AO409"/>
  <c r="AP409"/>
  <c r="AQ409"/>
  <c r="AR409"/>
  <c r="AS409"/>
  <c r="H412" i="9"/>
  <c r="A413"/>
  <c r="B413"/>
  <c r="C413"/>
  <c r="D413"/>
  <c r="E413"/>
  <c r="AN410" i="1"/>
  <c r="AO410"/>
  <c r="AP410"/>
  <c r="AQ410"/>
  <c r="AR410"/>
  <c r="AS410"/>
  <c r="H413" i="9"/>
  <c r="A414"/>
  <c r="B414"/>
  <c r="C414"/>
  <c r="D414"/>
  <c r="E414"/>
  <c r="AN411" i="1"/>
  <c r="AO411"/>
  <c r="AP411"/>
  <c r="AQ411"/>
  <c r="AR411"/>
  <c r="AS411"/>
  <c r="H414" i="9"/>
  <c r="A415"/>
  <c r="B415"/>
  <c r="C415"/>
  <c r="D415"/>
  <c r="E415"/>
  <c r="AN412" i="1"/>
  <c r="AO412"/>
  <c r="AP412"/>
  <c r="AQ412"/>
  <c r="AR412"/>
  <c r="AS412"/>
  <c r="H415" i="9"/>
  <c r="A416"/>
  <c r="B416"/>
  <c r="C416"/>
  <c r="D416"/>
  <c r="E416"/>
  <c r="AN413" i="1"/>
  <c r="AO413"/>
  <c r="AP413"/>
  <c r="AQ413"/>
  <c r="AR413"/>
  <c r="AS413"/>
  <c r="H416" i="9"/>
  <c r="A417"/>
  <c r="B417"/>
  <c r="C417"/>
  <c r="D417"/>
  <c r="E417"/>
  <c r="H417"/>
  <c r="A418"/>
  <c r="B418"/>
  <c r="C418"/>
  <c r="D418"/>
  <c r="E418"/>
  <c r="H418"/>
  <c r="A419"/>
  <c r="B419"/>
  <c r="C419"/>
  <c r="D419"/>
  <c r="E419"/>
  <c r="H419"/>
  <c r="A420"/>
  <c r="B420"/>
  <c r="C420"/>
  <c r="D420"/>
  <c r="E420"/>
  <c r="H420"/>
  <c r="A421"/>
  <c r="B421"/>
  <c r="C421"/>
  <c r="D421"/>
  <c r="E421"/>
  <c r="H421"/>
  <c r="A422"/>
  <c r="B422"/>
  <c r="C422"/>
  <c r="D422"/>
  <c r="E422"/>
  <c r="H422"/>
  <c r="A423"/>
  <c r="B423"/>
  <c r="C423"/>
  <c r="D423"/>
  <c r="E423"/>
  <c r="H423"/>
  <c r="A424"/>
  <c r="B424"/>
  <c r="C424"/>
  <c r="D424"/>
  <c r="E424"/>
  <c r="H424"/>
  <c r="A425"/>
  <c r="B425"/>
  <c r="C425"/>
  <c r="D425"/>
  <c r="E425"/>
  <c r="H425"/>
  <c r="A426"/>
  <c r="B426"/>
  <c r="C426"/>
  <c r="D426"/>
  <c r="E426"/>
  <c r="H426"/>
  <c r="A427"/>
  <c r="B427"/>
  <c r="C427"/>
  <c r="D427"/>
  <c r="E427"/>
  <c r="H427"/>
  <c r="A428"/>
  <c r="B428"/>
  <c r="C428"/>
  <c r="D428"/>
  <c r="E428"/>
  <c r="H428"/>
  <c r="A429"/>
  <c r="B429"/>
  <c r="C429"/>
  <c r="D429"/>
  <c r="E429"/>
  <c r="H429"/>
  <c r="A430"/>
  <c r="B430"/>
  <c r="C430"/>
  <c r="D430"/>
  <c r="E430"/>
  <c r="H430"/>
  <c r="A431"/>
  <c r="B431"/>
  <c r="C431"/>
  <c r="D431"/>
  <c r="E431"/>
  <c r="H431"/>
  <c r="A432"/>
  <c r="B432"/>
  <c r="C432"/>
  <c r="D432"/>
  <c r="E432"/>
  <c r="H432"/>
  <c r="A433"/>
  <c r="B433"/>
  <c r="C433"/>
  <c r="D433"/>
  <c r="E433"/>
  <c r="H433"/>
  <c r="A434"/>
  <c r="B434"/>
  <c r="C434"/>
  <c r="D434"/>
  <c r="E434"/>
  <c r="H434"/>
  <c r="A435"/>
  <c r="B435"/>
  <c r="C435"/>
  <c r="D435"/>
  <c r="E435"/>
  <c r="H435"/>
  <c r="A436"/>
  <c r="B436"/>
  <c r="C436"/>
  <c r="D436"/>
  <c r="E436"/>
  <c r="H436"/>
  <c r="A437"/>
  <c r="B437"/>
  <c r="C437"/>
  <c r="D437"/>
  <c r="E437"/>
  <c r="H437"/>
  <c r="A438"/>
  <c r="B438"/>
  <c r="C438"/>
  <c r="D438"/>
  <c r="E438"/>
  <c r="H438"/>
  <c r="A439"/>
  <c r="B439"/>
  <c r="C439"/>
  <c r="D439"/>
  <c r="E439"/>
  <c r="H439"/>
  <c r="A440"/>
  <c r="B440"/>
  <c r="C440"/>
  <c r="D440"/>
  <c r="E440"/>
  <c r="H440"/>
  <c r="A441"/>
  <c r="B441"/>
  <c r="C441"/>
  <c r="D441"/>
  <c r="E441"/>
  <c r="H441"/>
  <c r="A442"/>
  <c r="B442"/>
  <c r="C442"/>
  <c r="D442"/>
  <c r="E442"/>
  <c r="H442"/>
  <c r="A443"/>
  <c r="B443"/>
  <c r="C443"/>
  <c r="D443"/>
  <c r="E443"/>
  <c r="H443"/>
  <c r="A444"/>
  <c r="B444"/>
  <c r="C444"/>
  <c r="D444"/>
  <c r="E444"/>
  <c r="H444"/>
  <c r="A445"/>
  <c r="B445"/>
  <c r="C445"/>
  <c r="D445"/>
  <c r="E445"/>
  <c r="H445"/>
  <c r="A446"/>
  <c r="B446"/>
  <c r="C446"/>
  <c r="D446"/>
  <c r="E446"/>
  <c r="H446"/>
  <c r="A447"/>
  <c r="B447"/>
  <c r="C447"/>
  <c r="D447"/>
  <c r="E447"/>
  <c r="H447"/>
  <c r="A448"/>
  <c r="B448"/>
  <c r="C448"/>
  <c r="D448"/>
  <c r="E448"/>
  <c r="H448"/>
  <c r="A449"/>
  <c r="B449"/>
  <c r="C449"/>
  <c r="D449"/>
  <c r="E449"/>
  <c r="H449"/>
  <c r="A450"/>
  <c r="B450"/>
  <c r="C450"/>
  <c r="D450"/>
  <c r="E450"/>
  <c r="H450"/>
  <c r="A451"/>
  <c r="B451"/>
  <c r="C451"/>
  <c r="D451"/>
  <c r="E451"/>
  <c r="H451"/>
  <c r="A452"/>
  <c r="B452"/>
  <c r="C452"/>
  <c r="D452"/>
  <c r="E452"/>
  <c r="H452"/>
  <c r="A453"/>
  <c r="B453"/>
  <c r="C453"/>
  <c r="D453"/>
  <c r="E453"/>
  <c r="H453"/>
  <c r="A454"/>
  <c r="B454"/>
  <c r="C454"/>
  <c r="D454"/>
  <c r="E454"/>
  <c r="H454"/>
  <c r="A455"/>
  <c r="B455"/>
  <c r="C455"/>
  <c r="D455"/>
  <c r="E455"/>
  <c r="H455"/>
  <c r="A456"/>
  <c r="B456"/>
  <c r="C456"/>
  <c r="D456"/>
  <c r="E456"/>
  <c r="H456"/>
  <c r="A457"/>
  <c r="B457"/>
  <c r="C457"/>
  <c r="D457"/>
  <c r="E457"/>
  <c r="H457"/>
  <c r="A458"/>
  <c r="B458"/>
  <c r="C458"/>
  <c r="D458"/>
  <c r="E458"/>
  <c r="H458"/>
  <c r="A459"/>
  <c r="B459"/>
  <c r="C459"/>
  <c r="D459"/>
  <c r="E459"/>
  <c r="H459"/>
  <c r="A460"/>
  <c r="B460"/>
  <c r="C460"/>
  <c r="D460"/>
  <c r="E460"/>
  <c r="H460"/>
  <c r="A461"/>
  <c r="B461"/>
  <c r="C461"/>
  <c r="D461"/>
  <c r="E461"/>
  <c r="H461"/>
  <c r="A462"/>
  <c r="B462"/>
  <c r="C462"/>
  <c r="D462"/>
  <c r="E462"/>
  <c r="H462"/>
  <c r="A463"/>
  <c r="B463"/>
  <c r="C463"/>
  <c r="D463"/>
  <c r="E463"/>
  <c r="H463"/>
  <c r="A464"/>
  <c r="B464"/>
  <c r="C464"/>
  <c r="D464"/>
  <c r="E464"/>
  <c r="H464"/>
  <c r="A465"/>
  <c r="B465"/>
  <c r="C465"/>
  <c r="D465"/>
  <c r="E465"/>
  <c r="H465"/>
  <c r="A466"/>
  <c r="B466"/>
  <c r="C466"/>
  <c r="D466"/>
  <c r="E466"/>
  <c r="H466"/>
  <c r="A467"/>
  <c r="B467"/>
  <c r="C467"/>
  <c r="D467"/>
  <c r="E467"/>
  <c r="H467"/>
  <c r="A468"/>
  <c r="B468"/>
  <c r="C468"/>
  <c r="D468"/>
  <c r="E468"/>
  <c r="H468"/>
  <c r="A469"/>
  <c r="B469"/>
  <c r="C469"/>
  <c r="D469"/>
  <c r="E469"/>
  <c r="H469"/>
  <c r="A470"/>
  <c r="B470"/>
  <c r="C470"/>
  <c r="D470"/>
  <c r="E470"/>
  <c r="H470"/>
  <c r="A471"/>
  <c r="B471"/>
  <c r="C471"/>
  <c r="D471"/>
  <c r="E471"/>
  <c r="H471"/>
  <c r="A472"/>
  <c r="B472"/>
  <c r="C472"/>
  <c r="D472"/>
  <c r="E472"/>
  <c r="H472"/>
  <c r="A473"/>
  <c r="B473"/>
  <c r="C473"/>
  <c r="D473"/>
  <c r="E473"/>
  <c r="H473"/>
  <c r="A474"/>
  <c r="B474"/>
  <c r="C474"/>
  <c r="D474"/>
  <c r="E474"/>
  <c r="H474"/>
  <c r="A475"/>
  <c r="B475"/>
  <c r="C475"/>
  <c r="D475"/>
  <c r="E475"/>
  <c r="H475"/>
  <c r="A476"/>
  <c r="B476"/>
  <c r="C476"/>
  <c r="D476"/>
  <c r="E476"/>
  <c r="H476"/>
  <c r="A477"/>
  <c r="B477"/>
  <c r="C477"/>
  <c r="D477"/>
  <c r="E477"/>
  <c r="H477"/>
  <c r="A478"/>
  <c r="B478"/>
  <c r="C478"/>
  <c r="D478"/>
  <c r="E478"/>
  <c r="H478"/>
  <c r="A479"/>
  <c r="B479"/>
  <c r="C479"/>
  <c r="D479"/>
  <c r="E479"/>
  <c r="H479"/>
  <c r="A480"/>
  <c r="B480"/>
  <c r="C480"/>
  <c r="D480"/>
  <c r="E480"/>
  <c r="H480"/>
  <c r="A481"/>
  <c r="B481"/>
  <c r="C481"/>
  <c r="D481"/>
  <c r="E481"/>
  <c r="H481"/>
  <c r="A482"/>
  <c r="B482"/>
  <c r="C482"/>
  <c r="D482"/>
  <c r="E482"/>
  <c r="H482"/>
  <c r="A483"/>
  <c r="B483"/>
  <c r="C483"/>
  <c r="D483"/>
  <c r="E483"/>
  <c r="H483"/>
  <c r="A484"/>
  <c r="B484"/>
  <c r="C484"/>
  <c r="D484"/>
  <c r="E484"/>
  <c r="H484"/>
  <c r="A485"/>
  <c r="B485"/>
  <c r="C485"/>
  <c r="D485"/>
  <c r="E485"/>
  <c r="H485"/>
  <c r="A486"/>
  <c r="B486"/>
  <c r="C486"/>
  <c r="D486"/>
  <c r="E486"/>
  <c r="H486"/>
  <c r="A487"/>
  <c r="B487"/>
  <c r="C487"/>
  <c r="D487"/>
  <c r="E487"/>
  <c r="H487"/>
  <c r="A488"/>
  <c r="B488"/>
  <c r="C488"/>
  <c r="D488"/>
  <c r="E488"/>
  <c r="H488"/>
  <c r="A489"/>
  <c r="B489"/>
  <c r="C489"/>
  <c r="D489"/>
  <c r="E489"/>
  <c r="H489"/>
  <c r="A490"/>
  <c r="B490"/>
  <c r="C490"/>
  <c r="D490"/>
  <c r="E490"/>
  <c r="H490"/>
  <c r="A491"/>
  <c r="B491"/>
  <c r="C491"/>
  <c r="D491"/>
  <c r="E491"/>
  <c r="H491"/>
  <c r="A492"/>
  <c r="B492"/>
  <c r="C492"/>
  <c r="D492"/>
  <c r="E492"/>
  <c r="H492"/>
  <c r="A493"/>
  <c r="B493"/>
  <c r="C493"/>
  <c r="D493"/>
  <c r="E493"/>
  <c r="H493"/>
  <c r="A494"/>
  <c r="B494"/>
  <c r="C494"/>
  <c r="D494"/>
  <c r="E494"/>
  <c r="H494"/>
  <c r="A495"/>
  <c r="B495"/>
  <c r="C495"/>
  <c r="D495"/>
  <c r="E495"/>
  <c r="H495"/>
  <c r="A496"/>
  <c r="B496"/>
  <c r="C496"/>
  <c r="D496"/>
  <c r="E496"/>
  <c r="H496"/>
  <c r="A497"/>
  <c r="B497"/>
  <c r="C497"/>
  <c r="D497"/>
  <c r="E497"/>
  <c r="H497"/>
  <c r="A498"/>
  <c r="B498"/>
  <c r="C498"/>
  <c r="D498"/>
  <c r="E498"/>
  <c r="H498"/>
  <c r="A499"/>
  <c r="B499"/>
  <c r="C499"/>
  <c r="D499"/>
  <c r="E499"/>
  <c r="H499"/>
  <c r="A500"/>
  <c r="B500"/>
  <c r="C500"/>
  <c r="D500"/>
  <c r="E500"/>
  <c r="H500"/>
  <c r="A501"/>
  <c r="B501"/>
  <c r="C501"/>
  <c r="D501"/>
  <c r="E501"/>
  <c r="H501"/>
  <c r="A502"/>
  <c r="B502"/>
  <c r="C502"/>
  <c r="D502"/>
  <c r="E502"/>
  <c r="H502"/>
  <c r="A503"/>
  <c r="B503"/>
  <c r="C503"/>
  <c r="D503"/>
  <c r="E503"/>
  <c r="H503"/>
  <c r="A504"/>
  <c r="B504"/>
  <c r="C504"/>
  <c r="D504"/>
  <c r="E504"/>
  <c r="H504"/>
  <c r="A505"/>
  <c r="B505"/>
  <c r="C505"/>
  <c r="D505"/>
  <c r="E505"/>
  <c r="H505"/>
  <c r="A506"/>
  <c r="B506"/>
  <c r="C506"/>
  <c r="D506"/>
  <c r="E506"/>
  <c r="H506"/>
  <c r="A507"/>
  <c r="B507"/>
  <c r="C507"/>
  <c r="D507"/>
  <c r="E507"/>
  <c r="H507"/>
  <c r="A508"/>
  <c r="B508"/>
  <c r="C508"/>
  <c r="D508"/>
  <c r="E508"/>
  <c r="H508"/>
  <c r="A509"/>
  <c r="B509"/>
  <c r="C509"/>
  <c r="D509"/>
  <c r="E509"/>
  <c r="H509"/>
  <c r="A510"/>
  <c r="B510"/>
  <c r="C510"/>
  <c r="D510"/>
  <c r="E510"/>
  <c r="H510"/>
  <c r="A511"/>
  <c r="B511"/>
  <c r="C511"/>
  <c r="D511"/>
  <c r="E511"/>
  <c r="H511"/>
  <c r="A512"/>
  <c r="B512"/>
  <c r="C512"/>
  <c r="D512"/>
  <c r="E512"/>
  <c r="H512"/>
  <c r="A513"/>
  <c r="B513"/>
  <c r="C513"/>
  <c r="D513"/>
  <c r="E513"/>
  <c r="H513"/>
  <c r="A514"/>
  <c r="B514"/>
  <c r="C514"/>
  <c r="D514"/>
  <c r="E514"/>
  <c r="H514"/>
  <c r="A515"/>
  <c r="B515"/>
  <c r="C515"/>
  <c r="D515"/>
  <c r="E515"/>
  <c r="H515"/>
  <c r="A516"/>
  <c r="B516"/>
  <c r="C516"/>
  <c r="D516"/>
  <c r="E516"/>
  <c r="H516"/>
  <c r="A517"/>
  <c r="B517"/>
  <c r="C517"/>
  <c r="D517"/>
  <c r="E517"/>
  <c r="H517"/>
  <c r="A518"/>
  <c r="B518"/>
  <c r="C518"/>
  <c r="D518"/>
  <c r="E518"/>
  <c r="H518"/>
  <c r="A519"/>
  <c r="B519"/>
  <c r="C519"/>
  <c r="D519"/>
  <c r="E519"/>
  <c r="H519"/>
  <c r="A520"/>
  <c r="B520"/>
  <c r="C520"/>
  <c r="D520"/>
  <c r="E520"/>
  <c r="H520"/>
  <c r="A521"/>
  <c r="B521"/>
  <c r="C521"/>
  <c r="D521"/>
  <c r="E521"/>
  <c r="H521"/>
  <c r="A522"/>
  <c r="B522"/>
  <c r="C522"/>
  <c r="D522"/>
  <c r="E522"/>
  <c r="H522"/>
  <c r="A523"/>
  <c r="B523"/>
  <c r="C523"/>
  <c r="D523"/>
  <c r="E523"/>
  <c r="H523"/>
  <c r="A524"/>
  <c r="B524"/>
  <c r="C524"/>
  <c r="D524"/>
  <c r="E524"/>
  <c r="H524"/>
  <c r="A525"/>
  <c r="B525"/>
  <c r="C525"/>
  <c r="D525"/>
  <c r="E525"/>
  <c r="H525"/>
  <c r="A526"/>
  <c r="B526"/>
  <c r="C526"/>
  <c r="D526"/>
  <c r="E526"/>
  <c r="H526"/>
  <c r="A527"/>
  <c r="B527"/>
  <c r="C527"/>
  <c r="D527"/>
  <c r="E527"/>
  <c r="H527"/>
  <c r="A528"/>
  <c r="B528"/>
  <c r="C528"/>
  <c r="D528"/>
  <c r="E528"/>
  <c r="H528"/>
  <c r="A529"/>
  <c r="B529"/>
  <c r="C529"/>
  <c r="D529"/>
  <c r="E529"/>
  <c r="H529"/>
  <c r="A530"/>
  <c r="B530"/>
  <c r="C530"/>
  <c r="D530"/>
  <c r="E530"/>
  <c r="H530"/>
  <c r="A531"/>
  <c r="B531"/>
  <c r="C531"/>
  <c r="D531"/>
  <c r="E531"/>
  <c r="H531"/>
  <c r="A532"/>
  <c r="B532"/>
  <c r="C532"/>
  <c r="D532"/>
  <c r="E532"/>
  <c r="H532"/>
  <c r="A533"/>
  <c r="B533"/>
  <c r="C533"/>
  <c r="D533"/>
  <c r="E533"/>
  <c r="H533"/>
  <c r="A534"/>
  <c r="B534"/>
  <c r="C534"/>
  <c r="D534"/>
  <c r="E534"/>
  <c r="H534"/>
  <c r="A535"/>
  <c r="B535"/>
  <c r="C535"/>
  <c r="D535"/>
  <c r="E535"/>
  <c r="H535"/>
  <c r="A536"/>
  <c r="B536"/>
  <c r="C536"/>
  <c r="D536"/>
  <c r="E536"/>
  <c r="H536"/>
  <c r="A537"/>
  <c r="B537"/>
  <c r="C537"/>
  <c r="D537"/>
  <c r="E537"/>
  <c r="H537"/>
  <c r="A538"/>
  <c r="B538"/>
  <c r="C538"/>
  <c r="D538"/>
  <c r="E538"/>
  <c r="H538"/>
  <c r="A539"/>
  <c r="B539"/>
  <c r="C539"/>
  <c r="D539"/>
  <c r="E539"/>
  <c r="H539"/>
  <c r="A540"/>
  <c r="B540"/>
  <c r="C540"/>
  <c r="D540"/>
  <c r="E540"/>
  <c r="H540"/>
  <c r="A541"/>
  <c r="B541"/>
  <c r="C541"/>
  <c r="D541"/>
  <c r="E541"/>
  <c r="H541"/>
  <c r="A542"/>
  <c r="B542"/>
  <c r="C542"/>
  <c r="D542"/>
  <c r="E542"/>
  <c r="H542"/>
  <c r="A543"/>
  <c r="B543"/>
  <c r="C543"/>
  <c r="D543"/>
  <c r="E543"/>
  <c r="H543"/>
  <c r="A544"/>
  <c r="B544"/>
  <c r="C544"/>
  <c r="D544"/>
  <c r="E544"/>
  <c r="H544"/>
  <c r="A545"/>
  <c r="B545"/>
  <c r="C545"/>
  <c r="D545"/>
  <c r="E545"/>
  <c r="H545"/>
  <c r="A546"/>
  <c r="B546"/>
  <c r="C546"/>
  <c r="D546"/>
  <c r="E546"/>
  <c r="H546"/>
  <c r="A547"/>
  <c r="B547"/>
  <c r="C547"/>
  <c r="D547"/>
  <c r="E547"/>
  <c r="H547"/>
  <c r="A548"/>
  <c r="B548"/>
  <c r="C548"/>
  <c r="D548"/>
  <c r="E548"/>
  <c r="H548"/>
  <c r="A549"/>
  <c r="B549"/>
  <c r="C549"/>
  <c r="D549"/>
  <c r="E549"/>
  <c r="H549"/>
  <c r="A550"/>
  <c r="B550"/>
  <c r="C550"/>
  <c r="D550"/>
  <c r="E550"/>
  <c r="H550"/>
  <c r="A551"/>
  <c r="B551"/>
  <c r="C551"/>
  <c r="D551"/>
  <c r="E551"/>
  <c r="H551"/>
  <c r="A552"/>
  <c r="B552"/>
  <c r="C552"/>
  <c r="D552"/>
  <c r="E552"/>
  <c r="H552"/>
  <c r="A553"/>
  <c r="B553"/>
  <c r="C553"/>
  <c r="D553"/>
  <c r="E553"/>
  <c r="H553"/>
  <c r="A554"/>
  <c r="B554"/>
  <c r="C554"/>
  <c r="D554"/>
  <c r="E554"/>
  <c r="H554"/>
  <c r="A555"/>
  <c r="B555"/>
  <c r="C555"/>
  <c r="D555"/>
  <c r="E555"/>
  <c r="H555"/>
  <c r="A556"/>
  <c r="B556"/>
  <c r="C556"/>
  <c r="D556"/>
  <c r="E556"/>
  <c r="H556"/>
  <c r="A557"/>
  <c r="B557"/>
  <c r="C557"/>
  <c r="D557"/>
  <c r="E557"/>
  <c r="H557"/>
  <c r="A558"/>
  <c r="B558"/>
  <c r="C558"/>
  <c r="D558"/>
  <c r="E558"/>
  <c r="H558"/>
  <c r="A559"/>
  <c r="B559"/>
  <c r="C559"/>
  <c r="D559"/>
  <c r="E559"/>
  <c r="H559"/>
  <c r="A560"/>
  <c r="B560"/>
  <c r="C560"/>
  <c r="D560"/>
  <c r="E560"/>
  <c r="H560"/>
  <c r="A561"/>
  <c r="B561"/>
  <c r="C561"/>
  <c r="D561"/>
  <c r="E561"/>
  <c r="H561"/>
  <c r="A562"/>
  <c r="B562"/>
  <c r="C562"/>
  <c r="D562"/>
  <c r="E562"/>
  <c r="H562"/>
  <c r="A563"/>
  <c r="B563"/>
  <c r="C563"/>
  <c r="D563"/>
  <c r="E563"/>
  <c r="H563"/>
  <c r="A564"/>
  <c r="B564"/>
  <c r="C564"/>
  <c r="D564"/>
  <c r="E564"/>
  <c r="H564"/>
  <c r="A565"/>
  <c r="B565"/>
  <c r="C565"/>
  <c r="D565"/>
  <c r="E565"/>
  <c r="H565"/>
  <c r="A566"/>
  <c r="B566"/>
  <c r="C566"/>
  <c r="D566"/>
  <c r="E566"/>
  <c r="H566"/>
  <c r="A567"/>
  <c r="B567"/>
  <c r="C567"/>
  <c r="D567"/>
  <c r="E567"/>
  <c r="H567"/>
  <c r="A568"/>
  <c r="B568"/>
  <c r="C568"/>
  <c r="D568"/>
  <c r="E568"/>
  <c r="H568"/>
  <c r="A569"/>
  <c r="B569"/>
  <c r="C569"/>
  <c r="D569"/>
  <c r="E569"/>
  <c r="H569"/>
  <c r="A570"/>
  <c r="B570"/>
  <c r="C570"/>
  <c r="D570"/>
  <c r="E570"/>
  <c r="H570"/>
  <c r="A571"/>
  <c r="B571"/>
  <c r="C571"/>
  <c r="D571"/>
  <c r="E571"/>
  <c r="H571"/>
  <c r="A572"/>
  <c r="B572"/>
  <c r="C572"/>
  <c r="D572"/>
  <c r="E572"/>
  <c r="H572"/>
  <c r="A573"/>
  <c r="B573"/>
  <c r="C573"/>
  <c r="D573"/>
  <c r="E573"/>
  <c r="H573"/>
  <c r="A574"/>
  <c r="B574"/>
  <c r="C574"/>
  <c r="D574"/>
  <c r="E574"/>
  <c r="H574"/>
  <c r="A575"/>
  <c r="B575"/>
  <c r="C575"/>
  <c r="D575"/>
  <c r="E575"/>
  <c r="H575"/>
  <c r="A576"/>
  <c r="B576"/>
  <c r="C576"/>
  <c r="D576"/>
  <c r="E576"/>
  <c r="H576"/>
  <c r="A577"/>
  <c r="B577"/>
  <c r="C577"/>
  <c r="D577"/>
  <c r="E577"/>
  <c r="H577"/>
  <c r="A578"/>
  <c r="B578"/>
  <c r="C578"/>
  <c r="D578"/>
  <c r="E578"/>
  <c r="H578"/>
  <c r="A579"/>
  <c r="B579"/>
  <c r="C579"/>
  <c r="D579"/>
  <c r="E579"/>
  <c r="H579"/>
  <c r="A580"/>
  <c r="B580"/>
  <c r="C580"/>
  <c r="D580"/>
  <c r="E580"/>
  <c r="H580"/>
  <c r="A581"/>
  <c r="B581"/>
  <c r="C581"/>
  <c r="D581"/>
  <c r="E581"/>
  <c r="H581"/>
  <c r="A582"/>
  <c r="B582"/>
  <c r="C582"/>
  <c r="D582"/>
  <c r="E582"/>
  <c r="H582"/>
  <c r="A583"/>
  <c r="B583"/>
  <c r="C583"/>
  <c r="D583"/>
  <c r="E583"/>
  <c r="H583"/>
  <c r="A584"/>
  <c r="B584"/>
  <c r="C584"/>
  <c r="D584"/>
  <c r="E584"/>
  <c r="H584"/>
  <c r="A585"/>
  <c r="B585"/>
  <c r="C585"/>
  <c r="D585"/>
  <c r="E585"/>
  <c r="H585"/>
  <c r="A586"/>
  <c r="B586"/>
  <c r="C586"/>
  <c r="D586"/>
  <c r="E586"/>
  <c r="H586"/>
  <c r="A587"/>
  <c r="B587"/>
  <c r="C587"/>
  <c r="D587"/>
  <c r="E587"/>
  <c r="H587"/>
  <c r="A588"/>
  <c r="B588"/>
  <c r="C588"/>
  <c r="D588"/>
  <c r="E588"/>
  <c r="H588"/>
  <c r="A589"/>
  <c r="B589"/>
  <c r="C589"/>
  <c r="D589"/>
  <c r="E589"/>
  <c r="H589"/>
  <c r="A590"/>
  <c r="B590"/>
  <c r="C590"/>
  <c r="D590"/>
  <c r="E590"/>
  <c r="H590"/>
  <c r="A591"/>
  <c r="B591"/>
  <c r="C591"/>
  <c r="D591"/>
  <c r="E591"/>
  <c r="H591"/>
  <c r="A592"/>
  <c r="B592"/>
  <c r="C592"/>
  <c r="D592"/>
  <c r="E592"/>
  <c r="H592"/>
  <c r="A593"/>
  <c r="B593"/>
  <c r="C593"/>
  <c r="D593"/>
  <c r="E593"/>
  <c r="H593"/>
  <c r="A594"/>
  <c r="B594"/>
  <c r="C594"/>
  <c r="D594"/>
  <c r="E594"/>
  <c r="H594"/>
  <c r="A595"/>
  <c r="B595"/>
  <c r="C595"/>
  <c r="D595"/>
  <c r="E595"/>
  <c r="H595"/>
  <c r="A596"/>
  <c r="B596"/>
  <c r="C596"/>
  <c r="D596"/>
  <c r="E596"/>
  <c r="H596"/>
  <c r="A597"/>
  <c r="B597"/>
  <c r="C597"/>
  <c r="D597"/>
  <c r="E597"/>
  <c r="H597"/>
  <c r="A598"/>
  <c r="B598"/>
  <c r="C598"/>
  <c r="D598"/>
  <c r="E598"/>
  <c r="H598"/>
  <c r="A599"/>
  <c r="B599"/>
  <c r="C599"/>
  <c r="D599"/>
  <c r="E599"/>
  <c r="H599"/>
  <c r="A600"/>
  <c r="B600"/>
  <c r="C600"/>
  <c r="D600"/>
  <c r="E600"/>
  <c r="H600"/>
  <c r="A601"/>
  <c r="B601"/>
  <c r="C601"/>
  <c r="D601"/>
  <c r="E601"/>
  <c r="H601"/>
  <c r="A602"/>
  <c r="B602"/>
  <c r="C602"/>
  <c r="D602"/>
  <c r="E602"/>
  <c r="H602"/>
  <c r="A603"/>
  <c r="B603"/>
  <c r="C603"/>
  <c r="D603"/>
  <c r="E603"/>
  <c r="H603"/>
  <c r="A604"/>
  <c r="B604"/>
  <c r="C604"/>
  <c r="D604"/>
  <c r="E604"/>
  <c r="H604"/>
  <c r="A605"/>
  <c r="B605"/>
  <c r="C605"/>
  <c r="D605"/>
  <c r="E605"/>
  <c r="H605"/>
  <c r="A606"/>
  <c r="B606"/>
  <c r="C606"/>
  <c r="D606"/>
  <c r="E606"/>
  <c r="H606"/>
  <c r="A607"/>
  <c r="B607"/>
  <c r="C607"/>
  <c r="D607"/>
  <c r="E607"/>
  <c r="H607"/>
  <c r="A608"/>
  <c r="B608"/>
  <c r="C608"/>
  <c r="D608"/>
  <c r="E608"/>
  <c r="H608"/>
  <c r="A609"/>
  <c r="B609"/>
  <c r="C609"/>
  <c r="D609"/>
  <c r="E609"/>
  <c r="H609"/>
  <c r="A610"/>
  <c r="B610"/>
  <c r="C610"/>
  <c r="D610"/>
  <c r="E610"/>
  <c r="H610"/>
  <c r="A611"/>
  <c r="B611"/>
  <c r="C611"/>
  <c r="D611"/>
  <c r="E611"/>
  <c r="H611"/>
  <c r="A612"/>
  <c r="B612"/>
  <c r="C612"/>
  <c r="D612"/>
  <c r="E612"/>
  <c r="H612"/>
  <c r="A613"/>
  <c r="B613"/>
  <c r="C613"/>
  <c r="D613"/>
  <c r="E613"/>
  <c r="H613"/>
  <c r="A614"/>
  <c r="B614"/>
  <c r="C614"/>
  <c r="D614"/>
  <c r="E614"/>
  <c r="H614"/>
  <c r="A615"/>
  <c r="B615"/>
  <c r="C615"/>
  <c r="D615"/>
  <c r="E615"/>
  <c r="H615"/>
  <c r="A616"/>
  <c r="B616"/>
  <c r="C616"/>
  <c r="D616"/>
  <c r="E616"/>
  <c r="H616"/>
  <c r="A617"/>
  <c r="B617"/>
  <c r="C617"/>
  <c r="D617"/>
  <c r="E617"/>
  <c r="H617"/>
  <c r="A618"/>
  <c r="B618"/>
  <c r="C618"/>
  <c r="D618"/>
  <c r="E618"/>
  <c r="H618"/>
  <c r="A619"/>
  <c r="B619"/>
  <c r="C619"/>
  <c r="D619"/>
  <c r="E619"/>
  <c r="H619"/>
  <c r="A620"/>
  <c r="B620"/>
  <c r="C620"/>
  <c r="D620"/>
  <c r="E620"/>
  <c r="H620"/>
  <c r="A621"/>
  <c r="B621"/>
  <c r="C621"/>
  <c r="D621"/>
  <c r="E621"/>
  <c r="H621"/>
  <c r="A622"/>
  <c r="B622"/>
  <c r="C622"/>
  <c r="D622"/>
  <c r="E622"/>
  <c r="H622"/>
  <c r="A623"/>
  <c r="B623"/>
  <c r="C623"/>
  <c r="D623"/>
  <c r="E623"/>
  <c r="H623"/>
  <c r="A624"/>
  <c r="B624"/>
  <c r="C624"/>
  <c r="D624"/>
  <c r="E624"/>
  <c r="H624"/>
  <c r="A625"/>
  <c r="B625"/>
  <c r="C625"/>
  <c r="D625"/>
  <c r="E625"/>
  <c r="H625"/>
  <c r="A626"/>
  <c r="B626"/>
  <c r="C626"/>
  <c r="D626"/>
  <c r="E626"/>
  <c r="H626"/>
  <c r="A627"/>
  <c r="B627"/>
  <c r="C627"/>
  <c r="D627"/>
  <c r="E627"/>
  <c r="H627"/>
  <c r="A628"/>
  <c r="B628"/>
  <c r="C628"/>
  <c r="D628"/>
  <c r="E628"/>
  <c r="H628"/>
  <c r="A629"/>
  <c r="B629"/>
  <c r="C629"/>
  <c r="D629"/>
  <c r="E629"/>
  <c r="H629"/>
  <c r="A630"/>
  <c r="B630"/>
  <c r="C630"/>
  <c r="D630"/>
  <c r="E630"/>
  <c r="H630"/>
  <c r="A631"/>
  <c r="B631"/>
  <c r="C631"/>
  <c r="D631"/>
  <c r="E631"/>
  <c r="H631"/>
  <c r="A632"/>
  <c r="B632"/>
  <c r="C632"/>
  <c r="D632"/>
  <c r="E632"/>
  <c r="H632"/>
  <c r="A633"/>
  <c r="B633"/>
  <c r="C633"/>
  <c r="D633"/>
  <c r="E633"/>
  <c r="H633"/>
  <c r="A634"/>
  <c r="B634"/>
  <c r="C634"/>
  <c r="D634"/>
  <c r="E634"/>
  <c r="H634"/>
  <c r="A635"/>
  <c r="B635"/>
  <c r="C635"/>
  <c r="D635"/>
  <c r="E635"/>
  <c r="H635"/>
  <c r="A636"/>
  <c r="B636"/>
  <c r="C636"/>
  <c r="D636"/>
  <c r="E636"/>
  <c r="H636"/>
  <c r="A637"/>
  <c r="B637"/>
  <c r="C637"/>
  <c r="D637"/>
  <c r="E637"/>
  <c r="H637"/>
  <c r="A638"/>
  <c r="B638"/>
  <c r="C638"/>
  <c r="D638"/>
  <c r="E638"/>
  <c r="H638"/>
  <c r="A639"/>
  <c r="B639"/>
  <c r="C639"/>
  <c r="D639"/>
  <c r="E639"/>
  <c r="H639"/>
  <c r="A640"/>
  <c r="B640"/>
  <c r="C640"/>
  <c r="D640"/>
  <c r="E640"/>
  <c r="H640"/>
  <c r="A641"/>
  <c r="B641"/>
  <c r="C641"/>
  <c r="D641"/>
  <c r="E641"/>
  <c r="H641"/>
  <c r="A642"/>
  <c r="B642"/>
  <c r="C642"/>
  <c r="D642"/>
  <c r="E642"/>
  <c r="H642"/>
  <c r="A643"/>
  <c r="B643"/>
  <c r="C643"/>
  <c r="D643"/>
  <c r="E643"/>
  <c r="H643"/>
  <c r="A644"/>
  <c r="B644"/>
  <c r="C644"/>
  <c r="D644"/>
  <c r="E644"/>
  <c r="H644"/>
  <c r="A645"/>
  <c r="B645"/>
  <c r="C645"/>
  <c r="D645"/>
  <c r="E645"/>
  <c r="H645"/>
  <c r="A646"/>
  <c r="B646"/>
  <c r="C646"/>
  <c r="D646"/>
  <c r="E646"/>
  <c r="H646"/>
  <c r="A647"/>
  <c r="B647"/>
  <c r="C647"/>
  <c r="D647"/>
  <c r="E647"/>
  <c r="H647"/>
  <c r="A648"/>
  <c r="B648"/>
  <c r="C648"/>
  <c r="D648"/>
  <c r="E648"/>
  <c r="H648"/>
  <c r="A649"/>
  <c r="B649"/>
  <c r="C649"/>
  <c r="D649"/>
  <c r="E649"/>
  <c r="H649"/>
  <c r="A650"/>
  <c r="B650"/>
  <c r="C650"/>
  <c r="D650"/>
  <c r="E650"/>
  <c r="H650"/>
  <c r="A651"/>
  <c r="B651"/>
  <c r="C651"/>
  <c r="D651"/>
  <c r="E651"/>
  <c r="H651"/>
  <c r="A652"/>
  <c r="B652"/>
  <c r="C652"/>
  <c r="D652"/>
  <c r="E652"/>
  <c r="H652"/>
  <c r="A653"/>
  <c r="B653"/>
  <c r="C653"/>
  <c r="D653"/>
  <c r="E653"/>
  <c r="H653"/>
  <c r="A654"/>
  <c r="B654"/>
  <c r="C654"/>
  <c r="D654"/>
  <c r="E654"/>
  <c r="H654"/>
  <c r="A655"/>
  <c r="B655"/>
  <c r="C655"/>
  <c r="D655"/>
  <c r="E655"/>
  <c r="H655"/>
  <c r="A656"/>
  <c r="B656"/>
  <c r="C656"/>
  <c r="D656"/>
  <c r="E656"/>
  <c r="H656"/>
  <c r="A657"/>
  <c r="B657"/>
  <c r="C657"/>
  <c r="D657"/>
  <c r="E657"/>
  <c r="H657"/>
  <c r="A658"/>
  <c r="B658"/>
  <c r="C658"/>
  <c r="D658"/>
  <c r="E658"/>
  <c r="H658"/>
  <c r="A659"/>
  <c r="B659"/>
  <c r="C659"/>
  <c r="D659"/>
  <c r="E659"/>
  <c r="H659"/>
  <c r="A660"/>
  <c r="B660"/>
  <c r="C660"/>
  <c r="D660"/>
  <c r="E660"/>
  <c r="H660"/>
  <c r="A661"/>
  <c r="B661"/>
  <c r="C661"/>
  <c r="D661"/>
  <c r="E661"/>
  <c r="H661"/>
  <c r="A662"/>
  <c r="B662"/>
  <c r="C662"/>
  <c r="D662"/>
  <c r="E662"/>
  <c r="H662"/>
  <c r="A663"/>
  <c r="B663"/>
  <c r="C663"/>
  <c r="D663"/>
  <c r="E663"/>
  <c r="H663"/>
  <c r="A664"/>
  <c r="B664"/>
  <c r="C664"/>
  <c r="D664"/>
  <c r="E664"/>
  <c r="H664"/>
  <c r="A665"/>
  <c r="B665"/>
  <c r="C665"/>
  <c r="D665"/>
  <c r="E665"/>
  <c r="H665"/>
  <c r="A666"/>
  <c r="B666"/>
  <c r="C666"/>
  <c r="D666"/>
  <c r="E666"/>
  <c r="H666"/>
  <c r="A667"/>
  <c r="B667"/>
  <c r="C667"/>
  <c r="D667"/>
  <c r="E667"/>
  <c r="H667"/>
  <c r="A668"/>
  <c r="B668"/>
  <c r="C668"/>
  <c r="D668"/>
  <c r="E668"/>
  <c r="H668"/>
  <c r="A669"/>
  <c r="B669"/>
  <c r="C669"/>
  <c r="D669"/>
  <c r="E669"/>
  <c r="H669"/>
  <c r="A670"/>
  <c r="B670"/>
  <c r="C670"/>
  <c r="D670"/>
  <c r="E670"/>
  <c r="H670"/>
  <c r="A671"/>
  <c r="B671"/>
  <c r="C671"/>
  <c r="D671"/>
  <c r="E671"/>
  <c r="H671"/>
  <c r="A672"/>
  <c r="B672"/>
  <c r="C672"/>
  <c r="D672"/>
  <c r="E672"/>
  <c r="H672"/>
  <c r="A673"/>
  <c r="B673"/>
  <c r="C673"/>
  <c r="D673"/>
  <c r="E673"/>
  <c r="H673"/>
  <c r="A674"/>
  <c r="B674"/>
  <c r="C674"/>
  <c r="D674"/>
  <c r="E674"/>
  <c r="H674"/>
  <c r="A675"/>
  <c r="B675"/>
  <c r="C675"/>
  <c r="D675"/>
  <c r="E675"/>
  <c r="H675"/>
  <c r="A676"/>
  <c r="B676"/>
  <c r="C676"/>
  <c r="D676"/>
  <c r="E676"/>
  <c r="H676"/>
  <c r="A677"/>
  <c r="B677"/>
  <c r="C677"/>
  <c r="D677"/>
  <c r="E677"/>
  <c r="H677"/>
  <c r="A678"/>
  <c r="B678"/>
  <c r="C678"/>
  <c r="D678"/>
  <c r="E678"/>
  <c r="H678"/>
  <c r="A679"/>
  <c r="B679"/>
  <c r="C679"/>
  <c r="D679"/>
  <c r="E679"/>
  <c r="H679"/>
  <c r="A680"/>
  <c r="B680"/>
  <c r="C680"/>
  <c r="D680"/>
  <c r="E680"/>
  <c r="H680"/>
  <c r="A681"/>
  <c r="B681"/>
  <c r="C681"/>
  <c r="D681"/>
  <c r="E681"/>
  <c r="H681"/>
  <c r="A682"/>
  <c r="B682"/>
  <c r="C682"/>
  <c r="D682"/>
  <c r="E682"/>
  <c r="H682"/>
  <c r="A683"/>
  <c r="B683"/>
  <c r="C683"/>
  <c r="D683"/>
  <c r="E683"/>
  <c r="H683"/>
  <c r="A684"/>
  <c r="B684"/>
  <c r="C684"/>
  <c r="D684"/>
  <c r="E684"/>
  <c r="H684"/>
  <c r="A685"/>
  <c r="B685"/>
  <c r="C685"/>
  <c r="D685"/>
  <c r="E685"/>
  <c r="H685"/>
  <c r="A686"/>
  <c r="B686"/>
  <c r="C686"/>
  <c r="D686"/>
  <c r="E686"/>
  <c r="H686"/>
  <c r="A687"/>
  <c r="B687"/>
  <c r="C687"/>
  <c r="D687"/>
  <c r="E687"/>
  <c r="H687"/>
  <c r="A688"/>
  <c r="B688"/>
  <c r="C688"/>
  <c r="D688"/>
  <c r="E688"/>
  <c r="H688"/>
  <c r="A689"/>
  <c r="B689"/>
  <c r="C689"/>
  <c r="D689"/>
  <c r="E689"/>
  <c r="H689"/>
  <c r="A690"/>
  <c r="B690"/>
  <c r="C690"/>
  <c r="D690"/>
  <c r="E690"/>
  <c r="H690"/>
  <c r="A691"/>
  <c r="B691"/>
  <c r="C691"/>
  <c r="D691"/>
  <c r="E691"/>
  <c r="H691"/>
  <c r="A692"/>
  <c r="B692"/>
  <c r="C692"/>
  <c r="D692"/>
  <c r="E692"/>
  <c r="H692"/>
  <c r="A693"/>
  <c r="B693"/>
  <c r="C693"/>
  <c r="D693"/>
  <c r="E693"/>
  <c r="H693"/>
  <c r="A694"/>
  <c r="B694"/>
  <c r="C694"/>
  <c r="D694"/>
  <c r="E694"/>
  <c r="H694"/>
  <c r="A695"/>
  <c r="B695"/>
  <c r="C695"/>
  <c r="D695"/>
  <c r="E695"/>
  <c r="H695"/>
  <c r="A696"/>
  <c r="B696"/>
  <c r="C696"/>
  <c r="D696"/>
  <c r="E696"/>
  <c r="H696"/>
  <c r="A697"/>
  <c r="B697"/>
  <c r="C697"/>
  <c r="D697"/>
  <c r="E697"/>
  <c r="H697"/>
  <c r="A698"/>
  <c r="B698"/>
  <c r="C698"/>
  <c r="D698"/>
  <c r="E698"/>
  <c r="H698"/>
  <c r="A699"/>
  <c r="B699"/>
  <c r="C699"/>
  <c r="D699"/>
  <c r="E699"/>
  <c r="H699"/>
  <c r="A700"/>
  <c r="B700"/>
  <c r="C700"/>
  <c r="D700"/>
  <c r="E700"/>
  <c r="H700"/>
  <c r="A701"/>
  <c r="B701"/>
  <c r="C701"/>
  <c r="D701"/>
  <c r="E701"/>
  <c r="H701"/>
  <c r="A702"/>
  <c r="B702"/>
  <c r="C702"/>
  <c r="D702"/>
  <c r="E702"/>
  <c r="H702"/>
  <c r="A703"/>
  <c r="B703"/>
  <c r="C703"/>
  <c r="D703"/>
  <c r="E703"/>
  <c r="H703"/>
  <c r="A704"/>
  <c r="B704"/>
  <c r="C704"/>
  <c r="D704"/>
  <c r="E704"/>
  <c r="H704"/>
  <c r="A705"/>
  <c r="B705"/>
  <c r="C705"/>
  <c r="D705"/>
  <c r="E705"/>
  <c r="H705"/>
  <c r="A706"/>
  <c r="B706"/>
  <c r="C706"/>
  <c r="D706"/>
  <c r="E706"/>
  <c r="H706"/>
  <c r="A707"/>
  <c r="B707"/>
  <c r="C707"/>
  <c r="D707"/>
  <c r="E707"/>
  <c r="H707"/>
  <c r="A708"/>
  <c r="B708"/>
  <c r="C708"/>
  <c r="D708"/>
  <c r="E708"/>
  <c r="H708"/>
  <c r="A709"/>
  <c r="B709"/>
  <c r="C709"/>
  <c r="D709"/>
  <c r="E709"/>
  <c r="H709"/>
  <c r="A710"/>
  <c r="B710"/>
  <c r="C710"/>
  <c r="D710"/>
  <c r="E710"/>
  <c r="H710"/>
  <c r="A711"/>
  <c r="B711"/>
  <c r="C711"/>
  <c r="D711"/>
  <c r="E711"/>
  <c r="H711"/>
  <c r="A712"/>
  <c r="B712"/>
  <c r="C712"/>
  <c r="D712"/>
  <c r="E712"/>
  <c r="H712"/>
  <c r="A713"/>
  <c r="B713"/>
  <c r="C713"/>
  <c r="D713"/>
  <c r="E713"/>
  <c r="H713"/>
  <c r="A714"/>
  <c r="B714"/>
  <c r="C714"/>
  <c r="D714"/>
  <c r="E714"/>
  <c r="H714"/>
  <c r="A715"/>
  <c r="B715"/>
  <c r="C715"/>
  <c r="D715"/>
  <c r="E715"/>
  <c r="H715"/>
  <c r="A716"/>
  <c r="B716"/>
  <c r="C716"/>
  <c r="D716"/>
  <c r="E716"/>
  <c r="H716"/>
  <c r="A717"/>
  <c r="B717"/>
  <c r="C717"/>
  <c r="D717"/>
  <c r="E717"/>
  <c r="H717"/>
  <c r="A718"/>
  <c r="B718"/>
  <c r="C718"/>
  <c r="D718"/>
  <c r="E718"/>
  <c r="H718"/>
  <c r="A719"/>
  <c r="B719"/>
  <c r="C719"/>
  <c r="D719"/>
  <c r="E719"/>
  <c r="H719"/>
  <c r="A720"/>
  <c r="B720"/>
  <c r="C720"/>
  <c r="D720"/>
  <c r="E720"/>
  <c r="H720"/>
  <c r="A721"/>
  <c r="B721"/>
  <c r="C721"/>
  <c r="D721"/>
  <c r="E721"/>
  <c r="H721"/>
  <c r="A722"/>
  <c r="B722"/>
  <c r="C722"/>
  <c r="D722"/>
  <c r="E722"/>
  <c r="H722"/>
  <c r="A723"/>
  <c r="B723"/>
  <c r="C723"/>
  <c r="D723"/>
  <c r="E723"/>
  <c r="H723"/>
  <c r="A724"/>
  <c r="B724"/>
  <c r="C724"/>
  <c r="D724"/>
  <c r="E724"/>
  <c r="H724"/>
  <c r="A725"/>
  <c r="B725"/>
  <c r="C725"/>
  <c r="D725"/>
  <c r="E725"/>
  <c r="H725"/>
  <c r="A726"/>
  <c r="B726"/>
  <c r="C726"/>
  <c r="D726"/>
  <c r="E726"/>
  <c r="H726"/>
  <c r="A727"/>
  <c r="B727"/>
  <c r="C727"/>
  <c r="D727"/>
  <c r="E727"/>
  <c r="H727"/>
  <c r="A728"/>
  <c r="B728"/>
  <c r="C728"/>
  <c r="D728"/>
  <c r="E728"/>
  <c r="H728"/>
  <c r="A729"/>
  <c r="B729"/>
  <c r="C729"/>
  <c r="D729"/>
  <c r="E729"/>
  <c r="H729"/>
  <c r="A730"/>
  <c r="B730"/>
  <c r="C730"/>
  <c r="D730"/>
  <c r="E730"/>
  <c r="H730"/>
  <c r="A731"/>
  <c r="B731"/>
  <c r="C731"/>
  <c r="D731"/>
  <c r="E731"/>
  <c r="H731"/>
  <c r="A732"/>
  <c r="B732"/>
  <c r="C732"/>
  <c r="D732"/>
  <c r="E732"/>
  <c r="H732"/>
  <c r="A733"/>
  <c r="B733"/>
  <c r="C733"/>
  <c r="D733"/>
  <c r="E733"/>
  <c r="H733"/>
  <c r="A734"/>
  <c r="B734"/>
  <c r="C734"/>
  <c r="D734"/>
  <c r="E734"/>
  <c r="H734"/>
  <c r="A735"/>
  <c r="B735"/>
  <c r="C735"/>
  <c r="D735"/>
  <c r="E735"/>
  <c r="H735"/>
  <c r="A736"/>
  <c r="B736"/>
  <c r="C736"/>
  <c r="D736"/>
  <c r="E736"/>
  <c r="H736"/>
  <c r="A737"/>
  <c r="B737"/>
  <c r="C737"/>
  <c r="D737"/>
  <c r="E737"/>
  <c r="H737"/>
  <c r="A738"/>
  <c r="B738"/>
  <c r="C738"/>
  <c r="D738"/>
  <c r="E738"/>
  <c r="H738"/>
  <c r="A739"/>
  <c r="B739"/>
  <c r="C739"/>
  <c r="D739"/>
  <c r="E739"/>
  <c r="H739"/>
  <c r="A740"/>
  <c r="B740"/>
  <c r="C740"/>
  <c r="D740"/>
  <c r="E740"/>
  <c r="H740"/>
  <c r="A741"/>
  <c r="B741"/>
  <c r="C741"/>
  <c r="D741"/>
  <c r="E741"/>
  <c r="H741"/>
  <c r="A742"/>
  <c r="B742"/>
  <c r="C742"/>
  <c r="D742"/>
  <c r="E742"/>
  <c r="H742"/>
  <c r="A743"/>
  <c r="B743"/>
  <c r="C743"/>
  <c r="D743"/>
  <c r="E743"/>
  <c r="H743"/>
  <c r="A744"/>
  <c r="B744"/>
  <c r="C744"/>
  <c r="D744"/>
  <c r="E744"/>
  <c r="H744"/>
  <c r="A745"/>
  <c r="B745"/>
  <c r="C745"/>
  <c r="D745"/>
  <c r="E745"/>
  <c r="H745"/>
  <c r="A746"/>
  <c r="B746"/>
  <c r="C746"/>
  <c r="D746"/>
  <c r="E746"/>
  <c r="H746"/>
  <c r="A747"/>
  <c r="B747"/>
  <c r="C747"/>
  <c r="D747"/>
  <c r="E747"/>
  <c r="H747"/>
  <c r="A748"/>
  <c r="B748"/>
  <c r="C748"/>
  <c r="D748"/>
  <c r="E748"/>
  <c r="H748"/>
  <c r="A749"/>
  <c r="B749"/>
  <c r="C749"/>
  <c r="D749"/>
  <c r="E749"/>
  <c r="H749"/>
  <c r="A750"/>
  <c r="B750"/>
  <c r="C750"/>
  <c r="D750"/>
  <c r="E750"/>
  <c r="H750"/>
  <c r="A751"/>
  <c r="B751"/>
  <c r="C751"/>
  <c r="D751"/>
  <c r="E751"/>
  <c r="H751"/>
  <c r="A752"/>
  <c r="B752"/>
  <c r="C752"/>
  <c r="D752"/>
  <c r="E752"/>
  <c r="H752"/>
  <c r="A753"/>
  <c r="B753"/>
  <c r="C753"/>
  <c r="D753"/>
  <c r="E753"/>
  <c r="H753"/>
  <c r="A754"/>
  <c r="B754"/>
  <c r="C754"/>
  <c r="D754"/>
  <c r="E754"/>
  <c r="H754"/>
  <c r="A755"/>
  <c r="B755"/>
  <c r="C755"/>
  <c r="D755"/>
  <c r="E755"/>
  <c r="H755"/>
  <c r="A756"/>
  <c r="B756"/>
  <c r="C756"/>
  <c r="D756"/>
  <c r="E756"/>
  <c r="H756"/>
  <c r="A757"/>
  <c r="B757"/>
  <c r="C757"/>
  <c r="D757"/>
  <c r="E757"/>
  <c r="H757"/>
  <c r="A758"/>
  <c r="B758"/>
  <c r="C758"/>
  <c r="D758"/>
  <c r="E758"/>
  <c r="H758"/>
  <c r="A759"/>
  <c r="B759"/>
  <c r="C759"/>
  <c r="D759"/>
  <c r="E759"/>
  <c r="H759"/>
  <c r="A760"/>
  <c r="B760"/>
  <c r="C760"/>
  <c r="D760"/>
  <c r="E760"/>
  <c r="H760"/>
  <c r="A761"/>
  <c r="B761"/>
  <c r="C761"/>
  <c r="D761"/>
  <c r="E761"/>
  <c r="H761"/>
  <c r="A762"/>
  <c r="B762"/>
  <c r="C762"/>
  <c r="D762"/>
  <c r="E762"/>
  <c r="H762"/>
  <c r="A763"/>
  <c r="B763"/>
  <c r="C763"/>
  <c r="D763"/>
  <c r="E763"/>
  <c r="H763"/>
  <c r="A764"/>
  <c r="B764"/>
  <c r="C764"/>
  <c r="D764"/>
  <c r="E764"/>
  <c r="H764"/>
  <c r="A765"/>
  <c r="B765"/>
  <c r="C765"/>
  <c r="D765"/>
  <c r="E765"/>
  <c r="H765"/>
  <c r="A766"/>
  <c r="B766"/>
  <c r="C766"/>
  <c r="D766"/>
  <c r="E766"/>
  <c r="H766"/>
  <c r="A767"/>
  <c r="B767"/>
  <c r="C767"/>
  <c r="D767"/>
  <c r="E767"/>
  <c r="H767"/>
  <c r="A768"/>
  <c r="B768"/>
  <c r="C768"/>
  <c r="D768"/>
  <c r="E768"/>
  <c r="H768"/>
  <c r="A769"/>
  <c r="B769"/>
  <c r="C769"/>
  <c r="D769"/>
  <c r="E769"/>
  <c r="H769"/>
  <c r="A770"/>
  <c r="B770"/>
  <c r="C770"/>
  <c r="D770"/>
  <c r="E770"/>
  <c r="H770"/>
  <c r="A771"/>
  <c r="B771"/>
  <c r="C771"/>
  <c r="D771"/>
  <c r="E771"/>
  <c r="H771"/>
  <c r="A772"/>
  <c r="B772"/>
  <c r="C772"/>
  <c r="D772"/>
  <c r="E772"/>
  <c r="H772"/>
  <c r="A773"/>
  <c r="B773"/>
  <c r="C773"/>
  <c r="D773"/>
  <c r="E773"/>
  <c r="H773"/>
  <c r="A774"/>
  <c r="B774"/>
  <c r="C774"/>
  <c r="D774"/>
  <c r="E774"/>
  <c r="H774"/>
  <c r="A775"/>
  <c r="B775"/>
  <c r="C775"/>
  <c r="D775"/>
  <c r="E775"/>
  <c r="H775"/>
  <c r="A776"/>
  <c r="B776"/>
  <c r="C776"/>
  <c r="D776"/>
  <c r="E776"/>
  <c r="H776"/>
  <c r="A777"/>
  <c r="B777"/>
  <c r="C777"/>
  <c r="D777"/>
  <c r="E777"/>
  <c r="H777"/>
  <c r="A778"/>
  <c r="B778"/>
  <c r="C778"/>
  <c r="D778"/>
  <c r="E778"/>
  <c r="H778"/>
  <c r="A779"/>
  <c r="B779"/>
  <c r="C779"/>
  <c r="D779"/>
  <c r="E779"/>
  <c r="H779"/>
  <c r="A780"/>
  <c r="B780"/>
  <c r="C780"/>
  <c r="D780"/>
  <c r="E780"/>
  <c r="H780"/>
  <c r="A781"/>
  <c r="B781"/>
  <c r="C781"/>
  <c r="D781"/>
  <c r="E781"/>
  <c r="H781"/>
  <c r="A782"/>
  <c r="B782"/>
  <c r="C782"/>
  <c r="D782"/>
  <c r="E782"/>
  <c r="H782"/>
  <c r="A783"/>
  <c r="B783"/>
  <c r="C783"/>
  <c r="D783"/>
  <c r="E783"/>
  <c r="H783"/>
  <c r="A784"/>
  <c r="B784"/>
  <c r="C784"/>
  <c r="D784"/>
  <c r="E784"/>
  <c r="H784"/>
  <c r="A785"/>
  <c r="B785"/>
  <c r="C785"/>
  <c r="D785"/>
  <c r="E785"/>
  <c r="H785"/>
  <c r="A786"/>
  <c r="B786"/>
  <c r="C786"/>
  <c r="D786"/>
  <c r="E786"/>
  <c r="H786"/>
  <c r="A787"/>
  <c r="B787"/>
  <c r="C787"/>
  <c r="D787"/>
  <c r="E787"/>
  <c r="H787"/>
  <c r="A788"/>
  <c r="B788"/>
  <c r="C788"/>
  <c r="D788"/>
  <c r="E788"/>
  <c r="H788"/>
  <c r="A789"/>
  <c r="B789"/>
  <c r="C789"/>
  <c r="D789"/>
  <c r="E789"/>
  <c r="H789"/>
  <c r="A790"/>
  <c r="B790"/>
  <c r="C790"/>
  <c r="D790"/>
  <c r="E790"/>
  <c r="H790"/>
  <c r="A791"/>
  <c r="B791"/>
  <c r="C791"/>
  <c r="D791"/>
  <c r="E791"/>
  <c r="H791"/>
  <c r="A792"/>
  <c r="B792"/>
  <c r="C792"/>
  <c r="D792"/>
  <c r="E792"/>
  <c r="H792"/>
  <c r="A793"/>
  <c r="B793"/>
  <c r="C793"/>
  <c r="D793"/>
  <c r="E793"/>
  <c r="H793"/>
  <c r="A794"/>
  <c r="B794"/>
  <c r="C794"/>
  <c r="D794"/>
  <c r="E794"/>
  <c r="H794"/>
  <c r="A795"/>
  <c r="B795"/>
  <c r="C795"/>
  <c r="D795"/>
  <c r="E795"/>
  <c r="H795"/>
  <c r="A796"/>
  <c r="B796"/>
  <c r="C796"/>
  <c r="D796"/>
  <c r="E796"/>
  <c r="H796"/>
  <c r="A797"/>
  <c r="B797"/>
  <c r="C797"/>
  <c r="D797"/>
  <c r="E797"/>
  <c r="H797"/>
  <c r="A798"/>
  <c r="B798"/>
  <c r="C798"/>
  <c r="D798"/>
  <c r="E798"/>
  <c r="H798"/>
  <c r="A799"/>
  <c r="B799"/>
  <c r="C799"/>
  <c r="D799"/>
  <c r="E799"/>
  <c r="H799"/>
  <c r="A800"/>
  <c r="B800"/>
  <c r="C800"/>
  <c r="D800"/>
  <c r="E800"/>
  <c r="H800"/>
  <c r="A801"/>
  <c r="B801"/>
  <c r="C801"/>
  <c r="D801"/>
  <c r="E801"/>
  <c r="H801"/>
  <c r="A802"/>
  <c r="B802"/>
  <c r="C802"/>
  <c r="D802"/>
  <c r="E802"/>
  <c r="H802"/>
  <c r="A803"/>
  <c r="B803"/>
  <c r="C803"/>
  <c r="D803"/>
  <c r="E803"/>
  <c r="H803"/>
  <c r="A804"/>
  <c r="B804"/>
  <c r="C804"/>
  <c r="D804"/>
  <c r="E804"/>
  <c r="H804"/>
  <c r="A805"/>
  <c r="B805"/>
  <c r="C805"/>
  <c r="D805"/>
  <c r="E805"/>
  <c r="H805"/>
  <c r="A806"/>
  <c r="B806"/>
  <c r="C806"/>
  <c r="D806"/>
  <c r="E806"/>
  <c r="H806"/>
  <c r="A807"/>
  <c r="B807"/>
  <c r="C807"/>
  <c r="D807"/>
  <c r="E807"/>
  <c r="H807"/>
  <c r="A808"/>
  <c r="B808"/>
  <c r="C808"/>
  <c r="D808"/>
  <c r="E808"/>
  <c r="H808"/>
  <c r="A809"/>
  <c r="B809"/>
  <c r="C809"/>
  <c r="D809"/>
  <c r="E809"/>
  <c r="H809"/>
  <c r="A810"/>
  <c r="B810"/>
  <c r="C810"/>
  <c r="D810"/>
  <c r="E810"/>
  <c r="H810"/>
  <c r="A811"/>
  <c r="B811"/>
  <c r="C811"/>
  <c r="D811"/>
  <c r="E811"/>
  <c r="H811"/>
  <c r="A812"/>
  <c r="B812"/>
  <c r="C812"/>
  <c r="D812"/>
  <c r="E812"/>
  <c r="H812"/>
  <c r="A813"/>
  <c r="B813"/>
  <c r="C813"/>
  <c r="D813"/>
  <c r="E813"/>
  <c r="H813"/>
  <c r="A814"/>
  <c r="B814"/>
  <c r="C814"/>
  <c r="D814"/>
  <c r="E814"/>
  <c r="H814"/>
  <c r="A815"/>
  <c r="B815"/>
  <c r="C815"/>
  <c r="D815"/>
  <c r="E815"/>
  <c r="H815"/>
  <c r="A816"/>
  <c r="B816"/>
  <c r="C816"/>
  <c r="D816"/>
  <c r="E816"/>
  <c r="H816"/>
  <c r="A817"/>
  <c r="B817"/>
  <c r="C817"/>
  <c r="D817"/>
  <c r="E817"/>
  <c r="H817"/>
  <c r="A818"/>
  <c r="B818"/>
  <c r="C818"/>
  <c r="D818"/>
  <c r="E818"/>
  <c r="H818"/>
  <c r="A819"/>
  <c r="B819"/>
  <c r="C819"/>
  <c r="D819"/>
  <c r="E819"/>
  <c r="H819"/>
  <c r="A820"/>
  <c r="B820"/>
  <c r="C820"/>
  <c r="D820"/>
  <c r="E820"/>
  <c r="H820"/>
  <c r="A821"/>
  <c r="B821"/>
  <c r="C821"/>
  <c r="D821"/>
  <c r="E821"/>
  <c r="H821"/>
  <c r="A822"/>
  <c r="B822"/>
  <c r="C822"/>
  <c r="D822"/>
  <c r="E822"/>
  <c r="H822"/>
  <c r="A823"/>
  <c r="B823"/>
  <c r="C823"/>
  <c r="D823"/>
  <c r="E823"/>
  <c r="H823"/>
  <c r="A824"/>
  <c r="B824"/>
  <c r="C824"/>
  <c r="D824"/>
  <c r="E824"/>
  <c r="H824"/>
  <c r="A825"/>
  <c r="B825"/>
  <c r="C825"/>
  <c r="D825"/>
  <c r="E825"/>
  <c r="H825"/>
  <c r="A826"/>
  <c r="B826"/>
  <c r="C826"/>
  <c r="D826"/>
  <c r="E826"/>
  <c r="H826"/>
  <c r="A827"/>
  <c r="B827"/>
  <c r="C827"/>
  <c r="D827"/>
  <c r="E827"/>
  <c r="H827"/>
  <c r="A828"/>
  <c r="B828"/>
  <c r="C828"/>
  <c r="D828"/>
  <c r="E828"/>
  <c r="H828"/>
  <c r="A829"/>
  <c r="B829"/>
  <c r="C829"/>
  <c r="D829"/>
  <c r="E829"/>
  <c r="H829"/>
  <c r="A830"/>
  <c r="B830"/>
  <c r="C830"/>
  <c r="D830"/>
  <c r="E830"/>
  <c r="H830"/>
  <c r="A831"/>
  <c r="B831"/>
  <c r="C831"/>
  <c r="D831"/>
  <c r="E831"/>
  <c r="H831"/>
  <c r="A832"/>
  <c r="B832"/>
  <c r="C832"/>
  <c r="D832"/>
  <c r="E832"/>
  <c r="H832"/>
  <c r="A833"/>
  <c r="B833"/>
  <c r="C833"/>
  <c r="D833"/>
  <c r="E833"/>
  <c r="H833"/>
  <c r="A834"/>
  <c r="B834"/>
  <c r="C834"/>
  <c r="D834"/>
  <c r="E834"/>
  <c r="H834"/>
  <c r="A835"/>
  <c r="B835"/>
  <c r="C835"/>
  <c r="D835"/>
  <c r="E835"/>
  <c r="H835"/>
  <c r="A836"/>
  <c r="B836"/>
  <c r="C836"/>
  <c r="D836"/>
  <c r="E836"/>
  <c r="H836"/>
  <c r="A837"/>
  <c r="B837"/>
  <c r="C837"/>
  <c r="D837"/>
  <c r="E837"/>
  <c r="H837"/>
  <c r="A838"/>
  <c r="B838"/>
  <c r="C838"/>
  <c r="D838"/>
  <c r="E838"/>
  <c r="H838"/>
  <c r="A839"/>
  <c r="B839"/>
  <c r="C839"/>
  <c r="D839"/>
  <c r="E839"/>
  <c r="H839"/>
  <c r="A840"/>
  <c r="B840"/>
  <c r="C840"/>
  <c r="D840"/>
  <c r="E840"/>
  <c r="H840"/>
  <c r="A841"/>
  <c r="B841"/>
  <c r="C841"/>
  <c r="D841"/>
  <c r="E841"/>
  <c r="H841"/>
  <c r="A842"/>
  <c r="B842"/>
  <c r="C842"/>
  <c r="D842"/>
  <c r="E842"/>
  <c r="H842"/>
  <c r="A843"/>
  <c r="B843"/>
  <c r="C843"/>
  <c r="D843"/>
  <c r="E843"/>
  <c r="H843"/>
  <c r="A844"/>
  <c r="B844"/>
  <c r="C844"/>
  <c r="D844"/>
  <c r="E844"/>
  <c r="H844"/>
  <c r="A845"/>
  <c r="B845"/>
  <c r="C845"/>
  <c r="D845"/>
  <c r="E845"/>
  <c r="H845"/>
  <c r="A846"/>
  <c r="B846"/>
  <c r="C846"/>
  <c r="D846"/>
  <c r="E846"/>
  <c r="H846"/>
  <c r="A847"/>
  <c r="B847"/>
  <c r="C847"/>
  <c r="D847"/>
  <c r="E847"/>
  <c r="H847"/>
  <c r="A848"/>
  <c r="B848"/>
  <c r="C848"/>
  <c r="D848"/>
  <c r="E848"/>
  <c r="H848"/>
  <c r="A849"/>
  <c r="B849"/>
  <c r="C849"/>
  <c r="D849"/>
  <c r="E849"/>
  <c r="H849"/>
  <c r="A850"/>
  <c r="B850"/>
  <c r="C850"/>
  <c r="D850"/>
  <c r="E850"/>
  <c r="H850"/>
  <c r="A851"/>
  <c r="B851"/>
  <c r="C851"/>
  <c r="D851"/>
  <c r="E851"/>
  <c r="H851"/>
  <c r="A852"/>
  <c r="B852"/>
  <c r="C852"/>
  <c r="D852"/>
  <c r="E852"/>
  <c r="H852"/>
  <c r="A853"/>
  <c r="B853"/>
  <c r="C853"/>
  <c r="D853"/>
  <c r="E853"/>
  <c r="H853"/>
  <c r="A854"/>
  <c r="B854"/>
  <c r="C854"/>
  <c r="D854"/>
  <c r="E854"/>
  <c r="H854"/>
  <c r="A855"/>
  <c r="B855"/>
  <c r="C855"/>
  <c r="D855"/>
  <c r="E855"/>
  <c r="H855"/>
  <c r="A856"/>
  <c r="B856"/>
  <c r="C856"/>
  <c r="D856"/>
  <c r="E856"/>
  <c r="H856"/>
  <c r="A857"/>
  <c r="B857"/>
  <c r="C857"/>
  <c r="D857"/>
  <c r="E857"/>
  <c r="H857"/>
  <c r="A858"/>
  <c r="B858"/>
  <c r="C858"/>
  <c r="D858"/>
  <c r="E858"/>
  <c r="H858"/>
  <c r="A859"/>
  <c r="B859"/>
  <c r="C859"/>
  <c r="D859"/>
  <c r="E859"/>
  <c r="H859"/>
  <c r="A860"/>
  <c r="B860"/>
  <c r="C860"/>
  <c r="D860"/>
  <c r="E860"/>
  <c r="H860"/>
  <c r="A861"/>
  <c r="B861"/>
  <c r="C861"/>
  <c r="D861"/>
  <c r="E861"/>
  <c r="H861"/>
  <c r="A862"/>
  <c r="B862"/>
  <c r="C862"/>
  <c r="D862"/>
  <c r="E862"/>
  <c r="H862"/>
  <c r="A863"/>
  <c r="B863"/>
  <c r="C863"/>
  <c r="D863"/>
  <c r="E863"/>
  <c r="H863"/>
  <c r="A864"/>
  <c r="B864"/>
  <c r="C864"/>
  <c r="D864"/>
  <c r="E864"/>
  <c r="H864"/>
  <c r="A865"/>
  <c r="B865"/>
  <c r="C865"/>
  <c r="D865"/>
  <c r="E865"/>
  <c r="H865"/>
  <c r="A866"/>
  <c r="B866"/>
  <c r="C866"/>
  <c r="D866"/>
  <c r="E866"/>
  <c r="H866"/>
  <c r="A867"/>
  <c r="B867"/>
  <c r="C867"/>
  <c r="D867"/>
  <c r="E867"/>
  <c r="H867"/>
  <c r="A868"/>
  <c r="B868"/>
  <c r="C868"/>
  <c r="D868"/>
  <c r="E868"/>
  <c r="H868"/>
  <c r="A869"/>
  <c r="B869"/>
  <c r="C869"/>
  <c r="D869"/>
  <c r="E869"/>
  <c r="H869"/>
  <c r="A870"/>
  <c r="B870"/>
  <c r="C870"/>
  <c r="D870"/>
  <c r="E870"/>
  <c r="H870"/>
  <c r="A871"/>
  <c r="B871"/>
  <c r="C871"/>
  <c r="D871"/>
  <c r="E871"/>
  <c r="H871"/>
  <c r="A872"/>
  <c r="B872"/>
  <c r="C872"/>
  <c r="D872"/>
  <c r="E872"/>
  <c r="H872"/>
  <c r="A873"/>
  <c r="B873"/>
  <c r="C873"/>
  <c r="D873"/>
  <c r="E873"/>
  <c r="H873"/>
  <c r="A874"/>
  <c r="B874"/>
  <c r="C874"/>
  <c r="D874"/>
  <c r="E874"/>
  <c r="H874"/>
  <c r="A875"/>
  <c r="B875"/>
  <c r="C875"/>
  <c r="D875"/>
  <c r="E875"/>
  <c r="H875"/>
  <c r="A876"/>
  <c r="B876"/>
  <c r="C876"/>
  <c r="D876"/>
  <c r="E876"/>
  <c r="H876"/>
  <c r="A877"/>
  <c r="B877"/>
  <c r="C877"/>
  <c r="D877"/>
  <c r="E877"/>
  <c r="H877"/>
  <c r="A878"/>
  <c r="B878"/>
  <c r="C878"/>
  <c r="D878"/>
  <c r="E878"/>
  <c r="H878"/>
  <c r="A879"/>
  <c r="B879"/>
  <c r="C879"/>
  <c r="D879"/>
  <c r="E879"/>
  <c r="H879"/>
  <c r="A880"/>
  <c r="B880"/>
  <c r="C880"/>
  <c r="D880"/>
  <c r="E880"/>
  <c r="H880"/>
  <c r="A881"/>
  <c r="B881"/>
  <c r="C881"/>
  <c r="D881"/>
  <c r="E881"/>
  <c r="H881"/>
  <c r="A882"/>
  <c r="B882"/>
  <c r="C882"/>
  <c r="D882"/>
  <c r="E882"/>
  <c r="H882"/>
  <c r="A883"/>
  <c r="B883"/>
  <c r="C883"/>
  <c r="D883"/>
  <c r="E883"/>
  <c r="H883"/>
  <c r="A884"/>
  <c r="B884"/>
  <c r="C884"/>
  <c r="D884"/>
  <c r="E884"/>
  <c r="H884"/>
  <c r="A885"/>
  <c r="B885"/>
  <c r="C885"/>
  <c r="D885"/>
  <c r="E885"/>
  <c r="H885"/>
  <c r="A886"/>
  <c r="B886"/>
  <c r="C886"/>
  <c r="D886"/>
  <c r="E886"/>
  <c r="H886"/>
  <c r="A887"/>
  <c r="B887"/>
  <c r="C887"/>
  <c r="D887"/>
  <c r="E887"/>
  <c r="H887"/>
  <c r="A888"/>
  <c r="B888"/>
  <c r="C888"/>
  <c r="D888"/>
  <c r="E888"/>
  <c r="H888"/>
  <c r="A889"/>
  <c r="B889"/>
  <c r="C889"/>
  <c r="D889"/>
  <c r="E889"/>
  <c r="H889"/>
  <c r="A890"/>
  <c r="B890"/>
  <c r="C890"/>
  <c r="D890"/>
  <c r="E890"/>
  <c r="H890"/>
  <c r="A891"/>
  <c r="B891"/>
  <c r="C891"/>
  <c r="D891"/>
  <c r="E891"/>
  <c r="H891"/>
  <c r="A892"/>
  <c r="B892"/>
  <c r="C892"/>
  <c r="D892"/>
  <c r="E892"/>
  <c r="H892"/>
  <c r="A893"/>
  <c r="B893"/>
  <c r="C893"/>
  <c r="D893"/>
  <c r="E893"/>
  <c r="H893"/>
  <c r="A894"/>
  <c r="B894"/>
  <c r="C894"/>
  <c r="D894"/>
  <c r="E894"/>
  <c r="H894"/>
  <c r="A895"/>
  <c r="B895"/>
  <c r="C895"/>
  <c r="D895"/>
  <c r="E895"/>
  <c r="H895"/>
  <c r="A896"/>
  <c r="B896"/>
  <c r="C896"/>
  <c r="D896"/>
  <c r="E896"/>
  <c r="H896"/>
  <c r="A897"/>
  <c r="B897"/>
  <c r="C897"/>
  <c r="D897"/>
  <c r="E897"/>
  <c r="H897"/>
  <c r="A898"/>
  <c r="B898"/>
  <c r="C898"/>
  <c r="D898"/>
  <c r="E898"/>
  <c r="H898"/>
  <c r="A899"/>
  <c r="B899"/>
  <c r="C899"/>
  <c r="D899"/>
  <c r="E899"/>
  <c r="H899"/>
  <c r="A900"/>
  <c r="B900"/>
  <c r="C900"/>
  <c r="D900"/>
  <c r="E900"/>
  <c r="H900"/>
  <c r="A901"/>
  <c r="B901"/>
  <c r="C901"/>
  <c r="D901"/>
  <c r="E901"/>
  <c r="H901"/>
  <c r="A902"/>
  <c r="B902"/>
  <c r="C902"/>
  <c r="D902"/>
  <c r="E902"/>
  <c r="H902"/>
  <c r="A903"/>
  <c r="B903"/>
  <c r="C903"/>
  <c r="D903"/>
  <c r="E903"/>
  <c r="H903"/>
  <c r="A904"/>
  <c r="B904"/>
  <c r="C904"/>
  <c r="D904"/>
  <c r="E904"/>
  <c r="H904"/>
  <c r="A905"/>
  <c r="B905"/>
  <c r="C905"/>
  <c r="D905"/>
  <c r="E905"/>
  <c r="H905"/>
  <c r="A906"/>
  <c r="B906"/>
  <c r="C906"/>
  <c r="D906"/>
  <c r="E906"/>
  <c r="H906"/>
  <c r="A907"/>
  <c r="B907"/>
  <c r="C907"/>
  <c r="D907"/>
  <c r="E907"/>
  <c r="H907"/>
  <c r="A908"/>
  <c r="B908"/>
  <c r="C908"/>
  <c r="D908"/>
  <c r="E908"/>
  <c r="H908"/>
  <c r="A909"/>
  <c r="B909"/>
  <c r="C909"/>
  <c r="D909"/>
  <c r="E909"/>
  <c r="H909"/>
  <c r="A910"/>
  <c r="B910"/>
  <c r="C910"/>
  <c r="D910"/>
  <c r="E910"/>
  <c r="H910"/>
  <c r="A911"/>
  <c r="B911"/>
  <c r="C911"/>
  <c r="D911"/>
  <c r="E911"/>
  <c r="H911"/>
  <c r="A912"/>
  <c r="B912"/>
  <c r="C912"/>
  <c r="D912"/>
  <c r="E912"/>
  <c r="H912"/>
  <c r="A913"/>
  <c r="B913"/>
  <c r="C913"/>
  <c r="D913"/>
  <c r="E913"/>
  <c r="H913"/>
  <c r="A914"/>
  <c r="B914"/>
  <c r="C914"/>
  <c r="D914"/>
  <c r="E914"/>
  <c r="H914"/>
  <c r="A915"/>
  <c r="B915"/>
  <c r="C915"/>
  <c r="D915"/>
  <c r="E915"/>
  <c r="H915"/>
  <c r="A916"/>
  <c r="B916"/>
  <c r="C916"/>
  <c r="D916"/>
  <c r="E916"/>
  <c r="H916"/>
  <c r="A917"/>
  <c r="B917"/>
  <c r="C917"/>
  <c r="D917"/>
  <c r="E917"/>
  <c r="H917"/>
  <c r="A918"/>
  <c r="B918"/>
  <c r="C918"/>
  <c r="D918"/>
  <c r="E918"/>
  <c r="H918"/>
  <c r="A919"/>
  <c r="B919"/>
  <c r="C919"/>
  <c r="D919"/>
  <c r="E919"/>
  <c r="H919"/>
  <c r="A920"/>
  <c r="B920"/>
  <c r="C920"/>
  <c r="D920"/>
  <c r="E920"/>
  <c r="H920"/>
  <c r="A921"/>
  <c r="B921"/>
  <c r="C921"/>
  <c r="D921"/>
  <c r="E921"/>
  <c r="H921"/>
  <c r="A922"/>
  <c r="B922"/>
  <c r="C922"/>
  <c r="D922"/>
  <c r="E922"/>
  <c r="H922"/>
  <c r="A923"/>
  <c r="B923"/>
  <c r="C923"/>
  <c r="D923"/>
  <c r="E923"/>
  <c r="H923"/>
  <c r="A924"/>
  <c r="B924"/>
  <c r="C924"/>
  <c r="D924"/>
  <c r="E924"/>
  <c r="H924"/>
  <c r="A925"/>
  <c r="B925"/>
  <c r="C925"/>
  <c r="D925"/>
  <c r="E925"/>
  <c r="H925"/>
  <c r="A926"/>
  <c r="B926"/>
  <c r="C926"/>
  <c r="D926"/>
  <c r="E926"/>
  <c r="H926"/>
  <c r="A927"/>
  <c r="B927"/>
  <c r="C927"/>
  <c r="D927"/>
  <c r="E927"/>
  <c r="H927"/>
  <c r="A928"/>
  <c r="B928"/>
  <c r="C928"/>
  <c r="D928"/>
  <c r="E928"/>
  <c r="H928"/>
  <c r="A929"/>
  <c r="B929"/>
  <c r="C929"/>
  <c r="D929"/>
  <c r="E929"/>
  <c r="H929"/>
  <c r="A930"/>
  <c r="B930"/>
  <c r="C930"/>
  <c r="D930"/>
  <c r="E930"/>
  <c r="H930"/>
  <c r="A931"/>
  <c r="B931"/>
  <c r="C931"/>
  <c r="D931"/>
  <c r="E931"/>
  <c r="H931"/>
  <c r="A932"/>
  <c r="B932"/>
  <c r="C932"/>
  <c r="D932"/>
  <c r="E932"/>
  <c r="H932"/>
  <c r="A933"/>
  <c r="B933"/>
  <c r="C933"/>
  <c r="D933"/>
  <c r="E933"/>
  <c r="H933"/>
  <c r="A934"/>
  <c r="B934"/>
  <c r="C934"/>
  <c r="D934"/>
  <c r="E934"/>
  <c r="H934"/>
  <c r="A935"/>
  <c r="B935"/>
  <c r="C935"/>
  <c r="D935"/>
  <c r="E935"/>
  <c r="H935"/>
  <c r="A936"/>
  <c r="B936"/>
  <c r="C936"/>
  <c r="D936"/>
  <c r="E936"/>
  <c r="H936"/>
  <c r="A937"/>
  <c r="B937"/>
  <c r="C937"/>
  <c r="D937"/>
  <c r="E937"/>
  <c r="H937"/>
  <c r="A938"/>
  <c r="B938"/>
  <c r="C938"/>
  <c r="D938"/>
  <c r="E938"/>
  <c r="H938"/>
  <c r="A939"/>
  <c r="B939"/>
  <c r="C939"/>
  <c r="D939"/>
  <c r="E939"/>
  <c r="H939"/>
  <c r="A940"/>
  <c r="B940"/>
  <c r="C940"/>
  <c r="D940"/>
  <c r="E940"/>
  <c r="H940"/>
  <c r="A941"/>
  <c r="B941"/>
  <c r="C941"/>
  <c r="D941"/>
  <c r="E941"/>
  <c r="H941"/>
  <c r="A942"/>
  <c r="B942"/>
  <c r="C942"/>
  <c r="D942"/>
  <c r="E942"/>
  <c r="H942"/>
  <c r="A943"/>
  <c r="B943"/>
  <c r="C943"/>
  <c r="D943"/>
  <c r="E943"/>
  <c r="H943"/>
  <c r="A944"/>
  <c r="B944"/>
  <c r="C944"/>
  <c r="D944"/>
  <c r="E944"/>
  <c r="H944"/>
  <c r="A945"/>
  <c r="B945"/>
  <c r="C945"/>
  <c r="D945"/>
  <c r="E945"/>
  <c r="H945"/>
  <c r="A946"/>
  <c r="B946"/>
  <c r="C946"/>
  <c r="D946"/>
  <c r="E946"/>
  <c r="H946"/>
  <c r="A947"/>
  <c r="B947"/>
  <c r="C947"/>
  <c r="D947"/>
  <c r="E947"/>
  <c r="H947"/>
  <c r="A948"/>
  <c r="B948"/>
  <c r="C948"/>
  <c r="D948"/>
  <c r="E948"/>
  <c r="H948"/>
  <c r="A949"/>
  <c r="B949"/>
  <c r="C949"/>
  <c r="D949"/>
  <c r="E949"/>
  <c r="H949"/>
  <c r="A950"/>
  <c r="B950"/>
  <c r="C950"/>
  <c r="D950"/>
  <c r="E950"/>
  <c r="H950"/>
  <c r="A951"/>
  <c r="B951"/>
  <c r="C951"/>
  <c r="D951"/>
  <c r="E951"/>
  <c r="H951"/>
  <c r="A952"/>
  <c r="B952"/>
  <c r="C952"/>
  <c r="D952"/>
  <c r="E952"/>
  <c r="H952"/>
  <c r="A953"/>
  <c r="B953"/>
  <c r="C953"/>
  <c r="D953"/>
  <c r="E953"/>
  <c r="H953"/>
  <c r="A954"/>
  <c r="B954"/>
  <c r="C954"/>
  <c r="D954"/>
  <c r="E954"/>
  <c r="H954"/>
  <c r="A955"/>
  <c r="B955"/>
  <c r="C955"/>
  <c r="D955"/>
  <c r="E955"/>
  <c r="H955"/>
  <c r="A956"/>
  <c r="B956"/>
  <c r="C956"/>
  <c r="D956"/>
  <c r="E956"/>
  <c r="H956"/>
  <c r="A957"/>
  <c r="B957"/>
  <c r="C957"/>
  <c r="D957"/>
  <c r="E957"/>
  <c r="H957"/>
  <c r="A958"/>
  <c r="B958"/>
  <c r="C958"/>
  <c r="D958"/>
  <c r="E958"/>
  <c r="H958"/>
  <c r="A959"/>
  <c r="B959"/>
  <c r="C959"/>
  <c r="D959"/>
  <c r="E959"/>
  <c r="H959"/>
  <c r="A960"/>
  <c r="B960"/>
  <c r="C960"/>
  <c r="D960"/>
  <c r="E960"/>
  <c r="H960"/>
  <c r="A961"/>
  <c r="B961"/>
  <c r="C961"/>
  <c r="D961"/>
  <c r="E961"/>
  <c r="H961"/>
  <c r="A962"/>
  <c r="B962"/>
  <c r="C962"/>
  <c r="D962"/>
  <c r="E962"/>
  <c r="H962"/>
  <c r="A963"/>
  <c r="B963"/>
  <c r="C963"/>
  <c r="D963"/>
  <c r="E963"/>
  <c r="H963"/>
  <c r="A964"/>
  <c r="B964"/>
  <c r="C964"/>
  <c r="D964"/>
  <c r="E964"/>
  <c r="H964"/>
  <c r="A965"/>
  <c r="B965"/>
  <c r="C965"/>
  <c r="D965"/>
  <c r="E965"/>
  <c r="H965"/>
  <c r="A966"/>
  <c r="B966"/>
  <c r="C966"/>
  <c r="D966"/>
  <c r="E966"/>
  <c r="H966"/>
  <c r="A967"/>
  <c r="B967"/>
  <c r="C967"/>
  <c r="D967"/>
  <c r="E967"/>
  <c r="H967"/>
  <c r="A968"/>
  <c r="B968"/>
  <c r="C968"/>
  <c r="D968"/>
  <c r="E968"/>
  <c r="H968"/>
  <c r="A969"/>
  <c r="B969"/>
  <c r="C969"/>
  <c r="D969"/>
  <c r="E969"/>
  <c r="H969"/>
  <c r="A970"/>
  <c r="B970"/>
  <c r="C970"/>
  <c r="D970"/>
  <c r="E970"/>
  <c r="H970"/>
  <c r="A971"/>
  <c r="B971"/>
  <c r="C971"/>
  <c r="D971"/>
  <c r="E971"/>
  <c r="H971"/>
  <c r="A972"/>
  <c r="B972"/>
  <c r="C972"/>
  <c r="D972"/>
  <c r="E972"/>
  <c r="H972"/>
  <c r="A973"/>
  <c r="B973"/>
  <c r="C973"/>
  <c r="D973"/>
  <c r="E973"/>
  <c r="H973"/>
  <c r="A974"/>
  <c r="B974"/>
  <c r="C974"/>
  <c r="D974"/>
  <c r="E974"/>
  <c r="H974"/>
  <c r="A975"/>
  <c r="B975"/>
  <c r="C975"/>
  <c r="D975"/>
  <c r="E975"/>
  <c r="H975"/>
  <c r="A976"/>
  <c r="B976"/>
  <c r="C976"/>
  <c r="D976"/>
  <c r="E976"/>
  <c r="H976"/>
  <c r="A977"/>
  <c r="B977"/>
  <c r="C977"/>
  <c r="D977"/>
  <c r="E977"/>
  <c r="H977"/>
  <c r="A978"/>
  <c r="B978"/>
  <c r="C978"/>
  <c r="D978"/>
  <c r="E978"/>
  <c r="H978"/>
  <c r="A979"/>
  <c r="B979"/>
  <c r="C979"/>
  <c r="D979"/>
  <c r="E979"/>
  <c r="H979"/>
  <c r="A980"/>
  <c r="B980"/>
  <c r="C980"/>
  <c r="D980"/>
  <c r="E980"/>
  <c r="H980"/>
  <c r="A981"/>
  <c r="B981"/>
  <c r="C981"/>
  <c r="D981"/>
  <c r="E981"/>
  <c r="H981"/>
  <c r="A982"/>
  <c r="B982"/>
  <c r="C982"/>
  <c r="D982"/>
  <c r="E982"/>
  <c r="H982"/>
  <c r="A983"/>
  <c r="B983"/>
  <c r="C983"/>
  <c r="D983"/>
  <c r="E983"/>
  <c r="H983"/>
  <c r="A984"/>
  <c r="B984"/>
  <c r="C984"/>
  <c r="D984"/>
  <c r="E984"/>
  <c r="H984"/>
  <c r="A985"/>
  <c r="B985"/>
  <c r="C985"/>
  <c r="D985"/>
  <c r="E985"/>
  <c r="H985"/>
  <c r="A986"/>
  <c r="B986"/>
  <c r="C986"/>
  <c r="D986"/>
  <c r="E986"/>
  <c r="H986"/>
  <c r="A987"/>
  <c r="B987"/>
  <c r="C987"/>
  <c r="D987"/>
  <c r="E987"/>
  <c r="H987"/>
  <c r="A988"/>
  <c r="B988"/>
  <c r="C988"/>
  <c r="D988"/>
  <c r="E988"/>
  <c r="H988"/>
  <c r="A989"/>
  <c r="B989"/>
  <c r="C989"/>
  <c r="D989"/>
  <c r="E989"/>
  <c r="H989"/>
  <c r="A990"/>
  <c r="B990"/>
  <c r="C990"/>
  <c r="D990"/>
  <c r="E990"/>
  <c r="H990"/>
  <c r="A991"/>
  <c r="B991"/>
  <c r="C991"/>
  <c r="D991"/>
  <c r="E991"/>
  <c r="H991"/>
  <c r="A992"/>
  <c r="B992"/>
  <c r="C992"/>
  <c r="D992"/>
  <c r="E992"/>
  <c r="H992"/>
  <c r="A993"/>
  <c r="B993"/>
  <c r="C993"/>
  <c r="D993"/>
  <c r="E993"/>
  <c r="H993"/>
  <c r="A994"/>
  <c r="B994"/>
  <c r="C994"/>
  <c r="D994"/>
  <c r="E994"/>
  <c r="H994"/>
  <c r="A995"/>
  <c r="B995"/>
  <c r="C995"/>
  <c r="D995"/>
  <c r="E995"/>
  <c r="H995"/>
  <c r="A996"/>
  <c r="B996"/>
  <c r="C996"/>
  <c r="D996"/>
  <c r="E996"/>
  <c r="H996"/>
  <c r="A997"/>
  <c r="B997"/>
  <c r="C997"/>
  <c r="D997"/>
  <c r="E997"/>
  <c r="H997"/>
  <c r="A998"/>
  <c r="B998"/>
  <c r="C998"/>
  <c r="D998"/>
  <c r="E998"/>
  <c r="H998"/>
  <c r="A999"/>
  <c r="B999"/>
  <c r="C999"/>
  <c r="D999"/>
  <c r="E999"/>
  <c r="H999"/>
  <c r="A1000"/>
  <c r="B1000"/>
  <c r="C1000"/>
  <c r="D1000"/>
  <c r="E1000"/>
  <c r="H1000"/>
  <c r="A1001"/>
  <c r="B1001"/>
  <c r="C1001"/>
  <c r="D1001"/>
  <c r="E1001"/>
  <c r="H1001"/>
  <c r="A1002"/>
  <c r="B1002"/>
  <c r="C1002"/>
  <c r="D1002"/>
  <c r="E1002"/>
  <c r="H1002"/>
  <c r="A1003"/>
  <c r="B1003"/>
  <c r="C1003"/>
  <c r="D1003"/>
  <c r="E1003"/>
  <c r="H1003"/>
  <c r="A1004"/>
  <c r="B1004"/>
  <c r="C1004"/>
  <c r="D1004"/>
  <c r="E1004"/>
  <c r="H1004"/>
  <c r="A1005"/>
  <c r="B1005"/>
  <c r="C1005"/>
  <c r="D1005"/>
  <c r="E1005"/>
  <c r="H1005"/>
  <c r="A1006"/>
  <c r="B1006"/>
  <c r="C1006"/>
  <c r="D1006"/>
  <c r="E1006"/>
  <c r="H1006"/>
  <c r="A1007"/>
  <c r="B1007"/>
  <c r="C1007"/>
  <c r="D1007"/>
  <c r="E1007"/>
  <c r="H1007"/>
  <c r="A1008"/>
  <c r="B1008"/>
  <c r="C1008"/>
  <c r="D1008"/>
  <c r="E1008"/>
  <c r="H1008"/>
  <c r="A1009"/>
  <c r="B1009"/>
  <c r="C1009"/>
  <c r="D1009"/>
  <c r="E1009"/>
  <c r="H1009"/>
  <c r="A1010"/>
  <c r="B1010"/>
  <c r="C1010"/>
  <c r="D1010"/>
  <c r="E1010"/>
  <c r="H1010"/>
  <c r="A1011"/>
  <c r="B1011"/>
  <c r="C1011"/>
  <c r="D1011"/>
  <c r="E1011"/>
  <c r="H1011"/>
  <c r="A1012"/>
  <c r="B1012"/>
  <c r="C1012"/>
  <c r="D1012"/>
  <c r="E1012"/>
  <c r="H1012"/>
  <c r="A1013"/>
  <c r="B1013"/>
  <c r="C1013"/>
  <c r="D1013"/>
  <c r="E1013"/>
  <c r="H1013"/>
  <c r="A1014"/>
  <c r="B1014"/>
  <c r="C1014"/>
  <c r="D1014"/>
  <c r="E1014"/>
  <c r="H1014"/>
  <c r="A1015"/>
  <c r="B1015"/>
  <c r="C1015"/>
  <c r="D1015"/>
  <c r="E1015"/>
  <c r="H1015"/>
  <c r="A1016"/>
  <c r="B1016"/>
  <c r="C1016"/>
  <c r="D1016"/>
  <c r="E1016"/>
  <c r="H1016"/>
  <c r="A1017"/>
  <c r="B1017"/>
  <c r="C1017"/>
  <c r="D1017"/>
  <c r="E1017"/>
  <c r="H1017"/>
  <c r="A1018"/>
  <c r="B1018"/>
  <c r="C1018"/>
  <c r="D1018"/>
  <c r="E1018"/>
  <c r="H1018"/>
  <c r="A1019"/>
  <c r="B1019"/>
  <c r="C1019"/>
  <c r="D1019"/>
  <c r="E1019"/>
  <c r="H1019"/>
  <c r="A1020"/>
  <c r="B1020"/>
  <c r="C1020"/>
  <c r="D1020"/>
  <c r="E1020"/>
  <c r="H1020"/>
  <c r="A1021"/>
  <c r="B1021"/>
  <c r="C1021"/>
  <c r="D1021"/>
  <c r="E1021"/>
  <c r="H1021"/>
  <c r="A1022"/>
  <c r="B1022"/>
  <c r="C1022"/>
  <c r="D1022"/>
  <c r="E1022"/>
  <c r="H1022"/>
  <c r="A1023"/>
  <c r="B1023"/>
  <c r="C1023"/>
  <c r="D1023"/>
  <c r="E1023"/>
  <c r="H1023"/>
  <c r="A1024"/>
  <c r="B1024"/>
  <c r="C1024"/>
  <c r="D1024"/>
  <c r="E1024"/>
  <c r="H1024"/>
  <c r="A1025"/>
  <c r="B1025"/>
  <c r="C1025"/>
  <c r="D1025"/>
  <c r="E1025"/>
  <c r="H1025"/>
  <c r="A1026"/>
  <c r="B1026"/>
  <c r="C1026"/>
  <c r="D1026"/>
  <c r="E1026"/>
  <c r="H1026"/>
  <c r="A1027"/>
  <c r="B1027"/>
  <c r="C1027"/>
  <c r="D1027"/>
  <c r="E1027"/>
  <c r="H1027"/>
  <c r="A1028"/>
  <c r="B1028"/>
  <c r="C1028"/>
  <c r="D1028"/>
  <c r="E1028"/>
  <c r="H1028"/>
  <c r="A1029"/>
  <c r="B1029"/>
  <c r="C1029"/>
  <c r="D1029"/>
  <c r="E1029"/>
  <c r="H1029"/>
  <c r="A1030"/>
  <c r="B1030"/>
  <c r="C1030"/>
  <c r="D1030"/>
  <c r="E1030"/>
  <c r="H1030"/>
  <c r="A1031"/>
  <c r="B1031"/>
  <c r="C1031"/>
  <c r="D1031"/>
  <c r="E1031"/>
  <c r="H1031"/>
  <c r="A1032"/>
  <c r="B1032"/>
  <c r="C1032"/>
  <c r="D1032"/>
  <c r="E1032"/>
  <c r="H1032"/>
  <c r="A1033"/>
  <c r="B1033"/>
  <c r="C1033"/>
  <c r="D1033"/>
  <c r="E1033"/>
  <c r="H1033"/>
  <c r="A1034"/>
  <c r="B1034"/>
  <c r="C1034"/>
  <c r="D1034"/>
  <c r="E1034"/>
  <c r="H1034"/>
  <c r="A1035"/>
  <c r="B1035"/>
  <c r="C1035"/>
  <c r="D1035"/>
  <c r="E1035"/>
  <c r="H1035"/>
  <c r="A1036"/>
  <c r="B1036"/>
  <c r="C1036"/>
  <c r="D1036"/>
  <c r="E1036"/>
  <c r="H1036"/>
  <c r="A1037"/>
  <c r="B1037"/>
  <c r="C1037"/>
  <c r="D1037"/>
  <c r="E1037"/>
  <c r="H1037"/>
  <c r="A1038"/>
  <c r="B1038"/>
  <c r="C1038"/>
  <c r="D1038"/>
  <c r="E1038"/>
  <c r="H1038"/>
  <c r="A1039"/>
  <c r="B1039"/>
  <c r="C1039"/>
  <c r="D1039"/>
  <c r="E1039"/>
  <c r="H1039"/>
  <c r="A1040"/>
  <c r="B1040"/>
  <c r="C1040"/>
  <c r="D1040"/>
  <c r="E1040"/>
  <c r="H1040"/>
  <c r="A1041"/>
  <c r="B1041"/>
  <c r="C1041"/>
  <c r="D1041"/>
  <c r="E1041"/>
  <c r="H1041"/>
  <c r="A1042"/>
  <c r="B1042"/>
  <c r="C1042"/>
  <c r="D1042"/>
  <c r="E1042"/>
  <c r="H1042"/>
  <c r="A1043"/>
  <c r="B1043"/>
  <c r="C1043"/>
  <c r="D1043"/>
  <c r="E1043"/>
  <c r="H1043"/>
  <c r="A1044"/>
  <c r="B1044"/>
  <c r="C1044"/>
  <c r="D1044"/>
  <c r="E1044"/>
  <c r="H1044"/>
  <c r="A1045"/>
  <c r="B1045"/>
  <c r="C1045"/>
  <c r="D1045"/>
  <c r="E1045"/>
  <c r="H1045"/>
  <c r="A1046"/>
  <c r="B1046"/>
  <c r="C1046"/>
  <c r="D1046"/>
  <c r="E1046"/>
  <c r="H1046"/>
  <c r="A1047"/>
  <c r="B1047"/>
  <c r="C1047"/>
  <c r="D1047"/>
  <c r="E1047"/>
  <c r="H1047"/>
  <c r="A1048"/>
  <c r="B1048"/>
  <c r="C1048"/>
  <c r="D1048"/>
  <c r="E1048"/>
  <c r="H1048"/>
  <c r="A1049"/>
  <c r="B1049"/>
  <c r="C1049"/>
  <c r="D1049"/>
  <c r="E1049"/>
  <c r="H1049"/>
  <c r="A1050"/>
  <c r="B1050"/>
  <c r="C1050"/>
  <c r="D1050"/>
  <c r="E1050"/>
  <c r="H1050"/>
  <c r="A1051"/>
  <c r="B1051"/>
  <c r="C1051"/>
  <c r="D1051"/>
  <c r="E1051"/>
  <c r="H1051"/>
  <c r="A1052"/>
  <c r="B1052"/>
  <c r="C1052"/>
  <c r="D1052"/>
  <c r="E1052"/>
  <c r="H1052"/>
  <c r="A1053"/>
  <c r="B1053"/>
  <c r="C1053"/>
  <c r="D1053"/>
  <c r="E1053"/>
  <c r="H1053"/>
  <c r="A1054"/>
  <c r="B1054"/>
  <c r="C1054"/>
  <c r="D1054"/>
  <c r="E1054"/>
  <c r="H1054"/>
  <c r="A1055"/>
  <c r="B1055"/>
  <c r="C1055"/>
  <c r="D1055"/>
  <c r="E1055"/>
  <c r="H1055"/>
  <c r="A1056"/>
  <c r="B1056"/>
  <c r="C1056"/>
  <c r="D1056"/>
  <c r="E1056"/>
  <c r="H1056"/>
  <c r="A1057"/>
  <c r="B1057"/>
  <c r="C1057"/>
  <c r="D1057"/>
  <c r="E1057"/>
  <c r="H1057"/>
  <c r="A1058"/>
  <c r="B1058"/>
  <c r="C1058"/>
  <c r="D1058"/>
  <c r="E1058"/>
  <c r="H1058"/>
  <c r="A1059"/>
  <c r="B1059"/>
  <c r="C1059"/>
  <c r="D1059"/>
  <c r="E1059"/>
  <c r="H1059"/>
  <c r="A1060"/>
  <c r="B1060"/>
  <c r="C1060"/>
  <c r="D1060"/>
  <c r="E1060"/>
  <c r="H1060"/>
  <c r="A1061"/>
  <c r="B1061"/>
  <c r="C1061"/>
  <c r="D1061"/>
  <c r="E1061"/>
  <c r="H1061"/>
  <c r="A1062"/>
  <c r="B1062"/>
  <c r="C1062"/>
  <c r="D1062"/>
  <c r="E1062"/>
  <c r="H1062"/>
  <c r="A1063"/>
  <c r="B1063"/>
  <c r="C1063"/>
  <c r="D1063"/>
  <c r="E1063"/>
  <c r="H1063"/>
  <c r="A1064"/>
  <c r="B1064"/>
  <c r="C1064"/>
  <c r="D1064"/>
  <c r="E1064"/>
  <c r="H1064"/>
  <c r="A1065"/>
  <c r="B1065"/>
  <c r="C1065"/>
  <c r="D1065"/>
  <c r="E1065"/>
  <c r="H1065"/>
  <c r="A1066"/>
  <c r="B1066"/>
  <c r="C1066"/>
  <c r="D1066"/>
  <c r="E1066"/>
  <c r="H1066"/>
  <c r="A1067"/>
  <c r="B1067"/>
  <c r="C1067"/>
  <c r="D1067"/>
  <c r="E1067"/>
  <c r="H1067"/>
  <c r="A1068"/>
  <c r="B1068"/>
  <c r="C1068"/>
  <c r="D1068"/>
  <c r="E1068"/>
  <c r="H1068"/>
  <c r="A1069"/>
  <c r="B1069"/>
  <c r="C1069"/>
  <c r="D1069"/>
  <c r="E1069"/>
  <c r="H1069"/>
  <c r="A1070"/>
  <c r="B1070"/>
  <c r="C1070"/>
  <c r="D1070"/>
  <c r="E1070"/>
  <c r="H1070"/>
  <c r="A1071"/>
  <c r="B1071"/>
  <c r="C1071"/>
  <c r="D1071"/>
  <c r="E1071"/>
  <c r="H1071"/>
  <c r="A1072"/>
  <c r="B1072"/>
  <c r="C1072"/>
  <c r="D1072"/>
  <c r="E1072"/>
  <c r="H1072"/>
  <c r="A1073"/>
  <c r="B1073"/>
  <c r="C1073"/>
  <c r="D1073"/>
  <c r="E1073"/>
  <c r="H1073"/>
  <c r="A1074"/>
  <c r="B1074"/>
  <c r="C1074"/>
  <c r="D1074"/>
  <c r="E1074"/>
  <c r="H1074"/>
  <c r="A1075"/>
  <c r="B1075"/>
  <c r="C1075"/>
  <c r="D1075"/>
  <c r="E1075"/>
  <c r="H1075"/>
  <c r="A1076"/>
  <c r="B1076"/>
  <c r="C1076"/>
  <c r="D1076"/>
  <c r="E1076"/>
  <c r="H1076"/>
  <c r="A1077"/>
  <c r="B1077"/>
  <c r="C1077"/>
  <c r="D1077"/>
  <c r="E1077"/>
  <c r="H1077"/>
  <c r="A1078"/>
  <c r="B1078"/>
  <c r="C1078"/>
  <c r="D1078"/>
  <c r="E1078"/>
  <c r="H1078"/>
  <c r="A1079"/>
  <c r="B1079"/>
  <c r="C1079"/>
  <c r="D1079"/>
  <c r="E1079"/>
  <c r="H1079"/>
  <c r="A1080"/>
  <c r="B1080"/>
  <c r="C1080"/>
  <c r="D1080"/>
  <c r="E1080"/>
  <c r="H1080"/>
  <c r="A1081"/>
  <c r="B1081"/>
  <c r="C1081"/>
  <c r="D1081"/>
  <c r="E1081"/>
  <c r="H1081"/>
  <c r="A1082"/>
  <c r="B1082"/>
  <c r="C1082"/>
  <c r="D1082"/>
  <c r="E1082"/>
  <c r="H1082"/>
  <c r="A1083"/>
  <c r="B1083"/>
  <c r="C1083"/>
  <c r="D1083"/>
  <c r="E1083"/>
  <c r="H1083"/>
  <c r="A1084"/>
  <c r="B1084"/>
  <c r="C1084"/>
  <c r="D1084"/>
  <c r="E1084"/>
  <c r="H1084"/>
  <c r="A1085"/>
  <c r="B1085"/>
  <c r="C1085"/>
  <c r="D1085"/>
  <c r="E1085"/>
  <c r="H1085"/>
  <c r="A1086"/>
  <c r="B1086"/>
  <c r="C1086"/>
  <c r="D1086"/>
  <c r="E1086"/>
  <c r="H1086"/>
  <c r="A1087"/>
  <c r="B1087"/>
  <c r="C1087"/>
  <c r="D1087"/>
  <c r="E1087"/>
  <c r="H1087"/>
  <c r="A1088"/>
  <c r="B1088"/>
  <c r="C1088"/>
  <c r="D1088"/>
  <c r="E1088"/>
  <c r="H1088"/>
  <c r="A1089"/>
  <c r="B1089"/>
  <c r="C1089"/>
  <c r="D1089"/>
  <c r="E1089"/>
  <c r="H1089"/>
  <c r="A1090"/>
  <c r="B1090"/>
  <c r="C1090"/>
  <c r="D1090"/>
  <c r="E1090"/>
  <c r="H1090"/>
  <c r="A1091"/>
  <c r="B1091"/>
  <c r="C1091"/>
  <c r="D1091"/>
  <c r="E1091"/>
  <c r="H1091"/>
  <c r="A1092"/>
  <c r="B1092"/>
  <c r="C1092"/>
  <c r="D1092"/>
  <c r="E1092"/>
  <c r="H1092"/>
  <c r="A1093"/>
  <c r="B1093"/>
  <c r="C1093"/>
  <c r="D1093"/>
  <c r="E1093"/>
  <c r="H1093"/>
  <c r="A1094"/>
  <c r="B1094"/>
  <c r="C1094"/>
  <c r="D1094"/>
  <c r="E1094"/>
  <c r="H1094"/>
  <c r="A1095"/>
  <c r="B1095"/>
  <c r="C1095"/>
  <c r="D1095"/>
  <c r="E1095"/>
  <c r="H1095"/>
  <c r="A1096"/>
  <c r="B1096"/>
  <c r="C1096"/>
  <c r="D1096"/>
  <c r="E1096"/>
  <c r="H1096"/>
  <c r="A1097"/>
  <c r="B1097"/>
  <c r="C1097"/>
  <c r="D1097"/>
  <c r="E1097"/>
  <c r="H1097"/>
  <c r="A1098"/>
  <c r="B1098"/>
  <c r="C1098"/>
  <c r="D1098"/>
  <c r="E1098"/>
  <c r="H1098"/>
  <c r="A1099"/>
  <c r="B1099"/>
  <c r="C1099"/>
  <c r="D1099"/>
  <c r="E1099"/>
  <c r="H1099"/>
  <c r="A1100"/>
  <c r="B1100"/>
  <c r="C1100"/>
  <c r="D1100"/>
  <c r="E1100"/>
  <c r="H1100"/>
  <c r="A1101"/>
  <c r="B1101"/>
  <c r="C1101"/>
  <c r="D1101"/>
  <c r="E1101"/>
  <c r="H1101"/>
  <c r="A1102"/>
  <c r="B1102"/>
  <c r="C1102"/>
  <c r="D1102"/>
  <c r="E1102"/>
  <c r="H1102"/>
  <c r="A1103"/>
  <c r="B1103"/>
  <c r="C1103"/>
  <c r="D1103"/>
  <c r="E1103"/>
  <c r="H1103"/>
  <c r="A1104"/>
  <c r="B1104"/>
  <c r="C1104"/>
  <c r="D1104"/>
  <c r="E1104"/>
  <c r="H1104"/>
  <c r="A1105"/>
  <c r="B1105"/>
  <c r="C1105"/>
  <c r="D1105"/>
  <c r="E1105"/>
  <c r="H1105"/>
  <c r="A1106"/>
  <c r="B1106"/>
  <c r="C1106"/>
  <c r="D1106"/>
  <c r="E1106"/>
  <c r="H1106"/>
  <c r="A1107"/>
  <c r="B1107"/>
  <c r="C1107"/>
  <c r="D1107"/>
  <c r="E1107"/>
  <c r="H1107"/>
  <c r="A1108"/>
  <c r="B1108"/>
  <c r="C1108"/>
  <c r="D1108"/>
  <c r="E1108"/>
  <c r="H1108"/>
  <c r="A1109"/>
  <c r="B1109"/>
  <c r="C1109"/>
  <c r="D1109"/>
  <c r="E1109"/>
  <c r="H1109"/>
  <c r="A1110"/>
  <c r="B1110"/>
  <c r="C1110"/>
  <c r="D1110"/>
  <c r="E1110"/>
  <c r="H1110"/>
  <c r="A1111"/>
  <c r="B1111"/>
  <c r="C1111"/>
  <c r="D1111"/>
  <c r="E1111"/>
  <c r="H1111"/>
  <c r="A1112"/>
  <c r="B1112"/>
  <c r="C1112"/>
  <c r="D1112"/>
  <c r="E1112"/>
  <c r="H1112"/>
  <c r="A1113"/>
  <c r="B1113"/>
  <c r="C1113"/>
  <c r="D1113"/>
  <c r="E1113"/>
  <c r="H1113"/>
  <c r="A1114"/>
  <c r="B1114"/>
  <c r="C1114"/>
  <c r="D1114"/>
  <c r="E1114"/>
  <c r="H1114"/>
  <c r="A1115"/>
  <c r="B1115"/>
  <c r="C1115"/>
  <c r="D1115"/>
  <c r="E1115"/>
  <c r="H1115"/>
  <c r="A1116"/>
  <c r="B1116"/>
  <c r="C1116"/>
  <c r="D1116"/>
  <c r="E1116"/>
  <c r="H1116"/>
  <c r="A1117"/>
  <c r="B1117"/>
  <c r="C1117"/>
  <c r="D1117"/>
  <c r="E1117"/>
  <c r="H1117"/>
  <c r="A1118"/>
  <c r="B1118"/>
  <c r="C1118"/>
  <c r="D1118"/>
  <c r="E1118"/>
  <c r="H1118"/>
  <c r="A1119"/>
  <c r="B1119"/>
  <c r="C1119"/>
  <c r="D1119"/>
  <c r="E1119"/>
  <c r="H1119"/>
  <c r="A1120"/>
  <c r="B1120"/>
  <c r="C1120"/>
  <c r="D1120"/>
  <c r="E1120"/>
  <c r="H1120"/>
  <c r="A1121"/>
  <c r="B1121"/>
  <c r="C1121"/>
  <c r="D1121"/>
  <c r="E1121"/>
  <c r="H1121"/>
  <c r="A1122"/>
  <c r="B1122"/>
  <c r="C1122"/>
  <c r="D1122"/>
  <c r="E1122"/>
  <c r="H1122"/>
  <c r="A1123"/>
  <c r="B1123"/>
  <c r="C1123"/>
  <c r="D1123"/>
  <c r="E1123"/>
  <c r="H1123"/>
  <c r="A1124"/>
  <c r="B1124"/>
  <c r="C1124"/>
  <c r="D1124"/>
  <c r="E1124"/>
  <c r="H1124"/>
  <c r="A1125"/>
  <c r="B1125"/>
  <c r="C1125"/>
  <c r="D1125"/>
  <c r="E1125"/>
  <c r="H1125"/>
  <c r="A1126"/>
  <c r="B1126"/>
  <c r="C1126"/>
  <c r="D1126"/>
  <c r="E1126"/>
  <c r="H1126"/>
  <c r="A1127"/>
  <c r="B1127"/>
  <c r="C1127"/>
  <c r="D1127"/>
  <c r="E1127"/>
  <c r="H1127"/>
  <c r="A1128"/>
  <c r="B1128"/>
  <c r="C1128"/>
  <c r="D1128"/>
  <c r="E1128"/>
  <c r="H1128"/>
  <c r="A1129"/>
  <c r="B1129"/>
  <c r="C1129"/>
  <c r="D1129"/>
  <c r="E1129"/>
  <c r="H1129"/>
  <c r="A1130"/>
  <c r="B1130"/>
  <c r="C1130"/>
  <c r="D1130"/>
  <c r="E1130"/>
  <c r="H1130"/>
  <c r="A1131"/>
  <c r="B1131"/>
  <c r="C1131"/>
  <c r="D1131"/>
  <c r="E1131"/>
  <c r="H1131"/>
  <c r="A1132"/>
  <c r="B1132"/>
  <c r="C1132"/>
  <c r="D1132"/>
  <c r="E1132"/>
  <c r="H1132"/>
  <c r="A1133"/>
  <c r="B1133"/>
  <c r="C1133"/>
  <c r="D1133"/>
  <c r="E1133"/>
  <c r="H1133"/>
  <c r="A1134"/>
  <c r="B1134"/>
  <c r="C1134"/>
  <c r="D1134"/>
  <c r="E1134"/>
  <c r="H1134"/>
  <c r="A1135"/>
  <c r="B1135"/>
  <c r="C1135"/>
  <c r="D1135"/>
  <c r="E1135"/>
  <c r="H1135"/>
  <c r="A1136"/>
  <c r="B1136"/>
  <c r="C1136"/>
  <c r="D1136"/>
  <c r="E1136"/>
  <c r="H1136"/>
  <c r="A1137"/>
  <c r="B1137"/>
  <c r="C1137"/>
  <c r="D1137"/>
  <c r="E1137"/>
  <c r="H1137"/>
  <c r="A1138"/>
  <c r="B1138"/>
  <c r="C1138"/>
  <c r="D1138"/>
  <c r="E1138"/>
  <c r="H1138"/>
  <c r="A1139"/>
  <c r="B1139"/>
  <c r="C1139"/>
  <c r="D1139"/>
  <c r="E1139"/>
  <c r="H1139"/>
  <c r="A1140"/>
  <c r="B1140"/>
  <c r="C1140"/>
  <c r="D1140"/>
  <c r="E1140"/>
  <c r="H1140"/>
  <c r="A1141"/>
  <c r="B1141"/>
  <c r="C1141"/>
  <c r="D1141"/>
  <c r="E1141"/>
  <c r="H1141"/>
  <c r="A1142"/>
  <c r="B1142"/>
  <c r="C1142"/>
  <c r="D1142"/>
  <c r="E1142"/>
  <c r="H1142"/>
  <c r="A1143"/>
  <c r="B1143"/>
  <c r="C1143"/>
  <c r="D1143"/>
  <c r="E1143"/>
  <c r="H1143"/>
  <c r="A1144"/>
  <c r="B1144"/>
  <c r="C1144"/>
  <c r="D1144"/>
  <c r="E1144"/>
  <c r="H1144"/>
  <c r="A1145"/>
  <c r="B1145"/>
  <c r="C1145"/>
  <c r="D1145"/>
  <c r="E1145"/>
  <c r="H1145"/>
  <c r="A1146"/>
  <c r="B1146"/>
  <c r="C1146"/>
  <c r="D1146"/>
  <c r="E1146"/>
  <c r="H1146"/>
  <c r="A1147"/>
  <c r="B1147"/>
  <c r="C1147"/>
  <c r="D1147"/>
  <c r="E1147"/>
  <c r="H1147"/>
  <c r="A1148"/>
  <c r="B1148"/>
  <c r="C1148"/>
  <c r="D1148"/>
  <c r="E1148"/>
  <c r="H1148"/>
  <c r="A1149"/>
  <c r="B1149"/>
  <c r="C1149"/>
  <c r="D1149"/>
  <c r="E1149"/>
  <c r="H1149"/>
  <c r="A1150"/>
  <c r="B1150"/>
  <c r="C1150"/>
  <c r="D1150"/>
  <c r="E1150"/>
  <c r="H1150"/>
  <c r="A1151"/>
  <c r="B1151"/>
  <c r="C1151"/>
  <c r="D1151"/>
  <c r="E1151"/>
  <c r="H1151"/>
  <c r="A1152"/>
  <c r="B1152"/>
  <c r="C1152"/>
  <c r="D1152"/>
  <c r="E1152"/>
  <c r="H1152"/>
  <c r="A1153"/>
  <c r="B1153"/>
  <c r="C1153"/>
  <c r="D1153"/>
  <c r="E1153"/>
  <c r="H1153"/>
  <c r="A1154"/>
  <c r="B1154"/>
  <c r="C1154"/>
  <c r="D1154"/>
  <c r="E1154"/>
  <c r="H1154"/>
  <c r="A1155"/>
  <c r="B1155"/>
  <c r="C1155"/>
  <c r="D1155"/>
  <c r="E1155"/>
  <c r="H1155"/>
  <c r="A1156"/>
  <c r="B1156"/>
  <c r="C1156"/>
  <c r="D1156"/>
  <c r="E1156"/>
  <c r="H1156"/>
  <c r="A1157"/>
  <c r="B1157"/>
  <c r="C1157"/>
  <c r="D1157"/>
  <c r="E1157"/>
  <c r="H1157"/>
  <c r="A1158"/>
  <c r="B1158"/>
  <c r="C1158"/>
  <c r="D1158"/>
  <c r="E1158"/>
  <c r="H1158"/>
  <c r="A1159"/>
  <c r="B1159"/>
  <c r="C1159"/>
  <c r="D1159"/>
  <c r="E1159"/>
  <c r="H1159"/>
  <c r="A1160"/>
  <c r="B1160"/>
  <c r="C1160"/>
  <c r="D1160"/>
  <c r="E1160"/>
  <c r="H1160"/>
  <c r="A1161"/>
  <c r="B1161"/>
  <c r="C1161"/>
  <c r="D1161"/>
  <c r="E1161"/>
  <c r="H1161"/>
  <c r="A1162"/>
  <c r="B1162"/>
  <c r="C1162"/>
  <c r="D1162"/>
  <c r="E1162"/>
  <c r="H1162"/>
  <c r="A1163"/>
  <c r="B1163"/>
  <c r="C1163"/>
  <c r="D1163"/>
  <c r="E1163"/>
  <c r="H1163"/>
  <c r="A1164"/>
  <c r="B1164"/>
  <c r="C1164"/>
  <c r="D1164"/>
  <c r="E1164"/>
  <c r="H1164"/>
  <c r="A1165"/>
  <c r="B1165"/>
  <c r="C1165"/>
  <c r="D1165"/>
  <c r="E1165"/>
  <c r="H1165"/>
  <c r="A1166"/>
  <c r="B1166"/>
  <c r="C1166"/>
  <c r="D1166"/>
  <c r="E1166"/>
  <c r="H1166"/>
  <c r="A1167"/>
  <c r="B1167"/>
  <c r="C1167"/>
  <c r="D1167"/>
  <c r="E1167"/>
  <c r="H1167"/>
  <c r="A1168"/>
  <c r="B1168"/>
  <c r="C1168"/>
  <c r="D1168"/>
  <c r="E1168"/>
  <c r="H1168"/>
  <c r="A1169"/>
  <c r="B1169"/>
  <c r="C1169"/>
  <c r="D1169"/>
  <c r="E1169"/>
  <c r="H1169"/>
  <c r="A1170"/>
  <c r="B1170"/>
  <c r="C1170"/>
  <c r="D1170"/>
  <c r="E1170"/>
  <c r="H1170"/>
  <c r="A1171"/>
  <c r="B1171"/>
  <c r="C1171"/>
  <c r="D1171"/>
  <c r="E1171"/>
  <c r="H1171"/>
  <c r="A1172"/>
  <c r="B1172"/>
  <c r="C1172"/>
  <c r="D1172"/>
  <c r="E1172"/>
  <c r="H1172"/>
  <c r="A1173"/>
  <c r="B1173"/>
  <c r="C1173"/>
  <c r="D1173"/>
  <c r="E1173"/>
  <c r="H1173"/>
  <c r="A1174"/>
  <c r="B1174"/>
  <c r="C1174"/>
  <c r="D1174"/>
  <c r="E1174"/>
  <c r="H1174"/>
  <c r="A1175"/>
  <c r="B1175"/>
  <c r="C1175"/>
  <c r="D1175"/>
  <c r="E1175"/>
  <c r="H1175"/>
  <c r="A1176"/>
  <c r="B1176"/>
  <c r="C1176"/>
  <c r="D1176"/>
  <c r="E1176"/>
  <c r="H1176"/>
  <c r="A1177"/>
  <c r="B1177"/>
  <c r="C1177"/>
  <c r="D1177"/>
  <c r="E1177"/>
  <c r="H1177"/>
  <c r="A1178"/>
  <c r="B1178"/>
  <c r="C1178"/>
  <c r="D1178"/>
  <c r="E1178"/>
  <c r="H1178"/>
  <c r="A1179"/>
  <c r="B1179"/>
  <c r="C1179"/>
  <c r="D1179"/>
  <c r="E1179"/>
  <c r="H1179"/>
  <c r="A1180"/>
  <c r="B1180"/>
  <c r="C1180"/>
  <c r="D1180"/>
  <c r="E1180"/>
  <c r="H1180"/>
  <c r="A1181"/>
  <c r="B1181"/>
  <c r="C1181"/>
  <c r="D1181"/>
  <c r="E1181"/>
  <c r="H1181"/>
  <c r="A1182"/>
  <c r="B1182"/>
  <c r="C1182"/>
  <c r="D1182"/>
  <c r="E1182"/>
  <c r="H1182"/>
  <c r="A1183"/>
  <c r="B1183"/>
  <c r="C1183"/>
  <c r="D1183"/>
  <c r="E1183"/>
  <c r="H1183"/>
  <c r="A1184"/>
  <c r="B1184"/>
  <c r="C1184"/>
  <c r="D1184"/>
  <c r="E1184"/>
  <c r="H1184"/>
  <c r="A1185"/>
  <c r="B1185"/>
  <c r="C1185"/>
  <c r="D1185"/>
  <c r="E1185"/>
  <c r="H1185"/>
  <c r="A1186"/>
  <c r="B1186"/>
  <c r="C1186"/>
  <c r="D1186"/>
  <c r="E1186"/>
  <c r="H1186"/>
  <c r="A1187"/>
  <c r="B1187"/>
  <c r="C1187"/>
  <c r="D1187"/>
  <c r="E1187"/>
  <c r="H1187"/>
  <c r="A1188"/>
  <c r="B1188"/>
  <c r="C1188"/>
  <c r="D1188"/>
  <c r="E1188"/>
  <c r="H1188"/>
  <c r="A1189"/>
  <c r="B1189"/>
  <c r="C1189"/>
  <c r="D1189"/>
  <c r="E1189"/>
  <c r="H1189"/>
  <c r="A1190"/>
  <c r="B1190"/>
  <c r="C1190"/>
  <c r="D1190"/>
  <c r="E1190"/>
  <c r="H1190"/>
  <c r="A1191"/>
  <c r="B1191"/>
  <c r="C1191"/>
  <c r="D1191"/>
  <c r="E1191"/>
  <c r="H1191"/>
  <c r="A1192"/>
  <c r="B1192"/>
  <c r="C1192"/>
  <c r="D1192"/>
  <c r="E1192"/>
  <c r="H1192"/>
  <c r="A1193"/>
  <c r="B1193"/>
  <c r="C1193"/>
  <c r="D1193"/>
  <c r="E1193"/>
  <c r="H1193"/>
  <c r="A1194"/>
  <c r="B1194"/>
  <c r="C1194"/>
  <c r="D1194"/>
  <c r="E1194"/>
  <c r="H1194"/>
  <c r="A1195"/>
  <c r="B1195"/>
  <c r="C1195"/>
  <c r="D1195"/>
  <c r="E1195"/>
  <c r="H1195"/>
  <c r="A1196"/>
  <c r="B1196"/>
  <c r="C1196"/>
  <c r="D1196"/>
  <c r="E1196"/>
  <c r="H1196"/>
  <c r="A1197"/>
  <c r="B1197"/>
  <c r="C1197"/>
  <c r="D1197"/>
  <c r="E1197"/>
  <c r="H1197"/>
  <c r="A1198"/>
  <c r="B1198"/>
  <c r="C1198"/>
  <c r="D1198"/>
  <c r="E1198"/>
  <c r="H1198"/>
  <c r="A1199"/>
  <c r="B1199"/>
  <c r="C1199"/>
  <c r="D1199"/>
  <c r="E1199"/>
  <c r="H1199"/>
  <c r="A1200"/>
  <c r="B1200"/>
  <c r="C1200"/>
  <c r="D1200"/>
  <c r="E1200"/>
  <c r="H1200"/>
  <c r="A1201"/>
  <c r="B1201"/>
  <c r="C1201"/>
  <c r="D1201"/>
  <c r="E1201"/>
  <c r="H1201"/>
  <c r="A1202"/>
  <c r="B1202"/>
  <c r="C1202"/>
  <c r="D1202"/>
  <c r="E1202"/>
  <c r="H1202"/>
  <c r="A1203"/>
  <c r="B1203"/>
  <c r="C1203"/>
  <c r="D1203"/>
  <c r="E1203"/>
  <c r="H1203"/>
  <c r="A1204"/>
  <c r="B1204"/>
  <c r="C1204"/>
  <c r="D1204"/>
  <c r="E1204"/>
  <c r="H1204"/>
  <c r="A1205"/>
  <c r="B1205"/>
  <c r="C1205"/>
  <c r="D1205"/>
  <c r="E1205"/>
  <c r="H1205"/>
  <c r="A1206"/>
  <c r="B1206"/>
  <c r="C1206"/>
  <c r="D1206"/>
  <c r="E1206"/>
  <c r="H1206"/>
  <c r="A1207"/>
  <c r="B1207"/>
  <c r="C1207"/>
  <c r="D1207"/>
  <c r="E1207"/>
  <c r="H1207"/>
  <c r="A1208"/>
  <c r="B1208"/>
  <c r="C1208"/>
  <c r="D1208"/>
  <c r="E1208"/>
  <c r="H1208"/>
  <c r="A1209"/>
  <c r="B1209"/>
  <c r="C1209"/>
  <c r="D1209"/>
  <c r="E1209"/>
  <c r="H1209"/>
  <c r="A1210"/>
  <c r="B1210"/>
  <c r="C1210"/>
  <c r="D1210"/>
  <c r="E1210"/>
  <c r="H1210"/>
  <c r="A1211"/>
  <c r="B1211"/>
  <c r="C1211"/>
  <c r="D1211"/>
  <c r="E1211"/>
  <c r="H1211"/>
  <c r="A1212"/>
  <c r="B1212"/>
  <c r="C1212"/>
  <c r="D1212"/>
  <c r="E1212"/>
  <c r="H1212"/>
  <c r="A1213"/>
  <c r="B1213"/>
  <c r="C1213"/>
  <c r="D1213"/>
  <c r="E1213"/>
  <c r="H1213"/>
  <c r="A1214"/>
  <c r="B1214"/>
  <c r="C1214"/>
  <c r="D1214"/>
  <c r="E1214"/>
  <c r="H1214"/>
  <c r="A1215"/>
  <c r="B1215"/>
  <c r="C1215"/>
  <c r="D1215"/>
  <c r="E1215"/>
  <c r="H1215"/>
  <c r="A1216"/>
  <c r="B1216"/>
  <c r="C1216"/>
  <c r="D1216"/>
  <c r="E1216"/>
  <c r="H1216"/>
  <c r="A1217"/>
  <c r="B1217"/>
  <c r="C1217"/>
  <c r="D1217"/>
  <c r="E1217"/>
  <c r="H1217"/>
  <c r="A1218"/>
  <c r="B1218"/>
  <c r="C1218"/>
  <c r="D1218"/>
  <c r="E1218"/>
  <c r="H1218"/>
  <c r="A1219"/>
  <c r="B1219"/>
  <c r="C1219"/>
  <c r="D1219"/>
  <c r="E1219"/>
  <c r="H1219"/>
  <c r="A1220"/>
  <c r="B1220"/>
  <c r="C1220"/>
  <c r="D1220"/>
  <c r="E1220"/>
  <c r="H1220"/>
  <c r="A1221"/>
  <c r="B1221"/>
  <c r="C1221"/>
  <c r="D1221"/>
  <c r="E1221"/>
  <c r="H1221"/>
  <c r="A1222"/>
  <c r="B1222"/>
  <c r="C1222"/>
  <c r="D1222"/>
  <c r="E1222"/>
  <c r="H1222"/>
  <c r="A1223"/>
  <c r="B1223"/>
  <c r="C1223"/>
  <c r="D1223"/>
  <c r="E1223"/>
  <c r="H1223"/>
  <c r="A1224"/>
  <c r="B1224"/>
  <c r="C1224"/>
  <c r="D1224"/>
  <c r="E1224"/>
  <c r="H1224"/>
  <c r="A1225"/>
  <c r="B1225"/>
  <c r="C1225"/>
  <c r="D1225"/>
  <c r="E1225"/>
  <c r="H1225"/>
  <c r="A1226"/>
  <c r="B1226"/>
  <c r="C1226"/>
  <c r="D1226"/>
  <c r="E1226"/>
  <c r="H1226"/>
  <c r="A1227"/>
  <c r="B1227"/>
  <c r="C1227"/>
  <c r="D1227"/>
  <c r="E1227"/>
  <c r="H1227"/>
  <c r="A1228"/>
  <c r="B1228"/>
  <c r="C1228"/>
  <c r="D1228"/>
  <c r="E1228"/>
  <c r="H1228"/>
  <c r="A1229"/>
  <c r="B1229"/>
  <c r="C1229"/>
  <c r="D1229"/>
  <c r="E1229"/>
  <c r="H1229"/>
  <c r="A1230"/>
  <c r="B1230"/>
  <c r="C1230"/>
  <c r="D1230"/>
  <c r="E1230"/>
  <c r="H1230"/>
  <c r="A1231"/>
  <c r="B1231"/>
  <c r="C1231"/>
  <c r="D1231"/>
  <c r="E1231"/>
  <c r="H1231"/>
  <c r="A1232"/>
  <c r="B1232"/>
  <c r="C1232"/>
  <c r="D1232"/>
  <c r="E1232"/>
  <c r="H1232"/>
  <c r="A1233"/>
  <c r="B1233"/>
  <c r="C1233"/>
  <c r="D1233"/>
  <c r="E1233"/>
  <c r="H1233"/>
  <c r="A1234"/>
  <c r="B1234"/>
  <c r="C1234"/>
  <c r="D1234"/>
  <c r="E1234"/>
  <c r="H1234"/>
  <c r="A1235"/>
  <c r="B1235"/>
  <c r="C1235"/>
  <c r="D1235"/>
  <c r="E1235"/>
  <c r="H1235"/>
  <c r="A1236"/>
  <c r="B1236"/>
  <c r="C1236"/>
  <c r="D1236"/>
  <c r="E1236"/>
  <c r="H1236"/>
  <c r="A1237"/>
  <c r="B1237"/>
  <c r="C1237"/>
  <c r="D1237"/>
  <c r="E1237"/>
  <c r="H1237"/>
  <c r="A1238"/>
  <c r="B1238"/>
  <c r="C1238"/>
  <c r="D1238"/>
  <c r="E1238"/>
  <c r="H1238"/>
  <c r="A1239"/>
  <c r="B1239"/>
  <c r="C1239"/>
  <c r="D1239"/>
  <c r="E1239"/>
  <c r="H1239"/>
  <c r="A1240"/>
  <c r="B1240"/>
  <c r="C1240"/>
  <c r="D1240"/>
  <c r="E1240"/>
  <c r="H1240"/>
  <c r="A1241"/>
  <c r="B1241"/>
  <c r="C1241"/>
  <c r="D1241"/>
  <c r="E1241"/>
  <c r="H1241"/>
  <c r="A1242"/>
  <c r="B1242"/>
  <c r="C1242"/>
  <c r="D1242"/>
  <c r="E1242"/>
  <c r="H1242"/>
  <c r="A1243"/>
  <c r="B1243"/>
  <c r="C1243"/>
  <c r="D1243"/>
  <c r="E1243"/>
  <c r="H1243"/>
  <c r="A1244"/>
  <c r="B1244"/>
  <c r="C1244"/>
  <c r="D1244"/>
  <c r="E1244"/>
  <c r="H1244"/>
  <c r="A1245"/>
  <c r="B1245"/>
  <c r="C1245"/>
  <c r="D1245"/>
  <c r="E1245"/>
  <c r="H1245"/>
  <c r="A1246"/>
  <c r="B1246"/>
  <c r="C1246"/>
  <c r="D1246"/>
  <c r="E1246"/>
  <c r="H1246"/>
  <c r="A1247"/>
  <c r="B1247"/>
  <c r="C1247"/>
  <c r="D1247"/>
  <c r="E1247"/>
  <c r="H1247"/>
  <c r="A1248"/>
  <c r="B1248"/>
  <c r="C1248"/>
  <c r="D1248"/>
  <c r="E1248"/>
  <c r="H1248"/>
  <c r="A1249"/>
  <c r="B1249"/>
  <c r="C1249"/>
  <c r="D1249"/>
  <c r="E1249"/>
  <c r="H1249"/>
  <c r="A1250"/>
  <c r="B1250"/>
  <c r="C1250"/>
  <c r="D1250"/>
  <c r="E1250"/>
  <c r="H1250"/>
  <c r="A1251"/>
  <c r="B1251"/>
  <c r="C1251"/>
  <c r="D1251"/>
  <c r="E1251"/>
  <c r="H1251"/>
  <c r="A1252"/>
  <c r="B1252"/>
  <c r="C1252"/>
  <c r="D1252"/>
  <c r="E1252"/>
  <c r="H1252"/>
  <c r="A1253"/>
  <c r="B1253"/>
  <c r="C1253"/>
  <c r="D1253"/>
  <c r="E1253"/>
  <c r="H1253"/>
  <c r="A1254"/>
  <c r="B1254"/>
  <c r="C1254"/>
  <c r="D1254"/>
  <c r="E1254"/>
  <c r="H1254"/>
  <c r="A1255"/>
  <c r="B1255"/>
  <c r="C1255"/>
  <c r="D1255"/>
  <c r="E1255"/>
  <c r="H1255"/>
  <c r="A1256"/>
  <c r="B1256"/>
  <c r="C1256"/>
  <c r="D1256"/>
  <c r="E1256"/>
  <c r="H1256"/>
  <c r="A1257"/>
  <c r="B1257"/>
  <c r="C1257"/>
  <c r="D1257"/>
  <c r="E1257"/>
  <c r="H1257"/>
  <c r="A1258"/>
  <c r="B1258"/>
  <c r="C1258"/>
  <c r="D1258"/>
  <c r="E1258"/>
  <c r="H1258"/>
  <c r="A1259"/>
  <c r="B1259"/>
  <c r="C1259"/>
  <c r="D1259"/>
  <c r="E1259"/>
  <c r="H1259"/>
  <c r="A1260"/>
  <c r="B1260"/>
  <c r="C1260"/>
  <c r="D1260"/>
  <c r="E1260"/>
  <c r="H1260"/>
  <c r="A1261"/>
  <c r="B1261"/>
  <c r="C1261"/>
  <c r="D1261"/>
  <c r="E1261"/>
  <c r="H1261"/>
  <c r="A1262"/>
  <c r="B1262"/>
  <c r="C1262"/>
  <c r="D1262"/>
  <c r="E1262"/>
  <c r="H1262"/>
  <c r="A1263"/>
  <c r="B1263"/>
  <c r="C1263"/>
  <c r="D1263"/>
  <c r="E1263"/>
  <c r="H1263"/>
  <c r="A1264"/>
  <c r="B1264"/>
  <c r="C1264"/>
  <c r="D1264"/>
  <c r="E1264"/>
  <c r="H1264"/>
  <c r="A1265"/>
  <c r="B1265"/>
  <c r="C1265"/>
  <c r="D1265"/>
  <c r="E1265"/>
  <c r="H1265"/>
  <c r="A1266"/>
  <c r="B1266"/>
  <c r="C1266"/>
  <c r="D1266"/>
  <c r="E1266"/>
  <c r="H1266"/>
  <c r="A1267"/>
  <c r="B1267"/>
  <c r="C1267"/>
  <c r="D1267"/>
  <c r="E1267"/>
  <c r="H1267"/>
  <c r="A1268"/>
  <c r="B1268"/>
  <c r="C1268"/>
  <c r="D1268"/>
  <c r="E1268"/>
  <c r="H1268"/>
  <c r="A1269"/>
  <c r="B1269"/>
  <c r="C1269"/>
  <c r="D1269"/>
  <c r="E1269"/>
  <c r="H1269"/>
  <c r="A1270"/>
  <c r="B1270"/>
  <c r="C1270"/>
  <c r="D1270"/>
  <c r="E1270"/>
  <c r="H1270"/>
  <c r="A1271"/>
  <c r="B1271"/>
  <c r="C1271"/>
  <c r="D1271"/>
  <c r="E1271"/>
  <c r="H1271"/>
  <c r="A1272"/>
  <c r="B1272"/>
  <c r="C1272"/>
  <c r="D1272"/>
  <c r="E1272"/>
  <c r="H1272"/>
  <c r="A1273"/>
  <c r="B1273"/>
  <c r="C1273"/>
  <c r="D1273"/>
  <c r="E1273"/>
  <c r="H1273"/>
  <c r="A1274"/>
  <c r="B1274"/>
  <c r="C1274"/>
  <c r="D1274"/>
  <c r="E1274"/>
  <c r="H1274"/>
  <c r="A1275"/>
  <c r="B1275"/>
  <c r="C1275"/>
  <c r="D1275"/>
  <c r="E1275"/>
  <c r="H1275"/>
  <c r="A1276"/>
  <c r="B1276"/>
  <c r="C1276"/>
  <c r="D1276"/>
  <c r="E1276"/>
  <c r="H1276"/>
  <c r="A1277"/>
  <c r="B1277"/>
  <c r="C1277"/>
  <c r="D1277"/>
  <c r="E1277"/>
  <c r="H1277"/>
  <c r="A1278"/>
  <c r="B1278"/>
  <c r="C1278"/>
  <c r="D1278"/>
  <c r="E1278"/>
  <c r="H1278"/>
  <c r="A1279"/>
  <c r="B1279"/>
  <c r="C1279"/>
  <c r="D1279"/>
  <c r="E1279"/>
  <c r="H1279"/>
  <c r="A1280"/>
  <c r="B1280"/>
  <c r="C1280"/>
  <c r="D1280"/>
  <c r="E1280"/>
  <c r="H1280"/>
  <c r="A1281"/>
  <c r="B1281"/>
  <c r="C1281"/>
  <c r="D1281"/>
  <c r="E1281"/>
  <c r="H1281"/>
  <c r="A1282"/>
  <c r="B1282"/>
  <c r="C1282"/>
  <c r="D1282"/>
  <c r="E1282"/>
  <c r="H1282"/>
  <c r="A1283"/>
  <c r="B1283"/>
  <c r="C1283"/>
  <c r="D1283"/>
  <c r="E1283"/>
  <c r="H1283"/>
  <c r="A1284"/>
  <c r="B1284"/>
  <c r="C1284"/>
  <c r="D1284"/>
  <c r="E1284"/>
  <c r="H1284"/>
  <c r="A1285"/>
  <c r="B1285"/>
  <c r="C1285"/>
  <c r="D1285"/>
  <c r="E1285"/>
  <c r="H1285"/>
  <c r="A1286"/>
  <c r="B1286"/>
  <c r="C1286"/>
  <c r="D1286"/>
  <c r="E1286"/>
  <c r="H1286"/>
  <c r="A1287"/>
  <c r="B1287"/>
  <c r="C1287"/>
  <c r="D1287"/>
  <c r="E1287"/>
  <c r="H1287"/>
  <c r="A1288"/>
  <c r="B1288"/>
  <c r="C1288"/>
  <c r="D1288"/>
  <c r="E1288"/>
  <c r="H1288"/>
  <c r="A1289"/>
  <c r="B1289"/>
  <c r="C1289"/>
  <c r="D1289"/>
  <c r="E1289"/>
  <c r="H1289"/>
  <c r="A1290"/>
  <c r="B1290"/>
  <c r="C1290"/>
  <c r="D1290"/>
  <c r="E1290"/>
  <c r="H1290"/>
  <c r="A1291"/>
  <c r="B1291"/>
  <c r="C1291"/>
  <c r="D1291"/>
  <c r="E1291"/>
  <c r="H1291"/>
  <c r="A1292"/>
  <c r="B1292"/>
  <c r="C1292"/>
  <c r="D1292"/>
  <c r="E1292"/>
  <c r="H1292"/>
  <c r="A1293"/>
  <c r="B1293"/>
  <c r="C1293"/>
  <c r="D1293"/>
  <c r="E1293"/>
  <c r="H1293"/>
  <c r="A1294"/>
  <c r="B1294"/>
  <c r="C1294"/>
  <c r="D1294"/>
  <c r="E1294"/>
  <c r="H1294"/>
  <c r="A1295"/>
  <c r="B1295"/>
  <c r="C1295"/>
  <c r="D1295"/>
  <c r="E1295"/>
  <c r="H1295"/>
  <c r="A1296"/>
  <c r="B1296"/>
  <c r="C1296"/>
  <c r="D1296"/>
  <c r="E1296"/>
  <c r="H1296"/>
  <c r="A1297"/>
  <c r="B1297"/>
  <c r="C1297"/>
  <c r="D1297"/>
  <c r="E1297"/>
  <c r="H1297"/>
  <c r="A1298"/>
  <c r="B1298"/>
  <c r="C1298"/>
  <c r="D1298"/>
  <c r="E1298"/>
  <c r="H1298"/>
  <c r="A1299"/>
  <c r="B1299"/>
  <c r="C1299"/>
  <c r="D1299"/>
  <c r="E1299"/>
  <c r="H1299"/>
  <c r="A1300"/>
  <c r="B1300"/>
  <c r="C1300"/>
  <c r="D1300"/>
  <c r="E1300"/>
  <c r="H1300"/>
  <c r="A1301"/>
  <c r="B1301"/>
  <c r="C1301"/>
  <c r="D1301"/>
  <c r="E1301"/>
  <c r="H1301"/>
  <c r="A1302"/>
  <c r="B1302"/>
  <c r="C1302"/>
  <c r="D1302"/>
  <c r="E1302"/>
  <c r="H1302"/>
  <c r="A1303"/>
  <c r="B1303"/>
  <c r="C1303"/>
  <c r="D1303"/>
  <c r="E1303"/>
  <c r="H1303"/>
  <c r="A1304"/>
  <c r="B1304"/>
  <c r="C1304"/>
  <c r="D1304"/>
  <c r="E1304"/>
  <c r="H1304"/>
  <c r="A1305"/>
  <c r="B1305"/>
  <c r="C1305"/>
  <c r="D1305"/>
  <c r="E1305"/>
  <c r="H1305"/>
  <c r="A1306"/>
  <c r="B1306"/>
  <c r="C1306"/>
  <c r="D1306"/>
  <c r="E1306"/>
  <c r="H1306"/>
  <c r="A1307"/>
  <c r="B1307"/>
  <c r="C1307"/>
  <c r="D1307"/>
  <c r="E1307"/>
  <c r="H1307"/>
  <c r="A1308"/>
  <c r="B1308"/>
  <c r="C1308"/>
  <c r="D1308"/>
  <c r="E1308"/>
  <c r="H1308"/>
  <c r="A1309"/>
  <c r="B1309"/>
  <c r="C1309"/>
  <c r="D1309"/>
  <c r="E1309"/>
  <c r="H1309"/>
  <c r="A1310"/>
  <c r="B1310"/>
  <c r="C1310"/>
  <c r="D1310"/>
  <c r="E1310"/>
  <c r="H1310"/>
  <c r="A1311"/>
  <c r="B1311"/>
  <c r="C1311"/>
  <c r="D1311"/>
  <c r="E1311"/>
  <c r="H1311"/>
  <c r="A1312"/>
  <c r="B1312"/>
  <c r="C1312"/>
  <c r="D1312"/>
  <c r="E1312"/>
  <c r="H1312"/>
  <c r="A1313"/>
  <c r="B1313"/>
  <c r="C1313"/>
  <c r="D1313"/>
  <c r="E1313"/>
  <c r="H1313"/>
  <c r="A1314"/>
  <c r="B1314"/>
  <c r="C1314"/>
  <c r="D1314"/>
  <c r="E1314"/>
  <c r="H1314"/>
  <c r="A1315"/>
  <c r="B1315"/>
  <c r="C1315"/>
  <c r="D1315"/>
  <c r="E1315"/>
  <c r="H1315"/>
  <c r="A1316"/>
  <c r="B1316"/>
  <c r="C1316"/>
  <c r="D1316"/>
  <c r="E1316"/>
  <c r="H1316"/>
  <c r="A1317"/>
  <c r="B1317"/>
  <c r="C1317"/>
  <c r="D1317"/>
  <c r="E1317"/>
  <c r="H1317"/>
  <c r="A1318"/>
  <c r="B1318"/>
  <c r="C1318"/>
  <c r="D1318"/>
  <c r="E1318"/>
  <c r="H1318"/>
  <c r="A1319"/>
  <c r="B1319"/>
  <c r="C1319"/>
  <c r="D1319"/>
  <c r="E1319"/>
  <c r="H1319"/>
  <c r="A1320"/>
  <c r="B1320"/>
  <c r="C1320"/>
  <c r="D1320"/>
  <c r="E1320"/>
  <c r="H1320"/>
  <c r="A1321"/>
  <c r="B1321"/>
  <c r="C1321"/>
  <c r="D1321"/>
  <c r="E1321"/>
  <c r="H1321"/>
  <c r="A1322"/>
  <c r="B1322"/>
  <c r="C1322"/>
  <c r="D1322"/>
  <c r="E1322"/>
  <c r="H1322"/>
  <c r="A1323"/>
  <c r="B1323"/>
  <c r="C1323"/>
  <c r="D1323"/>
  <c r="E1323"/>
  <c r="H1323"/>
  <c r="A1324"/>
  <c r="B1324"/>
  <c r="C1324"/>
  <c r="D1324"/>
  <c r="E1324"/>
  <c r="H1324"/>
  <c r="A1325"/>
  <c r="B1325"/>
  <c r="C1325"/>
  <c r="D1325"/>
  <c r="E1325"/>
  <c r="H1325"/>
  <c r="A1326"/>
  <c r="B1326"/>
  <c r="C1326"/>
  <c r="D1326"/>
  <c r="E1326"/>
  <c r="H1326"/>
  <c r="A1327"/>
  <c r="B1327"/>
  <c r="C1327"/>
  <c r="D1327"/>
  <c r="E1327"/>
  <c r="H1327"/>
  <c r="A1328"/>
  <c r="B1328"/>
  <c r="C1328"/>
  <c r="D1328"/>
  <c r="E1328"/>
  <c r="H1328"/>
  <c r="A1329"/>
  <c r="B1329"/>
  <c r="C1329"/>
  <c r="D1329"/>
  <c r="E1329"/>
  <c r="H1329"/>
  <c r="A1330"/>
  <c r="B1330"/>
  <c r="C1330"/>
  <c r="D1330"/>
  <c r="E1330"/>
  <c r="H1330"/>
  <c r="A1331"/>
  <c r="B1331"/>
  <c r="C1331"/>
  <c r="D1331"/>
  <c r="E1331"/>
  <c r="H1331"/>
  <c r="A1332"/>
  <c r="B1332"/>
  <c r="C1332"/>
  <c r="D1332"/>
  <c r="E1332"/>
  <c r="H1332"/>
  <c r="A1333"/>
  <c r="B1333"/>
  <c r="C1333"/>
  <c r="D1333"/>
  <c r="E1333"/>
  <c r="H1333"/>
  <c r="A1334"/>
  <c r="B1334"/>
  <c r="C1334"/>
  <c r="D1334"/>
  <c r="E1334"/>
  <c r="H1334"/>
  <c r="A1335"/>
  <c r="B1335"/>
  <c r="C1335"/>
  <c r="D1335"/>
  <c r="E1335"/>
  <c r="H1335"/>
  <c r="A1336"/>
  <c r="B1336"/>
  <c r="C1336"/>
  <c r="D1336"/>
  <c r="E1336"/>
  <c r="H1336"/>
  <c r="A1337"/>
  <c r="B1337"/>
  <c r="C1337"/>
  <c r="D1337"/>
  <c r="E1337"/>
  <c r="H1337"/>
  <c r="A1338"/>
  <c r="B1338"/>
  <c r="C1338"/>
  <c r="D1338"/>
  <c r="E1338"/>
  <c r="H1338"/>
  <c r="A1339"/>
  <c r="B1339"/>
  <c r="C1339"/>
  <c r="D1339"/>
  <c r="E1339"/>
  <c r="H1339"/>
  <c r="A1340"/>
  <c r="B1340"/>
  <c r="C1340"/>
  <c r="D1340"/>
  <c r="E1340"/>
  <c r="H1340"/>
  <c r="A1341"/>
  <c r="B1341"/>
  <c r="C1341"/>
  <c r="D1341"/>
  <c r="E1341"/>
  <c r="H1341"/>
  <c r="A1342"/>
  <c r="B1342"/>
  <c r="C1342"/>
  <c r="D1342"/>
  <c r="E1342"/>
  <c r="H1342"/>
  <c r="A1343"/>
  <c r="B1343"/>
  <c r="C1343"/>
  <c r="D1343"/>
  <c r="E1343"/>
  <c r="H1343"/>
  <c r="A1344"/>
  <c r="B1344"/>
  <c r="C1344"/>
  <c r="D1344"/>
  <c r="E1344"/>
  <c r="H1344"/>
  <c r="A1345"/>
  <c r="B1345"/>
  <c r="C1345"/>
  <c r="D1345"/>
  <c r="E1345"/>
  <c r="H1345"/>
  <c r="A1346"/>
  <c r="B1346"/>
  <c r="C1346"/>
  <c r="D1346"/>
  <c r="E1346"/>
  <c r="H1346"/>
  <c r="A1347"/>
  <c r="B1347"/>
  <c r="C1347"/>
  <c r="D1347"/>
  <c r="E1347"/>
  <c r="H1347"/>
  <c r="A1348"/>
  <c r="B1348"/>
  <c r="C1348"/>
  <c r="D1348"/>
  <c r="E1348"/>
  <c r="H1348"/>
  <c r="A1349"/>
  <c r="B1349"/>
  <c r="C1349"/>
  <c r="D1349"/>
  <c r="E1349"/>
  <c r="H1349"/>
  <c r="A1350"/>
  <c r="B1350"/>
  <c r="C1350"/>
  <c r="D1350"/>
  <c r="E1350"/>
  <c r="H1350"/>
  <c r="A1351"/>
  <c r="B1351"/>
  <c r="C1351"/>
  <c r="D1351"/>
  <c r="E1351"/>
  <c r="H1351"/>
  <c r="A1352"/>
  <c r="B1352"/>
  <c r="C1352"/>
  <c r="D1352"/>
  <c r="E1352"/>
  <c r="H1352"/>
  <c r="A1353"/>
  <c r="B1353"/>
  <c r="C1353"/>
  <c r="D1353"/>
  <c r="E1353"/>
  <c r="H1353"/>
  <c r="A1354"/>
  <c r="B1354"/>
  <c r="C1354"/>
  <c r="D1354"/>
  <c r="E1354"/>
  <c r="H1354"/>
  <c r="A1355"/>
  <c r="B1355"/>
  <c r="C1355"/>
  <c r="D1355"/>
  <c r="E1355"/>
  <c r="H1355"/>
  <c r="A1356"/>
  <c r="B1356"/>
  <c r="C1356"/>
  <c r="D1356"/>
  <c r="E1356"/>
  <c r="H1356"/>
  <c r="A1357"/>
  <c r="B1357"/>
  <c r="C1357"/>
  <c r="D1357"/>
  <c r="E1357"/>
  <c r="H1357"/>
  <c r="A1358"/>
  <c r="B1358"/>
  <c r="C1358"/>
  <c r="D1358"/>
  <c r="E1358"/>
  <c r="H1358"/>
  <c r="A1359"/>
  <c r="B1359"/>
  <c r="C1359"/>
  <c r="D1359"/>
  <c r="E1359"/>
  <c r="H1359"/>
  <c r="A1360"/>
  <c r="B1360"/>
  <c r="C1360"/>
  <c r="D1360"/>
  <c r="E1360"/>
  <c r="H1360"/>
  <c r="A1361"/>
  <c r="B1361"/>
  <c r="C1361"/>
  <c r="D1361"/>
  <c r="E1361"/>
  <c r="H1361"/>
  <c r="A1362"/>
  <c r="B1362"/>
  <c r="C1362"/>
  <c r="D1362"/>
  <c r="E1362"/>
  <c r="H1362"/>
  <c r="A1363"/>
  <c r="B1363"/>
  <c r="C1363"/>
  <c r="D1363"/>
  <c r="E1363"/>
  <c r="H1363"/>
  <c r="A1364"/>
  <c r="B1364"/>
  <c r="C1364"/>
  <c r="D1364"/>
  <c r="E1364"/>
  <c r="H1364"/>
  <c r="A1365"/>
  <c r="B1365"/>
  <c r="C1365"/>
  <c r="D1365"/>
  <c r="E1365"/>
  <c r="H1365"/>
  <c r="A1366"/>
  <c r="B1366"/>
  <c r="C1366"/>
  <c r="D1366"/>
  <c r="E1366"/>
  <c r="H1366"/>
  <c r="A1367"/>
  <c r="B1367"/>
  <c r="C1367"/>
  <c r="D1367"/>
  <c r="E1367"/>
  <c r="H1367"/>
  <c r="A1368"/>
  <c r="B1368"/>
  <c r="C1368"/>
  <c r="D1368"/>
  <c r="E1368"/>
  <c r="H1368"/>
  <c r="A1369"/>
  <c r="B1369"/>
  <c r="C1369"/>
  <c r="D1369"/>
  <c r="E1369"/>
  <c r="H1369"/>
  <c r="A1370"/>
  <c r="B1370"/>
  <c r="C1370"/>
  <c r="D1370"/>
  <c r="E1370"/>
  <c r="H1370"/>
  <c r="A1371"/>
  <c r="B1371"/>
  <c r="C1371"/>
  <c r="D1371"/>
  <c r="E1371"/>
  <c r="H1371"/>
  <c r="A1372"/>
  <c r="B1372"/>
  <c r="C1372"/>
  <c r="D1372"/>
  <c r="E1372"/>
  <c r="H1372"/>
  <c r="A1373"/>
  <c r="B1373"/>
  <c r="C1373"/>
  <c r="D1373"/>
  <c r="E1373"/>
  <c r="H1373"/>
  <c r="A1374"/>
  <c r="B1374"/>
  <c r="C1374"/>
  <c r="D1374"/>
  <c r="E1374"/>
  <c r="H1374"/>
  <c r="A1375"/>
  <c r="B1375"/>
  <c r="C1375"/>
  <c r="D1375"/>
  <c r="E1375"/>
  <c r="H1375"/>
  <c r="A1376"/>
  <c r="B1376"/>
  <c r="C1376"/>
  <c r="D1376"/>
  <c r="E1376"/>
  <c r="H1376"/>
  <c r="A1377"/>
  <c r="B1377"/>
  <c r="C1377"/>
  <c r="D1377"/>
  <c r="E1377"/>
  <c r="H1377"/>
  <c r="A1378"/>
  <c r="B1378"/>
  <c r="C1378"/>
  <c r="D1378"/>
  <c r="E1378"/>
  <c r="H1378"/>
  <c r="A1379"/>
  <c r="B1379"/>
  <c r="C1379"/>
  <c r="D1379"/>
  <c r="E1379"/>
  <c r="H1379"/>
  <c r="A1380"/>
  <c r="B1380"/>
  <c r="C1380"/>
  <c r="D1380"/>
  <c r="E1380"/>
  <c r="H1380"/>
  <c r="A1381"/>
  <c r="B1381"/>
  <c r="C1381"/>
  <c r="D1381"/>
  <c r="E1381"/>
  <c r="H1381"/>
  <c r="A1382"/>
  <c r="B1382"/>
  <c r="C1382"/>
  <c r="D1382"/>
  <c r="E1382"/>
  <c r="H1382"/>
  <c r="A1383"/>
  <c r="B1383"/>
  <c r="C1383"/>
  <c r="D1383"/>
  <c r="E1383"/>
  <c r="H1383"/>
  <c r="A1384"/>
  <c r="B1384"/>
  <c r="C1384"/>
  <c r="D1384"/>
  <c r="E1384"/>
  <c r="H1384"/>
  <c r="A1385"/>
  <c r="B1385"/>
  <c r="C1385"/>
  <c r="D1385"/>
  <c r="E1385"/>
  <c r="H1385"/>
  <c r="A1386"/>
  <c r="B1386"/>
  <c r="C1386"/>
  <c r="D1386"/>
  <c r="E1386"/>
  <c r="H1386"/>
  <c r="A1387"/>
  <c r="B1387"/>
  <c r="C1387"/>
  <c r="D1387"/>
  <c r="E1387"/>
  <c r="H1387"/>
  <c r="A1388"/>
  <c r="B1388"/>
  <c r="C1388"/>
  <c r="D1388"/>
  <c r="E1388"/>
  <c r="H1388"/>
  <c r="A1389"/>
  <c r="B1389"/>
  <c r="C1389"/>
  <c r="D1389"/>
  <c r="E1389"/>
  <c r="H1389"/>
  <c r="A1390"/>
  <c r="B1390"/>
  <c r="C1390"/>
  <c r="D1390"/>
  <c r="E1390"/>
  <c r="H1390"/>
  <c r="A1391"/>
  <c r="B1391"/>
  <c r="C1391"/>
  <c r="D1391"/>
  <c r="E1391"/>
  <c r="H1391"/>
  <c r="A1392"/>
  <c r="B1392"/>
  <c r="C1392"/>
  <c r="D1392"/>
  <c r="E1392"/>
  <c r="H1392"/>
  <c r="A1393"/>
  <c r="B1393"/>
  <c r="C1393"/>
  <c r="D1393"/>
  <c r="E1393"/>
  <c r="H1393"/>
  <c r="A1394"/>
  <c r="B1394"/>
  <c r="C1394"/>
  <c r="D1394"/>
  <c r="E1394"/>
  <c r="H1394"/>
  <c r="A1395"/>
  <c r="B1395"/>
  <c r="C1395"/>
  <c r="D1395"/>
  <c r="E1395"/>
  <c r="H1395"/>
  <c r="A1396"/>
  <c r="B1396"/>
  <c r="C1396"/>
  <c r="D1396"/>
  <c r="E1396"/>
  <c r="H1396"/>
  <c r="A1397"/>
  <c r="B1397"/>
  <c r="C1397"/>
  <c r="D1397"/>
  <c r="E1397"/>
  <c r="H1397"/>
  <c r="A1398"/>
  <c r="B1398"/>
  <c r="C1398"/>
  <c r="D1398"/>
  <c r="E1398"/>
  <c r="H1398"/>
  <c r="A1399"/>
  <c r="B1399"/>
  <c r="C1399"/>
  <c r="D1399"/>
  <c r="E1399"/>
  <c r="H1399"/>
  <c r="A1400"/>
  <c r="B1400"/>
  <c r="C1400"/>
  <c r="D1400"/>
  <c r="E1400"/>
  <c r="H1400"/>
  <c r="A1401"/>
  <c r="B1401"/>
  <c r="C1401"/>
  <c r="D1401"/>
  <c r="E1401"/>
  <c r="H1401"/>
  <c r="A1402"/>
  <c r="B1402"/>
  <c r="C1402"/>
  <c r="D1402"/>
  <c r="E1402"/>
  <c r="H1402"/>
  <c r="A1403"/>
  <c r="B1403"/>
  <c r="C1403"/>
  <c r="D1403"/>
  <c r="E1403"/>
  <c r="H1403"/>
  <c r="A1404"/>
  <c r="B1404"/>
  <c r="C1404"/>
  <c r="D1404"/>
  <c r="E1404"/>
  <c r="H1404"/>
  <c r="A1405"/>
  <c r="B1405"/>
  <c r="C1405"/>
  <c r="D1405"/>
  <c r="E1405"/>
  <c r="H1405"/>
  <c r="A1406"/>
  <c r="B1406"/>
  <c r="C1406"/>
  <c r="D1406"/>
  <c r="E1406"/>
  <c r="H1406"/>
  <c r="A1407"/>
  <c r="B1407"/>
  <c r="C1407"/>
  <c r="D1407"/>
  <c r="E1407"/>
  <c r="H1407"/>
  <c r="A1408"/>
  <c r="B1408"/>
  <c r="C1408"/>
  <c r="D1408"/>
  <c r="E1408"/>
  <c r="H1408"/>
  <c r="A1409"/>
  <c r="B1409"/>
  <c r="C1409"/>
  <c r="D1409"/>
  <c r="E1409"/>
  <c r="H1409"/>
  <c r="A1410"/>
  <c r="B1410"/>
  <c r="C1410"/>
  <c r="D1410"/>
  <c r="E1410"/>
  <c r="H1410"/>
  <c r="A1411"/>
  <c r="B1411"/>
  <c r="C1411"/>
  <c r="D1411"/>
  <c r="E1411"/>
  <c r="H1411"/>
  <c r="A1412"/>
  <c r="B1412"/>
  <c r="C1412"/>
  <c r="D1412"/>
  <c r="E1412"/>
  <c r="H1412"/>
  <c r="A1413"/>
  <c r="B1413"/>
  <c r="C1413"/>
  <c r="D1413"/>
  <c r="E1413"/>
  <c r="H1413"/>
  <c r="A1414"/>
  <c r="B1414"/>
  <c r="C1414"/>
  <c r="D1414"/>
  <c r="E1414"/>
  <c r="H1414"/>
  <c r="A1415"/>
  <c r="B1415"/>
  <c r="C1415"/>
  <c r="D1415"/>
  <c r="E1415"/>
  <c r="H1415"/>
  <c r="A1416"/>
  <c r="B1416"/>
  <c r="C1416"/>
  <c r="D1416"/>
  <c r="E1416"/>
  <c r="H1416"/>
  <c r="A1417"/>
  <c r="B1417"/>
  <c r="C1417"/>
  <c r="D1417"/>
  <c r="E1417"/>
  <c r="H1417"/>
  <c r="A1418"/>
  <c r="B1418"/>
  <c r="C1418"/>
  <c r="D1418"/>
  <c r="E1418"/>
  <c r="H1418"/>
  <c r="A1419"/>
  <c r="B1419"/>
  <c r="C1419"/>
  <c r="D1419"/>
  <c r="E1419"/>
  <c r="H1419"/>
  <c r="A1420"/>
  <c r="B1420"/>
  <c r="C1420"/>
  <c r="D1420"/>
  <c r="E1420"/>
  <c r="H1420"/>
  <c r="A1421"/>
  <c r="B1421"/>
  <c r="C1421"/>
  <c r="D1421"/>
  <c r="E1421"/>
  <c r="H1421"/>
  <c r="A1422"/>
  <c r="B1422"/>
  <c r="C1422"/>
  <c r="D1422"/>
  <c r="E1422"/>
  <c r="H1422"/>
  <c r="A1423"/>
  <c r="B1423"/>
  <c r="C1423"/>
  <c r="D1423"/>
  <c r="E1423"/>
  <c r="H1423"/>
  <c r="A1424"/>
  <c r="B1424"/>
  <c r="C1424"/>
  <c r="D1424"/>
  <c r="E1424"/>
  <c r="H1424"/>
  <c r="A1425"/>
  <c r="B1425"/>
  <c r="C1425"/>
  <c r="D1425"/>
  <c r="E1425"/>
  <c r="H1425"/>
  <c r="A1426"/>
  <c r="B1426"/>
  <c r="C1426"/>
  <c r="D1426"/>
  <c r="E1426"/>
  <c r="H1426"/>
  <c r="A1427"/>
  <c r="B1427"/>
  <c r="C1427"/>
  <c r="D1427"/>
  <c r="E1427"/>
  <c r="H1427"/>
  <c r="A1428"/>
  <c r="B1428"/>
  <c r="C1428"/>
  <c r="D1428"/>
  <c r="E1428"/>
  <c r="H1428"/>
  <c r="A1429"/>
  <c r="B1429"/>
  <c r="C1429"/>
  <c r="D1429"/>
  <c r="E1429"/>
  <c r="H1429"/>
  <c r="A1430"/>
  <c r="B1430"/>
  <c r="C1430"/>
  <c r="D1430"/>
  <c r="E1430"/>
  <c r="H1430"/>
  <c r="A1431"/>
  <c r="B1431"/>
  <c r="C1431"/>
  <c r="D1431"/>
  <c r="E1431"/>
  <c r="H1431"/>
  <c r="A1432"/>
  <c r="B1432"/>
  <c r="C1432"/>
  <c r="D1432"/>
  <c r="E1432"/>
  <c r="H1432"/>
  <c r="A1433"/>
  <c r="B1433"/>
  <c r="C1433"/>
  <c r="D1433"/>
  <c r="E1433"/>
  <c r="H1433"/>
  <c r="A1434"/>
  <c r="B1434"/>
  <c r="C1434"/>
  <c r="D1434"/>
  <c r="E1434"/>
  <c r="H1434"/>
  <c r="A1435"/>
  <c r="B1435"/>
  <c r="C1435"/>
  <c r="D1435"/>
  <c r="E1435"/>
  <c r="H1435"/>
  <c r="A1436"/>
  <c r="B1436"/>
  <c r="C1436"/>
  <c r="D1436"/>
  <c r="E1436"/>
  <c r="H1436"/>
  <c r="A1437"/>
  <c r="B1437"/>
  <c r="C1437"/>
  <c r="D1437"/>
  <c r="E1437"/>
  <c r="H1437"/>
  <c r="A1438"/>
  <c r="B1438"/>
  <c r="C1438"/>
  <c r="D1438"/>
  <c r="E1438"/>
  <c r="H1438"/>
  <c r="A1439"/>
  <c r="B1439"/>
  <c r="C1439"/>
  <c r="D1439"/>
  <c r="E1439"/>
  <c r="H1439"/>
  <c r="A1440"/>
  <c r="B1440"/>
  <c r="C1440"/>
  <c r="D1440"/>
  <c r="E1440"/>
  <c r="H1440"/>
  <c r="A1441"/>
  <c r="B1441"/>
  <c r="C1441"/>
  <c r="D1441"/>
  <c r="E1441"/>
  <c r="H1441"/>
  <c r="A1442"/>
  <c r="B1442"/>
  <c r="C1442"/>
  <c r="D1442"/>
  <c r="E1442"/>
  <c r="H1442"/>
  <c r="A1443"/>
  <c r="B1443"/>
  <c r="C1443"/>
  <c r="D1443"/>
  <c r="E1443"/>
  <c r="H1443"/>
  <c r="A1444"/>
  <c r="B1444"/>
  <c r="C1444"/>
  <c r="D1444"/>
  <c r="E1444"/>
  <c r="H1444"/>
  <c r="A1445"/>
  <c r="B1445"/>
  <c r="C1445"/>
  <c r="D1445"/>
  <c r="E1445"/>
  <c r="H1445"/>
  <c r="A1446"/>
  <c r="B1446"/>
  <c r="C1446"/>
  <c r="D1446"/>
  <c r="E1446"/>
  <c r="H1446"/>
  <c r="A1447"/>
  <c r="B1447"/>
  <c r="C1447"/>
  <c r="D1447"/>
  <c r="E1447"/>
  <c r="H1447"/>
  <c r="A1448"/>
  <c r="B1448"/>
  <c r="C1448"/>
  <c r="D1448"/>
  <c r="E1448"/>
  <c r="H1448"/>
  <c r="A1449"/>
  <c r="B1449"/>
  <c r="C1449"/>
  <c r="D1449"/>
  <c r="E1449"/>
  <c r="H1449"/>
  <c r="A1450"/>
  <c r="B1450"/>
  <c r="C1450"/>
  <c r="D1450"/>
  <c r="E1450"/>
  <c r="H1450"/>
  <c r="A1451"/>
  <c r="B1451"/>
  <c r="C1451"/>
  <c r="D1451"/>
  <c r="E1451"/>
  <c r="H1451"/>
  <c r="A1452"/>
  <c r="B1452"/>
  <c r="C1452"/>
  <c r="D1452"/>
  <c r="E1452"/>
  <c r="H1452"/>
  <c r="A1453"/>
  <c r="B1453"/>
  <c r="C1453"/>
  <c r="D1453"/>
  <c r="E1453"/>
  <c r="H1453"/>
  <c r="A1454"/>
  <c r="B1454"/>
  <c r="C1454"/>
  <c r="D1454"/>
  <c r="E1454"/>
  <c r="H1454"/>
  <c r="A1455"/>
  <c r="B1455"/>
  <c r="C1455"/>
  <c r="D1455"/>
  <c r="E1455"/>
  <c r="H1455"/>
  <c r="A1456"/>
  <c r="B1456"/>
  <c r="C1456"/>
  <c r="D1456"/>
  <c r="E1456"/>
  <c r="H1456"/>
  <c r="A1457"/>
  <c r="B1457"/>
  <c r="C1457"/>
  <c r="D1457"/>
  <c r="E1457"/>
  <c r="H1457"/>
  <c r="A1458"/>
  <c r="B1458"/>
  <c r="C1458"/>
  <c r="D1458"/>
  <c r="E1458"/>
  <c r="H1458"/>
  <c r="A1459"/>
  <c r="B1459"/>
  <c r="C1459"/>
  <c r="D1459"/>
  <c r="E1459"/>
  <c r="H1459"/>
  <c r="A1460"/>
  <c r="B1460"/>
  <c r="C1460"/>
  <c r="D1460"/>
  <c r="E1460"/>
  <c r="H1460"/>
  <c r="A1461"/>
  <c r="B1461"/>
  <c r="C1461"/>
  <c r="D1461"/>
  <c r="E1461"/>
  <c r="H1461"/>
  <c r="A1462"/>
  <c r="B1462"/>
  <c r="C1462"/>
  <c r="D1462"/>
  <c r="E1462"/>
  <c r="H1462"/>
  <c r="A1463"/>
  <c r="B1463"/>
  <c r="C1463"/>
  <c r="D1463"/>
  <c r="E1463"/>
  <c r="H1463"/>
  <c r="A1464"/>
  <c r="B1464"/>
  <c r="C1464"/>
  <c r="D1464"/>
  <c r="E1464"/>
  <c r="H1464"/>
  <c r="A1465"/>
  <c r="B1465"/>
  <c r="C1465"/>
  <c r="D1465"/>
  <c r="E1465"/>
  <c r="H1465"/>
  <c r="A1466"/>
  <c r="B1466"/>
  <c r="C1466"/>
  <c r="D1466"/>
  <c r="E1466"/>
  <c r="H1466"/>
  <c r="A1467"/>
  <c r="B1467"/>
  <c r="C1467"/>
  <c r="D1467"/>
  <c r="E1467"/>
  <c r="H1467"/>
  <c r="A1468"/>
  <c r="B1468"/>
  <c r="C1468"/>
  <c r="D1468"/>
  <c r="E1468"/>
  <c r="H1468"/>
  <c r="A1469"/>
  <c r="B1469"/>
  <c r="C1469"/>
  <c r="D1469"/>
  <c r="E1469"/>
  <c r="H1469"/>
  <c r="A1470"/>
  <c r="B1470"/>
  <c r="C1470"/>
  <c r="D1470"/>
  <c r="E1470"/>
  <c r="H1470"/>
  <c r="A1471"/>
  <c r="B1471"/>
  <c r="C1471"/>
  <c r="D1471"/>
  <c r="E1471"/>
  <c r="H1471"/>
  <c r="A1472"/>
  <c r="B1472"/>
  <c r="C1472"/>
  <c r="D1472"/>
  <c r="E1472"/>
  <c r="H1472"/>
  <c r="A1473"/>
  <c r="B1473"/>
  <c r="C1473"/>
  <c r="D1473"/>
  <c r="E1473"/>
  <c r="H1473"/>
  <c r="A1474"/>
  <c r="B1474"/>
  <c r="C1474"/>
  <c r="D1474"/>
  <c r="E1474"/>
  <c r="H1474"/>
  <c r="A1475"/>
  <c r="B1475"/>
  <c r="C1475"/>
  <c r="D1475"/>
  <c r="E1475"/>
  <c r="H1475"/>
  <c r="A1476"/>
  <c r="B1476"/>
  <c r="C1476"/>
  <c r="D1476"/>
  <c r="E1476"/>
  <c r="H1476"/>
  <c r="A1477"/>
  <c r="B1477"/>
  <c r="C1477"/>
  <c r="D1477"/>
  <c r="E1477"/>
  <c r="H1477"/>
  <c r="A1478"/>
  <c r="B1478"/>
  <c r="C1478"/>
  <c r="D1478"/>
  <c r="E1478"/>
  <c r="H1478"/>
  <c r="A1479"/>
  <c r="B1479"/>
  <c r="C1479"/>
  <c r="D1479"/>
  <c r="E1479"/>
  <c r="H1479"/>
  <c r="A1480"/>
  <c r="B1480"/>
  <c r="C1480"/>
  <c r="D1480"/>
  <c r="E1480"/>
  <c r="H1480"/>
  <c r="A1481"/>
  <c r="B1481"/>
  <c r="C1481"/>
  <c r="D1481"/>
  <c r="E1481"/>
  <c r="H1481"/>
  <c r="A1482"/>
  <c r="B1482"/>
  <c r="C1482"/>
  <c r="D1482"/>
  <c r="E1482"/>
  <c r="H1482"/>
  <c r="A1483"/>
  <c r="B1483"/>
  <c r="C1483"/>
  <c r="D1483"/>
  <c r="E1483"/>
  <c r="H1483"/>
  <c r="A1484"/>
  <c r="B1484"/>
  <c r="C1484"/>
  <c r="D1484"/>
  <c r="E1484"/>
  <c r="H1484"/>
  <c r="A1485"/>
  <c r="B1485"/>
  <c r="C1485"/>
  <c r="D1485"/>
  <c r="E1485"/>
  <c r="H1485"/>
  <c r="A1486"/>
  <c r="B1486"/>
  <c r="C1486"/>
  <c r="D1486"/>
  <c r="E1486"/>
  <c r="H1486"/>
  <c r="A1487"/>
  <c r="B1487"/>
  <c r="C1487"/>
  <c r="D1487"/>
  <c r="E1487"/>
  <c r="H1487"/>
  <c r="A1488"/>
  <c r="B1488"/>
  <c r="C1488"/>
  <c r="D1488"/>
  <c r="E1488"/>
  <c r="H1488"/>
  <c r="A1489"/>
  <c r="B1489"/>
  <c r="C1489"/>
  <c r="D1489"/>
  <c r="E1489"/>
  <c r="H1489"/>
  <c r="A1490"/>
  <c r="B1490"/>
  <c r="C1490"/>
  <c r="D1490"/>
  <c r="E1490"/>
  <c r="H1490"/>
  <c r="A1491"/>
  <c r="B1491"/>
  <c r="C1491"/>
  <c r="D1491"/>
  <c r="E1491"/>
  <c r="H1491"/>
  <c r="A1492"/>
  <c r="B1492"/>
  <c r="C1492"/>
  <c r="D1492"/>
  <c r="E1492"/>
  <c r="H1492"/>
  <c r="A1493"/>
  <c r="B1493"/>
  <c r="C1493"/>
  <c r="D1493"/>
  <c r="E1493"/>
  <c r="H1493"/>
  <c r="A1494"/>
  <c r="B1494"/>
  <c r="C1494"/>
  <c r="D1494"/>
  <c r="E1494"/>
  <c r="H1494"/>
  <c r="A1495"/>
  <c r="B1495"/>
  <c r="C1495"/>
  <c r="D1495"/>
  <c r="E1495"/>
  <c r="H1495"/>
  <c r="A1496"/>
  <c r="B1496"/>
  <c r="C1496"/>
  <c r="D1496"/>
  <c r="E1496"/>
  <c r="H1496"/>
  <c r="A1497"/>
  <c r="B1497"/>
  <c r="C1497"/>
  <c r="D1497"/>
  <c r="E1497"/>
  <c r="H1497"/>
  <c r="A1498"/>
  <c r="B1498"/>
  <c r="C1498"/>
  <c r="D1498"/>
  <c r="E1498"/>
  <c r="H1498"/>
  <c r="A1499"/>
  <c r="B1499"/>
  <c r="C1499"/>
  <c r="D1499"/>
  <c r="E1499"/>
  <c r="H1499"/>
  <c r="A1500"/>
  <c r="B1500"/>
  <c r="C1500"/>
  <c r="D1500"/>
  <c r="E1500"/>
  <c r="H1500"/>
  <c r="A1501"/>
  <c r="B1501"/>
  <c r="C1501"/>
  <c r="D1501"/>
  <c r="E1501"/>
  <c r="H1501"/>
  <c r="A1502"/>
  <c r="B1502"/>
  <c r="C1502"/>
  <c r="D1502"/>
  <c r="E1502"/>
  <c r="H1502"/>
  <c r="A1503"/>
  <c r="B1503"/>
  <c r="C1503"/>
  <c r="D1503"/>
  <c r="E1503"/>
  <c r="H1503"/>
  <c r="A1504"/>
  <c r="B1504"/>
  <c r="C1504"/>
  <c r="D1504"/>
  <c r="E1504"/>
  <c r="H1504"/>
  <c r="A1505"/>
  <c r="B1505"/>
  <c r="C1505"/>
  <c r="D1505"/>
  <c r="E1505"/>
  <c r="H1505"/>
  <c r="A1506"/>
  <c r="B1506"/>
  <c r="C1506"/>
  <c r="D1506"/>
  <c r="E1506"/>
  <c r="H1506"/>
  <c r="A1507"/>
  <c r="B1507"/>
  <c r="C1507"/>
  <c r="D1507"/>
  <c r="E1507"/>
  <c r="H1507"/>
  <c r="A1508"/>
  <c r="B1508"/>
  <c r="C1508"/>
  <c r="D1508"/>
  <c r="E1508"/>
  <c r="H1508"/>
  <c r="A1509"/>
  <c r="B1509"/>
  <c r="C1509"/>
  <c r="D1509"/>
  <c r="E1509"/>
  <c r="H1509"/>
  <c r="A1510"/>
  <c r="B1510"/>
  <c r="C1510"/>
  <c r="D1510"/>
  <c r="E1510"/>
  <c r="H1510"/>
  <c r="A1511"/>
  <c r="B1511"/>
  <c r="C1511"/>
  <c r="D1511"/>
  <c r="E1511"/>
  <c r="H1511"/>
  <c r="A1512"/>
  <c r="B1512"/>
  <c r="C1512"/>
  <c r="D1512"/>
  <c r="E1512"/>
  <c r="H1512"/>
  <c r="A1513"/>
  <c r="B1513"/>
  <c r="C1513"/>
  <c r="D1513"/>
  <c r="E1513"/>
  <c r="H1513"/>
  <c r="A1514"/>
  <c r="B1514"/>
  <c r="C1514"/>
  <c r="D1514"/>
  <c r="E1514"/>
  <c r="H1514"/>
  <c r="A1515"/>
  <c r="B1515"/>
  <c r="C1515"/>
  <c r="D1515"/>
  <c r="E1515"/>
  <c r="H1515"/>
  <c r="A1516"/>
  <c r="B1516"/>
  <c r="C1516"/>
  <c r="D1516"/>
  <c r="E1516"/>
  <c r="H1516"/>
  <c r="A1517"/>
  <c r="B1517"/>
  <c r="C1517"/>
  <c r="D1517"/>
  <c r="E1517"/>
  <c r="H1517"/>
  <c r="A1518"/>
  <c r="B1518"/>
  <c r="C1518"/>
  <c r="D1518"/>
  <c r="E1518"/>
  <c r="H1518"/>
  <c r="A1519"/>
  <c r="B1519"/>
  <c r="C1519"/>
  <c r="D1519"/>
  <c r="E1519"/>
  <c r="H1519"/>
  <c r="A1520"/>
  <c r="B1520"/>
  <c r="C1520"/>
  <c r="D1520"/>
  <c r="E1520"/>
  <c r="H1520"/>
  <c r="A1521"/>
  <c r="B1521"/>
  <c r="C1521"/>
  <c r="D1521"/>
  <c r="E1521"/>
  <c r="H1521"/>
  <c r="A1522"/>
  <c r="B1522"/>
  <c r="C1522"/>
  <c r="D1522"/>
  <c r="E1522"/>
  <c r="H1522"/>
  <c r="A1523"/>
  <c r="B1523"/>
  <c r="C1523"/>
  <c r="D1523"/>
  <c r="E1523"/>
  <c r="H1523"/>
  <c r="A1524"/>
  <c r="B1524"/>
  <c r="C1524"/>
  <c r="D1524"/>
  <c r="E1524"/>
  <c r="H1524"/>
  <c r="A1525"/>
  <c r="B1525"/>
  <c r="C1525"/>
  <c r="D1525"/>
  <c r="E1525"/>
  <c r="H1525"/>
  <c r="A1526"/>
  <c r="B1526"/>
  <c r="C1526"/>
  <c r="D1526"/>
  <c r="E1526"/>
  <c r="H1526"/>
  <c r="A1527"/>
  <c r="B1527"/>
  <c r="C1527"/>
  <c r="D1527"/>
  <c r="E1527"/>
  <c r="H1527"/>
  <c r="A1528"/>
  <c r="B1528"/>
  <c r="C1528"/>
  <c r="D1528"/>
  <c r="E1528"/>
  <c r="H1528"/>
  <c r="A1529"/>
  <c r="B1529"/>
  <c r="C1529"/>
  <c r="D1529"/>
  <c r="E1529"/>
  <c r="H1529"/>
  <c r="A1530"/>
  <c r="B1530"/>
  <c r="C1530"/>
  <c r="D1530"/>
  <c r="E1530"/>
  <c r="H1530"/>
  <c r="A1531"/>
  <c r="B1531"/>
  <c r="C1531"/>
  <c r="D1531"/>
  <c r="E1531"/>
  <c r="H1531"/>
  <c r="A1532"/>
  <c r="B1532"/>
  <c r="C1532"/>
  <c r="D1532"/>
  <c r="E1532"/>
  <c r="H1532"/>
  <c r="A1533"/>
  <c r="B1533"/>
  <c r="C1533"/>
  <c r="D1533"/>
  <c r="E1533"/>
  <c r="H1533"/>
  <c r="A1534"/>
  <c r="B1534"/>
  <c r="C1534"/>
  <c r="D1534"/>
  <c r="E1534"/>
  <c r="H1534"/>
  <c r="A1535"/>
  <c r="B1535"/>
  <c r="C1535"/>
  <c r="D1535"/>
  <c r="E1535"/>
  <c r="H1535"/>
  <c r="A1536"/>
  <c r="B1536"/>
  <c r="C1536"/>
  <c r="D1536"/>
  <c r="E1536"/>
  <c r="H1536"/>
  <c r="A1537"/>
  <c r="B1537"/>
  <c r="C1537"/>
  <c r="D1537"/>
  <c r="E1537"/>
  <c r="H1537"/>
  <c r="A1538"/>
  <c r="B1538"/>
  <c r="C1538"/>
  <c r="D1538"/>
  <c r="E1538"/>
  <c r="H1538"/>
  <c r="A1539"/>
  <c r="B1539"/>
  <c r="C1539"/>
  <c r="D1539"/>
  <c r="E1539"/>
  <c r="H1539"/>
  <c r="A1540"/>
  <c r="B1540"/>
  <c r="C1540"/>
  <c r="D1540"/>
  <c r="E1540"/>
  <c r="H1540"/>
  <c r="A1541"/>
  <c r="B1541"/>
  <c r="C1541"/>
  <c r="D1541"/>
  <c r="E1541"/>
  <c r="H1541"/>
  <c r="A1542"/>
  <c r="B1542"/>
  <c r="C1542"/>
  <c r="D1542"/>
  <c r="E1542"/>
  <c r="H1542"/>
  <c r="A1543"/>
  <c r="B1543"/>
  <c r="C1543"/>
  <c r="D1543"/>
  <c r="E1543"/>
  <c r="H1543"/>
  <c r="A1544"/>
  <c r="B1544"/>
  <c r="C1544"/>
  <c r="D1544"/>
  <c r="E1544"/>
  <c r="H1544"/>
  <c r="A1545"/>
  <c r="B1545"/>
  <c r="C1545"/>
  <c r="D1545"/>
  <c r="E1545"/>
  <c r="H1545"/>
  <c r="A1546"/>
  <c r="B1546"/>
  <c r="C1546"/>
  <c r="D1546"/>
  <c r="E1546"/>
  <c r="H1546"/>
  <c r="A1547"/>
  <c r="B1547"/>
  <c r="C1547"/>
  <c r="D1547"/>
  <c r="E1547"/>
  <c r="H1547"/>
  <c r="A1548"/>
  <c r="B1548"/>
  <c r="C1548"/>
  <c r="D1548"/>
  <c r="E1548"/>
  <c r="H1548"/>
  <c r="A1549"/>
  <c r="B1549"/>
  <c r="C1549"/>
  <c r="D1549"/>
  <c r="E1549"/>
  <c r="H1549"/>
  <c r="A1550"/>
  <c r="B1550"/>
  <c r="C1550"/>
  <c r="D1550"/>
  <c r="E1550"/>
  <c r="H1550"/>
  <c r="A1551"/>
  <c r="B1551"/>
  <c r="C1551"/>
  <c r="D1551"/>
  <c r="E1551"/>
  <c r="H1551"/>
  <c r="A1552"/>
  <c r="B1552"/>
  <c r="C1552"/>
  <c r="D1552"/>
  <c r="E1552"/>
  <c r="H1552"/>
  <c r="A1553"/>
  <c r="B1553"/>
  <c r="C1553"/>
  <c r="D1553"/>
  <c r="E1553"/>
  <c r="H1553"/>
  <c r="A1554"/>
  <c r="B1554"/>
  <c r="C1554"/>
  <c r="D1554"/>
  <c r="E1554"/>
  <c r="H1554"/>
  <c r="A1555"/>
  <c r="B1555"/>
  <c r="C1555"/>
  <c r="D1555"/>
  <c r="E1555"/>
  <c r="H1555"/>
  <c r="A1556"/>
  <c r="B1556"/>
  <c r="C1556"/>
  <c r="D1556"/>
  <c r="E1556"/>
  <c r="H1556"/>
  <c r="A1557"/>
  <c r="B1557"/>
  <c r="C1557"/>
  <c r="D1557"/>
  <c r="E1557"/>
  <c r="H1557"/>
  <c r="A1558"/>
  <c r="B1558"/>
  <c r="C1558"/>
  <c r="D1558"/>
  <c r="E1558"/>
  <c r="H1558"/>
  <c r="A1559"/>
  <c r="B1559"/>
  <c r="C1559"/>
  <c r="D1559"/>
  <c r="E1559"/>
  <c r="H1559"/>
  <c r="A1560"/>
  <c r="B1560"/>
  <c r="C1560"/>
  <c r="D1560"/>
  <c r="E1560"/>
  <c r="H1560"/>
  <c r="A1561"/>
  <c r="B1561"/>
  <c r="C1561"/>
  <c r="D1561"/>
  <c r="E1561"/>
  <c r="H1561"/>
  <c r="A1562"/>
  <c r="B1562"/>
  <c r="C1562"/>
  <c r="D1562"/>
  <c r="E1562"/>
  <c r="H1562"/>
  <c r="A1563"/>
  <c r="B1563"/>
  <c r="C1563"/>
  <c r="D1563"/>
  <c r="E1563"/>
  <c r="H1563"/>
  <c r="A1564"/>
  <c r="B1564"/>
  <c r="C1564"/>
  <c r="D1564"/>
  <c r="E1564"/>
  <c r="H1564"/>
  <c r="A1565"/>
  <c r="B1565"/>
  <c r="C1565"/>
  <c r="D1565"/>
  <c r="E1565"/>
  <c r="H1565"/>
  <c r="A1566"/>
  <c r="B1566"/>
  <c r="C1566"/>
  <c r="D1566"/>
  <c r="E1566"/>
  <c r="H1566"/>
  <c r="A1567"/>
  <c r="B1567"/>
  <c r="C1567"/>
  <c r="D1567"/>
  <c r="E1567"/>
  <c r="H1567"/>
  <c r="A1568"/>
  <c r="B1568"/>
  <c r="C1568"/>
  <c r="D1568"/>
  <c r="E1568"/>
  <c r="H1568"/>
  <c r="A1569"/>
  <c r="B1569"/>
  <c r="C1569"/>
  <c r="D1569"/>
  <c r="E1569"/>
  <c r="H1569"/>
  <c r="A1570"/>
  <c r="B1570"/>
  <c r="C1570"/>
  <c r="D1570"/>
  <c r="E1570"/>
  <c r="H1570"/>
  <c r="A1571"/>
  <c r="B1571"/>
  <c r="C1571"/>
  <c r="D1571"/>
  <c r="E1571"/>
  <c r="H1571"/>
  <c r="A1572"/>
  <c r="B1572"/>
  <c r="C1572"/>
  <c r="D1572"/>
  <c r="E1572"/>
  <c r="H1572"/>
  <c r="A1573"/>
  <c r="B1573"/>
  <c r="C1573"/>
  <c r="D1573"/>
  <c r="E1573"/>
  <c r="H1573"/>
  <c r="A1574"/>
  <c r="B1574"/>
  <c r="C1574"/>
  <c r="D1574"/>
  <c r="E1574"/>
  <c r="H1574"/>
  <c r="A1575"/>
  <c r="B1575"/>
  <c r="C1575"/>
  <c r="D1575"/>
  <c r="E1575"/>
  <c r="H1575"/>
  <c r="A1576"/>
  <c r="B1576"/>
  <c r="C1576"/>
  <c r="D1576"/>
  <c r="E1576"/>
  <c r="H1576"/>
  <c r="A1577"/>
  <c r="B1577"/>
  <c r="C1577"/>
  <c r="D1577"/>
  <c r="E1577"/>
  <c r="H1577"/>
  <c r="A1578"/>
  <c r="B1578"/>
  <c r="C1578"/>
  <c r="D1578"/>
  <c r="E1578"/>
  <c r="H1578"/>
  <c r="A1579"/>
  <c r="B1579"/>
  <c r="C1579"/>
  <c r="D1579"/>
  <c r="E1579"/>
  <c r="H1579"/>
  <c r="A1580"/>
  <c r="B1580"/>
  <c r="C1580"/>
  <c r="D1580"/>
  <c r="E1580"/>
  <c r="H1580"/>
  <c r="A1581"/>
  <c r="B1581"/>
  <c r="C1581"/>
  <c r="D1581"/>
  <c r="E1581"/>
  <c r="H1581"/>
  <c r="A1582"/>
  <c r="B1582"/>
  <c r="C1582"/>
  <c r="D1582"/>
  <c r="E1582"/>
  <c r="H1582"/>
  <c r="A1583"/>
  <c r="B1583"/>
  <c r="C1583"/>
  <c r="D1583"/>
  <c r="E1583"/>
  <c r="H1583"/>
  <c r="A1584"/>
  <c r="B1584"/>
  <c r="C1584"/>
  <c r="D1584"/>
  <c r="E1584"/>
  <c r="H1584"/>
  <c r="A1585"/>
  <c r="B1585"/>
  <c r="C1585"/>
  <c r="D1585"/>
  <c r="E1585"/>
  <c r="H1585"/>
  <c r="A1586"/>
  <c r="B1586"/>
  <c r="C1586"/>
  <c r="D1586"/>
  <c r="E1586"/>
  <c r="H1586"/>
  <c r="A1587"/>
  <c r="B1587"/>
  <c r="C1587"/>
  <c r="D1587"/>
  <c r="E1587"/>
  <c r="H1587"/>
  <c r="A1588"/>
  <c r="B1588"/>
  <c r="C1588"/>
  <c r="D1588"/>
  <c r="E1588"/>
  <c r="H1588"/>
  <c r="A1589"/>
  <c r="B1589"/>
  <c r="C1589"/>
  <c r="D1589"/>
  <c r="E1589"/>
  <c r="H1589"/>
  <c r="A1590"/>
  <c r="B1590"/>
  <c r="C1590"/>
  <c r="D1590"/>
  <c r="E1590"/>
  <c r="H1590"/>
  <c r="A1591"/>
  <c r="B1591"/>
  <c r="C1591"/>
  <c r="D1591"/>
  <c r="E1591"/>
  <c r="H1591"/>
  <c r="A1592"/>
  <c r="B1592"/>
  <c r="C1592"/>
  <c r="D1592"/>
  <c r="E1592"/>
  <c r="H1592"/>
  <c r="A1593"/>
  <c r="B1593"/>
  <c r="C1593"/>
  <c r="D1593"/>
  <c r="E1593"/>
  <c r="H1593"/>
  <c r="A1594"/>
  <c r="B1594"/>
  <c r="C1594"/>
  <c r="D1594"/>
  <c r="E1594"/>
  <c r="H1594"/>
  <c r="A1595"/>
  <c r="B1595"/>
  <c r="C1595"/>
  <c r="D1595"/>
  <c r="E1595"/>
  <c r="H1595"/>
  <c r="A1596"/>
  <c r="B1596"/>
  <c r="C1596"/>
  <c r="D1596"/>
  <c r="E1596"/>
  <c r="H1596"/>
  <c r="A1597"/>
  <c r="B1597"/>
  <c r="C1597"/>
  <c r="D1597"/>
  <c r="E1597"/>
  <c r="H1597"/>
  <c r="A1598"/>
  <c r="B1598"/>
  <c r="C1598"/>
  <c r="D1598"/>
  <c r="E1598"/>
  <c r="H1598"/>
  <c r="A1599"/>
  <c r="B1599"/>
  <c r="C1599"/>
  <c r="D1599"/>
  <c r="E1599"/>
  <c r="H1599"/>
  <c r="A1600"/>
  <c r="B1600"/>
  <c r="C1600"/>
  <c r="D1600"/>
  <c r="E1600"/>
  <c r="H1600"/>
  <c r="A1601"/>
  <c r="B1601"/>
  <c r="C1601"/>
  <c r="D1601"/>
  <c r="E1601"/>
  <c r="H1601"/>
  <c r="A1602"/>
  <c r="B1602"/>
  <c r="C1602"/>
  <c r="D1602"/>
  <c r="E1602"/>
  <c r="H1602"/>
  <c r="A1603"/>
  <c r="B1603"/>
  <c r="C1603"/>
  <c r="D1603"/>
  <c r="E1603"/>
  <c r="H1603"/>
  <c r="A1604"/>
  <c r="B1604"/>
  <c r="C1604"/>
  <c r="D1604"/>
  <c r="E1604"/>
  <c r="H1604"/>
  <c r="A1605"/>
  <c r="B1605"/>
  <c r="C1605"/>
  <c r="D1605"/>
  <c r="E1605"/>
  <c r="H1605"/>
  <c r="A1606"/>
  <c r="B1606"/>
  <c r="C1606"/>
  <c r="D1606"/>
  <c r="E1606"/>
  <c r="H1606"/>
  <c r="A1607"/>
  <c r="B1607"/>
  <c r="C1607"/>
  <c r="D1607"/>
  <c r="E1607"/>
  <c r="H1607"/>
  <c r="A1608"/>
  <c r="B1608"/>
  <c r="C1608"/>
  <c r="D1608"/>
  <c r="E1608"/>
  <c r="H1608"/>
  <c r="A1609"/>
  <c r="B1609"/>
  <c r="C1609"/>
  <c r="D1609"/>
  <c r="E1609"/>
  <c r="H1609"/>
  <c r="A1610"/>
  <c r="B1610"/>
  <c r="C1610"/>
  <c r="D1610"/>
  <c r="E1610"/>
  <c r="H1610"/>
  <c r="A1611"/>
  <c r="B1611"/>
  <c r="C1611"/>
  <c r="D1611"/>
  <c r="E1611"/>
  <c r="H1611"/>
  <c r="A1612"/>
  <c r="B1612"/>
  <c r="C1612"/>
  <c r="D1612"/>
  <c r="E1612"/>
  <c r="H1612"/>
  <c r="A1613"/>
  <c r="B1613"/>
  <c r="C1613"/>
  <c r="D1613"/>
  <c r="E1613"/>
  <c r="H1613"/>
  <c r="A1614"/>
  <c r="B1614"/>
  <c r="C1614"/>
  <c r="D1614"/>
  <c r="E1614"/>
  <c r="H1614"/>
  <c r="A1615"/>
  <c r="B1615"/>
  <c r="C1615"/>
  <c r="D1615"/>
  <c r="E1615"/>
  <c r="H1615"/>
  <c r="A1616"/>
  <c r="B1616"/>
  <c r="C1616"/>
  <c r="D1616"/>
  <c r="E1616"/>
  <c r="H1616"/>
  <c r="A1617"/>
  <c r="B1617"/>
  <c r="C1617"/>
  <c r="D1617"/>
  <c r="E1617"/>
  <c r="H1617"/>
  <c r="A1618"/>
  <c r="B1618"/>
  <c r="C1618"/>
  <c r="D1618"/>
  <c r="E1618"/>
  <c r="H1618"/>
  <c r="A1619"/>
  <c r="B1619"/>
  <c r="C1619"/>
  <c r="D1619"/>
  <c r="E1619"/>
  <c r="H1619"/>
  <c r="A1620"/>
  <c r="B1620"/>
  <c r="C1620"/>
  <c r="D1620"/>
  <c r="E1620"/>
  <c r="H1620"/>
  <c r="A1621"/>
  <c r="B1621"/>
  <c r="C1621"/>
  <c r="D1621"/>
  <c r="E1621"/>
  <c r="H1621"/>
  <c r="A1622"/>
  <c r="B1622"/>
  <c r="C1622"/>
  <c r="D1622"/>
  <c r="E1622"/>
  <c r="H1622"/>
  <c r="A1623"/>
  <c r="B1623"/>
  <c r="C1623"/>
  <c r="D1623"/>
  <c r="E1623"/>
  <c r="H1623"/>
  <c r="A1624"/>
  <c r="B1624"/>
  <c r="C1624"/>
  <c r="D1624"/>
  <c r="E1624"/>
  <c r="H1624"/>
  <c r="A1625"/>
  <c r="B1625"/>
  <c r="C1625"/>
  <c r="D1625"/>
  <c r="E1625"/>
  <c r="H1625"/>
  <c r="A1626"/>
  <c r="B1626"/>
  <c r="C1626"/>
  <c r="D1626"/>
  <c r="E1626"/>
  <c r="H1626"/>
  <c r="A1627"/>
  <c r="B1627"/>
  <c r="C1627"/>
  <c r="D1627"/>
  <c r="E1627"/>
  <c r="H1627"/>
  <c r="A1628"/>
  <c r="B1628"/>
  <c r="C1628"/>
  <c r="D1628"/>
  <c r="E1628"/>
  <c r="H1628"/>
  <c r="A1629"/>
  <c r="B1629"/>
  <c r="C1629"/>
  <c r="D1629"/>
  <c r="E1629"/>
  <c r="H1629"/>
  <c r="A1630"/>
  <c r="B1630"/>
  <c r="C1630"/>
  <c r="D1630"/>
  <c r="E1630"/>
  <c r="H1630"/>
  <c r="A1631"/>
  <c r="B1631"/>
  <c r="C1631"/>
  <c r="D1631"/>
  <c r="E1631"/>
  <c r="H1631"/>
  <c r="A1632"/>
  <c r="B1632"/>
  <c r="C1632"/>
  <c r="D1632"/>
  <c r="E1632"/>
  <c r="H1632"/>
  <c r="A1633"/>
  <c r="B1633"/>
  <c r="C1633"/>
  <c r="D1633"/>
  <c r="E1633"/>
  <c r="H1633"/>
  <c r="A1634"/>
  <c r="B1634"/>
  <c r="C1634"/>
  <c r="D1634"/>
  <c r="E1634"/>
  <c r="H1634"/>
  <c r="A1635"/>
  <c r="B1635"/>
  <c r="C1635"/>
  <c r="D1635"/>
  <c r="E1635"/>
  <c r="H1635"/>
  <c r="A1636"/>
  <c r="B1636"/>
  <c r="C1636"/>
  <c r="D1636"/>
  <c r="E1636"/>
  <c r="H1636"/>
  <c r="A1637"/>
  <c r="B1637"/>
  <c r="C1637"/>
  <c r="D1637"/>
  <c r="E1637"/>
  <c r="H1637"/>
  <c r="A1638"/>
  <c r="B1638"/>
  <c r="C1638"/>
  <c r="D1638"/>
  <c r="E1638"/>
  <c r="H1638"/>
  <c r="A1639"/>
  <c r="B1639"/>
  <c r="C1639"/>
  <c r="D1639"/>
  <c r="E1639"/>
  <c r="H1639"/>
  <c r="A1640"/>
  <c r="B1640"/>
  <c r="C1640"/>
  <c r="D1640"/>
  <c r="E1640"/>
  <c r="H1640"/>
  <c r="A1641"/>
  <c r="B1641"/>
  <c r="C1641"/>
  <c r="D1641"/>
  <c r="E1641"/>
  <c r="H1641"/>
  <c r="A1642"/>
  <c r="B1642"/>
  <c r="C1642"/>
  <c r="D1642"/>
  <c r="E1642"/>
  <c r="H1642"/>
  <c r="A1643"/>
  <c r="B1643"/>
  <c r="C1643"/>
  <c r="D1643"/>
  <c r="E1643"/>
  <c r="H1643"/>
  <c r="A1644"/>
  <c r="B1644"/>
  <c r="C1644"/>
  <c r="D1644"/>
  <c r="E1644"/>
  <c r="H1644"/>
  <c r="A1645"/>
  <c r="B1645"/>
  <c r="C1645"/>
  <c r="D1645"/>
  <c r="E1645"/>
  <c r="H1645"/>
  <c r="A1646"/>
  <c r="B1646"/>
  <c r="C1646"/>
  <c r="D1646"/>
  <c r="E1646"/>
  <c r="H1646"/>
  <c r="A1647"/>
  <c r="B1647"/>
  <c r="C1647"/>
  <c r="D1647"/>
  <c r="E1647"/>
  <c r="H1647"/>
  <c r="A1648"/>
  <c r="B1648"/>
  <c r="C1648"/>
  <c r="D1648"/>
  <c r="E1648"/>
  <c r="H1648"/>
  <c r="A1649"/>
  <c r="B1649"/>
  <c r="C1649"/>
  <c r="D1649"/>
  <c r="E1649"/>
  <c r="H1649"/>
  <c r="A1650"/>
  <c r="B1650"/>
  <c r="C1650"/>
  <c r="D1650"/>
  <c r="E1650"/>
  <c r="H1650"/>
  <c r="A1651"/>
  <c r="B1651"/>
  <c r="C1651"/>
  <c r="D1651"/>
  <c r="E1651"/>
  <c r="H1651"/>
  <c r="A1652"/>
  <c r="B1652"/>
  <c r="C1652"/>
  <c r="D1652"/>
  <c r="E1652"/>
  <c r="H1652"/>
  <c r="A1653"/>
  <c r="B1653"/>
  <c r="C1653"/>
  <c r="D1653"/>
  <c r="E1653"/>
  <c r="H1653"/>
  <c r="A1654"/>
  <c r="B1654"/>
  <c r="C1654"/>
  <c r="D1654"/>
  <c r="E1654"/>
  <c r="H1654"/>
  <c r="A1655"/>
  <c r="B1655"/>
  <c r="C1655"/>
  <c r="D1655"/>
  <c r="E1655"/>
  <c r="H1655"/>
  <c r="A1656"/>
  <c r="B1656"/>
  <c r="C1656"/>
  <c r="D1656"/>
  <c r="E1656"/>
  <c r="H1656"/>
  <c r="A1657"/>
  <c r="B1657"/>
  <c r="C1657"/>
  <c r="D1657"/>
  <c r="E1657"/>
  <c r="H1657"/>
  <c r="A1658"/>
  <c r="B1658"/>
  <c r="C1658"/>
  <c r="D1658"/>
  <c r="E1658"/>
  <c r="H1658"/>
  <c r="A1659"/>
  <c r="B1659"/>
  <c r="C1659"/>
  <c r="D1659"/>
  <c r="E1659"/>
  <c r="H1659"/>
  <c r="A1660"/>
  <c r="B1660"/>
  <c r="C1660"/>
  <c r="D1660"/>
  <c r="E1660"/>
  <c r="H1660"/>
  <c r="A1661"/>
  <c r="B1661"/>
  <c r="C1661"/>
  <c r="D1661"/>
  <c r="E1661"/>
  <c r="H1661"/>
  <c r="A1662"/>
  <c r="B1662"/>
  <c r="C1662"/>
  <c r="D1662"/>
  <c r="E1662"/>
  <c r="H1662"/>
  <c r="A1663"/>
  <c r="B1663"/>
  <c r="C1663"/>
  <c r="D1663"/>
  <c r="E1663"/>
  <c r="H1663"/>
  <c r="A1664"/>
  <c r="B1664"/>
  <c r="C1664"/>
  <c r="D1664"/>
  <c r="E1664"/>
  <c r="H1664"/>
  <c r="A1665"/>
  <c r="B1665"/>
  <c r="C1665"/>
  <c r="D1665"/>
  <c r="E1665"/>
  <c r="H1665"/>
  <c r="A1666"/>
  <c r="B1666"/>
  <c r="C1666"/>
  <c r="D1666"/>
  <c r="E1666"/>
  <c r="H1666"/>
  <c r="A1667"/>
  <c r="B1667"/>
  <c r="C1667"/>
  <c r="D1667"/>
  <c r="E1667"/>
  <c r="H1667"/>
  <c r="A1668"/>
  <c r="B1668"/>
  <c r="C1668"/>
  <c r="D1668"/>
  <c r="E1668"/>
  <c r="H1668"/>
  <c r="A1669"/>
  <c r="B1669"/>
  <c r="C1669"/>
  <c r="D1669"/>
  <c r="E1669"/>
  <c r="H1669"/>
  <c r="A1670"/>
  <c r="B1670"/>
  <c r="C1670"/>
  <c r="D1670"/>
  <c r="E1670"/>
  <c r="H1670"/>
  <c r="A1671"/>
  <c r="B1671"/>
  <c r="C1671"/>
  <c r="D1671"/>
  <c r="E1671"/>
  <c r="H1671"/>
  <c r="A1672"/>
  <c r="B1672"/>
  <c r="C1672"/>
  <c r="D1672"/>
  <c r="E1672"/>
  <c r="H1672"/>
  <c r="A1673"/>
  <c r="B1673"/>
  <c r="C1673"/>
  <c r="D1673"/>
  <c r="E1673"/>
  <c r="H1673"/>
  <c r="A1674"/>
  <c r="B1674"/>
  <c r="C1674"/>
  <c r="D1674"/>
  <c r="E1674"/>
  <c r="H1674"/>
  <c r="A1675"/>
  <c r="B1675"/>
  <c r="C1675"/>
  <c r="D1675"/>
  <c r="E1675"/>
  <c r="H1675"/>
  <c r="A1676"/>
  <c r="B1676"/>
  <c r="C1676"/>
  <c r="D1676"/>
  <c r="E1676"/>
  <c r="H1676"/>
  <c r="A1677"/>
  <c r="B1677"/>
  <c r="C1677"/>
  <c r="D1677"/>
  <c r="E1677"/>
  <c r="H1677"/>
  <c r="A1678"/>
  <c r="B1678"/>
  <c r="C1678"/>
  <c r="D1678"/>
  <c r="E1678"/>
  <c r="H1678"/>
  <c r="A1679"/>
  <c r="B1679"/>
  <c r="C1679"/>
  <c r="D1679"/>
  <c r="E1679"/>
  <c r="H1679"/>
  <c r="A1680"/>
  <c r="B1680"/>
  <c r="C1680"/>
  <c r="D1680"/>
  <c r="E1680"/>
  <c r="H1680"/>
  <c r="A1681"/>
  <c r="B1681"/>
  <c r="C1681"/>
  <c r="D1681"/>
  <c r="E1681"/>
  <c r="H1681"/>
  <c r="A1682"/>
  <c r="B1682"/>
  <c r="C1682"/>
  <c r="D1682"/>
  <c r="E1682"/>
  <c r="H1682"/>
  <c r="A1683"/>
  <c r="B1683"/>
  <c r="C1683"/>
  <c r="D1683"/>
  <c r="E1683"/>
  <c r="H1683"/>
  <c r="A1684"/>
  <c r="B1684"/>
  <c r="C1684"/>
  <c r="D1684"/>
  <c r="E1684"/>
  <c r="H1684"/>
  <c r="A1685"/>
  <c r="B1685"/>
  <c r="C1685"/>
  <c r="D1685"/>
  <c r="E1685"/>
  <c r="H1685"/>
  <c r="A1686"/>
  <c r="B1686"/>
  <c r="C1686"/>
  <c r="D1686"/>
  <c r="E1686"/>
  <c r="H1686"/>
  <c r="A1687"/>
  <c r="B1687"/>
  <c r="C1687"/>
  <c r="D1687"/>
  <c r="E1687"/>
  <c r="H1687"/>
  <c r="A1688"/>
  <c r="B1688"/>
  <c r="C1688"/>
  <c r="D1688"/>
  <c r="E1688"/>
  <c r="H1688"/>
  <c r="A1689"/>
  <c r="B1689"/>
  <c r="C1689"/>
  <c r="D1689"/>
  <c r="E1689"/>
  <c r="H1689"/>
  <c r="A1690"/>
  <c r="B1690"/>
  <c r="C1690"/>
  <c r="D1690"/>
  <c r="E1690"/>
  <c r="H1690"/>
  <c r="A1691"/>
  <c r="B1691"/>
  <c r="C1691"/>
  <c r="D1691"/>
  <c r="E1691"/>
  <c r="H1691"/>
  <c r="A1692"/>
  <c r="B1692"/>
  <c r="C1692"/>
  <c r="D1692"/>
  <c r="E1692"/>
  <c r="H1692"/>
  <c r="A1693"/>
  <c r="B1693"/>
  <c r="C1693"/>
  <c r="D1693"/>
  <c r="E1693"/>
  <c r="H1693"/>
  <c r="A1694"/>
  <c r="B1694"/>
  <c r="C1694"/>
  <c r="D1694"/>
  <c r="E1694"/>
  <c r="H1694"/>
  <c r="A1695"/>
  <c r="B1695"/>
  <c r="C1695"/>
  <c r="D1695"/>
  <c r="E1695"/>
  <c r="H1695"/>
  <c r="A1696"/>
  <c r="B1696"/>
  <c r="C1696"/>
  <c r="D1696"/>
  <c r="E1696"/>
  <c r="H1696"/>
  <c r="A1697"/>
  <c r="B1697"/>
  <c r="C1697"/>
  <c r="D1697"/>
  <c r="E1697"/>
  <c r="H1697"/>
  <c r="A1698"/>
  <c r="B1698"/>
  <c r="C1698"/>
  <c r="D1698"/>
  <c r="E1698"/>
  <c r="H1698"/>
  <c r="A1699"/>
  <c r="B1699"/>
  <c r="C1699"/>
  <c r="D1699"/>
  <c r="E1699"/>
  <c r="H1699"/>
  <c r="A1700"/>
  <c r="B1700"/>
  <c r="C1700"/>
  <c r="D1700"/>
  <c r="E1700"/>
  <c r="H1700"/>
  <c r="A1701"/>
  <c r="B1701"/>
  <c r="C1701"/>
  <c r="D1701"/>
  <c r="E1701"/>
  <c r="H1701"/>
  <c r="A1702"/>
  <c r="B1702"/>
  <c r="C1702"/>
  <c r="D1702"/>
  <c r="E1702"/>
  <c r="H1702"/>
  <c r="A1703"/>
  <c r="B1703"/>
  <c r="C1703"/>
  <c r="D1703"/>
  <c r="E1703"/>
  <c r="H1703"/>
  <c r="A1704"/>
  <c r="B1704"/>
  <c r="C1704"/>
  <c r="D1704"/>
  <c r="E1704"/>
  <c r="H1704"/>
  <c r="A1705"/>
  <c r="B1705"/>
  <c r="C1705"/>
  <c r="D1705"/>
  <c r="E1705"/>
  <c r="H1705"/>
  <c r="A1706"/>
  <c r="B1706"/>
  <c r="C1706"/>
  <c r="D1706"/>
  <c r="E1706"/>
  <c r="H1706"/>
  <c r="A1707"/>
  <c r="B1707"/>
  <c r="C1707"/>
  <c r="D1707"/>
  <c r="E1707"/>
  <c r="H1707"/>
  <c r="A1708"/>
  <c r="B1708"/>
  <c r="C1708"/>
  <c r="D1708"/>
  <c r="E1708"/>
  <c r="H1708"/>
  <c r="A1709"/>
  <c r="B1709"/>
  <c r="C1709"/>
  <c r="D1709"/>
  <c r="E1709"/>
  <c r="H1709"/>
  <c r="A1710"/>
  <c r="B1710"/>
  <c r="C1710"/>
  <c r="D1710"/>
  <c r="E1710"/>
  <c r="H1710"/>
  <c r="A1711"/>
  <c r="B1711"/>
  <c r="C1711"/>
  <c r="D1711"/>
  <c r="E1711"/>
  <c r="H1711"/>
  <c r="A1712"/>
  <c r="B1712"/>
  <c r="C1712"/>
  <c r="D1712"/>
  <c r="E1712"/>
  <c r="H1712"/>
  <c r="A1713"/>
  <c r="B1713"/>
  <c r="C1713"/>
  <c r="D1713"/>
  <c r="E1713"/>
  <c r="H1713"/>
  <c r="A1714"/>
  <c r="B1714"/>
  <c r="C1714"/>
  <c r="D1714"/>
  <c r="E1714"/>
  <c r="H1714"/>
  <c r="A1715"/>
  <c r="B1715"/>
  <c r="C1715"/>
  <c r="D1715"/>
  <c r="E1715"/>
  <c r="H1715"/>
  <c r="A1716"/>
  <c r="B1716"/>
  <c r="C1716"/>
  <c r="D1716"/>
  <c r="E1716"/>
  <c r="H1716"/>
  <c r="A1717"/>
  <c r="B1717"/>
  <c r="C1717"/>
  <c r="D1717"/>
  <c r="E1717"/>
  <c r="H1717"/>
  <c r="A1718"/>
  <c r="B1718"/>
  <c r="C1718"/>
  <c r="D1718"/>
  <c r="E1718"/>
  <c r="H1718"/>
  <c r="A1719"/>
  <c r="B1719"/>
  <c r="C1719"/>
  <c r="D1719"/>
  <c r="E1719"/>
  <c r="H1719"/>
  <c r="A1720"/>
  <c r="B1720"/>
  <c r="C1720"/>
  <c r="D1720"/>
  <c r="E1720"/>
  <c r="H1720"/>
  <c r="A1721"/>
  <c r="B1721"/>
  <c r="C1721"/>
  <c r="D1721"/>
  <c r="E1721"/>
  <c r="H1721"/>
  <c r="A1722"/>
  <c r="B1722"/>
  <c r="C1722"/>
  <c r="D1722"/>
  <c r="E1722"/>
  <c r="H1722"/>
  <c r="A1723"/>
  <c r="B1723"/>
  <c r="C1723"/>
  <c r="D1723"/>
  <c r="E1723"/>
  <c r="H1723"/>
  <c r="A1724"/>
  <c r="B1724"/>
  <c r="C1724"/>
  <c r="D1724"/>
  <c r="E1724"/>
  <c r="H1724"/>
  <c r="A1725"/>
  <c r="B1725"/>
  <c r="C1725"/>
  <c r="D1725"/>
  <c r="E1725"/>
  <c r="H1725"/>
  <c r="A1726"/>
  <c r="B1726"/>
  <c r="C1726"/>
  <c r="D1726"/>
  <c r="E1726"/>
  <c r="H1726"/>
  <c r="A1727"/>
  <c r="B1727"/>
  <c r="C1727"/>
  <c r="D1727"/>
  <c r="E1727"/>
  <c r="H1727"/>
  <c r="A1728"/>
  <c r="B1728"/>
  <c r="C1728"/>
  <c r="D1728"/>
  <c r="E1728"/>
  <c r="H1728"/>
  <c r="A1729"/>
  <c r="B1729"/>
  <c r="C1729"/>
  <c r="D1729"/>
  <c r="E1729"/>
  <c r="H1729"/>
  <c r="A1730"/>
  <c r="B1730"/>
  <c r="C1730"/>
  <c r="D1730"/>
  <c r="E1730"/>
  <c r="H1730"/>
  <c r="A1731"/>
  <c r="B1731"/>
  <c r="C1731"/>
  <c r="D1731"/>
  <c r="E1731"/>
  <c r="H1731"/>
  <c r="A1732"/>
  <c r="B1732"/>
  <c r="C1732"/>
  <c r="D1732"/>
  <c r="E1732"/>
  <c r="H1732"/>
  <c r="A1733"/>
  <c r="B1733"/>
  <c r="C1733"/>
  <c r="D1733"/>
  <c r="E1733"/>
  <c r="H1733"/>
  <c r="A1734"/>
  <c r="B1734"/>
  <c r="C1734"/>
  <c r="D1734"/>
  <c r="E1734"/>
  <c r="H1734"/>
  <c r="A1735"/>
  <c r="B1735"/>
  <c r="C1735"/>
  <c r="D1735"/>
  <c r="E1735"/>
  <c r="H1735"/>
  <c r="A1736"/>
  <c r="B1736"/>
  <c r="C1736"/>
  <c r="D1736"/>
  <c r="E1736"/>
  <c r="H1736"/>
  <c r="A1737"/>
  <c r="B1737"/>
  <c r="C1737"/>
  <c r="D1737"/>
  <c r="E1737"/>
  <c r="H1737"/>
  <c r="A1738"/>
  <c r="B1738"/>
  <c r="C1738"/>
  <c r="D1738"/>
  <c r="E1738"/>
  <c r="H1738"/>
  <c r="A1739"/>
  <c r="B1739"/>
  <c r="C1739"/>
  <c r="D1739"/>
  <c r="E1739"/>
  <c r="H1739"/>
  <c r="A1740"/>
  <c r="B1740"/>
  <c r="C1740"/>
  <c r="D1740"/>
  <c r="E1740"/>
  <c r="H1740"/>
  <c r="A1741"/>
  <c r="B1741"/>
  <c r="C1741"/>
  <c r="D1741"/>
  <c r="E1741"/>
  <c r="H1741"/>
  <c r="A1742"/>
  <c r="B1742"/>
  <c r="C1742"/>
  <c r="D1742"/>
  <c r="E1742"/>
  <c r="H1742"/>
  <c r="A1743"/>
  <c r="B1743"/>
  <c r="C1743"/>
  <c r="D1743"/>
  <c r="E1743"/>
  <c r="H1743"/>
  <c r="A1744"/>
  <c r="B1744"/>
  <c r="C1744"/>
  <c r="D1744"/>
  <c r="E1744"/>
  <c r="H1744"/>
  <c r="A1745"/>
  <c r="B1745"/>
  <c r="C1745"/>
  <c r="D1745"/>
  <c r="E1745"/>
  <c r="H1745"/>
  <c r="A1746"/>
  <c r="B1746"/>
  <c r="C1746"/>
  <c r="D1746"/>
  <c r="E1746"/>
  <c r="H1746"/>
  <c r="A1747"/>
  <c r="B1747"/>
  <c r="C1747"/>
  <c r="D1747"/>
  <c r="E1747"/>
  <c r="H1747"/>
  <c r="A1748"/>
  <c r="B1748"/>
  <c r="C1748"/>
  <c r="D1748"/>
  <c r="E1748"/>
  <c r="H1748"/>
  <c r="A1749"/>
  <c r="B1749"/>
  <c r="C1749"/>
  <c r="D1749"/>
  <c r="E1749"/>
  <c r="H1749"/>
  <c r="A1750"/>
  <c r="B1750"/>
  <c r="C1750"/>
  <c r="D1750"/>
  <c r="E1750"/>
  <c r="H1750"/>
  <c r="A1751"/>
  <c r="B1751"/>
  <c r="C1751"/>
  <c r="D1751"/>
  <c r="E1751"/>
  <c r="H1751"/>
  <c r="A1752"/>
  <c r="B1752"/>
  <c r="C1752"/>
  <c r="D1752"/>
  <c r="E1752"/>
  <c r="H1752"/>
  <c r="A1753"/>
  <c r="B1753"/>
  <c r="C1753"/>
  <c r="D1753"/>
  <c r="E1753"/>
  <c r="H1753"/>
  <c r="A1754"/>
  <c r="B1754"/>
  <c r="C1754"/>
  <c r="D1754"/>
  <c r="E1754"/>
  <c r="H1754"/>
  <c r="A1755"/>
  <c r="B1755"/>
  <c r="C1755"/>
  <c r="D1755"/>
  <c r="E1755"/>
  <c r="H1755"/>
  <c r="A1756"/>
  <c r="B1756"/>
  <c r="C1756"/>
  <c r="D1756"/>
  <c r="E1756"/>
  <c r="H1756"/>
  <c r="A1757"/>
  <c r="B1757"/>
  <c r="C1757"/>
  <c r="D1757"/>
  <c r="E1757"/>
  <c r="H1757"/>
  <c r="A1758"/>
  <c r="B1758"/>
  <c r="C1758"/>
  <c r="D1758"/>
  <c r="E1758"/>
  <c r="H1758"/>
  <c r="A1759"/>
  <c r="B1759"/>
  <c r="C1759"/>
  <c r="D1759"/>
  <c r="E1759"/>
  <c r="H1759"/>
  <c r="A1760"/>
  <c r="B1760"/>
  <c r="C1760"/>
  <c r="D1760"/>
  <c r="E1760"/>
  <c r="H1760"/>
  <c r="A1761"/>
  <c r="B1761"/>
  <c r="C1761"/>
  <c r="D1761"/>
  <c r="E1761"/>
  <c r="H1761"/>
  <c r="A1762"/>
  <c r="B1762"/>
  <c r="C1762"/>
  <c r="D1762"/>
  <c r="E1762"/>
  <c r="H1762"/>
  <c r="A1763"/>
  <c r="B1763"/>
  <c r="C1763"/>
  <c r="D1763"/>
  <c r="E1763"/>
  <c r="H1763"/>
  <c r="A1764"/>
  <c r="B1764"/>
  <c r="C1764"/>
  <c r="D1764"/>
  <c r="E1764"/>
  <c r="H1764"/>
  <c r="A1765"/>
  <c r="B1765"/>
  <c r="C1765"/>
  <c r="D1765"/>
  <c r="E1765"/>
  <c r="H1765"/>
  <c r="A1766"/>
  <c r="B1766"/>
  <c r="C1766"/>
  <c r="D1766"/>
  <c r="E1766"/>
  <c r="H1766"/>
  <c r="A1767"/>
  <c r="B1767"/>
  <c r="C1767"/>
  <c r="D1767"/>
  <c r="E1767"/>
  <c r="H1767"/>
  <c r="A1768"/>
  <c r="B1768"/>
  <c r="C1768"/>
  <c r="D1768"/>
  <c r="E1768"/>
  <c r="H1768"/>
  <c r="A1769"/>
  <c r="B1769"/>
  <c r="C1769"/>
  <c r="D1769"/>
  <c r="E1769"/>
  <c r="H1769"/>
  <c r="A1770"/>
  <c r="B1770"/>
  <c r="C1770"/>
  <c r="D1770"/>
  <c r="E1770"/>
  <c r="H1770"/>
  <c r="A1771"/>
  <c r="B1771"/>
  <c r="C1771"/>
  <c r="D1771"/>
  <c r="E1771"/>
  <c r="H1771"/>
  <c r="A1772"/>
  <c r="B1772"/>
  <c r="C1772"/>
  <c r="D1772"/>
  <c r="E1772"/>
  <c r="H1772"/>
  <c r="A1773"/>
  <c r="B1773"/>
  <c r="C1773"/>
  <c r="D1773"/>
  <c r="E1773"/>
  <c r="H1773"/>
  <c r="A1774"/>
  <c r="B1774"/>
  <c r="C1774"/>
  <c r="D1774"/>
  <c r="E1774"/>
  <c r="H1774"/>
  <c r="A1775"/>
  <c r="B1775"/>
  <c r="C1775"/>
  <c r="D1775"/>
  <c r="E1775"/>
  <c r="H1775"/>
  <c r="A1776"/>
  <c r="B1776"/>
  <c r="C1776"/>
  <c r="D1776"/>
  <c r="E1776"/>
  <c r="H1776"/>
  <c r="A1777"/>
  <c r="B1777"/>
  <c r="C1777"/>
  <c r="D1777"/>
  <c r="E1777"/>
  <c r="H1777"/>
  <c r="A1778"/>
  <c r="B1778"/>
  <c r="C1778"/>
  <c r="D1778"/>
  <c r="E1778"/>
  <c r="H1778"/>
  <c r="A1779"/>
  <c r="B1779"/>
  <c r="C1779"/>
  <c r="D1779"/>
  <c r="E1779"/>
  <c r="H1779"/>
  <c r="A1780"/>
  <c r="B1780"/>
  <c r="C1780"/>
  <c r="D1780"/>
  <c r="E1780"/>
  <c r="H1780"/>
  <c r="A1781"/>
  <c r="B1781"/>
  <c r="C1781"/>
  <c r="D1781"/>
  <c r="E1781"/>
  <c r="H1781"/>
  <c r="A1782"/>
  <c r="B1782"/>
  <c r="C1782"/>
  <c r="D1782"/>
  <c r="E1782"/>
  <c r="H1782"/>
  <c r="A1783"/>
  <c r="B1783"/>
  <c r="C1783"/>
  <c r="D1783"/>
  <c r="E1783"/>
  <c r="H1783"/>
  <c r="A1784"/>
  <c r="B1784"/>
  <c r="C1784"/>
  <c r="D1784"/>
  <c r="E1784"/>
  <c r="H1784"/>
  <c r="A1785"/>
  <c r="B1785"/>
  <c r="C1785"/>
  <c r="D1785"/>
  <c r="E1785"/>
  <c r="H1785"/>
  <c r="A1786"/>
  <c r="B1786"/>
  <c r="C1786"/>
  <c r="D1786"/>
  <c r="E1786"/>
  <c r="H1786"/>
  <c r="A1787"/>
  <c r="B1787"/>
  <c r="C1787"/>
  <c r="D1787"/>
  <c r="E1787"/>
  <c r="H1787"/>
  <c r="A1788"/>
  <c r="B1788"/>
  <c r="C1788"/>
  <c r="D1788"/>
  <c r="E1788"/>
  <c r="H1788"/>
  <c r="A1789"/>
  <c r="B1789"/>
  <c r="C1789"/>
  <c r="D1789"/>
  <c r="E1789"/>
  <c r="H1789"/>
  <c r="A1790"/>
  <c r="B1790"/>
  <c r="C1790"/>
  <c r="D1790"/>
  <c r="E1790"/>
  <c r="H1790"/>
  <c r="A1791"/>
  <c r="B1791"/>
  <c r="C1791"/>
  <c r="D1791"/>
  <c r="E1791"/>
  <c r="H1791"/>
  <c r="A1792"/>
  <c r="B1792"/>
  <c r="C1792"/>
  <c r="D1792"/>
  <c r="E1792"/>
  <c r="H1792"/>
  <c r="A1793"/>
  <c r="B1793"/>
  <c r="C1793"/>
  <c r="D1793"/>
  <c r="E1793"/>
  <c r="H1793"/>
  <c r="A1794"/>
  <c r="B1794"/>
  <c r="C1794"/>
  <c r="D1794"/>
  <c r="E1794"/>
  <c r="H1794"/>
  <c r="A1795"/>
  <c r="B1795"/>
  <c r="C1795"/>
  <c r="D1795"/>
  <c r="E1795"/>
  <c r="H1795"/>
  <c r="A1796"/>
  <c r="B1796"/>
  <c r="C1796"/>
  <c r="D1796"/>
  <c r="E1796"/>
  <c r="H1796"/>
  <c r="A1797"/>
  <c r="B1797"/>
  <c r="C1797"/>
  <c r="D1797"/>
  <c r="E1797"/>
  <c r="H1797"/>
  <c r="A1798"/>
  <c r="B1798"/>
  <c r="C1798"/>
  <c r="D1798"/>
  <c r="E1798"/>
  <c r="H1798"/>
  <c r="A1799"/>
  <c r="B1799"/>
  <c r="C1799"/>
  <c r="D1799"/>
  <c r="E1799"/>
  <c r="H1799"/>
  <c r="A1800"/>
  <c r="B1800"/>
  <c r="C1800"/>
  <c r="D1800"/>
  <c r="E1800"/>
  <c r="H1800"/>
  <c r="A1801"/>
  <c r="B1801"/>
  <c r="C1801"/>
  <c r="D1801"/>
  <c r="E1801"/>
  <c r="H1801"/>
  <c r="A1802"/>
  <c r="B1802"/>
  <c r="C1802"/>
  <c r="D1802"/>
  <c r="E1802"/>
  <c r="H1802"/>
  <c r="A1803"/>
  <c r="B1803"/>
  <c r="C1803"/>
  <c r="D1803"/>
  <c r="E1803"/>
  <c r="H1803"/>
  <c r="A1804"/>
  <c r="B1804"/>
  <c r="C1804"/>
  <c r="D1804"/>
  <c r="E1804"/>
  <c r="H1804"/>
  <c r="A1805"/>
  <c r="B1805"/>
  <c r="C1805"/>
  <c r="D1805"/>
  <c r="E1805"/>
  <c r="H1805"/>
  <c r="A1806"/>
  <c r="B1806"/>
  <c r="C1806"/>
  <c r="D1806"/>
  <c r="E1806"/>
  <c r="H1806"/>
  <c r="A1807"/>
  <c r="B1807"/>
  <c r="C1807"/>
  <c r="D1807"/>
  <c r="E1807"/>
  <c r="H1807"/>
  <c r="A1808"/>
  <c r="B1808"/>
  <c r="C1808"/>
  <c r="D1808"/>
  <c r="E1808"/>
  <c r="H1808"/>
  <c r="A1809"/>
  <c r="B1809"/>
  <c r="C1809"/>
  <c r="D1809"/>
  <c r="E1809"/>
  <c r="H1809"/>
  <c r="A1810"/>
  <c r="B1810"/>
  <c r="C1810"/>
  <c r="D1810"/>
  <c r="E1810"/>
  <c r="H1810"/>
  <c r="A1811"/>
  <c r="B1811"/>
  <c r="C1811"/>
  <c r="D1811"/>
  <c r="E1811"/>
  <c r="H1811"/>
  <c r="A1812"/>
  <c r="B1812"/>
  <c r="C1812"/>
  <c r="D1812"/>
  <c r="E1812"/>
  <c r="H1812"/>
  <c r="A1813"/>
  <c r="B1813"/>
  <c r="C1813"/>
  <c r="D1813"/>
  <c r="E1813"/>
  <c r="H1813"/>
  <c r="A1814"/>
  <c r="B1814"/>
  <c r="C1814"/>
  <c r="D1814"/>
  <c r="E1814"/>
  <c r="H1814"/>
  <c r="A1815"/>
  <c r="B1815"/>
  <c r="C1815"/>
  <c r="D1815"/>
  <c r="E1815"/>
  <c r="H1815"/>
  <c r="A1816"/>
  <c r="B1816"/>
  <c r="C1816"/>
  <c r="D1816"/>
  <c r="E1816"/>
  <c r="H1816"/>
  <c r="A1817"/>
  <c r="B1817"/>
  <c r="C1817"/>
  <c r="D1817"/>
  <c r="E1817"/>
  <c r="H1817"/>
  <c r="A1818"/>
  <c r="B1818"/>
  <c r="C1818"/>
  <c r="D1818"/>
  <c r="E1818"/>
  <c r="H1818"/>
  <c r="A1819"/>
  <c r="B1819"/>
  <c r="C1819"/>
  <c r="D1819"/>
  <c r="E1819"/>
  <c r="H1819"/>
  <c r="A1820"/>
  <c r="B1820"/>
  <c r="C1820"/>
  <c r="D1820"/>
  <c r="E1820"/>
  <c r="H1820"/>
  <c r="A1821"/>
  <c r="B1821"/>
  <c r="C1821"/>
  <c r="D1821"/>
  <c r="E1821"/>
  <c r="H1821"/>
  <c r="A1822"/>
  <c r="B1822"/>
  <c r="C1822"/>
  <c r="D1822"/>
  <c r="E1822"/>
  <c r="H1822"/>
  <c r="A1823"/>
  <c r="B1823"/>
  <c r="C1823"/>
  <c r="D1823"/>
  <c r="E1823"/>
  <c r="H1823"/>
  <c r="A1824"/>
  <c r="B1824"/>
  <c r="C1824"/>
  <c r="D1824"/>
  <c r="E1824"/>
  <c r="H1824"/>
  <c r="A1825"/>
  <c r="B1825"/>
  <c r="C1825"/>
  <c r="D1825"/>
  <c r="E1825"/>
  <c r="H1825"/>
  <c r="A1826"/>
  <c r="B1826"/>
  <c r="C1826"/>
  <c r="D1826"/>
  <c r="E1826"/>
  <c r="H1826"/>
  <c r="A1827"/>
  <c r="B1827"/>
  <c r="C1827"/>
  <c r="D1827"/>
  <c r="E1827"/>
  <c r="H1827"/>
  <c r="A1828"/>
  <c r="B1828"/>
  <c r="C1828"/>
  <c r="D1828"/>
  <c r="E1828"/>
  <c r="H1828"/>
  <c r="A1829"/>
  <c r="B1829"/>
  <c r="C1829"/>
  <c r="D1829"/>
  <c r="E1829"/>
  <c r="H1829"/>
  <c r="A1830"/>
  <c r="B1830"/>
  <c r="C1830"/>
  <c r="D1830"/>
  <c r="E1830"/>
  <c r="H1830"/>
  <c r="A1831"/>
  <c r="B1831"/>
  <c r="C1831"/>
  <c r="D1831"/>
  <c r="E1831"/>
  <c r="H1831"/>
  <c r="A1832"/>
  <c r="B1832"/>
  <c r="C1832"/>
  <c r="D1832"/>
  <c r="E1832"/>
  <c r="H1832"/>
  <c r="A1833"/>
  <c r="B1833"/>
  <c r="C1833"/>
  <c r="D1833"/>
  <c r="E1833"/>
  <c r="H1833"/>
  <c r="A1834"/>
  <c r="B1834"/>
  <c r="C1834"/>
  <c r="D1834"/>
  <c r="E1834"/>
  <c r="H1834"/>
  <c r="A1835"/>
  <c r="B1835"/>
  <c r="C1835"/>
  <c r="D1835"/>
  <c r="E1835"/>
  <c r="H1835"/>
  <c r="A1836"/>
  <c r="B1836"/>
  <c r="C1836"/>
  <c r="D1836"/>
  <c r="E1836"/>
  <c r="H1836"/>
  <c r="A1837"/>
  <c r="B1837"/>
  <c r="C1837"/>
  <c r="D1837"/>
  <c r="E1837"/>
  <c r="H1837"/>
  <c r="A1838"/>
  <c r="B1838"/>
  <c r="C1838"/>
  <c r="D1838"/>
  <c r="E1838"/>
  <c r="H1838"/>
  <c r="A1839"/>
  <c r="B1839"/>
  <c r="C1839"/>
  <c r="D1839"/>
  <c r="E1839"/>
  <c r="H1839"/>
  <c r="A1840"/>
  <c r="B1840"/>
  <c r="C1840"/>
  <c r="D1840"/>
  <c r="E1840"/>
  <c r="H1840"/>
  <c r="A1841"/>
  <c r="B1841"/>
  <c r="C1841"/>
  <c r="D1841"/>
  <c r="E1841"/>
  <c r="H1841"/>
  <c r="A1842"/>
  <c r="B1842"/>
  <c r="C1842"/>
  <c r="D1842"/>
  <c r="E1842"/>
  <c r="H1842"/>
  <c r="A1843"/>
  <c r="B1843"/>
  <c r="C1843"/>
  <c r="D1843"/>
  <c r="E1843"/>
  <c r="H1843"/>
  <c r="A1844"/>
  <c r="B1844"/>
  <c r="C1844"/>
  <c r="D1844"/>
  <c r="E1844"/>
  <c r="H1844"/>
  <c r="A1845"/>
  <c r="B1845"/>
  <c r="C1845"/>
  <c r="D1845"/>
  <c r="E1845"/>
  <c r="H1845"/>
  <c r="A1846"/>
  <c r="B1846"/>
  <c r="C1846"/>
  <c r="D1846"/>
  <c r="E1846"/>
  <c r="H1846"/>
  <c r="A1847"/>
  <c r="B1847"/>
  <c r="C1847"/>
  <c r="D1847"/>
  <c r="E1847"/>
  <c r="H1847"/>
  <c r="A1848"/>
  <c r="B1848"/>
  <c r="C1848"/>
  <c r="D1848"/>
  <c r="E1848"/>
  <c r="H1848"/>
  <c r="A1849"/>
  <c r="B1849"/>
  <c r="C1849"/>
  <c r="D1849"/>
  <c r="E1849"/>
  <c r="H1849"/>
  <c r="A1850"/>
  <c r="B1850"/>
  <c r="C1850"/>
  <c r="D1850"/>
  <c r="E1850"/>
  <c r="H1850"/>
  <c r="A1851"/>
  <c r="B1851"/>
  <c r="C1851"/>
  <c r="D1851"/>
  <c r="E1851"/>
  <c r="H1851"/>
  <c r="A1852"/>
  <c r="B1852"/>
  <c r="C1852"/>
  <c r="D1852"/>
  <c r="E1852"/>
  <c r="H1852"/>
  <c r="A1853"/>
  <c r="B1853"/>
  <c r="C1853"/>
  <c r="D1853"/>
  <c r="E1853"/>
  <c r="H1853"/>
  <c r="A1854"/>
  <c r="B1854"/>
  <c r="C1854"/>
  <c r="D1854"/>
  <c r="E1854"/>
  <c r="H1854"/>
  <c r="A1855"/>
  <c r="B1855"/>
  <c r="C1855"/>
  <c r="D1855"/>
  <c r="E1855"/>
  <c r="H1855"/>
  <c r="A1856"/>
  <c r="B1856"/>
  <c r="C1856"/>
  <c r="D1856"/>
  <c r="E1856"/>
  <c r="H1856"/>
  <c r="A1857"/>
  <c r="B1857"/>
  <c r="C1857"/>
  <c r="D1857"/>
  <c r="E1857"/>
  <c r="H1857"/>
  <c r="A1858"/>
  <c r="B1858"/>
  <c r="C1858"/>
  <c r="D1858"/>
  <c r="E1858"/>
  <c r="H1858"/>
  <c r="A1859"/>
  <c r="B1859"/>
  <c r="C1859"/>
  <c r="D1859"/>
  <c r="E1859"/>
  <c r="H1859"/>
  <c r="A1860"/>
  <c r="B1860"/>
  <c r="C1860"/>
  <c r="D1860"/>
  <c r="E1860"/>
  <c r="H1860"/>
  <c r="A1861"/>
  <c r="B1861"/>
  <c r="C1861"/>
  <c r="D1861"/>
  <c r="E1861"/>
  <c r="H1861"/>
  <c r="A1862"/>
  <c r="B1862"/>
  <c r="C1862"/>
  <c r="D1862"/>
  <c r="E1862"/>
  <c r="H1862"/>
  <c r="A1863"/>
  <c r="B1863"/>
  <c r="C1863"/>
  <c r="D1863"/>
  <c r="E1863"/>
  <c r="H1863"/>
  <c r="A1864"/>
  <c r="B1864"/>
  <c r="C1864"/>
  <c r="D1864"/>
  <c r="E1864"/>
  <c r="H1864"/>
  <c r="A1865"/>
  <c r="B1865"/>
  <c r="C1865"/>
  <c r="D1865"/>
  <c r="E1865"/>
  <c r="H1865"/>
  <c r="A1866"/>
  <c r="B1866"/>
  <c r="C1866"/>
  <c r="D1866"/>
  <c r="E1866"/>
  <c r="H1866"/>
  <c r="A1867"/>
  <c r="B1867"/>
  <c r="C1867"/>
  <c r="D1867"/>
  <c r="E1867"/>
  <c r="H1867"/>
  <c r="A1868"/>
  <c r="B1868"/>
  <c r="C1868"/>
  <c r="D1868"/>
  <c r="E1868"/>
  <c r="H1868"/>
  <c r="A1869"/>
  <c r="B1869"/>
  <c r="C1869"/>
  <c r="D1869"/>
  <c r="E1869"/>
  <c r="H1869"/>
  <c r="A1870"/>
  <c r="B1870"/>
  <c r="C1870"/>
  <c r="D1870"/>
  <c r="E1870"/>
  <c r="H1870"/>
  <c r="A1871"/>
  <c r="B1871"/>
  <c r="C1871"/>
  <c r="D1871"/>
  <c r="E1871"/>
  <c r="H1871"/>
  <c r="A1872"/>
  <c r="B1872"/>
  <c r="C1872"/>
  <c r="D1872"/>
  <c r="E1872"/>
  <c r="H1872"/>
  <c r="A1873"/>
  <c r="B1873"/>
  <c r="C1873"/>
  <c r="D1873"/>
  <c r="E1873"/>
  <c r="H1873"/>
  <c r="A1874"/>
  <c r="B1874"/>
  <c r="C1874"/>
  <c r="D1874"/>
  <c r="E1874"/>
  <c r="H1874"/>
  <c r="A1875"/>
  <c r="B1875"/>
  <c r="C1875"/>
  <c r="D1875"/>
  <c r="E1875"/>
  <c r="H1875"/>
  <c r="A1876"/>
  <c r="B1876"/>
  <c r="C1876"/>
  <c r="D1876"/>
  <c r="E1876"/>
  <c r="H1876"/>
  <c r="A1877"/>
  <c r="B1877"/>
  <c r="C1877"/>
  <c r="D1877"/>
  <c r="E1877"/>
  <c r="H1877"/>
  <c r="A1878"/>
  <c r="B1878"/>
  <c r="C1878"/>
  <c r="D1878"/>
  <c r="E1878"/>
  <c r="H1878"/>
  <c r="A1879"/>
  <c r="B1879"/>
  <c r="C1879"/>
  <c r="D1879"/>
  <c r="E1879"/>
  <c r="H1879"/>
  <c r="A1880"/>
  <c r="B1880"/>
  <c r="C1880"/>
  <c r="D1880"/>
  <c r="E1880"/>
  <c r="H1880"/>
  <c r="A1881"/>
  <c r="B1881"/>
  <c r="C1881"/>
  <c r="D1881"/>
  <c r="E1881"/>
  <c r="H1881"/>
  <c r="A1882"/>
  <c r="B1882"/>
  <c r="C1882"/>
  <c r="D1882"/>
  <c r="E1882"/>
  <c r="H1882"/>
  <c r="A1883"/>
  <c r="B1883"/>
  <c r="C1883"/>
  <c r="D1883"/>
  <c r="E1883"/>
  <c r="H1883"/>
  <c r="A1884"/>
  <c r="B1884"/>
  <c r="C1884"/>
  <c r="D1884"/>
  <c r="E1884"/>
  <c r="H1884"/>
  <c r="A1885"/>
  <c r="B1885"/>
  <c r="C1885"/>
  <c r="D1885"/>
  <c r="E1885"/>
  <c r="H1885"/>
  <c r="A1886"/>
  <c r="B1886"/>
  <c r="C1886"/>
  <c r="D1886"/>
  <c r="E1886"/>
  <c r="H1886"/>
  <c r="A1887"/>
  <c r="B1887"/>
  <c r="C1887"/>
  <c r="D1887"/>
  <c r="E1887"/>
  <c r="H1887"/>
  <c r="A1888"/>
  <c r="B1888"/>
  <c r="C1888"/>
  <c r="D1888"/>
  <c r="E1888"/>
  <c r="H1888"/>
  <c r="A1889"/>
  <c r="B1889"/>
  <c r="C1889"/>
  <c r="D1889"/>
  <c r="E1889"/>
  <c r="H1889"/>
  <c r="A1890"/>
  <c r="B1890"/>
  <c r="C1890"/>
  <c r="D1890"/>
  <c r="E1890"/>
  <c r="H1890"/>
  <c r="A1891"/>
  <c r="B1891"/>
  <c r="C1891"/>
  <c r="D1891"/>
  <c r="E1891"/>
  <c r="H1891"/>
  <c r="A1892"/>
  <c r="B1892"/>
  <c r="C1892"/>
  <c r="D1892"/>
  <c r="E1892"/>
  <c r="H1892"/>
  <c r="A1893"/>
  <c r="B1893"/>
  <c r="C1893"/>
  <c r="D1893"/>
  <c r="E1893"/>
  <c r="H1893"/>
  <c r="A1894"/>
  <c r="B1894"/>
  <c r="C1894"/>
  <c r="D1894"/>
  <c r="E1894"/>
  <c r="H1894"/>
  <c r="A1895"/>
  <c r="B1895"/>
  <c r="C1895"/>
  <c r="D1895"/>
  <c r="E1895"/>
  <c r="H1895"/>
  <c r="A1896"/>
  <c r="B1896"/>
  <c r="C1896"/>
  <c r="D1896"/>
  <c r="E1896"/>
  <c r="H1896"/>
  <c r="A1897"/>
  <c r="B1897"/>
  <c r="C1897"/>
  <c r="D1897"/>
  <c r="E1897"/>
  <c r="H1897"/>
  <c r="A1898"/>
  <c r="B1898"/>
  <c r="C1898"/>
  <c r="D1898"/>
  <c r="E1898"/>
  <c r="H1898"/>
  <c r="A1899"/>
  <c r="B1899"/>
  <c r="C1899"/>
  <c r="D1899"/>
  <c r="E1899"/>
  <c r="H1899"/>
  <c r="A1900"/>
  <c r="B1900"/>
  <c r="C1900"/>
  <c r="D1900"/>
  <c r="E1900"/>
  <c r="H1900"/>
  <c r="A1901"/>
  <c r="B1901"/>
  <c r="C1901"/>
  <c r="D1901"/>
  <c r="E1901"/>
  <c r="H1901"/>
  <c r="A1902"/>
  <c r="B1902"/>
  <c r="C1902"/>
  <c r="D1902"/>
  <c r="E1902"/>
  <c r="H1902"/>
  <c r="A1903"/>
  <c r="B1903"/>
  <c r="C1903"/>
  <c r="D1903"/>
  <c r="E1903"/>
  <c r="H1903"/>
  <c r="A1904"/>
  <c r="B1904"/>
  <c r="C1904"/>
  <c r="D1904"/>
  <c r="E1904"/>
  <c r="H1904"/>
  <c r="A1905"/>
  <c r="B1905"/>
  <c r="C1905"/>
  <c r="D1905"/>
  <c r="E1905"/>
  <c r="H1905"/>
  <c r="A1906"/>
  <c r="B1906"/>
  <c r="C1906"/>
  <c r="D1906"/>
  <c r="E1906"/>
  <c r="H1906"/>
  <c r="A1907"/>
  <c r="B1907"/>
  <c r="C1907"/>
  <c r="D1907"/>
  <c r="E1907"/>
  <c r="H1907"/>
  <c r="A1908"/>
  <c r="B1908"/>
  <c r="C1908"/>
  <c r="D1908"/>
  <c r="E1908"/>
  <c r="H1908"/>
  <c r="A1909"/>
  <c r="B1909"/>
  <c r="C1909"/>
  <c r="D1909"/>
  <c r="E1909"/>
  <c r="H1909"/>
  <c r="A1910"/>
  <c r="B1910"/>
  <c r="C1910"/>
  <c r="D1910"/>
  <c r="E1910"/>
  <c r="H1910"/>
  <c r="A1911"/>
  <c r="B1911"/>
  <c r="C1911"/>
  <c r="D1911"/>
  <c r="E1911"/>
  <c r="H1911"/>
  <c r="A1912"/>
  <c r="B1912"/>
  <c r="C1912"/>
  <c r="D1912"/>
  <c r="E1912"/>
  <c r="H1912"/>
  <c r="A1913"/>
  <c r="B1913"/>
  <c r="C1913"/>
  <c r="D1913"/>
  <c r="E1913"/>
  <c r="H1913"/>
  <c r="A1914"/>
  <c r="B1914"/>
  <c r="C1914"/>
  <c r="D1914"/>
  <c r="E1914"/>
  <c r="H1914"/>
  <c r="A1915"/>
  <c r="B1915"/>
  <c r="C1915"/>
  <c r="D1915"/>
  <c r="E1915"/>
  <c r="H1915"/>
  <c r="A1916"/>
  <c r="B1916"/>
  <c r="C1916"/>
  <c r="D1916"/>
  <c r="E1916"/>
  <c r="H1916"/>
  <c r="A1917"/>
  <c r="B1917"/>
  <c r="C1917"/>
  <c r="D1917"/>
  <c r="E1917"/>
  <c r="H1917"/>
  <c r="A1918"/>
  <c r="B1918"/>
  <c r="C1918"/>
  <c r="D1918"/>
  <c r="E1918"/>
  <c r="H1918"/>
  <c r="A1919"/>
  <c r="B1919"/>
  <c r="C1919"/>
  <c r="D1919"/>
  <c r="E1919"/>
  <c r="H1919"/>
  <c r="A1920"/>
  <c r="B1920"/>
  <c r="C1920"/>
  <c r="D1920"/>
  <c r="E1920"/>
  <c r="H1920"/>
  <c r="A1921"/>
  <c r="B1921"/>
  <c r="C1921"/>
  <c r="D1921"/>
  <c r="E1921"/>
  <c r="H1921"/>
  <c r="A1922"/>
  <c r="B1922"/>
  <c r="C1922"/>
  <c r="D1922"/>
  <c r="E1922"/>
  <c r="H1922"/>
  <c r="A1923"/>
  <c r="B1923"/>
  <c r="C1923"/>
  <c r="D1923"/>
  <c r="E1923"/>
  <c r="H1923"/>
  <c r="A1924"/>
  <c r="B1924"/>
  <c r="C1924"/>
  <c r="D1924"/>
  <c r="E1924"/>
  <c r="H1924"/>
  <c r="A1925"/>
  <c r="B1925"/>
  <c r="C1925"/>
  <c r="D1925"/>
  <c r="E1925"/>
  <c r="H1925"/>
  <c r="A1926"/>
  <c r="B1926"/>
  <c r="C1926"/>
  <c r="D1926"/>
  <c r="E1926"/>
  <c r="H1926"/>
  <c r="A1927"/>
  <c r="B1927"/>
  <c r="C1927"/>
  <c r="D1927"/>
  <c r="E1927"/>
  <c r="H1927"/>
  <c r="A1928"/>
  <c r="B1928"/>
  <c r="C1928"/>
  <c r="D1928"/>
  <c r="E1928"/>
  <c r="H1928"/>
  <c r="A1929"/>
  <c r="B1929"/>
  <c r="C1929"/>
  <c r="D1929"/>
  <c r="E1929"/>
  <c r="H1929"/>
  <c r="A1930"/>
  <c r="B1930"/>
  <c r="C1930"/>
  <c r="D1930"/>
  <c r="E1930"/>
  <c r="H1930"/>
  <c r="A1931"/>
  <c r="B1931"/>
  <c r="C1931"/>
  <c r="D1931"/>
  <c r="E1931"/>
  <c r="H1931"/>
  <c r="A1932"/>
  <c r="B1932"/>
  <c r="C1932"/>
  <c r="D1932"/>
  <c r="E1932"/>
  <c r="H1932"/>
  <c r="A1933"/>
  <c r="B1933"/>
  <c r="C1933"/>
  <c r="D1933"/>
  <c r="E1933"/>
  <c r="H1933"/>
  <c r="A1934"/>
  <c r="B1934"/>
  <c r="C1934"/>
  <c r="D1934"/>
  <c r="E1934"/>
  <c r="H1934"/>
  <c r="A1935"/>
  <c r="B1935"/>
  <c r="C1935"/>
  <c r="D1935"/>
  <c r="E1935"/>
  <c r="H1935"/>
  <c r="A1936"/>
  <c r="B1936"/>
  <c r="C1936"/>
  <c r="D1936"/>
  <c r="E1936"/>
  <c r="H1936"/>
  <c r="A1937"/>
  <c r="B1937"/>
  <c r="C1937"/>
  <c r="D1937"/>
  <c r="E1937"/>
  <c r="H1937"/>
  <c r="A1938"/>
  <c r="B1938"/>
  <c r="C1938"/>
  <c r="D1938"/>
  <c r="E1938"/>
  <c r="H1938"/>
  <c r="A1939"/>
  <c r="B1939"/>
  <c r="C1939"/>
  <c r="D1939"/>
  <c r="E1939"/>
  <c r="H1939"/>
  <c r="A1940"/>
  <c r="B1940"/>
  <c r="C1940"/>
  <c r="D1940"/>
  <c r="E1940"/>
  <c r="H1940"/>
  <c r="A1941"/>
  <c r="B1941"/>
  <c r="C1941"/>
  <c r="D1941"/>
  <c r="E1941"/>
  <c r="H1941"/>
  <c r="A1942"/>
  <c r="B1942"/>
  <c r="C1942"/>
  <c r="D1942"/>
  <c r="E1942"/>
  <c r="H1942"/>
  <c r="A1943"/>
  <c r="B1943"/>
  <c r="C1943"/>
  <c r="D1943"/>
  <c r="E1943"/>
  <c r="H1943"/>
  <c r="A1944"/>
  <c r="B1944"/>
  <c r="C1944"/>
  <c r="D1944"/>
  <c r="E1944"/>
  <c r="H1944"/>
  <c r="A1945"/>
  <c r="B1945"/>
  <c r="C1945"/>
  <c r="D1945"/>
  <c r="E1945"/>
  <c r="H1945"/>
  <c r="A1946"/>
  <c r="B1946"/>
  <c r="C1946"/>
  <c r="D1946"/>
  <c r="E1946"/>
  <c r="H1946"/>
  <c r="A1947"/>
  <c r="B1947"/>
  <c r="C1947"/>
  <c r="D1947"/>
  <c r="E1947"/>
  <c r="H1947"/>
  <c r="A1948"/>
  <c r="B1948"/>
  <c r="C1948"/>
  <c r="D1948"/>
  <c r="E1948"/>
  <c r="H1948"/>
  <c r="A1949"/>
  <c r="B1949"/>
  <c r="C1949"/>
  <c r="D1949"/>
  <c r="E1949"/>
  <c r="H1949"/>
  <c r="A1950"/>
  <c r="B1950"/>
  <c r="C1950"/>
  <c r="D1950"/>
  <c r="E1950"/>
  <c r="H1950"/>
  <c r="A1951"/>
  <c r="B1951"/>
  <c r="C1951"/>
  <c r="D1951"/>
  <c r="E1951"/>
  <c r="H1951"/>
  <c r="A1952"/>
  <c r="B1952"/>
  <c r="C1952"/>
  <c r="D1952"/>
  <c r="E1952"/>
  <c r="H1952"/>
  <c r="A1953"/>
  <c r="B1953"/>
  <c r="C1953"/>
  <c r="D1953"/>
  <c r="E1953"/>
  <c r="H1953"/>
  <c r="A1954"/>
  <c r="B1954"/>
  <c r="C1954"/>
  <c r="D1954"/>
  <c r="E1954"/>
  <c r="H1954"/>
  <c r="A1955"/>
  <c r="B1955"/>
  <c r="C1955"/>
  <c r="D1955"/>
  <c r="E1955"/>
  <c r="H1955"/>
  <c r="A1956"/>
  <c r="B1956"/>
  <c r="C1956"/>
  <c r="D1956"/>
  <c r="E1956"/>
  <c r="H1956"/>
  <c r="A1957"/>
  <c r="B1957"/>
  <c r="C1957"/>
  <c r="D1957"/>
  <c r="E1957"/>
  <c r="H1957"/>
  <c r="A1958"/>
  <c r="B1958"/>
  <c r="C1958"/>
  <c r="D1958"/>
  <c r="E1958"/>
  <c r="H1958"/>
  <c r="A1959"/>
  <c r="B1959"/>
  <c r="C1959"/>
  <c r="D1959"/>
  <c r="E1959"/>
  <c r="H1959"/>
  <c r="A1960"/>
  <c r="B1960"/>
  <c r="C1960"/>
  <c r="D1960"/>
  <c r="E1960"/>
  <c r="H1960"/>
  <c r="A1961"/>
  <c r="B1961"/>
  <c r="C1961"/>
  <c r="D1961"/>
  <c r="E1961"/>
  <c r="H1961"/>
  <c r="A1962"/>
  <c r="B1962"/>
  <c r="C1962"/>
  <c r="D1962"/>
  <c r="E1962"/>
  <c r="H1962"/>
  <c r="A1963"/>
  <c r="B1963"/>
  <c r="C1963"/>
  <c r="D1963"/>
  <c r="E1963"/>
  <c r="H1963"/>
  <c r="A1964"/>
  <c r="B1964"/>
  <c r="C1964"/>
  <c r="D1964"/>
  <c r="E1964"/>
  <c r="H1964"/>
  <c r="A1965"/>
  <c r="B1965"/>
  <c r="C1965"/>
  <c r="D1965"/>
  <c r="E1965"/>
  <c r="H1965"/>
  <c r="A1966"/>
  <c r="B1966"/>
  <c r="C1966"/>
  <c r="D1966"/>
  <c r="E1966"/>
  <c r="H1966"/>
  <c r="A1967"/>
  <c r="B1967"/>
  <c r="C1967"/>
  <c r="D1967"/>
  <c r="E1967"/>
  <c r="H1967"/>
  <c r="A1968"/>
  <c r="B1968"/>
  <c r="C1968"/>
  <c r="D1968"/>
  <c r="E1968"/>
  <c r="H1968"/>
  <c r="A1969"/>
  <c r="B1969"/>
  <c r="C1969"/>
  <c r="D1969"/>
  <c r="E1969"/>
  <c r="H1969"/>
  <c r="A1970"/>
  <c r="B1970"/>
  <c r="C1970"/>
  <c r="D1970"/>
  <c r="E1970"/>
  <c r="H1970"/>
  <c r="A1971"/>
  <c r="B1971"/>
  <c r="C1971"/>
  <c r="D1971"/>
  <c r="E1971"/>
  <c r="H1971"/>
  <c r="A1972"/>
  <c r="B1972"/>
  <c r="C1972"/>
  <c r="D1972"/>
  <c r="E1972"/>
  <c r="H1972"/>
  <c r="A1973"/>
  <c r="B1973"/>
  <c r="C1973"/>
  <c r="D1973"/>
  <c r="E1973"/>
  <c r="H1973"/>
  <c r="A1974"/>
  <c r="B1974"/>
  <c r="C1974"/>
  <c r="D1974"/>
  <c r="E1974"/>
  <c r="H1974"/>
  <c r="A1975"/>
  <c r="B1975"/>
  <c r="C1975"/>
  <c r="D1975"/>
  <c r="E1975"/>
  <c r="H1975"/>
  <c r="A1976"/>
  <c r="B1976"/>
  <c r="C1976"/>
  <c r="D1976"/>
  <c r="E1976"/>
  <c r="H1976"/>
  <c r="A1977"/>
  <c r="B1977"/>
  <c r="C1977"/>
  <c r="D1977"/>
  <c r="E1977"/>
  <c r="H1977"/>
  <c r="A1978"/>
  <c r="B1978"/>
  <c r="C1978"/>
  <c r="D1978"/>
  <c r="E1978"/>
  <c r="H1978"/>
  <c r="A1979"/>
  <c r="B1979"/>
  <c r="C1979"/>
  <c r="D1979"/>
  <c r="E1979"/>
  <c r="H1979"/>
  <c r="A1980"/>
  <c r="B1980"/>
  <c r="C1980"/>
  <c r="D1980"/>
  <c r="E1980"/>
  <c r="H1980"/>
  <c r="A1981"/>
  <c r="B1981"/>
  <c r="C1981"/>
  <c r="D1981"/>
  <c r="E1981"/>
  <c r="H1981"/>
  <c r="A1982"/>
  <c r="B1982"/>
  <c r="C1982"/>
  <c r="D1982"/>
  <c r="E1982"/>
  <c r="H1982"/>
  <c r="A1983"/>
  <c r="B1983"/>
  <c r="C1983"/>
  <c r="D1983"/>
  <c r="E1983"/>
  <c r="H1983"/>
  <c r="A1984"/>
  <c r="B1984"/>
  <c r="C1984"/>
  <c r="D1984"/>
  <c r="E1984"/>
  <c r="H1984"/>
  <c r="A1985"/>
  <c r="B1985"/>
  <c r="C1985"/>
  <c r="D1985"/>
  <c r="E1985"/>
  <c r="H1985"/>
  <c r="A1986"/>
  <c r="B1986"/>
  <c r="C1986"/>
  <c r="D1986"/>
  <c r="E1986"/>
  <c r="H1986"/>
  <c r="A1987"/>
  <c r="B1987"/>
  <c r="C1987"/>
  <c r="D1987"/>
  <c r="E1987"/>
  <c r="H1987"/>
  <c r="A1988"/>
  <c r="B1988"/>
  <c r="C1988"/>
  <c r="D1988"/>
  <c r="E1988"/>
  <c r="H1988"/>
  <c r="A1989"/>
  <c r="B1989"/>
  <c r="C1989"/>
  <c r="D1989"/>
  <c r="E1989"/>
  <c r="H1989"/>
  <c r="A1990"/>
  <c r="B1990"/>
  <c r="C1990"/>
  <c r="D1990"/>
  <c r="E1990"/>
  <c r="H1990"/>
  <c r="A1991"/>
  <c r="B1991"/>
  <c r="C1991"/>
  <c r="D1991"/>
  <c r="E1991"/>
  <c r="H1991"/>
  <c r="A1992"/>
  <c r="B1992"/>
  <c r="C1992"/>
  <c r="D1992"/>
  <c r="E1992"/>
  <c r="H1992"/>
  <c r="A1993"/>
  <c r="B1993"/>
  <c r="C1993"/>
  <c r="D1993"/>
  <c r="E1993"/>
  <c r="H1993"/>
  <c r="A1994"/>
  <c r="B1994"/>
  <c r="C1994"/>
  <c r="D1994"/>
  <c r="E1994"/>
  <c r="H1994"/>
  <c r="A1995"/>
  <c r="B1995"/>
  <c r="C1995"/>
  <c r="D1995"/>
  <c r="E1995"/>
  <c r="H1995"/>
  <c r="A1996"/>
  <c r="B1996"/>
  <c r="C1996"/>
  <c r="D1996"/>
  <c r="E1996"/>
  <c r="H1996"/>
  <c r="A1997"/>
  <c r="B1997"/>
  <c r="C1997"/>
  <c r="D1997"/>
  <c r="E1997"/>
  <c r="H1997"/>
  <c r="A1998"/>
  <c r="B1998"/>
  <c r="C1998"/>
  <c r="D1998"/>
  <c r="E1998"/>
  <c r="H1998"/>
  <c r="A1999"/>
  <c r="B1999"/>
  <c r="C1999"/>
  <c r="D1999"/>
  <c r="E1999"/>
  <c r="H1999"/>
  <c r="A2000"/>
  <c r="B2000"/>
  <c r="C2000"/>
  <c r="D2000"/>
  <c r="E2000"/>
  <c r="H2000"/>
  <c r="E3" i="1"/>
  <c r="AH3"/>
  <c r="AI3"/>
  <c r="AJ3"/>
  <c r="AL3"/>
  <c r="AH4"/>
  <c r="AI4"/>
  <c r="AJ4"/>
  <c r="AL4"/>
  <c r="E5"/>
  <c r="AH5"/>
  <c r="AI5"/>
  <c r="AJ5"/>
  <c r="AL5"/>
  <c r="E6"/>
  <c r="AH6"/>
  <c r="AI6"/>
  <c r="AJ6"/>
  <c r="AL6"/>
  <c r="E7"/>
  <c r="AH7"/>
  <c r="AI7"/>
  <c r="AJ7"/>
  <c r="AL7"/>
  <c r="E8"/>
  <c r="AH8"/>
  <c r="AI8"/>
  <c r="AJ8"/>
  <c r="AL8"/>
  <c r="E9"/>
  <c r="AH9"/>
  <c r="AI9"/>
  <c r="AJ9"/>
  <c r="AL9"/>
  <c r="E10"/>
  <c r="AH10"/>
  <c r="AI10"/>
  <c r="AJ10"/>
  <c r="AL10"/>
  <c r="E11"/>
  <c r="AH11"/>
  <c r="AI11"/>
  <c r="AJ11"/>
  <c r="AL11"/>
  <c r="E12"/>
  <c r="AH12"/>
  <c r="AI12"/>
  <c r="AJ12"/>
  <c r="AL12"/>
  <c r="AH13"/>
  <c r="AI13"/>
  <c r="AJ13"/>
  <c r="AL13"/>
  <c r="E14"/>
  <c r="AH14"/>
  <c r="AI14"/>
  <c r="AJ14"/>
  <c r="AL14"/>
  <c r="E15"/>
  <c r="AH15"/>
  <c r="AI15"/>
  <c r="AJ15"/>
  <c r="AL15"/>
  <c r="E16"/>
  <c r="AH16"/>
  <c r="AI16"/>
  <c r="AJ16"/>
  <c r="AL16"/>
  <c r="E17"/>
  <c r="AH17"/>
  <c r="AI17"/>
  <c r="AJ17"/>
  <c r="AL17"/>
  <c r="E18"/>
  <c r="AH18"/>
  <c r="AI18"/>
  <c r="AJ18"/>
  <c r="AL18"/>
  <c r="E19"/>
  <c r="AH19"/>
  <c r="AI19"/>
  <c r="AJ19"/>
  <c r="AL19"/>
  <c r="E20"/>
  <c r="AH20"/>
  <c r="AI20"/>
  <c r="AJ20"/>
  <c r="AL20"/>
  <c r="E21"/>
  <c r="AH21"/>
  <c r="AI21"/>
  <c r="AJ21"/>
  <c r="AL21"/>
  <c r="E22"/>
  <c r="AH22"/>
  <c r="AI22"/>
  <c r="AJ22"/>
  <c r="AL22"/>
  <c r="E23"/>
  <c r="AH23"/>
  <c r="AI23"/>
  <c r="AJ23"/>
  <c r="AL23"/>
  <c r="E24"/>
  <c r="AG24"/>
  <c r="AL24"/>
  <c r="E25"/>
  <c r="AG25"/>
  <c r="AH25"/>
  <c r="AI25"/>
  <c r="AJ25"/>
  <c r="AK25"/>
  <c r="AL25"/>
  <c r="E26"/>
  <c r="AG26"/>
  <c r="AH26"/>
  <c r="AI26"/>
  <c r="AJ26"/>
  <c r="AK26"/>
  <c r="AL26"/>
  <c r="AG27"/>
  <c r="AH27"/>
  <c r="AI27"/>
  <c r="AJ27"/>
  <c r="AK27"/>
  <c r="AL27"/>
  <c r="E28"/>
  <c r="AG28"/>
  <c r="AH28"/>
  <c r="AI28"/>
  <c r="AJ28"/>
  <c r="AK28"/>
  <c r="AL28"/>
  <c r="E29"/>
  <c r="AG29"/>
  <c r="AH29"/>
  <c r="AI29"/>
  <c r="AJ29"/>
  <c r="AK29"/>
  <c r="AL29"/>
  <c r="E30"/>
  <c r="AG30"/>
  <c r="AL30"/>
  <c r="E31"/>
  <c r="AG31"/>
  <c r="AL31"/>
  <c r="AG32"/>
  <c r="AH32"/>
  <c r="AI32"/>
  <c r="AJ32"/>
  <c r="AK32"/>
  <c r="AL32"/>
  <c r="E33"/>
  <c r="AG33"/>
  <c r="AL33"/>
  <c r="AG34"/>
  <c r="AL34"/>
  <c r="E35"/>
  <c r="AG35"/>
  <c r="AL35"/>
  <c r="E36"/>
  <c r="AG36"/>
  <c r="AH36"/>
  <c r="AI36"/>
  <c r="AJ36"/>
  <c r="AK36"/>
  <c r="AL36"/>
  <c r="E37"/>
  <c r="AG37"/>
  <c r="AL37"/>
  <c r="E38"/>
  <c r="AG38"/>
  <c r="AL38"/>
  <c r="AG39"/>
  <c r="AJ39"/>
  <c r="AL39"/>
  <c r="AG40"/>
  <c r="AJ40"/>
  <c r="AL40"/>
  <c r="E41"/>
  <c r="AG41"/>
  <c r="AH41"/>
  <c r="AI41"/>
  <c r="AJ41"/>
  <c r="AK41"/>
  <c r="AL41"/>
  <c r="E42"/>
  <c r="AG42"/>
  <c r="AL42"/>
  <c r="E43"/>
  <c r="AG43"/>
  <c r="AL43"/>
  <c r="E44"/>
  <c r="AG44"/>
  <c r="AL44"/>
  <c r="E45"/>
  <c r="AG45"/>
  <c r="AL45"/>
  <c r="E46"/>
  <c r="AG46"/>
  <c r="AL46"/>
  <c r="E47"/>
  <c r="AG47"/>
  <c r="AL47"/>
  <c r="E48"/>
  <c r="AG48"/>
  <c r="AL48"/>
  <c r="E49"/>
  <c r="AG49"/>
  <c r="AL49"/>
  <c r="E50"/>
  <c r="AG50"/>
  <c r="AH50"/>
  <c r="AI50"/>
  <c r="AJ50"/>
  <c r="AK50"/>
  <c r="AL50"/>
  <c r="E51"/>
  <c r="AG51"/>
  <c r="AL51"/>
  <c r="E52"/>
  <c r="AG52"/>
  <c r="AL52"/>
  <c r="E53"/>
  <c r="AG53"/>
  <c r="AL53"/>
  <c r="E54"/>
  <c r="AG54"/>
  <c r="AL54"/>
  <c r="E55"/>
  <c r="AG55"/>
  <c r="AL55"/>
  <c r="AG56"/>
  <c r="AH56"/>
  <c r="AI56"/>
  <c r="AJ56"/>
  <c r="AK56"/>
  <c r="AL56"/>
  <c r="E57"/>
  <c r="AG57"/>
  <c r="AL57"/>
  <c r="E58"/>
  <c r="AG58"/>
  <c r="AL58"/>
  <c r="E59"/>
  <c r="AG59"/>
  <c r="AH59"/>
  <c r="AK59"/>
  <c r="E60"/>
  <c r="AG60"/>
  <c r="AL60"/>
  <c r="E61"/>
  <c r="AG61"/>
  <c r="AL61"/>
  <c r="E62"/>
  <c r="AG62"/>
  <c r="AL62"/>
  <c r="E63"/>
  <c r="AG63"/>
  <c r="AL63"/>
  <c r="E64"/>
  <c r="AG64"/>
  <c r="AL64"/>
  <c r="E65"/>
  <c r="AG65"/>
  <c r="AL65"/>
  <c r="E66"/>
  <c r="AG66"/>
  <c r="AL66"/>
  <c r="E67"/>
  <c r="AG67"/>
  <c r="AL67"/>
  <c r="E68"/>
  <c r="AG68"/>
  <c r="AL68"/>
  <c r="E69"/>
  <c r="AG69"/>
  <c r="AL69"/>
  <c r="E70"/>
  <c r="AG70"/>
  <c r="AL70"/>
  <c r="E71"/>
  <c r="AG71"/>
  <c r="AL71"/>
  <c r="E72"/>
  <c r="AG72"/>
  <c r="AL72"/>
  <c r="E73"/>
  <c r="AG73"/>
  <c r="AL73"/>
  <c r="E74"/>
  <c r="AG74"/>
  <c r="AL74"/>
  <c r="E75"/>
  <c r="AG75"/>
  <c r="AL75"/>
  <c r="E76"/>
  <c r="AG76"/>
  <c r="AL76"/>
  <c r="E77"/>
  <c r="AG77"/>
  <c r="AL77"/>
  <c r="E78"/>
  <c r="AG78"/>
  <c r="AL78"/>
  <c r="E79"/>
  <c r="AG79"/>
  <c r="AL79"/>
  <c r="E80"/>
  <c r="AG80"/>
  <c r="AL80"/>
  <c r="E81"/>
  <c r="AG81"/>
  <c r="AL81"/>
  <c r="E82"/>
  <c r="AG82"/>
  <c r="AL82"/>
  <c r="E83"/>
  <c r="AG83"/>
  <c r="AL83"/>
  <c r="E84"/>
  <c r="AG84"/>
  <c r="AL84"/>
  <c r="E85"/>
  <c r="AG85"/>
  <c r="AH85"/>
  <c r="AI85"/>
  <c r="AJ85"/>
  <c r="AK85"/>
  <c r="AL85"/>
  <c r="E86"/>
  <c r="AG86"/>
  <c r="AL86"/>
  <c r="E87"/>
  <c r="AG87"/>
  <c r="AL87"/>
  <c r="E88"/>
  <c r="AG88"/>
  <c r="AL88"/>
  <c r="E89"/>
  <c r="AG89"/>
  <c r="AL89"/>
  <c r="E90"/>
  <c r="AG90"/>
  <c r="AL90"/>
  <c r="E91"/>
  <c r="AG91"/>
  <c r="AL91"/>
  <c r="E92"/>
  <c r="AG92"/>
  <c r="AL92"/>
  <c r="E93"/>
  <c r="AG93"/>
  <c r="AL93"/>
  <c r="AG94"/>
  <c r="AH94"/>
  <c r="AI94"/>
  <c r="AJ94"/>
  <c r="AK94"/>
  <c r="AL94"/>
  <c r="E95"/>
  <c r="AG95"/>
  <c r="AL95"/>
  <c r="E96"/>
  <c r="AG96"/>
  <c r="AL96"/>
  <c r="AG97"/>
  <c r="AL97"/>
  <c r="AG98"/>
  <c r="AH98"/>
  <c r="AK98"/>
  <c r="E99"/>
  <c r="AG99"/>
  <c r="AL99"/>
  <c r="E100"/>
  <c r="AG100"/>
  <c r="AL100"/>
  <c r="E101"/>
  <c r="AG101"/>
  <c r="AL101"/>
  <c r="E102"/>
  <c r="AG102"/>
  <c r="AL102"/>
  <c r="E103"/>
  <c r="AG103"/>
  <c r="AL103"/>
  <c r="AG104"/>
  <c r="AL104"/>
  <c r="E105"/>
  <c r="AG105"/>
  <c r="AL105"/>
  <c r="E106"/>
  <c r="AG106"/>
  <c r="AL106"/>
  <c r="E107"/>
  <c r="AG107"/>
  <c r="AL107"/>
  <c r="E108"/>
  <c r="AG108"/>
  <c r="AL108"/>
  <c r="E109"/>
  <c r="AG109"/>
  <c r="AL109"/>
  <c r="E110"/>
  <c r="AG110"/>
  <c r="AL110"/>
  <c r="E111"/>
  <c r="AG111"/>
  <c r="AL111"/>
  <c r="E112"/>
  <c r="AG112"/>
  <c r="AL112"/>
  <c r="E113"/>
  <c r="AG113"/>
  <c r="AL113"/>
  <c r="E114"/>
  <c r="AG114"/>
  <c r="AL114"/>
  <c r="AG115"/>
  <c r="AL115"/>
  <c r="E116"/>
  <c r="AG116"/>
  <c r="AL116"/>
  <c r="E117"/>
  <c r="AG117"/>
  <c r="AL117"/>
  <c r="AG118"/>
  <c r="AL118"/>
  <c r="E119"/>
  <c r="AG119"/>
  <c r="AL119"/>
  <c r="E120"/>
  <c r="AG120"/>
  <c r="AL120"/>
  <c r="AG121"/>
  <c r="AL121"/>
  <c r="AG122"/>
  <c r="AH122"/>
  <c r="AI122"/>
  <c r="AJ122"/>
  <c r="AK122"/>
  <c r="AL122"/>
  <c r="E123"/>
  <c r="AG123"/>
  <c r="AL123"/>
  <c r="E124"/>
  <c r="AG124"/>
  <c r="AL124"/>
  <c r="E125"/>
  <c r="AG125"/>
  <c r="AL125"/>
  <c r="E126"/>
  <c r="AG126"/>
  <c r="AL126"/>
  <c r="AG127"/>
  <c r="AL127"/>
  <c r="E128"/>
  <c r="AG128"/>
  <c r="AL128"/>
  <c r="E129"/>
  <c r="AG129"/>
  <c r="AL129"/>
  <c r="E130"/>
  <c r="AG130"/>
  <c r="AH130"/>
  <c r="AI130"/>
  <c r="AJ130"/>
  <c r="AK130"/>
  <c r="AL130"/>
  <c r="E131"/>
  <c r="AG131"/>
  <c r="AL131"/>
  <c r="E132"/>
  <c r="AG132"/>
  <c r="AL132"/>
  <c r="E133"/>
  <c r="AG133"/>
  <c r="AH133"/>
  <c r="AI133"/>
  <c r="AJ133"/>
  <c r="AK133"/>
  <c r="AL133"/>
  <c r="E134"/>
  <c r="AG134"/>
  <c r="AL134"/>
  <c r="E135"/>
  <c r="AG135"/>
  <c r="AL135"/>
  <c r="E136"/>
  <c r="AG136"/>
  <c r="AL136"/>
  <c r="E137"/>
  <c r="AG137"/>
  <c r="AL137"/>
  <c r="E138"/>
  <c r="AG138"/>
  <c r="AL138"/>
  <c r="E139"/>
  <c r="AG139"/>
  <c r="AL139"/>
  <c r="E140"/>
  <c r="AG140"/>
  <c r="AL140"/>
  <c r="E141"/>
  <c r="AG141"/>
  <c r="AL141"/>
  <c r="E142"/>
  <c r="AG142"/>
  <c r="AL142"/>
  <c r="E143"/>
  <c r="AG143"/>
  <c r="AL143"/>
  <c r="E144"/>
  <c r="AG144"/>
  <c r="AL144"/>
  <c r="E145"/>
  <c r="AG145"/>
  <c r="AL145"/>
  <c r="E146"/>
  <c r="AG146"/>
  <c r="AL146"/>
  <c r="E147"/>
  <c r="AG147"/>
  <c r="AL147"/>
  <c r="E148"/>
  <c r="AG148"/>
  <c r="AL148"/>
  <c r="E149"/>
  <c r="AG149"/>
  <c r="AL149"/>
  <c r="E150"/>
  <c r="AG150"/>
  <c r="AL150"/>
  <c r="E151"/>
  <c r="AG151"/>
  <c r="AL151"/>
  <c r="E152"/>
  <c r="AG152"/>
  <c r="AL152"/>
  <c r="AG153"/>
  <c r="AL153"/>
  <c r="E154"/>
  <c r="AG154"/>
  <c r="AL154"/>
  <c r="E155"/>
  <c r="AG155"/>
  <c r="AH155"/>
  <c r="AI155"/>
  <c r="AJ155"/>
  <c r="AK155"/>
  <c r="AL155"/>
  <c r="E156"/>
  <c r="AG156"/>
  <c r="AL156"/>
  <c r="E157"/>
  <c r="AG157"/>
  <c r="AL157"/>
  <c r="E158"/>
  <c r="AG158"/>
  <c r="AL158"/>
  <c r="E159"/>
  <c r="AG159"/>
  <c r="AL159"/>
  <c r="E160"/>
  <c r="AG160"/>
  <c r="AL160"/>
  <c r="E161"/>
  <c r="AG161"/>
  <c r="AL161"/>
  <c r="E162"/>
  <c r="AG162"/>
  <c r="AL162"/>
  <c r="E163"/>
  <c r="AG163"/>
  <c r="AL163"/>
  <c r="E164"/>
  <c r="AG164"/>
  <c r="AL164"/>
  <c r="E165"/>
  <c r="AG165"/>
  <c r="AL165"/>
  <c r="E166"/>
  <c r="AG166"/>
  <c r="AL166"/>
  <c r="E167"/>
  <c r="AG167"/>
  <c r="AL167"/>
  <c r="AG168"/>
  <c r="AL168"/>
  <c r="AG169"/>
  <c r="AH169"/>
  <c r="AI169"/>
  <c r="AJ169"/>
  <c r="AK169"/>
  <c r="AL169"/>
  <c r="E170"/>
  <c r="AG170"/>
  <c r="AL170"/>
  <c r="E171"/>
  <c r="AG171"/>
  <c r="AL171"/>
  <c r="E172"/>
  <c r="AG172"/>
  <c r="AJ172"/>
  <c r="AL172"/>
  <c r="E173"/>
  <c r="AG173"/>
  <c r="AJ173"/>
  <c r="AL173"/>
  <c r="E174"/>
  <c r="AG174"/>
  <c r="AJ174"/>
  <c r="AL174"/>
  <c r="E175"/>
  <c r="AG175"/>
  <c r="AJ175"/>
  <c r="AL175"/>
  <c r="E176"/>
  <c r="AG176"/>
  <c r="AJ176"/>
  <c r="AL176"/>
  <c r="E177"/>
  <c r="AG177"/>
  <c r="AJ177"/>
  <c r="AL177"/>
  <c r="AG178"/>
  <c r="AH178"/>
  <c r="AK178"/>
  <c r="E179"/>
  <c r="AG179"/>
  <c r="AJ179"/>
  <c r="AL179"/>
  <c r="E180"/>
  <c r="AG180"/>
  <c r="AH180"/>
  <c r="AI180"/>
  <c r="AJ180"/>
  <c r="AK180"/>
  <c r="AL180"/>
  <c r="AG181"/>
  <c r="AJ181"/>
  <c r="AL181"/>
  <c r="E182"/>
  <c r="AG182"/>
  <c r="AJ182"/>
  <c r="AL182"/>
  <c r="AG183"/>
  <c r="AJ183"/>
  <c r="AL183"/>
  <c r="E184"/>
  <c r="AG184"/>
  <c r="AJ184"/>
  <c r="AL184"/>
  <c r="E185"/>
  <c r="AG185"/>
  <c r="AJ185"/>
  <c r="AL185"/>
  <c r="E186"/>
  <c r="AG186"/>
  <c r="AJ186"/>
  <c r="AL186"/>
  <c r="E187"/>
  <c r="AG187"/>
  <c r="AH187"/>
  <c r="AI187"/>
  <c r="AJ187"/>
  <c r="AK187"/>
  <c r="AL187"/>
  <c r="E188"/>
  <c r="AG188"/>
  <c r="AJ188"/>
  <c r="AL188"/>
  <c r="E189"/>
  <c r="AG189"/>
  <c r="AJ189"/>
  <c r="AL189"/>
  <c r="E190"/>
  <c r="AG190"/>
  <c r="AJ190"/>
  <c r="AL190"/>
  <c r="E191"/>
  <c r="AG191"/>
  <c r="AJ191"/>
  <c r="AL191"/>
  <c r="E192"/>
  <c r="AG192"/>
  <c r="AJ192"/>
  <c r="AL192"/>
  <c r="E193"/>
  <c r="AG193"/>
  <c r="AJ193"/>
  <c r="AL193"/>
  <c r="E194"/>
  <c r="AG194"/>
  <c r="AH194"/>
  <c r="AI194"/>
  <c r="AJ194"/>
  <c r="AK194"/>
  <c r="AL194"/>
  <c r="AG195"/>
  <c r="AJ195"/>
  <c r="AL195"/>
  <c r="E196"/>
  <c r="AG196"/>
  <c r="AJ196"/>
  <c r="AL196"/>
  <c r="AG197"/>
  <c r="AH197"/>
  <c r="AI197"/>
  <c r="AJ197"/>
  <c r="AK197"/>
  <c r="AL197"/>
  <c r="E198"/>
  <c r="AG198"/>
  <c r="AJ198"/>
  <c r="AL198"/>
  <c r="AG199"/>
  <c r="AH199"/>
  <c r="AI199"/>
  <c r="AJ199"/>
  <c r="AK199"/>
  <c r="AL199"/>
  <c r="E200"/>
  <c r="AG200"/>
  <c r="AJ200"/>
  <c r="AL200"/>
  <c r="E201"/>
  <c r="AG201"/>
  <c r="AJ201"/>
  <c r="AL201"/>
  <c r="E202"/>
  <c r="AG202"/>
  <c r="AJ202"/>
  <c r="AL202"/>
  <c r="E203"/>
  <c r="AG203"/>
  <c r="AJ203"/>
  <c r="AL203"/>
  <c r="E204"/>
  <c r="AG204"/>
  <c r="AH204"/>
  <c r="AI204"/>
  <c r="AJ204"/>
  <c r="AK204"/>
  <c r="AL204"/>
  <c r="E205"/>
  <c r="AG205"/>
  <c r="AJ205"/>
  <c r="AL205"/>
  <c r="E206"/>
  <c r="AG206"/>
  <c r="AH206"/>
  <c r="AI206"/>
  <c r="AJ206"/>
  <c r="AK206"/>
  <c r="AL206"/>
  <c r="E207"/>
  <c r="AG207"/>
  <c r="AH207"/>
  <c r="AI207"/>
  <c r="AJ207"/>
  <c r="AK207"/>
  <c r="AL207"/>
  <c r="E208"/>
  <c r="AG208"/>
  <c r="AH208"/>
  <c r="AI208"/>
  <c r="AJ208"/>
  <c r="AK208"/>
  <c r="AL208"/>
  <c r="E209"/>
  <c r="AG209"/>
  <c r="AJ209"/>
  <c r="AL209"/>
  <c r="E210"/>
  <c r="AG210"/>
  <c r="AJ210"/>
  <c r="AL210"/>
  <c r="E211"/>
  <c r="AG211"/>
  <c r="AJ211"/>
  <c r="AL211"/>
  <c r="E212"/>
  <c r="AG212"/>
  <c r="AJ212"/>
  <c r="AL212"/>
  <c r="E213"/>
  <c r="AG213"/>
  <c r="AJ213"/>
  <c r="AL213"/>
  <c r="E214"/>
  <c r="AG214"/>
  <c r="AJ214"/>
  <c r="AL214"/>
  <c r="E215"/>
  <c r="AG215"/>
  <c r="AJ215"/>
  <c r="AL215"/>
  <c r="E216"/>
  <c r="AG216"/>
  <c r="AJ216"/>
  <c r="AL216"/>
  <c r="E217"/>
  <c r="AG217"/>
  <c r="AJ217"/>
  <c r="AL217"/>
  <c r="E218"/>
  <c r="AG218"/>
  <c r="AJ218"/>
  <c r="AL218"/>
  <c r="E219"/>
  <c r="AG219"/>
  <c r="AH219"/>
  <c r="AI219"/>
  <c r="AJ219"/>
  <c r="AK219"/>
  <c r="AL219"/>
  <c r="E220"/>
  <c r="AG220"/>
  <c r="AJ220"/>
  <c r="AL220"/>
  <c r="E221"/>
  <c r="AG221"/>
  <c r="AJ221"/>
  <c r="AL221"/>
  <c r="E222"/>
  <c r="AG222"/>
  <c r="AJ222"/>
  <c r="AL222"/>
  <c r="E223"/>
  <c r="AG223"/>
  <c r="AJ223"/>
  <c r="AL223"/>
  <c r="E224"/>
  <c r="AG224"/>
  <c r="AJ224"/>
  <c r="AL224"/>
  <c r="E225"/>
  <c r="AG225"/>
  <c r="AJ225"/>
  <c r="AL225"/>
  <c r="E226"/>
  <c r="AG226"/>
  <c r="AJ226"/>
  <c r="AL226"/>
  <c r="E227"/>
  <c r="AG227"/>
  <c r="AJ227"/>
  <c r="AL227"/>
  <c r="E228"/>
  <c r="AG228"/>
  <c r="AJ228"/>
  <c r="AL228"/>
  <c r="E229"/>
  <c r="AG229"/>
  <c r="AJ229"/>
  <c r="AL229"/>
  <c r="E230"/>
  <c r="AG230"/>
  <c r="AJ230"/>
  <c r="AL230"/>
  <c r="E231"/>
  <c r="AG231"/>
  <c r="AH231"/>
  <c r="AI231"/>
  <c r="AJ231"/>
  <c r="AK231"/>
  <c r="AL231"/>
  <c r="AG232"/>
  <c r="AJ232"/>
  <c r="AL232"/>
  <c r="E233"/>
  <c r="AG233"/>
  <c r="AJ233"/>
  <c r="AL233"/>
  <c r="E234"/>
  <c r="AG234"/>
  <c r="AJ234"/>
  <c r="AL234"/>
  <c r="E235"/>
  <c r="AG235"/>
  <c r="AJ235"/>
  <c r="AL235"/>
  <c r="E236"/>
  <c r="AG236"/>
  <c r="AJ236"/>
  <c r="AL236"/>
  <c r="E237"/>
  <c r="AG237"/>
  <c r="AJ237"/>
  <c r="AL237"/>
  <c r="E238"/>
  <c r="AG238"/>
  <c r="AJ238"/>
  <c r="AL238"/>
  <c r="E239"/>
  <c r="AG239"/>
  <c r="AJ239"/>
  <c r="AL239"/>
  <c r="E240"/>
  <c r="AG240"/>
  <c r="AJ240"/>
  <c r="AL240"/>
  <c r="E241"/>
  <c r="AG241"/>
  <c r="AJ241"/>
  <c r="AL241"/>
  <c r="E242"/>
  <c r="AG242"/>
  <c r="AJ242"/>
  <c r="AL242"/>
  <c r="E243"/>
  <c r="AG243"/>
  <c r="AJ243"/>
  <c r="AL243"/>
  <c r="E244"/>
  <c r="AG244"/>
  <c r="AJ244"/>
  <c r="AL244"/>
  <c r="E245"/>
  <c r="AG245"/>
  <c r="AJ245"/>
  <c r="AL245"/>
  <c r="E246"/>
  <c r="AG246"/>
  <c r="AJ246"/>
  <c r="AL246"/>
  <c r="E247"/>
  <c r="AG247"/>
  <c r="AJ247"/>
  <c r="AL247"/>
  <c r="E248"/>
  <c r="AG248"/>
  <c r="AH248"/>
  <c r="AI248"/>
  <c r="AJ248"/>
  <c r="AK248"/>
  <c r="AL248"/>
  <c r="E249"/>
  <c r="AG249"/>
  <c r="AJ249"/>
  <c r="AL249"/>
  <c r="E250"/>
  <c r="AG250"/>
  <c r="AH250"/>
  <c r="AI250"/>
  <c r="AJ250"/>
  <c r="AK250"/>
  <c r="AL250"/>
  <c r="E251"/>
  <c r="AG251"/>
  <c r="AJ251"/>
  <c r="AL251"/>
  <c r="E252"/>
  <c r="AG252"/>
  <c r="AJ252"/>
  <c r="AL252"/>
  <c r="E253"/>
  <c r="AG253"/>
  <c r="AJ253"/>
  <c r="AL253"/>
  <c r="E254"/>
  <c r="AG254"/>
  <c r="AJ254"/>
  <c r="AL254"/>
  <c r="AG255"/>
  <c r="AH255"/>
  <c r="AI255"/>
  <c r="AJ255"/>
  <c r="AK255"/>
  <c r="AL255"/>
  <c r="AG256"/>
  <c r="AH256"/>
  <c r="AI256"/>
  <c r="AJ256"/>
  <c r="AK256"/>
  <c r="AL256"/>
  <c r="AG257"/>
  <c r="AH257"/>
  <c r="AI257"/>
  <c r="AJ257"/>
  <c r="AK257"/>
  <c r="AL257"/>
  <c r="AG258"/>
  <c r="AH258"/>
  <c r="AI258"/>
  <c r="AJ258"/>
  <c r="AK258"/>
  <c r="AL258"/>
  <c r="E259"/>
  <c r="AG259"/>
  <c r="AH259"/>
  <c r="AK259"/>
  <c r="AG260"/>
  <c r="AH260"/>
  <c r="AK260"/>
  <c r="E261"/>
  <c r="AG261"/>
  <c r="AH261"/>
  <c r="AK261"/>
  <c r="E262"/>
  <c r="AG262"/>
  <c r="AH262"/>
  <c r="AK262"/>
  <c r="AG263"/>
  <c r="AL263"/>
  <c r="E264"/>
  <c r="AG264"/>
  <c r="AH264"/>
  <c r="AK264"/>
  <c r="AG265"/>
  <c r="AH265"/>
  <c r="AK265"/>
  <c r="E266"/>
  <c r="AG266"/>
  <c r="AH266"/>
  <c r="AK266"/>
  <c r="E267"/>
  <c r="AG267"/>
  <c r="AH267"/>
  <c r="AK267"/>
  <c r="E268"/>
  <c r="AG268"/>
  <c r="AH268"/>
  <c r="AK268"/>
  <c r="E269"/>
  <c r="AG269"/>
  <c r="AH269"/>
  <c r="AI269"/>
  <c r="AJ269"/>
  <c r="AK269"/>
  <c r="AL269"/>
  <c r="E270"/>
  <c r="AG270"/>
  <c r="AH270"/>
  <c r="AK270"/>
  <c r="E271"/>
  <c r="AG271"/>
  <c r="AH271"/>
  <c r="AK271"/>
  <c r="E272"/>
  <c r="AG272"/>
  <c r="AH272"/>
  <c r="AK272"/>
  <c r="E273"/>
  <c r="AG273"/>
  <c r="AH273"/>
  <c r="AK273"/>
  <c r="E274"/>
  <c r="AG274"/>
  <c r="AH274"/>
  <c r="AI274"/>
  <c r="AJ274"/>
  <c r="AK274"/>
  <c r="AL274"/>
  <c r="E275"/>
  <c r="AG275"/>
  <c r="AH275"/>
  <c r="AK275"/>
  <c r="E276"/>
  <c r="AG276"/>
  <c r="AH276"/>
  <c r="AK276"/>
  <c r="E277"/>
  <c r="AG277"/>
  <c r="AH277"/>
  <c r="AK277"/>
  <c r="E278"/>
  <c r="AG278"/>
  <c r="AH278"/>
  <c r="AI278"/>
  <c r="AJ278"/>
  <c r="AK278"/>
  <c r="AL278"/>
  <c r="E279"/>
  <c r="AG279"/>
  <c r="AH279"/>
  <c r="AK279"/>
  <c r="E280"/>
  <c r="AG280"/>
  <c r="AH280"/>
  <c r="AK280"/>
  <c r="E281"/>
  <c r="AG281"/>
  <c r="AH281"/>
  <c r="AK281"/>
  <c r="E282"/>
  <c r="AG282"/>
  <c r="AH282"/>
  <c r="AK282"/>
  <c r="E283"/>
  <c r="AG283"/>
  <c r="AH283"/>
  <c r="AK283"/>
  <c r="E284"/>
  <c r="AG284"/>
  <c r="AH284"/>
  <c r="AK284"/>
  <c r="AG285"/>
  <c r="AH285"/>
  <c r="AI285"/>
  <c r="AJ285"/>
  <c r="AK285"/>
  <c r="AL285"/>
  <c r="E286"/>
  <c r="AG286"/>
  <c r="AH286"/>
  <c r="AK286"/>
  <c r="AG287"/>
  <c r="AH287"/>
  <c r="AI287"/>
  <c r="AJ287"/>
  <c r="AK287"/>
  <c r="AL287"/>
  <c r="E288"/>
  <c r="AG288"/>
  <c r="AH288"/>
  <c r="AK288"/>
  <c r="E289"/>
  <c r="AG289"/>
  <c r="AH289"/>
  <c r="AK289"/>
  <c r="E290"/>
  <c r="AG290"/>
  <c r="AH290"/>
  <c r="AK290"/>
  <c r="E291"/>
  <c r="AG291"/>
  <c r="AH291"/>
  <c r="AK291"/>
  <c r="E292"/>
  <c r="AG292"/>
  <c r="AH292"/>
  <c r="AI292"/>
  <c r="AJ292"/>
  <c r="AK292"/>
  <c r="AL292"/>
  <c r="E293"/>
  <c r="AG293"/>
  <c r="AH293"/>
  <c r="AK293"/>
  <c r="E294"/>
  <c r="AG294"/>
  <c r="AH294"/>
  <c r="AK294"/>
  <c r="E295"/>
  <c r="AG295"/>
  <c r="AH295"/>
  <c r="AK295"/>
  <c r="E296"/>
  <c r="AG296"/>
  <c r="AH296"/>
  <c r="AK296"/>
  <c r="E297"/>
  <c r="AG297"/>
  <c r="AH297"/>
  <c r="AK297"/>
  <c r="E298"/>
  <c r="AG298"/>
  <c r="AH298"/>
  <c r="AK298"/>
  <c r="E299"/>
  <c r="AG299"/>
  <c r="AH299"/>
  <c r="AK299"/>
  <c r="E300"/>
  <c r="AG300"/>
  <c r="AH300"/>
  <c r="AK300"/>
  <c r="E301"/>
  <c r="AG301"/>
  <c r="AH301"/>
  <c r="AK301"/>
  <c r="E302"/>
  <c r="AG302"/>
  <c r="AH302"/>
  <c r="AK302"/>
  <c r="E303"/>
  <c r="AG303"/>
  <c r="AH303"/>
  <c r="AK303"/>
  <c r="E304"/>
  <c r="AG304"/>
  <c r="AH304"/>
  <c r="AK304"/>
  <c r="E305"/>
  <c r="AG305"/>
  <c r="AH305"/>
  <c r="AK305"/>
  <c r="E306"/>
  <c r="AG306"/>
  <c r="AH306"/>
  <c r="AK306"/>
  <c r="E307"/>
  <c r="AG307"/>
  <c r="AH307"/>
  <c r="AK307"/>
  <c r="E308"/>
  <c r="AG308"/>
  <c r="AH308"/>
  <c r="AK308"/>
  <c r="E309"/>
  <c r="AG309"/>
  <c r="AH309"/>
  <c r="AK309"/>
  <c r="E310"/>
  <c r="AG310"/>
  <c r="AH310"/>
  <c r="AK310"/>
  <c r="E311"/>
  <c r="AG311"/>
  <c r="AH311"/>
  <c r="AK311"/>
  <c r="E312"/>
  <c r="AG312"/>
  <c r="AH312"/>
  <c r="AK312"/>
  <c r="E313"/>
  <c r="AG313"/>
  <c r="AH313"/>
  <c r="AK313"/>
  <c r="E314"/>
  <c r="AG314"/>
  <c r="AH314"/>
  <c r="AK314"/>
  <c r="E315"/>
  <c r="AG315"/>
  <c r="AH315"/>
  <c r="AK315"/>
  <c r="E316"/>
  <c r="AG316"/>
  <c r="AH316"/>
  <c r="AK316"/>
  <c r="E317"/>
  <c r="AG317"/>
  <c r="AH317"/>
  <c r="AK317"/>
  <c r="E318"/>
  <c r="AG318"/>
  <c r="AH318"/>
  <c r="AK318"/>
  <c r="E319"/>
  <c r="AG319"/>
  <c r="AH319"/>
  <c r="AK319"/>
  <c r="E320"/>
  <c r="AG320"/>
  <c r="AH320"/>
  <c r="AK320"/>
  <c r="E321"/>
  <c r="AG321"/>
  <c r="AH321"/>
  <c r="AK321"/>
  <c r="E322"/>
  <c r="AG322"/>
  <c r="AH322"/>
  <c r="AK322"/>
  <c r="E323"/>
  <c r="AG323"/>
  <c r="AK323"/>
  <c r="E324"/>
  <c r="AG324"/>
  <c r="AK324"/>
  <c r="E325"/>
  <c r="AG325"/>
  <c r="AH325"/>
  <c r="AI325"/>
  <c r="AJ325"/>
  <c r="AK325"/>
  <c r="AL325"/>
  <c r="E326"/>
  <c r="AG326"/>
  <c r="AK326"/>
  <c r="E327"/>
  <c r="AG327"/>
  <c r="AK327"/>
  <c r="E328"/>
  <c r="AG328"/>
  <c r="AK328"/>
  <c r="E329"/>
  <c r="AG329"/>
  <c r="AK329"/>
  <c r="E330"/>
  <c r="AG330"/>
  <c r="AK330"/>
  <c r="E331"/>
  <c r="AG331"/>
  <c r="AH331"/>
  <c r="AI331"/>
  <c r="AJ331"/>
  <c r="AK331"/>
  <c r="AL331"/>
  <c r="E332"/>
  <c r="AG332"/>
  <c r="AK332"/>
  <c r="E333"/>
  <c r="AG333"/>
  <c r="AK333"/>
  <c r="E334"/>
  <c r="AG334"/>
  <c r="AK334"/>
  <c r="E335"/>
  <c r="AG335"/>
  <c r="AK335"/>
  <c r="E336"/>
  <c r="AG336"/>
  <c r="AK336"/>
  <c r="E337"/>
  <c r="AG337"/>
  <c r="AK337"/>
  <c r="E338"/>
  <c r="AG338"/>
  <c r="AK338"/>
  <c r="E339"/>
  <c r="AG339"/>
  <c r="AK339"/>
  <c r="E340"/>
  <c r="AG340"/>
  <c r="AK340"/>
  <c r="E341"/>
  <c r="AG341"/>
  <c r="AK341"/>
  <c r="E342"/>
  <c r="AG342"/>
  <c r="AK342"/>
  <c r="E343"/>
  <c r="AG343"/>
  <c r="AK343"/>
  <c r="E344"/>
  <c r="AG344"/>
  <c r="AK344"/>
  <c r="E345"/>
  <c r="AG345"/>
  <c r="AK345"/>
  <c r="E346"/>
  <c r="AG346"/>
  <c r="AK346"/>
  <c r="E347"/>
  <c r="AG347"/>
  <c r="AK347"/>
  <c r="E348"/>
  <c r="AG348"/>
  <c r="AK348"/>
  <c r="E349"/>
  <c r="AG349"/>
  <c r="AK349"/>
  <c r="E350"/>
  <c r="AG350"/>
  <c r="AL350"/>
  <c r="AG351"/>
  <c r="AH351"/>
  <c r="AI351"/>
  <c r="AJ351"/>
  <c r="AK351"/>
  <c r="AL351"/>
  <c r="E352"/>
  <c r="AG352"/>
  <c r="AH352"/>
  <c r="AK352"/>
  <c r="E353"/>
  <c r="AG353"/>
  <c r="AH353"/>
  <c r="AI353"/>
  <c r="AJ353"/>
  <c r="AK353"/>
  <c r="AL353"/>
  <c r="E354"/>
  <c r="AG354"/>
  <c r="AL354"/>
  <c r="AG355"/>
  <c r="AH355"/>
  <c r="AI355"/>
  <c r="AJ355"/>
  <c r="AK355"/>
  <c r="AL355"/>
  <c r="E356"/>
  <c r="AG356"/>
  <c r="AL356"/>
  <c r="E357"/>
  <c r="AG357"/>
  <c r="AL357"/>
  <c r="E358"/>
  <c r="AG358"/>
  <c r="AJ358"/>
  <c r="AL358"/>
  <c r="E359"/>
  <c r="AG359"/>
  <c r="AH359"/>
  <c r="AK359"/>
  <c r="E360"/>
  <c r="AG360"/>
  <c r="AH360"/>
  <c r="AI360"/>
  <c r="AJ360"/>
  <c r="AK360"/>
  <c r="AL360"/>
  <c r="E361"/>
  <c r="AH361"/>
  <c r="AI361"/>
  <c r="AJ361"/>
  <c r="AL361"/>
  <c r="E362"/>
  <c r="AH362"/>
  <c r="AI362"/>
  <c r="AJ362"/>
  <c r="AL362"/>
  <c r="E363"/>
  <c r="AG363"/>
  <c r="AH363"/>
  <c r="AI363"/>
  <c r="AJ363"/>
  <c r="AK363"/>
  <c r="AL363"/>
  <c r="E364"/>
  <c r="AG364"/>
  <c r="AL364"/>
  <c r="E365"/>
  <c r="AG365"/>
  <c r="AL365"/>
  <c r="E366"/>
  <c r="AH366"/>
  <c r="AI366"/>
  <c r="AJ366"/>
  <c r="AL366"/>
  <c r="E367"/>
  <c r="AG367"/>
  <c r="AL367"/>
  <c r="E368"/>
  <c r="AG368"/>
  <c r="AL368"/>
  <c r="E369"/>
  <c r="AG369"/>
  <c r="AL369"/>
  <c r="E370"/>
  <c r="AG370"/>
  <c r="AJ370"/>
  <c r="AL370"/>
  <c r="E371"/>
  <c r="AG371"/>
  <c r="AJ371"/>
  <c r="AL371"/>
  <c r="E372"/>
  <c r="AG372"/>
  <c r="AJ372"/>
  <c r="AL372"/>
  <c r="E373"/>
  <c r="AG373"/>
  <c r="AK373"/>
  <c r="AG374"/>
  <c r="AJ374"/>
  <c r="AL374"/>
  <c r="E375"/>
  <c r="AG375"/>
  <c r="AL375"/>
  <c r="E376"/>
  <c r="AG376"/>
  <c r="AJ376"/>
  <c r="AL376"/>
  <c r="E377"/>
  <c r="AH377"/>
  <c r="AI377"/>
  <c r="AJ377"/>
  <c r="AL377"/>
  <c r="E378"/>
  <c r="AG378"/>
  <c r="AL378"/>
  <c r="E379"/>
  <c r="AG379"/>
  <c r="AL379"/>
  <c r="E380"/>
  <c r="AG380"/>
  <c r="AH380"/>
  <c r="AI380"/>
  <c r="AJ380"/>
  <c r="AK380"/>
  <c r="AL380"/>
  <c r="AG381"/>
  <c r="AJ381"/>
  <c r="AL381"/>
  <c r="E382"/>
  <c r="AG382"/>
  <c r="AJ382"/>
  <c r="AL382"/>
  <c r="E383"/>
  <c r="AH383"/>
  <c r="AI383"/>
  <c r="AJ383"/>
  <c r="AL383"/>
  <c r="E384"/>
  <c r="AG384"/>
  <c r="AL384"/>
  <c r="E385"/>
  <c r="AG385"/>
  <c r="AL385"/>
  <c r="E386"/>
  <c r="AG386"/>
  <c r="AH386"/>
  <c r="AK386"/>
  <c r="E387"/>
  <c r="AH387"/>
  <c r="AI387"/>
  <c r="AJ387"/>
  <c r="AL387"/>
  <c r="E388"/>
  <c r="AG388"/>
  <c r="AJ388"/>
  <c r="AL388"/>
  <c r="E389"/>
  <c r="AG389"/>
  <c r="AJ389"/>
  <c r="AL389"/>
  <c r="AF390"/>
  <c r="AG390"/>
  <c r="AH390"/>
  <c r="AI390"/>
  <c r="AJ390"/>
  <c r="AK390"/>
  <c r="AL390"/>
  <c r="AM390"/>
  <c r="AF391"/>
  <c r="AG391"/>
  <c r="AH391"/>
  <c r="AI391"/>
  <c r="AJ391"/>
  <c r="AK391"/>
  <c r="AL391"/>
  <c r="AM391"/>
  <c r="AF392"/>
  <c r="AG392"/>
  <c r="AH392"/>
  <c r="AI392"/>
  <c r="AJ392"/>
  <c r="AK392"/>
  <c r="AL392"/>
  <c r="AM392"/>
  <c r="AF393"/>
  <c r="AG393"/>
  <c r="AH393"/>
  <c r="AI393"/>
  <c r="AJ393"/>
  <c r="AK393"/>
  <c r="AL393"/>
  <c r="AM393"/>
  <c r="AF394"/>
  <c r="AG394"/>
  <c r="AH394"/>
  <c r="AI394"/>
  <c r="AJ394"/>
  <c r="AK394"/>
  <c r="AL394"/>
  <c r="AM394"/>
  <c r="AF395"/>
  <c r="AG395"/>
  <c r="AH395"/>
  <c r="AI395"/>
  <c r="AJ395"/>
  <c r="AK395"/>
  <c r="AL395"/>
  <c r="AM395"/>
  <c r="AF396"/>
  <c r="AG396"/>
  <c r="AH396"/>
  <c r="AI396"/>
  <c r="AJ396"/>
  <c r="AK396"/>
  <c r="AL396"/>
  <c r="AM396"/>
  <c r="AF397"/>
  <c r="AG397"/>
  <c r="AH397"/>
  <c r="AI397"/>
  <c r="AJ397"/>
  <c r="AK397"/>
  <c r="AL397"/>
  <c r="AM397"/>
  <c r="AF398"/>
  <c r="AG398"/>
  <c r="AH398"/>
  <c r="AI398"/>
  <c r="AJ398"/>
  <c r="AK398"/>
  <c r="AL398"/>
  <c r="AM398"/>
  <c r="AF399"/>
  <c r="AG399"/>
  <c r="AH399"/>
  <c r="AI399"/>
  <c r="AJ399"/>
  <c r="AK399"/>
  <c r="AL399"/>
  <c r="AM399"/>
  <c r="AF400"/>
  <c r="AG400"/>
  <c r="AH400"/>
  <c r="AI400"/>
  <c r="AJ400"/>
  <c r="AK400"/>
  <c r="AL400"/>
  <c r="AM400"/>
  <c r="AF401"/>
  <c r="AG401"/>
  <c r="AH401"/>
  <c r="AI401"/>
  <c r="AJ401"/>
  <c r="AK401"/>
  <c r="AL401"/>
  <c r="AM401"/>
  <c r="AF402"/>
  <c r="AG402"/>
  <c r="AH402"/>
  <c r="AI402"/>
  <c r="AJ402"/>
  <c r="AK402"/>
  <c r="AL402"/>
  <c r="AM402"/>
  <c r="AF403"/>
  <c r="AG403"/>
  <c r="AH403"/>
  <c r="AI403"/>
  <c r="AJ403"/>
  <c r="AK403"/>
  <c r="AL403"/>
  <c r="AM403"/>
  <c r="AF404"/>
  <c r="AG404"/>
  <c r="AH404"/>
  <c r="AI404"/>
  <c r="AJ404"/>
  <c r="AK404"/>
  <c r="AL404"/>
  <c r="AM404"/>
  <c r="AF405"/>
  <c r="AG405"/>
  <c r="AH405"/>
  <c r="AI405"/>
  <c r="AJ405"/>
  <c r="AK405"/>
  <c r="AL405"/>
  <c r="AM405"/>
  <c r="AF406"/>
  <c r="AG406"/>
  <c r="AH406"/>
  <c r="AI406"/>
  <c r="AJ406"/>
  <c r="AK406"/>
  <c r="AL406"/>
  <c r="AM406"/>
  <c r="AF407"/>
  <c r="AG407"/>
  <c r="AH407"/>
  <c r="AI407"/>
  <c r="AJ407"/>
  <c r="AK407"/>
  <c r="AL407"/>
  <c r="AM407"/>
  <c r="AF408"/>
  <c r="AG408"/>
  <c r="AH408"/>
  <c r="AI408"/>
  <c r="AJ408"/>
  <c r="AK408"/>
  <c r="AL408"/>
  <c r="AM408"/>
  <c r="AF409"/>
  <c r="AG409"/>
  <c r="AH409"/>
  <c r="AI409"/>
  <c r="AJ409"/>
  <c r="AK409"/>
  <c r="AL409"/>
  <c r="AM409"/>
  <c r="AF410"/>
  <c r="AG410"/>
  <c r="AH410"/>
  <c r="AI410"/>
  <c r="AJ410"/>
  <c r="AK410"/>
  <c r="AL410"/>
  <c r="AM410"/>
  <c r="AF411"/>
  <c r="AG411"/>
  <c r="AH411"/>
  <c r="AI411"/>
  <c r="AJ411"/>
  <c r="AK411"/>
  <c r="AL411"/>
  <c r="AM411"/>
  <c r="AF412"/>
  <c r="AG412"/>
  <c r="AH412"/>
  <c r="AI412"/>
  <c r="AJ412"/>
  <c r="AK412"/>
  <c r="AL412"/>
  <c r="AM412"/>
  <c r="AF413"/>
  <c r="AG413"/>
  <c r="AH413"/>
  <c r="AI413"/>
  <c r="AJ413"/>
  <c r="AK413"/>
  <c r="AL413"/>
  <c r="AM413"/>
  <c r="AF414"/>
  <c r="AG414"/>
  <c r="AH414"/>
  <c r="AI414"/>
  <c r="AJ414"/>
  <c r="AK414"/>
  <c r="AL414"/>
  <c r="AM414"/>
  <c r="AN414"/>
  <c r="AO414"/>
  <c r="AP414"/>
  <c r="AQ414"/>
  <c r="AR414"/>
  <c r="AS414"/>
  <c r="AF415"/>
  <c r="AG415"/>
  <c r="AH415"/>
  <c r="AI415"/>
  <c r="AJ415"/>
  <c r="AK415"/>
  <c r="AL415"/>
  <c r="AM415"/>
  <c r="AN415"/>
  <c r="AO415"/>
  <c r="AP415"/>
  <c r="AQ415"/>
  <c r="AR415"/>
  <c r="AS415"/>
  <c r="AF416"/>
  <c r="AG416"/>
  <c r="AH416"/>
  <c r="AI416"/>
  <c r="AJ416"/>
  <c r="AK416"/>
  <c r="AL416"/>
  <c r="AM416"/>
  <c r="AN416"/>
  <c r="AO416"/>
  <c r="AP416"/>
  <c r="AQ416"/>
  <c r="AR416"/>
  <c r="AS416"/>
  <c r="AF417"/>
  <c r="AG417"/>
  <c r="AH417"/>
  <c r="AI417"/>
  <c r="AJ417"/>
  <c r="AK417"/>
  <c r="AL417"/>
  <c r="AM417"/>
  <c r="AN417"/>
  <c r="AO417"/>
  <c r="AP417"/>
  <c r="AQ417"/>
  <c r="AR417"/>
  <c r="AS417"/>
  <c r="AF418"/>
  <c r="AG418"/>
  <c r="AH418"/>
  <c r="AI418"/>
  <c r="AJ418"/>
  <c r="AK418"/>
  <c r="AL418"/>
  <c r="AM418"/>
  <c r="AN418"/>
  <c r="AO418"/>
  <c r="AP418"/>
  <c r="AQ418"/>
  <c r="AR418"/>
  <c r="AS418"/>
  <c r="AF419"/>
  <c r="AG419"/>
  <c r="AH419"/>
  <c r="AI419"/>
  <c r="AJ419"/>
  <c r="AK419"/>
  <c r="AL419"/>
  <c r="AM419"/>
  <c r="AN419"/>
  <c r="AO419"/>
  <c r="AP419"/>
  <c r="AQ419"/>
  <c r="AR419"/>
  <c r="AS419"/>
  <c r="AF420"/>
  <c r="AG420"/>
  <c r="AH420"/>
  <c r="AI420"/>
  <c r="AJ420"/>
  <c r="AK420"/>
  <c r="AL420"/>
  <c r="AM420"/>
  <c r="AN420"/>
  <c r="AO420"/>
  <c r="AP420"/>
  <c r="AQ420"/>
  <c r="AR420"/>
  <c r="AS420"/>
  <c r="AF421"/>
  <c r="AG421"/>
  <c r="AH421"/>
  <c r="AI421"/>
  <c r="AJ421"/>
  <c r="AK421"/>
  <c r="AL421"/>
  <c r="AM421"/>
  <c r="AN421"/>
  <c r="AO421"/>
  <c r="AP421"/>
  <c r="AT421" s="1"/>
  <c r="F424" i="9" s="1"/>
  <c r="AQ421" i="1"/>
  <c r="AR421"/>
  <c r="AS421"/>
  <c r="AF422"/>
  <c r="AG422"/>
  <c r="AH422"/>
  <c r="AI422"/>
  <c r="AJ422"/>
  <c r="AK422"/>
  <c r="AL422"/>
  <c r="AM422"/>
  <c r="AN422"/>
  <c r="AO422"/>
  <c r="AP422"/>
  <c r="AQ422"/>
  <c r="AR422"/>
  <c r="AS422"/>
  <c r="AT422"/>
  <c r="F425" i="9" s="1"/>
  <c r="AF423" i="1"/>
  <c r="AG423"/>
  <c r="AH423"/>
  <c r="AI423"/>
  <c r="AJ423"/>
  <c r="AK423"/>
  <c r="AL423"/>
  <c r="AM423"/>
  <c r="AN423"/>
  <c r="AO423"/>
  <c r="AP423"/>
  <c r="AT423" s="1"/>
  <c r="F426" i="9" s="1"/>
  <c r="AQ423" i="1"/>
  <c r="AR423"/>
  <c r="AS423"/>
  <c r="AF424"/>
  <c r="AG424"/>
  <c r="AH424"/>
  <c r="AI424"/>
  <c r="AJ424"/>
  <c r="AK424"/>
  <c r="AL424"/>
  <c r="AM424"/>
  <c r="AN424"/>
  <c r="AO424"/>
  <c r="AP424"/>
  <c r="AQ424"/>
  <c r="AR424"/>
  <c r="AS424"/>
  <c r="AT424"/>
  <c r="F427" i="9" s="1"/>
  <c r="AF425" i="1"/>
  <c r="AG425"/>
  <c r="AH425"/>
  <c r="AI425"/>
  <c r="AJ425"/>
  <c r="AK425"/>
  <c r="AL425"/>
  <c r="AM425"/>
  <c r="AN425"/>
  <c r="AO425"/>
  <c r="AP425"/>
  <c r="AT425" s="1"/>
  <c r="F428" i="9" s="1"/>
  <c r="AQ425" i="1"/>
  <c r="AR425"/>
  <c r="AS425"/>
  <c r="AF426"/>
  <c r="AG426"/>
  <c r="AH426"/>
  <c r="AI426"/>
  <c r="AJ426"/>
  <c r="AK426"/>
  <c r="AL426"/>
  <c r="AM426"/>
  <c r="AN426"/>
  <c r="AO426"/>
  <c r="AP426"/>
  <c r="AQ426"/>
  <c r="AR426"/>
  <c r="AS426"/>
  <c r="AT426"/>
  <c r="F429" i="9" s="1"/>
  <c r="AF427" i="1"/>
  <c r="AG427"/>
  <c r="AH427"/>
  <c r="AI427"/>
  <c r="AJ427"/>
  <c r="AK427"/>
  <c r="AL427"/>
  <c r="AM427"/>
  <c r="AN427"/>
  <c r="AO427"/>
  <c r="AP427"/>
  <c r="AT427" s="1"/>
  <c r="F430" i="9" s="1"/>
  <c r="AQ427" i="1"/>
  <c r="AR427"/>
  <c r="AS427"/>
  <c r="AF428"/>
  <c r="AG428"/>
  <c r="AH428"/>
  <c r="AI428"/>
  <c r="AJ428"/>
  <c r="AK428"/>
  <c r="AL428"/>
  <c r="AM428"/>
  <c r="AN428"/>
  <c r="AO428"/>
  <c r="AP428"/>
  <c r="AQ428"/>
  <c r="AR428"/>
  <c r="AS428"/>
  <c r="AT428"/>
  <c r="F431" i="9" s="1"/>
  <c r="AF429" i="1"/>
  <c r="AG429"/>
  <c r="AH429"/>
  <c r="AI429"/>
  <c r="AJ429"/>
  <c r="AK429"/>
  <c r="AL429"/>
  <c r="AM429"/>
  <c r="AN429"/>
  <c r="AO429"/>
  <c r="AP429"/>
  <c r="AT429" s="1"/>
  <c r="F432" i="9" s="1"/>
  <c r="AQ429" i="1"/>
  <c r="AR429"/>
  <c r="AS429"/>
  <c r="AF430"/>
  <c r="AG430"/>
  <c r="AH430"/>
  <c r="AI430"/>
  <c r="AJ430"/>
  <c r="AK430"/>
  <c r="AL430"/>
  <c r="AM430"/>
  <c r="AN430"/>
  <c r="AO430"/>
  <c r="AP430"/>
  <c r="AQ430"/>
  <c r="AR430"/>
  <c r="AS430"/>
  <c r="AT430"/>
  <c r="F433" i="9" s="1"/>
  <c r="AF431" i="1"/>
  <c r="AG431"/>
  <c r="AH431"/>
  <c r="AI431"/>
  <c r="AJ431"/>
  <c r="AK431"/>
  <c r="AL431"/>
  <c r="AM431"/>
  <c r="AN431"/>
  <c r="AO431"/>
  <c r="AP431"/>
  <c r="AT431" s="1"/>
  <c r="F434" i="9" s="1"/>
  <c r="AQ431" i="1"/>
  <c r="AR431"/>
  <c r="AS431"/>
  <c r="AF432"/>
  <c r="AG432"/>
  <c r="AH432"/>
  <c r="AI432"/>
  <c r="AJ432"/>
  <c r="AK432"/>
  <c r="AL432"/>
  <c r="AM432"/>
  <c r="AN432"/>
  <c r="AO432"/>
  <c r="AP432"/>
  <c r="AQ432"/>
  <c r="AR432"/>
  <c r="AS432"/>
  <c r="AT432"/>
  <c r="F435" i="9" s="1"/>
  <c r="AF433" i="1"/>
  <c r="AG433"/>
  <c r="AH433"/>
  <c r="AI433"/>
  <c r="AJ433"/>
  <c r="AK433"/>
  <c r="AL433"/>
  <c r="AM433"/>
  <c r="AN433"/>
  <c r="AO433"/>
  <c r="AP433"/>
  <c r="AT433" s="1"/>
  <c r="F436" i="9" s="1"/>
  <c r="AQ433" i="1"/>
  <c r="AR433"/>
  <c r="AS433"/>
  <c r="AF434"/>
  <c r="AG434"/>
  <c r="AH434"/>
  <c r="AI434"/>
  <c r="AJ434"/>
  <c r="AK434"/>
  <c r="AL434"/>
  <c r="AM434"/>
  <c r="AN434"/>
  <c r="AO434"/>
  <c r="AP434"/>
  <c r="AQ434"/>
  <c r="AR434"/>
  <c r="AS434"/>
  <c r="AT434"/>
  <c r="F437" i="9" s="1"/>
  <c r="AF435" i="1"/>
  <c r="AG435"/>
  <c r="AH435"/>
  <c r="AI435"/>
  <c r="AJ435"/>
  <c r="AK435"/>
  <c r="AL435"/>
  <c r="AM435"/>
  <c r="AN435"/>
  <c r="AO435"/>
  <c r="AP435"/>
  <c r="AT435" s="1"/>
  <c r="F438" i="9" s="1"/>
  <c r="AQ435" i="1"/>
  <c r="AR435"/>
  <c r="AS435"/>
  <c r="AF436"/>
  <c r="AG436"/>
  <c r="AH436"/>
  <c r="AI436"/>
  <c r="AJ436"/>
  <c r="AK436"/>
  <c r="AL436"/>
  <c r="AM436"/>
  <c r="AN436"/>
  <c r="AO436"/>
  <c r="AP436"/>
  <c r="AQ436"/>
  <c r="AR436"/>
  <c r="AS436"/>
  <c r="AT436"/>
  <c r="F439" i="9" s="1"/>
  <c r="AF437" i="1"/>
  <c r="AG437"/>
  <c r="AH437"/>
  <c r="AI437"/>
  <c r="AJ437"/>
  <c r="AK437"/>
  <c r="AL437"/>
  <c r="AM437"/>
  <c r="AN437"/>
  <c r="AO437"/>
  <c r="AP437"/>
  <c r="AT437" s="1"/>
  <c r="F440" i="9" s="1"/>
  <c r="AQ437" i="1"/>
  <c r="AR437"/>
  <c r="AS437"/>
  <c r="AF438"/>
  <c r="AG438"/>
  <c r="AH438"/>
  <c r="AI438"/>
  <c r="AJ438"/>
  <c r="AK438"/>
  <c r="AL438"/>
  <c r="AM438"/>
  <c r="AN438"/>
  <c r="AO438"/>
  <c r="AP438"/>
  <c r="AQ438"/>
  <c r="AR438"/>
  <c r="AS438"/>
  <c r="AT438"/>
  <c r="F441" i="9" s="1"/>
  <c r="AF439" i="1"/>
  <c r="AG439"/>
  <c r="AH439"/>
  <c r="AI439"/>
  <c r="AJ439"/>
  <c r="AK439"/>
  <c r="AL439"/>
  <c r="AM439"/>
  <c r="AN439"/>
  <c r="AO439"/>
  <c r="AP439"/>
  <c r="AT439" s="1"/>
  <c r="F442" i="9" s="1"/>
  <c r="AQ439" i="1"/>
  <c r="AR439"/>
  <c r="AS439"/>
  <c r="AF440"/>
  <c r="AG440"/>
  <c r="AH440"/>
  <c r="AI440"/>
  <c r="AJ440"/>
  <c r="AK440"/>
  <c r="AL440"/>
  <c r="AM440"/>
  <c r="AN440"/>
  <c r="AO440"/>
  <c r="AP440"/>
  <c r="AQ440"/>
  <c r="AR440"/>
  <c r="AS440"/>
  <c r="AT440"/>
  <c r="F443" i="9" s="1"/>
  <c r="AF441" i="1"/>
  <c r="AG441"/>
  <c r="AH441"/>
  <c r="AI441"/>
  <c r="AJ441"/>
  <c r="AK441"/>
  <c r="AL441"/>
  <c r="AM441"/>
  <c r="AN441"/>
  <c r="AO441"/>
  <c r="AP441"/>
  <c r="AT441" s="1"/>
  <c r="F444" i="9" s="1"/>
  <c r="AQ441" i="1"/>
  <c r="AR441"/>
  <c r="AS441"/>
  <c r="AF442"/>
  <c r="AG442"/>
  <c r="AH442"/>
  <c r="AI442"/>
  <c r="AJ442"/>
  <c r="AK442"/>
  <c r="AL442"/>
  <c r="AM442"/>
  <c r="AN442"/>
  <c r="AO442"/>
  <c r="AP442"/>
  <c r="AQ442"/>
  <c r="AR442"/>
  <c r="AS442"/>
  <c r="AT442"/>
  <c r="F445" i="9" s="1"/>
  <c r="AF443" i="1"/>
  <c r="AG443"/>
  <c r="AH443"/>
  <c r="AI443"/>
  <c r="AJ443"/>
  <c r="AK443"/>
  <c r="AL443"/>
  <c r="AM443"/>
  <c r="AN443"/>
  <c r="AO443"/>
  <c r="AP443"/>
  <c r="AT443" s="1"/>
  <c r="F446" i="9" s="1"/>
  <c r="AQ443" i="1"/>
  <c r="AR443"/>
  <c r="AS443"/>
  <c r="AF444"/>
  <c r="AG444"/>
  <c r="AH444"/>
  <c r="AI444"/>
  <c r="AJ444"/>
  <c r="AK444"/>
  <c r="AL444"/>
  <c r="AM444"/>
  <c r="AN444"/>
  <c r="AO444"/>
  <c r="AP444"/>
  <c r="AQ444"/>
  <c r="AR444"/>
  <c r="AS444"/>
  <c r="AT444"/>
  <c r="F447" i="9" s="1"/>
  <c r="AF445" i="1"/>
  <c r="AG445"/>
  <c r="AH445"/>
  <c r="AI445"/>
  <c r="AJ445"/>
  <c r="AK445"/>
  <c r="AL445"/>
  <c r="AM445"/>
  <c r="AN445"/>
  <c r="AO445"/>
  <c r="AP445"/>
  <c r="AT445" s="1"/>
  <c r="F448" i="9" s="1"/>
  <c r="AQ445" i="1"/>
  <c r="AR445"/>
  <c r="AS445"/>
  <c r="AF446"/>
  <c r="AG446"/>
  <c r="AH446"/>
  <c r="AI446"/>
  <c r="AJ446"/>
  <c r="AK446"/>
  <c r="AL446"/>
  <c r="AM446"/>
  <c r="AN446"/>
  <c r="AO446"/>
  <c r="AP446"/>
  <c r="AQ446"/>
  <c r="AR446"/>
  <c r="AS446"/>
  <c r="AT446"/>
  <c r="F449" i="9" s="1"/>
  <c r="AF447" i="1"/>
  <c r="AG447"/>
  <c r="AH447"/>
  <c r="AI447"/>
  <c r="AJ447"/>
  <c r="AK447"/>
  <c r="AL447"/>
  <c r="AM447"/>
  <c r="AN447"/>
  <c r="AO447"/>
  <c r="AP447"/>
  <c r="AT447" s="1"/>
  <c r="F450" i="9" s="1"/>
  <c r="AQ447" i="1"/>
  <c r="AR447"/>
  <c r="AS447"/>
  <c r="AF448"/>
  <c r="AG448"/>
  <c r="AH448"/>
  <c r="AI448"/>
  <c r="AJ448"/>
  <c r="AK448"/>
  <c r="AL448"/>
  <c r="AM448"/>
  <c r="AN448"/>
  <c r="AO448"/>
  <c r="AP448"/>
  <c r="AQ448"/>
  <c r="AR448"/>
  <c r="AS448"/>
  <c r="AT448"/>
  <c r="F451" i="9" s="1"/>
  <c r="AF449" i="1"/>
  <c r="AG449"/>
  <c r="AH449"/>
  <c r="AI449"/>
  <c r="AJ449"/>
  <c r="AK449"/>
  <c r="AL449"/>
  <c r="AM449"/>
  <c r="AN449"/>
  <c r="AO449"/>
  <c r="AP449"/>
  <c r="AT449" s="1"/>
  <c r="F452" i="9" s="1"/>
  <c r="AQ449" i="1"/>
  <c r="AR449"/>
  <c r="AS449"/>
  <c r="AF450"/>
  <c r="AG450"/>
  <c r="AH450"/>
  <c r="AI450"/>
  <c r="AJ450"/>
  <c r="AK450"/>
  <c r="AL450"/>
  <c r="AM450"/>
  <c r="AN450"/>
  <c r="AO450"/>
  <c r="AP450"/>
  <c r="AQ450"/>
  <c r="AR450"/>
  <c r="AS450"/>
  <c r="AT450"/>
  <c r="F453" i="9" s="1"/>
  <c r="AF451" i="1"/>
  <c r="AG451"/>
  <c r="AH451"/>
  <c r="AI451"/>
  <c r="AJ451"/>
  <c r="AK451"/>
  <c r="AL451"/>
  <c r="AM451"/>
  <c r="AN451"/>
  <c r="AO451"/>
  <c r="AP451"/>
  <c r="AT451" s="1"/>
  <c r="F454" i="9" s="1"/>
  <c r="AQ451" i="1"/>
  <c r="AR451"/>
  <c r="AS451"/>
  <c r="AF452"/>
  <c r="AG452"/>
  <c r="AH452"/>
  <c r="AI452"/>
  <c r="AJ452"/>
  <c r="AK452"/>
  <c r="AL452"/>
  <c r="AM452"/>
  <c r="AN452"/>
  <c r="AO452"/>
  <c r="AP452"/>
  <c r="AQ452"/>
  <c r="AR452"/>
  <c r="AS452"/>
  <c r="AT452"/>
  <c r="F455" i="9" s="1"/>
  <c r="AF453" i="1"/>
  <c r="AG453"/>
  <c r="AH453"/>
  <c r="AI453"/>
  <c r="AJ453"/>
  <c r="AK453"/>
  <c r="AL453"/>
  <c r="AM453"/>
  <c r="AN453"/>
  <c r="AO453"/>
  <c r="AP453"/>
  <c r="AT453" s="1"/>
  <c r="F456" i="9" s="1"/>
  <c r="AQ453" i="1"/>
  <c r="AR453"/>
  <c r="AS453"/>
  <c r="AF454"/>
  <c r="AG454"/>
  <c r="AH454"/>
  <c r="AI454"/>
  <c r="AJ454"/>
  <c r="AK454"/>
  <c r="AL454"/>
  <c r="AM454"/>
  <c r="AN454"/>
  <c r="AO454"/>
  <c r="AP454"/>
  <c r="AQ454"/>
  <c r="AR454"/>
  <c r="AS454"/>
  <c r="AT454"/>
  <c r="F457" i="9" s="1"/>
  <c r="AF455" i="1"/>
  <c r="AG455"/>
  <c r="AH455"/>
  <c r="AI455"/>
  <c r="AJ455"/>
  <c r="AK455"/>
  <c r="AL455"/>
  <c r="AM455"/>
  <c r="AN455"/>
  <c r="AO455"/>
  <c r="AP455"/>
  <c r="AT455" s="1"/>
  <c r="F458" i="9" s="1"/>
  <c r="AQ455" i="1"/>
  <c r="AR455"/>
  <c r="AS455"/>
  <c r="AF456"/>
  <c r="AG456"/>
  <c r="AH456"/>
  <c r="AI456"/>
  <c r="AJ456"/>
  <c r="AK456"/>
  <c r="AL456"/>
  <c r="AM456"/>
  <c r="AN456"/>
  <c r="AO456"/>
  <c r="AP456"/>
  <c r="AQ456"/>
  <c r="AR456"/>
  <c r="AS456"/>
  <c r="AT456"/>
  <c r="F459" i="9" s="1"/>
  <c r="AF457" i="1"/>
  <c r="AG457"/>
  <c r="AH457"/>
  <c r="AI457"/>
  <c r="AJ457"/>
  <c r="AK457"/>
  <c r="AL457"/>
  <c r="AM457"/>
  <c r="AN457"/>
  <c r="AO457"/>
  <c r="AP457"/>
  <c r="AT457" s="1"/>
  <c r="F460" i="9" s="1"/>
  <c r="AQ457" i="1"/>
  <c r="AR457"/>
  <c r="AS457"/>
  <c r="AF458"/>
  <c r="AG458"/>
  <c r="AH458"/>
  <c r="AI458"/>
  <c r="AJ458"/>
  <c r="AK458"/>
  <c r="AL458"/>
  <c r="AM458"/>
  <c r="AN458"/>
  <c r="AO458"/>
  <c r="AP458"/>
  <c r="AQ458"/>
  <c r="AR458"/>
  <c r="AS458"/>
  <c r="AT458"/>
  <c r="F461" i="9" s="1"/>
  <c r="AF459" i="1"/>
  <c r="AG459"/>
  <c r="AH459"/>
  <c r="AI459"/>
  <c r="AJ459"/>
  <c r="AK459"/>
  <c r="AL459"/>
  <c r="AM459"/>
  <c r="AN459"/>
  <c r="AO459"/>
  <c r="AP459"/>
  <c r="AT459" s="1"/>
  <c r="F462" i="9" s="1"/>
  <c r="AQ459" i="1"/>
  <c r="AR459"/>
  <c r="AS459"/>
  <c r="AF460"/>
  <c r="AG460"/>
  <c r="AH460"/>
  <c r="AI460"/>
  <c r="AJ460"/>
  <c r="AK460"/>
  <c r="AL460"/>
  <c r="AM460"/>
  <c r="AN460"/>
  <c r="AO460"/>
  <c r="AP460"/>
  <c r="AQ460"/>
  <c r="AR460"/>
  <c r="AS460"/>
  <c r="AT460"/>
  <c r="F463" i="9" s="1"/>
  <c r="AF461" i="1"/>
  <c r="AG461"/>
  <c r="AH461"/>
  <c r="AI461"/>
  <c r="AJ461"/>
  <c r="AK461"/>
  <c r="AL461"/>
  <c r="AM461"/>
  <c r="AN461"/>
  <c r="AO461"/>
  <c r="AP461"/>
  <c r="AT461" s="1"/>
  <c r="F464" i="9" s="1"/>
  <c r="AQ461" i="1"/>
  <c r="AR461"/>
  <c r="AS461"/>
  <c r="AF462"/>
  <c r="AG462"/>
  <c r="AH462"/>
  <c r="AI462"/>
  <c r="AJ462"/>
  <c r="AK462"/>
  <c r="AL462"/>
  <c r="AM462"/>
  <c r="AN462"/>
  <c r="AO462"/>
  <c r="AP462"/>
  <c r="AQ462"/>
  <c r="AR462"/>
  <c r="AS462"/>
  <c r="AT462"/>
  <c r="F465" i="9" s="1"/>
  <c r="AF463" i="1"/>
  <c r="AG463"/>
  <c r="AH463"/>
  <c r="AI463"/>
  <c r="AJ463"/>
  <c r="AK463"/>
  <c r="AL463"/>
  <c r="AM463"/>
  <c r="AN463"/>
  <c r="AO463"/>
  <c r="AP463"/>
  <c r="AT463" s="1"/>
  <c r="F466" i="9" s="1"/>
  <c r="AQ463" i="1"/>
  <c r="AR463"/>
  <c r="AS463"/>
  <c r="AF464"/>
  <c r="AG464"/>
  <c r="AH464"/>
  <c r="AI464"/>
  <c r="AJ464"/>
  <c r="AK464"/>
  <c r="AL464"/>
  <c r="AM464"/>
  <c r="AN464"/>
  <c r="AO464"/>
  <c r="AP464"/>
  <c r="AQ464"/>
  <c r="AR464"/>
  <c r="AS464"/>
  <c r="AT464"/>
  <c r="F467" i="9" s="1"/>
  <c r="AF465" i="1"/>
  <c r="AG465"/>
  <c r="AH465"/>
  <c r="AI465"/>
  <c r="AJ465"/>
  <c r="AK465"/>
  <c r="AL465"/>
  <c r="AM465"/>
  <c r="AN465"/>
  <c r="AO465"/>
  <c r="AP465"/>
  <c r="AT465" s="1"/>
  <c r="F468" i="9" s="1"/>
  <c r="AQ465" i="1"/>
  <c r="AR465"/>
  <c r="AS465"/>
  <c r="AF466"/>
  <c r="AG466"/>
  <c r="AH466"/>
  <c r="AI466"/>
  <c r="AJ466"/>
  <c r="AK466"/>
  <c r="AL466"/>
  <c r="AM466"/>
  <c r="AN466"/>
  <c r="AO466"/>
  <c r="AP466"/>
  <c r="AQ466"/>
  <c r="AR466"/>
  <c r="AS466"/>
  <c r="AT466"/>
  <c r="F469" i="9" s="1"/>
  <c r="AF467" i="1"/>
  <c r="AG467"/>
  <c r="AH467"/>
  <c r="AI467"/>
  <c r="AJ467"/>
  <c r="AK467"/>
  <c r="AL467"/>
  <c r="AM467"/>
  <c r="AN467"/>
  <c r="AO467"/>
  <c r="AP467"/>
  <c r="AT467" s="1"/>
  <c r="F470" i="9" s="1"/>
  <c r="AQ467" i="1"/>
  <c r="AR467"/>
  <c r="AS467"/>
  <c r="AF468"/>
  <c r="AG468"/>
  <c r="AH468"/>
  <c r="AI468"/>
  <c r="AJ468"/>
  <c r="AK468"/>
  <c r="AL468"/>
  <c r="AM468"/>
  <c r="AN468"/>
  <c r="AO468"/>
  <c r="AP468"/>
  <c r="AQ468"/>
  <c r="AR468"/>
  <c r="AS468"/>
  <c r="AT468"/>
  <c r="F471" i="9" s="1"/>
  <c r="AF469" i="1"/>
  <c r="AG469"/>
  <c r="AH469"/>
  <c r="AI469"/>
  <c r="AJ469"/>
  <c r="AK469"/>
  <c r="AL469"/>
  <c r="AM469"/>
  <c r="AN469"/>
  <c r="AO469"/>
  <c r="AP469"/>
  <c r="AT469" s="1"/>
  <c r="F472" i="9" s="1"/>
  <c r="AQ469" i="1"/>
  <c r="AR469"/>
  <c r="AS469"/>
  <c r="AF470"/>
  <c r="AG470"/>
  <c r="AH470"/>
  <c r="AI470"/>
  <c r="AJ470"/>
  <c r="AK470"/>
  <c r="AL470"/>
  <c r="AM470"/>
  <c r="AN470"/>
  <c r="AO470"/>
  <c r="AP470"/>
  <c r="AQ470"/>
  <c r="AR470"/>
  <c r="AS470"/>
  <c r="AT470"/>
  <c r="F473" i="9" s="1"/>
  <c r="AF471" i="1"/>
  <c r="AG471"/>
  <c r="AH471"/>
  <c r="AI471"/>
  <c r="AJ471"/>
  <c r="AK471"/>
  <c r="AL471"/>
  <c r="AM471"/>
  <c r="AN471"/>
  <c r="AO471"/>
  <c r="AP471"/>
  <c r="AT471" s="1"/>
  <c r="F474" i="9" s="1"/>
  <c r="AQ471" i="1"/>
  <c r="AR471"/>
  <c r="AS471"/>
  <c r="AF472"/>
  <c r="AG472"/>
  <c r="AH472"/>
  <c r="AI472"/>
  <c r="AJ472"/>
  <c r="AK472"/>
  <c r="AL472"/>
  <c r="AM472"/>
  <c r="AN472"/>
  <c r="AO472"/>
  <c r="AP472"/>
  <c r="AQ472"/>
  <c r="AR472"/>
  <c r="AS472"/>
  <c r="AT472"/>
  <c r="F475" i="9" s="1"/>
  <c r="AF473" i="1"/>
  <c r="AG473"/>
  <c r="AH473"/>
  <c r="AI473"/>
  <c r="AJ473"/>
  <c r="AK473"/>
  <c r="AL473"/>
  <c r="AM473"/>
  <c r="AN473"/>
  <c r="AO473"/>
  <c r="AP473"/>
  <c r="AT473" s="1"/>
  <c r="F476" i="9" s="1"/>
  <c r="AQ473" i="1"/>
  <c r="AR473"/>
  <c r="AS473"/>
  <c r="AF474"/>
  <c r="AG474"/>
  <c r="AH474"/>
  <c r="AI474"/>
  <c r="AJ474"/>
  <c r="AK474"/>
  <c r="AL474"/>
  <c r="AM474"/>
  <c r="AN474"/>
  <c r="AO474"/>
  <c r="AP474"/>
  <c r="AQ474"/>
  <c r="AR474"/>
  <c r="AS474"/>
  <c r="AT474"/>
  <c r="F477" i="9" s="1"/>
  <c r="AF475" i="1"/>
  <c r="AG475"/>
  <c r="AH475"/>
  <c r="AI475"/>
  <c r="AJ475"/>
  <c r="AK475"/>
  <c r="AL475"/>
  <c r="AM475"/>
  <c r="AN475"/>
  <c r="AO475"/>
  <c r="AP475"/>
  <c r="AT475" s="1"/>
  <c r="F478" i="9" s="1"/>
  <c r="AQ475" i="1"/>
  <c r="AR475"/>
  <c r="AS475"/>
  <c r="AF476"/>
  <c r="AG476"/>
  <c r="AH476"/>
  <c r="AI476"/>
  <c r="AJ476"/>
  <c r="AK476"/>
  <c r="AL476"/>
  <c r="AM476"/>
  <c r="AN476"/>
  <c r="AO476"/>
  <c r="AP476"/>
  <c r="AQ476"/>
  <c r="AR476"/>
  <c r="AS476"/>
  <c r="AT476"/>
  <c r="F479" i="9" s="1"/>
  <c r="AF477" i="1"/>
  <c r="AG477"/>
  <c r="AH477"/>
  <c r="AI477"/>
  <c r="AJ477"/>
  <c r="AK477"/>
  <c r="AL477"/>
  <c r="AM477"/>
  <c r="AN477"/>
  <c r="AO477"/>
  <c r="AP477"/>
  <c r="AT477" s="1"/>
  <c r="F480" i="9" s="1"/>
  <c r="AQ477" i="1"/>
  <c r="AR477"/>
  <c r="AS477"/>
  <c r="AF478"/>
  <c r="AG478"/>
  <c r="AH478"/>
  <c r="AI478"/>
  <c r="AJ478"/>
  <c r="AK478"/>
  <c r="AL478"/>
  <c r="AM478"/>
  <c r="AN478"/>
  <c r="AO478"/>
  <c r="AP478"/>
  <c r="AQ478"/>
  <c r="AR478"/>
  <c r="AS478"/>
  <c r="AT478"/>
  <c r="F481" i="9" s="1"/>
  <c r="AF479" i="1"/>
  <c r="AG479"/>
  <c r="AH479"/>
  <c r="AI479"/>
  <c r="AJ479"/>
  <c r="AK479"/>
  <c r="AL479"/>
  <c r="AM479"/>
  <c r="AN479"/>
  <c r="AO479"/>
  <c r="AP479"/>
  <c r="AT479" s="1"/>
  <c r="F482" i="9" s="1"/>
  <c r="AQ479" i="1"/>
  <c r="AR479"/>
  <c r="AS479"/>
  <c r="AF480"/>
  <c r="AG480"/>
  <c r="AH480"/>
  <c r="AI480"/>
  <c r="AJ480"/>
  <c r="AK480"/>
  <c r="AL480"/>
  <c r="AM480"/>
  <c r="AN480"/>
  <c r="AO480"/>
  <c r="AP480"/>
  <c r="AQ480"/>
  <c r="AR480"/>
  <c r="AS480"/>
  <c r="AT480"/>
  <c r="F483" i="9" s="1"/>
  <c r="AF481" i="1"/>
  <c r="AG481"/>
  <c r="AH481"/>
  <c r="AI481"/>
  <c r="AJ481"/>
  <c r="AK481"/>
  <c r="AL481"/>
  <c r="AM481"/>
  <c r="AN481"/>
  <c r="AO481"/>
  <c r="AP481"/>
  <c r="AT481" s="1"/>
  <c r="F484" i="9" s="1"/>
  <c r="AQ481" i="1"/>
  <c r="AR481"/>
  <c r="AS481"/>
  <c r="AF482"/>
  <c r="AG482"/>
  <c r="AH482"/>
  <c r="AI482"/>
  <c r="AJ482"/>
  <c r="AK482"/>
  <c r="AL482"/>
  <c r="AM482"/>
  <c r="AN482"/>
  <c r="AO482"/>
  <c r="AP482"/>
  <c r="AQ482"/>
  <c r="AR482"/>
  <c r="AS482"/>
  <c r="AT482"/>
  <c r="F485" i="9" s="1"/>
  <c r="AF483" i="1"/>
  <c r="AG483"/>
  <c r="AH483"/>
  <c r="AI483"/>
  <c r="AJ483"/>
  <c r="AK483"/>
  <c r="AL483"/>
  <c r="AM483"/>
  <c r="AN483"/>
  <c r="AO483"/>
  <c r="AP483"/>
  <c r="AT483" s="1"/>
  <c r="F486" i="9" s="1"/>
  <c r="AQ483" i="1"/>
  <c r="AR483"/>
  <c r="AS483"/>
  <c r="AF484"/>
  <c r="AG484"/>
  <c r="AH484"/>
  <c r="AI484"/>
  <c r="AJ484"/>
  <c r="AK484"/>
  <c r="AL484"/>
  <c r="AM484"/>
  <c r="AN484"/>
  <c r="AO484"/>
  <c r="AP484"/>
  <c r="AQ484"/>
  <c r="AR484"/>
  <c r="AS484"/>
  <c r="AT484"/>
  <c r="F487" i="9" s="1"/>
  <c r="AF485" i="1"/>
  <c r="AG485"/>
  <c r="AH485"/>
  <c r="AI485"/>
  <c r="AJ485"/>
  <c r="AK485"/>
  <c r="AL485"/>
  <c r="AM485"/>
  <c r="AN485"/>
  <c r="AO485"/>
  <c r="AP485"/>
  <c r="AT485" s="1"/>
  <c r="F488" i="9" s="1"/>
  <c r="AQ485" i="1"/>
  <c r="AR485"/>
  <c r="AS485"/>
  <c r="AF486"/>
  <c r="AG486"/>
  <c r="AH486"/>
  <c r="AI486"/>
  <c r="AJ486"/>
  <c r="AK486"/>
  <c r="AL486"/>
  <c r="AM486"/>
  <c r="AN486"/>
  <c r="AO486"/>
  <c r="AP486"/>
  <c r="AQ486"/>
  <c r="AR486"/>
  <c r="AS486"/>
  <c r="AT486"/>
  <c r="F489" i="9" s="1"/>
  <c r="AF487" i="1"/>
  <c r="AG487"/>
  <c r="AH487"/>
  <c r="AI487"/>
  <c r="AJ487"/>
  <c r="AK487"/>
  <c r="AL487"/>
  <c r="AM487"/>
  <c r="AN487"/>
  <c r="AO487"/>
  <c r="AP487"/>
  <c r="AT487" s="1"/>
  <c r="F490" i="9" s="1"/>
  <c r="AQ487" i="1"/>
  <c r="AR487"/>
  <c r="AS487"/>
  <c r="AF488"/>
  <c r="AG488"/>
  <c r="AH488"/>
  <c r="AI488"/>
  <c r="AJ488"/>
  <c r="AK488"/>
  <c r="AL488"/>
  <c r="AM488"/>
  <c r="AN488"/>
  <c r="AO488"/>
  <c r="AP488"/>
  <c r="AQ488"/>
  <c r="AR488"/>
  <c r="AS488"/>
  <c r="AT488"/>
  <c r="F491" i="9" s="1"/>
  <c r="AF489" i="1"/>
  <c r="AG489"/>
  <c r="AH489"/>
  <c r="AI489"/>
  <c r="AJ489"/>
  <c r="AK489"/>
  <c r="AL489"/>
  <c r="AM489"/>
  <c r="AN489"/>
  <c r="AO489"/>
  <c r="AP489"/>
  <c r="AT489" s="1"/>
  <c r="F492" i="9" s="1"/>
  <c r="AQ489" i="1"/>
  <c r="AR489"/>
  <c r="AS489"/>
  <c r="AF490"/>
  <c r="AG490"/>
  <c r="AH490"/>
  <c r="AI490"/>
  <c r="AJ490"/>
  <c r="AK490"/>
  <c r="AL490"/>
  <c r="AM490"/>
  <c r="AN490"/>
  <c r="AO490"/>
  <c r="AP490"/>
  <c r="AQ490"/>
  <c r="AR490"/>
  <c r="AS490"/>
  <c r="AT490"/>
  <c r="F493" i="9" s="1"/>
  <c r="AF491" i="1"/>
  <c r="AG491"/>
  <c r="AH491"/>
  <c r="AI491"/>
  <c r="AJ491"/>
  <c r="AK491"/>
  <c r="AL491"/>
  <c r="AM491"/>
  <c r="AN491"/>
  <c r="AO491"/>
  <c r="AP491"/>
  <c r="AT491" s="1"/>
  <c r="F494" i="9" s="1"/>
  <c r="AQ491" i="1"/>
  <c r="AR491"/>
  <c r="AS491"/>
  <c r="AF492"/>
  <c r="AG492"/>
  <c r="AH492"/>
  <c r="AI492"/>
  <c r="AJ492"/>
  <c r="AK492"/>
  <c r="AL492"/>
  <c r="AM492"/>
  <c r="AN492"/>
  <c r="AO492"/>
  <c r="AP492"/>
  <c r="AQ492"/>
  <c r="AR492"/>
  <c r="AS492"/>
  <c r="AT492"/>
  <c r="F495" i="9" s="1"/>
  <c r="AF493" i="1"/>
  <c r="AG493"/>
  <c r="AH493"/>
  <c r="AI493"/>
  <c r="AJ493"/>
  <c r="AK493"/>
  <c r="AL493"/>
  <c r="AM493"/>
  <c r="AN493"/>
  <c r="AO493"/>
  <c r="AP493"/>
  <c r="AT493" s="1"/>
  <c r="F496" i="9" s="1"/>
  <c r="AQ493" i="1"/>
  <c r="AR493"/>
  <c r="AS493"/>
  <c r="AF494"/>
  <c r="AG494"/>
  <c r="AH494"/>
  <c r="AI494"/>
  <c r="AJ494"/>
  <c r="AK494"/>
  <c r="AL494"/>
  <c r="AM494"/>
  <c r="AN494"/>
  <c r="AO494"/>
  <c r="AP494"/>
  <c r="AQ494"/>
  <c r="AR494"/>
  <c r="AS494"/>
  <c r="AT494"/>
  <c r="F497" i="9" s="1"/>
  <c r="AF495" i="1"/>
  <c r="AG495"/>
  <c r="AH495"/>
  <c r="AI495"/>
  <c r="AJ495"/>
  <c r="AK495"/>
  <c r="AL495"/>
  <c r="AM495"/>
  <c r="AN495"/>
  <c r="AO495"/>
  <c r="AP495"/>
  <c r="AT495" s="1"/>
  <c r="F498" i="9" s="1"/>
  <c r="AQ495" i="1"/>
  <c r="AR495"/>
  <c r="AS495"/>
  <c r="AF496"/>
  <c r="AG496"/>
  <c r="AH496"/>
  <c r="AI496"/>
  <c r="AJ496"/>
  <c r="AK496"/>
  <c r="AL496"/>
  <c r="AM496"/>
  <c r="AN496"/>
  <c r="AO496"/>
  <c r="AP496"/>
  <c r="AQ496"/>
  <c r="AR496"/>
  <c r="AS496"/>
  <c r="AT496"/>
  <c r="F499" i="9" s="1"/>
  <c r="AF497" i="1"/>
  <c r="AG497"/>
  <c r="AH497"/>
  <c r="AI497"/>
  <c r="AJ497"/>
  <c r="AK497"/>
  <c r="AL497"/>
  <c r="AM497"/>
  <c r="AN497"/>
  <c r="AO497"/>
  <c r="AP497"/>
  <c r="AT497" s="1"/>
  <c r="F500" i="9" s="1"/>
  <c r="AQ497" i="1"/>
  <c r="AR497"/>
  <c r="AS497"/>
  <c r="AF498"/>
  <c r="AG498"/>
  <c r="AH498"/>
  <c r="AI498"/>
  <c r="AJ498"/>
  <c r="AK498"/>
  <c r="AL498"/>
  <c r="AM498"/>
  <c r="AN498"/>
  <c r="AO498"/>
  <c r="AP498"/>
  <c r="AQ498"/>
  <c r="AR498"/>
  <c r="AS498"/>
  <c r="AT498"/>
  <c r="F501" i="9" s="1"/>
  <c r="AF499" i="1"/>
  <c r="AG499"/>
  <c r="AH499"/>
  <c r="AI499"/>
  <c r="AJ499"/>
  <c r="AK499"/>
  <c r="AL499"/>
  <c r="AM499"/>
  <c r="AN499"/>
  <c r="AO499"/>
  <c r="AP499"/>
  <c r="AT499" s="1"/>
  <c r="F502" i="9" s="1"/>
  <c r="AQ499" i="1"/>
  <c r="AR499"/>
  <c r="AS499"/>
  <c r="AF500"/>
  <c r="AG500"/>
  <c r="AH500"/>
  <c r="AI500"/>
  <c r="AJ500"/>
  <c r="AK500"/>
  <c r="AL500"/>
  <c r="AM500"/>
  <c r="AN500"/>
  <c r="AO500"/>
  <c r="AP500"/>
  <c r="AQ500"/>
  <c r="AR500"/>
  <c r="AS500"/>
  <c r="AT500"/>
  <c r="F503" i="9" s="1"/>
  <c r="AF501" i="1"/>
  <c r="AG501"/>
  <c r="AH501"/>
  <c r="AI501"/>
  <c r="AJ501"/>
  <c r="AK501"/>
  <c r="AL501"/>
  <c r="AM501"/>
  <c r="AN501"/>
  <c r="AO501"/>
  <c r="AP501"/>
  <c r="AT501" s="1"/>
  <c r="F504" i="9" s="1"/>
  <c r="AQ501" i="1"/>
  <c r="AR501"/>
  <c r="AS501"/>
  <c r="AF502"/>
  <c r="AG502"/>
  <c r="AH502"/>
  <c r="AI502"/>
  <c r="AJ502"/>
  <c r="AK502"/>
  <c r="AL502"/>
  <c r="AM502"/>
  <c r="AN502"/>
  <c r="AO502"/>
  <c r="AP502"/>
  <c r="AQ502"/>
  <c r="AR502"/>
  <c r="AS502"/>
  <c r="AT502"/>
  <c r="F505" i="9" s="1"/>
  <c r="AF503" i="1"/>
  <c r="AG503"/>
  <c r="AH503"/>
  <c r="AI503"/>
  <c r="AJ503"/>
  <c r="AK503"/>
  <c r="AL503"/>
  <c r="AM503"/>
  <c r="AN503"/>
  <c r="AO503"/>
  <c r="AP503"/>
  <c r="AT503" s="1"/>
  <c r="F506" i="9" s="1"/>
  <c r="AQ503" i="1"/>
  <c r="AR503"/>
  <c r="AS503"/>
  <c r="AF504"/>
  <c r="AG504"/>
  <c r="AH504"/>
  <c r="AI504"/>
  <c r="AJ504"/>
  <c r="AK504"/>
  <c r="AL504"/>
  <c r="AM504"/>
  <c r="AN504"/>
  <c r="AO504"/>
  <c r="AP504"/>
  <c r="AQ504"/>
  <c r="AR504"/>
  <c r="AS504"/>
  <c r="AT504"/>
  <c r="F507" i="9" s="1"/>
  <c r="AF505" i="1"/>
  <c r="AG505"/>
  <c r="AH505"/>
  <c r="AI505"/>
  <c r="AJ505"/>
  <c r="AK505"/>
  <c r="AL505"/>
  <c r="AM505"/>
  <c r="AN505"/>
  <c r="AO505"/>
  <c r="AP505"/>
  <c r="AT505" s="1"/>
  <c r="F508" i="9" s="1"/>
  <c r="AQ505" i="1"/>
  <c r="AR505"/>
  <c r="AS505"/>
  <c r="AF506"/>
  <c r="AG506"/>
  <c r="AH506"/>
  <c r="AI506"/>
  <c r="AJ506"/>
  <c r="AK506"/>
  <c r="AL506"/>
  <c r="AM506"/>
  <c r="AN506"/>
  <c r="AO506"/>
  <c r="AP506"/>
  <c r="AQ506"/>
  <c r="AR506"/>
  <c r="AS506"/>
  <c r="AT506"/>
  <c r="F509" i="9" s="1"/>
  <c r="AF507" i="1"/>
  <c r="AG507"/>
  <c r="AH507"/>
  <c r="AI507"/>
  <c r="AJ507"/>
  <c r="AK507"/>
  <c r="AL507"/>
  <c r="AM507"/>
  <c r="AN507"/>
  <c r="AO507"/>
  <c r="AP507"/>
  <c r="AT507" s="1"/>
  <c r="F510" i="9" s="1"/>
  <c r="AQ507" i="1"/>
  <c r="AR507"/>
  <c r="AS507"/>
  <c r="AF508"/>
  <c r="AG508"/>
  <c r="AH508"/>
  <c r="AI508"/>
  <c r="AJ508"/>
  <c r="AK508"/>
  <c r="AL508"/>
  <c r="AM508"/>
  <c r="AN508"/>
  <c r="AO508"/>
  <c r="AP508"/>
  <c r="AQ508"/>
  <c r="AR508"/>
  <c r="AS508"/>
  <c r="AT508"/>
  <c r="F511" i="9" s="1"/>
  <c r="AF509" i="1"/>
  <c r="AG509"/>
  <c r="AH509"/>
  <c r="AI509"/>
  <c r="AJ509"/>
  <c r="AK509"/>
  <c r="AL509"/>
  <c r="AM509"/>
  <c r="AN509"/>
  <c r="AO509"/>
  <c r="AP509"/>
  <c r="AT509" s="1"/>
  <c r="F512" i="9" s="1"/>
  <c r="AQ509" i="1"/>
  <c r="AR509"/>
  <c r="AS509"/>
  <c r="AF510"/>
  <c r="AG510"/>
  <c r="AH510"/>
  <c r="AI510"/>
  <c r="AJ510"/>
  <c r="AK510"/>
  <c r="AL510"/>
  <c r="AM510"/>
  <c r="AN510"/>
  <c r="AO510"/>
  <c r="AP510"/>
  <c r="AQ510"/>
  <c r="AR510"/>
  <c r="AS510"/>
  <c r="AT510"/>
  <c r="F513" i="9" s="1"/>
  <c r="AF511" i="1"/>
  <c r="AG511"/>
  <c r="AH511"/>
  <c r="AI511"/>
  <c r="AJ511"/>
  <c r="AK511"/>
  <c r="AL511"/>
  <c r="AM511"/>
  <c r="AN511"/>
  <c r="AO511"/>
  <c r="AP511"/>
  <c r="AT511" s="1"/>
  <c r="F514" i="9" s="1"/>
  <c r="AQ511" i="1"/>
  <c r="AR511"/>
  <c r="AS511"/>
  <c r="AF512"/>
  <c r="AG512"/>
  <c r="AH512"/>
  <c r="AI512"/>
  <c r="AJ512"/>
  <c r="AK512"/>
  <c r="AL512"/>
  <c r="AM512"/>
  <c r="AN512"/>
  <c r="AO512"/>
  <c r="AP512"/>
  <c r="AQ512"/>
  <c r="AR512"/>
  <c r="AS512"/>
  <c r="AT512"/>
  <c r="F515" i="9" s="1"/>
  <c r="AF513" i="1"/>
  <c r="AG513"/>
  <c r="AH513"/>
  <c r="AI513"/>
  <c r="AJ513"/>
  <c r="AK513"/>
  <c r="AL513"/>
  <c r="AM513"/>
  <c r="AN513"/>
  <c r="AO513"/>
  <c r="AP513"/>
  <c r="AT513" s="1"/>
  <c r="F516" i="9" s="1"/>
  <c r="AQ513" i="1"/>
  <c r="AR513"/>
  <c r="AS513"/>
  <c r="AF514"/>
  <c r="AG514"/>
  <c r="AH514"/>
  <c r="AI514"/>
  <c r="AJ514"/>
  <c r="AK514"/>
  <c r="AL514"/>
  <c r="AM514"/>
  <c r="AN514"/>
  <c r="AO514"/>
  <c r="AP514"/>
  <c r="AQ514"/>
  <c r="AR514"/>
  <c r="AS514"/>
  <c r="AT514"/>
  <c r="F517" i="9" s="1"/>
  <c r="AF515" i="1"/>
  <c r="AG515"/>
  <c r="AH515"/>
  <c r="AI515"/>
  <c r="AJ515"/>
  <c r="AK515"/>
  <c r="AL515"/>
  <c r="AM515"/>
  <c r="AN515"/>
  <c r="AO515"/>
  <c r="AP515"/>
  <c r="AT515" s="1"/>
  <c r="F518" i="9" s="1"/>
  <c r="AQ515" i="1"/>
  <c r="AR515"/>
  <c r="AS515"/>
  <c r="AF516"/>
  <c r="AG516"/>
  <c r="AH516"/>
  <c r="AI516"/>
  <c r="AJ516"/>
  <c r="AK516"/>
  <c r="AL516"/>
  <c r="AM516"/>
  <c r="AN516"/>
  <c r="AO516"/>
  <c r="AP516"/>
  <c r="AQ516"/>
  <c r="AR516"/>
  <c r="AS516"/>
  <c r="AT516"/>
  <c r="F519" i="9" s="1"/>
  <c r="AF517" i="1"/>
  <c r="AG517"/>
  <c r="AH517"/>
  <c r="AI517"/>
  <c r="AJ517"/>
  <c r="AK517"/>
  <c r="AL517"/>
  <c r="AM517"/>
  <c r="AN517"/>
  <c r="AO517"/>
  <c r="AP517"/>
  <c r="AT517" s="1"/>
  <c r="F520" i="9" s="1"/>
  <c r="AQ517" i="1"/>
  <c r="AR517"/>
  <c r="AS517"/>
  <c r="AF518"/>
  <c r="AG518"/>
  <c r="AH518"/>
  <c r="AI518"/>
  <c r="AJ518"/>
  <c r="AK518"/>
  <c r="AL518"/>
  <c r="AM518"/>
  <c r="AN518"/>
  <c r="AO518"/>
  <c r="AP518"/>
  <c r="AQ518"/>
  <c r="AR518"/>
  <c r="AS518"/>
  <c r="AT518"/>
  <c r="F521" i="9" s="1"/>
  <c r="AF519" i="1"/>
  <c r="AG519"/>
  <c r="AH519"/>
  <c r="AI519"/>
  <c r="AJ519"/>
  <c r="AK519"/>
  <c r="AL519"/>
  <c r="AM519"/>
  <c r="AN519"/>
  <c r="AO519"/>
  <c r="AP519"/>
  <c r="AT519" s="1"/>
  <c r="F522" i="9" s="1"/>
  <c r="AQ519" i="1"/>
  <c r="AR519"/>
  <c r="AS519"/>
  <c r="AF520"/>
  <c r="AG520"/>
  <c r="AH520"/>
  <c r="AI520"/>
  <c r="AJ520"/>
  <c r="AK520"/>
  <c r="AL520"/>
  <c r="AM520"/>
  <c r="AN520"/>
  <c r="AO520"/>
  <c r="AP520"/>
  <c r="AQ520"/>
  <c r="AR520"/>
  <c r="AS520"/>
  <c r="AT520"/>
  <c r="F523" i="9" s="1"/>
  <c r="AF521" i="1"/>
  <c r="AG521"/>
  <c r="AH521"/>
  <c r="AI521"/>
  <c r="AJ521"/>
  <c r="AK521"/>
  <c r="AL521"/>
  <c r="AM521"/>
  <c r="AN521"/>
  <c r="AO521"/>
  <c r="AP521"/>
  <c r="AT521" s="1"/>
  <c r="F524" i="9" s="1"/>
  <c r="AQ521" i="1"/>
  <c r="AR521"/>
  <c r="AS521"/>
  <c r="AF522"/>
  <c r="AG522"/>
  <c r="AH522"/>
  <c r="AI522"/>
  <c r="AJ522"/>
  <c r="AK522"/>
  <c r="AL522"/>
  <c r="AM522"/>
  <c r="AN522"/>
  <c r="AO522"/>
  <c r="AP522"/>
  <c r="AQ522"/>
  <c r="AR522"/>
  <c r="AS522"/>
  <c r="AT522"/>
  <c r="F525" i="9" s="1"/>
  <c r="AF523" i="1"/>
  <c r="AG523"/>
  <c r="AH523"/>
  <c r="AI523"/>
  <c r="AJ523"/>
  <c r="AK523"/>
  <c r="AL523"/>
  <c r="AM523"/>
  <c r="AN523"/>
  <c r="AO523"/>
  <c r="AP523"/>
  <c r="AT523" s="1"/>
  <c r="F526" i="9" s="1"/>
  <c r="AQ523" i="1"/>
  <c r="AR523"/>
  <c r="AS523"/>
  <c r="AF524"/>
  <c r="AG524"/>
  <c r="AH524"/>
  <c r="AI524"/>
  <c r="AJ524"/>
  <c r="AK524"/>
  <c r="AL524"/>
  <c r="AM524"/>
  <c r="AN524"/>
  <c r="AO524"/>
  <c r="AP524"/>
  <c r="AQ524"/>
  <c r="AR524"/>
  <c r="AS524"/>
  <c r="AT524"/>
  <c r="F527" i="9" s="1"/>
  <c r="AF525" i="1"/>
  <c r="AG525"/>
  <c r="AH525"/>
  <c r="AI525"/>
  <c r="AJ525"/>
  <c r="AK525"/>
  <c r="AL525"/>
  <c r="AM525"/>
  <c r="AN525"/>
  <c r="AO525"/>
  <c r="AP525"/>
  <c r="AT525" s="1"/>
  <c r="F528" i="9" s="1"/>
  <c r="AQ525" i="1"/>
  <c r="AR525"/>
  <c r="AS525"/>
  <c r="AF526"/>
  <c r="AG526"/>
  <c r="AH526"/>
  <c r="AI526"/>
  <c r="AJ526"/>
  <c r="AK526"/>
  <c r="AL526"/>
  <c r="AM526"/>
  <c r="AN526"/>
  <c r="AO526"/>
  <c r="AP526"/>
  <c r="AQ526"/>
  <c r="AR526"/>
  <c r="AS526"/>
  <c r="AT526"/>
  <c r="F529" i="9" s="1"/>
  <c r="AF527" i="1"/>
  <c r="AG527"/>
  <c r="AH527"/>
  <c r="AI527"/>
  <c r="AJ527"/>
  <c r="AK527"/>
  <c r="AL527"/>
  <c r="AM527"/>
  <c r="AN527"/>
  <c r="AO527"/>
  <c r="AP527"/>
  <c r="AT527" s="1"/>
  <c r="F530" i="9" s="1"/>
  <c r="AQ527" i="1"/>
  <c r="AR527"/>
  <c r="AS527"/>
  <c r="AF528"/>
  <c r="AG528"/>
  <c r="AH528"/>
  <c r="AI528"/>
  <c r="AJ528"/>
  <c r="AK528"/>
  <c r="AL528"/>
  <c r="AM528"/>
  <c r="AN528"/>
  <c r="AO528"/>
  <c r="AP528"/>
  <c r="AQ528"/>
  <c r="AR528"/>
  <c r="AS528"/>
  <c r="AT528"/>
  <c r="F531" i="9" s="1"/>
  <c r="AF529" i="1"/>
  <c r="AG529"/>
  <c r="AH529"/>
  <c r="AI529"/>
  <c r="AJ529"/>
  <c r="AK529"/>
  <c r="AL529"/>
  <c r="AM529"/>
  <c r="AN529"/>
  <c r="AO529"/>
  <c r="AP529"/>
  <c r="AT529" s="1"/>
  <c r="F532" i="9" s="1"/>
  <c r="AQ529" i="1"/>
  <c r="AR529"/>
  <c r="AS529"/>
  <c r="AF530"/>
  <c r="AG530"/>
  <c r="AH530"/>
  <c r="AI530"/>
  <c r="AJ530"/>
  <c r="AK530"/>
  <c r="AL530"/>
  <c r="AM530"/>
  <c r="AN530"/>
  <c r="AO530"/>
  <c r="AP530"/>
  <c r="AQ530"/>
  <c r="AR530"/>
  <c r="AS530"/>
  <c r="AT530"/>
  <c r="F533" i="9" s="1"/>
  <c r="AF531" i="1"/>
  <c r="AG531"/>
  <c r="AH531"/>
  <c r="AI531"/>
  <c r="AJ531"/>
  <c r="AK531"/>
  <c r="AL531"/>
  <c r="AM531"/>
  <c r="AN531"/>
  <c r="AO531"/>
  <c r="AP531"/>
  <c r="AT531" s="1"/>
  <c r="F534" i="9" s="1"/>
  <c r="AQ531" i="1"/>
  <c r="AR531"/>
  <c r="AS531"/>
  <c r="AF532"/>
  <c r="AG532"/>
  <c r="AH532"/>
  <c r="AI532"/>
  <c r="AJ532"/>
  <c r="AK532"/>
  <c r="AL532"/>
  <c r="AM532"/>
  <c r="AN532"/>
  <c r="AO532"/>
  <c r="AP532"/>
  <c r="AQ532"/>
  <c r="AR532"/>
  <c r="AS532"/>
  <c r="AT532"/>
  <c r="F535" i="9" s="1"/>
  <c r="AF533" i="1"/>
  <c r="AG533"/>
  <c r="AH533"/>
  <c r="AI533"/>
  <c r="AJ533"/>
  <c r="AK533"/>
  <c r="AL533"/>
  <c r="AM533"/>
  <c r="AN533"/>
  <c r="AO533"/>
  <c r="AP533"/>
  <c r="AT533" s="1"/>
  <c r="F536" i="9" s="1"/>
  <c r="AQ533" i="1"/>
  <c r="AR533"/>
  <c r="AS533"/>
  <c r="AF534"/>
  <c r="AG534"/>
  <c r="AH534"/>
  <c r="AI534"/>
  <c r="AJ534"/>
  <c r="AK534"/>
  <c r="AL534"/>
  <c r="AM534"/>
  <c r="AN534"/>
  <c r="AO534"/>
  <c r="AP534"/>
  <c r="AQ534"/>
  <c r="AR534"/>
  <c r="AS534"/>
  <c r="AT534"/>
  <c r="F537" i="9" s="1"/>
  <c r="AF535" i="1"/>
  <c r="AG535"/>
  <c r="AH535"/>
  <c r="AI535"/>
  <c r="AJ535"/>
  <c r="AK535"/>
  <c r="AL535"/>
  <c r="AM535"/>
  <c r="AN535"/>
  <c r="AO535"/>
  <c r="AP535"/>
  <c r="AT535" s="1"/>
  <c r="F538" i="9" s="1"/>
  <c r="AQ535" i="1"/>
  <c r="AR535"/>
  <c r="AS535"/>
  <c r="AF536"/>
  <c r="AG536"/>
  <c r="AH536"/>
  <c r="AI536"/>
  <c r="AJ536"/>
  <c r="AK536"/>
  <c r="AL536"/>
  <c r="AM536"/>
  <c r="AN536"/>
  <c r="AO536"/>
  <c r="AP536"/>
  <c r="AQ536"/>
  <c r="AR536"/>
  <c r="AS536"/>
  <c r="AT536"/>
  <c r="F539" i="9" s="1"/>
  <c r="AF537" i="1"/>
  <c r="AG537"/>
  <c r="AH537"/>
  <c r="AI537"/>
  <c r="AJ537"/>
  <c r="AK537"/>
  <c r="AL537"/>
  <c r="AM537"/>
  <c r="AN537"/>
  <c r="AO537"/>
  <c r="AP537"/>
  <c r="AT537" s="1"/>
  <c r="F540" i="9" s="1"/>
  <c r="AQ537" i="1"/>
  <c r="AR537"/>
  <c r="AS537"/>
  <c r="AF538"/>
  <c r="AG538"/>
  <c r="AH538"/>
  <c r="AI538"/>
  <c r="AJ538"/>
  <c r="AK538"/>
  <c r="AL538"/>
  <c r="AM538"/>
  <c r="AN538"/>
  <c r="AO538"/>
  <c r="AP538"/>
  <c r="AQ538"/>
  <c r="AR538"/>
  <c r="AS538"/>
  <c r="AT538"/>
  <c r="F541" i="9" s="1"/>
  <c r="AF539" i="1"/>
  <c r="AG539"/>
  <c r="AH539"/>
  <c r="AI539"/>
  <c r="AJ539"/>
  <c r="AK539"/>
  <c r="AL539"/>
  <c r="AM539"/>
  <c r="AN539"/>
  <c r="AO539"/>
  <c r="AP539"/>
  <c r="AT539" s="1"/>
  <c r="F542" i="9" s="1"/>
  <c r="AQ539" i="1"/>
  <c r="AR539"/>
  <c r="AS539"/>
  <c r="AF540"/>
  <c r="AG540"/>
  <c r="AH540"/>
  <c r="AI540"/>
  <c r="AJ540"/>
  <c r="AK540"/>
  <c r="AL540"/>
  <c r="AM540"/>
  <c r="AN540"/>
  <c r="AO540"/>
  <c r="AP540"/>
  <c r="AQ540"/>
  <c r="AR540"/>
  <c r="AS540"/>
  <c r="AT540"/>
  <c r="F543" i="9" s="1"/>
  <c r="AF541" i="1"/>
  <c r="AG541"/>
  <c r="AH541"/>
  <c r="AI541"/>
  <c r="AJ541"/>
  <c r="AK541"/>
  <c r="AL541"/>
  <c r="AM541"/>
  <c r="AN541"/>
  <c r="AO541"/>
  <c r="AP541"/>
  <c r="AT541" s="1"/>
  <c r="F544" i="9" s="1"/>
  <c r="AQ541" i="1"/>
  <c r="AR541"/>
  <c r="AS541"/>
  <c r="AF542"/>
  <c r="AG542"/>
  <c r="AH542"/>
  <c r="AI542"/>
  <c r="AJ542"/>
  <c r="AK542"/>
  <c r="AL542"/>
  <c r="AM542"/>
  <c r="AN542"/>
  <c r="AO542"/>
  <c r="AP542"/>
  <c r="AQ542"/>
  <c r="AR542"/>
  <c r="AS542"/>
  <c r="AT542"/>
  <c r="F545" i="9" s="1"/>
  <c r="AF543" i="1"/>
  <c r="AG543"/>
  <c r="AH543"/>
  <c r="AI543"/>
  <c r="AJ543"/>
  <c r="AK543"/>
  <c r="AL543"/>
  <c r="AM543"/>
  <c r="AN543"/>
  <c r="AO543"/>
  <c r="AP543"/>
  <c r="AT543" s="1"/>
  <c r="F546" i="9" s="1"/>
  <c r="AQ543" i="1"/>
  <c r="AR543"/>
  <c r="AS543"/>
  <c r="AF544"/>
  <c r="AG544"/>
  <c r="AH544"/>
  <c r="AI544"/>
  <c r="AJ544"/>
  <c r="AK544"/>
  <c r="AL544"/>
  <c r="AM544"/>
  <c r="AN544"/>
  <c r="AO544"/>
  <c r="AP544"/>
  <c r="AQ544"/>
  <c r="AR544"/>
  <c r="AS544"/>
  <c r="AT544"/>
  <c r="F547" i="9" s="1"/>
  <c r="AF545" i="1"/>
  <c r="AG545"/>
  <c r="AH545"/>
  <c r="AI545"/>
  <c r="AJ545"/>
  <c r="AK545"/>
  <c r="AL545"/>
  <c r="AM545"/>
  <c r="AN545"/>
  <c r="AO545"/>
  <c r="AP545"/>
  <c r="AT545" s="1"/>
  <c r="F548" i="9" s="1"/>
  <c r="AQ545" i="1"/>
  <c r="AR545"/>
  <c r="AS545"/>
  <c r="AF546"/>
  <c r="AG546"/>
  <c r="AH546"/>
  <c r="AI546"/>
  <c r="AJ546"/>
  <c r="AK546"/>
  <c r="AL546"/>
  <c r="AM546"/>
  <c r="AN546"/>
  <c r="AO546"/>
  <c r="AP546"/>
  <c r="AQ546"/>
  <c r="AR546"/>
  <c r="AS546"/>
  <c r="AT546"/>
  <c r="F549" i="9" s="1"/>
  <c r="AF547" i="1"/>
  <c r="AG547"/>
  <c r="AH547"/>
  <c r="AI547"/>
  <c r="AJ547"/>
  <c r="AK547"/>
  <c r="AL547"/>
  <c r="AM547"/>
  <c r="AN547"/>
  <c r="AO547"/>
  <c r="AP547"/>
  <c r="AT547" s="1"/>
  <c r="F550" i="9" s="1"/>
  <c r="AQ547" i="1"/>
  <c r="AR547"/>
  <c r="AS547"/>
  <c r="AF548"/>
  <c r="AG548"/>
  <c r="AH548"/>
  <c r="AI548"/>
  <c r="AJ548"/>
  <c r="AK548"/>
  <c r="AL548"/>
  <c r="AM548"/>
  <c r="AN548"/>
  <c r="AO548"/>
  <c r="AP548"/>
  <c r="AQ548"/>
  <c r="AR548"/>
  <c r="AS548"/>
  <c r="AT548"/>
  <c r="F551" i="9" s="1"/>
  <c r="AF549" i="1"/>
  <c r="AG549"/>
  <c r="AH549"/>
  <c r="AI549"/>
  <c r="AJ549"/>
  <c r="AK549"/>
  <c r="AL549"/>
  <c r="AM549"/>
  <c r="AN549"/>
  <c r="AO549"/>
  <c r="AP549"/>
  <c r="AT549" s="1"/>
  <c r="F552" i="9" s="1"/>
  <c r="AQ549" i="1"/>
  <c r="AR549"/>
  <c r="AS549"/>
  <c r="AF550"/>
  <c r="AG550"/>
  <c r="AH550"/>
  <c r="AI550"/>
  <c r="AJ550"/>
  <c r="AK550"/>
  <c r="AL550"/>
  <c r="AM550"/>
  <c r="AN550"/>
  <c r="AO550"/>
  <c r="AP550"/>
  <c r="AQ550"/>
  <c r="AR550"/>
  <c r="AS550"/>
  <c r="AT550"/>
  <c r="F553" i="9" s="1"/>
  <c r="AF551" i="1"/>
  <c r="AG551"/>
  <c r="AH551"/>
  <c r="AI551"/>
  <c r="AJ551"/>
  <c r="AK551"/>
  <c r="AL551"/>
  <c r="AM551"/>
  <c r="AN551"/>
  <c r="AO551"/>
  <c r="AP551"/>
  <c r="AT551" s="1"/>
  <c r="F554" i="9" s="1"/>
  <c r="AQ551" i="1"/>
  <c r="AR551"/>
  <c r="AS551"/>
  <c r="AF552"/>
  <c r="AG552"/>
  <c r="AH552"/>
  <c r="AI552"/>
  <c r="AJ552"/>
  <c r="AK552"/>
  <c r="AL552"/>
  <c r="AM552"/>
  <c r="AN552"/>
  <c r="AO552"/>
  <c r="AP552"/>
  <c r="AQ552"/>
  <c r="AR552"/>
  <c r="AS552"/>
  <c r="AT552"/>
  <c r="F555" i="9" s="1"/>
  <c r="AF553" i="1"/>
  <c r="AG553"/>
  <c r="AH553"/>
  <c r="AI553"/>
  <c r="AJ553"/>
  <c r="AK553"/>
  <c r="AL553"/>
  <c r="AM553"/>
  <c r="AN553"/>
  <c r="AO553"/>
  <c r="AP553"/>
  <c r="AT553" s="1"/>
  <c r="F556" i="9" s="1"/>
  <c r="AQ553" i="1"/>
  <c r="AR553"/>
  <c r="AS553"/>
  <c r="AF554"/>
  <c r="AG554"/>
  <c r="AH554"/>
  <c r="AI554"/>
  <c r="AJ554"/>
  <c r="AK554"/>
  <c r="AL554"/>
  <c r="AM554"/>
  <c r="AN554"/>
  <c r="AO554"/>
  <c r="AP554"/>
  <c r="AQ554"/>
  <c r="AR554"/>
  <c r="AS554"/>
  <c r="AT554"/>
  <c r="F557" i="9" s="1"/>
  <c r="AF555" i="1"/>
  <c r="AG555"/>
  <c r="AH555"/>
  <c r="AI555"/>
  <c r="AJ555"/>
  <c r="AK555"/>
  <c r="AL555"/>
  <c r="AM555"/>
  <c r="AN555"/>
  <c r="AO555"/>
  <c r="AP555"/>
  <c r="AT555" s="1"/>
  <c r="F558" i="9" s="1"/>
  <c r="AQ555" i="1"/>
  <c r="AR555"/>
  <c r="AS555"/>
  <c r="AF556"/>
  <c r="AG556"/>
  <c r="AH556"/>
  <c r="AI556"/>
  <c r="AJ556"/>
  <c r="AK556"/>
  <c r="AL556"/>
  <c r="AM556"/>
  <c r="AN556"/>
  <c r="AO556"/>
  <c r="AP556"/>
  <c r="AQ556"/>
  <c r="AR556"/>
  <c r="AS556"/>
  <c r="AT556"/>
  <c r="F559" i="9" s="1"/>
  <c r="AF557" i="1"/>
  <c r="AG557"/>
  <c r="AH557"/>
  <c r="AI557"/>
  <c r="AJ557"/>
  <c r="AK557"/>
  <c r="AL557"/>
  <c r="AM557"/>
  <c r="AN557"/>
  <c r="AO557"/>
  <c r="AP557"/>
  <c r="AT557" s="1"/>
  <c r="F560" i="9" s="1"/>
  <c r="AQ557" i="1"/>
  <c r="AR557"/>
  <c r="AS557"/>
  <c r="AF558"/>
  <c r="AG558"/>
  <c r="AH558"/>
  <c r="AI558"/>
  <c r="AJ558"/>
  <c r="AK558"/>
  <c r="AL558"/>
  <c r="AM558"/>
  <c r="AN558"/>
  <c r="AO558"/>
  <c r="AP558"/>
  <c r="AQ558"/>
  <c r="AR558"/>
  <c r="AS558"/>
  <c r="AT558"/>
  <c r="F561" i="9" s="1"/>
  <c r="AF559" i="1"/>
  <c r="AG559"/>
  <c r="AH559"/>
  <c r="AI559"/>
  <c r="AJ559"/>
  <c r="AK559"/>
  <c r="AL559"/>
  <c r="AM559"/>
  <c r="AN559"/>
  <c r="AO559"/>
  <c r="AP559"/>
  <c r="AT559" s="1"/>
  <c r="F562" i="9" s="1"/>
  <c r="AQ559" i="1"/>
  <c r="AR559"/>
  <c r="AS559"/>
  <c r="AF560"/>
  <c r="AG560"/>
  <c r="AH560"/>
  <c r="AI560"/>
  <c r="AJ560"/>
  <c r="AK560"/>
  <c r="AL560"/>
  <c r="AM560"/>
  <c r="AN560"/>
  <c r="AO560"/>
  <c r="AP560"/>
  <c r="AQ560"/>
  <c r="AR560"/>
  <c r="AS560"/>
  <c r="AT560"/>
  <c r="F563" i="9" s="1"/>
  <c r="AF561" i="1"/>
  <c r="AG561"/>
  <c r="AH561"/>
  <c r="AI561"/>
  <c r="AJ561"/>
  <c r="AK561"/>
  <c r="AL561"/>
  <c r="AM561"/>
  <c r="AN561"/>
  <c r="AO561"/>
  <c r="AP561"/>
  <c r="AT561" s="1"/>
  <c r="F564" i="9" s="1"/>
  <c r="AQ561" i="1"/>
  <c r="AR561"/>
  <c r="AS561"/>
  <c r="AF562"/>
  <c r="AG562"/>
  <c r="AH562"/>
  <c r="AI562"/>
  <c r="AJ562"/>
  <c r="AK562"/>
  <c r="AL562"/>
  <c r="AM562"/>
  <c r="AN562"/>
  <c r="AO562"/>
  <c r="AP562"/>
  <c r="AQ562"/>
  <c r="AR562"/>
  <c r="AS562"/>
  <c r="AT562"/>
  <c r="F565" i="9" s="1"/>
  <c r="AF563" i="1"/>
  <c r="AG563"/>
  <c r="AH563"/>
  <c r="AI563"/>
  <c r="AJ563"/>
  <c r="AK563"/>
  <c r="AL563"/>
  <c r="AM563"/>
  <c r="AN563"/>
  <c r="AO563"/>
  <c r="AP563"/>
  <c r="AT563" s="1"/>
  <c r="F566" i="9" s="1"/>
  <c r="AQ563" i="1"/>
  <c r="AR563"/>
  <c r="AS563"/>
  <c r="AF564"/>
  <c r="AG564"/>
  <c r="AH564"/>
  <c r="AI564"/>
  <c r="AJ564"/>
  <c r="AK564"/>
  <c r="AL564"/>
  <c r="AM564"/>
  <c r="AN564"/>
  <c r="AO564"/>
  <c r="AP564"/>
  <c r="AQ564"/>
  <c r="AR564"/>
  <c r="AS564"/>
  <c r="AT564"/>
  <c r="F567" i="9" s="1"/>
  <c r="AF565" i="1"/>
  <c r="AG565"/>
  <c r="AH565"/>
  <c r="AI565"/>
  <c r="AJ565"/>
  <c r="AK565"/>
  <c r="AL565"/>
  <c r="AM565"/>
  <c r="AN565"/>
  <c r="AO565"/>
  <c r="AP565"/>
  <c r="AT565" s="1"/>
  <c r="F568" i="9" s="1"/>
  <c r="AQ565" i="1"/>
  <c r="AR565"/>
  <c r="AS565"/>
  <c r="AF566"/>
  <c r="AG566"/>
  <c r="AH566"/>
  <c r="AI566"/>
  <c r="AJ566"/>
  <c r="AK566"/>
  <c r="AL566"/>
  <c r="AM566"/>
  <c r="AN566"/>
  <c r="AO566"/>
  <c r="AP566"/>
  <c r="AQ566"/>
  <c r="AR566"/>
  <c r="AS566"/>
  <c r="AT566"/>
  <c r="F569" i="9" s="1"/>
  <c r="AF567" i="1"/>
  <c r="AG567"/>
  <c r="AH567"/>
  <c r="AI567"/>
  <c r="AJ567"/>
  <c r="AK567"/>
  <c r="AL567"/>
  <c r="AM567"/>
  <c r="AN567"/>
  <c r="AO567"/>
  <c r="AP567"/>
  <c r="AT567" s="1"/>
  <c r="F570" i="9" s="1"/>
  <c r="AQ567" i="1"/>
  <c r="AR567"/>
  <c r="AS567"/>
  <c r="AF568"/>
  <c r="AG568"/>
  <c r="AH568"/>
  <c r="AI568"/>
  <c r="AJ568"/>
  <c r="AK568"/>
  <c r="AL568"/>
  <c r="AM568"/>
  <c r="AN568"/>
  <c r="AO568"/>
  <c r="AP568"/>
  <c r="AQ568"/>
  <c r="AR568"/>
  <c r="AS568"/>
  <c r="AT568"/>
  <c r="F571" i="9" s="1"/>
  <c r="AF569" i="1"/>
  <c r="AG569"/>
  <c r="AH569"/>
  <c r="AI569"/>
  <c r="AJ569"/>
  <c r="AK569"/>
  <c r="AL569"/>
  <c r="AM569"/>
  <c r="AN569"/>
  <c r="AO569"/>
  <c r="AP569"/>
  <c r="AT569" s="1"/>
  <c r="F572" i="9" s="1"/>
  <c r="AQ569" i="1"/>
  <c r="AR569"/>
  <c r="AS569"/>
  <c r="AF570"/>
  <c r="AG570"/>
  <c r="AH570"/>
  <c r="AI570"/>
  <c r="AJ570"/>
  <c r="AK570"/>
  <c r="AL570"/>
  <c r="AM570"/>
  <c r="AN570"/>
  <c r="AO570"/>
  <c r="AP570"/>
  <c r="AQ570"/>
  <c r="AR570"/>
  <c r="AS570"/>
  <c r="AT570"/>
  <c r="F573" i="9" s="1"/>
  <c r="AF571" i="1"/>
  <c r="AG571"/>
  <c r="AH571"/>
  <c r="AI571"/>
  <c r="AJ571"/>
  <c r="AK571"/>
  <c r="AL571"/>
  <c r="AM571"/>
  <c r="AN571"/>
  <c r="AO571"/>
  <c r="AP571"/>
  <c r="AT571" s="1"/>
  <c r="F574" i="9" s="1"/>
  <c r="AQ571" i="1"/>
  <c r="AR571"/>
  <c r="AS571"/>
  <c r="AF572"/>
  <c r="AG572"/>
  <c r="AH572"/>
  <c r="AI572"/>
  <c r="AJ572"/>
  <c r="AK572"/>
  <c r="AL572"/>
  <c r="AM572"/>
  <c r="AN572"/>
  <c r="AO572"/>
  <c r="AP572"/>
  <c r="AQ572"/>
  <c r="AR572"/>
  <c r="AS572"/>
  <c r="AT572"/>
  <c r="F575" i="9" s="1"/>
  <c r="AF573" i="1"/>
  <c r="AG573"/>
  <c r="AH573"/>
  <c r="AI573"/>
  <c r="AJ573"/>
  <c r="AK573"/>
  <c r="AL573"/>
  <c r="AM573"/>
  <c r="AN573"/>
  <c r="AO573"/>
  <c r="AP573"/>
  <c r="AT573" s="1"/>
  <c r="F576" i="9" s="1"/>
  <c r="AQ573" i="1"/>
  <c r="AR573"/>
  <c r="AS573"/>
  <c r="AF574"/>
  <c r="AG574"/>
  <c r="AH574"/>
  <c r="AI574"/>
  <c r="AJ574"/>
  <c r="AK574"/>
  <c r="AL574"/>
  <c r="AM574"/>
  <c r="AN574"/>
  <c r="AO574"/>
  <c r="AP574"/>
  <c r="AQ574"/>
  <c r="AR574"/>
  <c r="AS574"/>
  <c r="AT574"/>
  <c r="F577" i="9" s="1"/>
  <c r="AF575" i="1"/>
  <c r="AG575"/>
  <c r="AH575"/>
  <c r="AI575"/>
  <c r="AJ575"/>
  <c r="AK575"/>
  <c r="AL575"/>
  <c r="AM575"/>
  <c r="AN575"/>
  <c r="AO575"/>
  <c r="AP575"/>
  <c r="AT575" s="1"/>
  <c r="F578" i="9" s="1"/>
  <c r="AQ575" i="1"/>
  <c r="AR575"/>
  <c r="AS575"/>
  <c r="AF576"/>
  <c r="AG576"/>
  <c r="AH576"/>
  <c r="AI576"/>
  <c r="AJ576"/>
  <c r="AK576"/>
  <c r="AL576"/>
  <c r="AM576"/>
  <c r="AN576"/>
  <c r="AO576"/>
  <c r="AP576"/>
  <c r="AQ576"/>
  <c r="AR576"/>
  <c r="AS576"/>
  <c r="AT576"/>
  <c r="F579" i="9" s="1"/>
  <c r="AF577" i="1"/>
  <c r="AG577"/>
  <c r="AH577"/>
  <c r="AI577"/>
  <c r="AJ577"/>
  <c r="AK577"/>
  <c r="AL577"/>
  <c r="AM577"/>
  <c r="AN577"/>
  <c r="AO577"/>
  <c r="AP577"/>
  <c r="AT577" s="1"/>
  <c r="F580" i="9" s="1"/>
  <c r="AQ577" i="1"/>
  <c r="AR577"/>
  <c r="AS577"/>
  <c r="AF578"/>
  <c r="AG578"/>
  <c r="AH578"/>
  <c r="AI578"/>
  <c r="AJ578"/>
  <c r="AK578"/>
  <c r="AL578"/>
  <c r="AM578"/>
  <c r="AN578"/>
  <c r="AO578"/>
  <c r="AP578"/>
  <c r="AQ578"/>
  <c r="AR578"/>
  <c r="AS578"/>
  <c r="AT578"/>
  <c r="F581" i="9" s="1"/>
  <c r="AF579" i="1"/>
  <c r="AG579"/>
  <c r="AH579"/>
  <c r="AI579"/>
  <c r="AJ579"/>
  <c r="AK579"/>
  <c r="AL579"/>
  <c r="AM579"/>
  <c r="AN579"/>
  <c r="AO579"/>
  <c r="AP579"/>
  <c r="AT579" s="1"/>
  <c r="F582" i="9" s="1"/>
  <c r="AQ579" i="1"/>
  <c r="AR579"/>
  <c r="AS579"/>
  <c r="AF580"/>
  <c r="AG580"/>
  <c r="AH580"/>
  <c r="AI580"/>
  <c r="AJ580"/>
  <c r="AK580"/>
  <c r="AL580"/>
  <c r="AM580"/>
  <c r="AN580"/>
  <c r="AO580"/>
  <c r="AP580"/>
  <c r="AQ580"/>
  <c r="AR580"/>
  <c r="AS580"/>
  <c r="AT580"/>
  <c r="F583" i="9" s="1"/>
  <c r="AF581" i="1"/>
  <c r="AG581"/>
  <c r="AH581"/>
  <c r="AI581"/>
  <c r="AJ581"/>
  <c r="AK581"/>
  <c r="AL581"/>
  <c r="AM581"/>
  <c r="AN581"/>
  <c r="AO581"/>
  <c r="AP581"/>
  <c r="AT581" s="1"/>
  <c r="F584" i="9" s="1"/>
  <c r="AQ581" i="1"/>
  <c r="AR581"/>
  <c r="AS581"/>
  <c r="AF582"/>
  <c r="AG582"/>
  <c r="AH582"/>
  <c r="AI582"/>
  <c r="AJ582"/>
  <c r="AK582"/>
  <c r="AL582"/>
  <c r="AM582"/>
  <c r="AN582"/>
  <c r="AO582"/>
  <c r="AP582"/>
  <c r="AQ582"/>
  <c r="AR582"/>
  <c r="AS582"/>
  <c r="AT582"/>
  <c r="F585" i="9" s="1"/>
  <c r="AF583" i="1"/>
  <c r="AG583"/>
  <c r="AH583"/>
  <c r="AI583"/>
  <c r="AJ583"/>
  <c r="AK583"/>
  <c r="AL583"/>
  <c r="AM583"/>
  <c r="AN583"/>
  <c r="AO583"/>
  <c r="AP583"/>
  <c r="AT583" s="1"/>
  <c r="F586" i="9" s="1"/>
  <c r="AQ583" i="1"/>
  <c r="AR583"/>
  <c r="AS583"/>
  <c r="AF584"/>
  <c r="AG584"/>
  <c r="AH584"/>
  <c r="AI584"/>
  <c r="AJ584"/>
  <c r="AK584"/>
  <c r="AL584"/>
  <c r="AM584"/>
  <c r="AN584"/>
  <c r="AO584"/>
  <c r="AP584"/>
  <c r="AQ584"/>
  <c r="AR584"/>
  <c r="AS584"/>
  <c r="AT584"/>
  <c r="F587" i="9" s="1"/>
  <c r="AF585" i="1"/>
  <c r="AG585"/>
  <c r="AH585"/>
  <c r="AI585"/>
  <c r="AJ585"/>
  <c r="AK585"/>
  <c r="AL585"/>
  <c r="AM585"/>
  <c r="AN585"/>
  <c r="AO585"/>
  <c r="AP585"/>
  <c r="AT585" s="1"/>
  <c r="F588" i="9" s="1"/>
  <c r="AQ585" i="1"/>
  <c r="AR585"/>
  <c r="AS585"/>
  <c r="AF586"/>
  <c r="AG586"/>
  <c r="AH586"/>
  <c r="AI586"/>
  <c r="AJ586"/>
  <c r="AK586"/>
  <c r="AL586"/>
  <c r="AM586"/>
  <c r="AN586"/>
  <c r="AO586"/>
  <c r="AP586"/>
  <c r="AQ586"/>
  <c r="AR586"/>
  <c r="AS586"/>
  <c r="AT586"/>
  <c r="F589" i="9" s="1"/>
  <c r="AF587" i="1"/>
  <c r="AG587"/>
  <c r="AH587"/>
  <c r="AI587"/>
  <c r="AJ587"/>
  <c r="AK587"/>
  <c r="AL587"/>
  <c r="AM587"/>
  <c r="AN587"/>
  <c r="AO587"/>
  <c r="AP587"/>
  <c r="AT587" s="1"/>
  <c r="F590" i="9" s="1"/>
  <c r="AQ587" i="1"/>
  <c r="AR587"/>
  <c r="AS587"/>
  <c r="AF588"/>
  <c r="AG588"/>
  <c r="AH588"/>
  <c r="AI588"/>
  <c r="AJ588"/>
  <c r="AK588"/>
  <c r="AL588"/>
  <c r="AM588"/>
  <c r="AN588"/>
  <c r="AO588"/>
  <c r="AP588"/>
  <c r="AQ588"/>
  <c r="AR588"/>
  <c r="AS588"/>
  <c r="AT588"/>
  <c r="F591" i="9" s="1"/>
  <c r="AF589" i="1"/>
  <c r="AG589"/>
  <c r="AH589"/>
  <c r="AI589"/>
  <c r="AJ589"/>
  <c r="AK589"/>
  <c r="AL589"/>
  <c r="AM589"/>
  <c r="AN589"/>
  <c r="AO589"/>
  <c r="AP589"/>
  <c r="AT589" s="1"/>
  <c r="F592" i="9" s="1"/>
  <c r="AQ589" i="1"/>
  <c r="AR589"/>
  <c r="AS589"/>
  <c r="AF590"/>
  <c r="AG590"/>
  <c r="AH590"/>
  <c r="AI590"/>
  <c r="AJ590"/>
  <c r="AK590"/>
  <c r="AL590"/>
  <c r="AM590"/>
  <c r="AN590"/>
  <c r="AO590"/>
  <c r="AP590"/>
  <c r="AQ590"/>
  <c r="AR590"/>
  <c r="AS590"/>
  <c r="AT590"/>
  <c r="F593" i="9" s="1"/>
  <c r="AF591" i="1"/>
  <c r="AG591"/>
  <c r="AH591"/>
  <c r="AI591"/>
  <c r="AJ591"/>
  <c r="AK591"/>
  <c r="AL591"/>
  <c r="AM591"/>
  <c r="AN591"/>
  <c r="AO591"/>
  <c r="AP591"/>
  <c r="AT591" s="1"/>
  <c r="F594" i="9" s="1"/>
  <c r="AQ591" i="1"/>
  <c r="AR591"/>
  <c r="AS591"/>
  <c r="AF592"/>
  <c r="AG592"/>
  <c r="AH592"/>
  <c r="AI592"/>
  <c r="AJ592"/>
  <c r="AK592"/>
  <c r="AL592"/>
  <c r="AM592"/>
  <c r="AN592"/>
  <c r="AO592"/>
  <c r="AP592"/>
  <c r="AQ592"/>
  <c r="AR592"/>
  <c r="AS592"/>
  <c r="AT592"/>
  <c r="F595" i="9" s="1"/>
  <c r="AF593" i="1"/>
  <c r="AG593"/>
  <c r="AH593"/>
  <c r="AI593"/>
  <c r="AJ593"/>
  <c r="AK593"/>
  <c r="AL593"/>
  <c r="AM593"/>
  <c r="AN593"/>
  <c r="AO593"/>
  <c r="AP593"/>
  <c r="AT593" s="1"/>
  <c r="F596" i="9" s="1"/>
  <c r="AQ593" i="1"/>
  <c r="AR593"/>
  <c r="AS593"/>
  <c r="AF594"/>
  <c r="AG594"/>
  <c r="AH594"/>
  <c r="AI594"/>
  <c r="AJ594"/>
  <c r="AK594"/>
  <c r="AL594"/>
  <c r="AM594"/>
  <c r="AN594"/>
  <c r="AO594"/>
  <c r="AP594"/>
  <c r="AQ594"/>
  <c r="AR594"/>
  <c r="AS594"/>
  <c r="AT594"/>
  <c r="F597" i="9" s="1"/>
  <c r="AF595" i="1"/>
  <c r="AG595"/>
  <c r="AH595"/>
  <c r="AI595"/>
  <c r="AJ595"/>
  <c r="AK595"/>
  <c r="AL595"/>
  <c r="AM595"/>
  <c r="AN595"/>
  <c r="AO595"/>
  <c r="AP595"/>
  <c r="AT595" s="1"/>
  <c r="F598" i="9" s="1"/>
  <c r="AQ595" i="1"/>
  <c r="AR595"/>
  <c r="AS595"/>
  <c r="AF596"/>
  <c r="AG596"/>
  <c r="AH596"/>
  <c r="AI596"/>
  <c r="AJ596"/>
  <c r="AK596"/>
  <c r="AL596"/>
  <c r="AM596"/>
  <c r="AN596"/>
  <c r="AO596"/>
  <c r="AP596"/>
  <c r="AQ596"/>
  <c r="AR596"/>
  <c r="AS596"/>
  <c r="AT596"/>
  <c r="F599" i="9" s="1"/>
  <c r="AF597" i="1"/>
  <c r="AG597"/>
  <c r="AH597"/>
  <c r="AI597"/>
  <c r="AJ597"/>
  <c r="AK597"/>
  <c r="AL597"/>
  <c r="AM597"/>
  <c r="AN597"/>
  <c r="AO597"/>
  <c r="AP597"/>
  <c r="AT597" s="1"/>
  <c r="F600" i="9" s="1"/>
  <c r="AQ597" i="1"/>
  <c r="AR597"/>
  <c r="AS597"/>
  <c r="AF598"/>
  <c r="AG598"/>
  <c r="AH598"/>
  <c r="AI598"/>
  <c r="AJ598"/>
  <c r="AK598"/>
  <c r="AL598"/>
  <c r="AM598"/>
  <c r="AN598"/>
  <c r="AO598"/>
  <c r="AP598"/>
  <c r="AQ598"/>
  <c r="AR598"/>
  <c r="AS598"/>
  <c r="AT598"/>
  <c r="F601" i="9" s="1"/>
  <c r="AF599" i="1"/>
  <c r="AG599"/>
  <c r="AH599"/>
  <c r="AI599"/>
  <c r="AJ599"/>
  <c r="AK599"/>
  <c r="AL599"/>
  <c r="AM599"/>
  <c r="AN599"/>
  <c r="AO599"/>
  <c r="AP599"/>
  <c r="AT599" s="1"/>
  <c r="F602" i="9" s="1"/>
  <c r="AQ599" i="1"/>
  <c r="AR599"/>
  <c r="AS599"/>
  <c r="AF600"/>
  <c r="AG600"/>
  <c r="AH600"/>
  <c r="AI600"/>
  <c r="AJ600"/>
  <c r="AK600"/>
  <c r="AL600"/>
  <c r="AM600"/>
  <c r="AN600"/>
  <c r="AO600"/>
  <c r="AP600"/>
  <c r="AQ600"/>
  <c r="AR600"/>
  <c r="AS600"/>
  <c r="AT600"/>
  <c r="F603" i="9" s="1"/>
  <c r="AF601" i="1"/>
  <c r="AG601"/>
  <c r="AH601"/>
  <c r="AI601"/>
  <c r="AJ601"/>
  <c r="AK601"/>
  <c r="AL601"/>
  <c r="AM601"/>
  <c r="AN601"/>
  <c r="AO601"/>
  <c r="AP601"/>
  <c r="AT601" s="1"/>
  <c r="F604" i="9" s="1"/>
  <c r="AQ601" i="1"/>
  <c r="AR601"/>
  <c r="AS601"/>
  <c r="AF602"/>
  <c r="AG602"/>
  <c r="AH602"/>
  <c r="AI602"/>
  <c r="AJ602"/>
  <c r="AK602"/>
  <c r="AL602"/>
  <c r="AM602"/>
  <c r="AN602"/>
  <c r="AO602"/>
  <c r="AP602"/>
  <c r="AQ602"/>
  <c r="AR602"/>
  <c r="AS602"/>
  <c r="AT602"/>
  <c r="F605" i="9" s="1"/>
  <c r="AF603" i="1"/>
  <c r="AG603"/>
  <c r="AH603"/>
  <c r="AI603"/>
  <c r="AJ603"/>
  <c r="AK603"/>
  <c r="AL603"/>
  <c r="AM603"/>
  <c r="AN603"/>
  <c r="AO603"/>
  <c r="AP603"/>
  <c r="AT603" s="1"/>
  <c r="F606" i="9" s="1"/>
  <c r="AQ603" i="1"/>
  <c r="AR603"/>
  <c r="AS603"/>
  <c r="AF604"/>
  <c r="AG604"/>
  <c r="AH604"/>
  <c r="AI604"/>
  <c r="AJ604"/>
  <c r="AK604"/>
  <c r="AL604"/>
  <c r="AM604"/>
  <c r="AN604"/>
  <c r="AO604"/>
  <c r="AP604"/>
  <c r="AQ604"/>
  <c r="AR604"/>
  <c r="AS604"/>
  <c r="AT604"/>
  <c r="F607" i="9" s="1"/>
  <c r="AF605" i="1"/>
  <c r="AG605"/>
  <c r="AH605"/>
  <c r="AI605"/>
  <c r="AJ605"/>
  <c r="AK605"/>
  <c r="AL605"/>
  <c r="AM605"/>
  <c r="AN605"/>
  <c r="AO605"/>
  <c r="AP605"/>
  <c r="AT605" s="1"/>
  <c r="F608" i="9" s="1"/>
  <c r="AQ605" i="1"/>
  <c r="AR605"/>
  <c r="AS605"/>
  <c r="AF606"/>
  <c r="AG606"/>
  <c r="AH606"/>
  <c r="AI606"/>
  <c r="AJ606"/>
  <c r="AK606"/>
  <c r="AL606"/>
  <c r="AM606"/>
  <c r="AN606"/>
  <c r="AO606"/>
  <c r="AP606"/>
  <c r="AQ606"/>
  <c r="AR606"/>
  <c r="AS606"/>
  <c r="AT606"/>
  <c r="F609" i="9" s="1"/>
  <c r="AF607" i="1"/>
  <c r="AG607"/>
  <c r="AH607"/>
  <c r="AI607"/>
  <c r="AJ607"/>
  <c r="AK607"/>
  <c r="AL607"/>
  <c r="AM607"/>
  <c r="AN607"/>
  <c r="AO607"/>
  <c r="AP607"/>
  <c r="AT607" s="1"/>
  <c r="F610" i="9" s="1"/>
  <c r="AQ607" i="1"/>
  <c r="AR607"/>
  <c r="AS607"/>
  <c r="AF608"/>
  <c r="AG608"/>
  <c r="AH608"/>
  <c r="AI608"/>
  <c r="AJ608"/>
  <c r="AK608"/>
  <c r="AL608"/>
  <c r="AM608"/>
  <c r="AN608"/>
  <c r="AO608"/>
  <c r="AP608"/>
  <c r="AQ608"/>
  <c r="AR608"/>
  <c r="AS608"/>
  <c r="AT608"/>
  <c r="F611" i="9" s="1"/>
  <c r="AF609" i="1"/>
  <c r="AG609"/>
  <c r="AH609"/>
  <c r="AI609"/>
  <c r="AJ609"/>
  <c r="AK609"/>
  <c r="AL609"/>
  <c r="AM609"/>
  <c r="AN609"/>
  <c r="AO609"/>
  <c r="AP609"/>
  <c r="AT609" s="1"/>
  <c r="F612" i="9" s="1"/>
  <c r="AQ609" i="1"/>
  <c r="AR609"/>
  <c r="AS609"/>
  <c r="AF610"/>
  <c r="AG610"/>
  <c r="AH610"/>
  <c r="AI610"/>
  <c r="AJ610"/>
  <c r="AK610"/>
  <c r="AL610"/>
  <c r="AM610"/>
  <c r="AN610"/>
  <c r="AO610"/>
  <c r="AP610"/>
  <c r="AQ610"/>
  <c r="AR610"/>
  <c r="AS610"/>
  <c r="AT610"/>
  <c r="F613" i="9" s="1"/>
  <c r="AF611" i="1"/>
  <c r="AG611"/>
  <c r="AH611"/>
  <c r="AI611"/>
  <c r="AJ611"/>
  <c r="AK611"/>
  <c r="AL611"/>
  <c r="AM611"/>
  <c r="AN611"/>
  <c r="AO611"/>
  <c r="AP611"/>
  <c r="AT611" s="1"/>
  <c r="F614" i="9" s="1"/>
  <c r="AQ611" i="1"/>
  <c r="AR611"/>
  <c r="AS611"/>
  <c r="AF612"/>
  <c r="AG612"/>
  <c r="AH612"/>
  <c r="AI612"/>
  <c r="AJ612"/>
  <c r="AK612"/>
  <c r="AL612"/>
  <c r="AM612"/>
  <c r="AN612"/>
  <c r="AO612"/>
  <c r="AP612"/>
  <c r="AQ612"/>
  <c r="AR612"/>
  <c r="AS612"/>
  <c r="AT612"/>
  <c r="F615" i="9" s="1"/>
  <c r="AF613" i="1"/>
  <c r="AG613"/>
  <c r="AH613"/>
  <c r="AI613"/>
  <c r="AJ613"/>
  <c r="AK613"/>
  <c r="AL613"/>
  <c r="AM613"/>
  <c r="AN613"/>
  <c r="AO613"/>
  <c r="AP613"/>
  <c r="AT613" s="1"/>
  <c r="F616" i="9" s="1"/>
  <c r="AQ613" i="1"/>
  <c r="AR613"/>
  <c r="AS613"/>
  <c r="AF614"/>
  <c r="AG614"/>
  <c r="AH614"/>
  <c r="AI614"/>
  <c r="AJ614"/>
  <c r="AK614"/>
  <c r="AL614"/>
  <c r="AM614"/>
  <c r="AN614"/>
  <c r="AO614"/>
  <c r="AP614"/>
  <c r="AQ614"/>
  <c r="AR614"/>
  <c r="AS614"/>
  <c r="AT614"/>
  <c r="F617" i="9" s="1"/>
  <c r="AF615" i="1"/>
  <c r="AG615"/>
  <c r="AH615"/>
  <c r="AI615"/>
  <c r="AJ615"/>
  <c r="AK615"/>
  <c r="AL615"/>
  <c r="AM615"/>
  <c r="AN615"/>
  <c r="AO615"/>
  <c r="AP615"/>
  <c r="AT615" s="1"/>
  <c r="F618" i="9" s="1"/>
  <c r="AQ615" i="1"/>
  <c r="AR615"/>
  <c r="AS615"/>
  <c r="AF616"/>
  <c r="AG616"/>
  <c r="AH616"/>
  <c r="AI616"/>
  <c r="AJ616"/>
  <c r="AK616"/>
  <c r="AL616"/>
  <c r="AM616"/>
  <c r="AN616"/>
  <c r="AO616"/>
  <c r="AP616"/>
  <c r="AQ616"/>
  <c r="AR616"/>
  <c r="AS616"/>
  <c r="AT616"/>
  <c r="F619" i="9" s="1"/>
  <c r="AF617" i="1"/>
  <c r="AG617"/>
  <c r="AH617"/>
  <c r="AI617"/>
  <c r="AJ617"/>
  <c r="AK617"/>
  <c r="AL617"/>
  <c r="AM617"/>
  <c r="AN617"/>
  <c r="AO617"/>
  <c r="AP617"/>
  <c r="AT617" s="1"/>
  <c r="F620" i="9" s="1"/>
  <c r="AQ617" i="1"/>
  <c r="AR617"/>
  <c r="AS617"/>
  <c r="AF618"/>
  <c r="AG618"/>
  <c r="AH618"/>
  <c r="AI618"/>
  <c r="AJ618"/>
  <c r="AK618"/>
  <c r="AL618"/>
  <c r="AM618"/>
  <c r="AN618"/>
  <c r="AO618"/>
  <c r="AP618"/>
  <c r="AQ618"/>
  <c r="AR618"/>
  <c r="AS618"/>
  <c r="AT618"/>
  <c r="F621" i="9" s="1"/>
  <c r="AF619" i="1"/>
  <c r="AG619"/>
  <c r="AH619"/>
  <c r="AI619"/>
  <c r="AJ619"/>
  <c r="AK619"/>
  <c r="AL619"/>
  <c r="AM619"/>
  <c r="AN619"/>
  <c r="AO619"/>
  <c r="AP619"/>
  <c r="AT619" s="1"/>
  <c r="F622" i="9" s="1"/>
  <c r="AQ619" i="1"/>
  <c r="AR619"/>
  <c r="AS619"/>
  <c r="AF620"/>
  <c r="AG620"/>
  <c r="AH620"/>
  <c r="AI620"/>
  <c r="AJ620"/>
  <c r="AK620"/>
  <c r="AL620"/>
  <c r="AM620"/>
  <c r="AN620"/>
  <c r="AO620"/>
  <c r="AP620"/>
  <c r="AQ620"/>
  <c r="AR620"/>
  <c r="AS620"/>
  <c r="AT620"/>
  <c r="F623" i="9" s="1"/>
  <c r="AF621" i="1"/>
  <c r="AG621"/>
  <c r="AH621"/>
  <c r="AI621"/>
  <c r="AJ621"/>
  <c r="AK621"/>
  <c r="AL621"/>
  <c r="AM621"/>
  <c r="AN621"/>
  <c r="AO621"/>
  <c r="AP621"/>
  <c r="AT621" s="1"/>
  <c r="F624" i="9" s="1"/>
  <c r="AQ621" i="1"/>
  <c r="AR621"/>
  <c r="AS621"/>
  <c r="AF622"/>
  <c r="AG622"/>
  <c r="AH622"/>
  <c r="AI622"/>
  <c r="AJ622"/>
  <c r="AK622"/>
  <c r="AL622"/>
  <c r="AM622"/>
  <c r="AN622"/>
  <c r="AO622"/>
  <c r="AP622"/>
  <c r="AQ622"/>
  <c r="AR622"/>
  <c r="AS622"/>
  <c r="AT622"/>
  <c r="F625" i="9" s="1"/>
  <c r="AF623" i="1"/>
  <c r="AG623"/>
  <c r="AH623"/>
  <c r="AI623"/>
  <c r="AJ623"/>
  <c r="AK623"/>
  <c r="AL623"/>
  <c r="AM623"/>
  <c r="AN623"/>
  <c r="AO623"/>
  <c r="AP623"/>
  <c r="AT623" s="1"/>
  <c r="F626" i="9" s="1"/>
  <c r="AQ623" i="1"/>
  <c r="AR623"/>
  <c r="AS623"/>
  <c r="AF624"/>
  <c r="AG624"/>
  <c r="AH624"/>
  <c r="AI624"/>
  <c r="AJ624"/>
  <c r="AK624"/>
  <c r="AL624"/>
  <c r="AM624"/>
  <c r="AN624"/>
  <c r="AO624"/>
  <c r="AP624"/>
  <c r="AQ624"/>
  <c r="AR624"/>
  <c r="AS624"/>
  <c r="AT624"/>
  <c r="F627" i="9" s="1"/>
  <c r="AF625" i="1"/>
  <c r="AG625"/>
  <c r="AH625"/>
  <c r="AI625"/>
  <c r="AJ625"/>
  <c r="AK625"/>
  <c r="AL625"/>
  <c r="AM625"/>
  <c r="AN625"/>
  <c r="AO625"/>
  <c r="AP625"/>
  <c r="AT625" s="1"/>
  <c r="F628" i="9" s="1"/>
  <c r="AQ625" i="1"/>
  <c r="AR625"/>
  <c r="AS625"/>
  <c r="AF626"/>
  <c r="AG626"/>
  <c r="AH626"/>
  <c r="AI626"/>
  <c r="AJ626"/>
  <c r="AK626"/>
  <c r="AL626"/>
  <c r="AM626"/>
  <c r="AN626"/>
  <c r="AO626"/>
  <c r="AP626"/>
  <c r="AQ626"/>
  <c r="AR626"/>
  <c r="AS626"/>
  <c r="AT626"/>
  <c r="F629" i="9" s="1"/>
  <c r="AF627" i="1"/>
  <c r="AG627"/>
  <c r="AH627"/>
  <c r="AI627"/>
  <c r="AJ627"/>
  <c r="AK627"/>
  <c r="AL627"/>
  <c r="AM627"/>
  <c r="AN627"/>
  <c r="AO627"/>
  <c r="AP627"/>
  <c r="AT627" s="1"/>
  <c r="F630" i="9" s="1"/>
  <c r="AQ627" i="1"/>
  <c r="AR627"/>
  <c r="AS627"/>
  <c r="AF628"/>
  <c r="AG628"/>
  <c r="AH628"/>
  <c r="AI628"/>
  <c r="AJ628"/>
  <c r="AK628"/>
  <c r="AL628"/>
  <c r="AM628"/>
  <c r="AN628"/>
  <c r="AO628"/>
  <c r="AP628"/>
  <c r="AQ628"/>
  <c r="AR628"/>
  <c r="AS628"/>
  <c r="AT628"/>
  <c r="F631" i="9" s="1"/>
  <c r="AF629" i="1"/>
  <c r="AG629"/>
  <c r="AH629"/>
  <c r="AI629"/>
  <c r="AJ629"/>
  <c r="AK629"/>
  <c r="AL629"/>
  <c r="AM629"/>
  <c r="AN629"/>
  <c r="AO629"/>
  <c r="AP629"/>
  <c r="AT629" s="1"/>
  <c r="F632" i="9" s="1"/>
  <c r="AQ629" i="1"/>
  <c r="AR629"/>
  <c r="AS629"/>
  <c r="AF630"/>
  <c r="AG630"/>
  <c r="AH630"/>
  <c r="AI630"/>
  <c r="AJ630"/>
  <c r="AK630"/>
  <c r="AL630"/>
  <c r="AM630"/>
  <c r="AN630"/>
  <c r="AO630"/>
  <c r="AP630"/>
  <c r="AQ630"/>
  <c r="AR630"/>
  <c r="AS630"/>
  <c r="AT630"/>
  <c r="F633" i="9" s="1"/>
  <c r="AF631" i="1"/>
  <c r="AG631"/>
  <c r="AH631"/>
  <c r="AI631"/>
  <c r="AJ631"/>
  <c r="AK631"/>
  <c r="AL631"/>
  <c r="AM631"/>
  <c r="AN631"/>
  <c r="AO631"/>
  <c r="AP631"/>
  <c r="AT631" s="1"/>
  <c r="F634" i="9" s="1"/>
  <c r="AQ631" i="1"/>
  <c r="AR631"/>
  <c r="AS631"/>
  <c r="AF632"/>
  <c r="AG632"/>
  <c r="AH632"/>
  <c r="AI632"/>
  <c r="AJ632"/>
  <c r="AK632"/>
  <c r="AL632"/>
  <c r="AM632"/>
  <c r="AN632"/>
  <c r="AO632"/>
  <c r="AP632"/>
  <c r="AQ632"/>
  <c r="AR632"/>
  <c r="AS632"/>
  <c r="AT632"/>
  <c r="F635" i="9" s="1"/>
  <c r="AF633" i="1"/>
  <c r="AG633"/>
  <c r="AH633"/>
  <c r="AI633"/>
  <c r="AJ633"/>
  <c r="AK633"/>
  <c r="AL633"/>
  <c r="AM633"/>
  <c r="AN633"/>
  <c r="AO633"/>
  <c r="AP633"/>
  <c r="AT633" s="1"/>
  <c r="F636" i="9" s="1"/>
  <c r="AQ633" i="1"/>
  <c r="AR633"/>
  <c r="AS633"/>
  <c r="AF634"/>
  <c r="AG634"/>
  <c r="AH634"/>
  <c r="AI634"/>
  <c r="AJ634"/>
  <c r="AK634"/>
  <c r="AL634"/>
  <c r="AM634"/>
  <c r="AN634"/>
  <c r="AO634"/>
  <c r="AP634"/>
  <c r="AQ634"/>
  <c r="AR634"/>
  <c r="AS634"/>
  <c r="AT634"/>
  <c r="F637" i="9" s="1"/>
  <c r="AF635" i="1"/>
  <c r="AG635"/>
  <c r="AH635"/>
  <c r="AI635"/>
  <c r="AJ635"/>
  <c r="AK635"/>
  <c r="AL635"/>
  <c r="AM635"/>
  <c r="AN635"/>
  <c r="AO635"/>
  <c r="AP635"/>
  <c r="AT635" s="1"/>
  <c r="F638" i="9" s="1"/>
  <c r="AQ635" i="1"/>
  <c r="AR635"/>
  <c r="AS635"/>
  <c r="AF636"/>
  <c r="AG636"/>
  <c r="AH636"/>
  <c r="AI636"/>
  <c r="AJ636"/>
  <c r="AK636"/>
  <c r="AL636"/>
  <c r="AM636"/>
  <c r="AN636"/>
  <c r="AO636"/>
  <c r="AP636"/>
  <c r="AQ636"/>
  <c r="AR636"/>
  <c r="AS636"/>
  <c r="AT636"/>
  <c r="F639" i="9" s="1"/>
  <c r="AF637" i="1"/>
  <c r="AG637"/>
  <c r="AH637"/>
  <c r="AI637"/>
  <c r="AJ637"/>
  <c r="AK637"/>
  <c r="AL637"/>
  <c r="AM637"/>
  <c r="AN637"/>
  <c r="AO637"/>
  <c r="AP637"/>
  <c r="AT637" s="1"/>
  <c r="F640" i="9" s="1"/>
  <c r="AQ637" i="1"/>
  <c r="AR637"/>
  <c r="AS637"/>
  <c r="AF638"/>
  <c r="AG638"/>
  <c r="AH638"/>
  <c r="AI638"/>
  <c r="AJ638"/>
  <c r="AK638"/>
  <c r="AL638"/>
  <c r="AM638"/>
  <c r="AN638"/>
  <c r="AO638"/>
  <c r="AP638"/>
  <c r="AQ638"/>
  <c r="AR638"/>
  <c r="AS638"/>
  <c r="AT638"/>
  <c r="F641" i="9" s="1"/>
  <c r="AF639" i="1"/>
  <c r="AG639"/>
  <c r="AH639"/>
  <c r="AI639"/>
  <c r="AJ639"/>
  <c r="AK639"/>
  <c r="AL639"/>
  <c r="AM639"/>
  <c r="AN639"/>
  <c r="AO639"/>
  <c r="AP639"/>
  <c r="AT639" s="1"/>
  <c r="F642" i="9" s="1"/>
  <c r="AQ639" i="1"/>
  <c r="AR639"/>
  <c r="AS639"/>
  <c r="AF640"/>
  <c r="AG640"/>
  <c r="AH640"/>
  <c r="AI640"/>
  <c r="AJ640"/>
  <c r="AK640"/>
  <c r="AL640"/>
  <c r="AM640"/>
  <c r="AN640"/>
  <c r="AO640"/>
  <c r="AP640"/>
  <c r="AQ640"/>
  <c r="AR640"/>
  <c r="AS640"/>
  <c r="AT640"/>
  <c r="F643" i="9" s="1"/>
  <c r="AF641" i="1"/>
  <c r="AG641"/>
  <c r="AH641"/>
  <c r="AI641"/>
  <c r="AJ641"/>
  <c r="AK641"/>
  <c r="AL641"/>
  <c r="AM641"/>
  <c r="AN641"/>
  <c r="AO641"/>
  <c r="AP641"/>
  <c r="AT641" s="1"/>
  <c r="F644" i="9" s="1"/>
  <c r="AQ641" i="1"/>
  <c r="AR641"/>
  <c r="AS641"/>
  <c r="AF642"/>
  <c r="AG642"/>
  <c r="AH642"/>
  <c r="AI642"/>
  <c r="AJ642"/>
  <c r="AK642"/>
  <c r="AL642"/>
  <c r="AM642"/>
  <c r="AN642"/>
  <c r="AO642"/>
  <c r="AP642"/>
  <c r="AQ642"/>
  <c r="AR642"/>
  <c r="AS642"/>
  <c r="AT642"/>
  <c r="F645" i="9" s="1"/>
  <c r="AF643" i="1"/>
  <c r="AG643"/>
  <c r="AH643"/>
  <c r="AI643"/>
  <c r="AJ643"/>
  <c r="AK643"/>
  <c r="AL643"/>
  <c r="AM643"/>
  <c r="AN643"/>
  <c r="AO643"/>
  <c r="AP643"/>
  <c r="AT643" s="1"/>
  <c r="F646" i="9" s="1"/>
  <c r="AQ643" i="1"/>
  <c r="AR643"/>
  <c r="AS643"/>
  <c r="AF644"/>
  <c r="AG644"/>
  <c r="AH644"/>
  <c r="AI644"/>
  <c r="AJ644"/>
  <c r="AK644"/>
  <c r="AL644"/>
  <c r="AM644"/>
  <c r="AN644"/>
  <c r="AO644"/>
  <c r="AP644"/>
  <c r="AQ644"/>
  <c r="AR644"/>
  <c r="AS644"/>
  <c r="AT644"/>
  <c r="F647" i="9" s="1"/>
  <c r="AF645" i="1"/>
  <c r="AG645"/>
  <c r="AH645"/>
  <c r="AI645"/>
  <c r="AJ645"/>
  <c r="AK645"/>
  <c r="AL645"/>
  <c r="AM645"/>
  <c r="AN645"/>
  <c r="AO645"/>
  <c r="AP645"/>
  <c r="AT645" s="1"/>
  <c r="F648" i="9" s="1"/>
  <c r="AQ645" i="1"/>
  <c r="AR645"/>
  <c r="AS645"/>
  <c r="AF646"/>
  <c r="AG646"/>
  <c r="AH646"/>
  <c r="AI646"/>
  <c r="AJ646"/>
  <c r="AK646"/>
  <c r="AL646"/>
  <c r="AM646"/>
  <c r="AN646"/>
  <c r="AO646"/>
  <c r="AP646"/>
  <c r="AQ646"/>
  <c r="AR646"/>
  <c r="AS646"/>
  <c r="AT646"/>
  <c r="F649" i="9" s="1"/>
  <c r="AF647" i="1"/>
  <c r="AG647"/>
  <c r="AH647"/>
  <c r="AI647"/>
  <c r="AJ647"/>
  <c r="AK647"/>
  <c r="AL647"/>
  <c r="AM647"/>
  <c r="AN647"/>
  <c r="AO647"/>
  <c r="AP647"/>
  <c r="AT647" s="1"/>
  <c r="F650" i="9" s="1"/>
  <c r="AQ647" i="1"/>
  <c r="AR647"/>
  <c r="AS647"/>
  <c r="AF648"/>
  <c r="AG648"/>
  <c r="AH648"/>
  <c r="AI648"/>
  <c r="AJ648"/>
  <c r="AK648"/>
  <c r="AL648"/>
  <c r="AM648"/>
  <c r="AN648"/>
  <c r="AO648"/>
  <c r="AP648"/>
  <c r="AQ648"/>
  <c r="AR648"/>
  <c r="AS648"/>
  <c r="AT648"/>
  <c r="F651" i="9" s="1"/>
  <c r="AF649" i="1"/>
  <c r="AG649"/>
  <c r="AH649"/>
  <c r="AI649"/>
  <c r="AJ649"/>
  <c r="AK649"/>
  <c r="AL649"/>
  <c r="AM649"/>
  <c r="AN649"/>
  <c r="AO649"/>
  <c r="AP649"/>
  <c r="AT649" s="1"/>
  <c r="F652" i="9" s="1"/>
  <c r="AQ649" i="1"/>
  <c r="AR649"/>
  <c r="AS649"/>
  <c r="AF650"/>
  <c r="AG650"/>
  <c r="AH650"/>
  <c r="AI650"/>
  <c r="AJ650"/>
  <c r="AK650"/>
  <c r="AL650"/>
  <c r="AM650"/>
  <c r="AN650"/>
  <c r="AO650"/>
  <c r="AP650"/>
  <c r="AQ650"/>
  <c r="AR650"/>
  <c r="AS650"/>
  <c r="AT650"/>
  <c r="F653" i="9" s="1"/>
  <c r="AF651" i="1"/>
  <c r="AG651"/>
  <c r="AH651"/>
  <c r="AI651"/>
  <c r="AJ651"/>
  <c r="AK651"/>
  <c r="AL651"/>
  <c r="AM651"/>
  <c r="AN651"/>
  <c r="AO651"/>
  <c r="AP651"/>
  <c r="AT651" s="1"/>
  <c r="F654" i="9" s="1"/>
  <c r="AQ651" i="1"/>
  <c r="AR651"/>
  <c r="AS651"/>
  <c r="AF652"/>
  <c r="AG652"/>
  <c r="AH652"/>
  <c r="AI652"/>
  <c r="AJ652"/>
  <c r="AK652"/>
  <c r="AL652"/>
  <c r="AM652"/>
  <c r="AN652"/>
  <c r="AO652"/>
  <c r="AP652"/>
  <c r="AQ652"/>
  <c r="AR652"/>
  <c r="AS652"/>
  <c r="AT652"/>
  <c r="F655" i="9" s="1"/>
  <c r="AF653" i="1"/>
  <c r="AG653"/>
  <c r="AH653"/>
  <c r="AI653"/>
  <c r="AJ653"/>
  <c r="AK653"/>
  <c r="AL653"/>
  <c r="AM653"/>
  <c r="AN653"/>
  <c r="AO653"/>
  <c r="AP653"/>
  <c r="AT653" s="1"/>
  <c r="F656" i="9" s="1"/>
  <c r="AQ653" i="1"/>
  <c r="AR653"/>
  <c r="AS653"/>
  <c r="AF654"/>
  <c r="AG654"/>
  <c r="AH654"/>
  <c r="AI654"/>
  <c r="AJ654"/>
  <c r="AK654"/>
  <c r="AL654"/>
  <c r="AM654"/>
  <c r="AN654"/>
  <c r="AO654"/>
  <c r="AP654"/>
  <c r="AQ654"/>
  <c r="AR654"/>
  <c r="AS654"/>
  <c r="AT654"/>
  <c r="F657" i="9" s="1"/>
  <c r="AF655" i="1"/>
  <c r="AG655"/>
  <c r="AH655"/>
  <c r="AI655"/>
  <c r="AJ655"/>
  <c r="AK655"/>
  <c r="AL655"/>
  <c r="AM655"/>
  <c r="AN655"/>
  <c r="AO655"/>
  <c r="AP655"/>
  <c r="AT655" s="1"/>
  <c r="F658" i="9" s="1"/>
  <c r="AQ655" i="1"/>
  <c r="AR655"/>
  <c r="AS655"/>
  <c r="AF656"/>
  <c r="AG656"/>
  <c r="AH656"/>
  <c r="AI656"/>
  <c r="AJ656"/>
  <c r="AK656"/>
  <c r="AL656"/>
  <c r="AM656"/>
  <c r="AN656"/>
  <c r="AO656"/>
  <c r="AP656"/>
  <c r="AQ656"/>
  <c r="AR656"/>
  <c r="AS656"/>
  <c r="AT656"/>
  <c r="F659" i="9" s="1"/>
  <c r="AF657" i="1"/>
  <c r="AG657"/>
  <c r="AH657"/>
  <c r="AI657"/>
  <c r="AJ657"/>
  <c r="AK657"/>
  <c r="AL657"/>
  <c r="AM657"/>
  <c r="AN657"/>
  <c r="AO657"/>
  <c r="AP657"/>
  <c r="AT657" s="1"/>
  <c r="F660" i="9" s="1"/>
  <c r="AQ657" i="1"/>
  <c r="AR657"/>
  <c r="AS657"/>
  <c r="AF658"/>
  <c r="AG658"/>
  <c r="AH658"/>
  <c r="AI658"/>
  <c r="AJ658"/>
  <c r="AK658"/>
  <c r="AL658"/>
  <c r="AM658"/>
  <c r="AN658"/>
  <c r="AO658"/>
  <c r="AP658"/>
  <c r="AQ658"/>
  <c r="AR658"/>
  <c r="AS658"/>
  <c r="AT658"/>
  <c r="F661" i="9" s="1"/>
  <c r="AF659" i="1"/>
  <c r="AG659"/>
  <c r="AH659"/>
  <c r="AI659"/>
  <c r="AJ659"/>
  <c r="AK659"/>
  <c r="AL659"/>
  <c r="AM659"/>
  <c r="AN659"/>
  <c r="AO659"/>
  <c r="AP659"/>
  <c r="AT659" s="1"/>
  <c r="F662" i="9" s="1"/>
  <c r="AQ659" i="1"/>
  <c r="AR659"/>
  <c r="AS659"/>
  <c r="AF660"/>
  <c r="AG660"/>
  <c r="AH660"/>
  <c r="AI660"/>
  <c r="AJ660"/>
  <c r="AK660"/>
  <c r="AL660"/>
  <c r="AM660"/>
  <c r="AN660"/>
  <c r="AO660"/>
  <c r="AP660"/>
  <c r="AQ660"/>
  <c r="AR660"/>
  <c r="AS660"/>
  <c r="AT660"/>
  <c r="F663" i="9" s="1"/>
  <c r="AF661" i="1"/>
  <c r="AG661"/>
  <c r="AH661"/>
  <c r="AI661"/>
  <c r="AJ661"/>
  <c r="AK661"/>
  <c r="AL661"/>
  <c r="AM661"/>
  <c r="AN661"/>
  <c r="AO661"/>
  <c r="AP661"/>
  <c r="AT661" s="1"/>
  <c r="F664" i="9" s="1"/>
  <c r="AQ661" i="1"/>
  <c r="AR661"/>
  <c r="AS661"/>
  <c r="AF662"/>
  <c r="AG662"/>
  <c r="AH662"/>
  <c r="AI662"/>
  <c r="AJ662"/>
  <c r="AK662"/>
  <c r="AL662"/>
  <c r="AM662"/>
  <c r="AN662"/>
  <c r="AO662"/>
  <c r="AP662"/>
  <c r="AQ662"/>
  <c r="AR662"/>
  <c r="AS662"/>
  <c r="AT662"/>
  <c r="F665" i="9" s="1"/>
  <c r="AF663" i="1"/>
  <c r="AG663"/>
  <c r="AH663"/>
  <c r="AI663"/>
  <c r="AJ663"/>
  <c r="AK663"/>
  <c r="AL663"/>
  <c r="AM663"/>
  <c r="AN663"/>
  <c r="AO663"/>
  <c r="AP663"/>
  <c r="AT663" s="1"/>
  <c r="F666" i="9" s="1"/>
  <c r="AQ663" i="1"/>
  <c r="AR663"/>
  <c r="AS663"/>
  <c r="AF664"/>
  <c r="AG664"/>
  <c r="AH664"/>
  <c r="AI664"/>
  <c r="AJ664"/>
  <c r="AK664"/>
  <c r="AL664"/>
  <c r="AM664"/>
  <c r="AN664"/>
  <c r="AO664"/>
  <c r="AP664"/>
  <c r="AQ664"/>
  <c r="AR664"/>
  <c r="AS664"/>
  <c r="AT664"/>
  <c r="F667" i="9" s="1"/>
  <c r="AF665" i="1"/>
  <c r="AG665"/>
  <c r="AH665"/>
  <c r="AI665"/>
  <c r="AJ665"/>
  <c r="AK665"/>
  <c r="AL665"/>
  <c r="AM665"/>
  <c r="AN665"/>
  <c r="AO665"/>
  <c r="AP665"/>
  <c r="AT665" s="1"/>
  <c r="F668" i="9" s="1"/>
  <c r="AQ665" i="1"/>
  <c r="AR665"/>
  <c r="AS665"/>
  <c r="AF666"/>
  <c r="AG666"/>
  <c r="AH666"/>
  <c r="AI666"/>
  <c r="AJ666"/>
  <c r="AK666"/>
  <c r="AL666"/>
  <c r="AM666"/>
  <c r="AN666"/>
  <c r="AO666"/>
  <c r="AP666"/>
  <c r="AQ666"/>
  <c r="AR666"/>
  <c r="AS666"/>
  <c r="AT666"/>
  <c r="F669" i="9" s="1"/>
  <c r="AF667" i="1"/>
  <c r="AG667"/>
  <c r="AH667"/>
  <c r="AI667"/>
  <c r="AJ667"/>
  <c r="AK667"/>
  <c r="AL667"/>
  <c r="AM667"/>
  <c r="AN667"/>
  <c r="AO667"/>
  <c r="AP667"/>
  <c r="AT667" s="1"/>
  <c r="F670" i="9" s="1"/>
  <c r="AQ667" i="1"/>
  <c r="AR667"/>
  <c r="AS667"/>
  <c r="AF668"/>
  <c r="AG668"/>
  <c r="AH668"/>
  <c r="AI668"/>
  <c r="AJ668"/>
  <c r="AK668"/>
  <c r="AL668"/>
  <c r="AM668"/>
  <c r="AN668"/>
  <c r="AO668"/>
  <c r="AP668"/>
  <c r="AQ668"/>
  <c r="AR668"/>
  <c r="AS668"/>
  <c r="AT668"/>
  <c r="F671" i="9" s="1"/>
  <c r="AF669" i="1"/>
  <c r="AG669"/>
  <c r="AH669"/>
  <c r="AI669"/>
  <c r="AJ669"/>
  <c r="AK669"/>
  <c r="AL669"/>
  <c r="AM669"/>
  <c r="AN669"/>
  <c r="AO669"/>
  <c r="AP669"/>
  <c r="AT669" s="1"/>
  <c r="F672" i="9" s="1"/>
  <c r="AQ669" i="1"/>
  <c r="AR669"/>
  <c r="AS669"/>
  <c r="AF670"/>
  <c r="AG670"/>
  <c r="AH670"/>
  <c r="AI670"/>
  <c r="AJ670"/>
  <c r="AK670"/>
  <c r="AL670"/>
  <c r="AM670"/>
  <c r="AN670"/>
  <c r="AO670"/>
  <c r="AP670"/>
  <c r="AQ670"/>
  <c r="AR670"/>
  <c r="AS670"/>
  <c r="AT670"/>
  <c r="F673" i="9" s="1"/>
  <c r="AF671" i="1"/>
  <c r="AG671"/>
  <c r="AH671"/>
  <c r="AI671"/>
  <c r="AJ671"/>
  <c r="AK671"/>
  <c r="AL671"/>
  <c r="AM671"/>
  <c r="AN671"/>
  <c r="AO671"/>
  <c r="AP671"/>
  <c r="AT671" s="1"/>
  <c r="F674" i="9" s="1"/>
  <c r="AQ671" i="1"/>
  <c r="AR671"/>
  <c r="AS671"/>
  <c r="AF672"/>
  <c r="AG672"/>
  <c r="AH672"/>
  <c r="AI672"/>
  <c r="AJ672"/>
  <c r="AK672"/>
  <c r="AL672"/>
  <c r="AM672"/>
  <c r="AN672"/>
  <c r="AO672"/>
  <c r="AP672"/>
  <c r="AQ672"/>
  <c r="AR672"/>
  <c r="AS672"/>
  <c r="AT672"/>
  <c r="F675" i="9" s="1"/>
  <c r="AF673" i="1"/>
  <c r="AG673"/>
  <c r="AH673"/>
  <c r="AI673"/>
  <c r="AJ673"/>
  <c r="AK673"/>
  <c r="AL673"/>
  <c r="AM673"/>
  <c r="AN673"/>
  <c r="AO673"/>
  <c r="AP673"/>
  <c r="AT673" s="1"/>
  <c r="F676" i="9" s="1"/>
  <c r="AQ673" i="1"/>
  <c r="AR673"/>
  <c r="AS673"/>
  <c r="AF674"/>
  <c r="AG674"/>
  <c r="AH674"/>
  <c r="AI674"/>
  <c r="AJ674"/>
  <c r="AK674"/>
  <c r="AL674"/>
  <c r="AM674"/>
  <c r="AN674"/>
  <c r="AO674"/>
  <c r="AP674"/>
  <c r="AQ674"/>
  <c r="AR674"/>
  <c r="AS674"/>
  <c r="AT674"/>
  <c r="F677" i="9" s="1"/>
  <c r="AF675" i="1"/>
  <c r="AG675"/>
  <c r="AH675"/>
  <c r="AI675"/>
  <c r="AJ675"/>
  <c r="AK675"/>
  <c r="AL675"/>
  <c r="AM675"/>
  <c r="AN675"/>
  <c r="AO675"/>
  <c r="AP675"/>
  <c r="AT675" s="1"/>
  <c r="F678" i="9" s="1"/>
  <c r="AQ675" i="1"/>
  <c r="AR675"/>
  <c r="AS675"/>
  <c r="AF676"/>
  <c r="AG676"/>
  <c r="AH676"/>
  <c r="AI676"/>
  <c r="AJ676"/>
  <c r="AK676"/>
  <c r="AL676"/>
  <c r="AM676"/>
  <c r="AN676"/>
  <c r="AO676"/>
  <c r="AP676"/>
  <c r="AQ676"/>
  <c r="AR676"/>
  <c r="AS676"/>
  <c r="AT676"/>
  <c r="F679" i="9" s="1"/>
  <c r="AF677" i="1"/>
  <c r="AG677"/>
  <c r="AH677"/>
  <c r="AI677"/>
  <c r="AJ677"/>
  <c r="AK677"/>
  <c r="AL677"/>
  <c r="AM677"/>
  <c r="AN677"/>
  <c r="AO677"/>
  <c r="AP677"/>
  <c r="AT677" s="1"/>
  <c r="F680" i="9" s="1"/>
  <c r="AQ677" i="1"/>
  <c r="AR677"/>
  <c r="AS677"/>
  <c r="AF678"/>
  <c r="AG678"/>
  <c r="AH678"/>
  <c r="AI678"/>
  <c r="AJ678"/>
  <c r="AK678"/>
  <c r="AL678"/>
  <c r="AM678"/>
  <c r="AN678"/>
  <c r="AO678"/>
  <c r="AP678"/>
  <c r="AQ678"/>
  <c r="AR678"/>
  <c r="AS678"/>
  <c r="AT678"/>
  <c r="F681" i="9" s="1"/>
  <c r="AF679" i="1"/>
  <c r="AG679"/>
  <c r="AH679"/>
  <c r="AI679"/>
  <c r="AJ679"/>
  <c r="AK679"/>
  <c r="AL679"/>
  <c r="AM679"/>
  <c r="AN679"/>
  <c r="AO679"/>
  <c r="AP679"/>
  <c r="AT679" s="1"/>
  <c r="F682" i="9" s="1"/>
  <c r="AQ679" i="1"/>
  <c r="AR679"/>
  <c r="AS679"/>
  <c r="AF680"/>
  <c r="AG680"/>
  <c r="AH680"/>
  <c r="AI680"/>
  <c r="AJ680"/>
  <c r="AK680"/>
  <c r="AL680"/>
  <c r="AM680"/>
  <c r="AN680"/>
  <c r="AO680"/>
  <c r="AP680"/>
  <c r="AQ680"/>
  <c r="AR680"/>
  <c r="AS680"/>
  <c r="AT680"/>
  <c r="F683" i="9" s="1"/>
  <c r="AF681" i="1"/>
  <c r="AG681"/>
  <c r="AH681"/>
  <c r="AI681"/>
  <c r="AJ681"/>
  <c r="AK681"/>
  <c r="AL681"/>
  <c r="AM681"/>
  <c r="AN681"/>
  <c r="AO681"/>
  <c r="AP681"/>
  <c r="AT681" s="1"/>
  <c r="F684" i="9" s="1"/>
  <c r="AQ681" i="1"/>
  <c r="AR681"/>
  <c r="AS681"/>
  <c r="AF682"/>
  <c r="AG682"/>
  <c r="AH682"/>
  <c r="AI682"/>
  <c r="AJ682"/>
  <c r="AK682"/>
  <c r="AL682"/>
  <c r="AM682"/>
  <c r="AN682"/>
  <c r="AO682"/>
  <c r="AP682"/>
  <c r="AQ682"/>
  <c r="AR682"/>
  <c r="AS682"/>
  <c r="AT682"/>
  <c r="F685" i="9" s="1"/>
  <c r="AF683" i="1"/>
  <c r="AG683"/>
  <c r="AH683"/>
  <c r="AI683"/>
  <c r="AJ683"/>
  <c r="AK683"/>
  <c r="AL683"/>
  <c r="AM683"/>
  <c r="AN683"/>
  <c r="AO683"/>
  <c r="AP683"/>
  <c r="AT683" s="1"/>
  <c r="F686" i="9" s="1"/>
  <c r="AQ683" i="1"/>
  <c r="AR683"/>
  <c r="AS683"/>
  <c r="AF684"/>
  <c r="AG684"/>
  <c r="AH684"/>
  <c r="AI684"/>
  <c r="AJ684"/>
  <c r="AK684"/>
  <c r="AL684"/>
  <c r="AM684"/>
  <c r="AN684"/>
  <c r="AO684"/>
  <c r="AP684"/>
  <c r="AQ684"/>
  <c r="AR684"/>
  <c r="AS684"/>
  <c r="AT684"/>
  <c r="F687" i="9" s="1"/>
  <c r="AF685" i="1"/>
  <c r="AG685"/>
  <c r="AH685"/>
  <c r="AI685"/>
  <c r="AJ685"/>
  <c r="AK685"/>
  <c r="AL685"/>
  <c r="AM685"/>
  <c r="AN685"/>
  <c r="AO685"/>
  <c r="AP685"/>
  <c r="AT685" s="1"/>
  <c r="F688" i="9" s="1"/>
  <c r="AQ685" i="1"/>
  <c r="AR685"/>
  <c r="AS685"/>
  <c r="AF686"/>
  <c r="AG686"/>
  <c r="AH686"/>
  <c r="AI686"/>
  <c r="AJ686"/>
  <c r="AK686"/>
  <c r="AL686"/>
  <c r="AM686"/>
  <c r="AN686"/>
  <c r="AO686"/>
  <c r="AP686"/>
  <c r="AQ686"/>
  <c r="AR686"/>
  <c r="AS686"/>
  <c r="AT686"/>
  <c r="F689" i="9" s="1"/>
  <c r="AF687" i="1"/>
  <c r="AG687"/>
  <c r="AH687"/>
  <c r="AI687"/>
  <c r="AJ687"/>
  <c r="AK687"/>
  <c r="AL687"/>
  <c r="AM687"/>
  <c r="AN687"/>
  <c r="AO687"/>
  <c r="AP687"/>
  <c r="AT687" s="1"/>
  <c r="F690" i="9" s="1"/>
  <c r="AQ687" i="1"/>
  <c r="AR687"/>
  <c r="AS687"/>
  <c r="AF688"/>
  <c r="AG688"/>
  <c r="AH688"/>
  <c r="AI688"/>
  <c r="AJ688"/>
  <c r="AK688"/>
  <c r="AL688"/>
  <c r="AM688"/>
  <c r="AN688"/>
  <c r="AO688"/>
  <c r="AP688"/>
  <c r="AQ688"/>
  <c r="AR688"/>
  <c r="AS688"/>
  <c r="AT688"/>
  <c r="F691" i="9" s="1"/>
  <c r="AF689" i="1"/>
  <c r="AG689"/>
  <c r="AH689"/>
  <c r="AI689"/>
  <c r="AJ689"/>
  <c r="AK689"/>
  <c r="AL689"/>
  <c r="AM689"/>
  <c r="AN689"/>
  <c r="AO689"/>
  <c r="AP689"/>
  <c r="AT689" s="1"/>
  <c r="F692" i="9" s="1"/>
  <c r="AQ689" i="1"/>
  <c r="AR689"/>
  <c r="AS689"/>
  <c r="AF690"/>
  <c r="AG690"/>
  <c r="AH690"/>
  <c r="AI690"/>
  <c r="AJ690"/>
  <c r="AK690"/>
  <c r="AL690"/>
  <c r="AM690"/>
  <c r="AN690"/>
  <c r="AO690"/>
  <c r="AP690"/>
  <c r="AQ690"/>
  <c r="AR690"/>
  <c r="AS690"/>
  <c r="AT690"/>
  <c r="F693" i="9" s="1"/>
  <c r="AF691" i="1"/>
  <c r="AG691"/>
  <c r="AH691"/>
  <c r="AI691"/>
  <c r="AJ691"/>
  <c r="AK691"/>
  <c r="AL691"/>
  <c r="AM691"/>
  <c r="AN691"/>
  <c r="AO691"/>
  <c r="AP691"/>
  <c r="AT691" s="1"/>
  <c r="F694" i="9" s="1"/>
  <c r="AQ691" i="1"/>
  <c r="AR691"/>
  <c r="AS691"/>
  <c r="AF692"/>
  <c r="AG692"/>
  <c r="AH692"/>
  <c r="AI692"/>
  <c r="AJ692"/>
  <c r="AK692"/>
  <c r="AL692"/>
  <c r="AM692"/>
  <c r="AN692"/>
  <c r="AO692"/>
  <c r="AP692"/>
  <c r="AQ692"/>
  <c r="AR692"/>
  <c r="AS692"/>
  <c r="AT692"/>
  <c r="F695" i="9" s="1"/>
  <c r="AF693" i="1"/>
  <c r="AG693"/>
  <c r="AH693"/>
  <c r="AI693"/>
  <c r="AJ693"/>
  <c r="AK693"/>
  <c r="AL693"/>
  <c r="AM693"/>
  <c r="AN693"/>
  <c r="AO693"/>
  <c r="AP693"/>
  <c r="AT693" s="1"/>
  <c r="F696" i="9" s="1"/>
  <c r="AQ693" i="1"/>
  <c r="AR693"/>
  <c r="AS693"/>
  <c r="AF694"/>
  <c r="AG694"/>
  <c r="AH694"/>
  <c r="AI694"/>
  <c r="AJ694"/>
  <c r="AK694"/>
  <c r="AL694"/>
  <c r="AM694"/>
  <c r="AN694"/>
  <c r="AO694"/>
  <c r="AP694"/>
  <c r="AQ694"/>
  <c r="AR694"/>
  <c r="AS694"/>
  <c r="AT694"/>
  <c r="F697" i="9" s="1"/>
  <c r="AF695" i="1"/>
  <c r="AG695"/>
  <c r="AH695"/>
  <c r="AI695"/>
  <c r="AJ695"/>
  <c r="AK695"/>
  <c r="AL695"/>
  <c r="AM695"/>
  <c r="AN695"/>
  <c r="AO695"/>
  <c r="AP695"/>
  <c r="AT695" s="1"/>
  <c r="F698" i="9" s="1"/>
  <c r="AQ695" i="1"/>
  <c r="AR695"/>
  <c r="AS695"/>
  <c r="AF696"/>
  <c r="AG696"/>
  <c r="AH696"/>
  <c r="AI696"/>
  <c r="AJ696"/>
  <c r="AK696"/>
  <c r="AL696"/>
  <c r="AM696"/>
  <c r="AN696"/>
  <c r="AO696"/>
  <c r="AP696"/>
  <c r="AQ696"/>
  <c r="AR696"/>
  <c r="AS696"/>
  <c r="AT696"/>
  <c r="F699" i="9" s="1"/>
  <c r="AF697" i="1"/>
  <c r="AG697"/>
  <c r="AH697"/>
  <c r="AI697"/>
  <c r="AJ697"/>
  <c r="AK697"/>
  <c r="AL697"/>
  <c r="AM697"/>
  <c r="AN697"/>
  <c r="AO697"/>
  <c r="AP697"/>
  <c r="AT697" s="1"/>
  <c r="F700" i="9" s="1"/>
  <c r="AQ697" i="1"/>
  <c r="AR697"/>
  <c r="AS697"/>
  <c r="AF698"/>
  <c r="AG698"/>
  <c r="AH698"/>
  <c r="AI698"/>
  <c r="AJ698"/>
  <c r="AK698"/>
  <c r="AL698"/>
  <c r="AM698"/>
  <c r="AN698"/>
  <c r="AO698"/>
  <c r="AP698"/>
  <c r="AQ698"/>
  <c r="AR698"/>
  <c r="AS698"/>
  <c r="AT698"/>
  <c r="F701" i="9" s="1"/>
  <c r="AF699" i="1"/>
  <c r="AG699"/>
  <c r="AH699"/>
  <c r="AI699"/>
  <c r="AJ699"/>
  <c r="AK699"/>
  <c r="AL699"/>
  <c r="AM699"/>
  <c r="AN699"/>
  <c r="AO699"/>
  <c r="AP699"/>
  <c r="AT699" s="1"/>
  <c r="F702" i="9" s="1"/>
  <c r="AQ699" i="1"/>
  <c r="AR699"/>
  <c r="AS699"/>
  <c r="AF700"/>
  <c r="AG700"/>
  <c r="AH700"/>
  <c r="AI700"/>
  <c r="AJ700"/>
  <c r="AK700"/>
  <c r="AL700"/>
  <c r="AM700"/>
  <c r="AN700"/>
  <c r="AO700"/>
  <c r="AP700"/>
  <c r="AQ700"/>
  <c r="AR700"/>
  <c r="AS700"/>
  <c r="AT700"/>
  <c r="F703" i="9" s="1"/>
  <c r="AF701" i="1"/>
  <c r="AG701"/>
  <c r="AH701"/>
  <c r="AI701"/>
  <c r="AJ701"/>
  <c r="AK701"/>
  <c r="AL701"/>
  <c r="AM701"/>
  <c r="AN701"/>
  <c r="AO701"/>
  <c r="AP701"/>
  <c r="AT701" s="1"/>
  <c r="F704" i="9" s="1"/>
  <c r="AQ701" i="1"/>
  <c r="AR701"/>
  <c r="AS701"/>
  <c r="AF702"/>
  <c r="AG702"/>
  <c r="AH702"/>
  <c r="AI702"/>
  <c r="AJ702"/>
  <c r="AK702"/>
  <c r="AL702"/>
  <c r="AM702"/>
  <c r="AN702"/>
  <c r="AO702"/>
  <c r="AP702"/>
  <c r="AQ702"/>
  <c r="AR702"/>
  <c r="AS702"/>
  <c r="AT702"/>
  <c r="F705" i="9" s="1"/>
  <c r="AF703" i="1"/>
  <c r="AG703"/>
  <c r="AH703"/>
  <c r="AI703"/>
  <c r="AJ703"/>
  <c r="AK703"/>
  <c r="AL703"/>
  <c r="AM703"/>
  <c r="AN703"/>
  <c r="AO703"/>
  <c r="AP703"/>
  <c r="AT703" s="1"/>
  <c r="F706" i="9" s="1"/>
  <c r="AQ703" i="1"/>
  <c r="AR703"/>
  <c r="AS703"/>
  <c r="AF704"/>
  <c r="AG704"/>
  <c r="AH704"/>
  <c r="AI704"/>
  <c r="AJ704"/>
  <c r="AK704"/>
  <c r="AL704"/>
  <c r="AM704"/>
  <c r="AN704"/>
  <c r="AO704"/>
  <c r="AP704"/>
  <c r="AQ704"/>
  <c r="AR704"/>
  <c r="AS704"/>
  <c r="AT704"/>
  <c r="F707" i="9" s="1"/>
  <c r="AF705" i="1"/>
  <c r="AG705"/>
  <c r="AH705"/>
  <c r="AI705"/>
  <c r="AJ705"/>
  <c r="AK705"/>
  <c r="AL705"/>
  <c r="AM705"/>
  <c r="AN705"/>
  <c r="AO705"/>
  <c r="AP705"/>
  <c r="AT705" s="1"/>
  <c r="F708" i="9" s="1"/>
  <c r="AQ705" i="1"/>
  <c r="AR705"/>
  <c r="AS705"/>
  <c r="AF706"/>
  <c r="AG706"/>
  <c r="AH706"/>
  <c r="AI706"/>
  <c r="AJ706"/>
  <c r="AK706"/>
  <c r="AL706"/>
  <c r="AM706"/>
  <c r="AN706"/>
  <c r="AO706"/>
  <c r="AP706"/>
  <c r="AQ706"/>
  <c r="AR706"/>
  <c r="AS706"/>
  <c r="AT706"/>
  <c r="F709" i="9" s="1"/>
  <c r="AF707" i="1"/>
  <c r="AG707"/>
  <c r="AH707"/>
  <c r="AI707"/>
  <c r="AJ707"/>
  <c r="AK707"/>
  <c r="AL707"/>
  <c r="AM707"/>
  <c r="AN707"/>
  <c r="AO707"/>
  <c r="AP707"/>
  <c r="AT707" s="1"/>
  <c r="F710" i="9" s="1"/>
  <c r="AQ707" i="1"/>
  <c r="AR707"/>
  <c r="AS707"/>
  <c r="AF708"/>
  <c r="AG708"/>
  <c r="AH708"/>
  <c r="AI708"/>
  <c r="AJ708"/>
  <c r="AK708"/>
  <c r="AL708"/>
  <c r="AM708"/>
  <c r="AN708"/>
  <c r="AO708"/>
  <c r="AP708"/>
  <c r="AQ708"/>
  <c r="AR708"/>
  <c r="AS708"/>
  <c r="AT708"/>
  <c r="F711" i="9" s="1"/>
  <c r="AF709" i="1"/>
  <c r="AG709"/>
  <c r="AH709"/>
  <c r="AI709"/>
  <c r="AJ709"/>
  <c r="AK709"/>
  <c r="AL709"/>
  <c r="AM709"/>
  <c r="AN709"/>
  <c r="AO709"/>
  <c r="AP709"/>
  <c r="AT709" s="1"/>
  <c r="F712" i="9" s="1"/>
  <c r="AQ709" i="1"/>
  <c r="AR709"/>
  <c r="AS709"/>
  <c r="AF710"/>
  <c r="AG710"/>
  <c r="AH710"/>
  <c r="AI710"/>
  <c r="AJ710"/>
  <c r="AK710"/>
  <c r="AL710"/>
  <c r="AM710"/>
  <c r="AN710"/>
  <c r="AO710"/>
  <c r="AP710"/>
  <c r="AQ710"/>
  <c r="AR710"/>
  <c r="AS710"/>
  <c r="AT710"/>
  <c r="F713" i="9" s="1"/>
  <c r="AF711" i="1"/>
  <c r="AG711"/>
  <c r="AH711"/>
  <c r="AI711"/>
  <c r="AJ711"/>
  <c r="AK711"/>
  <c r="AL711"/>
  <c r="AM711"/>
  <c r="AN711"/>
  <c r="AO711"/>
  <c r="AP711"/>
  <c r="AT711" s="1"/>
  <c r="F714" i="9" s="1"/>
  <c r="AQ711" i="1"/>
  <c r="AR711"/>
  <c r="AS711"/>
  <c r="AF712"/>
  <c r="AG712"/>
  <c r="AH712"/>
  <c r="AI712"/>
  <c r="AJ712"/>
  <c r="AK712"/>
  <c r="AL712"/>
  <c r="AM712"/>
  <c r="AN712"/>
  <c r="AO712"/>
  <c r="AP712"/>
  <c r="AQ712"/>
  <c r="AR712"/>
  <c r="AS712"/>
  <c r="AT712"/>
  <c r="F715" i="9" s="1"/>
  <c r="AF713" i="1"/>
  <c r="AG713"/>
  <c r="AH713"/>
  <c r="AI713"/>
  <c r="AJ713"/>
  <c r="AK713"/>
  <c r="AL713"/>
  <c r="AM713"/>
  <c r="AN713"/>
  <c r="AO713"/>
  <c r="AP713"/>
  <c r="AT713" s="1"/>
  <c r="F716" i="9" s="1"/>
  <c r="AQ713" i="1"/>
  <c r="AR713"/>
  <c r="AS713"/>
  <c r="AF714"/>
  <c r="AG714"/>
  <c r="AH714"/>
  <c r="AI714"/>
  <c r="AJ714"/>
  <c r="AK714"/>
  <c r="AL714"/>
  <c r="AM714"/>
  <c r="AN714"/>
  <c r="AO714"/>
  <c r="AP714"/>
  <c r="AQ714"/>
  <c r="AR714"/>
  <c r="AS714"/>
  <c r="AT714"/>
  <c r="F717" i="9" s="1"/>
  <c r="AF715" i="1"/>
  <c r="AG715"/>
  <c r="AH715"/>
  <c r="AI715"/>
  <c r="AJ715"/>
  <c r="AK715"/>
  <c r="AL715"/>
  <c r="AM715"/>
  <c r="AN715"/>
  <c r="AO715"/>
  <c r="AP715"/>
  <c r="AT715" s="1"/>
  <c r="F718" i="9" s="1"/>
  <c r="AQ715" i="1"/>
  <c r="AR715"/>
  <c r="AS715"/>
  <c r="AF716"/>
  <c r="AG716"/>
  <c r="AH716"/>
  <c r="AI716"/>
  <c r="AJ716"/>
  <c r="AK716"/>
  <c r="AL716"/>
  <c r="AM716"/>
  <c r="AN716"/>
  <c r="AO716"/>
  <c r="AP716"/>
  <c r="AQ716"/>
  <c r="AR716"/>
  <c r="AS716"/>
  <c r="AT716"/>
  <c r="F719" i="9" s="1"/>
  <c r="AF717" i="1"/>
  <c r="AG717"/>
  <c r="AH717"/>
  <c r="AI717"/>
  <c r="AJ717"/>
  <c r="AK717"/>
  <c r="AL717"/>
  <c r="AM717"/>
  <c r="AN717"/>
  <c r="AO717"/>
  <c r="AP717"/>
  <c r="AT717" s="1"/>
  <c r="F720" i="9" s="1"/>
  <c r="AQ717" i="1"/>
  <c r="AR717"/>
  <c r="AS717"/>
  <c r="AF718"/>
  <c r="AG718"/>
  <c r="AH718"/>
  <c r="AI718"/>
  <c r="AJ718"/>
  <c r="AK718"/>
  <c r="AL718"/>
  <c r="AM718"/>
  <c r="AN718"/>
  <c r="AO718"/>
  <c r="AP718"/>
  <c r="AQ718"/>
  <c r="AR718"/>
  <c r="AS718"/>
  <c r="AT718"/>
  <c r="F721" i="9" s="1"/>
  <c r="AF719" i="1"/>
  <c r="AG719"/>
  <c r="AH719"/>
  <c r="AI719"/>
  <c r="AJ719"/>
  <c r="AK719"/>
  <c r="AL719"/>
  <c r="AM719"/>
  <c r="AN719"/>
  <c r="AO719"/>
  <c r="AP719"/>
  <c r="AT719" s="1"/>
  <c r="F722" i="9" s="1"/>
  <c r="AQ719" i="1"/>
  <c r="AR719"/>
  <c r="AS719"/>
  <c r="AF720"/>
  <c r="AG720"/>
  <c r="AH720"/>
  <c r="AI720"/>
  <c r="AJ720"/>
  <c r="AK720"/>
  <c r="AL720"/>
  <c r="AM720"/>
  <c r="AN720"/>
  <c r="AO720"/>
  <c r="AP720"/>
  <c r="AQ720"/>
  <c r="AR720"/>
  <c r="AS720"/>
  <c r="AT720"/>
  <c r="F723" i="9" s="1"/>
  <c r="AF721" i="1"/>
  <c r="AG721"/>
  <c r="AH721"/>
  <c r="AI721"/>
  <c r="AJ721"/>
  <c r="AK721"/>
  <c r="AL721"/>
  <c r="AM721"/>
  <c r="AN721"/>
  <c r="AO721"/>
  <c r="AP721"/>
  <c r="AT721" s="1"/>
  <c r="F724" i="9" s="1"/>
  <c r="AQ721" i="1"/>
  <c r="AR721"/>
  <c r="AS721"/>
  <c r="AF722"/>
  <c r="AG722"/>
  <c r="AH722"/>
  <c r="AI722"/>
  <c r="AJ722"/>
  <c r="AK722"/>
  <c r="AL722"/>
  <c r="AM722"/>
  <c r="AN722"/>
  <c r="AO722"/>
  <c r="AP722"/>
  <c r="AQ722"/>
  <c r="AR722"/>
  <c r="AS722"/>
  <c r="AT722"/>
  <c r="F725" i="9" s="1"/>
  <c r="AF723" i="1"/>
  <c r="AG723"/>
  <c r="AH723"/>
  <c r="AI723"/>
  <c r="AJ723"/>
  <c r="AK723"/>
  <c r="AL723"/>
  <c r="AM723"/>
  <c r="AN723"/>
  <c r="AO723"/>
  <c r="AP723"/>
  <c r="AT723" s="1"/>
  <c r="F726" i="9" s="1"/>
  <c r="AQ723" i="1"/>
  <c r="AR723"/>
  <c r="AS723"/>
  <c r="AF724"/>
  <c r="AG724"/>
  <c r="AH724"/>
  <c r="AI724"/>
  <c r="AJ724"/>
  <c r="AK724"/>
  <c r="AL724"/>
  <c r="AM724"/>
  <c r="AN724"/>
  <c r="AO724"/>
  <c r="AP724"/>
  <c r="AQ724"/>
  <c r="AR724"/>
  <c r="AS724"/>
  <c r="AT724"/>
  <c r="F727" i="9" s="1"/>
  <c r="AF725" i="1"/>
  <c r="AG725"/>
  <c r="AH725"/>
  <c r="AI725"/>
  <c r="AJ725"/>
  <c r="AK725"/>
  <c r="AL725"/>
  <c r="AM725"/>
  <c r="AN725"/>
  <c r="AO725"/>
  <c r="AP725"/>
  <c r="AT725" s="1"/>
  <c r="F728" i="9" s="1"/>
  <c r="AQ725" i="1"/>
  <c r="AR725"/>
  <c r="AS725"/>
  <c r="AF726"/>
  <c r="AG726"/>
  <c r="AH726"/>
  <c r="AI726"/>
  <c r="AJ726"/>
  <c r="AK726"/>
  <c r="AL726"/>
  <c r="AM726"/>
  <c r="AN726"/>
  <c r="AO726"/>
  <c r="AP726"/>
  <c r="AQ726"/>
  <c r="AR726"/>
  <c r="AS726"/>
  <c r="AT726"/>
  <c r="F729" i="9" s="1"/>
  <c r="AF727" i="1"/>
  <c r="AG727"/>
  <c r="AH727"/>
  <c r="AI727"/>
  <c r="AJ727"/>
  <c r="AK727"/>
  <c r="AL727"/>
  <c r="AM727"/>
  <c r="AN727"/>
  <c r="AO727"/>
  <c r="AP727"/>
  <c r="AT727" s="1"/>
  <c r="F730" i="9" s="1"/>
  <c r="AQ727" i="1"/>
  <c r="AR727"/>
  <c r="AS727"/>
  <c r="AF728"/>
  <c r="AG728"/>
  <c r="AH728"/>
  <c r="AI728"/>
  <c r="AJ728"/>
  <c r="AK728"/>
  <c r="AL728"/>
  <c r="AM728"/>
  <c r="AN728"/>
  <c r="AO728"/>
  <c r="AP728"/>
  <c r="AQ728"/>
  <c r="AR728"/>
  <c r="AS728"/>
  <c r="AT728"/>
  <c r="F731" i="9" s="1"/>
  <c r="AF729" i="1"/>
  <c r="AG729"/>
  <c r="AH729"/>
  <c r="AI729"/>
  <c r="AJ729"/>
  <c r="AK729"/>
  <c r="AL729"/>
  <c r="AM729"/>
  <c r="AN729"/>
  <c r="AO729"/>
  <c r="AP729"/>
  <c r="AT729" s="1"/>
  <c r="F732" i="9" s="1"/>
  <c r="AQ729" i="1"/>
  <c r="AR729"/>
  <c r="AS729"/>
  <c r="AF730"/>
  <c r="AG730"/>
  <c r="AH730"/>
  <c r="AI730"/>
  <c r="AJ730"/>
  <c r="AK730"/>
  <c r="AL730"/>
  <c r="AM730"/>
  <c r="AN730"/>
  <c r="AO730"/>
  <c r="AP730"/>
  <c r="AQ730"/>
  <c r="AR730"/>
  <c r="AS730"/>
  <c r="AT730"/>
  <c r="F733" i="9" s="1"/>
  <c r="AF731" i="1"/>
  <c r="AG731"/>
  <c r="AH731"/>
  <c r="AI731"/>
  <c r="AJ731"/>
  <c r="AK731"/>
  <c r="AL731"/>
  <c r="AM731"/>
  <c r="AN731"/>
  <c r="AO731"/>
  <c r="AP731"/>
  <c r="AT731" s="1"/>
  <c r="F734" i="9" s="1"/>
  <c r="AQ731" i="1"/>
  <c r="AR731"/>
  <c r="AS731"/>
  <c r="AF732"/>
  <c r="AG732"/>
  <c r="AH732"/>
  <c r="AI732"/>
  <c r="AJ732"/>
  <c r="AK732"/>
  <c r="AL732"/>
  <c r="AM732"/>
  <c r="AN732"/>
  <c r="AO732"/>
  <c r="AP732"/>
  <c r="AQ732"/>
  <c r="AR732"/>
  <c r="AS732"/>
  <c r="AT732"/>
  <c r="F735" i="9" s="1"/>
  <c r="AF733" i="1"/>
  <c r="AG733"/>
  <c r="AH733"/>
  <c r="AI733"/>
  <c r="AJ733"/>
  <c r="AK733"/>
  <c r="AL733"/>
  <c r="AM733"/>
  <c r="AN733"/>
  <c r="AO733"/>
  <c r="AP733"/>
  <c r="AT733" s="1"/>
  <c r="F736" i="9" s="1"/>
  <c r="AQ733" i="1"/>
  <c r="AR733"/>
  <c r="AS733"/>
  <c r="AF734"/>
  <c r="AG734"/>
  <c r="AH734"/>
  <c r="AI734"/>
  <c r="AJ734"/>
  <c r="AK734"/>
  <c r="AL734"/>
  <c r="AM734"/>
  <c r="AN734"/>
  <c r="AO734"/>
  <c r="AP734"/>
  <c r="AQ734"/>
  <c r="AR734"/>
  <c r="AS734"/>
  <c r="AT734"/>
  <c r="F737" i="9" s="1"/>
  <c r="AF735" i="1"/>
  <c r="AG735"/>
  <c r="AH735"/>
  <c r="AI735"/>
  <c r="AJ735"/>
  <c r="AK735"/>
  <c r="AL735"/>
  <c r="AM735"/>
  <c r="AN735"/>
  <c r="AO735"/>
  <c r="AP735"/>
  <c r="AT735" s="1"/>
  <c r="F738" i="9" s="1"/>
  <c r="AQ735" i="1"/>
  <c r="AR735"/>
  <c r="AS735"/>
  <c r="AF736"/>
  <c r="AG736"/>
  <c r="AH736"/>
  <c r="AI736"/>
  <c r="AJ736"/>
  <c r="AK736"/>
  <c r="AL736"/>
  <c r="AM736"/>
  <c r="AN736"/>
  <c r="AO736"/>
  <c r="AP736"/>
  <c r="AQ736"/>
  <c r="AR736"/>
  <c r="AS736"/>
  <c r="AT736"/>
  <c r="F739" i="9" s="1"/>
  <c r="AF737" i="1"/>
  <c r="AG737"/>
  <c r="AH737"/>
  <c r="AI737"/>
  <c r="AJ737"/>
  <c r="AK737"/>
  <c r="AL737"/>
  <c r="AM737"/>
  <c r="AN737"/>
  <c r="AO737"/>
  <c r="AP737"/>
  <c r="AT737" s="1"/>
  <c r="F740" i="9" s="1"/>
  <c r="AQ737" i="1"/>
  <c r="AR737"/>
  <c r="AS737"/>
  <c r="AF738"/>
  <c r="AG738"/>
  <c r="AH738"/>
  <c r="AI738"/>
  <c r="AJ738"/>
  <c r="AK738"/>
  <c r="AL738"/>
  <c r="AM738"/>
  <c r="AN738"/>
  <c r="AO738"/>
  <c r="AP738"/>
  <c r="AQ738"/>
  <c r="AR738"/>
  <c r="AS738"/>
  <c r="AT738"/>
  <c r="F741" i="9" s="1"/>
  <c r="AF739" i="1"/>
  <c r="AG739"/>
  <c r="AH739"/>
  <c r="AI739"/>
  <c r="AJ739"/>
  <c r="AK739"/>
  <c r="AL739"/>
  <c r="AM739"/>
  <c r="AN739"/>
  <c r="AO739"/>
  <c r="AP739"/>
  <c r="AT739" s="1"/>
  <c r="F742" i="9" s="1"/>
  <c r="AQ739" i="1"/>
  <c r="AR739"/>
  <c r="AS739"/>
  <c r="AF740"/>
  <c r="AG740"/>
  <c r="AH740"/>
  <c r="AI740"/>
  <c r="AJ740"/>
  <c r="AK740"/>
  <c r="AL740"/>
  <c r="AM740"/>
  <c r="AN740"/>
  <c r="AO740"/>
  <c r="AP740"/>
  <c r="AQ740"/>
  <c r="AR740"/>
  <c r="AS740"/>
  <c r="AT740"/>
  <c r="F743" i="9" s="1"/>
  <c r="AF741" i="1"/>
  <c r="AG741"/>
  <c r="AH741"/>
  <c r="AI741"/>
  <c r="AJ741"/>
  <c r="AK741"/>
  <c r="AL741"/>
  <c r="AM741"/>
  <c r="AN741"/>
  <c r="AO741"/>
  <c r="AP741"/>
  <c r="AT741" s="1"/>
  <c r="F744" i="9" s="1"/>
  <c r="AQ741" i="1"/>
  <c r="AR741"/>
  <c r="AS741"/>
  <c r="AF742"/>
  <c r="AG742"/>
  <c r="AH742"/>
  <c r="AI742"/>
  <c r="AJ742"/>
  <c r="AK742"/>
  <c r="AL742"/>
  <c r="AM742"/>
  <c r="AN742"/>
  <c r="AO742"/>
  <c r="AP742"/>
  <c r="AQ742"/>
  <c r="AR742"/>
  <c r="AS742"/>
  <c r="AT742"/>
  <c r="F745" i="9" s="1"/>
  <c r="AF743" i="1"/>
  <c r="AG743"/>
  <c r="AH743"/>
  <c r="AI743"/>
  <c r="AJ743"/>
  <c r="AK743"/>
  <c r="AL743"/>
  <c r="AM743"/>
  <c r="AN743"/>
  <c r="AO743"/>
  <c r="AP743"/>
  <c r="AT743" s="1"/>
  <c r="F746" i="9" s="1"/>
  <c r="AQ743" i="1"/>
  <c r="AR743"/>
  <c r="AS743"/>
  <c r="AF744"/>
  <c r="AG744"/>
  <c r="AH744"/>
  <c r="AI744"/>
  <c r="AJ744"/>
  <c r="AK744"/>
  <c r="AL744"/>
  <c r="AM744"/>
  <c r="AN744"/>
  <c r="AO744"/>
  <c r="AP744"/>
  <c r="AQ744"/>
  <c r="AR744"/>
  <c r="AS744"/>
  <c r="AT744"/>
  <c r="F747" i="9" s="1"/>
  <c r="AF745" i="1"/>
  <c r="AG745"/>
  <c r="AH745"/>
  <c r="AI745"/>
  <c r="AJ745"/>
  <c r="AK745"/>
  <c r="AL745"/>
  <c r="AM745"/>
  <c r="AN745"/>
  <c r="AO745"/>
  <c r="AP745"/>
  <c r="AT745" s="1"/>
  <c r="F748" i="9" s="1"/>
  <c r="AQ745" i="1"/>
  <c r="AR745"/>
  <c r="AS745"/>
  <c r="AF746"/>
  <c r="AG746"/>
  <c r="AH746"/>
  <c r="AI746"/>
  <c r="AJ746"/>
  <c r="AK746"/>
  <c r="AL746"/>
  <c r="AM746"/>
  <c r="AN746"/>
  <c r="AO746"/>
  <c r="AP746"/>
  <c r="AQ746"/>
  <c r="AR746"/>
  <c r="AS746"/>
  <c r="AT746"/>
  <c r="F749" i="9" s="1"/>
  <c r="AF747" i="1"/>
  <c r="AG747"/>
  <c r="AH747"/>
  <c r="AI747"/>
  <c r="AJ747"/>
  <c r="AK747"/>
  <c r="AL747"/>
  <c r="AM747"/>
  <c r="AN747"/>
  <c r="AO747"/>
  <c r="AP747"/>
  <c r="AT747" s="1"/>
  <c r="F750" i="9" s="1"/>
  <c r="AQ747" i="1"/>
  <c r="AR747"/>
  <c r="AS747"/>
  <c r="AF748"/>
  <c r="AG748"/>
  <c r="AH748"/>
  <c r="AI748"/>
  <c r="AJ748"/>
  <c r="AK748"/>
  <c r="AL748"/>
  <c r="AM748"/>
  <c r="AN748"/>
  <c r="AO748"/>
  <c r="AP748"/>
  <c r="AQ748"/>
  <c r="AR748"/>
  <c r="AS748"/>
  <c r="AT748"/>
  <c r="F751" i="9" s="1"/>
  <c r="AF749" i="1"/>
  <c r="AG749"/>
  <c r="AH749"/>
  <c r="AI749"/>
  <c r="AJ749"/>
  <c r="AK749"/>
  <c r="AL749"/>
  <c r="AM749"/>
  <c r="AN749"/>
  <c r="AO749"/>
  <c r="AP749"/>
  <c r="AT749" s="1"/>
  <c r="F752" i="9" s="1"/>
  <c r="AQ749" i="1"/>
  <c r="AR749"/>
  <c r="AS749"/>
  <c r="AF750"/>
  <c r="AG750"/>
  <c r="AH750"/>
  <c r="AI750"/>
  <c r="AJ750"/>
  <c r="AK750"/>
  <c r="AL750"/>
  <c r="AM750"/>
  <c r="AN750"/>
  <c r="AO750"/>
  <c r="AP750"/>
  <c r="AQ750"/>
  <c r="AR750"/>
  <c r="AS750"/>
  <c r="AT750"/>
  <c r="F753" i="9" s="1"/>
  <c r="AF751" i="1"/>
  <c r="AG751"/>
  <c r="AH751"/>
  <c r="AI751"/>
  <c r="AJ751"/>
  <c r="AK751"/>
  <c r="AL751"/>
  <c r="AM751"/>
  <c r="AN751"/>
  <c r="AO751"/>
  <c r="AP751"/>
  <c r="AT751" s="1"/>
  <c r="F754" i="9" s="1"/>
  <c r="AQ751" i="1"/>
  <c r="AR751"/>
  <c r="AS751"/>
  <c r="AF752"/>
  <c r="AG752"/>
  <c r="AH752"/>
  <c r="AI752"/>
  <c r="AJ752"/>
  <c r="AK752"/>
  <c r="AL752"/>
  <c r="AM752"/>
  <c r="AN752"/>
  <c r="AO752"/>
  <c r="AP752"/>
  <c r="AQ752"/>
  <c r="AR752"/>
  <c r="AS752"/>
  <c r="AT752"/>
  <c r="F755" i="9" s="1"/>
  <c r="AF753" i="1"/>
  <c r="AG753"/>
  <c r="AH753"/>
  <c r="AI753"/>
  <c r="AJ753"/>
  <c r="AK753"/>
  <c r="AL753"/>
  <c r="AM753"/>
  <c r="AN753"/>
  <c r="AO753"/>
  <c r="AP753"/>
  <c r="AT753" s="1"/>
  <c r="F756" i="9" s="1"/>
  <c r="AQ753" i="1"/>
  <c r="AR753"/>
  <c r="AS753"/>
  <c r="AF754"/>
  <c r="AG754"/>
  <c r="AH754"/>
  <c r="AI754"/>
  <c r="AJ754"/>
  <c r="AK754"/>
  <c r="AL754"/>
  <c r="AM754"/>
  <c r="AN754"/>
  <c r="AO754"/>
  <c r="AP754"/>
  <c r="AQ754"/>
  <c r="AR754"/>
  <c r="AS754"/>
  <c r="AT754"/>
  <c r="F757" i="9" s="1"/>
  <c r="AF755" i="1"/>
  <c r="AG755"/>
  <c r="AH755"/>
  <c r="AI755"/>
  <c r="AJ755"/>
  <c r="AK755"/>
  <c r="AL755"/>
  <c r="AM755"/>
  <c r="AN755"/>
  <c r="AO755"/>
  <c r="AP755"/>
  <c r="AT755" s="1"/>
  <c r="F758" i="9" s="1"/>
  <c r="AQ755" i="1"/>
  <c r="AR755"/>
  <c r="AS755"/>
  <c r="AF756"/>
  <c r="AG756"/>
  <c r="AH756"/>
  <c r="AI756"/>
  <c r="AJ756"/>
  <c r="AK756"/>
  <c r="AL756"/>
  <c r="AM756"/>
  <c r="AN756"/>
  <c r="AO756"/>
  <c r="AP756"/>
  <c r="AQ756"/>
  <c r="AR756"/>
  <c r="AS756"/>
  <c r="AT756"/>
  <c r="F759" i="9" s="1"/>
  <c r="AF757" i="1"/>
  <c r="AG757"/>
  <c r="AH757"/>
  <c r="AI757"/>
  <c r="AJ757"/>
  <c r="AK757"/>
  <c r="AL757"/>
  <c r="AM757"/>
  <c r="AN757"/>
  <c r="AO757"/>
  <c r="AP757"/>
  <c r="AT757" s="1"/>
  <c r="F760" i="9" s="1"/>
  <c r="AQ757" i="1"/>
  <c r="AR757"/>
  <c r="AS757"/>
  <c r="AF758"/>
  <c r="AG758"/>
  <c r="AH758"/>
  <c r="AI758"/>
  <c r="AJ758"/>
  <c r="AK758"/>
  <c r="AL758"/>
  <c r="AM758"/>
  <c r="AN758"/>
  <c r="AO758"/>
  <c r="AP758"/>
  <c r="AQ758"/>
  <c r="AR758"/>
  <c r="AS758"/>
  <c r="AT758"/>
  <c r="F761" i="9" s="1"/>
  <c r="AF759" i="1"/>
  <c r="AG759"/>
  <c r="AH759"/>
  <c r="AI759"/>
  <c r="AJ759"/>
  <c r="AK759"/>
  <c r="AL759"/>
  <c r="AM759"/>
  <c r="AN759"/>
  <c r="AO759"/>
  <c r="AP759"/>
  <c r="AT759" s="1"/>
  <c r="F762" i="9" s="1"/>
  <c r="AQ759" i="1"/>
  <c r="AR759"/>
  <c r="AS759"/>
  <c r="AF760"/>
  <c r="AG760"/>
  <c r="AH760"/>
  <c r="AI760"/>
  <c r="AJ760"/>
  <c r="AK760"/>
  <c r="AL760"/>
  <c r="AM760"/>
  <c r="AN760"/>
  <c r="AO760"/>
  <c r="AP760"/>
  <c r="AQ760"/>
  <c r="AR760"/>
  <c r="AS760"/>
  <c r="AT760"/>
  <c r="F763" i="9" s="1"/>
  <c r="AF761" i="1"/>
  <c r="AG761"/>
  <c r="AH761"/>
  <c r="AI761"/>
  <c r="AJ761"/>
  <c r="AK761"/>
  <c r="AL761"/>
  <c r="AM761"/>
  <c r="AN761"/>
  <c r="AO761"/>
  <c r="AP761"/>
  <c r="AT761" s="1"/>
  <c r="F764" i="9" s="1"/>
  <c r="AQ761" i="1"/>
  <c r="AR761"/>
  <c r="AS761"/>
  <c r="AF762"/>
  <c r="AG762"/>
  <c r="AH762"/>
  <c r="AI762"/>
  <c r="AJ762"/>
  <c r="AK762"/>
  <c r="AL762"/>
  <c r="AM762"/>
  <c r="AN762"/>
  <c r="AO762"/>
  <c r="AP762"/>
  <c r="AQ762"/>
  <c r="AR762"/>
  <c r="AS762"/>
  <c r="AT762"/>
  <c r="F765" i="9" s="1"/>
  <c r="AF763" i="1"/>
  <c r="AG763"/>
  <c r="AH763"/>
  <c r="AI763"/>
  <c r="AJ763"/>
  <c r="AK763"/>
  <c r="AL763"/>
  <c r="AM763"/>
  <c r="AN763"/>
  <c r="AO763"/>
  <c r="AP763"/>
  <c r="AT763" s="1"/>
  <c r="F766" i="9" s="1"/>
  <c r="AQ763" i="1"/>
  <c r="AR763"/>
  <c r="AS763"/>
  <c r="AF764"/>
  <c r="AG764"/>
  <c r="AH764"/>
  <c r="AI764"/>
  <c r="AJ764"/>
  <c r="AK764"/>
  <c r="AL764"/>
  <c r="AM764"/>
  <c r="AN764"/>
  <c r="AO764"/>
  <c r="AP764"/>
  <c r="AQ764"/>
  <c r="AR764"/>
  <c r="AS764"/>
  <c r="AT764"/>
  <c r="F767" i="9" s="1"/>
  <c r="AF765" i="1"/>
  <c r="AG765"/>
  <c r="AH765"/>
  <c r="AI765"/>
  <c r="AJ765"/>
  <c r="AK765"/>
  <c r="AL765"/>
  <c r="AM765"/>
  <c r="AN765"/>
  <c r="AO765"/>
  <c r="AP765"/>
  <c r="AT765" s="1"/>
  <c r="F768" i="9" s="1"/>
  <c r="AQ765" i="1"/>
  <c r="AR765"/>
  <c r="AS765"/>
  <c r="AF766"/>
  <c r="AG766"/>
  <c r="AH766"/>
  <c r="AI766"/>
  <c r="AJ766"/>
  <c r="AK766"/>
  <c r="AL766"/>
  <c r="AM766"/>
  <c r="AN766"/>
  <c r="AO766"/>
  <c r="AP766"/>
  <c r="AQ766"/>
  <c r="AR766"/>
  <c r="AS766"/>
  <c r="AT766"/>
  <c r="F769" i="9" s="1"/>
  <c r="AF767" i="1"/>
  <c r="AG767"/>
  <c r="AH767"/>
  <c r="AI767"/>
  <c r="AJ767"/>
  <c r="AK767"/>
  <c r="AL767"/>
  <c r="AM767"/>
  <c r="AN767"/>
  <c r="AO767"/>
  <c r="AP767"/>
  <c r="AT767" s="1"/>
  <c r="F770" i="9" s="1"/>
  <c r="AQ767" i="1"/>
  <c r="AR767"/>
  <c r="AS767"/>
  <c r="AF768"/>
  <c r="AG768"/>
  <c r="AH768"/>
  <c r="AI768"/>
  <c r="AJ768"/>
  <c r="AK768"/>
  <c r="AL768"/>
  <c r="AM768"/>
  <c r="AN768"/>
  <c r="AO768"/>
  <c r="AP768"/>
  <c r="AQ768"/>
  <c r="AR768"/>
  <c r="AS768"/>
  <c r="AT768"/>
  <c r="F771" i="9" s="1"/>
  <c r="AF769" i="1"/>
  <c r="AG769"/>
  <c r="AH769"/>
  <c r="AI769"/>
  <c r="AJ769"/>
  <c r="AK769"/>
  <c r="AL769"/>
  <c r="AM769"/>
  <c r="AN769"/>
  <c r="AO769"/>
  <c r="AP769"/>
  <c r="AT769" s="1"/>
  <c r="F772" i="9" s="1"/>
  <c r="AQ769" i="1"/>
  <c r="AR769"/>
  <c r="AS769"/>
  <c r="AF770"/>
  <c r="AG770"/>
  <c r="AH770"/>
  <c r="AI770"/>
  <c r="AJ770"/>
  <c r="AK770"/>
  <c r="AL770"/>
  <c r="AM770"/>
  <c r="AN770"/>
  <c r="AO770"/>
  <c r="AP770"/>
  <c r="AQ770"/>
  <c r="AR770"/>
  <c r="AS770"/>
  <c r="AT770"/>
  <c r="F773" i="9" s="1"/>
  <c r="AF771" i="1"/>
  <c r="AG771"/>
  <c r="AH771"/>
  <c r="AI771"/>
  <c r="AJ771"/>
  <c r="AK771"/>
  <c r="AL771"/>
  <c r="AM771"/>
  <c r="AN771"/>
  <c r="AO771"/>
  <c r="AP771"/>
  <c r="AT771" s="1"/>
  <c r="F774" i="9" s="1"/>
  <c r="AQ771" i="1"/>
  <c r="AR771"/>
  <c r="AS771"/>
  <c r="AF772"/>
  <c r="AG772"/>
  <c r="AH772"/>
  <c r="AI772"/>
  <c r="AJ772"/>
  <c r="AK772"/>
  <c r="AL772"/>
  <c r="AM772"/>
  <c r="AN772"/>
  <c r="AO772"/>
  <c r="AP772"/>
  <c r="AQ772"/>
  <c r="AR772"/>
  <c r="AS772"/>
  <c r="AT772"/>
  <c r="F775" i="9" s="1"/>
  <c r="AF773" i="1"/>
  <c r="AG773"/>
  <c r="AH773"/>
  <c r="AI773"/>
  <c r="AJ773"/>
  <c r="AK773"/>
  <c r="AL773"/>
  <c r="AM773"/>
  <c r="AN773"/>
  <c r="AO773"/>
  <c r="AP773"/>
  <c r="AT773" s="1"/>
  <c r="F776" i="9" s="1"/>
  <c r="AQ773" i="1"/>
  <c r="AR773"/>
  <c r="AS773"/>
  <c r="AF774"/>
  <c r="AG774"/>
  <c r="AH774"/>
  <c r="AI774"/>
  <c r="AJ774"/>
  <c r="AK774"/>
  <c r="AL774"/>
  <c r="AM774"/>
  <c r="AN774"/>
  <c r="AO774"/>
  <c r="AP774"/>
  <c r="AQ774"/>
  <c r="AR774"/>
  <c r="AS774"/>
  <c r="AT774"/>
  <c r="F777" i="9" s="1"/>
  <c r="AF775" i="1"/>
  <c r="AG775"/>
  <c r="AH775"/>
  <c r="AI775"/>
  <c r="AJ775"/>
  <c r="AK775"/>
  <c r="AL775"/>
  <c r="AM775"/>
  <c r="AN775"/>
  <c r="AO775"/>
  <c r="AP775"/>
  <c r="AT775" s="1"/>
  <c r="F778" i="9" s="1"/>
  <c r="AQ775" i="1"/>
  <c r="AR775"/>
  <c r="AS775"/>
  <c r="AF776"/>
  <c r="AG776"/>
  <c r="AH776"/>
  <c r="AI776"/>
  <c r="AJ776"/>
  <c r="AK776"/>
  <c r="AL776"/>
  <c r="AM776"/>
  <c r="AN776"/>
  <c r="AO776"/>
  <c r="AP776"/>
  <c r="AQ776"/>
  <c r="AR776"/>
  <c r="AS776"/>
  <c r="AT776"/>
  <c r="F779" i="9" s="1"/>
  <c r="AF777" i="1"/>
  <c r="AG777"/>
  <c r="AH777"/>
  <c r="AI777"/>
  <c r="AJ777"/>
  <c r="AK777"/>
  <c r="AL777"/>
  <c r="AM777"/>
  <c r="AN777"/>
  <c r="AO777"/>
  <c r="AP777"/>
  <c r="AT777" s="1"/>
  <c r="F780" i="9" s="1"/>
  <c r="AQ777" i="1"/>
  <c r="AR777"/>
  <c r="AS777"/>
  <c r="AF778"/>
  <c r="AG778"/>
  <c r="AH778"/>
  <c r="AI778"/>
  <c r="AJ778"/>
  <c r="AK778"/>
  <c r="AL778"/>
  <c r="AM778"/>
  <c r="AN778"/>
  <c r="AO778"/>
  <c r="AP778"/>
  <c r="AQ778"/>
  <c r="AR778"/>
  <c r="AS778"/>
  <c r="AT778"/>
  <c r="F781" i="9" s="1"/>
  <c r="AF779" i="1"/>
  <c r="AG779"/>
  <c r="AH779"/>
  <c r="AI779"/>
  <c r="AJ779"/>
  <c r="AK779"/>
  <c r="AL779"/>
  <c r="AM779"/>
  <c r="AN779"/>
  <c r="AO779"/>
  <c r="AP779"/>
  <c r="AT779" s="1"/>
  <c r="F782" i="9" s="1"/>
  <c r="AQ779" i="1"/>
  <c r="AR779"/>
  <c r="AS779"/>
  <c r="AF780"/>
  <c r="AG780"/>
  <c r="AH780"/>
  <c r="AI780"/>
  <c r="AJ780"/>
  <c r="AK780"/>
  <c r="AL780"/>
  <c r="AM780"/>
  <c r="AN780"/>
  <c r="AO780"/>
  <c r="AP780"/>
  <c r="AQ780"/>
  <c r="AR780"/>
  <c r="AS780"/>
  <c r="AT780"/>
  <c r="F783" i="9" s="1"/>
  <c r="AF781" i="1"/>
  <c r="AG781"/>
  <c r="AH781"/>
  <c r="AI781"/>
  <c r="AJ781"/>
  <c r="AK781"/>
  <c r="AL781"/>
  <c r="AM781"/>
  <c r="AN781"/>
  <c r="AO781"/>
  <c r="AP781"/>
  <c r="AT781" s="1"/>
  <c r="F784" i="9" s="1"/>
  <c r="AQ781" i="1"/>
  <c r="AR781"/>
  <c r="AS781"/>
  <c r="AF782"/>
  <c r="AG782"/>
  <c r="AH782"/>
  <c r="AI782"/>
  <c r="AJ782"/>
  <c r="AK782"/>
  <c r="AL782"/>
  <c r="AM782"/>
  <c r="AN782"/>
  <c r="AO782"/>
  <c r="AP782"/>
  <c r="AQ782"/>
  <c r="AR782"/>
  <c r="AS782"/>
  <c r="AT782"/>
  <c r="F785" i="9" s="1"/>
  <c r="AF783" i="1"/>
  <c r="AG783"/>
  <c r="AH783"/>
  <c r="AI783"/>
  <c r="AJ783"/>
  <c r="AK783"/>
  <c r="AL783"/>
  <c r="AM783"/>
  <c r="AN783"/>
  <c r="AO783"/>
  <c r="AP783"/>
  <c r="AT783" s="1"/>
  <c r="F786" i="9" s="1"/>
  <c r="AQ783" i="1"/>
  <c r="AR783"/>
  <c r="AS783"/>
  <c r="AF784"/>
  <c r="AG784"/>
  <c r="AH784"/>
  <c r="AI784"/>
  <c r="AJ784"/>
  <c r="AK784"/>
  <c r="AL784"/>
  <c r="AM784"/>
  <c r="AN784"/>
  <c r="AO784"/>
  <c r="AP784"/>
  <c r="AQ784"/>
  <c r="AR784"/>
  <c r="AS784"/>
  <c r="AT784"/>
  <c r="F787" i="9" s="1"/>
  <c r="AF785" i="1"/>
  <c r="AG785"/>
  <c r="AH785"/>
  <c r="AI785"/>
  <c r="AJ785"/>
  <c r="AK785"/>
  <c r="AL785"/>
  <c r="AM785"/>
  <c r="AN785"/>
  <c r="AO785"/>
  <c r="AP785"/>
  <c r="AT785" s="1"/>
  <c r="F788" i="9" s="1"/>
  <c r="AQ785" i="1"/>
  <c r="AR785"/>
  <c r="AS785"/>
  <c r="AF786"/>
  <c r="AG786"/>
  <c r="AH786"/>
  <c r="AI786"/>
  <c r="AJ786"/>
  <c r="AK786"/>
  <c r="AL786"/>
  <c r="AM786"/>
  <c r="AN786"/>
  <c r="AO786"/>
  <c r="AP786"/>
  <c r="AQ786"/>
  <c r="AR786"/>
  <c r="AS786"/>
  <c r="AT786"/>
  <c r="F789" i="9" s="1"/>
  <c r="AF787" i="1"/>
  <c r="AG787"/>
  <c r="AH787"/>
  <c r="AI787"/>
  <c r="AJ787"/>
  <c r="AK787"/>
  <c r="AL787"/>
  <c r="AM787"/>
  <c r="AN787"/>
  <c r="AO787"/>
  <c r="AP787"/>
  <c r="AT787" s="1"/>
  <c r="F790" i="9" s="1"/>
  <c r="AQ787" i="1"/>
  <c r="AR787"/>
  <c r="AS787"/>
  <c r="AF788"/>
  <c r="AG788"/>
  <c r="AH788"/>
  <c r="AI788"/>
  <c r="AJ788"/>
  <c r="AK788"/>
  <c r="AL788"/>
  <c r="AM788"/>
  <c r="AN788"/>
  <c r="AO788"/>
  <c r="AP788"/>
  <c r="AQ788"/>
  <c r="AR788"/>
  <c r="AS788"/>
  <c r="AT788"/>
  <c r="F791" i="9" s="1"/>
  <c r="AF789" i="1"/>
  <c r="AG789"/>
  <c r="AH789"/>
  <c r="AI789"/>
  <c r="AJ789"/>
  <c r="AK789"/>
  <c r="AL789"/>
  <c r="AM789"/>
  <c r="AN789"/>
  <c r="AO789"/>
  <c r="AP789"/>
  <c r="AT789" s="1"/>
  <c r="F792" i="9" s="1"/>
  <c r="AQ789" i="1"/>
  <c r="AR789"/>
  <c r="AS789"/>
  <c r="AF790"/>
  <c r="AG790"/>
  <c r="AH790"/>
  <c r="AI790"/>
  <c r="AJ790"/>
  <c r="AK790"/>
  <c r="AL790"/>
  <c r="AM790"/>
  <c r="AN790"/>
  <c r="AO790"/>
  <c r="AP790"/>
  <c r="AQ790"/>
  <c r="AR790"/>
  <c r="AS790"/>
  <c r="AT790"/>
  <c r="F793" i="9" s="1"/>
  <c r="AF791" i="1"/>
  <c r="AG791"/>
  <c r="AH791"/>
  <c r="AI791"/>
  <c r="AJ791"/>
  <c r="AK791"/>
  <c r="AL791"/>
  <c r="AM791"/>
  <c r="AN791"/>
  <c r="AO791"/>
  <c r="AP791"/>
  <c r="AT791" s="1"/>
  <c r="F794" i="9" s="1"/>
  <c r="AQ791" i="1"/>
  <c r="AR791"/>
  <c r="AS791"/>
  <c r="AF792"/>
  <c r="AG792"/>
  <c r="AH792"/>
  <c r="AI792"/>
  <c r="AJ792"/>
  <c r="AK792"/>
  <c r="AL792"/>
  <c r="AM792"/>
  <c r="AN792"/>
  <c r="AO792"/>
  <c r="AP792"/>
  <c r="AQ792"/>
  <c r="AR792"/>
  <c r="AS792"/>
  <c r="AT792"/>
  <c r="F795" i="9" s="1"/>
  <c r="AF793" i="1"/>
  <c r="AG793"/>
  <c r="AH793"/>
  <c r="AI793"/>
  <c r="AJ793"/>
  <c r="AK793"/>
  <c r="AL793"/>
  <c r="AM793"/>
  <c r="AN793"/>
  <c r="AO793"/>
  <c r="AP793"/>
  <c r="AT793" s="1"/>
  <c r="F796" i="9" s="1"/>
  <c r="AQ793" i="1"/>
  <c r="AR793"/>
  <c r="AS793"/>
  <c r="AF794"/>
  <c r="AG794"/>
  <c r="AH794"/>
  <c r="AI794"/>
  <c r="AJ794"/>
  <c r="AK794"/>
  <c r="AL794"/>
  <c r="AM794"/>
  <c r="AN794"/>
  <c r="AO794"/>
  <c r="AP794"/>
  <c r="AQ794"/>
  <c r="AR794"/>
  <c r="AS794"/>
  <c r="AT794"/>
  <c r="F797" i="9" s="1"/>
  <c r="AF795" i="1"/>
  <c r="AG795"/>
  <c r="AH795"/>
  <c r="AI795"/>
  <c r="AJ795"/>
  <c r="AK795"/>
  <c r="AL795"/>
  <c r="AM795"/>
  <c r="AN795"/>
  <c r="AO795"/>
  <c r="AP795"/>
  <c r="AT795" s="1"/>
  <c r="F798" i="9" s="1"/>
  <c r="AQ795" i="1"/>
  <c r="AR795"/>
  <c r="AS795"/>
  <c r="AF796"/>
  <c r="AG796"/>
  <c r="AH796"/>
  <c r="AI796"/>
  <c r="AJ796"/>
  <c r="AK796"/>
  <c r="AL796"/>
  <c r="AM796"/>
  <c r="AN796"/>
  <c r="AO796"/>
  <c r="AP796"/>
  <c r="AQ796"/>
  <c r="AR796"/>
  <c r="AS796"/>
  <c r="AT796"/>
  <c r="F799" i="9" s="1"/>
  <c r="AF797" i="1"/>
  <c r="AG797"/>
  <c r="AH797"/>
  <c r="AI797"/>
  <c r="AJ797"/>
  <c r="AK797"/>
  <c r="AL797"/>
  <c r="AM797"/>
  <c r="AN797"/>
  <c r="AO797"/>
  <c r="AP797"/>
  <c r="AT797" s="1"/>
  <c r="F800" i="9" s="1"/>
  <c r="AQ797" i="1"/>
  <c r="AR797"/>
  <c r="AS797"/>
  <c r="AF798"/>
  <c r="AG798"/>
  <c r="AH798"/>
  <c r="AI798"/>
  <c r="AJ798"/>
  <c r="AK798"/>
  <c r="AL798"/>
  <c r="AM798"/>
  <c r="AN798"/>
  <c r="AO798"/>
  <c r="AP798"/>
  <c r="AQ798"/>
  <c r="AR798"/>
  <c r="AS798"/>
  <c r="AT798"/>
  <c r="F801" i="9" s="1"/>
  <c r="AF799" i="1"/>
  <c r="AG799"/>
  <c r="AH799"/>
  <c r="AI799"/>
  <c r="AJ799"/>
  <c r="AK799"/>
  <c r="AL799"/>
  <c r="AM799"/>
  <c r="AN799"/>
  <c r="AO799"/>
  <c r="AP799"/>
  <c r="AT799" s="1"/>
  <c r="F802" i="9" s="1"/>
  <c r="AQ799" i="1"/>
  <c r="AR799"/>
  <c r="AS799"/>
  <c r="AF800"/>
  <c r="AG800"/>
  <c r="AH800"/>
  <c r="AI800"/>
  <c r="AJ800"/>
  <c r="AK800"/>
  <c r="AL800"/>
  <c r="AM800"/>
  <c r="AN800"/>
  <c r="AO800"/>
  <c r="AP800"/>
  <c r="AQ800"/>
  <c r="AR800"/>
  <c r="AS800"/>
  <c r="AT800"/>
  <c r="F803" i="9" s="1"/>
  <c r="AF801" i="1"/>
  <c r="AG801"/>
  <c r="AH801"/>
  <c r="AI801"/>
  <c r="AJ801"/>
  <c r="AK801"/>
  <c r="AL801"/>
  <c r="AM801"/>
  <c r="AN801"/>
  <c r="AO801"/>
  <c r="AP801"/>
  <c r="AT801" s="1"/>
  <c r="F804" i="9" s="1"/>
  <c r="AQ801" i="1"/>
  <c r="AR801"/>
  <c r="AS801"/>
  <c r="AF802"/>
  <c r="AG802"/>
  <c r="AH802"/>
  <c r="AI802"/>
  <c r="AJ802"/>
  <c r="AK802"/>
  <c r="AL802"/>
  <c r="AM802"/>
  <c r="AN802"/>
  <c r="AO802"/>
  <c r="AP802"/>
  <c r="AQ802"/>
  <c r="AR802"/>
  <c r="AS802"/>
  <c r="AT802"/>
  <c r="F805" i="9" s="1"/>
  <c r="AF803" i="1"/>
  <c r="AG803"/>
  <c r="AH803"/>
  <c r="AI803"/>
  <c r="AJ803"/>
  <c r="AK803"/>
  <c r="AL803"/>
  <c r="AM803"/>
  <c r="AN803"/>
  <c r="AO803"/>
  <c r="AP803"/>
  <c r="AT803" s="1"/>
  <c r="F806" i="9" s="1"/>
  <c r="AQ803" i="1"/>
  <c r="AR803"/>
  <c r="AS803"/>
  <c r="AF804"/>
  <c r="AG804"/>
  <c r="AH804"/>
  <c r="AI804"/>
  <c r="AJ804"/>
  <c r="AK804"/>
  <c r="AL804"/>
  <c r="AM804"/>
  <c r="AN804"/>
  <c r="AO804"/>
  <c r="AP804"/>
  <c r="AQ804"/>
  <c r="AR804"/>
  <c r="AS804"/>
  <c r="AT804"/>
  <c r="F807" i="9" s="1"/>
  <c r="AF805" i="1"/>
  <c r="AG805"/>
  <c r="AH805"/>
  <c r="AI805"/>
  <c r="AJ805"/>
  <c r="AK805"/>
  <c r="AL805"/>
  <c r="AM805"/>
  <c r="AN805"/>
  <c r="AO805"/>
  <c r="AP805"/>
  <c r="AT805" s="1"/>
  <c r="F808" i="9" s="1"/>
  <c r="AQ805" i="1"/>
  <c r="AR805"/>
  <c r="AS805"/>
  <c r="AF806"/>
  <c r="AG806"/>
  <c r="AH806"/>
  <c r="AI806"/>
  <c r="AJ806"/>
  <c r="AK806"/>
  <c r="AL806"/>
  <c r="AM806"/>
  <c r="AN806"/>
  <c r="AO806"/>
  <c r="AP806"/>
  <c r="AQ806"/>
  <c r="AR806"/>
  <c r="AS806"/>
  <c r="AT806"/>
  <c r="F809" i="9" s="1"/>
  <c r="AF807" i="1"/>
  <c r="AG807"/>
  <c r="AH807"/>
  <c r="AI807"/>
  <c r="AJ807"/>
  <c r="AK807"/>
  <c r="AL807"/>
  <c r="AM807"/>
  <c r="AN807"/>
  <c r="AO807"/>
  <c r="AP807"/>
  <c r="AT807" s="1"/>
  <c r="F810" i="9" s="1"/>
  <c r="AQ807" i="1"/>
  <c r="AR807"/>
  <c r="AS807"/>
  <c r="AF808"/>
  <c r="AG808"/>
  <c r="AH808"/>
  <c r="AI808"/>
  <c r="AJ808"/>
  <c r="AK808"/>
  <c r="AL808"/>
  <c r="AM808"/>
  <c r="AN808"/>
  <c r="AO808"/>
  <c r="AP808"/>
  <c r="AQ808"/>
  <c r="AR808"/>
  <c r="AS808"/>
  <c r="AT808"/>
  <c r="F811" i="9" s="1"/>
  <c r="AF809" i="1"/>
  <c r="AG809"/>
  <c r="AH809"/>
  <c r="AI809"/>
  <c r="AJ809"/>
  <c r="AK809"/>
  <c r="AL809"/>
  <c r="AM809"/>
  <c r="AN809"/>
  <c r="AO809"/>
  <c r="AP809"/>
  <c r="AT809" s="1"/>
  <c r="F812" i="9" s="1"/>
  <c r="AQ809" i="1"/>
  <c r="AR809"/>
  <c r="AS809"/>
  <c r="AF810"/>
  <c r="AG810"/>
  <c r="AH810"/>
  <c r="AI810"/>
  <c r="AJ810"/>
  <c r="AK810"/>
  <c r="AL810"/>
  <c r="AM810"/>
  <c r="AN810"/>
  <c r="AO810"/>
  <c r="AP810"/>
  <c r="AQ810"/>
  <c r="AR810"/>
  <c r="AS810"/>
  <c r="AT810"/>
  <c r="F813" i="9" s="1"/>
  <c r="AF811" i="1"/>
  <c r="AG811"/>
  <c r="AH811"/>
  <c r="AI811"/>
  <c r="AJ811"/>
  <c r="AK811"/>
  <c r="AL811"/>
  <c r="AM811"/>
  <c r="AN811"/>
  <c r="AO811"/>
  <c r="AP811"/>
  <c r="AT811" s="1"/>
  <c r="F814" i="9" s="1"/>
  <c r="AQ811" i="1"/>
  <c r="AR811"/>
  <c r="AS811"/>
  <c r="AF812"/>
  <c r="AG812"/>
  <c r="AH812"/>
  <c r="AI812"/>
  <c r="AJ812"/>
  <c r="AK812"/>
  <c r="AL812"/>
  <c r="AM812"/>
  <c r="AN812"/>
  <c r="AO812"/>
  <c r="AP812"/>
  <c r="AQ812"/>
  <c r="AR812"/>
  <c r="AS812"/>
  <c r="AT812"/>
  <c r="F815" i="9" s="1"/>
  <c r="AF813" i="1"/>
  <c r="AG813"/>
  <c r="AH813"/>
  <c r="AI813"/>
  <c r="AJ813"/>
  <c r="AK813"/>
  <c r="AL813"/>
  <c r="AM813"/>
  <c r="AN813"/>
  <c r="AO813"/>
  <c r="AP813"/>
  <c r="AT813" s="1"/>
  <c r="F816" i="9" s="1"/>
  <c r="AQ813" i="1"/>
  <c r="AR813"/>
  <c r="AS813"/>
  <c r="AF814"/>
  <c r="AG814"/>
  <c r="AH814"/>
  <c r="AI814"/>
  <c r="AJ814"/>
  <c r="AK814"/>
  <c r="AL814"/>
  <c r="AM814"/>
  <c r="AN814"/>
  <c r="AO814"/>
  <c r="AP814"/>
  <c r="AQ814"/>
  <c r="AR814"/>
  <c r="AS814"/>
  <c r="AT814"/>
  <c r="F817" i="9" s="1"/>
  <c r="AF815" i="1"/>
  <c r="AG815"/>
  <c r="AH815"/>
  <c r="AI815"/>
  <c r="AJ815"/>
  <c r="AK815"/>
  <c r="AL815"/>
  <c r="AM815"/>
  <c r="AN815"/>
  <c r="AO815"/>
  <c r="AP815"/>
  <c r="AT815" s="1"/>
  <c r="F818" i="9" s="1"/>
  <c r="AQ815" i="1"/>
  <c r="AR815"/>
  <c r="AS815"/>
  <c r="AF816"/>
  <c r="AG816"/>
  <c r="AH816"/>
  <c r="AI816"/>
  <c r="AJ816"/>
  <c r="AK816"/>
  <c r="AL816"/>
  <c r="AM816"/>
  <c r="AN816"/>
  <c r="AO816"/>
  <c r="AP816"/>
  <c r="AQ816"/>
  <c r="AR816"/>
  <c r="AS816"/>
  <c r="AT816"/>
  <c r="F819" i="9" s="1"/>
  <c r="AF817" i="1"/>
  <c r="AG817"/>
  <c r="AH817"/>
  <c r="AI817"/>
  <c r="AJ817"/>
  <c r="AK817"/>
  <c r="AL817"/>
  <c r="AM817"/>
  <c r="AN817"/>
  <c r="AO817"/>
  <c r="AP817"/>
  <c r="AT817" s="1"/>
  <c r="F820" i="9" s="1"/>
  <c r="AQ817" i="1"/>
  <c r="AR817"/>
  <c r="AS817"/>
  <c r="AF818"/>
  <c r="AG818"/>
  <c r="AH818"/>
  <c r="AI818"/>
  <c r="AJ818"/>
  <c r="AK818"/>
  <c r="AL818"/>
  <c r="AM818"/>
  <c r="AN818"/>
  <c r="AO818"/>
  <c r="AP818"/>
  <c r="AQ818"/>
  <c r="AR818"/>
  <c r="AS818"/>
  <c r="AT818"/>
  <c r="F821" i="9" s="1"/>
  <c r="AF819" i="1"/>
  <c r="AG819"/>
  <c r="AH819"/>
  <c r="AI819"/>
  <c r="AJ819"/>
  <c r="AK819"/>
  <c r="AL819"/>
  <c r="AM819"/>
  <c r="AN819"/>
  <c r="AO819"/>
  <c r="AP819"/>
  <c r="AT819" s="1"/>
  <c r="F822" i="9" s="1"/>
  <c r="AQ819" i="1"/>
  <c r="AR819"/>
  <c r="AS819"/>
  <c r="AF820"/>
  <c r="AG820"/>
  <c r="AH820"/>
  <c r="AI820"/>
  <c r="AJ820"/>
  <c r="AK820"/>
  <c r="AL820"/>
  <c r="AM820"/>
  <c r="AN820"/>
  <c r="AO820"/>
  <c r="AP820"/>
  <c r="AQ820"/>
  <c r="AR820"/>
  <c r="AS820"/>
  <c r="AT820"/>
  <c r="F823" i="9" s="1"/>
  <c r="AF821" i="1"/>
  <c r="AG821"/>
  <c r="AH821"/>
  <c r="AI821"/>
  <c r="AJ821"/>
  <c r="AK821"/>
  <c r="AL821"/>
  <c r="AM821"/>
  <c r="AN821"/>
  <c r="AO821"/>
  <c r="AP821"/>
  <c r="AT821" s="1"/>
  <c r="F824" i="9" s="1"/>
  <c r="AQ821" i="1"/>
  <c r="AR821"/>
  <c r="AS821"/>
  <c r="AF822"/>
  <c r="AG822"/>
  <c r="AH822"/>
  <c r="AI822"/>
  <c r="AJ822"/>
  <c r="AK822"/>
  <c r="AL822"/>
  <c r="AM822"/>
  <c r="AN822"/>
  <c r="AO822"/>
  <c r="AP822"/>
  <c r="AQ822"/>
  <c r="AR822"/>
  <c r="AS822"/>
  <c r="AT822"/>
  <c r="F825" i="9" s="1"/>
  <c r="AF823" i="1"/>
  <c r="AG823"/>
  <c r="AH823"/>
  <c r="AI823"/>
  <c r="AJ823"/>
  <c r="AK823"/>
  <c r="AL823"/>
  <c r="AM823"/>
  <c r="AN823"/>
  <c r="AO823"/>
  <c r="AP823"/>
  <c r="AT823" s="1"/>
  <c r="F826" i="9" s="1"/>
  <c r="AQ823" i="1"/>
  <c r="AR823"/>
  <c r="AS823"/>
  <c r="AF824"/>
  <c r="AG824"/>
  <c r="AH824"/>
  <c r="AI824"/>
  <c r="AJ824"/>
  <c r="AK824"/>
  <c r="AL824"/>
  <c r="AM824"/>
  <c r="AN824"/>
  <c r="AO824"/>
  <c r="AP824"/>
  <c r="AQ824"/>
  <c r="AR824"/>
  <c r="AS824"/>
  <c r="AT824"/>
  <c r="F827" i="9" s="1"/>
  <c r="AF825" i="1"/>
  <c r="AG825"/>
  <c r="AH825"/>
  <c r="AI825"/>
  <c r="AJ825"/>
  <c r="AK825"/>
  <c r="AL825"/>
  <c r="AM825"/>
  <c r="AN825"/>
  <c r="AO825"/>
  <c r="AP825"/>
  <c r="AT825" s="1"/>
  <c r="F828" i="9" s="1"/>
  <c r="AQ825" i="1"/>
  <c r="AR825"/>
  <c r="AS825"/>
  <c r="AF826"/>
  <c r="AG826"/>
  <c r="AH826"/>
  <c r="AI826"/>
  <c r="AJ826"/>
  <c r="AK826"/>
  <c r="AL826"/>
  <c r="AM826"/>
  <c r="AN826"/>
  <c r="AO826"/>
  <c r="AP826"/>
  <c r="AQ826"/>
  <c r="AR826"/>
  <c r="AS826"/>
  <c r="AT826"/>
  <c r="F829" i="9" s="1"/>
  <c r="AF827" i="1"/>
  <c r="AG827"/>
  <c r="AH827"/>
  <c r="AI827"/>
  <c r="AJ827"/>
  <c r="AK827"/>
  <c r="AL827"/>
  <c r="AM827"/>
  <c r="AN827"/>
  <c r="AO827"/>
  <c r="AP827"/>
  <c r="AT827" s="1"/>
  <c r="F830" i="9" s="1"/>
  <c r="AQ827" i="1"/>
  <c r="AR827"/>
  <c r="AS827"/>
  <c r="AF828"/>
  <c r="AG828"/>
  <c r="AH828"/>
  <c r="AI828"/>
  <c r="AJ828"/>
  <c r="AK828"/>
  <c r="AL828"/>
  <c r="AM828"/>
  <c r="AN828"/>
  <c r="AO828"/>
  <c r="AP828"/>
  <c r="AQ828"/>
  <c r="AR828"/>
  <c r="AS828"/>
  <c r="AT828"/>
  <c r="F831" i="9" s="1"/>
  <c r="AF829" i="1"/>
  <c r="AG829"/>
  <c r="AH829"/>
  <c r="AI829"/>
  <c r="AJ829"/>
  <c r="AK829"/>
  <c r="AL829"/>
  <c r="AM829"/>
  <c r="AN829"/>
  <c r="AO829"/>
  <c r="AP829"/>
  <c r="AT829" s="1"/>
  <c r="F832" i="9" s="1"/>
  <c r="AQ829" i="1"/>
  <c r="AR829"/>
  <c r="AS829"/>
  <c r="AF830"/>
  <c r="AG830"/>
  <c r="AH830"/>
  <c r="AI830"/>
  <c r="AJ830"/>
  <c r="AK830"/>
  <c r="AL830"/>
  <c r="AM830"/>
  <c r="AN830"/>
  <c r="AO830"/>
  <c r="AP830"/>
  <c r="AQ830"/>
  <c r="AR830"/>
  <c r="AS830"/>
  <c r="AT830"/>
  <c r="F833" i="9" s="1"/>
  <c r="AF831" i="1"/>
  <c r="AG831"/>
  <c r="AH831"/>
  <c r="AI831"/>
  <c r="AJ831"/>
  <c r="AK831"/>
  <c r="AL831"/>
  <c r="AM831"/>
  <c r="AN831"/>
  <c r="AO831"/>
  <c r="AP831"/>
  <c r="AT831" s="1"/>
  <c r="F834" i="9" s="1"/>
  <c r="AQ831" i="1"/>
  <c r="AR831"/>
  <c r="AS831"/>
  <c r="AF832"/>
  <c r="AG832"/>
  <c r="AH832"/>
  <c r="AI832"/>
  <c r="AJ832"/>
  <c r="AK832"/>
  <c r="AL832"/>
  <c r="AM832"/>
  <c r="AN832"/>
  <c r="AO832"/>
  <c r="AP832"/>
  <c r="AQ832"/>
  <c r="AR832"/>
  <c r="AS832"/>
  <c r="AT832"/>
  <c r="F835" i="9" s="1"/>
  <c r="AF833" i="1"/>
  <c r="AG833"/>
  <c r="AH833"/>
  <c r="AI833"/>
  <c r="AJ833"/>
  <c r="AK833"/>
  <c r="AL833"/>
  <c r="AM833"/>
  <c r="AN833"/>
  <c r="AO833"/>
  <c r="AP833"/>
  <c r="AT833" s="1"/>
  <c r="F836" i="9" s="1"/>
  <c r="AQ833" i="1"/>
  <c r="AR833"/>
  <c r="AS833"/>
  <c r="AF834"/>
  <c r="AG834"/>
  <c r="AH834"/>
  <c r="AI834"/>
  <c r="AJ834"/>
  <c r="AK834"/>
  <c r="AL834"/>
  <c r="AM834"/>
  <c r="AN834"/>
  <c r="AO834"/>
  <c r="AP834"/>
  <c r="AQ834"/>
  <c r="AR834"/>
  <c r="AS834"/>
  <c r="AT834"/>
  <c r="F837" i="9" s="1"/>
  <c r="AF835" i="1"/>
  <c r="AG835"/>
  <c r="AH835"/>
  <c r="AI835"/>
  <c r="AJ835"/>
  <c r="AK835"/>
  <c r="AL835"/>
  <c r="AM835"/>
  <c r="AN835"/>
  <c r="AO835"/>
  <c r="AP835"/>
  <c r="AT835" s="1"/>
  <c r="F838" i="9" s="1"/>
  <c r="AQ835" i="1"/>
  <c r="AR835"/>
  <c r="AS835"/>
  <c r="AF836"/>
  <c r="AG836"/>
  <c r="AH836"/>
  <c r="AI836"/>
  <c r="AJ836"/>
  <c r="AK836"/>
  <c r="AL836"/>
  <c r="AM836"/>
  <c r="AN836"/>
  <c r="AO836"/>
  <c r="AP836"/>
  <c r="AQ836"/>
  <c r="AR836"/>
  <c r="AS836"/>
  <c r="AT836"/>
  <c r="F839" i="9" s="1"/>
  <c r="AF837" i="1"/>
  <c r="AG837"/>
  <c r="AH837"/>
  <c r="AI837"/>
  <c r="AJ837"/>
  <c r="AK837"/>
  <c r="AL837"/>
  <c r="AM837"/>
  <c r="AN837"/>
  <c r="AO837"/>
  <c r="AP837"/>
  <c r="AT837" s="1"/>
  <c r="F840" i="9" s="1"/>
  <c r="AQ837" i="1"/>
  <c r="AR837"/>
  <c r="AS837"/>
  <c r="AF838"/>
  <c r="AG838"/>
  <c r="AH838"/>
  <c r="AI838"/>
  <c r="AJ838"/>
  <c r="AK838"/>
  <c r="AL838"/>
  <c r="AM838"/>
  <c r="AN838"/>
  <c r="AO838"/>
  <c r="AP838"/>
  <c r="AQ838"/>
  <c r="AR838"/>
  <c r="AS838"/>
  <c r="AT838"/>
  <c r="F841" i="9" s="1"/>
  <c r="AF839" i="1"/>
  <c r="AG839"/>
  <c r="AH839"/>
  <c r="AI839"/>
  <c r="AJ839"/>
  <c r="AK839"/>
  <c r="AL839"/>
  <c r="AM839"/>
  <c r="AN839"/>
  <c r="AO839"/>
  <c r="AP839"/>
  <c r="AT839" s="1"/>
  <c r="F842" i="9" s="1"/>
  <c r="AQ839" i="1"/>
  <c r="AR839"/>
  <c r="AS839"/>
  <c r="AF840"/>
  <c r="AG840"/>
  <c r="AH840"/>
  <c r="AI840"/>
  <c r="AJ840"/>
  <c r="AK840"/>
  <c r="AL840"/>
  <c r="AM840"/>
  <c r="AN840"/>
  <c r="AO840"/>
  <c r="AP840"/>
  <c r="AQ840"/>
  <c r="AR840"/>
  <c r="AS840"/>
  <c r="AT840"/>
  <c r="F843" i="9" s="1"/>
  <c r="AF841" i="1"/>
  <c r="AG841"/>
  <c r="AH841"/>
  <c r="AI841"/>
  <c r="AJ841"/>
  <c r="AK841"/>
  <c r="AL841"/>
  <c r="AM841"/>
  <c r="AN841"/>
  <c r="AO841"/>
  <c r="AP841"/>
  <c r="AT841" s="1"/>
  <c r="F844" i="9" s="1"/>
  <c r="AQ841" i="1"/>
  <c r="AR841"/>
  <c r="AS841"/>
  <c r="AF842"/>
  <c r="AG842"/>
  <c r="AH842"/>
  <c r="AI842"/>
  <c r="AJ842"/>
  <c r="AK842"/>
  <c r="AL842"/>
  <c r="AM842"/>
  <c r="AN842"/>
  <c r="AO842"/>
  <c r="AP842"/>
  <c r="AQ842"/>
  <c r="AR842"/>
  <c r="AS842"/>
  <c r="AT842"/>
  <c r="F845" i="9" s="1"/>
  <c r="AF843" i="1"/>
  <c r="AG843"/>
  <c r="AH843"/>
  <c r="AI843"/>
  <c r="AJ843"/>
  <c r="AK843"/>
  <c r="AL843"/>
  <c r="AM843"/>
  <c r="AN843"/>
  <c r="AO843"/>
  <c r="AP843"/>
  <c r="AT843" s="1"/>
  <c r="F846" i="9" s="1"/>
  <c r="AQ843" i="1"/>
  <c r="AR843"/>
  <c r="AS843"/>
  <c r="AF844"/>
  <c r="AG844"/>
  <c r="AH844"/>
  <c r="AI844"/>
  <c r="AJ844"/>
  <c r="AK844"/>
  <c r="AL844"/>
  <c r="AM844"/>
  <c r="AN844"/>
  <c r="AO844"/>
  <c r="AP844"/>
  <c r="AQ844"/>
  <c r="AR844"/>
  <c r="AS844"/>
  <c r="AT844"/>
  <c r="F847" i="9" s="1"/>
  <c r="AF845" i="1"/>
  <c r="AG845"/>
  <c r="AH845"/>
  <c r="AI845"/>
  <c r="AJ845"/>
  <c r="AK845"/>
  <c r="AL845"/>
  <c r="AM845"/>
  <c r="AN845"/>
  <c r="AO845"/>
  <c r="AP845"/>
  <c r="AT845" s="1"/>
  <c r="F848" i="9" s="1"/>
  <c r="AQ845" i="1"/>
  <c r="AR845"/>
  <c r="AS845"/>
  <c r="AF846"/>
  <c r="AG846"/>
  <c r="AH846"/>
  <c r="AI846"/>
  <c r="AJ846"/>
  <c r="AK846"/>
  <c r="AL846"/>
  <c r="AM846"/>
  <c r="AN846"/>
  <c r="AO846"/>
  <c r="AP846"/>
  <c r="AQ846"/>
  <c r="AR846"/>
  <c r="AS846"/>
  <c r="AT846"/>
  <c r="F849" i="9" s="1"/>
  <c r="AF847" i="1"/>
  <c r="AG847"/>
  <c r="AH847"/>
  <c r="AI847"/>
  <c r="AJ847"/>
  <c r="AK847"/>
  <c r="AL847"/>
  <c r="AM847"/>
  <c r="AN847"/>
  <c r="AO847"/>
  <c r="AP847"/>
  <c r="AT847" s="1"/>
  <c r="F850" i="9" s="1"/>
  <c r="AQ847" i="1"/>
  <c r="AR847"/>
  <c r="AS847"/>
  <c r="AF848"/>
  <c r="AG848"/>
  <c r="AH848"/>
  <c r="AI848"/>
  <c r="AJ848"/>
  <c r="AK848"/>
  <c r="AL848"/>
  <c r="AM848"/>
  <c r="AN848"/>
  <c r="AO848"/>
  <c r="AP848"/>
  <c r="AQ848"/>
  <c r="AR848"/>
  <c r="AS848"/>
  <c r="AT848"/>
  <c r="F851" i="9" s="1"/>
  <c r="AF849" i="1"/>
  <c r="AG849"/>
  <c r="AH849"/>
  <c r="AI849"/>
  <c r="AJ849"/>
  <c r="AK849"/>
  <c r="AL849"/>
  <c r="AM849"/>
  <c r="AN849"/>
  <c r="AO849"/>
  <c r="AP849"/>
  <c r="AT849" s="1"/>
  <c r="F852" i="9" s="1"/>
  <c r="AQ849" i="1"/>
  <c r="AR849"/>
  <c r="AS849"/>
  <c r="AF850"/>
  <c r="AG850"/>
  <c r="AH850"/>
  <c r="AI850"/>
  <c r="AJ850"/>
  <c r="AK850"/>
  <c r="AL850"/>
  <c r="AM850"/>
  <c r="AN850"/>
  <c r="AO850"/>
  <c r="AP850"/>
  <c r="AQ850"/>
  <c r="AR850"/>
  <c r="AS850"/>
  <c r="AT850"/>
  <c r="F853" i="9" s="1"/>
  <c r="AF851" i="1"/>
  <c r="AG851"/>
  <c r="AH851"/>
  <c r="AI851"/>
  <c r="AJ851"/>
  <c r="AK851"/>
  <c r="AL851"/>
  <c r="AM851"/>
  <c r="AN851"/>
  <c r="AO851"/>
  <c r="AP851"/>
  <c r="AT851" s="1"/>
  <c r="F854" i="9" s="1"/>
  <c r="AQ851" i="1"/>
  <c r="AR851"/>
  <c r="AS851"/>
  <c r="AF852"/>
  <c r="AG852"/>
  <c r="AH852"/>
  <c r="AI852"/>
  <c r="AJ852"/>
  <c r="AK852"/>
  <c r="AL852"/>
  <c r="AM852"/>
  <c r="AN852"/>
  <c r="AO852"/>
  <c r="AP852"/>
  <c r="AQ852"/>
  <c r="AR852"/>
  <c r="AS852"/>
  <c r="AT852"/>
  <c r="F855" i="9" s="1"/>
  <c r="AF853" i="1"/>
  <c r="AG853"/>
  <c r="AH853"/>
  <c r="AI853"/>
  <c r="AJ853"/>
  <c r="AK853"/>
  <c r="AL853"/>
  <c r="AM853"/>
  <c r="AN853"/>
  <c r="AO853"/>
  <c r="AP853"/>
  <c r="AT853" s="1"/>
  <c r="F856" i="9" s="1"/>
  <c r="AQ853" i="1"/>
  <c r="AR853"/>
  <c r="AS853"/>
  <c r="AF854"/>
  <c r="AG854"/>
  <c r="AH854"/>
  <c r="AI854"/>
  <c r="AJ854"/>
  <c r="AK854"/>
  <c r="AL854"/>
  <c r="AM854"/>
  <c r="AN854"/>
  <c r="AO854"/>
  <c r="AP854"/>
  <c r="AQ854"/>
  <c r="AR854"/>
  <c r="AS854"/>
  <c r="AT854"/>
  <c r="F857" i="9" s="1"/>
  <c r="AF855" i="1"/>
  <c r="AG855"/>
  <c r="AH855"/>
  <c r="AI855"/>
  <c r="AJ855"/>
  <c r="AK855"/>
  <c r="AL855"/>
  <c r="AM855"/>
  <c r="AN855"/>
  <c r="AO855"/>
  <c r="AP855"/>
  <c r="AT855" s="1"/>
  <c r="F858" i="9" s="1"/>
  <c r="AQ855" i="1"/>
  <c r="AR855"/>
  <c r="AS855"/>
  <c r="AF856"/>
  <c r="AG856"/>
  <c r="AH856"/>
  <c r="AI856"/>
  <c r="AJ856"/>
  <c r="AK856"/>
  <c r="AL856"/>
  <c r="AM856"/>
  <c r="AN856"/>
  <c r="AO856"/>
  <c r="AP856"/>
  <c r="AQ856"/>
  <c r="AR856"/>
  <c r="AS856"/>
  <c r="AT856"/>
  <c r="F859" i="9" s="1"/>
  <c r="AF857" i="1"/>
  <c r="AG857"/>
  <c r="AH857"/>
  <c r="AI857"/>
  <c r="AJ857"/>
  <c r="AK857"/>
  <c r="AL857"/>
  <c r="AM857"/>
  <c r="AN857"/>
  <c r="AO857"/>
  <c r="AP857"/>
  <c r="AT857" s="1"/>
  <c r="F860" i="9" s="1"/>
  <c r="AQ857" i="1"/>
  <c r="AR857"/>
  <c r="AS857"/>
  <c r="AF858"/>
  <c r="AG858"/>
  <c r="AH858"/>
  <c r="AI858"/>
  <c r="AJ858"/>
  <c r="AK858"/>
  <c r="AL858"/>
  <c r="AM858"/>
  <c r="AN858"/>
  <c r="AO858"/>
  <c r="AP858"/>
  <c r="AQ858"/>
  <c r="AR858"/>
  <c r="AS858"/>
  <c r="AT858"/>
  <c r="F861" i="9" s="1"/>
  <c r="AF859" i="1"/>
  <c r="AG859"/>
  <c r="AH859"/>
  <c r="AI859"/>
  <c r="AJ859"/>
  <c r="AK859"/>
  <c r="AL859"/>
  <c r="AM859"/>
  <c r="AN859"/>
  <c r="AO859"/>
  <c r="AP859"/>
  <c r="AT859" s="1"/>
  <c r="F862" i="9" s="1"/>
  <c r="AQ859" i="1"/>
  <c r="AR859"/>
  <c r="AS859"/>
  <c r="AF860"/>
  <c r="AG860"/>
  <c r="AH860"/>
  <c r="AI860"/>
  <c r="AJ860"/>
  <c r="AK860"/>
  <c r="AL860"/>
  <c r="AM860"/>
  <c r="AN860"/>
  <c r="AO860"/>
  <c r="AP860"/>
  <c r="AQ860"/>
  <c r="AR860"/>
  <c r="AS860"/>
  <c r="AT860"/>
  <c r="F863" i="9" s="1"/>
  <c r="AF861" i="1"/>
  <c r="AG861"/>
  <c r="AH861"/>
  <c r="AI861"/>
  <c r="AJ861"/>
  <c r="AK861"/>
  <c r="AL861"/>
  <c r="AM861"/>
  <c r="AN861"/>
  <c r="AO861"/>
  <c r="AP861"/>
  <c r="AT861" s="1"/>
  <c r="F864" i="9" s="1"/>
  <c r="AQ861" i="1"/>
  <c r="AR861"/>
  <c r="AS861"/>
  <c r="AF862"/>
  <c r="AG862"/>
  <c r="AH862"/>
  <c r="AI862"/>
  <c r="AJ862"/>
  <c r="AK862"/>
  <c r="AL862"/>
  <c r="AM862"/>
  <c r="AN862"/>
  <c r="AO862"/>
  <c r="AP862"/>
  <c r="AQ862"/>
  <c r="AR862"/>
  <c r="AS862"/>
  <c r="AT862"/>
  <c r="F865" i="9" s="1"/>
  <c r="AF863" i="1"/>
  <c r="AG863"/>
  <c r="AH863"/>
  <c r="AI863"/>
  <c r="AJ863"/>
  <c r="AK863"/>
  <c r="AL863"/>
  <c r="AM863"/>
  <c r="AN863"/>
  <c r="AO863"/>
  <c r="AP863"/>
  <c r="AT863" s="1"/>
  <c r="F866" i="9" s="1"/>
  <c r="AQ863" i="1"/>
  <c r="AR863"/>
  <c r="AS863"/>
  <c r="AF864"/>
  <c r="AG864"/>
  <c r="AH864"/>
  <c r="AI864"/>
  <c r="AJ864"/>
  <c r="AK864"/>
  <c r="AL864"/>
  <c r="AM864"/>
  <c r="AN864"/>
  <c r="AO864"/>
  <c r="AP864"/>
  <c r="AQ864"/>
  <c r="AR864"/>
  <c r="AS864"/>
  <c r="AT864"/>
  <c r="F867" i="9" s="1"/>
  <c r="AF865" i="1"/>
  <c r="AG865"/>
  <c r="AH865"/>
  <c r="AI865"/>
  <c r="AJ865"/>
  <c r="AK865"/>
  <c r="AL865"/>
  <c r="AM865"/>
  <c r="AN865"/>
  <c r="AO865"/>
  <c r="AP865"/>
  <c r="AT865" s="1"/>
  <c r="F868" i="9" s="1"/>
  <c r="AQ865" i="1"/>
  <c r="AR865"/>
  <c r="AS865"/>
  <c r="AF866"/>
  <c r="AG866"/>
  <c r="AH866"/>
  <c r="AI866"/>
  <c r="AJ866"/>
  <c r="AK866"/>
  <c r="AL866"/>
  <c r="AM866"/>
  <c r="AN866"/>
  <c r="AO866"/>
  <c r="AP866"/>
  <c r="AQ866"/>
  <c r="AR866"/>
  <c r="AS866"/>
  <c r="AT866"/>
  <c r="F869" i="9" s="1"/>
  <c r="AF867" i="1"/>
  <c r="AG867"/>
  <c r="AH867"/>
  <c r="AI867"/>
  <c r="AJ867"/>
  <c r="AK867"/>
  <c r="AL867"/>
  <c r="AM867"/>
  <c r="AN867"/>
  <c r="AO867"/>
  <c r="AP867"/>
  <c r="AT867" s="1"/>
  <c r="F870" i="9" s="1"/>
  <c r="AQ867" i="1"/>
  <c r="AR867"/>
  <c r="AS867"/>
  <c r="AF868"/>
  <c r="AG868"/>
  <c r="AH868"/>
  <c r="AI868"/>
  <c r="AJ868"/>
  <c r="AK868"/>
  <c r="AL868"/>
  <c r="AM868"/>
  <c r="AN868"/>
  <c r="AO868"/>
  <c r="AP868"/>
  <c r="AQ868"/>
  <c r="AR868"/>
  <c r="AS868"/>
  <c r="AT868"/>
  <c r="F871" i="9" s="1"/>
  <c r="AF869" i="1"/>
  <c r="AG869"/>
  <c r="AH869"/>
  <c r="AI869"/>
  <c r="AJ869"/>
  <c r="AK869"/>
  <c r="AL869"/>
  <c r="AM869"/>
  <c r="AN869"/>
  <c r="AO869"/>
  <c r="AP869"/>
  <c r="AT869" s="1"/>
  <c r="F872" i="9" s="1"/>
  <c r="AQ869" i="1"/>
  <c r="AR869"/>
  <c r="AS869"/>
  <c r="AF870"/>
  <c r="AG870"/>
  <c r="AH870"/>
  <c r="AI870"/>
  <c r="AJ870"/>
  <c r="AK870"/>
  <c r="AL870"/>
  <c r="AM870"/>
  <c r="AN870"/>
  <c r="AO870"/>
  <c r="AP870"/>
  <c r="AQ870"/>
  <c r="AR870"/>
  <c r="AS870"/>
  <c r="AT870"/>
  <c r="F873" i="9" s="1"/>
  <c r="AF871" i="1"/>
  <c r="AG871"/>
  <c r="AH871"/>
  <c r="AI871"/>
  <c r="AJ871"/>
  <c r="AK871"/>
  <c r="AL871"/>
  <c r="AM871"/>
  <c r="AN871"/>
  <c r="AO871"/>
  <c r="AP871"/>
  <c r="AT871" s="1"/>
  <c r="F874" i="9" s="1"/>
  <c r="AQ871" i="1"/>
  <c r="AR871"/>
  <c r="AS871"/>
  <c r="AF872"/>
  <c r="AG872"/>
  <c r="AH872"/>
  <c r="AI872"/>
  <c r="AJ872"/>
  <c r="AK872"/>
  <c r="AL872"/>
  <c r="AM872"/>
  <c r="AN872"/>
  <c r="AO872"/>
  <c r="AP872"/>
  <c r="AQ872"/>
  <c r="AR872"/>
  <c r="AS872"/>
  <c r="AT872"/>
  <c r="F875" i="9" s="1"/>
  <c r="AF873" i="1"/>
  <c r="AG873"/>
  <c r="AH873"/>
  <c r="AI873"/>
  <c r="AJ873"/>
  <c r="AK873"/>
  <c r="AL873"/>
  <c r="AM873"/>
  <c r="AN873"/>
  <c r="AO873"/>
  <c r="AP873"/>
  <c r="AT873" s="1"/>
  <c r="F876" i="9" s="1"/>
  <c r="AQ873" i="1"/>
  <c r="AR873"/>
  <c r="AS873"/>
  <c r="AF874"/>
  <c r="AG874"/>
  <c r="AH874"/>
  <c r="AI874"/>
  <c r="AJ874"/>
  <c r="AK874"/>
  <c r="AL874"/>
  <c r="AM874"/>
  <c r="AN874"/>
  <c r="AO874"/>
  <c r="AP874"/>
  <c r="AQ874"/>
  <c r="AR874"/>
  <c r="AS874"/>
  <c r="AT874"/>
  <c r="F877" i="9" s="1"/>
  <c r="AF875" i="1"/>
  <c r="AG875"/>
  <c r="AH875"/>
  <c r="AI875"/>
  <c r="AJ875"/>
  <c r="AK875"/>
  <c r="AL875"/>
  <c r="AM875"/>
  <c r="AN875"/>
  <c r="AO875"/>
  <c r="AP875"/>
  <c r="AT875" s="1"/>
  <c r="F878" i="9" s="1"/>
  <c r="AQ875" i="1"/>
  <c r="AR875"/>
  <c r="AS875"/>
  <c r="AF876"/>
  <c r="AG876"/>
  <c r="AH876"/>
  <c r="AI876"/>
  <c r="AJ876"/>
  <c r="AK876"/>
  <c r="AL876"/>
  <c r="AM876"/>
  <c r="AN876"/>
  <c r="AO876"/>
  <c r="AP876"/>
  <c r="AQ876"/>
  <c r="AR876"/>
  <c r="AS876"/>
  <c r="AT876"/>
  <c r="F879" i="9" s="1"/>
  <c r="AF877" i="1"/>
  <c r="AG877"/>
  <c r="AH877"/>
  <c r="AI877"/>
  <c r="AJ877"/>
  <c r="AK877"/>
  <c r="AL877"/>
  <c r="AM877"/>
  <c r="AN877"/>
  <c r="AO877"/>
  <c r="AP877"/>
  <c r="AT877" s="1"/>
  <c r="F880" i="9" s="1"/>
  <c r="AQ877" i="1"/>
  <c r="AR877"/>
  <c r="AS877"/>
  <c r="AF878"/>
  <c r="AG878"/>
  <c r="AH878"/>
  <c r="AI878"/>
  <c r="AJ878"/>
  <c r="AK878"/>
  <c r="AL878"/>
  <c r="AM878"/>
  <c r="AN878"/>
  <c r="AO878"/>
  <c r="AP878"/>
  <c r="AQ878"/>
  <c r="AR878"/>
  <c r="AS878"/>
  <c r="AT878"/>
  <c r="F881" i="9" s="1"/>
  <c r="AF879" i="1"/>
  <c r="AG879"/>
  <c r="AH879"/>
  <c r="AI879"/>
  <c r="AJ879"/>
  <c r="AK879"/>
  <c r="AL879"/>
  <c r="AM879"/>
  <c r="AN879"/>
  <c r="AO879"/>
  <c r="AP879"/>
  <c r="AT879" s="1"/>
  <c r="F882" i="9" s="1"/>
  <c r="AQ879" i="1"/>
  <c r="AR879"/>
  <c r="AS879"/>
  <c r="AF880"/>
  <c r="AG880"/>
  <c r="AH880"/>
  <c r="AI880"/>
  <c r="AJ880"/>
  <c r="AK880"/>
  <c r="AL880"/>
  <c r="AM880"/>
  <c r="AN880"/>
  <c r="AO880"/>
  <c r="AP880"/>
  <c r="AQ880"/>
  <c r="AR880"/>
  <c r="AS880"/>
  <c r="AT880"/>
  <c r="F883" i="9" s="1"/>
  <c r="AF881" i="1"/>
  <c r="AG881"/>
  <c r="AH881"/>
  <c r="AI881"/>
  <c r="AJ881"/>
  <c r="AK881"/>
  <c r="AL881"/>
  <c r="AM881"/>
  <c r="AN881"/>
  <c r="AO881"/>
  <c r="AP881"/>
  <c r="AT881" s="1"/>
  <c r="F884" i="9" s="1"/>
  <c r="AQ881" i="1"/>
  <c r="AR881"/>
  <c r="AS881"/>
  <c r="AF882"/>
  <c r="AG882"/>
  <c r="AH882"/>
  <c r="AI882"/>
  <c r="AJ882"/>
  <c r="AK882"/>
  <c r="AL882"/>
  <c r="AM882"/>
  <c r="AN882"/>
  <c r="AO882"/>
  <c r="AP882"/>
  <c r="AQ882"/>
  <c r="AR882"/>
  <c r="AS882"/>
  <c r="AT882"/>
  <c r="F885" i="9" s="1"/>
  <c r="AF883" i="1"/>
  <c r="AG883"/>
  <c r="AH883"/>
  <c r="AI883"/>
  <c r="AJ883"/>
  <c r="AK883"/>
  <c r="AL883"/>
  <c r="AM883"/>
  <c r="AN883"/>
  <c r="AO883"/>
  <c r="AP883"/>
  <c r="AT883" s="1"/>
  <c r="F886" i="9" s="1"/>
  <c r="AQ883" i="1"/>
  <c r="AR883"/>
  <c r="AS883"/>
  <c r="AF884"/>
  <c r="AG884"/>
  <c r="AH884"/>
  <c r="AI884"/>
  <c r="AJ884"/>
  <c r="AK884"/>
  <c r="AL884"/>
  <c r="AM884"/>
  <c r="AN884"/>
  <c r="AO884"/>
  <c r="AP884"/>
  <c r="AQ884"/>
  <c r="AR884"/>
  <c r="AS884"/>
  <c r="AT884"/>
  <c r="F887" i="9" s="1"/>
  <c r="AF885" i="1"/>
  <c r="AG885"/>
  <c r="AH885"/>
  <c r="AI885"/>
  <c r="AJ885"/>
  <c r="AK885"/>
  <c r="AL885"/>
  <c r="AM885"/>
  <c r="AN885"/>
  <c r="AO885"/>
  <c r="AP885"/>
  <c r="AT885" s="1"/>
  <c r="F888" i="9" s="1"/>
  <c r="AQ885" i="1"/>
  <c r="AR885"/>
  <c r="AS885"/>
  <c r="AF886"/>
  <c r="AG886"/>
  <c r="AH886"/>
  <c r="AI886"/>
  <c r="AJ886"/>
  <c r="AK886"/>
  <c r="AL886"/>
  <c r="AM886"/>
  <c r="AN886"/>
  <c r="AO886"/>
  <c r="AP886"/>
  <c r="AQ886"/>
  <c r="AR886"/>
  <c r="AS886"/>
  <c r="AT886"/>
  <c r="F889" i="9" s="1"/>
  <c r="AF887" i="1"/>
  <c r="AG887"/>
  <c r="AH887"/>
  <c r="AI887"/>
  <c r="AJ887"/>
  <c r="AK887"/>
  <c r="AL887"/>
  <c r="AM887"/>
  <c r="AN887"/>
  <c r="AO887"/>
  <c r="AP887"/>
  <c r="AT887" s="1"/>
  <c r="F890" i="9" s="1"/>
  <c r="AQ887" i="1"/>
  <c r="AR887"/>
  <c r="AS887"/>
  <c r="AF888"/>
  <c r="AG888"/>
  <c r="AH888"/>
  <c r="AI888"/>
  <c r="AJ888"/>
  <c r="AK888"/>
  <c r="AL888"/>
  <c r="AM888"/>
  <c r="AN888"/>
  <c r="AO888"/>
  <c r="AP888"/>
  <c r="AQ888"/>
  <c r="AR888"/>
  <c r="AS888"/>
  <c r="AT888"/>
  <c r="F891" i="9" s="1"/>
  <c r="AF889" i="1"/>
  <c r="AG889"/>
  <c r="AH889"/>
  <c r="AI889"/>
  <c r="AJ889"/>
  <c r="AK889"/>
  <c r="AL889"/>
  <c r="AM889"/>
  <c r="AN889"/>
  <c r="AO889"/>
  <c r="AP889"/>
  <c r="AT889" s="1"/>
  <c r="F892" i="9" s="1"/>
  <c r="AQ889" i="1"/>
  <c r="AR889"/>
  <c r="AS889"/>
  <c r="AF890"/>
  <c r="AG890"/>
  <c r="AH890"/>
  <c r="AI890"/>
  <c r="AJ890"/>
  <c r="AK890"/>
  <c r="AL890"/>
  <c r="AM890"/>
  <c r="AN890"/>
  <c r="AO890"/>
  <c r="AP890"/>
  <c r="AQ890"/>
  <c r="AR890"/>
  <c r="AS890"/>
  <c r="AT890"/>
  <c r="F893" i="9" s="1"/>
  <c r="AF891" i="1"/>
  <c r="AG891"/>
  <c r="AH891"/>
  <c r="AI891"/>
  <c r="AJ891"/>
  <c r="AK891"/>
  <c r="AL891"/>
  <c r="AM891"/>
  <c r="AN891"/>
  <c r="AO891"/>
  <c r="AP891"/>
  <c r="AT891" s="1"/>
  <c r="F894" i="9" s="1"/>
  <c r="AQ891" i="1"/>
  <c r="AR891"/>
  <c r="AS891"/>
  <c r="AF892"/>
  <c r="AG892"/>
  <c r="AH892"/>
  <c r="AI892"/>
  <c r="AJ892"/>
  <c r="AK892"/>
  <c r="AL892"/>
  <c r="AM892"/>
  <c r="AN892"/>
  <c r="AO892"/>
  <c r="AP892"/>
  <c r="AQ892"/>
  <c r="AR892"/>
  <c r="AS892"/>
  <c r="AT892"/>
  <c r="F895" i="9" s="1"/>
  <c r="AF893" i="1"/>
  <c r="AG893"/>
  <c r="AH893"/>
  <c r="AI893"/>
  <c r="AJ893"/>
  <c r="AK893"/>
  <c r="AL893"/>
  <c r="AM893"/>
  <c r="AN893"/>
  <c r="AO893"/>
  <c r="AP893"/>
  <c r="AT893" s="1"/>
  <c r="F896" i="9" s="1"/>
  <c r="AQ893" i="1"/>
  <c r="AR893"/>
  <c r="AS893"/>
  <c r="AF894"/>
  <c r="AG894"/>
  <c r="AH894"/>
  <c r="AI894"/>
  <c r="AJ894"/>
  <c r="AK894"/>
  <c r="AL894"/>
  <c r="AM894"/>
  <c r="AN894"/>
  <c r="AO894"/>
  <c r="AP894"/>
  <c r="AQ894"/>
  <c r="AR894"/>
  <c r="AS894"/>
  <c r="AT894"/>
  <c r="F897" i="9" s="1"/>
  <c r="AF895" i="1"/>
  <c r="AG895"/>
  <c r="AH895"/>
  <c r="AI895"/>
  <c r="AJ895"/>
  <c r="AK895"/>
  <c r="AL895"/>
  <c r="AM895"/>
  <c r="AN895"/>
  <c r="AO895"/>
  <c r="AP895"/>
  <c r="AT895" s="1"/>
  <c r="F898" i="9" s="1"/>
  <c r="AQ895" i="1"/>
  <c r="AR895"/>
  <c r="AS895"/>
  <c r="AF896"/>
  <c r="AG896"/>
  <c r="AH896"/>
  <c r="AI896"/>
  <c r="AJ896"/>
  <c r="AK896"/>
  <c r="AL896"/>
  <c r="AM896"/>
  <c r="AN896"/>
  <c r="AO896"/>
  <c r="AP896"/>
  <c r="AQ896"/>
  <c r="AR896"/>
  <c r="AS896"/>
  <c r="AT896"/>
  <c r="F899" i="9" s="1"/>
  <c r="AF897" i="1"/>
  <c r="AG897"/>
  <c r="AH897"/>
  <c r="AI897"/>
  <c r="AJ897"/>
  <c r="AK897"/>
  <c r="AL897"/>
  <c r="AM897"/>
  <c r="AN897"/>
  <c r="AO897"/>
  <c r="AP897"/>
  <c r="AT897" s="1"/>
  <c r="F900" i="9" s="1"/>
  <c r="AQ897" i="1"/>
  <c r="AR897"/>
  <c r="AS897"/>
  <c r="AF898"/>
  <c r="AG898"/>
  <c r="AH898"/>
  <c r="AI898"/>
  <c r="AJ898"/>
  <c r="AK898"/>
  <c r="AL898"/>
  <c r="AM898"/>
  <c r="AN898"/>
  <c r="AO898"/>
  <c r="AP898"/>
  <c r="AQ898"/>
  <c r="AR898"/>
  <c r="AS898"/>
  <c r="AT898"/>
  <c r="F901" i="9" s="1"/>
  <c r="AF899" i="1"/>
  <c r="AG899"/>
  <c r="AH899"/>
  <c r="AI899"/>
  <c r="AJ899"/>
  <c r="AK899"/>
  <c r="AL899"/>
  <c r="AM899"/>
  <c r="AN899"/>
  <c r="AO899"/>
  <c r="AP899"/>
  <c r="AT899" s="1"/>
  <c r="F902" i="9" s="1"/>
  <c r="AQ899" i="1"/>
  <c r="AR899"/>
  <c r="AS899"/>
  <c r="AF900"/>
  <c r="AG900"/>
  <c r="AH900"/>
  <c r="AI900"/>
  <c r="AJ900"/>
  <c r="AK900"/>
  <c r="AL900"/>
  <c r="AM900"/>
  <c r="AN900"/>
  <c r="AO900"/>
  <c r="AP900"/>
  <c r="AQ900"/>
  <c r="AR900"/>
  <c r="AS900"/>
  <c r="AT900"/>
  <c r="F903" i="9" s="1"/>
  <c r="AF901" i="1"/>
  <c r="AG901"/>
  <c r="AH901"/>
  <c r="AI901"/>
  <c r="AJ901"/>
  <c r="AK901"/>
  <c r="AL901"/>
  <c r="AM901"/>
  <c r="AN901"/>
  <c r="AO901"/>
  <c r="AP901"/>
  <c r="AT901" s="1"/>
  <c r="F904" i="9" s="1"/>
  <c r="AQ901" i="1"/>
  <c r="AR901"/>
  <c r="AS901"/>
  <c r="AF902"/>
  <c r="AG902"/>
  <c r="AH902"/>
  <c r="AI902"/>
  <c r="AJ902"/>
  <c r="AK902"/>
  <c r="AL902"/>
  <c r="AM902"/>
  <c r="AN902"/>
  <c r="AO902"/>
  <c r="AP902"/>
  <c r="AQ902"/>
  <c r="AR902"/>
  <c r="AS902"/>
  <c r="AT902"/>
  <c r="F905" i="9" s="1"/>
  <c r="AF903" i="1"/>
  <c r="AG903"/>
  <c r="AH903"/>
  <c r="AI903"/>
  <c r="AJ903"/>
  <c r="AK903"/>
  <c r="AL903"/>
  <c r="AM903"/>
  <c r="AN903"/>
  <c r="AO903"/>
  <c r="AP903"/>
  <c r="AT903" s="1"/>
  <c r="F906" i="9" s="1"/>
  <c r="AQ903" i="1"/>
  <c r="AR903"/>
  <c r="AS903"/>
  <c r="AF904"/>
  <c r="AG904"/>
  <c r="AH904"/>
  <c r="AI904"/>
  <c r="AJ904"/>
  <c r="AK904"/>
  <c r="AL904"/>
  <c r="AM904"/>
  <c r="AN904"/>
  <c r="AO904"/>
  <c r="AP904"/>
  <c r="AQ904"/>
  <c r="AR904"/>
  <c r="AS904"/>
  <c r="AT904"/>
  <c r="F907" i="9" s="1"/>
  <c r="AF905" i="1"/>
  <c r="AG905"/>
  <c r="AH905"/>
  <c r="AI905"/>
  <c r="AJ905"/>
  <c r="AK905"/>
  <c r="AL905"/>
  <c r="AM905"/>
  <c r="AN905"/>
  <c r="AO905"/>
  <c r="AP905"/>
  <c r="AT905" s="1"/>
  <c r="F908" i="9" s="1"/>
  <c r="AQ905" i="1"/>
  <c r="AR905"/>
  <c r="AS905"/>
  <c r="AF906"/>
  <c r="AG906"/>
  <c r="AH906"/>
  <c r="AI906"/>
  <c r="AJ906"/>
  <c r="AK906"/>
  <c r="AL906"/>
  <c r="AM906"/>
  <c r="AN906"/>
  <c r="AO906"/>
  <c r="AP906"/>
  <c r="AQ906"/>
  <c r="AR906"/>
  <c r="AS906"/>
  <c r="AT906"/>
  <c r="F909" i="9" s="1"/>
  <c r="AF907" i="1"/>
  <c r="AG907"/>
  <c r="AH907"/>
  <c r="AI907"/>
  <c r="AJ907"/>
  <c r="AK907"/>
  <c r="AL907"/>
  <c r="AM907"/>
  <c r="AN907"/>
  <c r="AO907"/>
  <c r="AP907"/>
  <c r="AT907" s="1"/>
  <c r="F910" i="9" s="1"/>
  <c r="AQ907" i="1"/>
  <c r="AR907"/>
  <c r="AS907"/>
  <c r="AF908"/>
  <c r="AG908"/>
  <c r="AH908"/>
  <c r="AI908"/>
  <c r="AJ908"/>
  <c r="AK908"/>
  <c r="AL908"/>
  <c r="AM908"/>
  <c r="AN908"/>
  <c r="AO908"/>
  <c r="AP908"/>
  <c r="AQ908"/>
  <c r="AR908"/>
  <c r="AS908"/>
  <c r="AT908"/>
  <c r="F911" i="9" s="1"/>
  <c r="AF909" i="1"/>
  <c r="AG909"/>
  <c r="AH909"/>
  <c r="AI909"/>
  <c r="AJ909"/>
  <c r="AK909"/>
  <c r="AL909"/>
  <c r="AM909"/>
  <c r="AN909"/>
  <c r="AO909"/>
  <c r="AP909"/>
  <c r="AT909" s="1"/>
  <c r="F912" i="9" s="1"/>
  <c r="AQ909" i="1"/>
  <c r="AR909"/>
  <c r="AS909"/>
  <c r="AF910"/>
  <c r="AG910"/>
  <c r="AH910"/>
  <c r="AI910"/>
  <c r="AJ910"/>
  <c r="AK910"/>
  <c r="AL910"/>
  <c r="AM910"/>
  <c r="AN910"/>
  <c r="AO910"/>
  <c r="AP910"/>
  <c r="AQ910"/>
  <c r="AR910"/>
  <c r="AS910"/>
  <c r="AT910"/>
  <c r="F913" i="9" s="1"/>
  <c r="AF911" i="1"/>
  <c r="AG911"/>
  <c r="AH911"/>
  <c r="AI911"/>
  <c r="AJ911"/>
  <c r="AK911"/>
  <c r="AL911"/>
  <c r="AM911"/>
  <c r="AN911"/>
  <c r="AO911"/>
  <c r="AP911"/>
  <c r="AT911" s="1"/>
  <c r="F914" i="9" s="1"/>
  <c r="AQ911" i="1"/>
  <c r="AR911"/>
  <c r="AS911"/>
  <c r="AF912"/>
  <c r="AG912"/>
  <c r="AH912"/>
  <c r="AI912"/>
  <c r="AJ912"/>
  <c r="AK912"/>
  <c r="AL912"/>
  <c r="AM912"/>
  <c r="AN912"/>
  <c r="AO912"/>
  <c r="AP912"/>
  <c r="AQ912"/>
  <c r="AR912"/>
  <c r="AS912"/>
  <c r="AT912"/>
  <c r="F915" i="9" s="1"/>
  <c r="AF913" i="1"/>
  <c r="AG913"/>
  <c r="AH913"/>
  <c r="AI913"/>
  <c r="AJ913"/>
  <c r="AK913"/>
  <c r="AL913"/>
  <c r="AM913"/>
  <c r="AN913"/>
  <c r="AO913"/>
  <c r="AP913"/>
  <c r="AT913" s="1"/>
  <c r="F916" i="9" s="1"/>
  <c r="AQ913" i="1"/>
  <c r="AR913"/>
  <c r="AS913"/>
  <c r="AF914"/>
  <c r="AG914"/>
  <c r="AH914"/>
  <c r="AI914"/>
  <c r="AJ914"/>
  <c r="AK914"/>
  <c r="AL914"/>
  <c r="AM914"/>
  <c r="AN914"/>
  <c r="AO914"/>
  <c r="AP914"/>
  <c r="AQ914"/>
  <c r="AR914"/>
  <c r="AS914"/>
  <c r="AT914"/>
  <c r="F917" i="9" s="1"/>
  <c r="AF915" i="1"/>
  <c r="AG915"/>
  <c r="AH915"/>
  <c r="AI915"/>
  <c r="AJ915"/>
  <c r="AK915"/>
  <c r="AL915"/>
  <c r="AM915"/>
  <c r="AN915"/>
  <c r="AO915"/>
  <c r="AP915"/>
  <c r="AT915" s="1"/>
  <c r="F918" i="9" s="1"/>
  <c r="AQ915" i="1"/>
  <c r="AR915"/>
  <c r="AS915"/>
  <c r="AF916"/>
  <c r="AG916"/>
  <c r="AH916"/>
  <c r="AI916"/>
  <c r="AJ916"/>
  <c r="AK916"/>
  <c r="AL916"/>
  <c r="AM916"/>
  <c r="AN916"/>
  <c r="AO916"/>
  <c r="AP916"/>
  <c r="AQ916"/>
  <c r="AR916"/>
  <c r="AS916"/>
  <c r="AT916"/>
  <c r="F919" i="9" s="1"/>
  <c r="AF917" i="1"/>
  <c r="AG917"/>
  <c r="AH917"/>
  <c r="AI917"/>
  <c r="AJ917"/>
  <c r="AK917"/>
  <c r="AL917"/>
  <c r="AM917"/>
  <c r="AN917"/>
  <c r="AO917"/>
  <c r="AP917"/>
  <c r="AT917" s="1"/>
  <c r="F920" i="9" s="1"/>
  <c r="AQ917" i="1"/>
  <c r="AR917"/>
  <c r="AS917"/>
  <c r="AF918"/>
  <c r="AG918"/>
  <c r="AH918"/>
  <c r="AI918"/>
  <c r="AJ918"/>
  <c r="AK918"/>
  <c r="AL918"/>
  <c r="AM918"/>
  <c r="AN918"/>
  <c r="AO918"/>
  <c r="AP918"/>
  <c r="AQ918"/>
  <c r="AR918"/>
  <c r="AS918"/>
  <c r="AT918"/>
  <c r="F921" i="9" s="1"/>
  <c r="AF919" i="1"/>
  <c r="AG919"/>
  <c r="AH919"/>
  <c r="AI919"/>
  <c r="AJ919"/>
  <c r="AK919"/>
  <c r="AL919"/>
  <c r="AM919"/>
  <c r="AN919"/>
  <c r="AO919"/>
  <c r="AP919"/>
  <c r="AT919" s="1"/>
  <c r="F922" i="9" s="1"/>
  <c r="AQ919" i="1"/>
  <c r="AR919"/>
  <c r="AS919"/>
  <c r="AF920"/>
  <c r="AG920"/>
  <c r="AH920"/>
  <c r="AI920"/>
  <c r="AJ920"/>
  <c r="AK920"/>
  <c r="AL920"/>
  <c r="AM920"/>
  <c r="AN920"/>
  <c r="AO920"/>
  <c r="AP920"/>
  <c r="AQ920"/>
  <c r="AR920"/>
  <c r="AS920"/>
  <c r="AT920"/>
  <c r="F923" i="9" s="1"/>
  <c r="AF921" i="1"/>
  <c r="AG921"/>
  <c r="AH921"/>
  <c r="AI921"/>
  <c r="AJ921"/>
  <c r="AK921"/>
  <c r="AL921"/>
  <c r="AM921"/>
  <c r="AN921"/>
  <c r="AO921"/>
  <c r="AP921"/>
  <c r="AT921" s="1"/>
  <c r="F924" i="9" s="1"/>
  <c r="AQ921" i="1"/>
  <c r="AR921"/>
  <c r="AS921"/>
  <c r="AF922"/>
  <c r="AG922"/>
  <c r="AH922"/>
  <c r="AI922"/>
  <c r="AJ922"/>
  <c r="AK922"/>
  <c r="AL922"/>
  <c r="AM922"/>
  <c r="AN922"/>
  <c r="AO922"/>
  <c r="AP922"/>
  <c r="AQ922"/>
  <c r="AR922"/>
  <c r="AS922"/>
  <c r="AT922"/>
  <c r="F925" i="9" s="1"/>
  <c r="AF923" i="1"/>
  <c r="AG923"/>
  <c r="AH923"/>
  <c r="AI923"/>
  <c r="AJ923"/>
  <c r="AK923"/>
  <c r="AL923"/>
  <c r="AM923"/>
  <c r="AN923"/>
  <c r="AO923"/>
  <c r="AP923"/>
  <c r="AT923" s="1"/>
  <c r="F926" i="9" s="1"/>
  <c r="AQ923" i="1"/>
  <c r="AR923"/>
  <c r="AS923"/>
  <c r="AF924"/>
  <c r="AG924"/>
  <c r="AH924"/>
  <c r="AI924"/>
  <c r="AJ924"/>
  <c r="AK924"/>
  <c r="AL924"/>
  <c r="AM924"/>
  <c r="AN924"/>
  <c r="AO924"/>
  <c r="AP924"/>
  <c r="AQ924"/>
  <c r="AR924"/>
  <c r="AS924"/>
  <c r="AT924"/>
  <c r="F927" i="9" s="1"/>
  <c r="AF925" i="1"/>
  <c r="AG925"/>
  <c r="AH925"/>
  <c r="AI925"/>
  <c r="AJ925"/>
  <c r="AK925"/>
  <c r="AL925"/>
  <c r="AM925"/>
  <c r="AN925"/>
  <c r="AO925"/>
  <c r="AP925"/>
  <c r="AT925" s="1"/>
  <c r="F928" i="9" s="1"/>
  <c r="AQ925" i="1"/>
  <c r="AR925"/>
  <c r="AS925"/>
  <c r="AF926"/>
  <c r="AG926"/>
  <c r="AH926"/>
  <c r="AI926"/>
  <c r="AJ926"/>
  <c r="AK926"/>
  <c r="AL926"/>
  <c r="AM926"/>
  <c r="AN926"/>
  <c r="AO926"/>
  <c r="AP926"/>
  <c r="AQ926"/>
  <c r="AR926"/>
  <c r="AS926"/>
  <c r="AT926"/>
  <c r="F929" i="9" s="1"/>
  <c r="AF927" i="1"/>
  <c r="AG927"/>
  <c r="AH927"/>
  <c r="AI927"/>
  <c r="AJ927"/>
  <c r="AK927"/>
  <c r="AL927"/>
  <c r="AM927"/>
  <c r="AN927"/>
  <c r="AO927"/>
  <c r="AP927"/>
  <c r="AT927" s="1"/>
  <c r="F930" i="9" s="1"/>
  <c r="AQ927" i="1"/>
  <c r="AR927"/>
  <c r="AS927"/>
  <c r="AF928"/>
  <c r="AG928"/>
  <c r="AH928"/>
  <c r="AI928"/>
  <c r="AJ928"/>
  <c r="AK928"/>
  <c r="AL928"/>
  <c r="AM928"/>
  <c r="AN928"/>
  <c r="AO928"/>
  <c r="AP928"/>
  <c r="AQ928"/>
  <c r="AR928"/>
  <c r="AS928"/>
  <c r="AT928"/>
  <c r="F931" i="9" s="1"/>
  <c r="AF929" i="1"/>
  <c r="AG929"/>
  <c r="AH929"/>
  <c r="AI929"/>
  <c r="AJ929"/>
  <c r="AK929"/>
  <c r="AL929"/>
  <c r="AM929"/>
  <c r="AN929"/>
  <c r="AO929"/>
  <c r="AP929"/>
  <c r="AT929" s="1"/>
  <c r="F932" i="9" s="1"/>
  <c r="AQ929" i="1"/>
  <c r="AR929"/>
  <c r="AS929"/>
  <c r="AF930"/>
  <c r="AG930"/>
  <c r="AH930"/>
  <c r="AI930"/>
  <c r="AJ930"/>
  <c r="AK930"/>
  <c r="AL930"/>
  <c r="AM930"/>
  <c r="AN930"/>
  <c r="AO930"/>
  <c r="AP930"/>
  <c r="AQ930"/>
  <c r="AR930"/>
  <c r="AS930"/>
  <c r="AT930"/>
  <c r="F933" i="9" s="1"/>
  <c r="AF931" i="1"/>
  <c r="AG931"/>
  <c r="AH931"/>
  <c r="AI931"/>
  <c r="AJ931"/>
  <c r="AK931"/>
  <c r="AL931"/>
  <c r="AM931"/>
  <c r="AN931"/>
  <c r="AO931"/>
  <c r="AP931"/>
  <c r="AT931" s="1"/>
  <c r="F934" i="9" s="1"/>
  <c r="AQ931" i="1"/>
  <c r="AR931"/>
  <c r="AS931"/>
  <c r="AF932"/>
  <c r="AG932"/>
  <c r="AH932"/>
  <c r="AI932"/>
  <c r="AJ932"/>
  <c r="AK932"/>
  <c r="AL932"/>
  <c r="AM932"/>
  <c r="AN932"/>
  <c r="AO932"/>
  <c r="AP932"/>
  <c r="AQ932"/>
  <c r="AR932"/>
  <c r="AS932"/>
  <c r="AT932"/>
  <c r="F935" i="9" s="1"/>
  <c r="AF933" i="1"/>
  <c r="AG933"/>
  <c r="AH933"/>
  <c r="AI933"/>
  <c r="AJ933"/>
  <c r="AK933"/>
  <c r="AL933"/>
  <c r="AM933"/>
  <c r="AN933"/>
  <c r="AO933"/>
  <c r="AP933"/>
  <c r="AT933" s="1"/>
  <c r="F936" i="9" s="1"/>
  <c r="AQ933" i="1"/>
  <c r="AR933"/>
  <c r="AS933"/>
  <c r="AF934"/>
  <c r="AG934"/>
  <c r="AH934"/>
  <c r="AI934"/>
  <c r="AJ934"/>
  <c r="AK934"/>
  <c r="AL934"/>
  <c r="AM934"/>
  <c r="AN934"/>
  <c r="AO934"/>
  <c r="AP934"/>
  <c r="AQ934"/>
  <c r="AR934"/>
  <c r="AS934"/>
  <c r="AT934"/>
  <c r="F937" i="9" s="1"/>
  <c r="AF935" i="1"/>
  <c r="AG935"/>
  <c r="AH935"/>
  <c r="AI935"/>
  <c r="AJ935"/>
  <c r="AK935"/>
  <c r="AL935"/>
  <c r="AM935"/>
  <c r="AN935"/>
  <c r="AO935"/>
  <c r="AP935"/>
  <c r="AT935" s="1"/>
  <c r="F938" i="9" s="1"/>
  <c r="AQ935" i="1"/>
  <c r="AR935"/>
  <c r="AS935"/>
  <c r="AF936"/>
  <c r="AG936"/>
  <c r="AH936"/>
  <c r="AI936"/>
  <c r="AJ936"/>
  <c r="AK936"/>
  <c r="AL936"/>
  <c r="AM936"/>
  <c r="AN936"/>
  <c r="AO936"/>
  <c r="AP936"/>
  <c r="AQ936"/>
  <c r="AR936"/>
  <c r="AS936"/>
  <c r="AT936"/>
  <c r="F939" i="9" s="1"/>
  <c r="AF937" i="1"/>
  <c r="AG937"/>
  <c r="AH937"/>
  <c r="AI937"/>
  <c r="AJ937"/>
  <c r="AK937"/>
  <c r="AL937"/>
  <c r="AM937"/>
  <c r="AN937"/>
  <c r="AO937"/>
  <c r="AP937"/>
  <c r="AT937" s="1"/>
  <c r="F940" i="9" s="1"/>
  <c r="AQ937" i="1"/>
  <c r="AR937"/>
  <c r="AS937"/>
  <c r="AF938"/>
  <c r="AG938"/>
  <c r="AH938"/>
  <c r="AI938"/>
  <c r="AJ938"/>
  <c r="AK938"/>
  <c r="AL938"/>
  <c r="AM938"/>
  <c r="AN938"/>
  <c r="AO938"/>
  <c r="AP938"/>
  <c r="AQ938"/>
  <c r="AR938"/>
  <c r="AS938"/>
  <c r="AT938"/>
  <c r="F941" i="9" s="1"/>
  <c r="AF939" i="1"/>
  <c r="AG939"/>
  <c r="AH939"/>
  <c r="AI939"/>
  <c r="AJ939"/>
  <c r="AK939"/>
  <c r="AL939"/>
  <c r="AM939"/>
  <c r="AN939"/>
  <c r="AO939"/>
  <c r="AP939"/>
  <c r="AQ939"/>
  <c r="AR939"/>
  <c r="AS939"/>
  <c r="AF940"/>
  <c r="AG940"/>
  <c r="AH940"/>
  <c r="AI940"/>
  <c r="AJ940"/>
  <c r="AK940"/>
  <c r="AL940"/>
  <c r="AM940"/>
  <c r="AN940"/>
  <c r="AO940"/>
  <c r="AP940"/>
  <c r="AQ940"/>
  <c r="AR940"/>
  <c r="AS940"/>
  <c r="AT940"/>
  <c r="F943" i="9" s="1"/>
  <c r="AF941" i="1"/>
  <c r="AG941"/>
  <c r="AH941"/>
  <c r="AI941"/>
  <c r="AJ941"/>
  <c r="AK941"/>
  <c r="AL941"/>
  <c r="AM941"/>
  <c r="AN941"/>
  <c r="AO941"/>
  <c r="AP941"/>
  <c r="AT941" s="1"/>
  <c r="F944" i="9" s="1"/>
  <c r="AQ941" i="1"/>
  <c r="AR941"/>
  <c r="AS941"/>
  <c r="AF942"/>
  <c r="AG942"/>
  <c r="AH942"/>
  <c r="AI942"/>
  <c r="AJ942"/>
  <c r="AK942"/>
  <c r="AL942"/>
  <c r="AM942"/>
  <c r="AN942"/>
  <c r="AO942"/>
  <c r="AP942"/>
  <c r="AQ942"/>
  <c r="AR942"/>
  <c r="AS942"/>
  <c r="AT942"/>
  <c r="F945" i="9" s="1"/>
  <c r="AF943" i="1"/>
  <c r="AG943"/>
  <c r="AH943"/>
  <c r="AI943"/>
  <c r="AJ943"/>
  <c r="AK943"/>
  <c r="AL943"/>
  <c r="AM943"/>
  <c r="AN943"/>
  <c r="AO943"/>
  <c r="AP943"/>
  <c r="AT943" s="1"/>
  <c r="F946" i="9" s="1"/>
  <c r="AQ943" i="1"/>
  <c r="AR943"/>
  <c r="AS943"/>
  <c r="AF944"/>
  <c r="AG944"/>
  <c r="AH944"/>
  <c r="AI944"/>
  <c r="AJ944"/>
  <c r="AK944"/>
  <c r="AL944"/>
  <c r="AM944"/>
  <c r="AN944"/>
  <c r="AO944"/>
  <c r="AP944"/>
  <c r="AQ944"/>
  <c r="AR944"/>
  <c r="AS944"/>
  <c r="AT944"/>
  <c r="F947" i="9" s="1"/>
  <c r="AF945" i="1"/>
  <c r="AG945"/>
  <c r="AH945"/>
  <c r="AI945"/>
  <c r="AJ945"/>
  <c r="AK945"/>
  <c r="AL945"/>
  <c r="AM945"/>
  <c r="AN945"/>
  <c r="AO945"/>
  <c r="AP945"/>
  <c r="AT945" s="1"/>
  <c r="F948" i="9" s="1"/>
  <c r="AQ945" i="1"/>
  <c r="AR945"/>
  <c r="AS945"/>
  <c r="AF946"/>
  <c r="AG946"/>
  <c r="AH946"/>
  <c r="AI946"/>
  <c r="AJ946"/>
  <c r="AK946"/>
  <c r="AL946"/>
  <c r="AM946"/>
  <c r="AN946"/>
  <c r="AO946"/>
  <c r="AP946"/>
  <c r="AQ946"/>
  <c r="AR946"/>
  <c r="AS946"/>
  <c r="AT946"/>
  <c r="F949" i="9" s="1"/>
  <c r="AF947" i="1"/>
  <c r="AG947"/>
  <c r="AH947"/>
  <c r="AI947"/>
  <c r="AJ947"/>
  <c r="AK947"/>
  <c r="AL947"/>
  <c r="AM947"/>
  <c r="AN947"/>
  <c r="AO947"/>
  <c r="AP947"/>
  <c r="AT947" s="1"/>
  <c r="F950" i="9" s="1"/>
  <c r="AQ947" i="1"/>
  <c r="AR947"/>
  <c r="AS947"/>
  <c r="AF948"/>
  <c r="AG948"/>
  <c r="AH948"/>
  <c r="AI948"/>
  <c r="AJ948"/>
  <c r="AK948"/>
  <c r="AL948"/>
  <c r="AM948"/>
  <c r="AN948"/>
  <c r="AO948"/>
  <c r="AP948"/>
  <c r="AQ948"/>
  <c r="AR948"/>
  <c r="AS948"/>
  <c r="AT948"/>
  <c r="F951" i="9" s="1"/>
  <c r="AF949" i="1"/>
  <c r="AG949"/>
  <c r="AH949"/>
  <c r="AI949"/>
  <c r="AJ949"/>
  <c r="AK949"/>
  <c r="AL949"/>
  <c r="AM949"/>
  <c r="AN949"/>
  <c r="AO949"/>
  <c r="AP949"/>
  <c r="AT949" s="1"/>
  <c r="F952" i="9" s="1"/>
  <c r="AQ949" i="1"/>
  <c r="AR949"/>
  <c r="AS949"/>
  <c r="AF950"/>
  <c r="AG950"/>
  <c r="AH950"/>
  <c r="AI950"/>
  <c r="AJ950"/>
  <c r="AK950"/>
  <c r="AL950"/>
  <c r="AM950"/>
  <c r="AN950"/>
  <c r="AO950"/>
  <c r="AP950"/>
  <c r="AQ950"/>
  <c r="AR950"/>
  <c r="AS950"/>
  <c r="AT950"/>
  <c r="F953" i="9" s="1"/>
  <c r="AF951" i="1"/>
  <c r="AG951"/>
  <c r="AH951"/>
  <c r="AI951"/>
  <c r="AJ951"/>
  <c r="AK951"/>
  <c r="AL951"/>
  <c r="AM951"/>
  <c r="AN951"/>
  <c r="AO951"/>
  <c r="AP951"/>
  <c r="AT951" s="1"/>
  <c r="F954" i="9" s="1"/>
  <c r="AQ951" i="1"/>
  <c r="AR951"/>
  <c r="AS951"/>
  <c r="AF952"/>
  <c r="AG952"/>
  <c r="AH952"/>
  <c r="AI952"/>
  <c r="AJ952"/>
  <c r="AK952"/>
  <c r="AL952"/>
  <c r="AM952"/>
  <c r="AN952"/>
  <c r="AO952"/>
  <c r="AP952"/>
  <c r="AQ952"/>
  <c r="AR952"/>
  <c r="AS952"/>
  <c r="AT952"/>
  <c r="F955" i="9" s="1"/>
  <c r="AF953" i="1"/>
  <c r="AG953"/>
  <c r="AH953"/>
  <c r="AI953"/>
  <c r="AJ953"/>
  <c r="AK953"/>
  <c r="AL953"/>
  <c r="AM953"/>
  <c r="AN953"/>
  <c r="AO953"/>
  <c r="AP953"/>
  <c r="AT953" s="1"/>
  <c r="F956" i="9" s="1"/>
  <c r="AQ953" i="1"/>
  <c r="AR953"/>
  <c r="AS953"/>
  <c r="AF954"/>
  <c r="AG954"/>
  <c r="AH954"/>
  <c r="AI954"/>
  <c r="AJ954"/>
  <c r="AK954"/>
  <c r="AL954"/>
  <c r="AM954"/>
  <c r="AN954"/>
  <c r="AO954"/>
  <c r="AP954"/>
  <c r="AQ954"/>
  <c r="AR954"/>
  <c r="AS954"/>
  <c r="AT954"/>
  <c r="F957" i="9" s="1"/>
  <c r="AF955" i="1"/>
  <c r="AG955"/>
  <c r="AH955"/>
  <c r="AI955"/>
  <c r="AJ955"/>
  <c r="AK955"/>
  <c r="AL955"/>
  <c r="AM955"/>
  <c r="AN955"/>
  <c r="AO955"/>
  <c r="AP955"/>
  <c r="AT955" s="1"/>
  <c r="F958" i="9" s="1"/>
  <c r="AQ955" i="1"/>
  <c r="AR955"/>
  <c r="AS955"/>
  <c r="AF956"/>
  <c r="AG956"/>
  <c r="AH956"/>
  <c r="AI956"/>
  <c r="AJ956"/>
  <c r="AK956"/>
  <c r="AL956"/>
  <c r="AM956"/>
  <c r="AN956"/>
  <c r="AO956"/>
  <c r="AP956"/>
  <c r="AQ956"/>
  <c r="AR956"/>
  <c r="AS956"/>
  <c r="AT956"/>
  <c r="F959" i="9" s="1"/>
  <c r="AF957" i="1"/>
  <c r="AG957"/>
  <c r="AH957"/>
  <c r="AI957"/>
  <c r="AJ957"/>
  <c r="AK957"/>
  <c r="AL957"/>
  <c r="AM957"/>
  <c r="AN957"/>
  <c r="AO957"/>
  <c r="AP957"/>
  <c r="AT957" s="1"/>
  <c r="F960" i="9" s="1"/>
  <c r="AQ957" i="1"/>
  <c r="AR957"/>
  <c r="AS957"/>
  <c r="AF958"/>
  <c r="AG958"/>
  <c r="AH958"/>
  <c r="AI958"/>
  <c r="AJ958"/>
  <c r="AK958"/>
  <c r="AL958"/>
  <c r="AM958"/>
  <c r="AN958"/>
  <c r="AO958"/>
  <c r="AP958"/>
  <c r="AQ958"/>
  <c r="AR958"/>
  <c r="AS958"/>
  <c r="AT958"/>
  <c r="F961" i="9" s="1"/>
  <c r="AF959" i="1"/>
  <c r="AG959"/>
  <c r="AH959"/>
  <c r="AI959"/>
  <c r="AJ959"/>
  <c r="AK959"/>
  <c r="AL959"/>
  <c r="AM959"/>
  <c r="AN959"/>
  <c r="AO959"/>
  <c r="AP959"/>
  <c r="AT959" s="1"/>
  <c r="F962" i="9" s="1"/>
  <c r="AQ959" i="1"/>
  <c r="AR959"/>
  <c r="AS959"/>
  <c r="AF960"/>
  <c r="AG960"/>
  <c r="AH960"/>
  <c r="AI960"/>
  <c r="AJ960"/>
  <c r="AK960"/>
  <c r="AL960"/>
  <c r="AM960"/>
  <c r="AN960"/>
  <c r="AO960"/>
  <c r="AP960"/>
  <c r="AQ960"/>
  <c r="AR960"/>
  <c r="AS960"/>
  <c r="AT960"/>
  <c r="F963" i="9" s="1"/>
  <c r="AF961" i="1"/>
  <c r="AG961"/>
  <c r="AH961"/>
  <c r="AI961"/>
  <c r="AJ961"/>
  <c r="AK961"/>
  <c r="AL961"/>
  <c r="AM961"/>
  <c r="AN961"/>
  <c r="AO961"/>
  <c r="AP961"/>
  <c r="AT961" s="1"/>
  <c r="F964" i="9" s="1"/>
  <c r="AQ961" i="1"/>
  <c r="AR961"/>
  <c r="AS961"/>
  <c r="AF962"/>
  <c r="AG962"/>
  <c r="AH962"/>
  <c r="AI962"/>
  <c r="AJ962"/>
  <c r="AK962"/>
  <c r="AL962"/>
  <c r="AM962"/>
  <c r="AN962"/>
  <c r="AO962"/>
  <c r="AP962"/>
  <c r="AQ962"/>
  <c r="AR962"/>
  <c r="AS962"/>
  <c r="AT962"/>
  <c r="F965" i="9" s="1"/>
  <c r="AF963" i="1"/>
  <c r="AG963"/>
  <c r="AH963"/>
  <c r="AI963"/>
  <c r="AJ963"/>
  <c r="AK963"/>
  <c r="AL963"/>
  <c r="AM963"/>
  <c r="AN963"/>
  <c r="AO963"/>
  <c r="AP963"/>
  <c r="AT963" s="1"/>
  <c r="F966" i="9" s="1"/>
  <c r="AQ963" i="1"/>
  <c r="AR963"/>
  <c r="AS963"/>
  <c r="AF964"/>
  <c r="AG964"/>
  <c r="AH964"/>
  <c r="AI964"/>
  <c r="AJ964"/>
  <c r="AK964"/>
  <c r="AL964"/>
  <c r="AM964"/>
  <c r="AN964"/>
  <c r="AO964"/>
  <c r="AP964"/>
  <c r="AQ964"/>
  <c r="AR964"/>
  <c r="AS964"/>
  <c r="AT964"/>
  <c r="F967" i="9" s="1"/>
  <c r="AF965" i="1"/>
  <c r="AG965"/>
  <c r="AH965"/>
  <c r="AI965"/>
  <c r="AJ965"/>
  <c r="AK965"/>
  <c r="AL965"/>
  <c r="AM965"/>
  <c r="AN965"/>
  <c r="AO965"/>
  <c r="AP965"/>
  <c r="AT965" s="1"/>
  <c r="F968" i="9" s="1"/>
  <c r="AQ965" i="1"/>
  <c r="AR965"/>
  <c r="AS965"/>
  <c r="AF966"/>
  <c r="AG966"/>
  <c r="AH966"/>
  <c r="AI966"/>
  <c r="AJ966"/>
  <c r="AK966"/>
  <c r="AL966"/>
  <c r="AM966"/>
  <c r="AN966"/>
  <c r="AO966"/>
  <c r="AP966"/>
  <c r="AQ966"/>
  <c r="AR966"/>
  <c r="AS966"/>
  <c r="AT966"/>
  <c r="F969" i="9" s="1"/>
  <c r="AF967" i="1"/>
  <c r="AG967"/>
  <c r="AH967"/>
  <c r="AI967"/>
  <c r="AJ967"/>
  <c r="AK967"/>
  <c r="AL967"/>
  <c r="AM967"/>
  <c r="AN967"/>
  <c r="AO967"/>
  <c r="AP967"/>
  <c r="AT967" s="1"/>
  <c r="F970" i="9" s="1"/>
  <c r="AQ967" i="1"/>
  <c r="AR967"/>
  <c r="AS967"/>
  <c r="AF968"/>
  <c r="AG968"/>
  <c r="AH968"/>
  <c r="AI968"/>
  <c r="AJ968"/>
  <c r="AK968"/>
  <c r="AL968"/>
  <c r="AM968"/>
  <c r="AN968"/>
  <c r="AO968"/>
  <c r="AP968"/>
  <c r="AQ968"/>
  <c r="AR968"/>
  <c r="AS968"/>
  <c r="AT968"/>
  <c r="F971" i="9" s="1"/>
  <c r="AF969" i="1"/>
  <c r="AG969"/>
  <c r="AH969"/>
  <c r="AI969"/>
  <c r="AJ969"/>
  <c r="AK969"/>
  <c r="AL969"/>
  <c r="AM969"/>
  <c r="AN969"/>
  <c r="AO969"/>
  <c r="AP969"/>
  <c r="AT969" s="1"/>
  <c r="F972" i="9" s="1"/>
  <c r="AQ969" i="1"/>
  <c r="AR969"/>
  <c r="AS969"/>
  <c r="AF970"/>
  <c r="AG970"/>
  <c r="AH970"/>
  <c r="AI970"/>
  <c r="AJ970"/>
  <c r="AK970"/>
  <c r="AL970"/>
  <c r="AM970"/>
  <c r="AN970"/>
  <c r="AO970"/>
  <c r="AP970"/>
  <c r="AQ970"/>
  <c r="AR970"/>
  <c r="AS970"/>
  <c r="AT970"/>
  <c r="F973" i="9" s="1"/>
  <c r="AF971" i="1"/>
  <c r="AG971"/>
  <c r="AH971"/>
  <c r="AI971"/>
  <c r="AJ971"/>
  <c r="AK971"/>
  <c r="AL971"/>
  <c r="AM971"/>
  <c r="AN971"/>
  <c r="AO971"/>
  <c r="AP971"/>
  <c r="AT971" s="1"/>
  <c r="F974" i="9" s="1"/>
  <c r="AQ971" i="1"/>
  <c r="AR971"/>
  <c r="AS971"/>
  <c r="AF972"/>
  <c r="AG972"/>
  <c r="AH972"/>
  <c r="AI972"/>
  <c r="AJ972"/>
  <c r="AK972"/>
  <c r="AL972"/>
  <c r="AM972"/>
  <c r="AN972"/>
  <c r="AO972"/>
  <c r="AP972"/>
  <c r="AQ972"/>
  <c r="AR972"/>
  <c r="AS972"/>
  <c r="AT972"/>
  <c r="F975" i="9" s="1"/>
  <c r="AF973" i="1"/>
  <c r="AG973"/>
  <c r="AH973"/>
  <c r="AI973"/>
  <c r="AJ973"/>
  <c r="AK973"/>
  <c r="AL973"/>
  <c r="AM973"/>
  <c r="AN973"/>
  <c r="AO973"/>
  <c r="AP973"/>
  <c r="AT973" s="1"/>
  <c r="F976" i="9" s="1"/>
  <c r="AQ973" i="1"/>
  <c r="AR973"/>
  <c r="AS973"/>
  <c r="AF974"/>
  <c r="AG974"/>
  <c r="AH974"/>
  <c r="AI974"/>
  <c r="AJ974"/>
  <c r="AK974"/>
  <c r="AL974"/>
  <c r="AM974"/>
  <c r="AN974"/>
  <c r="AO974"/>
  <c r="AP974"/>
  <c r="AQ974"/>
  <c r="AR974"/>
  <c r="AS974"/>
  <c r="AT974"/>
  <c r="F977" i="9" s="1"/>
  <c r="AF975" i="1"/>
  <c r="AG975"/>
  <c r="AH975"/>
  <c r="AI975"/>
  <c r="AJ975"/>
  <c r="AK975"/>
  <c r="AL975"/>
  <c r="AM975"/>
  <c r="AN975"/>
  <c r="AO975"/>
  <c r="AP975"/>
  <c r="AT975" s="1"/>
  <c r="F978" i="9" s="1"/>
  <c r="AQ975" i="1"/>
  <c r="AR975"/>
  <c r="AS975"/>
  <c r="AF976"/>
  <c r="AG976"/>
  <c r="AH976"/>
  <c r="AI976"/>
  <c r="AJ976"/>
  <c r="AK976"/>
  <c r="AL976"/>
  <c r="AM976"/>
  <c r="AN976"/>
  <c r="AO976"/>
  <c r="AP976"/>
  <c r="AQ976"/>
  <c r="AR976"/>
  <c r="AS976"/>
  <c r="AT976"/>
  <c r="F979" i="9" s="1"/>
  <c r="AF977" i="1"/>
  <c r="AG977"/>
  <c r="AH977"/>
  <c r="AI977"/>
  <c r="AJ977"/>
  <c r="AK977"/>
  <c r="AL977"/>
  <c r="AM977"/>
  <c r="AN977"/>
  <c r="AO977"/>
  <c r="AP977"/>
  <c r="AT977" s="1"/>
  <c r="F980" i="9" s="1"/>
  <c r="AQ977" i="1"/>
  <c r="AR977"/>
  <c r="AS977"/>
  <c r="AF978"/>
  <c r="AG978"/>
  <c r="AH978"/>
  <c r="AI978"/>
  <c r="AJ978"/>
  <c r="AK978"/>
  <c r="AL978"/>
  <c r="AM978"/>
  <c r="AN978"/>
  <c r="AO978"/>
  <c r="AP978"/>
  <c r="AQ978"/>
  <c r="AR978"/>
  <c r="AS978"/>
  <c r="AT978"/>
  <c r="F981" i="9" s="1"/>
  <c r="AF979" i="1"/>
  <c r="AG979"/>
  <c r="AH979"/>
  <c r="AI979"/>
  <c r="AJ979"/>
  <c r="AK979"/>
  <c r="AL979"/>
  <c r="AM979"/>
  <c r="AN979"/>
  <c r="AO979"/>
  <c r="AP979"/>
  <c r="AT979" s="1"/>
  <c r="F982" i="9" s="1"/>
  <c r="AQ979" i="1"/>
  <c r="AR979"/>
  <c r="AS979"/>
  <c r="AF980"/>
  <c r="AG980"/>
  <c r="AH980"/>
  <c r="AI980"/>
  <c r="AJ980"/>
  <c r="AK980"/>
  <c r="AL980"/>
  <c r="AM980"/>
  <c r="AN980"/>
  <c r="AO980"/>
  <c r="AP980"/>
  <c r="AQ980"/>
  <c r="AR980"/>
  <c r="AS980"/>
  <c r="AT980"/>
  <c r="F983" i="9" s="1"/>
  <c r="AF981" i="1"/>
  <c r="AG981"/>
  <c r="AH981"/>
  <c r="AI981"/>
  <c r="AJ981"/>
  <c r="AK981"/>
  <c r="AL981"/>
  <c r="AM981"/>
  <c r="AN981"/>
  <c r="AO981"/>
  <c r="AP981"/>
  <c r="AT981" s="1"/>
  <c r="F984" i="9" s="1"/>
  <c r="AQ981" i="1"/>
  <c r="AR981"/>
  <c r="AS981"/>
  <c r="AF982"/>
  <c r="AG982"/>
  <c r="AH982"/>
  <c r="AI982"/>
  <c r="AJ982"/>
  <c r="AK982"/>
  <c r="AL982"/>
  <c r="AM982"/>
  <c r="AN982"/>
  <c r="AO982"/>
  <c r="AP982"/>
  <c r="AQ982"/>
  <c r="AR982"/>
  <c r="AS982"/>
  <c r="AT982"/>
  <c r="F985" i="9" s="1"/>
  <c r="AF983" i="1"/>
  <c r="AG983"/>
  <c r="AH983"/>
  <c r="AI983"/>
  <c r="AJ983"/>
  <c r="AK983"/>
  <c r="AL983"/>
  <c r="AM983"/>
  <c r="AN983"/>
  <c r="AO983"/>
  <c r="AP983"/>
  <c r="AT983" s="1"/>
  <c r="F986" i="9" s="1"/>
  <c r="AQ983" i="1"/>
  <c r="AR983"/>
  <c r="AS983"/>
  <c r="AF984"/>
  <c r="AG984"/>
  <c r="AH984"/>
  <c r="AI984"/>
  <c r="AJ984"/>
  <c r="AK984"/>
  <c r="AL984"/>
  <c r="AM984"/>
  <c r="AN984"/>
  <c r="AO984"/>
  <c r="AP984"/>
  <c r="AQ984"/>
  <c r="AR984"/>
  <c r="AS984"/>
  <c r="AT984"/>
  <c r="F987" i="9" s="1"/>
  <c r="AF985" i="1"/>
  <c r="AG985"/>
  <c r="AH985"/>
  <c r="AI985"/>
  <c r="AJ985"/>
  <c r="AK985"/>
  <c r="AL985"/>
  <c r="AM985"/>
  <c r="AN985"/>
  <c r="AO985"/>
  <c r="AP985"/>
  <c r="AT985" s="1"/>
  <c r="F988" i="9" s="1"/>
  <c r="AQ985" i="1"/>
  <c r="AR985"/>
  <c r="AS985"/>
  <c r="AF986"/>
  <c r="AG986"/>
  <c r="AH986"/>
  <c r="AI986"/>
  <c r="AJ986"/>
  <c r="AK986"/>
  <c r="AL986"/>
  <c r="AM986"/>
  <c r="AN986"/>
  <c r="AO986"/>
  <c r="AP986"/>
  <c r="AQ986"/>
  <c r="AR986"/>
  <c r="AS986"/>
  <c r="AT986"/>
  <c r="F989" i="9" s="1"/>
  <c r="AF987" i="1"/>
  <c r="AG987"/>
  <c r="AH987"/>
  <c r="AI987"/>
  <c r="AJ987"/>
  <c r="AK987"/>
  <c r="AL987"/>
  <c r="AM987"/>
  <c r="AN987"/>
  <c r="AO987"/>
  <c r="AP987"/>
  <c r="AT987" s="1"/>
  <c r="F990" i="9" s="1"/>
  <c r="AQ987" i="1"/>
  <c r="AR987"/>
  <c r="AS987"/>
  <c r="AF988"/>
  <c r="AG988"/>
  <c r="AH988"/>
  <c r="AI988"/>
  <c r="AJ988"/>
  <c r="AK988"/>
  <c r="AL988"/>
  <c r="AM988"/>
  <c r="AN988"/>
  <c r="AO988"/>
  <c r="AP988"/>
  <c r="AQ988"/>
  <c r="AR988"/>
  <c r="AS988"/>
  <c r="AT988"/>
  <c r="F991" i="9" s="1"/>
  <c r="AF989" i="1"/>
  <c r="AG989"/>
  <c r="AH989"/>
  <c r="AI989"/>
  <c r="AJ989"/>
  <c r="AK989"/>
  <c r="AL989"/>
  <c r="AM989"/>
  <c r="AN989"/>
  <c r="AO989"/>
  <c r="AP989"/>
  <c r="AT989" s="1"/>
  <c r="F992" i="9" s="1"/>
  <c r="AQ989" i="1"/>
  <c r="AR989"/>
  <c r="AS989"/>
  <c r="AF990"/>
  <c r="AG990"/>
  <c r="AH990"/>
  <c r="AI990"/>
  <c r="AJ990"/>
  <c r="AK990"/>
  <c r="AL990"/>
  <c r="AM990"/>
  <c r="AN990"/>
  <c r="AO990"/>
  <c r="AP990"/>
  <c r="AQ990"/>
  <c r="AR990"/>
  <c r="AS990"/>
  <c r="AT990"/>
  <c r="F993" i="9" s="1"/>
  <c r="AF991" i="1"/>
  <c r="AG991"/>
  <c r="AH991"/>
  <c r="AI991"/>
  <c r="AJ991"/>
  <c r="AK991"/>
  <c r="AL991"/>
  <c r="AM991"/>
  <c r="AN991"/>
  <c r="AO991"/>
  <c r="AP991"/>
  <c r="AT991" s="1"/>
  <c r="F994" i="9" s="1"/>
  <c r="AQ991" i="1"/>
  <c r="AR991"/>
  <c r="AS991"/>
  <c r="AF992"/>
  <c r="AG992"/>
  <c r="AH992"/>
  <c r="AI992"/>
  <c r="AJ992"/>
  <c r="AK992"/>
  <c r="AL992"/>
  <c r="AM992"/>
  <c r="AN992"/>
  <c r="AO992"/>
  <c r="AP992"/>
  <c r="AQ992"/>
  <c r="AR992"/>
  <c r="AS992"/>
  <c r="AT992"/>
  <c r="F995" i="9" s="1"/>
  <c r="AF993" i="1"/>
  <c r="AG993"/>
  <c r="AH993"/>
  <c r="AI993"/>
  <c r="AJ993"/>
  <c r="AK993"/>
  <c r="AL993"/>
  <c r="AM993"/>
  <c r="AN993"/>
  <c r="AO993"/>
  <c r="AP993"/>
  <c r="AT993" s="1"/>
  <c r="F996" i="9" s="1"/>
  <c r="AQ993" i="1"/>
  <c r="AR993"/>
  <c r="AS993"/>
  <c r="AF994"/>
  <c r="AG994"/>
  <c r="AH994"/>
  <c r="AI994"/>
  <c r="AJ994"/>
  <c r="AK994"/>
  <c r="AL994"/>
  <c r="AM994"/>
  <c r="AN994"/>
  <c r="AO994"/>
  <c r="AP994"/>
  <c r="AQ994"/>
  <c r="AR994"/>
  <c r="AS994"/>
  <c r="AT994"/>
  <c r="F997" i="9" s="1"/>
  <c r="AF995" i="1"/>
  <c r="AG995"/>
  <c r="AH995"/>
  <c r="AI995"/>
  <c r="AJ995"/>
  <c r="AK995"/>
  <c r="AL995"/>
  <c r="AM995"/>
  <c r="AN995"/>
  <c r="AO995"/>
  <c r="AP995"/>
  <c r="AT995" s="1"/>
  <c r="F998" i="9" s="1"/>
  <c r="AQ995" i="1"/>
  <c r="AR995"/>
  <c r="AS995"/>
  <c r="AF996"/>
  <c r="AG996"/>
  <c r="AH996"/>
  <c r="AI996"/>
  <c r="AJ996"/>
  <c r="AK996"/>
  <c r="AL996"/>
  <c r="AM996"/>
  <c r="AN996"/>
  <c r="AO996"/>
  <c r="AP996"/>
  <c r="AQ996"/>
  <c r="AR996"/>
  <c r="AS996"/>
  <c r="AT996"/>
  <c r="F999" i="9" s="1"/>
  <c r="AF997" i="1"/>
  <c r="AG997"/>
  <c r="AH997"/>
  <c r="AI997"/>
  <c r="AJ997"/>
  <c r="AK997"/>
  <c r="AL997"/>
  <c r="AM997"/>
  <c r="AN997"/>
  <c r="AO997"/>
  <c r="AP997"/>
  <c r="AT997" s="1"/>
  <c r="F1000" i="9" s="1"/>
  <c r="AQ997" i="1"/>
  <c r="AR997"/>
  <c r="AS997"/>
  <c r="AF998"/>
  <c r="AG998"/>
  <c r="AH998"/>
  <c r="AI998"/>
  <c r="AJ998"/>
  <c r="AK998"/>
  <c r="AL998"/>
  <c r="AM998"/>
  <c r="AN998"/>
  <c r="AO998"/>
  <c r="AP998"/>
  <c r="AQ998"/>
  <c r="AR998"/>
  <c r="AS998"/>
  <c r="AT998"/>
  <c r="F1001" i="9" s="1"/>
  <c r="AF999" i="1"/>
  <c r="AG999"/>
  <c r="AH999"/>
  <c r="AI999"/>
  <c r="AJ999"/>
  <c r="AK999"/>
  <c r="AL999"/>
  <c r="AM999"/>
  <c r="AN999"/>
  <c r="AO999"/>
  <c r="AP999"/>
  <c r="AT999" s="1"/>
  <c r="F1002" i="9" s="1"/>
  <c r="AQ999" i="1"/>
  <c r="AR999"/>
  <c r="AS999"/>
  <c r="AF1000"/>
  <c r="AG1000"/>
  <c r="AH1000"/>
  <c r="AI1000"/>
  <c r="AJ1000"/>
  <c r="AK1000"/>
  <c r="AL1000"/>
  <c r="AM1000"/>
  <c r="AN1000"/>
  <c r="AO1000"/>
  <c r="AP1000"/>
  <c r="AQ1000"/>
  <c r="AR1000"/>
  <c r="AS1000"/>
  <c r="AT1000"/>
  <c r="F1003" i="9" s="1"/>
  <c r="AF1001" i="1"/>
  <c r="AG1001"/>
  <c r="AH1001"/>
  <c r="AI1001"/>
  <c r="AJ1001"/>
  <c r="AK1001"/>
  <c r="AL1001"/>
  <c r="AM1001"/>
  <c r="AN1001"/>
  <c r="AO1001"/>
  <c r="AP1001"/>
  <c r="AT1001" s="1"/>
  <c r="F1004" i="9" s="1"/>
  <c r="AQ1001" i="1"/>
  <c r="AR1001"/>
  <c r="AS1001"/>
  <c r="AF1002"/>
  <c r="AG1002"/>
  <c r="AH1002"/>
  <c r="AI1002"/>
  <c r="AJ1002"/>
  <c r="AK1002"/>
  <c r="AL1002"/>
  <c r="AM1002"/>
  <c r="AN1002"/>
  <c r="AO1002"/>
  <c r="AP1002"/>
  <c r="AQ1002"/>
  <c r="AR1002"/>
  <c r="AS1002"/>
  <c r="AT1002"/>
  <c r="F1005" i="9" s="1"/>
  <c r="AF1003" i="1"/>
  <c r="AG1003"/>
  <c r="AH1003"/>
  <c r="AI1003"/>
  <c r="AJ1003"/>
  <c r="AK1003"/>
  <c r="AL1003"/>
  <c r="AM1003"/>
  <c r="AN1003"/>
  <c r="AO1003"/>
  <c r="AP1003"/>
  <c r="AT1003" s="1"/>
  <c r="F1006" i="9" s="1"/>
  <c r="AQ1003" i="1"/>
  <c r="AR1003"/>
  <c r="AS1003"/>
  <c r="AF1004"/>
  <c r="AG1004"/>
  <c r="AH1004"/>
  <c r="AI1004"/>
  <c r="AJ1004"/>
  <c r="AK1004"/>
  <c r="AL1004"/>
  <c r="AM1004"/>
  <c r="AN1004"/>
  <c r="AO1004"/>
  <c r="AP1004"/>
  <c r="AQ1004"/>
  <c r="AR1004"/>
  <c r="AS1004"/>
  <c r="AT1004"/>
  <c r="F1007" i="9" s="1"/>
  <c r="AF1005" i="1"/>
  <c r="AG1005"/>
  <c r="AH1005"/>
  <c r="AI1005"/>
  <c r="AJ1005"/>
  <c r="AK1005"/>
  <c r="AL1005"/>
  <c r="AM1005"/>
  <c r="AN1005"/>
  <c r="AO1005"/>
  <c r="AP1005"/>
  <c r="AT1005" s="1"/>
  <c r="F1008" i="9" s="1"/>
  <c r="AQ1005" i="1"/>
  <c r="AR1005"/>
  <c r="AS1005"/>
  <c r="AF1006"/>
  <c r="AG1006"/>
  <c r="AH1006"/>
  <c r="AI1006"/>
  <c r="AJ1006"/>
  <c r="AK1006"/>
  <c r="AL1006"/>
  <c r="AM1006"/>
  <c r="AN1006"/>
  <c r="AO1006"/>
  <c r="AP1006"/>
  <c r="AQ1006"/>
  <c r="AR1006"/>
  <c r="AS1006"/>
  <c r="AT1006"/>
  <c r="F1009" i="9" s="1"/>
  <c r="AF1007" i="1"/>
  <c r="AG1007"/>
  <c r="AH1007"/>
  <c r="AI1007"/>
  <c r="AJ1007"/>
  <c r="AK1007"/>
  <c r="AL1007"/>
  <c r="AM1007"/>
  <c r="AN1007"/>
  <c r="AO1007"/>
  <c r="AP1007"/>
  <c r="AT1007" s="1"/>
  <c r="F1010" i="9" s="1"/>
  <c r="AQ1007" i="1"/>
  <c r="AR1007"/>
  <c r="AS1007"/>
  <c r="AF1008"/>
  <c r="AG1008"/>
  <c r="AH1008"/>
  <c r="AI1008"/>
  <c r="AJ1008"/>
  <c r="AK1008"/>
  <c r="AL1008"/>
  <c r="AM1008"/>
  <c r="AN1008"/>
  <c r="AO1008"/>
  <c r="AP1008"/>
  <c r="AQ1008"/>
  <c r="AR1008"/>
  <c r="AS1008"/>
  <c r="AT1008"/>
  <c r="F1011" i="9" s="1"/>
  <c r="AF1009" i="1"/>
  <c r="AG1009"/>
  <c r="AH1009"/>
  <c r="AI1009"/>
  <c r="AJ1009"/>
  <c r="AK1009"/>
  <c r="AL1009"/>
  <c r="AM1009"/>
  <c r="AN1009"/>
  <c r="AO1009"/>
  <c r="AP1009"/>
  <c r="AT1009" s="1"/>
  <c r="F1012" i="9" s="1"/>
  <c r="AQ1009" i="1"/>
  <c r="AR1009"/>
  <c r="AS1009"/>
  <c r="AF1010"/>
  <c r="AG1010"/>
  <c r="AH1010"/>
  <c r="AI1010"/>
  <c r="AJ1010"/>
  <c r="AK1010"/>
  <c r="AL1010"/>
  <c r="AM1010"/>
  <c r="AN1010"/>
  <c r="AO1010"/>
  <c r="AP1010"/>
  <c r="AQ1010"/>
  <c r="AR1010"/>
  <c r="AS1010"/>
  <c r="AT1010"/>
  <c r="F1013" i="9" s="1"/>
  <c r="AF1011" i="1"/>
  <c r="AG1011"/>
  <c r="AH1011"/>
  <c r="AI1011"/>
  <c r="AJ1011"/>
  <c r="AK1011"/>
  <c r="AL1011"/>
  <c r="AM1011"/>
  <c r="AN1011"/>
  <c r="AO1011"/>
  <c r="AP1011"/>
  <c r="AT1011" s="1"/>
  <c r="F1014" i="9" s="1"/>
  <c r="AQ1011" i="1"/>
  <c r="AR1011"/>
  <c r="AS1011"/>
  <c r="AF1012"/>
  <c r="AG1012"/>
  <c r="AH1012"/>
  <c r="AI1012"/>
  <c r="AJ1012"/>
  <c r="AK1012"/>
  <c r="AL1012"/>
  <c r="AM1012"/>
  <c r="AN1012"/>
  <c r="AO1012"/>
  <c r="AP1012"/>
  <c r="AQ1012"/>
  <c r="AR1012"/>
  <c r="AS1012"/>
  <c r="AT1012"/>
  <c r="F1015" i="9" s="1"/>
  <c r="AF1013" i="1"/>
  <c r="AG1013"/>
  <c r="AH1013"/>
  <c r="AI1013"/>
  <c r="AJ1013"/>
  <c r="AK1013"/>
  <c r="AL1013"/>
  <c r="AM1013"/>
  <c r="AN1013"/>
  <c r="AO1013"/>
  <c r="AP1013"/>
  <c r="AT1013" s="1"/>
  <c r="F1016" i="9" s="1"/>
  <c r="AQ1013" i="1"/>
  <c r="AR1013"/>
  <c r="AS1013"/>
  <c r="AF1014"/>
  <c r="AG1014"/>
  <c r="AH1014"/>
  <c r="AI1014"/>
  <c r="AJ1014"/>
  <c r="AK1014"/>
  <c r="AL1014"/>
  <c r="AM1014"/>
  <c r="AN1014"/>
  <c r="AO1014"/>
  <c r="AP1014"/>
  <c r="AQ1014"/>
  <c r="AR1014"/>
  <c r="AS1014"/>
  <c r="AT1014"/>
  <c r="F1017" i="9" s="1"/>
  <c r="AF1015" i="1"/>
  <c r="AG1015"/>
  <c r="AH1015"/>
  <c r="AI1015"/>
  <c r="AJ1015"/>
  <c r="AK1015"/>
  <c r="AL1015"/>
  <c r="AM1015"/>
  <c r="AN1015"/>
  <c r="AO1015"/>
  <c r="AP1015"/>
  <c r="AT1015" s="1"/>
  <c r="F1018" i="9" s="1"/>
  <c r="AQ1015" i="1"/>
  <c r="AR1015"/>
  <c r="AS1015"/>
  <c r="AF1016"/>
  <c r="AG1016"/>
  <c r="AH1016"/>
  <c r="AI1016"/>
  <c r="AJ1016"/>
  <c r="AK1016"/>
  <c r="AL1016"/>
  <c r="AM1016"/>
  <c r="AN1016"/>
  <c r="AO1016"/>
  <c r="AP1016"/>
  <c r="AQ1016"/>
  <c r="AR1016"/>
  <c r="AS1016"/>
  <c r="AT1016"/>
  <c r="F1019" i="9" s="1"/>
  <c r="AF1017" i="1"/>
  <c r="AG1017"/>
  <c r="AH1017"/>
  <c r="AI1017"/>
  <c r="AJ1017"/>
  <c r="AK1017"/>
  <c r="AL1017"/>
  <c r="AM1017"/>
  <c r="AN1017"/>
  <c r="AO1017"/>
  <c r="AP1017"/>
  <c r="AT1017" s="1"/>
  <c r="F1020" i="9" s="1"/>
  <c r="AQ1017" i="1"/>
  <c r="AR1017"/>
  <c r="AS1017"/>
  <c r="AF1018"/>
  <c r="AG1018"/>
  <c r="AH1018"/>
  <c r="AI1018"/>
  <c r="AJ1018"/>
  <c r="AK1018"/>
  <c r="AL1018"/>
  <c r="AM1018"/>
  <c r="AN1018"/>
  <c r="AO1018"/>
  <c r="AP1018"/>
  <c r="AQ1018"/>
  <c r="AR1018"/>
  <c r="AS1018"/>
  <c r="AT1018"/>
  <c r="F1021" i="9" s="1"/>
  <c r="AF1019" i="1"/>
  <c r="AG1019"/>
  <c r="AH1019"/>
  <c r="AI1019"/>
  <c r="AJ1019"/>
  <c r="AK1019"/>
  <c r="AL1019"/>
  <c r="AM1019"/>
  <c r="AN1019"/>
  <c r="AO1019"/>
  <c r="AP1019"/>
  <c r="AT1019" s="1"/>
  <c r="F1022" i="9" s="1"/>
  <c r="AQ1019" i="1"/>
  <c r="AR1019"/>
  <c r="AS1019"/>
  <c r="AF1020"/>
  <c r="AG1020"/>
  <c r="AH1020"/>
  <c r="AI1020"/>
  <c r="AJ1020"/>
  <c r="AK1020"/>
  <c r="AL1020"/>
  <c r="AM1020"/>
  <c r="AN1020"/>
  <c r="AO1020"/>
  <c r="AP1020"/>
  <c r="AQ1020"/>
  <c r="AR1020"/>
  <c r="AS1020"/>
  <c r="AT1020"/>
  <c r="F1023" i="9" s="1"/>
  <c r="AF1021" i="1"/>
  <c r="AG1021"/>
  <c r="AH1021"/>
  <c r="AI1021"/>
  <c r="AJ1021"/>
  <c r="AK1021"/>
  <c r="AL1021"/>
  <c r="AM1021"/>
  <c r="AN1021"/>
  <c r="AO1021"/>
  <c r="AP1021"/>
  <c r="AT1021" s="1"/>
  <c r="F1024" i="9" s="1"/>
  <c r="AQ1021" i="1"/>
  <c r="AR1021"/>
  <c r="AS1021"/>
  <c r="AF1022"/>
  <c r="AG1022"/>
  <c r="AH1022"/>
  <c r="AI1022"/>
  <c r="AJ1022"/>
  <c r="AK1022"/>
  <c r="AL1022"/>
  <c r="AM1022"/>
  <c r="AN1022"/>
  <c r="AO1022"/>
  <c r="AP1022"/>
  <c r="AQ1022"/>
  <c r="AR1022"/>
  <c r="AS1022"/>
  <c r="AT1022"/>
  <c r="F1025" i="9" s="1"/>
  <c r="AF1023" i="1"/>
  <c r="AG1023"/>
  <c r="AH1023"/>
  <c r="AI1023"/>
  <c r="AJ1023"/>
  <c r="AK1023"/>
  <c r="AL1023"/>
  <c r="AM1023"/>
  <c r="AN1023"/>
  <c r="AO1023"/>
  <c r="AP1023"/>
  <c r="AT1023" s="1"/>
  <c r="F1026" i="9" s="1"/>
  <c r="AQ1023" i="1"/>
  <c r="AR1023"/>
  <c r="AS1023"/>
  <c r="AF1024"/>
  <c r="AG1024"/>
  <c r="AH1024"/>
  <c r="AI1024"/>
  <c r="AJ1024"/>
  <c r="AK1024"/>
  <c r="AL1024"/>
  <c r="AM1024"/>
  <c r="AN1024"/>
  <c r="AO1024"/>
  <c r="AP1024"/>
  <c r="AQ1024"/>
  <c r="AR1024"/>
  <c r="AS1024"/>
  <c r="AT1024"/>
  <c r="F1027" i="9" s="1"/>
  <c r="AF1025" i="1"/>
  <c r="AG1025"/>
  <c r="AH1025"/>
  <c r="AI1025"/>
  <c r="AJ1025"/>
  <c r="AK1025"/>
  <c r="AL1025"/>
  <c r="AM1025"/>
  <c r="AN1025"/>
  <c r="AO1025"/>
  <c r="AP1025"/>
  <c r="AT1025" s="1"/>
  <c r="F1028" i="9" s="1"/>
  <c r="AQ1025" i="1"/>
  <c r="AR1025"/>
  <c r="AS1025"/>
  <c r="AF1026"/>
  <c r="AG1026"/>
  <c r="AH1026"/>
  <c r="AI1026"/>
  <c r="AJ1026"/>
  <c r="AK1026"/>
  <c r="AL1026"/>
  <c r="AM1026"/>
  <c r="AN1026"/>
  <c r="AO1026"/>
  <c r="AP1026"/>
  <c r="AQ1026"/>
  <c r="AR1026"/>
  <c r="AS1026"/>
  <c r="AT1026"/>
  <c r="F1029" i="9" s="1"/>
  <c r="AF1027" i="1"/>
  <c r="AG1027"/>
  <c r="AH1027"/>
  <c r="AI1027"/>
  <c r="AJ1027"/>
  <c r="AK1027"/>
  <c r="AL1027"/>
  <c r="AM1027"/>
  <c r="AN1027"/>
  <c r="AO1027"/>
  <c r="AP1027"/>
  <c r="AT1027" s="1"/>
  <c r="F1030" i="9" s="1"/>
  <c r="AQ1027" i="1"/>
  <c r="AR1027"/>
  <c r="AS1027"/>
  <c r="AF1028"/>
  <c r="AG1028"/>
  <c r="AH1028"/>
  <c r="AI1028"/>
  <c r="AJ1028"/>
  <c r="AK1028"/>
  <c r="AL1028"/>
  <c r="AM1028"/>
  <c r="AN1028"/>
  <c r="AO1028"/>
  <c r="AP1028"/>
  <c r="AQ1028"/>
  <c r="AR1028"/>
  <c r="AS1028"/>
  <c r="AT1028"/>
  <c r="F1031" i="9" s="1"/>
  <c r="AF1029" i="1"/>
  <c r="AG1029"/>
  <c r="AH1029"/>
  <c r="AI1029"/>
  <c r="AJ1029"/>
  <c r="AK1029"/>
  <c r="AL1029"/>
  <c r="AM1029"/>
  <c r="AN1029"/>
  <c r="AO1029"/>
  <c r="AP1029"/>
  <c r="AT1029" s="1"/>
  <c r="F1032" i="9" s="1"/>
  <c r="AQ1029" i="1"/>
  <c r="AR1029"/>
  <c r="AS1029"/>
  <c r="AF1030"/>
  <c r="AG1030"/>
  <c r="AH1030"/>
  <c r="AI1030"/>
  <c r="AJ1030"/>
  <c r="AK1030"/>
  <c r="AL1030"/>
  <c r="AM1030"/>
  <c r="AN1030"/>
  <c r="AO1030"/>
  <c r="AP1030"/>
  <c r="AQ1030"/>
  <c r="AR1030"/>
  <c r="AS1030"/>
  <c r="AT1030"/>
  <c r="F1033" i="9" s="1"/>
  <c r="AF1031" i="1"/>
  <c r="AG1031"/>
  <c r="AH1031"/>
  <c r="AI1031"/>
  <c r="AJ1031"/>
  <c r="AK1031"/>
  <c r="AL1031"/>
  <c r="AM1031"/>
  <c r="AN1031"/>
  <c r="AO1031"/>
  <c r="AP1031"/>
  <c r="AT1031" s="1"/>
  <c r="F1034" i="9" s="1"/>
  <c r="AQ1031" i="1"/>
  <c r="AR1031"/>
  <c r="AS1031"/>
  <c r="AF1032"/>
  <c r="AG1032"/>
  <c r="AH1032"/>
  <c r="AI1032"/>
  <c r="AJ1032"/>
  <c r="AK1032"/>
  <c r="AL1032"/>
  <c r="AM1032"/>
  <c r="AN1032"/>
  <c r="AO1032"/>
  <c r="AP1032"/>
  <c r="AQ1032"/>
  <c r="AR1032"/>
  <c r="AS1032"/>
  <c r="AT1032"/>
  <c r="F1035" i="9" s="1"/>
  <c r="AF1033" i="1"/>
  <c r="AG1033"/>
  <c r="AH1033"/>
  <c r="AI1033"/>
  <c r="AJ1033"/>
  <c r="AK1033"/>
  <c r="AL1033"/>
  <c r="AM1033"/>
  <c r="AN1033"/>
  <c r="AO1033"/>
  <c r="AP1033"/>
  <c r="AT1033" s="1"/>
  <c r="F1036" i="9" s="1"/>
  <c r="AQ1033" i="1"/>
  <c r="AR1033"/>
  <c r="AS1033"/>
  <c r="AF1034"/>
  <c r="AG1034"/>
  <c r="AH1034"/>
  <c r="AI1034"/>
  <c r="AJ1034"/>
  <c r="AK1034"/>
  <c r="AL1034"/>
  <c r="AM1034"/>
  <c r="AN1034"/>
  <c r="AO1034"/>
  <c r="AP1034"/>
  <c r="AQ1034"/>
  <c r="AR1034"/>
  <c r="AS1034"/>
  <c r="AT1034"/>
  <c r="F1037" i="9" s="1"/>
  <c r="AF1035" i="1"/>
  <c r="AG1035"/>
  <c r="AH1035"/>
  <c r="AI1035"/>
  <c r="AJ1035"/>
  <c r="AK1035"/>
  <c r="AL1035"/>
  <c r="AM1035"/>
  <c r="AN1035"/>
  <c r="AO1035"/>
  <c r="AP1035"/>
  <c r="AT1035" s="1"/>
  <c r="F1038" i="9" s="1"/>
  <c r="AQ1035" i="1"/>
  <c r="AR1035"/>
  <c r="AS1035"/>
  <c r="AF1036"/>
  <c r="AG1036"/>
  <c r="AH1036"/>
  <c r="AI1036"/>
  <c r="AJ1036"/>
  <c r="AK1036"/>
  <c r="AL1036"/>
  <c r="AM1036"/>
  <c r="AN1036"/>
  <c r="AO1036"/>
  <c r="AP1036"/>
  <c r="AQ1036"/>
  <c r="AR1036"/>
  <c r="AS1036"/>
  <c r="AT1036"/>
  <c r="F1039" i="9" s="1"/>
  <c r="AF1037" i="1"/>
  <c r="AG1037"/>
  <c r="AH1037"/>
  <c r="AI1037"/>
  <c r="AJ1037"/>
  <c r="AK1037"/>
  <c r="AL1037"/>
  <c r="AM1037"/>
  <c r="AN1037"/>
  <c r="AO1037"/>
  <c r="AP1037"/>
  <c r="AT1037" s="1"/>
  <c r="F1040" i="9" s="1"/>
  <c r="AQ1037" i="1"/>
  <c r="AR1037"/>
  <c r="AS1037"/>
  <c r="AF1038"/>
  <c r="AG1038"/>
  <c r="AH1038"/>
  <c r="AI1038"/>
  <c r="AJ1038"/>
  <c r="AK1038"/>
  <c r="AL1038"/>
  <c r="AM1038"/>
  <c r="AN1038"/>
  <c r="AO1038"/>
  <c r="AP1038"/>
  <c r="AQ1038"/>
  <c r="AR1038"/>
  <c r="AS1038"/>
  <c r="AT1038"/>
  <c r="F1041" i="9" s="1"/>
  <c r="AF1039" i="1"/>
  <c r="AG1039"/>
  <c r="AH1039"/>
  <c r="AI1039"/>
  <c r="AJ1039"/>
  <c r="AK1039"/>
  <c r="AL1039"/>
  <c r="AM1039"/>
  <c r="AN1039"/>
  <c r="AO1039"/>
  <c r="AP1039"/>
  <c r="AT1039" s="1"/>
  <c r="F1042" i="9" s="1"/>
  <c r="AQ1039" i="1"/>
  <c r="AR1039"/>
  <c r="AS1039"/>
  <c r="AF1040"/>
  <c r="AG1040"/>
  <c r="AH1040"/>
  <c r="AI1040"/>
  <c r="AJ1040"/>
  <c r="AK1040"/>
  <c r="AL1040"/>
  <c r="AM1040"/>
  <c r="AN1040"/>
  <c r="AO1040"/>
  <c r="AP1040"/>
  <c r="AQ1040"/>
  <c r="AR1040"/>
  <c r="AS1040"/>
  <c r="AT1040"/>
  <c r="F1043" i="9" s="1"/>
  <c r="AF1041" i="1"/>
  <c r="AG1041"/>
  <c r="AH1041"/>
  <c r="AI1041"/>
  <c r="AJ1041"/>
  <c r="AK1041"/>
  <c r="AL1041"/>
  <c r="AM1041"/>
  <c r="AN1041"/>
  <c r="AO1041"/>
  <c r="AP1041"/>
  <c r="AT1041" s="1"/>
  <c r="F1044" i="9" s="1"/>
  <c r="AQ1041" i="1"/>
  <c r="AR1041"/>
  <c r="AS1041"/>
  <c r="AF1042"/>
  <c r="AG1042"/>
  <c r="AH1042"/>
  <c r="AI1042"/>
  <c r="AJ1042"/>
  <c r="AK1042"/>
  <c r="AL1042"/>
  <c r="AM1042"/>
  <c r="AN1042"/>
  <c r="AO1042"/>
  <c r="AP1042"/>
  <c r="AQ1042"/>
  <c r="AR1042"/>
  <c r="AS1042"/>
  <c r="AT1042"/>
  <c r="F1045" i="9" s="1"/>
  <c r="AF1043" i="1"/>
  <c r="AG1043"/>
  <c r="AH1043"/>
  <c r="AI1043"/>
  <c r="AJ1043"/>
  <c r="AK1043"/>
  <c r="AL1043"/>
  <c r="AM1043"/>
  <c r="AN1043"/>
  <c r="AO1043"/>
  <c r="AP1043"/>
  <c r="AT1043" s="1"/>
  <c r="F1046" i="9" s="1"/>
  <c r="AQ1043" i="1"/>
  <c r="AR1043"/>
  <c r="AS1043"/>
  <c r="AF1044"/>
  <c r="AG1044"/>
  <c r="AH1044"/>
  <c r="AI1044"/>
  <c r="AJ1044"/>
  <c r="AK1044"/>
  <c r="AL1044"/>
  <c r="AM1044"/>
  <c r="AN1044"/>
  <c r="AO1044"/>
  <c r="AP1044"/>
  <c r="AQ1044"/>
  <c r="AR1044"/>
  <c r="AS1044"/>
  <c r="AT1044"/>
  <c r="F1047" i="9" s="1"/>
  <c r="AF1045" i="1"/>
  <c r="AG1045"/>
  <c r="AH1045"/>
  <c r="AI1045"/>
  <c r="AJ1045"/>
  <c r="AK1045"/>
  <c r="AL1045"/>
  <c r="AM1045"/>
  <c r="AN1045"/>
  <c r="AO1045"/>
  <c r="AP1045"/>
  <c r="AT1045" s="1"/>
  <c r="F1048" i="9" s="1"/>
  <c r="AQ1045" i="1"/>
  <c r="AR1045"/>
  <c r="AS1045"/>
  <c r="AF1046"/>
  <c r="AG1046"/>
  <c r="AH1046"/>
  <c r="AI1046"/>
  <c r="AJ1046"/>
  <c r="AK1046"/>
  <c r="AL1046"/>
  <c r="AM1046"/>
  <c r="AN1046"/>
  <c r="AO1046"/>
  <c r="AP1046"/>
  <c r="AQ1046"/>
  <c r="AR1046"/>
  <c r="AS1046"/>
  <c r="AT1046"/>
  <c r="F1049" i="9" s="1"/>
  <c r="AF1047" i="1"/>
  <c r="AG1047"/>
  <c r="AH1047"/>
  <c r="AI1047"/>
  <c r="AJ1047"/>
  <c r="AK1047"/>
  <c r="AL1047"/>
  <c r="AM1047"/>
  <c r="AN1047"/>
  <c r="AO1047"/>
  <c r="AP1047"/>
  <c r="AT1047" s="1"/>
  <c r="F1050" i="9" s="1"/>
  <c r="AQ1047" i="1"/>
  <c r="AR1047"/>
  <c r="AS1047"/>
  <c r="AF1048"/>
  <c r="AG1048"/>
  <c r="AH1048"/>
  <c r="AI1048"/>
  <c r="AJ1048"/>
  <c r="AK1048"/>
  <c r="AL1048"/>
  <c r="AM1048"/>
  <c r="AN1048"/>
  <c r="AO1048"/>
  <c r="AP1048"/>
  <c r="AQ1048"/>
  <c r="AR1048"/>
  <c r="AS1048"/>
  <c r="AT1048"/>
  <c r="F1051" i="9" s="1"/>
  <c r="AF1049" i="1"/>
  <c r="AG1049"/>
  <c r="AH1049"/>
  <c r="AI1049"/>
  <c r="AJ1049"/>
  <c r="AK1049"/>
  <c r="AL1049"/>
  <c r="AM1049"/>
  <c r="AN1049"/>
  <c r="AO1049"/>
  <c r="AP1049"/>
  <c r="AT1049" s="1"/>
  <c r="F1052" i="9" s="1"/>
  <c r="AQ1049" i="1"/>
  <c r="AR1049"/>
  <c r="AS1049"/>
  <c r="AF1050"/>
  <c r="AG1050"/>
  <c r="AH1050"/>
  <c r="AI1050"/>
  <c r="AJ1050"/>
  <c r="AK1050"/>
  <c r="AL1050"/>
  <c r="AM1050"/>
  <c r="AN1050"/>
  <c r="AO1050"/>
  <c r="AP1050"/>
  <c r="AQ1050"/>
  <c r="AR1050"/>
  <c r="AS1050"/>
  <c r="AT1050"/>
  <c r="F1053" i="9" s="1"/>
  <c r="AF1051" i="1"/>
  <c r="AG1051"/>
  <c r="AH1051"/>
  <c r="AI1051"/>
  <c r="AJ1051"/>
  <c r="AK1051"/>
  <c r="AL1051"/>
  <c r="AM1051"/>
  <c r="AN1051"/>
  <c r="AO1051"/>
  <c r="AP1051"/>
  <c r="AT1051" s="1"/>
  <c r="F1054" i="9" s="1"/>
  <c r="AQ1051" i="1"/>
  <c r="AR1051"/>
  <c r="AS1051"/>
  <c r="AF1052"/>
  <c r="AG1052"/>
  <c r="AH1052"/>
  <c r="AI1052"/>
  <c r="AJ1052"/>
  <c r="AK1052"/>
  <c r="AL1052"/>
  <c r="AM1052"/>
  <c r="AN1052"/>
  <c r="AO1052"/>
  <c r="AP1052"/>
  <c r="AQ1052"/>
  <c r="AR1052"/>
  <c r="AS1052"/>
  <c r="AT1052"/>
  <c r="F1055" i="9" s="1"/>
  <c r="AF1053" i="1"/>
  <c r="AG1053"/>
  <c r="AH1053"/>
  <c r="AI1053"/>
  <c r="AJ1053"/>
  <c r="AK1053"/>
  <c r="AL1053"/>
  <c r="AM1053"/>
  <c r="AN1053"/>
  <c r="AO1053"/>
  <c r="AP1053"/>
  <c r="AT1053" s="1"/>
  <c r="F1056" i="9" s="1"/>
  <c r="AQ1053" i="1"/>
  <c r="AR1053"/>
  <c r="AS1053"/>
  <c r="AF1054"/>
  <c r="AG1054"/>
  <c r="AH1054"/>
  <c r="AI1054"/>
  <c r="AJ1054"/>
  <c r="AK1054"/>
  <c r="AL1054"/>
  <c r="AM1054"/>
  <c r="AN1054"/>
  <c r="AO1054"/>
  <c r="AP1054"/>
  <c r="AQ1054"/>
  <c r="AR1054"/>
  <c r="AS1054"/>
  <c r="AT1054"/>
  <c r="F1057" i="9" s="1"/>
  <c r="AF1055" i="1"/>
  <c r="AG1055"/>
  <c r="AH1055"/>
  <c r="AI1055"/>
  <c r="AJ1055"/>
  <c r="AK1055"/>
  <c r="AL1055"/>
  <c r="AM1055"/>
  <c r="AN1055"/>
  <c r="AO1055"/>
  <c r="AP1055"/>
  <c r="AT1055" s="1"/>
  <c r="F1058" i="9" s="1"/>
  <c r="AQ1055" i="1"/>
  <c r="AR1055"/>
  <c r="AS1055"/>
  <c r="AF1056"/>
  <c r="AG1056"/>
  <c r="AH1056"/>
  <c r="AI1056"/>
  <c r="AJ1056"/>
  <c r="AK1056"/>
  <c r="AL1056"/>
  <c r="AM1056"/>
  <c r="AN1056"/>
  <c r="AO1056"/>
  <c r="AP1056"/>
  <c r="AQ1056"/>
  <c r="AR1056"/>
  <c r="AS1056"/>
  <c r="AT1056"/>
  <c r="F1059" i="9" s="1"/>
  <c r="AF1057" i="1"/>
  <c r="AG1057"/>
  <c r="AH1057"/>
  <c r="AI1057"/>
  <c r="AJ1057"/>
  <c r="AK1057"/>
  <c r="AL1057"/>
  <c r="AM1057"/>
  <c r="AN1057"/>
  <c r="AO1057"/>
  <c r="AP1057"/>
  <c r="AT1057" s="1"/>
  <c r="F1060" i="9" s="1"/>
  <c r="AQ1057" i="1"/>
  <c r="AR1057"/>
  <c r="AS1057"/>
  <c r="AF1058"/>
  <c r="AG1058"/>
  <c r="AH1058"/>
  <c r="AI1058"/>
  <c r="AJ1058"/>
  <c r="AK1058"/>
  <c r="AL1058"/>
  <c r="AM1058"/>
  <c r="AN1058"/>
  <c r="AO1058"/>
  <c r="AP1058"/>
  <c r="AQ1058"/>
  <c r="AR1058"/>
  <c r="AS1058"/>
  <c r="AT1058"/>
  <c r="F1061" i="9" s="1"/>
  <c r="AF1059" i="1"/>
  <c r="AG1059"/>
  <c r="AH1059"/>
  <c r="AI1059"/>
  <c r="AJ1059"/>
  <c r="AK1059"/>
  <c r="AL1059"/>
  <c r="AM1059"/>
  <c r="AN1059"/>
  <c r="AO1059"/>
  <c r="AP1059"/>
  <c r="AT1059" s="1"/>
  <c r="F1062" i="9" s="1"/>
  <c r="AQ1059" i="1"/>
  <c r="AR1059"/>
  <c r="AS1059"/>
  <c r="AF1060"/>
  <c r="AG1060"/>
  <c r="AH1060"/>
  <c r="AI1060"/>
  <c r="AJ1060"/>
  <c r="AK1060"/>
  <c r="AL1060"/>
  <c r="AM1060"/>
  <c r="AN1060"/>
  <c r="AO1060"/>
  <c r="AP1060"/>
  <c r="AQ1060"/>
  <c r="AR1060"/>
  <c r="AS1060"/>
  <c r="AT1060"/>
  <c r="F1063" i="9" s="1"/>
  <c r="AF1061" i="1"/>
  <c r="AG1061"/>
  <c r="AH1061"/>
  <c r="AI1061"/>
  <c r="AJ1061"/>
  <c r="AK1061"/>
  <c r="AL1061"/>
  <c r="AM1061"/>
  <c r="AN1061"/>
  <c r="AO1061"/>
  <c r="AP1061"/>
  <c r="AT1061" s="1"/>
  <c r="F1064" i="9" s="1"/>
  <c r="AQ1061" i="1"/>
  <c r="AR1061"/>
  <c r="AS1061"/>
  <c r="AF1062"/>
  <c r="AG1062"/>
  <c r="AH1062"/>
  <c r="AI1062"/>
  <c r="AJ1062"/>
  <c r="AK1062"/>
  <c r="AL1062"/>
  <c r="AM1062"/>
  <c r="AN1062"/>
  <c r="AO1062"/>
  <c r="AP1062"/>
  <c r="AQ1062"/>
  <c r="AR1062"/>
  <c r="AS1062"/>
  <c r="AT1062"/>
  <c r="F1065" i="9" s="1"/>
  <c r="AF1063" i="1"/>
  <c r="AG1063"/>
  <c r="AH1063"/>
  <c r="AI1063"/>
  <c r="AJ1063"/>
  <c r="AK1063"/>
  <c r="AL1063"/>
  <c r="AM1063"/>
  <c r="AN1063"/>
  <c r="AO1063"/>
  <c r="AP1063"/>
  <c r="AT1063" s="1"/>
  <c r="F1066" i="9" s="1"/>
  <c r="AQ1063" i="1"/>
  <c r="AR1063"/>
  <c r="AS1063"/>
  <c r="AF1064"/>
  <c r="AG1064"/>
  <c r="AH1064"/>
  <c r="AI1064"/>
  <c r="AJ1064"/>
  <c r="AK1064"/>
  <c r="AL1064"/>
  <c r="AM1064"/>
  <c r="AN1064"/>
  <c r="AO1064"/>
  <c r="AP1064"/>
  <c r="AQ1064"/>
  <c r="AR1064"/>
  <c r="AS1064"/>
  <c r="AT1064"/>
  <c r="F1067" i="9" s="1"/>
  <c r="AF1065" i="1"/>
  <c r="AG1065"/>
  <c r="AH1065"/>
  <c r="AI1065"/>
  <c r="AJ1065"/>
  <c r="AK1065"/>
  <c r="AL1065"/>
  <c r="AM1065"/>
  <c r="AN1065"/>
  <c r="AO1065"/>
  <c r="AP1065"/>
  <c r="AT1065" s="1"/>
  <c r="F1068" i="9" s="1"/>
  <c r="AQ1065" i="1"/>
  <c r="AR1065"/>
  <c r="AS1065"/>
  <c r="AF1066"/>
  <c r="AG1066"/>
  <c r="AH1066"/>
  <c r="AI1066"/>
  <c r="AJ1066"/>
  <c r="AK1066"/>
  <c r="AL1066"/>
  <c r="AM1066"/>
  <c r="AN1066"/>
  <c r="AO1066"/>
  <c r="AP1066"/>
  <c r="AQ1066"/>
  <c r="AR1066"/>
  <c r="AS1066"/>
  <c r="AT1066"/>
  <c r="F1069" i="9" s="1"/>
  <c r="AF1067" i="1"/>
  <c r="AG1067"/>
  <c r="AH1067"/>
  <c r="AI1067"/>
  <c r="AJ1067"/>
  <c r="AK1067"/>
  <c r="AL1067"/>
  <c r="AM1067"/>
  <c r="AN1067"/>
  <c r="AO1067"/>
  <c r="AP1067"/>
  <c r="AT1067" s="1"/>
  <c r="F1070" i="9" s="1"/>
  <c r="AQ1067" i="1"/>
  <c r="AR1067"/>
  <c r="AS1067"/>
  <c r="AF1068"/>
  <c r="AG1068"/>
  <c r="AH1068"/>
  <c r="AI1068"/>
  <c r="AJ1068"/>
  <c r="AK1068"/>
  <c r="AL1068"/>
  <c r="AM1068"/>
  <c r="AN1068"/>
  <c r="AO1068"/>
  <c r="AP1068"/>
  <c r="AQ1068"/>
  <c r="AR1068"/>
  <c r="AS1068"/>
  <c r="AT1068"/>
  <c r="F1071" i="9" s="1"/>
  <c r="AF1069" i="1"/>
  <c r="AG1069"/>
  <c r="AH1069"/>
  <c r="AI1069"/>
  <c r="AJ1069"/>
  <c r="AK1069"/>
  <c r="AL1069"/>
  <c r="AM1069"/>
  <c r="AN1069"/>
  <c r="AO1069"/>
  <c r="AP1069"/>
  <c r="AT1069" s="1"/>
  <c r="F1072" i="9" s="1"/>
  <c r="AQ1069" i="1"/>
  <c r="AR1069"/>
  <c r="AS1069"/>
  <c r="AF1070"/>
  <c r="AG1070"/>
  <c r="AH1070"/>
  <c r="AI1070"/>
  <c r="AJ1070"/>
  <c r="AK1070"/>
  <c r="AL1070"/>
  <c r="AM1070"/>
  <c r="AN1070"/>
  <c r="AO1070"/>
  <c r="AP1070"/>
  <c r="AQ1070"/>
  <c r="AR1070"/>
  <c r="AS1070"/>
  <c r="AT1070"/>
  <c r="F1073" i="9" s="1"/>
  <c r="AF1071" i="1"/>
  <c r="AG1071"/>
  <c r="AH1071"/>
  <c r="AI1071"/>
  <c r="AJ1071"/>
  <c r="AK1071"/>
  <c r="AL1071"/>
  <c r="AM1071"/>
  <c r="AN1071"/>
  <c r="AO1071"/>
  <c r="AP1071"/>
  <c r="AT1071" s="1"/>
  <c r="F1074" i="9" s="1"/>
  <c r="AQ1071" i="1"/>
  <c r="AR1071"/>
  <c r="AS1071"/>
  <c r="AF1072"/>
  <c r="AG1072"/>
  <c r="AH1072"/>
  <c r="AI1072"/>
  <c r="AJ1072"/>
  <c r="AK1072"/>
  <c r="AL1072"/>
  <c r="AM1072"/>
  <c r="AN1072"/>
  <c r="AO1072"/>
  <c r="AP1072"/>
  <c r="AQ1072"/>
  <c r="AR1072"/>
  <c r="AS1072"/>
  <c r="AT1072"/>
  <c r="F1075" i="9" s="1"/>
  <c r="AF1073" i="1"/>
  <c r="AG1073"/>
  <c r="AH1073"/>
  <c r="AI1073"/>
  <c r="AJ1073"/>
  <c r="AK1073"/>
  <c r="AL1073"/>
  <c r="AM1073"/>
  <c r="AN1073"/>
  <c r="AO1073"/>
  <c r="AP1073"/>
  <c r="AT1073" s="1"/>
  <c r="F1076" i="9" s="1"/>
  <c r="AQ1073" i="1"/>
  <c r="AR1073"/>
  <c r="AS1073"/>
  <c r="AF1074"/>
  <c r="AG1074"/>
  <c r="AH1074"/>
  <c r="AI1074"/>
  <c r="AJ1074"/>
  <c r="AK1074"/>
  <c r="AL1074"/>
  <c r="AM1074"/>
  <c r="AN1074"/>
  <c r="AO1074"/>
  <c r="AP1074"/>
  <c r="AQ1074"/>
  <c r="AR1074"/>
  <c r="AS1074"/>
  <c r="AT1074"/>
  <c r="F1077" i="9" s="1"/>
  <c r="AF1075" i="1"/>
  <c r="AG1075"/>
  <c r="AH1075"/>
  <c r="AI1075"/>
  <c r="AJ1075"/>
  <c r="AK1075"/>
  <c r="AL1075"/>
  <c r="AM1075"/>
  <c r="AN1075"/>
  <c r="AO1075"/>
  <c r="AP1075"/>
  <c r="AT1075" s="1"/>
  <c r="F1078" i="9" s="1"/>
  <c r="AQ1075" i="1"/>
  <c r="AR1075"/>
  <c r="AS1075"/>
  <c r="AF1076"/>
  <c r="AG1076"/>
  <c r="AH1076"/>
  <c r="AI1076"/>
  <c r="AJ1076"/>
  <c r="AK1076"/>
  <c r="AL1076"/>
  <c r="AM1076"/>
  <c r="AN1076"/>
  <c r="AO1076"/>
  <c r="AP1076"/>
  <c r="AQ1076"/>
  <c r="AR1076"/>
  <c r="AS1076"/>
  <c r="AT1076"/>
  <c r="F1079" i="9" s="1"/>
  <c r="AF1077" i="1"/>
  <c r="AG1077"/>
  <c r="AH1077"/>
  <c r="AI1077"/>
  <c r="AJ1077"/>
  <c r="AK1077"/>
  <c r="AL1077"/>
  <c r="AM1077"/>
  <c r="AN1077"/>
  <c r="AO1077"/>
  <c r="AP1077"/>
  <c r="AT1077" s="1"/>
  <c r="F1080" i="9" s="1"/>
  <c r="AQ1077" i="1"/>
  <c r="AR1077"/>
  <c r="AS1077"/>
  <c r="AF1078"/>
  <c r="AG1078"/>
  <c r="AH1078"/>
  <c r="AI1078"/>
  <c r="AJ1078"/>
  <c r="AK1078"/>
  <c r="AL1078"/>
  <c r="AM1078"/>
  <c r="AN1078"/>
  <c r="AO1078"/>
  <c r="AP1078"/>
  <c r="AQ1078"/>
  <c r="AR1078"/>
  <c r="AS1078"/>
  <c r="AT1078"/>
  <c r="F1081" i="9" s="1"/>
  <c r="AF1079" i="1"/>
  <c r="AG1079"/>
  <c r="AH1079"/>
  <c r="AI1079"/>
  <c r="AJ1079"/>
  <c r="AK1079"/>
  <c r="AL1079"/>
  <c r="AM1079"/>
  <c r="AN1079"/>
  <c r="AO1079"/>
  <c r="AP1079"/>
  <c r="AT1079" s="1"/>
  <c r="F1082" i="9" s="1"/>
  <c r="AQ1079" i="1"/>
  <c r="AR1079"/>
  <c r="AS1079"/>
  <c r="AF1080"/>
  <c r="AG1080"/>
  <c r="AH1080"/>
  <c r="AI1080"/>
  <c r="AJ1080"/>
  <c r="AK1080"/>
  <c r="AL1080"/>
  <c r="AM1080"/>
  <c r="AN1080"/>
  <c r="AO1080"/>
  <c r="AP1080"/>
  <c r="AQ1080"/>
  <c r="AR1080"/>
  <c r="AS1080"/>
  <c r="AT1080"/>
  <c r="F1083" i="9" s="1"/>
  <c r="AF1081" i="1"/>
  <c r="AG1081"/>
  <c r="AH1081"/>
  <c r="AI1081"/>
  <c r="AJ1081"/>
  <c r="AK1081"/>
  <c r="AL1081"/>
  <c r="AM1081"/>
  <c r="AN1081"/>
  <c r="AO1081"/>
  <c r="AP1081"/>
  <c r="AT1081" s="1"/>
  <c r="F1084" i="9" s="1"/>
  <c r="AQ1081" i="1"/>
  <c r="AR1081"/>
  <c r="AS1081"/>
  <c r="AF1082"/>
  <c r="AG1082"/>
  <c r="AH1082"/>
  <c r="AI1082"/>
  <c r="AJ1082"/>
  <c r="AK1082"/>
  <c r="AL1082"/>
  <c r="AM1082"/>
  <c r="AN1082"/>
  <c r="AO1082"/>
  <c r="AP1082"/>
  <c r="AQ1082"/>
  <c r="AR1082"/>
  <c r="AS1082"/>
  <c r="AT1082"/>
  <c r="F1085" i="9" s="1"/>
  <c r="AF1083" i="1"/>
  <c r="AG1083"/>
  <c r="AH1083"/>
  <c r="AI1083"/>
  <c r="AJ1083"/>
  <c r="AK1083"/>
  <c r="AL1083"/>
  <c r="AM1083"/>
  <c r="AN1083"/>
  <c r="AO1083"/>
  <c r="AP1083"/>
  <c r="AT1083" s="1"/>
  <c r="F1086" i="9" s="1"/>
  <c r="AQ1083" i="1"/>
  <c r="AR1083"/>
  <c r="AS1083"/>
  <c r="AF1084"/>
  <c r="AG1084"/>
  <c r="AH1084"/>
  <c r="AI1084"/>
  <c r="AJ1084"/>
  <c r="AK1084"/>
  <c r="AL1084"/>
  <c r="AM1084"/>
  <c r="AN1084"/>
  <c r="AO1084"/>
  <c r="AP1084"/>
  <c r="AQ1084"/>
  <c r="AR1084"/>
  <c r="AS1084"/>
  <c r="AT1084"/>
  <c r="F1087" i="9" s="1"/>
  <c r="AF1085" i="1"/>
  <c r="AG1085"/>
  <c r="AH1085"/>
  <c r="AI1085"/>
  <c r="AJ1085"/>
  <c r="AK1085"/>
  <c r="AL1085"/>
  <c r="AM1085"/>
  <c r="AN1085"/>
  <c r="AO1085"/>
  <c r="AP1085"/>
  <c r="AT1085" s="1"/>
  <c r="F1088" i="9" s="1"/>
  <c r="AQ1085" i="1"/>
  <c r="AR1085"/>
  <c r="AS1085"/>
  <c r="AF1086"/>
  <c r="AG1086"/>
  <c r="AH1086"/>
  <c r="AI1086"/>
  <c r="AJ1086"/>
  <c r="AK1086"/>
  <c r="AL1086"/>
  <c r="AM1086"/>
  <c r="AN1086"/>
  <c r="AO1086"/>
  <c r="AP1086"/>
  <c r="AQ1086"/>
  <c r="AR1086"/>
  <c r="AS1086"/>
  <c r="AT1086"/>
  <c r="F1089" i="9" s="1"/>
  <c r="AF1087" i="1"/>
  <c r="AG1087"/>
  <c r="AH1087"/>
  <c r="AI1087"/>
  <c r="AJ1087"/>
  <c r="AK1087"/>
  <c r="AL1087"/>
  <c r="AM1087"/>
  <c r="AN1087"/>
  <c r="AO1087"/>
  <c r="AP1087"/>
  <c r="AT1087" s="1"/>
  <c r="F1090" i="9" s="1"/>
  <c r="AQ1087" i="1"/>
  <c r="AR1087"/>
  <c r="AS1087"/>
  <c r="AF1088"/>
  <c r="AG1088"/>
  <c r="AH1088"/>
  <c r="AI1088"/>
  <c r="AJ1088"/>
  <c r="AK1088"/>
  <c r="AL1088"/>
  <c r="AM1088"/>
  <c r="AN1088"/>
  <c r="AO1088"/>
  <c r="AP1088"/>
  <c r="AQ1088"/>
  <c r="AR1088"/>
  <c r="AS1088"/>
  <c r="AT1088"/>
  <c r="F1091" i="9" s="1"/>
  <c r="AF1089" i="1"/>
  <c r="AG1089"/>
  <c r="AH1089"/>
  <c r="AI1089"/>
  <c r="AJ1089"/>
  <c r="AK1089"/>
  <c r="AL1089"/>
  <c r="AM1089"/>
  <c r="AN1089"/>
  <c r="AO1089"/>
  <c r="AP1089"/>
  <c r="AT1089" s="1"/>
  <c r="F1092" i="9" s="1"/>
  <c r="AQ1089" i="1"/>
  <c r="AR1089"/>
  <c r="AS1089"/>
  <c r="AF1090"/>
  <c r="AG1090"/>
  <c r="AH1090"/>
  <c r="AI1090"/>
  <c r="AJ1090"/>
  <c r="AK1090"/>
  <c r="AL1090"/>
  <c r="AM1090"/>
  <c r="AN1090"/>
  <c r="AO1090"/>
  <c r="AP1090"/>
  <c r="AQ1090"/>
  <c r="AR1090"/>
  <c r="AS1090"/>
  <c r="AT1090"/>
  <c r="F1093" i="9" s="1"/>
  <c r="AF1091" i="1"/>
  <c r="AG1091"/>
  <c r="AH1091"/>
  <c r="AI1091"/>
  <c r="AJ1091"/>
  <c r="AK1091"/>
  <c r="AL1091"/>
  <c r="AM1091"/>
  <c r="AN1091"/>
  <c r="AO1091"/>
  <c r="AP1091"/>
  <c r="AT1091" s="1"/>
  <c r="F1094" i="9" s="1"/>
  <c r="AQ1091" i="1"/>
  <c r="AR1091"/>
  <c r="AS1091"/>
  <c r="AF1092"/>
  <c r="AG1092"/>
  <c r="AH1092"/>
  <c r="AI1092"/>
  <c r="AJ1092"/>
  <c r="AK1092"/>
  <c r="AL1092"/>
  <c r="AM1092"/>
  <c r="AN1092"/>
  <c r="AO1092"/>
  <c r="AP1092"/>
  <c r="AQ1092"/>
  <c r="AR1092"/>
  <c r="AS1092"/>
  <c r="AT1092"/>
  <c r="F1095" i="9" s="1"/>
  <c r="AF1093" i="1"/>
  <c r="AG1093"/>
  <c r="AH1093"/>
  <c r="AI1093"/>
  <c r="AJ1093"/>
  <c r="AK1093"/>
  <c r="AL1093"/>
  <c r="AM1093"/>
  <c r="AN1093"/>
  <c r="AO1093"/>
  <c r="AP1093"/>
  <c r="AT1093" s="1"/>
  <c r="F1096" i="9" s="1"/>
  <c r="AQ1093" i="1"/>
  <c r="AR1093"/>
  <c r="AS1093"/>
  <c r="AF1094"/>
  <c r="AG1094"/>
  <c r="AH1094"/>
  <c r="AI1094"/>
  <c r="AJ1094"/>
  <c r="AK1094"/>
  <c r="AL1094"/>
  <c r="AM1094"/>
  <c r="AN1094"/>
  <c r="AO1094"/>
  <c r="AP1094"/>
  <c r="AQ1094"/>
  <c r="AR1094"/>
  <c r="AS1094"/>
  <c r="AT1094"/>
  <c r="F1097" i="9" s="1"/>
  <c r="AF1095" i="1"/>
  <c r="AG1095"/>
  <c r="AH1095"/>
  <c r="AI1095"/>
  <c r="AJ1095"/>
  <c r="AK1095"/>
  <c r="AL1095"/>
  <c r="AM1095"/>
  <c r="AN1095"/>
  <c r="AO1095"/>
  <c r="AP1095"/>
  <c r="AT1095" s="1"/>
  <c r="F1098" i="9" s="1"/>
  <c r="AQ1095" i="1"/>
  <c r="AR1095"/>
  <c r="AS1095"/>
  <c r="AF1096"/>
  <c r="AG1096"/>
  <c r="AH1096"/>
  <c r="AI1096"/>
  <c r="AJ1096"/>
  <c r="AK1096"/>
  <c r="AL1096"/>
  <c r="AM1096"/>
  <c r="AN1096"/>
  <c r="AO1096"/>
  <c r="AP1096"/>
  <c r="AQ1096"/>
  <c r="AR1096"/>
  <c r="AS1096"/>
  <c r="AT1096"/>
  <c r="F1099" i="9" s="1"/>
  <c r="AF1097" i="1"/>
  <c r="AG1097"/>
  <c r="AH1097"/>
  <c r="AI1097"/>
  <c r="AJ1097"/>
  <c r="AK1097"/>
  <c r="AL1097"/>
  <c r="AM1097"/>
  <c r="AN1097"/>
  <c r="AO1097"/>
  <c r="AP1097"/>
  <c r="AT1097" s="1"/>
  <c r="F1100" i="9" s="1"/>
  <c r="AQ1097" i="1"/>
  <c r="AR1097"/>
  <c r="AS1097"/>
  <c r="AF1098"/>
  <c r="AG1098"/>
  <c r="AH1098"/>
  <c r="AI1098"/>
  <c r="AJ1098"/>
  <c r="AK1098"/>
  <c r="AL1098"/>
  <c r="AM1098"/>
  <c r="AN1098"/>
  <c r="AO1098"/>
  <c r="AP1098"/>
  <c r="AQ1098"/>
  <c r="AR1098"/>
  <c r="AS1098"/>
  <c r="AT1098"/>
  <c r="F1101" i="9" s="1"/>
  <c r="AF1099" i="1"/>
  <c r="AG1099"/>
  <c r="AH1099"/>
  <c r="AI1099"/>
  <c r="AJ1099"/>
  <c r="AK1099"/>
  <c r="AL1099"/>
  <c r="AM1099"/>
  <c r="AN1099"/>
  <c r="AO1099"/>
  <c r="AP1099"/>
  <c r="AT1099" s="1"/>
  <c r="F1102" i="9" s="1"/>
  <c r="AQ1099" i="1"/>
  <c r="AR1099"/>
  <c r="AS1099"/>
  <c r="AF1100"/>
  <c r="AG1100"/>
  <c r="AH1100"/>
  <c r="AI1100"/>
  <c r="AJ1100"/>
  <c r="AK1100"/>
  <c r="AL1100"/>
  <c r="AM1100"/>
  <c r="AN1100"/>
  <c r="AO1100"/>
  <c r="AP1100"/>
  <c r="AQ1100"/>
  <c r="AR1100"/>
  <c r="AS1100"/>
  <c r="AT1100"/>
  <c r="F1103" i="9" s="1"/>
  <c r="AF1101" i="1"/>
  <c r="AG1101"/>
  <c r="AH1101"/>
  <c r="AI1101"/>
  <c r="AJ1101"/>
  <c r="AK1101"/>
  <c r="AL1101"/>
  <c r="AM1101"/>
  <c r="AN1101"/>
  <c r="AO1101"/>
  <c r="AP1101"/>
  <c r="AT1101" s="1"/>
  <c r="F1104" i="9" s="1"/>
  <c r="AQ1101" i="1"/>
  <c r="AR1101"/>
  <c r="AS1101"/>
  <c r="AF1102"/>
  <c r="AG1102"/>
  <c r="AH1102"/>
  <c r="AI1102"/>
  <c r="AJ1102"/>
  <c r="AK1102"/>
  <c r="AL1102"/>
  <c r="AM1102"/>
  <c r="AN1102"/>
  <c r="AO1102"/>
  <c r="AP1102"/>
  <c r="AQ1102"/>
  <c r="AR1102"/>
  <c r="AS1102"/>
  <c r="AT1102"/>
  <c r="F1105" i="9" s="1"/>
  <c r="AF1103" i="1"/>
  <c r="AG1103"/>
  <c r="AH1103"/>
  <c r="AI1103"/>
  <c r="AJ1103"/>
  <c r="AK1103"/>
  <c r="AL1103"/>
  <c r="AM1103"/>
  <c r="AN1103"/>
  <c r="AO1103"/>
  <c r="AP1103"/>
  <c r="AT1103" s="1"/>
  <c r="F1106" i="9" s="1"/>
  <c r="AQ1103" i="1"/>
  <c r="AR1103"/>
  <c r="AS1103"/>
  <c r="AF1104"/>
  <c r="AG1104"/>
  <c r="AH1104"/>
  <c r="AI1104"/>
  <c r="AJ1104"/>
  <c r="AK1104"/>
  <c r="AL1104"/>
  <c r="AM1104"/>
  <c r="AN1104"/>
  <c r="AO1104"/>
  <c r="AP1104"/>
  <c r="AQ1104"/>
  <c r="AR1104"/>
  <c r="AS1104"/>
  <c r="AT1104"/>
  <c r="F1107" i="9" s="1"/>
  <c r="AF1105" i="1"/>
  <c r="AG1105"/>
  <c r="AH1105"/>
  <c r="AI1105"/>
  <c r="AJ1105"/>
  <c r="AK1105"/>
  <c r="AL1105"/>
  <c r="AM1105"/>
  <c r="AN1105"/>
  <c r="AO1105"/>
  <c r="AP1105"/>
  <c r="AT1105" s="1"/>
  <c r="F1108" i="9" s="1"/>
  <c r="AQ1105" i="1"/>
  <c r="AR1105"/>
  <c r="AS1105"/>
  <c r="AF1106"/>
  <c r="AG1106"/>
  <c r="AH1106"/>
  <c r="AI1106"/>
  <c r="AJ1106"/>
  <c r="AK1106"/>
  <c r="AL1106"/>
  <c r="AM1106"/>
  <c r="AN1106"/>
  <c r="AO1106"/>
  <c r="AP1106"/>
  <c r="AQ1106"/>
  <c r="AR1106"/>
  <c r="AS1106"/>
  <c r="AT1106"/>
  <c r="F1109" i="9" s="1"/>
  <c r="AF1107" i="1"/>
  <c r="AG1107"/>
  <c r="AH1107"/>
  <c r="AI1107"/>
  <c r="AJ1107"/>
  <c r="AK1107"/>
  <c r="AL1107"/>
  <c r="AM1107"/>
  <c r="AN1107"/>
  <c r="AO1107"/>
  <c r="AP1107"/>
  <c r="AT1107" s="1"/>
  <c r="F1110" i="9" s="1"/>
  <c r="AQ1107" i="1"/>
  <c r="AR1107"/>
  <c r="AS1107"/>
  <c r="AF1108"/>
  <c r="AG1108"/>
  <c r="AH1108"/>
  <c r="AI1108"/>
  <c r="AJ1108"/>
  <c r="AK1108"/>
  <c r="AL1108"/>
  <c r="AM1108"/>
  <c r="AN1108"/>
  <c r="AO1108"/>
  <c r="AP1108"/>
  <c r="AQ1108"/>
  <c r="AR1108"/>
  <c r="AS1108"/>
  <c r="AT1108"/>
  <c r="F1111" i="9" s="1"/>
  <c r="AF1109" i="1"/>
  <c r="AG1109"/>
  <c r="AH1109"/>
  <c r="AI1109"/>
  <c r="AJ1109"/>
  <c r="AK1109"/>
  <c r="AL1109"/>
  <c r="AM1109"/>
  <c r="AN1109"/>
  <c r="AO1109"/>
  <c r="AP1109"/>
  <c r="AT1109" s="1"/>
  <c r="F1112" i="9" s="1"/>
  <c r="AQ1109" i="1"/>
  <c r="AR1109"/>
  <c r="AS1109"/>
  <c r="AF1110"/>
  <c r="AG1110"/>
  <c r="AH1110"/>
  <c r="AI1110"/>
  <c r="AJ1110"/>
  <c r="AK1110"/>
  <c r="AL1110"/>
  <c r="AM1110"/>
  <c r="AN1110"/>
  <c r="AO1110"/>
  <c r="AP1110"/>
  <c r="AQ1110"/>
  <c r="AR1110"/>
  <c r="AS1110"/>
  <c r="AT1110"/>
  <c r="F1113" i="9" s="1"/>
  <c r="AF1111" i="1"/>
  <c r="AG1111"/>
  <c r="AH1111"/>
  <c r="AI1111"/>
  <c r="AJ1111"/>
  <c r="AK1111"/>
  <c r="AL1111"/>
  <c r="AM1111"/>
  <c r="AN1111"/>
  <c r="AO1111"/>
  <c r="AP1111"/>
  <c r="AT1111" s="1"/>
  <c r="F1114" i="9" s="1"/>
  <c r="AQ1111" i="1"/>
  <c r="AR1111"/>
  <c r="AS1111"/>
  <c r="AF1112"/>
  <c r="AG1112"/>
  <c r="AH1112"/>
  <c r="AI1112"/>
  <c r="AJ1112"/>
  <c r="AK1112"/>
  <c r="AL1112"/>
  <c r="AM1112"/>
  <c r="AN1112"/>
  <c r="AO1112"/>
  <c r="AP1112"/>
  <c r="AQ1112"/>
  <c r="AR1112"/>
  <c r="AS1112"/>
  <c r="AT1112"/>
  <c r="F1115" i="9" s="1"/>
  <c r="AF1113" i="1"/>
  <c r="AG1113"/>
  <c r="AH1113"/>
  <c r="AI1113"/>
  <c r="AJ1113"/>
  <c r="AK1113"/>
  <c r="AL1113"/>
  <c r="AM1113"/>
  <c r="AN1113"/>
  <c r="AO1113"/>
  <c r="AP1113"/>
  <c r="AT1113" s="1"/>
  <c r="F1116" i="9" s="1"/>
  <c r="AQ1113" i="1"/>
  <c r="AR1113"/>
  <c r="AS1113"/>
  <c r="AF1114"/>
  <c r="AG1114"/>
  <c r="AH1114"/>
  <c r="AI1114"/>
  <c r="AJ1114"/>
  <c r="AK1114"/>
  <c r="AL1114"/>
  <c r="AM1114"/>
  <c r="AN1114"/>
  <c r="AO1114"/>
  <c r="AP1114"/>
  <c r="AQ1114"/>
  <c r="AR1114"/>
  <c r="AS1114"/>
  <c r="AT1114"/>
  <c r="F1117" i="9" s="1"/>
  <c r="AF1115" i="1"/>
  <c r="AG1115"/>
  <c r="AH1115"/>
  <c r="AI1115"/>
  <c r="AJ1115"/>
  <c r="AK1115"/>
  <c r="AL1115"/>
  <c r="AM1115"/>
  <c r="AN1115"/>
  <c r="AO1115"/>
  <c r="AP1115"/>
  <c r="AT1115" s="1"/>
  <c r="F1118" i="9" s="1"/>
  <c r="AQ1115" i="1"/>
  <c r="AR1115"/>
  <c r="AS1115"/>
  <c r="AF1116"/>
  <c r="AG1116"/>
  <c r="AH1116"/>
  <c r="AI1116"/>
  <c r="AJ1116"/>
  <c r="AK1116"/>
  <c r="AL1116"/>
  <c r="AM1116"/>
  <c r="AN1116"/>
  <c r="AO1116"/>
  <c r="AP1116"/>
  <c r="AQ1116"/>
  <c r="AR1116"/>
  <c r="AS1116"/>
  <c r="AT1116"/>
  <c r="F1119" i="9" s="1"/>
  <c r="AF1117" i="1"/>
  <c r="AG1117"/>
  <c r="AH1117"/>
  <c r="AI1117"/>
  <c r="AJ1117"/>
  <c r="AK1117"/>
  <c r="AL1117"/>
  <c r="AM1117"/>
  <c r="AN1117"/>
  <c r="AO1117"/>
  <c r="AP1117"/>
  <c r="AT1117" s="1"/>
  <c r="F1120" i="9" s="1"/>
  <c r="AQ1117" i="1"/>
  <c r="AR1117"/>
  <c r="AS1117"/>
  <c r="AF1118"/>
  <c r="AG1118"/>
  <c r="AH1118"/>
  <c r="AI1118"/>
  <c r="AJ1118"/>
  <c r="AK1118"/>
  <c r="AL1118"/>
  <c r="AM1118"/>
  <c r="AN1118"/>
  <c r="AO1118"/>
  <c r="AP1118"/>
  <c r="AQ1118"/>
  <c r="AR1118"/>
  <c r="AS1118"/>
  <c r="AT1118"/>
  <c r="F1121" i="9" s="1"/>
  <c r="AF1119" i="1"/>
  <c r="AG1119"/>
  <c r="AH1119"/>
  <c r="AI1119"/>
  <c r="AJ1119"/>
  <c r="AK1119"/>
  <c r="AL1119"/>
  <c r="AM1119"/>
  <c r="AN1119"/>
  <c r="AO1119"/>
  <c r="AP1119"/>
  <c r="AT1119" s="1"/>
  <c r="F1122" i="9" s="1"/>
  <c r="AQ1119" i="1"/>
  <c r="AR1119"/>
  <c r="AS1119"/>
  <c r="AF1120"/>
  <c r="AG1120"/>
  <c r="AH1120"/>
  <c r="AI1120"/>
  <c r="AJ1120"/>
  <c r="AK1120"/>
  <c r="AL1120"/>
  <c r="AM1120"/>
  <c r="AN1120"/>
  <c r="AO1120"/>
  <c r="AP1120"/>
  <c r="AQ1120"/>
  <c r="AR1120"/>
  <c r="AS1120"/>
  <c r="AT1120"/>
  <c r="F1123" i="9" s="1"/>
  <c r="AF1121" i="1"/>
  <c r="AG1121"/>
  <c r="AH1121"/>
  <c r="AI1121"/>
  <c r="AJ1121"/>
  <c r="AK1121"/>
  <c r="AL1121"/>
  <c r="AM1121"/>
  <c r="AN1121"/>
  <c r="AO1121"/>
  <c r="AP1121"/>
  <c r="AT1121" s="1"/>
  <c r="F1124" i="9" s="1"/>
  <c r="AQ1121" i="1"/>
  <c r="AR1121"/>
  <c r="AS1121"/>
  <c r="AF1122"/>
  <c r="AG1122"/>
  <c r="AH1122"/>
  <c r="AI1122"/>
  <c r="AJ1122"/>
  <c r="AK1122"/>
  <c r="AL1122"/>
  <c r="AM1122"/>
  <c r="AN1122"/>
  <c r="AO1122"/>
  <c r="AP1122"/>
  <c r="AQ1122"/>
  <c r="AR1122"/>
  <c r="AS1122"/>
  <c r="AT1122"/>
  <c r="F1125" i="9" s="1"/>
  <c r="AF1123" i="1"/>
  <c r="AG1123"/>
  <c r="AH1123"/>
  <c r="AI1123"/>
  <c r="AJ1123"/>
  <c r="AK1123"/>
  <c r="AL1123"/>
  <c r="AM1123"/>
  <c r="AN1123"/>
  <c r="AO1123"/>
  <c r="AP1123"/>
  <c r="AT1123" s="1"/>
  <c r="F1126" i="9" s="1"/>
  <c r="AQ1123" i="1"/>
  <c r="AR1123"/>
  <c r="AS1123"/>
  <c r="AF1124"/>
  <c r="AG1124"/>
  <c r="AH1124"/>
  <c r="AI1124"/>
  <c r="AJ1124"/>
  <c r="AK1124"/>
  <c r="AL1124"/>
  <c r="AM1124"/>
  <c r="AN1124"/>
  <c r="AO1124"/>
  <c r="AP1124"/>
  <c r="AQ1124"/>
  <c r="AR1124"/>
  <c r="AS1124"/>
  <c r="AT1124"/>
  <c r="F1127" i="9" s="1"/>
  <c r="AF1125" i="1"/>
  <c r="AG1125"/>
  <c r="AH1125"/>
  <c r="AI1125"/>
  <c r="AJ1125"/>
  <c r="AK1125"/>
  <c r="AL1125"/>
  <c r="AM1125"/>
  <c r="AN1125"/>
  <c r="AO1125"/>
  <c r="AP1125"/>
  <c r="AT1125" s="1"/>
  <c r="F1128" i="9" s="1"/>
  <c r="AQ1125" i="1"/>
  <c r="AR1125"/>
  <c r="AS1125"/>
  <c r="AF1126"/>
  <c r="AG1126"/>
  <c r="AH1126"/>
  <c r="AI1126"/>
  <c r="AJ1126"/>
  <c r="AK1126"/>
  <c r="AL1126"/>
  <c r="AM1126"/>
  <c r="AN1126"/>
  <c r="AO1126"/>
  <c r="AP1126"/>
  <c r="AQ1126"/>
  <c r="AR1126"/>
  <c r="AS1126"/>
  <c r="AT1126"/>
  <c r="F1129" i="9" s="1"/>
  <c r="AF1127" i="1"/>
  <c r="AG1127"/>
  <c r="AH1127"/>
  <c r="AI1127"/>
  <c r="AJ1127"/>
  <c r="AK1127"/>
  <c r="AL1127"/>
  <c r="AM1127"/>
  <c r="AN1127"/>
  <c r="AO1127"/>
  <c r="AP1127"/>
  <c r="AT1127" s="1"/>
  <c r="F1130" i="9" s="1"/>
  <c r="AQ1127" i="1"/>
  <c r="AR1127"/>
  <c r="AS1127"/>
  <c r="AF1128"/>
  <c r="AG1128"/>
  <c r="AH1128"/>
  <c r="AI1128"/>
  <c r="AJ1128"/>
  <c r="AK1128"/>
  <c r="AL1128"/>
  <c r="AM1128"/>
  <c r="AN1128"/>
  <c r="AO1128"/>
  <c r="AP1128"/>
  <c r="AQ1128"/>
  <c r="AR1128"/>
  <c r="AS1128"/>
  <c r="AT1128"/>
  <c r="F1131" i="9" s="1"/>
  <c r="AF1129" i="1"/>
  <c r="AG1129"/>
  <c r="AH1129"/>
  <c r="AI1129"/>
  <c r="AJ1129"/>
  <c r="AK1129"/>
  <c r="AL1129"/>
  <c r="AM1129"/>
  <c r="AN1129"/>
  <c r="AO1129"/>
  <c r="AP1129"/>
  <c r="AT1129" s="1"/>
  <c r="F1132" i="9" s="1"/>
  <c r="AQ1129" i="1"/>
  <c r="AR1129"/>
  <c r="AS1129"/>
  <c r="AF1130"/>
  <c r="AG1130"/>
  <c r="AH1130"/>
  <c r="AI1130"/>
  <c r="AJ1130"/>
  <c r="AK1130"/>
  <c r="AL1130"/>
  <c r="AM1130"/>
  <c r="AN1130"/>
  <c r="AO1130"/>
  <c r="AP1130"/>
  <c r="AQ1130"/>
  <c r="AR1130"/>
  <c r="AS1130"/>
  <c r="AT1130"/>
  <c r="F1133" i="9" s="1"/>
  <c r="AF1131" i="1"/>
  <c r="AG1131"/>
  <c r="AH1131"/>
  <c r="AI1131"/>
  <c r="AJ1131"/>
  <c r="AK1131"/>
  <c r="AL1131"/>
  <c r="AM1131"/>
  <c r="AN1131"/>
  <c r="AO1131"/>
  <c r="AP1131"/>
  <c r="AT1131" s="1"/>
  <c r="F1134" i="9" s="1"/>
  <c r="AQ1131" i="1"/>
  <c r="AR1131"/>
  <c r="AS1131"/>
  <c r="AF1132"/>
  <c r="AG1132"/>
  <c r="AH1132"/>
  <c r="AI1132"/>
  <c r="AJ1132"/>
  <c r="AK1132"/>
  <c r="AL1132"/>
  <c r="AM1132"/>
  <c r="AN1132"/>
  <c r="AO1132"/>
  <c r="AP1132"/>
  <c r="AQ1132"/>
  <c r="AR1132"/>
  <c r="AS1132"/>
  <c r="AT1132"/>
  <c r="F1135" i="9" s="1"/>
  <c r="AF1133" i="1"/>
  <c r="AG1133"/>
  <c r="AH1133"/>
  <c r="AI1133"/>
  <c r="AJ1133"/>
  <c r="AK1133"/>
  <c r="AL1133"/>
  <c r="AM1133"/>
  <c r="AN1133"/>
  <c r="AO1133"/>
  <c r="AP1133"/>
  <c r="AT1133" s="1"/>
  <c r="F1136" i="9" s="1"/>
  <c r="AQ1133" i="1"/>
  <c r="AR1133"/>
  <c r="AS1133"/>
  <c r="AF1134"/>
  <c r="AG1134"/>
  <c r="AH1134"/>
  <c r="AI1134"/>
  <c r="AJ1134"/>
  <c r="AK1134"/>
  <c r="AL1134"/>
  <c r="AM1134"/>
  <c r="AN1134"/>
  <c r="AO1134"/>
  <c r="AP1134"/>
  <c r="AQ1134"/>
  <c r="AR1134"/>
  <c r="AS1134"/>
  <c r="AT1134"/>
  <c r="F1137" i="9" s="1"/>
  <c r="AF1135" i="1"/>
  <c r="AG1135"/>
  <c r="AH1135"/>
  <c r="AI1135"/>
  <c r="AJ1135"/>
  <c r="AK1135"/>
  <c r="AL1135"/>
  <c r="AM1135"/>
  <c r="AN1135"/>
  <c r="AO1135"/>
  <c r="AP1135"/>
  <c r="AT1135" s="1"/>
  <c r="F1138" i="9" s="1"/>
  <c r="AQ1135" i="1"/>
  <c r="AR1135"/>
  <c r="AS1135"/>
  <c r="AF1136"/>
  <c r="AG1136"/>
  <c r="AH1136"/>
  <c r="AI1136"/>
  <c r="AJ1136"/>
  <c r="AK1136"/>
  <c r="AL1136"/>
  <c r="AM1136"/>
  <c r="AN1136"/>
  <c r="AO1136"/>
  <c r="AP1136"/>
  <c r="AQ1136"/>
  <c r="AR1136"/>
  <c r="AS1136"/>
  <c r="AT1136"/>
  <c r="F1139" i="9" s="1"/>
  <c r="AF1137" i="1"/>
  <c r="AG1137"/>
  <c r="AH1137"/>
  <c r="AI1137"/>
  <c r="AJ1137"/>
  <c r="AK1137"/>
  <c r="AL1137"/>
  <c r="AM1137"/>
  <c r="AN1137"/>
  <c r="AO1137"/>
  <c r="AP1137"/>
  <c r="AT1137" s="1"/>
  <c r="F1140" i="9" s="1"/>
  <c r="AQ1137" i="1"/>
  <c r="AR1137"/>
  <c r="AS1137"/>
  <c r="AF1138"/>
  <c r="AG1138"/>
  <c r="AH1138"/>
  <c r="AI1138"/>
  <c r="AJ1138"/>
  <c r="AK1138"/>
  <c r="AL1138"/>
  <c r="AM1138"/>
  <c r="AN1138"/>
  <c r="AO1138"/>
  <c r="AP1138"/>
  <c r="AQ1138"/>
  <c r="AR1138"/>
  <c r="AS1138"/>
  <c r="AT1138"/>
  <c r="F1141" i="9" s="1"/>
  <c r="AF1139" i="1"/>
  <c r="AG1139"/>
  <c r="AH1139"/>
  <c r="AI1139"/>
  <c r="AJ1139"/>
  <c r="AK1139"/>
  <c r="AL1139"/>
  <c r="AM1139"/>
  <c r="AN1139"/>
  <c r="AO1139"/>
  <c r="AP1139"/>
  <c r="AT1139" s="1"/>
  <c r="F1142" i="9" s="1"/>
  <c r="AQ1139" i="1"/>
  <c r="AR1139"/>
  <c r="AS1139"/>
  <c r="AF1140"/>
  <c r="AG1140"/>
  <c r="AH1140"/>
  <c r="AI1140"/>
  <c r="AJ1140"/>
  <c r="AK1140"/>
  <c r="AL1140"/>
  <c r="AM1140"/>
  <c r="AN1140"/>
  <c r="AO1140"/>
  <c r="AP1140"/>
  <c r="AQ1140"/>
  <c r="AR1140"/>
  <c r="AS1140"/>
  <c r="AT1140"/>
  <c r="F1143" i="9" s="1"/>
  <c r="AF1141" i="1"/>
  <c r="AG1141"/>
  <c r="AH1141"/>
  <c r="AI1141"/>
  <c r="AJ1141"/>
  <c r="AK1141"/>
  <c r="AL1141"/>
  <c r="AM1141"/>
  <c r="AN1141"/>
  <c r="AO1141"/>
  <c r="AP1141"/>
  <c r="AT1141" s="1"/>
  <c r="F1144" i="9" s="1"/>
  <c r="AQ1141" i="1"/>
  <c r="AR1141"/>
  <c r="AS1141"/>
  <c r="AF1142"/>
  <c r="AG1142"/>
  <c r="AH1142"/>
  <c r="AI1142"/>
  <c r="AJ1142"/>
  <c r="AK1142"/>
  <c r="AL1142"/>
  <c r="AM1142"/>
  <c r="AN1142"/>
  <c r="AO1142"/>
  <c r="AP1142"/>
  <c r="AQ1142"/>
  <c r="AR1142"/>
  <c r="AS1142"/>
  <c r="AT1142"/>
  <c r="F1145" i="9" s="1"/>
  <c r="AF1143" i="1"/>
  <c r="AG1143"/>
  <c r="AH1143"/>
  <c r="AI1143"/>
  <c r="AJ1143"/>
  <c r="AK1143"/>
  <c r="AL1143"/>
  <c r="AM1143"/>
  <c r="AN1143"/>
  <c r="AO1143"/>
  <c r="AP1143"/>
  <c r="AT1143" s="1"/>
  <c r="F1146" i="9" s="1"/>
  <c r="AQ1143" i="1"/>
  <c r="AR1143"/>
  <c r="AS1143"/>
  <c r="AF1144"/>
  <c r="AG1144"/>
  <c r="AH1144"/>
  <c r="AI1144"/>
  <c r="AJ1144"/>
  <c r="AK1144"/>
  <c r="AL1144"/>
  <c r="AM1144"/>
  <c r="AN1144"/>
  <c r="AO1144"/>
  <c r="AP1144"/>
  <c r="AQ1144"/>
  <c r="AR1144"/>
  <c r="AS1144"/>
  <c r="AT1144"/>
  <c r="F1147" i="9" s="1"/>
  <c r="AF1145" i="1"/>
  <c r="AG1145"/>
  <c r="AH1145"/>
  <c r="AI1145"/>
  <c r="AJ1145"/>
  <c r="AK1145"/>
  <c r="AL1145"/>
  <c r="AM1145"/>
  <c r="AN1145"/>
  <c r="AO1145"/>
  <c r="AP1145"/>
  <c r="AT1145" s="1"/>
  <c r="F1148" i="9" s="1"/>
  <c r="AQ1145" i="1"/>
  <c r="AR1145"/>
  <c r="AS1145"/>
  <c r="AF1146"/>
  <c r="AG1146"/>
  <c r="AH1146"/>
  <c r="AI1146"/>
  <c r="AJ1146"/>
  <c r="AK1146"/>
  <c r="AL1146"/>
  <c r="AM1146"/>
  <c r="AN1146"/>
  <c r="AO1146"/>
  <c r="AP1146"/>
  <c r="AQ1146"/>
  <c r="AR1146"/>
  <c r="AS1146"/>
  <c r="AT1146"/>
  <c r="F1149" i="9" s="1"/>
  <c r="AF1147" i="1"/>
  <c r="AG1147"/>
  <c r="AH1147"/>
  <c r="AI1147"/>
  <c r="AJ1147"/>
  <c r="AK1147"/>
  <c r="AL1147"/>
  <c r="AM1147"/>
  <c r="AN1147"/>
  <c r="AO1147"/>
  <c r="AP1147"/>
  <c r="AT1147" s="1"/>
  <c r="F1150" i="9" s="1"/>
  <c r="AQ1147" i="1"/>
  <c r="AR1147"/>
  <c r="AS1147"/>
  <c r="AF1148"/>
  <c r="AG1148"/>
  <c r="AH1148"/>
  <c r="AI1148"/>
  <c r="AJ1148"/>
  <c r="AK1148"/>
  <c r="AL1148"/>
  <c r="AM1148"/>
  <c r="AN1148"/>
  <c r="AO1148"/>
  <c r="AP1148"/>
  <c r="AQ1148"/>
  <c r="AR1148"/>
  <c r="AS1148"/>
  <c r="AT1148"/>
  <c r="F1151" i="9" s="1"/>
  <c r="AF1149" i="1"/>
  <c r="AG1149"/>
  <c r="AH1149"/>
  <c r="AI1149"/>
  <c r="AJ1149"/>
  <c r="AK1149"/>
  <c r="AL1149"/>
  <c r="AM1149"/>
  <c r="AN1149"/>
  <c r="AO1149"/>
  <c r="AP1149"/>
  <c r="AT1149" s="1"/>
  <c r="F1152" i="9" s="1"/>
  <c r="AQ1149" i="1"/>
  <c r="AR1149"/>
  <c r="AS1149"/>
  <c r="AF1150"/>
  <c r="AG1150"/>
  <c r="AH1150"/>
  <c r="AI1150"/>
  <c r="AJ1150"/>
  <c r="AK1150"/>
  <c r="AL1150"/>
  <c r="AM1150"/>
  <c r="AN1150"/>
  <c r="AO1150"/>
  <c r="AP1150"/>
  <c r="AQ1150"/>
  <c r="AR1150"/>
  <c r="AS1150"/>
  <c r="AT1150"/>
  <c r="F1153" i="9" s="1"/>
  <c r="AF1151" i="1"/>
  <c r="AG1151"/>
  <c r="AH1151"/>
  <c r="AI1151"/>
  <c r="AJ1151"/>
  <c r="AK1151"/>
  <c r="AL1151"/>
  <c r="AM1151"/>
  <c r="AN1151"/>
  <c r="AO1151"/>
  <c r="AP1151"/>
  <c r="AT1151" s="1"/>
  <c r="F1154" i="9" s="1"/>
  <c r="AQ1151" i="1"/>
  <c r="AR1151"/>
  <c r="AS1151"/>
  <c r="AF1152"/>
  <c r="AG1152"/>
  <c r="AH1152"/>
  <c r="AI1152"/>
  <c r="AJ1152"/>
  <c r="AK1152"/>
  <c r="AL1152"/>
  <c r="AM1152"/>
  <c r="AN1152"/>
  <c r="AO1152"/>
  <c r="AP1152"/>
  <c r="AQ1152"/>
  <c r="AR1152"/>
  <c r="AS1152"/>
  <c r="AT1152"/>
  <c r="F1155" i="9" s="1"/>
  <c r="AF1153" i="1"/>
  <c r="AG1153"/>
  <c r="AH1153"/>
  <c r="AI1153"/>
  <c r="AJ1153"/>
  <c r="AK1153"/>
  <c r="AL1153"/>
  <c r="AM1153"/>
  <c r="AN1153"/>
  <c r="AO1153"/>
  <c r="AP1153"/>
  <c r="AT1153" s="1"/>
  <c r="F1156" i="9" s="1"/>
  <c r="AQ1153" i="1"/>
  <c r="AR1153"/>
  <c r="AS1153"/>
  <c r="AF1154"/>
  <c r="AG1154"/>
  <c r="AH1154"/>
  <c r="AI1154"/>
  <c r="AJ1154"/>
  <c r="AK1154"/>
  <c r="AL1154"/>
  <c r="AM1154"/>
  <c r="AN1154"/>
  <c r="AO1154"/>
  <c r="AP1154"/>
  <c r="AQ1154"/>
  <c r="AR1154"/>
  <c r="AS1154"/>
  <c r="AT1154"/>
  <c r="F1157" i="9" s="1"/>
  <c r="AF1155" i="1"/>
  <c r="AG1155"/>
  <c r="AH1155"/>
  <c r="AI1155"/>
  <c r="AJ1155"/>
  <c r="AK1155"/>
  <c r="AL1155"/>
  <c r="AM1155"/>
  <c r="AN1155"/>
  <c r="AO1155"/>
  <c r="AP1155"/>
  <c r="AT1155" s="1"/>
  <c r="F1158" i="9" s="1"/>
  <c r="AQ1155" i="1"/>
  <c r="AR1155"/>
  <c r="AS1155"/>
  <c r="AF1156"/>
  <c r="AG1156"/>
  <c r="AH1156"/>
  <c r="AI1156"/>
  <c r="AJ1156"/>
  <c r="AK1156"/>
  <c r="AL1156"/>
  <c r="AM1156"/>
  <c r="AN1156"/>
  <c r="AO1156"/>
  <c r="AP1156"/>
  <c r="AQ1156"/>
  <c r="AR1156"/>
  <c r="AS1156"/>
  <c r="AT1156"/>
  <c r="F1159" i="9" s="1"/>
  <c r="AF1157" i="1"/>
  <c r="AG1157"/>
  <c r="AH1157"/>
  <c r="AI1157"/>
  <c r="AJ1157"/>
  <c r="AK1157"/>
  <c r="AL1157"/>
  <c r="AM1157"/>
  <c r="AN1157"/>
  <c r="AO1157"/>
  <c r="AP1157"/>
  <c r="AT1157" s="1"/>
  <c r="F1160" i="9" s="1"/>
  <c r="AQ1157" i="1"/>
  <c r="AR1157"/>
  <c r="AS1157"/>
  <c r="AF1158"/>
  <c r="AG1158"/>
  <c r="AH1158"/>
  <c r="AI1158"/>
  <c r="AJ1158"/>
  <c r="AK1158"/>
  <c r="AL1158"/>
  <c r="AM1158"/>
  <c r="AN1158"/>
  <c r="AO1158"/>
  <c r="AP1158"/>
  <c r="AQ1158"/>
  <c r="AR1158"/>
  <c r="AS1158"/>
  <c r="AT1158"/>
  <c r="F1161" i="9" s="1"/>
  <c r="AF1159" i="1"/>
  <c r="AG1159"/>
  <c r="AH1159"/>
  <c r="AI1159"/>
  <c r="AJ1159"/>
  <c r="AK1159"/>
  <c r="AL1159"/>
  <c r="AM1159"/>
  <c r="AN1159"/>
  <c r="AO1159"/>
  <c r="AP1159"/>
  <c r="AT1159" s="1"/>
  <c r="F1162" i="9" s="1"/>
  <c r="AQ1159" i="1"/>
  <c r="AR1159"/>
  <c r="AS1159"/>
  <c r="AF1160"/>
  <c r="AG1160"/>
  <c r="AH1160"/>
  <c r="AI1160"/>
  <c r="AJ1160"/>
  <c r="AK1160"/>
  <c r="AL1160"/>
  <c r="AM1160"/>
  <c r="AN1160"/>
  <c r="AO1160"/>
  <c r="AP1160"/>
  <c r="AQ1160"/>
  <c r="AR1160"/>
  <c r="AS1160"/>
  <c r="AT1160"/>
  <c r="F1163" i="9" s="1"/>
  <c r="AF1161" i="1"/>
  <c r="AG1161"/>
  <c r="AH1161"/>
  <c r="AI1161"/>
  <c r="AJ1161"/>
  <c r="AK1161"/>
  <c r="AL1161"/>
  <c r="AM1161"/>
  <c r="AN1161"/>
  <c r="AO1161"/>
  <c r="AP1161"/>
  <c r="AT1161" s="1"/>
  <c r="F1164" i="9" s="1"/>
  <c r="AQ1161" i="1"/>
  <c r="AR1161"/>
  <c r="AS1161"/>
  <c r="AF1162"/>
  <c r="AG1162"/>
  <c r="AH1162"/>
  <c r="AI1162"/>
  <c r="AJ1162"/>
  <c r="AK1162"/>
  <c r="AL1162"/>
  <c r="AM1162"/>
  <c r="AN1162"/>
  <c r="AO1162"/>
  <c r="AP1162"/>
  <c r="AQ1162"/>
  <c r="AR1162"/>
  <c r="AS1162"/>
  <c r="AT1162"/>
  <c r="F1165" i="9" s="1"/>
  <c r="AF1163" i="1"/>
  <c r="AG1163"/>
  <c r="AH1163"/>
  <c r="AI1163"/>
  <c r="AJ1163"/>
  <c r="AK1163"/>
  <c r="AL1163"/>
  <c r="AM1163"/>
  <c r="AN1163"/>
  <c r="AO1163"/>
  <c r="AP1163"/>
  <c r="AT1163" s="1"/>
  <c r="F1166" i="9" s="1"/>
  <c r="AQ1163" i="1"/>
  <c r="AR1163"/>
  <c r="AS1163"/>
  <c r="AF1164"/>
  <c r="AG1164"/>
  <c r="AH1164"/>
  <c r="AI1164"/>
  <c r="AJ1164"/>
  <c r="AK1164"/>
  <c r="AL1164"/>
  <c r="AM1164"/>
  <c r="AN1164"/>
  <c r="AO1164"/>
  <c r="AP1164"/>
  <c r="AQ1164"/>
  <c r="AR1164"/>
  <c r="AS1164"/>
  <c r="AT1164"/>
  <c r="F1167" i="9" s="1"/>
  <c r="AF1165" i="1"/>
  <c r="AG1165"/>
  <c r="AH1165"/>
  <c r="AI1165"/>
  <c r="AJ1165"/>
  <c r="AK1165"/>
  <c r="AL1165"/>
  <c r="AM1165"/>
  <c r="AN1165"/>
  <c r="AO1165"/>
  <c r="AP1165"/>
  <c r="AT1165" s="1"/>
  <c r="F1168" i="9" s="1"/>
  <c r="AQ1165" i="1"/>
  <c r="AR1165"/>
  <c r="AS1165"/>
  <c r="AF1166"/>
  <c r="AG1166"/>
  <c r="AH1166"/>
  <c r="AI1166"/>
  <c r="AJ1166"/>
  <c r="AK1166"/>
  <c r="AL1166"/>
  <c r="AM1166"/>
  <c r="AN1166"/>
  <c r="AO1166"/>
  <c r="AP1166"/>
  <c r="AQ1166"/>
  <c r="AR1166"/>
  <c r="AS1166"/>
  <c r="AT1166"/>
  <c r="F1169" i="9" s="1"/>
  <c r="AF1167" i="1"/>
  <c r="AG1167"/>
  <c r="AH1167"/>
  <c r="AI1167"/>
  <c r="AJ1167"/>
  <c r="AK1167"/>
  <c r="AL1167"/>
  <c r="AM1167"/>
  <c r="AN1167"/>
  <c r="AO1167"/>
  <c r="AP1167"/>
  <c r="AT1167" s="1"/>
  <c r="F1170" i="9" s="1"/>
  <c r="AQ1167" i="1"/>
  <c r="AR1167"/>
  <c r="AS1167"/>
  <c r="AF1168"/>
  <c r="AG1168"/>
  <c r="AH1168"/>
  <c r="AI1168"/>
  <c r="AJ1168"/>
  <c r="AK1168"/>
  <c r="AL1168"/>
  <c r="AM1168"/>
  <c r="AN1168"/>
  <c r="AO1168"/>
  <c r="AP1168"/>
  <c r="AQ1168"/>
  <c r="AR1168"/>
  <c r="AS1168"/>
  <c r="AT1168"/>
  <c r="F1171" i="9" s="1"/>
  <c r="AF1169" i="1"/>
  <c r="AG1169"/>
  <c r="AH1169"/>
  <c r="AI1169"/>
  <c r="AJ1169"/>
  <c r="AK1169"/>
  <c r="AL1169"/>
  <c r="AM1169"/>
  <c r="AN1169"/>
  <c r="AO1169"/>
  <c r="AP1169"/>
  <c r="AT1169" s="1"/>
  <c r="F1172" i="9" s="1"/>
  <c r="AQ1169" i="1"/>
  <c r="AR1169"/>
  <c r="AS1169"/>
  <c r="AF1170"/>
  <c r="AG1170"/>
  <c r="AH1170"/>
  <c r="AI1170"/>
  <c r="AJ1170"/>
  <c r="AK1170"/>
  <c r="AL1170"/>
  <c r="AM1170"/>
  <c r="AN1170"/>
  <c r="AO1170"/>
  <c r="AP1170"/>
  <c r="AQ1170"/>
  <c r="AR1170"/>
  <c r="AS1170"/>
  <c r="AT1170"/>
  <c r="F1173" i="9" s="1"/>
  <c r="AF1171" i="1"/>
  <c r="AG1171"/>
  <c r="AH1171"/>
  <c r="AI1171"/>
  <c r="AJ1171"/>
  <c r="AK1171"/>
  <c r="AL1171"/>
  <c r="AM1171"/>
  <c r="AN1171"/>
  <c r="AO1171"/>
  <c r="AP1171"/>
  <c r="AT1171" s="1"/>
  <c r="F1174" i="9" s="1"/>
  <c r="AQ1171" i="1"/>
  <c r="AR1171"/>
  <c r="AS1171"/>
  <c r="AF1172"/>
  <c r="AG1172"/>
  <c r="AH1172"/>
  <c r="AI1172"/>
  <c r="AJ1172"/>
  <c r="AK1172"/>
  <c r="AL1172"/>
  <c r="AM1172"/>
  <c r="AN1172"/>
  <c r="AO1172"/>
  <c r="AP1172"/>
  <c r="AQ1172"/>
  <c r="AR1172"/>
  <c r="AS1172"/>
  <c r="AT1172"/>
  <c r="F1175" i="9" s="1"/>
  <c r="AF1173" i="1"/>
  <c r="AG1173"/>
  <c r="AH1173"/>
  <c r="AI1173"/>
  <c r="AJ1173"/>
  <c r="AK1173"/>
  <c r="AL1173"/>
  <c r="AM1173"/>
  <c r="AN1173"/>
  <c r="AO1173"/>
  <c r="AP1173"/>
  <c r="AT1173" s="1"/>
  <c r="F1176" i="9" s="1"/>
  <c r="AQ1173" i="1"/>
  <c r="AR1173"/>
  <c r="AS1173"/>
  <c r="AF1174"/>
  <c r="AG1174"/>
  <c r="AH1174"/>
  <c r="AI1174"/>
  <c r="AJ1174"/>
  <c r="AK1174"/>
  <c r="AL1174"/>
  <c r="AM1174"/>
  <c r="AN1174"/>
  <c r="AO1174"/>
  <c r="AP1174"/>
  <c r="AQ1174"/>
  <c r="AR1174"/>
  <c r="AS1174"/>
  <c r="AT1174"/>
  <c r="F1177" i="9" s="1"/>
  <c r="AF1175" i="1"/>
  <c r="AG1175"/>
  <c r="AH1175"/>
  <c r="AI1175"/>
  <c r="AJ1175"/>
  <c r="AK1175"/>
  <c r="AL1175"/>
  <c r="AM1175"/>
  <c r="AN1175"/>
  <c r="AO1175"/>
  <c r="AP1175"/>
  <c r="AT1175" s="1"/>
  <c r="F1178" i="9" s="1"/>
  <c r="AQ1175" i="1"/>
  <c r="AR1175"/>
  <c r="AS1175"/>
  <c r="AF1176"/>
  <c r="AG1176"/>
  <c r="AH1176"/>
  <c r="AI1176"/>
  <c r="AJ1176"/>
  <c r="AK1176"/>
  <c r="AL1176"/>
  <c r="AM1176"/>
  <c r="AN1176"/>
  <c r="AO1176"/>
  <c r="AP1176"/>
  <c r="AQ1176"/>
  <c r="AR1176"/>
  <c r="AS1176"/>
  <c r="AT1176"/>
  <c r="F1179" i="9" s="1"/>
  <c r="AF1177" i="1"/>
  <c r="AG1177"/>
  <c r="AH1177"/>
  <c r="AI1177"/>
  <c r="AJ1177"/>
  <c r="AK1177"/>
  <c r="AL1177"/>
  <c r="AM1177"/>
  <c r="AN1177"/>
  <c r="AO1177"/>
  <c r="AP1177"/>
  <c r="AT1177" s="1"/>
  <c r="F1180" i="9" s="1"/>
  <c r="AQ1177" i="1"/>
  <c r="AR1177"/>
  <c r="AS1177"/>
  <c r="AF1178"/>
  <c r="AG1178"/>
  <c r="AH1178"/>
  <c r="AI1178"/>
  <c r="AJ1178"/>
  <c r="AK1178"/>
  <c r="AL1178"/>
  <c r="AM1178"/>
  <c r="AN1178"/>
  <c r="AO1178"/>
  <c r="AP1178"/>
  <c r="AQ1178"/>
  <c r="AR1178"/>
  <c r="AS1178"/>
  <c r="AT1178"/>
  <c r="F1181" i="9" s="1"/>
  <c r="AF1179" i="1"/>
  <c r="AG1179"/>
  <c r="AH1179"/>
  <c r="AI1179"/>
  <c r="AJ1179"/>
  <c r="AK1179"/>
  <c r="AL1179"/>
  <c r="AM1179"/>
  <c r="AN1179"/>
  <c r="AO1179"/>
  <c r="AP1179"/>
  <c r="AT1179" s="1"/>
  <c r="F1182" i="9" s="1"/>
  <c r="AQ1179" i="1"/>
  <c r="AR1179"/>
  <c r="AS1179"/>
  <c r="AF1180"/>
  <c r="AG1180"/>
  <c r="AH1180"/>
  <c r="AI1180"/>
  <c r="AJ1180"/>
  <c r="AK1180"/>
  <c r="AL1180"/>
  <c r="AM1180"/>
  <c r="AN1180"/>
  <c r="AO1180"/>
  <c r="AP1180"/>
  <c r="AQ1180"/>
  <c r="AR1180"/>
  <c r="AS1180"/>
  <c r="AT1180"/>
  <c r="F1183" i="9" s="1"/>
  <c r="AF1181" i="1"/>
  <c r="AG1181"/>
  <c r="AH1181"/>
  <c r="AI1181"/>
  <c r="AJ1181"/>
  <c r="AK1181"/>
  <c r="AL1181"/>
  <c r="AM1181"/>
  <c r="AN1181"/>
  <c r="AO1181"/>
  <c r="AP1181"/>
  <c r="AT1181" s="1"/>
  <c r="F1184" i="9" s="1"/>
  <c r="AQ1181" i="1"/>
  <c r="AR1181"/>
  <c r="AS1181"/>
  <c r="AF1182"/>
  <c r="AG1182"/>
  <c r="AH1182"/>
  <c r="AI1182"/>
  <c r="AJ1182"/>
  <c r="AK1182"/>
  <c r="AL1182"/>
  <c r="AM1182"/>
  <c r="AN1182"/>
  <c r="AO1182"/>
  <c r="AP1182"/>
  <c r="AQ1182"/>
  <c r="AR1182"/>
  <c r="AS1182"/>
  <c r="AT1182"/>
  <c r="F1185" i="9" s="1"/>
  <c r="AF1183" i="1"/>
  <c r="AG1183"/>
  <c r="AH1183"/>
  <c r="AI1183"/>
  <c r="AJ1183"/>
  <c r="AK1183"/>
  <c r="AL1183"/>
  <c r="AM1183"/>
  <c r="AN1183"/>
  <c r="AO1183"/>
  <c r="AP1183"/>
  <c r="AT1183" s="1"/>
  <c r="F1186" i="9" s="1"/>
  <c r="AQ1183" i="1"/>
  <c r="AR1183"/>
  <c r="AS1183"/>
  <c r="AF1184"/>
  <c r="AG1184"/>
  <c r="AH1184"/>
  <c r="AI1184"/>
  <c r="AJ1184"/>
  <c r="AK1184"/>
  <c r="AL1184"/>
  <c r="AM1184"/>
  <c r="AN1184"/>
  <c r="AO1184"/>
  <c r="AP1184"/>
  <c r="AQ1184"/>
  <c r="AR1184"/>
  <c r="AS1184"/>
  <c r="AT1184"/>
  <c r="F1187" i="9" s="1"/>
  <c r="AF1185" i="1"/>
  <c r="AG1185"/>
  <c r="AH1185"/>
  <c r="AI1185"/>
  <c r="AJ1185"/>
  <c r="AK1185"/>
  <c r="AL1185"/>
  <c r="AM1185"/>
  <c r="AN1185"/>
  <c r="AO1185"/>
  <c r="AP1185"/>
  <c r="AT1185" s="1"/>
  <c r="F1188" i="9" s="1"/>
  <c r="AQ1185" i="1"/>
  <c r="AR1185"/>
  <c r="AS1185"/>
  <c r="AF1186"/>
  <c r="AG1186"/>
  <c r="AH1186"/>
  <c r="AI1186"/>
  <c r="AJ1186"/>
  <c r="AK1186"/>
  <c r="AL1186"/>
  <c r="AM1186"/>
  <c r="AN1186"/>
  <c r="AO1186"/>
  <c r="AP1186"/>
  <c r="AQ1186"/>
  <c r="AR1186"/>
  <c r="AS1186"/>
  <c r="AT1186"/>
  <c r="F1189" i="9" s="1"/>
  <c r="AF1187" i="1"/>
  <c r="AG1187"/>
  <c r="AH1187"/>
  <c r="AI1187"/>
  <c r="AJ1187"/>
  <c r="AK1187"/>
  <c r="AL1187"/>
  <c r="AM1187"/>
  <c r="AN1187"/>
  <c r="AO1187"/>
  <c r="AP1187"/>
  <c r="AT1187" s="1"/>
  <c r="F1190" i="9" s="1"/>
  <c r="AQ1187" i="1"/>
  <c r="AR1187"/>
  <c r="AS1187"/>
  <c r="AF1188"/>
  <c r="AG1188"/>
  <c r="AH1188"/>
  <c r="AI1188"/>
  <c r="AJ1188"/>
  <c r="AK1188"/>
  <c r="AL1188"/>
  <c r="AM1188"/>
  <c r="AN1188"/>
  <c r="AO1188"/>
  <c r="AP1188"/>
  <c r="AQ1188"/>
  <c r="AR1188"/>
  <c r="AS1188"/>
  <c r="AT1188"/>
  <c r="F1191" i="9" s="1"/>
  <c r="AF1189" i="1"/>
  <c r="AG1189"/>
  <c r="AH1189"/>
  <c r="AI1189"/>
  <c r="AJ1189"/>
  <c r="AK1189"/>
  <c r="AL1189"/>
  <c r="AM1189"/>
  <c r="AN1189"/>
  <c r="AO1189"/>
  <c r="AP1189"/>
  <c r="AT1189" s="1"/>
  <c r="F1192" i="9" s="1"/>
  <c r="AQ1189" i="1"/>
  <c r="AR1189"/>
  <c r="AS1189"/>
  <c r="AF1190"/>
  <c r="AG1190"/>
  <c r="AH1190"/>
  <c r="AI1190"/>
  <c r="AJ1190"/>
  <c r="AK1190"/>
  <c r="AL1190"/>
  <c r="AM1190"/>
  <c r="AN1190"/>
  <c r="AO1190"/>
  <c r="AP1190"/>
  <c r="AQ1190"/>
  <c r="AR1190"/>
  <c r="AS1190"/>
  <c r="AT1190"/>
  <c r="F1193" i="9" s="1"/>
  <c r="AF1191" i="1"/>
  <c r="AG1191"/>
  <c r="AH1191"/>
  <c r="AI1191"/>
  <c r="AJ1191"/>
  <c r="AK1191"/>
  <c r="AL1191"/>
  <c r="AM1191"/>
  <c r="AN1191"/>
  <c r="AO1191"/>
  <c r="AP1191"/>
  <c r="AT1191" s="1"/>
  <c r="F1194" i="9" s="1"/>
  <c r="AQ1191" i="1"/>
  <c r="AR1191"/>
  <c r="AS1191"/>
  <c r="AF1192"/>
  <c r="AG1192"/>
  <c r="AH1192"/>
  <c r="AI1192"/>
  <c r="AJ1192"/>
  <c r="AK1192"/>
  <c r="AL1192"/>
  <c r="AM1192"/>
  <c r="AN1192"/>
  <c r="AO1192"/>
  <c r="AP1192"/>
  <c r="AQ1192"/>
  <c r="AR1192"/>
  <c r="AS1192"/>
  <c r="AT1192"/>
  <c r="F1195" i="9" s="1"/>
  <c r="AF1193" i="1"/>
  <c r="AG1193"/>
  <c r="AH1193"/>
  <c r="AI1193"/>
  <c r="AJ1193"/>
  <c r="AK1193"/>
  <c r="AL1193"/>
  <c r="AM1193"/>
  <c r="AN1193"/>
  <c r="AO1193"/>
  <c r="AP1193"/>
  <c r="AT1193" s="1"/>
  <c r="F1196" i="9" s="1"/>
  <c r="AQ1193" i="1"/>
  <c r="AR1193"/>
  <c r="AS1193"/>
  <c r="AF1194"/>
  <c r="AG1194"/>
  <c r="AH1194"/>
  <c r="AI1194"/>
  <c r="AJ1194"/>
  <c r="AK1194"/>
  <c r="AL1194"/>
  <c r="AM1194"/>
  <c r="AN1194"/>
  <c r="AO1194"/>
  <c r="AP1194"/>
  <c r="AQ1194"/>
  <c r="AR1194"/>
  <c r="AS1194"/>
  <c r="AT1194"/>
  <c r="F1197" i="9" s="1"/>
  <c r="AF1195" i="1"/>
  <c r="AG1195"/>
  <c r="AH1195"/>
  <c r="AI1195"/>
  <c r="AJ1195"/>
  <c r="AK1195"/>
  <c r="AL1195"/>
  <c r="AM1195"/>
  <c r="AN1195"/>
  <c r="AO1195"/>
  <c r="AP1195"/>
  <c r="AT1195" s="1"/>
  <c r="F1198" i="9" s="1"/>
  <c r="AQ1195" i="1"/>
  <c r="AR1195"/>
  <c r="AS1195"/>
  <c r="AF1196"/>
  <c r="AG1196"/>
  <c r="AH1196"/>
  <c r="AI1196"/>
  <c r="AJ1196"/>
  <c r="AK1196"/>
  <c r="AL1196"/>
  <c r="AM1196"/>
  <c r="AN1196"/>
  <c r="AO1196"/>
  <c r="AP1196"/>
  <c r="AQ1196"/>
  <c r="AR1196"/>
  <c r="AS1196"/>
  <c r="AT1196"/>
  <c r="F1199" i="9" s="1"/>
  <c r="AF1197" i="1"/>
  <c r="AG1197"/>
  <c r="AH1197"/>
  <c r="AI1197"/>
  <c r="AJ1197"/>
  <c r="AK1197"/>
  <c r="AL1197"/>
  <c r="AM1197"/>
  <c r="AN1197"/>
  <c r="AO1197"/>
  <c r="AP1197"/>
  <c r="AT1197" s="1"/>
  <c r="F1200" i="9" s="1"/>
  <c r="AQ1197" i="1"/>
  <c r="AR1197"/>
  <c r="AS1197"/>
  <c r="AF1198"/>
  <c r="AG1198"/>
  <c r="AH1198"/>
  <c r="AI1198"/>
  <c r="AJ1198"/>
  <c r="AK1198"/>
  <c r="AL1198"/>
  <c r="AM1198"/>
  <c r="AN1198"/>
  <c r="AO1198"/>
  <c r="AP1198"/>
  <c r="AQ1198"/>
  <c r="AR1198"/>
  <c r="AS1198"/>
  <c r="AT1198"/>
  <c r="F1201" i="9" s="1"/>
  <c r="AF1199" i="1"/>
  <c r="AG1199"/>
  <c r="AH1199"/>
  <c r="AI1199"/>
  <c r="AJ1199"/>
  <c r="AK1199"/>
  <c r="AL1199"/>
  <c r="AM1199"/>
  <c r="AN1199"/>
  <c r="AO1199"/>
  <c r="AP1199"/>
  <c r="AT1199" s="1"/>
  <c r="F1202" i="9" s="1"/>
  <c r="AQ1199" i="1"/>
  <c r="AR1199"/>
  <c r="AS1199"/>
  <c r="AF1200"/>
  <c r="AG1200"/>
  <c r="AH1200"/>
  <c r="AI1200"/>
  <c r="AJ1200"/>
  <c r="AK1200"/>
  <c r="AL1200"/>
  <c r="AM1200"/>
  <c r="AN1200"/>
  <c r="AO1200"/>
  <c r="AP1200"/>
  <c r="AQ1200"/>
  <c r="AR1200"/>
  <c r="AS1200"/>
  <c r="AT1200"/>
  <c r="F1203" i="9" s="1"/>
  <c r="AF1201" i="1"/>
  <c r="AG1201"/>
  <c r="AH1201"/>
  <c r="AI1201"/>
  <c r="AJ1201"/>
  <c r="AK1201"/>
  <c r="AL1201"/>
  <c r="AM1201"/>
  <c r="AN1201"/>
  <c r="AO1201"/>
  <c r="AP1201"/>
  <c r="AT1201" s="1"/>
  <c r="F1204" i="9" s="1"/>
  <c r="AQ1201" i="1"/>
  <c r="AR1201"/>
  <c r="AS1201"/>
  <c r="AF1202"/>
  <c r="AG1202"/>
  <c r="AH1202"/>
  <c r="AI1202"/>
  <c r="AJ1202"/>
  <c r="AK1202"/>
  <c r="AL1202"/>
  <c r="AM1202"/>
  <c r="AN1202"/>
  <c r="AO1202"/>
  <c r="AP1202"/>
  <c r="AQ1202"/>
  <c r="AR1202"/>
  <c r="AS1202"/>
  <c r="AT1202"/>
  <c r="F1205" i="9" s="1"/>
  <c r="AF1203" i="1"/>
  <c r="AG1203"/>
  <c r="AH1203"/>
  <c r="AI1203"/>
  <c r="AJ1203"/>
  <c r="AK1203"/>
  <c r="AL1203"/>
  <c r="AM1203"/>
  <c r="AN1203"/>
  <c r="AO1203"/>
  <c r="AP1203"/>
  <c r="AT1203" s="1"/>
  <c r="F1206" i="9" s="1"/>
  <c r="AQ1203" i="1"/>
  <c r="AR1203"/>
  <c r="AS1203"/>
  <c r="AF1204"/>
  <c r="AG1204"/>
  <c r="AH1204"/>
  <c r="AI1204"/>
  <c r="AJ1204"/>
  <c r="AK1204"/>
  <c r="AL1204"/>
  <c r="AM1204"/>
  <c r="AN1204"/>
  <c r="AO1204"/>
  <c r="AP1204"/>
  <c r="AQ1204"/>
  <c r="AR1204"/>
  <c r="AS1204"/>
  <c r="AT1204"/>
  <c r="F1207" i="9" s="1"/>
  <c r="AF1205" i="1"/>
  <c r="AG1205"/>
  <c r="AH1205"/>
  <c r="AI1205"/>
  <c r="AJ1205"/>
  <c r="AK1205"/>
  <c r="AL1205"/>
  <c r="AM1205"/>
  <c r="AN1205"/>
  <c r="AO1205"/>
  <c r="AP1205"/>
  <c r="AT1205" s="1"/>
  <c r="F1208" i="9" s="1"/>
  <c r="AQ1205" i="1"/>
  <c r="AR1205"/>
  <c r="AS1205"/>
  <c r="AF1206"/>
  <c r="AG1206"/>
  <c r="AH1206"/>
  <c r="AI1206"/>
  <c r="AJ1206"/>
  <c r="AK1206"/>
  <c r="AL1206"/>
  <c r="AM1206"/>
  <c r="AN1206"/>
  <c r="AO1206"/>
  <c r="AP1206"/>
  <c r="AQ1206"/>
  <c r="AR1206"/>
  <c r="AS1206"/>
  <c r="AT1206"/>
  <c r="F1209" i="9" s="1"/>
  <c r="AF1207" i="1"/>
  <c r="AG1207"/>
  <c r="AH1207"/>
  <c r="AI1207"/>
  <c r="AJ1207"/>
  <c r="AK1207"/>
  <c r="AL1207"/>
  <c r="AM1207"/>
  <c r="AN1207"/>
  <c r="AO1207"/>
  <c r="AP1207"/>
  <c r="AT1207" s="1"/>
  <c r="F1210" i="9" s="1"/>
  <c r="AQ1207" i="1"/>
  <c r="AR1207"/>
  <c r="AS1207"/>
  <c r="AF1208"/>
  <c r="AG1208"/>
  <c r="AH1208"/>
  <c r="AI1208"/>
  <c r="AJ1208"/>
  <c r="AK1208"/>
  <c r="AL1208"/>
  <c r="AM1208"/>
  <c r="AN1208"/>
  <c r="AO1208"/>
  <c r="AP1208"/>
  <c r="AQ1208"/>
  <c r="AR1208"/>
  <c r="AS1208"/>
  <c r="AT1208"/>
  <c r="F1211" i="9" s="1"/>
  <c r="AF1209" i="1"/>
  <c r="AG1209"/>
  <c r="AH1209"/>
  <c r="AI1209"/>
  <c r="AJ1209"/>
  <c r="AK1209"/>
  <c r="AL1209"/>
  <c r="AM1209"/>
  <c r="AN1209"/>
  <c r="AO1209"/>
  <c r="AP1209"/>
  <c r="AT1209" s="1"/>
  <c r="F1212" i="9" s="1"/>
  <c r="AQ1209" i="1"/>
  <c r="AR1209"/>
  <c r="AS1209"/>
  <c r="AF1210"/>
  <c r="AG1210"/>
  <c r="AH1210"/>
  <c r="AI1210"/>
  <c r="AJ1210"/>
  <c r="AK1210"/>
  <c r="AL1210"/>
  <c r="AM1210"/>
  <c r="AN1210"/>
  <c r="AO1210"/>
  <c r="AP1210"/>
  <c r="AQ1210"/>
  <c r="AR1210"/>
  <c r="AS1210"/>
  <c r="AT1210"/>
  <c r="F1213" i="9" s="1"/>
  <c r="AF1211" i="1"/>
  <c r="AG1211"/>
  <c r="AH1211"/>
  <c r="AI1211"/>
  <c r="AJ1211"/>
  <c r="AK1211"/>
  <c r="AL1211"/>
  <c r="AM1211"/>
  <c r="AN1211"/>
  <c r="AO1211"/>
  <c r="AP1211"/>
  <c r="AT1211" s="1"/>
  <c r="F1214" i="9" s="1"/>
  <c r="AQ1211" i="1"/>
  <c r="AR1211"/>
  <c r="AS1211"/>
  <c r="AF1212"/>
  <c r="AG1212"/>
  <c r="AH1212"/>
  <c r="AI1212"/>
  <c r="AJ1212"/>
  <c r="AK1212"/>
  <c r="AL1212"/>
  <c r="AM1212"/>
  <c r="AN1212"/>
  <c r="AO1212"/>
  <c r="AP1212"/>
  <c r="AQ1212"/>
  <c r="AR1212"/>
  <c r="AS1212"/>
  <c r="AT1212"/>
  <c r="F1215" i="9" s="1"/>
  <c r="AF1213" i="1"/>
  <c r="AG1213"/>
  <c r="AH1213"/>
  <c r="AI1213"/>
  <c r="AJ1213"/>
  <c r="AK1213"/>
  <c r="AL1213"/>
  <c r="AM1213"/>
  <c r="AN1213"/>
  <c r="AO1213"/>
  <c r="AP1213"/>
  <c r="AT1213" s="1"/>
  <c r="F1216" i="9" s="1"/>
  <c r="AQ1213" i="1"/>
  <c r="AR1213"/>
  <c r="AS1213"/>
  <c r="AF1214"/>
  <c r="AG1214"/>
  <c r="AH1214"/>
  <c r="AI1214"/>
  <c r="AJ1214"/>
  <c r="AK1214"/>
  <c r="AL1214"/>
  <c r="AM1214"/>
  <c r="AN1214"/>
  <c r="AO1214"/>
  <c r="AP1214"/>
  <c r="AQ1214"/>
  <c r="AR1214"/>
  <c r="AS1214"/>
  <c r="AT1214"/>
  <c r="F1217" i="9" s="1"/>
  <c r="AF1215" i="1"/>
  <c r="AG1215"/>
  <c r="AH1215"/>
  <c r="AI1215"/>
  <c r="AJ1215"/>
  <c r="AK1215"/>
  <c r="AL1215"/>
  <c r="AM1215"/>
  <c r="AN1215"/>
  <c r="AO1215"/>
  <c r="AP1215"/>
  <c r="AT1215" s="1"/>
  <c r="F1218" i="9" s="1"/>
  <c r="AQ1215" i="1"/>
  <c r="AR1215"/>
  <c r="AS1215"/>
  <c r="AF1216"/>
  <c r="AG1216"/>
  <c r="AH1216"/>
  <c r="AI1216"/>
  <c r="AJ1216"/>
  <c r="AK1216"/>
  <c r="AL1216"/>
  <c r="AM1216"/>
  <c r="AN1216"/>
  <c r="AO1216"/>
  <c r="AP1216"/>
  <c r="AQ1216"/>
  <c r="AR1216"/>
  <c r="AS1216"/>
  <c r="AT1216"/>
  <c r="F1219" i="9" s="1"/>
  <c r="AF1217" i="1"/>
  <c r="AG1217"/>
  <c r="AH1217"/>
  <c r="AI1217"/>
  <c r="AJ1217"/>
  <c r="AK1217"/>
  <c r="AL1217"/>
  <c r="AM1217"/>
  <c r="AN1217"/>
  <c r="AO1217"/>
  <c r="AP1217"/>
  <c r="AT1217" s="1"/>
  <c r="F1220" i="9" s="1"/>
  <c r="AQ1217" i="1"/>
  <c r="AR1217"/>
  <c r="AS1217"/>
  <c r="AF1218"/>
  <c r="AG1218"/>
  <c r="AH1218"/>
  <c r="AI1218"/>
  <c r="AJ1218"/>
  <c r="AK1218"/>
  <c r="AL1218"/>
  <c r="AM1218"/>
  <c r="AN1218"/>
  <c r="AO1218"/>
  <c r="AP1218"/>
  <c r="AQ1218"/>
  <c r="AR1218"/>
  <c r="AS1218"/>
  <c r="AT1218"/>
  <c r="F1221" i="9" s="1"/>
  <c r="AF1219" i="1"/>
  <c r="AG1219"/>
  <c r="AH1219"/>
  <c r="AI1219"/>
  <c r="AJ1219"/>
  <c r="AK1219"/>
  <c r="AL1219"/>
  <c r="AM1219"/>
  <c r="AN1219"/>
  <c r="AO1219"/>
  <c r="AP1219"/>
  <c r="AT1219" s="1"/>
  <c r="F1222" i="9" s="1"/>
  <c r="AQ1219" i="1"/>
  <c r="AR1219"/>
  <c r="AS1219"/>
  <c r="AF1220"/>
  <c r="AG1220"/>
  <c r="AH1220"/>
  <c r="AI1220"/>
  <c r="AJ1220"/>
  <c r="AK1220"/>
  <c r="AL1220"/>
  <c r="AM1220"/>
  <c r="AN1220"/>
  <c r="AO1220"/>
  <c r="AP1220"/>
  <c r="AQ1220"/>
  <c r="AR1220"/>
  <c r="AS1220"/>
  <c r="AT1220"/>
  <c r="F1223" i="9" s="1"/>
  <c r="AF1221" i="1"/>
  <c r="AG1221"/>
  <c r="AH1221"/>
  <c r="AI1221"/>
  <c r="AJ1221"/>
  <c r="AK1221"/>
  <c r="AL1221"/>
  <c r="AM1221"/>
  <c r="AN1221"/>
  <c r="AO1221"/>
  <c r="AP1221"/>
  <c r="AT1221" s="1"/>
  <c r="F1224" i="9" s="1"/>
  <c r="AQ1221" i="1"/>
  <c r="AR1221"/>
  <c r="AS1221"/>
  <c r="AF1222"/>
  <c r="AG1222"/>
  <c r="AH1222"/>
  <c r="AI1222"/>
  <c r="AJ1222"/>
  <c r="AK1222"/>
  <c r="AL1222"/>
  <c r="AM1222"/>
  <c r="AN1222"/>
  <c r="AO1222"/>
  <c r="AP1222"/>
  <c r="AQ1222"/>
  <c r="AR1222"/>
  <c r="AS1222"/>
  <c r="AT1222"/>
  <c r="F1225" i="9" s="1"/>
  <c r="AF1223" i="1"/>
  <c r="AG1223"/>
  <c r="AH1223"/>
  <c r="AI1223"/>
  <c r="AJ1223"/>
  <c r="AK1223"/>
  <c r="AL1223"/>
  <c r="AM1223"/>
  <c r="AN1223"/>
  <c r="AO1223"/>
  <c r="AP1223"/>
  <c r="AT1223" s="1"/>
  <c r="F1226" i="9" s="1"/>
  <c r="AQ1223" i="1"/>
  <c r="AR1223"/>
  <c r="AS1223"/>
  <c r="AF1224"/>
  <c r="AG1224"/>
  <c r="AH1224"/>
  <c r="AI1224"/>
  <c r="AJ1224"/>
  <c r="AK1224"/>
  <c r="AL1224"/>
  <c r="AM1224"/>
  <c r="AN1224"/>
  <c r="AO1224"/>
  <c r="AP1224"/>
  <c r="AQ1224"/>
  <c r="AR1224"/>
  <c r="AS1224"/>
  <c r="AT1224"/>
  <c r="F1227" i="9" s="1"/>
  <c r="AF1225" i="1"/>
  <c r="AG1225"/>
  <c r="AH1225"/>
  <c r="AI1225"/>
  <c r="AJ1225"/>
  <c r="AK1225"/>
  <c r="AL1225"/>
  <c r="AM1225"/>
  <c r="AN1225"/>
  <c r="AO1225"/>
  <c r="AP1225"/>
  <c r="AT1225" s="1"/>
  <c r="F1228" i="9" s="1"/>
  <c r="AQ1225" i="1"/>
  <c r="AR1225"/>
  <c r="AS1225"/>
  <c r="AF1226"/>
  <c r="AG1226"/>
  <c r="AH1226"/>
  <c r="AI1226"/>
  <c r="AJ1226"/>
  <c r="AK1226"/>
  <c r="AL1226"/>
  <c r="AM1226"/>
  <c r="AN1226"/>
  <c r="AO1226"/>
  <c r="AP1226"/>
  <c r="AQ1226"/>
  <c r="AR1226"/>
  <c r="AS1226"/>
  <c r="AT1226"/>
  <c r="F1229" i="9" s="1"/>
  <c r="AF1227" i="1"/>
  <c r="AG1227"/>
  <c r="AH1227"/>
  <c r="AI1227"/>
  <c r="AJ1227"/>
  <c r="AK1227"/>
  <c r="AL1227"/>
  <c r="AM1227"/>
  <c r="AN1227"/>
  <c r="AO1227"/>
  <c r="AP1227"/>
  <c r="AT1227" s="1"/>
  <c r="F1230" i="9" s="1"/>
  <c r="AQ1227" i="1"/>
  <c r="AR1227"/>
  <c r="AS1227"/>
  <c r="AF1228"/>
  <c r="AG1228"/>
  <c r="AH1228"/>
  <c r="AI1228"/>
  <c r="AJ1228"/>
  <c r="AK1228"/>
  <c r="AL1228"/>
  <c r="AM1228"/>
  <c r="AN1228"/>
  <c r="AO1228"/>
  <c r="AP1228"/>
  <c r="AQ1228"/>
  <c r="AR1228"/>
  <c r="AS1228"/>
  <c r="AT1228"/>
  <c r="F1231" i="9" s="1"/>
  <c r="AF1229" i="1"/>
  <c r="AG1229"/>
  <c r="AH1229"/>
  <c r="AI1229"/>
  <c r="AJ1229"/>
  <c r="AK1229"/>
  <c r="AL1229"/>
  <c r="AM1229"/>
  <c r="AN1229"/>
  <c r="AO1229"/>
  <c r="AP1229"/>
  <c r="AT1229" s="1"/>
  <c r="F1232" i="9" s="1"/>
  <c r="AQ1229" i="1"/>
  <c r="AR1229"/>
  <c r="AS1229"/>
  <c r="AF1230"/>
  <c r="AG1230"/>
  <c r="AH1230"/>
  <c r="AI1230"/>
  <c r="AJ1230"/>
  <c r="AK1230"/>
  <c r="AL1230"/>
  <c r="AM1230"/>
  <c r="AN1230"/>
  <c r="AO1230"/>
  <c r="AP1230"/>
  <c r="AQ1230"/>
  <c r="AR1230"/>
  <c r="AS1230"/>
  <c r="AT1230"/>
  <c r="F1233" i="9" s="1"/>
  <c r="AF1231" i="1"/>
  <c r="AG1231"/>
  <c r="AH1231"/>
  <c r="AI1231"/>
  <c r="AJ1231"/>
  <c r="AK1231"/>
  <c r="AL1231"/>
  <c r="AM1231"/>
  <c r="AN1231"/>
  <c r="AO1231"/>
  <c r="AP1231"/>
  <c r="AT1231" s="1"/>
  <c r="F1234" i="9" s="1"/>
  <c r="AQ1231" i="1"/>
  <c r="AR1231"/>
  <c r="AS1231"/>
  <c r="AF1232"/>
  <c r="AG1232"/>
  <c r="AH1232"/>
  <c r="AI1232"/>
  <c r="AJ1232"/>
  <c r="AK1232"/>
  <c r="AL1232"/>
  <c r="AM1232"/>
  <c r="AN1232"/>
  <c r="AO1232"/>
  <c r="AP1232"/>
  <c r="AQ1232"/>
  <c r="AR1232"/>
  <c r="AS1232"/>
  <c r="AT1232"/>
  <c r="F1235" i="9" s="1"/>
  <c r="AF1233" i="1"/>
  <c r="AG1233"/>
  <c r="AH1233"/>
  <c r="AI1233"/>
  <c r="AJ1233"/>
  <c r="AK1233"/>
  <c r="AL1233"/>
  <c r="AM1233"/>
  <c r="AN1233"/>
  <c r="AO1233"/>
  <c r="AP1233"/>
  <c r="AT1233" s="1"/>
  <c r="F1236" i="9" s="1"/>
  <c r="AQ1233" i="1"/>
  <c r="AR1233"/>
  <c r="AS1233"/>
  <c r="AF1234"/>
  <c r="AG1234"/>
  <c r="AH1234"/>
  <c r="AI1234"/>
  <c r="AJ1234"/>
  <c r="AK1234"/>
  <c r="AL1234"/>
  <c r="AM1234"/>
  <c r="AN1234"/>
  <c r="AO1234"/>
  <c r="AP1234"/>
  <c r="AQ1234"/>
  <c r="AR1234"/>
  <c r="AS1234"/>
  <c r="AT1234"/>
  <c r="F1237" i="9" s="1"/>
  <c r="AF1235" i="1"/>
  <c r="AG1235"/>
  <c r="AH1235"/>
  <c r="AI1235"/>
  <c r="AJ1235"/>
  <c r="AK1235"/>
  <c r="AL1235"/>
  <c r="AM1235"/>
  <c r="AN1235"/>
  <c r="AO1235"/>
  <c r="AP1235"/>
  <c r="AT1235" s="1"/>
  <c r="F1238" i="9" s="1"/>
  <c r="AQ1235" i="1"/>
  <c r="AR1235"/>
  <c r="AS1235"/>
  <c r="AF1236"/>
  <c r="AG1236"/>
  <c r="AH1236"/>
  <c r="AI1236"/>
  <c r="AJ1236"/>
  <c r="AK1236"/>
  <c r="AL1236"/>
  <c r="AM1236"/>
  <c r="AN1236"/>
  <c r="AO1236"/>
  <c r="AP1236"/>
  <c r="AQ1236"/>
  <c r="AR1236"/>
  <c r="AS1236"/>
  <c r="AT1236"/>
  <c r="F1239" i="9" s="1"/>
  <c r="AF1237" i="1"/>
  <c r="AG1237"/>
  <c r="AH1237"/>
  <c r="AI1237"/>
  <c r="AJ1237"/>
  <c r="AK1237"/>
  <c r="AL1237"/>
  <c r="AM1237"/>
  <c r="AN1237"/>
  <c r="AO1237"/>
  <c r="AP1237"/>
  <c r="AT1237" s="1"/>
  <c r="F1240" i="9" s="1"/>
  <c r="AQ1237" i="1"/>
  <c r="AR1237"/>
  <c r="AS1237"/>
  <c r="AF1238"/>
  <c r="AG1238"/>
  <c r="AH1238"/>
  <c r="AI1238"/>
  <c r="AJ1238"/>
  <c r="AK1238"/>
  <c r="AL1238"/>
  <c r="AM1238"/>
  <c r="AN1238"/>
  <c r="AO1238"/>
  <c r="AP1238"/>
  <c r="AQ1238"/>
  <c r="AR1238"/>
  <c r="AS1238"/>
  <c r="AT1238"/>
  <c r="F1241" i="9" s="1"/>
  <c r="AF1239" i="1"/>
  <c r="AG1239"/>
  <c r="AH1239"/>
  <c r="AI1239"/>
  <c r="AJ1239"/>
  <c r="AK1239"/>
  <c r="AL1239"/>
  <c r="AM1239"/>
  <c r="AN1239"/>
  <c r="AO1239"/>
  <c r="AP1239"/>
  <c r="AT1239" s="1"/>
  <c r="F1242" i="9" s="1"/>
  <c r="AQ1239" i="1"/>
  <c r="AR1239"/>
  <c r="AS1239"/>
  <c r="AF1240"/>
  <c r="AG1240"/>
  <c r="AH1240"/>
  <c r="AI1240"/>
  <c r="AJ1240"/>
  <c r="AK1240"/>
  <c r="AL1240"/>
  <c r="AM1240"/>
  <c r="AN1240"/>
  <c r="AO1240"/>
  <c r="AP1240"/>
  <c r="AQ1240"/>
  <c r="AR1240"/>
  <c r="AS1240"/>
  <c r="AT1240"/>
  <c r="F1243" i="9" s="1"/>
  <c r="AF1241" i="1"/>
  <c r="AG1241"/>
  <c r="AH1241"/>
  <c r="AI1241"/>
  <c r="AJ1241"/>
  <c r="AK1241"/>
  <c r="AL1241"/>
  <c r="AM1241"/>
  <c r="AN1241"/>
  <c r="AO1241"/>
  <c r="AP1241"/>
  <c r="AT1241" s="1"/>
  <c r="F1244" i="9" s="1"/>
  <c r="AQ1241" i="1"/>
  <c r="AR1241"/>
  <c r="AS1241"/>
  <c r="AF1242"/>
  <c r="AG1242"/>
  <c r="AH1242"/>
  <c r="AI1242"/>
  <c r="AJ1242"/>
  <c r="AK1242"/>
  <c r="AL1242"/>
  <c r="AM1242"/>
  <c r="AN1242"/>
  <c r="AO1242"/>
  <c r="AP1242"/>
  <c r="AQ1242"/>
  <c r="AR1242"/>
  <c r="AS1242"/>
  <c r="AT1242"/>
  <c r="F1245" i="9" s="1"/>
  <c r="AF1243" i="1"/>
  <c r="AG1243"/>
  <c r="AH1243"/>
  <c r="AI1243"/>
  <c r="AJ1243"/>
  <c r="AK1243"/>
  <c r="AL1243"/>
  <c r="AM1243"/>
  <c r="AN1243"/>
  <c r="AO1243"/>
  <c r="AP1243"/>
  <c r="AT1243" s="1"/>
  <c r="F1246" i="9" s="1"/>
  <c r="AQ1243" i="1"/>
  <c r="AR1243"/>
  <c r="AS1243"/>
  <c r="AF1244"/>
  <c r="AG1244"/>
  <c r="AH1244"/>
  <c r="AI1244"/>
  <c r="AJ1244"/>
  <c r="AK1244"/>
  <c r="AL1244"/>
  <c r="AM1244"/>
  <c r="AN1244"/>
  <c r="AO1244"/>
  <c r="AP1244"/>
  <c r="AQ1244"/>
  <c r="AR1244"/>
  <c r="AS1244"/>
  <c r="AT1244"/>
  <c r="F1247" i="9" s="1"/>
  <c r="AF1245" i="1"/>
  <c r="AG1245"/>
  <c r="AH1245"/>
  <c r="AI1245"/>
  <c r="AJ1245"/>
  <c r="AK1245"/>
  <c r="AL1245"/>
  <c r="AM1245"/>
  <c r="AN1245"/>
  <c r="AO1245"/>
  <c r="AP1245"/>
  <c r="AT1245" s="1"/>
  <c r="F1248" i="9" s="1"/>
  <c r="AQ1245" i="1"/>
  <c r="AR1245"/>
  <c r="AS1245"/>
  <c r="AF1246"/>
  <c r="AG1246"/>
  <c r="AH1246"/>
  <c r="AI1246"/>
  <c r="AJ1246"/>
  <c r="AK1246"/>
  <c r="AL1246"/>
  <c r="AM1246"/>
  <c r="AN1246"/>
  <c r="AO1246"/>
  <c r="AP1246"/>
  <c r="AQ1246"/>
  <c r="AR1246"/>
  <c r="AS1246"/>
  <c r="AT1246"/>
  <c r="F1249" i="9" s="1"/>
  <c r="AF1247" i="1"/>
  <c r="AG1247"/>
  <c r="AH1247"/>
  <c r="AI1247"/>
  <c r="AJ1247"/>
  <c r="AK1247"/>
  <c r="AL1247"/>
  <c r="AM1247"/>
  <c r="AN1247"/>
  <c r="AO1247"/>
  <c r="AP1247"/>
  <c r="AT1247" s="1"/>
  <c r="F1250" i="9" s="1"/>
  <c r="AQ1247" i="1"/>
  <c r="AR1247"/>
  <c r="AS1247"/>
  <c r="AF1248"/>
  <c r="AG1248"/>
  <c r="AH1248"/>
  <c r="AI1248"/>
  <c r="AJ1248"/>
  <c r="AK1248"/>
  <c r="AL1248"/>
  <c r="AM1248"/>
  <c r="AN1248"/>
  <c r="AO1248"/>
  <c r="AP1248"/>
  <c r="AQ1248"/>
  <c r="AR1248"/>
  <c r="AS1248"/>
  <c r="AT1248"/>
  <c r="F1251" i="9" s="1"/>
  <c r="AF1249" i="1"/>
  <c r="AG1249"/>
  <c r="AH1249"/>
  <c r="AI1249"/>
  <c r="AJ1249"/>
  <c r="AK1249"/>
  <c r="AL1249"/>
  <c r="AM1249"/>
  <c r="AN1249"/>
  <c r="AO1249"/>
  <c r="AP1249"/>
  <c r="AT1249" s="1"/>
  <c r="F1252" i="9" s="1"/>
  <c r="AQ1249" i="1"/>
  <c r="AR1249"/>
  <c r="AS1249"/>
  <c r="AF1250"/>
  <c r="AG1250"/>
  <c r="AH1250"/>
  <c r="AI1250"/>
  <c r="AJ1250"/>
  <c r="AK1250"/>
  <c r="AL1250"/>
  <c r="AM1250"/>
  <c r="AN1250"/>
  <c r="AO1250"/>
  <c r="AP1250"/>
  <c r="AQ1250"/>
  <c r="AR1250"/>
  <c r="AS1250"/>
  <c r="AT1250"/>
  <c r="F1253" i="9" s="1"/>
  <c r="AF1251" i="1"/>
  <c r="AG1251"/>
  <c r="AH1251"/>
  <c r="AI1251"/>
  <c r="AJ1251"/>
  <c r="AK1251"/>
  <c r="AL1251"/>
  <c r="AM1251"/>
  <c r="AN1251"/>
  <c r="AO1251"/>
  <c r="AP1251"/>
  <c r="AT1251" s="1"/>
  <c r="F1254" i="9" s="1"/>
  <c r="AQ1251" i="1"/>
  <c r="AR1251"/>
  <c r="AS1251"/>
  <c r="AF1252"/>
  <c r="AG1252"/>
  <c r="AH1252"/>
  <c r="AI1252"/>
  <c r="AJ1252"/>
  <c r="AK1252"/>
  <c r="AL1252"/>
  <c r="AM1252"/>
  <c r="AN1252"/>
  <c r="AO1252"/>
  <c r="AP1252"/>
  <c r="AQ1252"/>
  <c r="AR1252"/>
  <c r="AS1252"/>
  <c r="AT1252"/>
  <c r="F1255" i="9" s="1"/>
  <c r="AF1253" i="1"/>
  <c r="AG1253"/>
  <c r="AH1253"/>
  <c r="AI1253"/>
  <c r="AJ1253"/>
  <c r="AK1253"/>
  <c r="AL1253"/>
  <c r="AM1253"/>
  <c r="AN1253"/>
  <c r="AO1253"/>
  <c r="AP1253"/>
  <c r="AT1253" s="1"/>
  <c r="F1256" i="9" s="1"/>
  <c r="AQ1253" i="1"/>
  <c r="AR1253"/>
  <c r="AS1253"/>
  <c r="AF1254"/>
  <c r="AG1254"/>
  <c r="AH1254"/>
  <c r="AI1254"/>
  <c r="AJ1254"/>
  <c r="AK1254"/>
  <c r="AL1254"/>
  <c r="AM1254"/>
  <c r="AN1254"/>
  <c r="AO1254"/>
  <c r="AP1254"/>
  <c r="AQ1254"/>
  <c r="AR1254"/>
  <c r="AS1254"/>
  <c r="AT1254"/>
  <c r="F1257" i="9" s="1"/>
  <c r="AF1255" i="1"/>
  <c r="AG1255"/>
  <c r="AH1255"/>
  <c r="AI1255"/>
  <c r="AJ1255"/>
  <c r="AK1255"/>
  <c r="AL1255"/>
  <c r="AM1255"/>
  <c r="AN1255"/>
  <c r="AO1255"/>
  <c r="AP1255"/>
  <c r="AT1255" s="1"/>
  <c r="F1258" i="9" s="1"/>
  <c r="AQ1255" i="1"/>
  <c r="AR1255"/>
  <c r="AS1255"/>
  <c r="AF1256"/>
  <c r="AG1256"/>
  <c r="AH1256"/>
  <c r="AI1256"/>
  <c r="AJ1256"/>
  <c r="AK1256"/>
  <c r="AL1256"/>
  <c r="AM1256"/>
  <c r="AN1256"/>
  <c r="AO1256"/>
  <c r="AP1256"/>
  <c r="AQ1256"/>
  <c r="AR1256"/>
  <c r="AS1256"/>
  <c r="AT1256"/>
  <c r="F1259" i="9" s="1"/>
  <c r="AF1257" i="1"/>
  <c r="AG1257"/>
  <c r="AH1257"/>
  <c r="AI1257"/>
  <c r="AJ1257"/>
  <c r="AK1257"/>
  <c r="AL1257"/>
  <c r="AM1257"/>
  <c r="AN1257"/>
  <c r="AO1257"/>
  <c r="AP1257"/>
  <c r="AT1257" s="1"/>
  <c r="F1260" i="9" s="1"/>
  <c r="AQ1257" i="1"/>
  <c r="AR1257"/>
  <c r="AS1257"/>
  <c r="AF1258"/>
  <c r="AG1258"/>
  <c r="AH1258"/>
  <c r="AI1258"/>
  <c r="AJ1258"/>
  <c r="AK1258"/>
  <c r="AL1258"/>
  <c r="AM1258"/>
  <c r="AN1258"/>
  <c r="AO1258"/>
  <c r="AP1258"/>
  <c r="AQ1258"/>
  <c r="AR1258"/>
  <c r="AS1258"/>
  <c r="AT1258"/>
  <c r="F1261" i="9" s="1"/>
  <c r="AF1259" i="1"/>
  <c r="AG1259"/>
  <c r="AH1259"/>
  <c r="AI1259"/>
  <c r="AJ1259"/>
  <c r="AK1259"/>
  <c r="AL1259"/>
  <c r="AM1259"/>
  <c r="AN1259"/>
  <c r="AO1259"/>
  <c r="AP1259"/>
  <c r="AT1259" s="1"/>
  <c r="F1262" i="9" s="1"/>
  <c r="AQ1259" i="1"/>
  <c r="AR1259"/>
  <c r="AS1259"/>
  <c r="AF1260"/>
  <c r="AG1260"/>
  <c r="AH1260"/>
  <c r="AI1260"/>
  <c r="AJ1260"/>
  <c r="AK1260"/>
  <c r="AL1260"/>
  <c r="AM1260"/>
  <c r="AN1260"/>
  <c r="AO1260"/>
  <c r="AP1260"/>
  <c r="AQ1260"/>
  <c r="AR1260"/>
  <c r="AS1260"/>
  <c r="AT1260"/>
  <c r="F1263" i="9" s="1"/>
  <c r="AF1261" i="1"/>
  <c r="AG1261"/>
  <c r="AH1261"/>
  <c r="AI1261"/>
  <c r="AJ1261"/>
  <c r="AK1261"/>
  <c r="AL1261"/>
  <c r="AM1261"/>
  <c r="AN1261"/>
  <c r="AO1261"/>
  <c r="AP1261"/>
  <c r="AT1261" s="1"/>
  <c r="F1264" i="9" s="1"/>
  <c r="AQ1261" i="1"/>
  <c r="AR1261"/>
  <c r="AS1261"/>
  <c r="AF1262"/>
  <c r="AG1262"/>
  <c r="AH1262"/>
  <c r="AI1262"/>
  <c r="AJ1262"/>
  <c r="AK1262"/>
  <c r="AL1262"/>
  <c r="AM1262"/>
  <c r="AN1262"/>
  <c r="AO1262"/>
  <c r="AP1262"/>
  <c r="AQ1262"/>
  <c r="AR1262"/>
  <c r="AS1262"/>
  <c r="AT1262"/>
  <c r="F1265" i="9" s="1"/>
  <c r="AF1263" i="1"/>
  <c r="AG1263"/>
  <c r="AH1263"/>
  <c r="AI1263"/>
  <c r="AJ1263"/>
  <c r="AK1263"/>
  <c r="AL1263"/>
  <c r="AM1263"/>
  <c r="AN1263"/>
  <c r="AO1263"/>
  <c r="AP1263"/>
  <c r="AT1263" s="1"/>
  <c r="F1266" i="9" s="1"/>
  <c r="AQ1263" i="1"/>
  <c r="AR1263"/>
  <c r="AS1263"/>
  <c r="AF1264"/>
  <c r="AG1264"/>
  <c r="AH1264"/>
  <c r="AI1264"/>
  <c r="AJ1264"/>
  <c r="AK1264"/>
  <c r="AL1264"/>
  <c r="AM1264"/>
  <c r="AN1264"/>
  <c r="AO1264"/>
  <c r="AP1264"/>
  <c r="AQ1264"/>
  <c r="AR1264"/>
  <c r="AS1264"/>
  <c r="AT1264"/>
  <c r="F1267" i="9" s="1"/>
  <c r="AF1265" i="1"/>
  <c r="AG1265"/>
  <c r="AH1265"/>
  <c r="AI1265"/>
  <c r="AJ1265"/>
  <c r="AK1265"/>
  <c r="AL1265"/>
  <c r="AM1265"/>
  <c r="AN1265"/>
  <c r="AO1265"/>
  <c r="AP1265"/>
  <c r="AT1265" s="1"/>
  <c r="F1268" i="9" s="1"/>
  <c r="AQ1265" i="1"/>
  <c r="AR1265"/>
  <c r="AS1265"/>
  <c r="AF1266"/>
  <c r="AG1266"/>
  <c r="AH1266"/>
  <c r="AI1266"/>
  <c r="AJ1266"/>
  <c r="AK1266"/>
  <c r="AL1266"/>
  <c r="AM1266"/>
  <c r="AN1266"/>
  <c r="AO1266"/>
  <c r="AP1266"/>
  <c r="AQ1266"/>
  <c r="AR1266"/>
  <c r="AS1266"/>
  <c r="AT1266"/>
  <c r="F1269" i="9" s="1"/>
  <c r="AF1267" i="1"/>
  <c r="AG1267"/>
  <c r="AH1267"/>
  <c r="AI1267"/>
  <c r="AJ1267"/>
  <c r="AK1267"/>
  <c r="AL1267"/>
  <c r="AM1267"/>
  <c r="AN1267"/>
  <c r="AO1267"/>
  <c r="AP1267"/>
  <c r="AT1267" s="1"/>
  <c r="F1270" i="9" s="1"/>
  <c r="AQ1267" i="1"/>
  <c r="AR1267"/>
  <c r="AS1267"/>
  <c r="AF1268"/>
  <c r="AG1268"/>
  <c r="AH1268"/>
  <c r="AI1268"/>
  <c r="AJ1268"/>
  <c r="AK1268"/>
  <c r="AL1268"/>
  <c r="AM1268"/>
  <c r="AN1268"/>
  <c r="AO1268"/>
  <c r="AP1268"/>
  <c r="AQ1268"/>
  <c r="AR1268"/>
  <c r="AS1268"/>
  <c r="AT1268"/>
  <c r="F1271" i="9" s="1"/>
  <c r="AF1269" i="1"/>
  <c r="AG1269"/>
  <c r="AH1269"/>
  <c r="AI1269"/>
  <c r="AJ1269"/>
  <c r="AK1269"/>
  <c r="AL1269"/>
  <c r="AM1269"/>
  <c r="AN1269"/>
  <c r="AO1269"/>
  <c r="AP1269"/>
  <c r="AT1269" s="1"/>
  <c r="F1272" i="9" s="1"/>
  <c r="AQ1269" i="1"/>
  <c r="AR1269"/>
  <c r="AS1269"/>
  <c r="AF1270"/>
  <c r="AG1270"/>
  <c r="AH1270"/>
  <c r="AI1270"/>
  <c r="AJ1270"/>
  <c r="AK1270"/>
  <c r="AL1270"/>
  <c r="AM1270"/>
  <c r="AN1270"/>
  <c r="AO1270"/>
  <c r="AP1270"/>
  <c r="AQ1270"/>
  <c r="AR1270"/>
  <c r="AS1270"/>
  <c r="AT1270"/>
  <c r="F1273" i="9" s="1"/>
  <c r="AF1271" i="1"/>
  <c r="AG1271"/>
  <c r="AH1271"/>
  <c r="AI1271"/>
  <c r="AJ1271"/>
  <c r="AK1271"/>
  <c r="AL1271"/>
  <c r="AM1271"/>
  <c r="AN1271"/>
  <c r="AO1271"/>
  <c r="AP1271"/>
  <c r="AT1271" s="1"/>
  <c r="F1274" i="9" s="1"/>
  <c r="AQ1271" i="1"/>
  <c r="AR1271"/>
  <c r="AS1271"/>
  <c r="AF1272"/>
  <c r="AG1272"/>
  <c r="AH1272"/>
  <c r="AI1272"/>
  <c r="AJ1272"/>
  <c r="AK1272"/>
  <c r="AL1272"/>
  <c r="AM1272"/>
  <c r="AN1272"/>
  <c r="AO1272"/>
  <c r="AP1272"/>
  <c r="AQ1272"/>
  <c r="AR1272"/>
  <c r="AS1272"/>
  <c r="AT1272"/>
  <c r="F1275" i="9" s="1"/>
  <c r="AF1273" i="1"/>
  <c r="AG1273"/>
  <c r="AH1273"/>
  <c r="AI1273"/>
  <c r="AJ1273"/>
  <c r="AK1273"/>
  <c r="AL1273"/>
  <c r="AM1273"/>
  <c r="AN1273"/>
  <c r="AO1273"/>
  <c r="AP1273"/>
  <c r="AT1273" s="1"/>
  <c r="F1276" i="9" s="1"/>
  <c r="AQ1273" i="1"/>
  <c r="AR1273"/>
  <c r="AS1273"/>
  <c r="AF1274"/>
  <c r="AG1274"/>
  <c r="AH1274"/>
  <c r="AI1274"/>
  <c r="AJ1274"/>
  <c r="AK1274"/>
  <c r="AL1274"/>
  <c r="AM1274"/>
  <c r="AN1274"/>
  <c r="AO1274"/>
  <c r="AP1274"/>
  <c r="AQ1274"/>
  <c r="AR1274"/>
  <c r="AS1274"/>
  <c r="AT1274"/>
  <c r="F1277" i="9" s="1"/>
  <c r="AF1275" i="1"/>
  <c r="AG1275"/>
  <c r="AH1275"/>
  <c r="AI1275"/>
  <c r="AJ1275"/>
  <c r="AK1275"/>
  <c r="AL1275"/>
  <c r="AM1275"/>
  <c r="AN1275"/>
  <c r="AO1275"/>
  <c r="AP1275"/>
  <c r="AT1275" s="1"/>
  <c r="F1278" i="9" s="1"/>
  <c r="AQ1275" i="1"/>
  <c r="AR1275"/>
  <c r="AS1275"/>
  <c r="AF1276"/>
  <c r="AG1276"/>
  <c r="AH1276"/>
  <c r="AI1276"/>
  <c r="AJ1276"/>
  <c r="AK1276"/>
  <c r="AL1276"/>
  <c r="AM1276"/>
  <c r="AN1276"/>
  <c r="AO1276"/>
  <c r="AP1276"/>
  <c r="AQ1276"/>
  <c r="AR1276"/>
  <c r="AS1276"/>
  <c r="AT1276"/>
  <c r="F1279" i="9" s="1"/>
  <c r="AF1277" i="1"/>
  <c r="AG1277"/>
  <c r="AH1277"/>
  <c r="AI1277"/>
  <c r="AJ1277"/>
  <c r="AK1277"/>
  <c r="AL1277"/>
  <c r="AM1277"/>
  <c r="AN1277"/>
  <c r="AO1277"/>
  <c r="AP1277"/>
  <c r="AT1277" s="1"/>
  <c r="F1280" i="9" s="1"/>
  <c r="AQ1277" i="1"/>
  <c r="AR1277"/>
  <c r="AS1277"/>
  <c r="AF1278"/>
  <c r="AG1278"/>
  <c r="AH1278"/>
  <c r="AI1278"/>
  <c r="AJ1278"/>
  <c r="AK1278"/>
  <c r="AL1278"/>
  <c r="AM1278"/>
  <c r="AN1278"/>
  <c r="AO1278"/>
  <c r="AP1278"/>
  <c r="AQ1278"/>
  <c r="AR1278"/>
  <c r="AS1278"/>
  <c r="AT1278"/>
  <c r="F1281" i="9" s="1"/>
  <c r="AF1279" i="1"/>
  <c r="AG1279"/>
  <c r="AH1279"/>
  <c r="AI1279"/>
  <c r="AJ1279"/>
  <c r="AK1279"/>
  <c r="AL1279"/>
  <c r="AM1279"/>
  <c r="AN1279"/>
  <c r="AO1279"/>
  <c r="AP1279"/>
  <c r="AT1279" s="1"/>
  <c r="F1282" i="9" s="1"/>
  <c r="AQ1279" i="1"/>
  <c r="AR1279"/>
  <c r="AS1279"/>
  <c r="AF1280"/>
  <c r="AG1280"/>
  <c r="AH1280"/>
  <c r="AI1280"/>
  <c r="AJ1280"/>
  <c r="AK1280"/>
  <c r="AL1280"/>
  <c r="AM1280"/>
  <c r="AN1280"/>
  <c r="AO1280"/>
  <c r="AP1280"/>
  <c r="AQ1280"/>
  <c r="AR1280"/>
  <c r="AS1280"/>
  <c r="AT1280"/>
  <c r="F1283" i="9" s="1"/>
  <c r="AF1281" i="1"/>
  <c r="AG1281"/>
  <c r="AH1281"/>
  <c r="AI1281"/>
  <c r="AJ1281"/>
  <c r="AK1281"/>
  <c r="AL1281"/>
  <c r="AM1281"/>
  <c r="AN1281"/>
  <c r="AO1281"/>
  <c r="AP1281"/>
  <c r="AT1281" s="1"/>
  <c r="F1284" i="9" s="1"/>
  <c r="AQ1281" i="1"/>
  <c r="AR1281"/>
  <c r="AS1281"/>
  <c r="AF1282"/>
  <c r="AG1282"/>
  <c r="AH1282"/>
  <c r="AI1282"/>
  <c r="AJ1282"/>
  <c r="AK1282"/>
  <c r="AL1282"/>
  <c r="AM1282"/>
  <c r="AN1282"/>
  <c r="AO1282"/>
  <c r="AP1282"/>
  <c r="AQ1282"/>
  <c r="AR1282"/>
  <c r="AS1282"/>
  <c r="AT1282"/>
  <c r="F1285" i="9" s="1"/>
  <c r="AF1283" i="1"/>
  <c r="AG1283"/>
  <c r="AH1283"/>
  <c r="AI1283"/>
  <c r="AJ1283"/>
  <c r="AK1283"/>
  <c r="AL1283"/>
  <c r="AM1283"/>
  <c r="AN1283"/>
  <c r="AO1283"/>
  <c r="AP1283"/>
  <c r="AT1283" s="1"/>
  <c r="F1286" i="9" s="1"/>
  <c r="AQ1283" i="1"/>
  <c r="AR1283"/>
  <c r="AS1283"/>
  <c r="AF1284"/>
  <c r="AG1284"/>
  <c r="AH1284"/>
  <c r="AI1284"/>
  <c r="AJ1284"/>
  <c r="AK1284"/>
  <c r="AL1284"/>
  <c r="AM1284"/>
  <c r="AN1284"/>
  <c r="AO1284"/>
  <c r="AP1284"/>
  <c r="AQ1284"/>
  <c r="AR1284"/>
  <c r="AS1284"/>
  <c r="AT1284"/>
  <c r="F1287" i="9" s="1"/>
  <c r="AF1285" i="1"/>
  <c r="AG1285"/>
  <c r="AH1285"/>
  <c r="AI1285"/>
  <c r="AJ1285"/>
  <c r="AK1285"/>
  <c r="AL1285"/>
  <c r="AM1285"/>
  <c r="AN1285"/>
  <c r="AO1285"/>
  <c r="AP1285"/>
  <c r="AT1285" s="1"/>
  <c r="F1288" i="9" s="1"/>
  <c r="AQ1285" i="1"/>
  <c r="AR1285"/>
  <c r="AS1285"/>
  <c r="AF1286"/>
  <c r="AG1286"/>
  <c r="AH1286"/>
  <c r="AI1286"/>
  <c r="AJ1286"/>
  <c r="AK1286"/>
  <c r="AL1286"/>
  <c r="AM1286"/>
  <c r="AN1286"/>
  <c r="AO1286"/>
  <c r="AP1286"/>
  <c r="AQ1286"/>
  <c r="AR1286"/>
  <c r="AS1286"/>
  <c r="AT1286"/>
  <c r="F1289" i="9" s="1"/>
  <c r="AF1287" i="1"/>
  <c r="AG1287"/>
  <c r="AH1287"/>
  <c r="AI1287"/>
  <c r="AJ1287"/>
  <c r="AK1287"/>
  <c r="AL1287"/>
  <c r="AM1287"/>
  <c r="AN1287"/>
  <c r="AO1287"/>
  <c r="AP1287"/>
  <c r="AT1287" s="1"/>
  <c r="F1290" i="9" s="1"/>
  <c r="AQ1287" i="1"/>
  <c r="AR1287"/>
  <c r="AS1287"/>
  <c r="AF1288"/>
  <c r="AG1288"/>
  <c r="AH1288"/>
  <c r="AI1288"/>
  <c r="AJ1288"/>
  <c r="AK1288"/>
  <c r="AL1288"/>
  <c r="AM1288"/>
  <c r="AN1288"/>
  <c r="AO1288"/>
  <c r="AP1288"/>
  <c r="AQ1288"/>
  <c r="AR1288"/>
  <c r="AS1288"/>
  <c r="AT1288"/>
  <c r="F1291" i="9" s="1"/>
  <c r="AF1289" i="1"/>
  <c r="AG1289"/>
  <c r="AH1289"/>
  <c r="AI1289"/>
  <c r="AJ1289"/>
  <c r="AK1289"/>
  <c r="AL1289"/>
  <c r="AM1289"/>
  <c r="AN1289"/>
  <c r="AO1289"/>
  <c r="AP1289"/>
  <c r="AT1289" s="1"/>
  <c r="F1292" i="9" s="1"/>
  <c r="AQ1289" i="1"/>
  <c r="AR1289"/>
  <c r="AS1289"/>
  <c r="AF1290"/>
  <c r="AG1290"/>
  <c r="AH1290"/>
  <c r="AI1290"/>
  <c r="AJ1290"/>
  <c r="AK1290"/>
  <c r="AL1290"/>
  <c r="AM1290"/>
  <c r="AN1290"/>
  <c r="AO1290"/>
  <c r="AP1290"/>
  <c r="AQ1290"/>
  <c r="AR1290"/>
  <c r="AS1290"/>
  <c r="AT1290"/>
  <c r="F1293" i="9" s="1"/>
  <c r="AF1291" i="1"/>
  <c r="AG1291"/>
  <c r="AH1291"/>
  <c r="AI1291"/>
  <c r="AJ1291"/>
  <c r="AK1291"/>
  <c r="AL1291"/>
  <c r="AM1291"/>
  <c r="AN1291"/>
  <c r="AO1291"/>
  <c r="AP1291"/>
  <c r="AT1291" s="1"/>
  <c r="F1294" i="9" s="1"/>
  <c r="AQ1291" i="1"/>
  <c r="AR1291"/>
  <c r="AS1291"/>
  <c r="AF1292"/>
  <c r="AG1292"/>
  <c r="AH1292"/>
  <c r="AI1292"/>
  <c r="AJ1292"/>
  <c r="AK1292"/>
  <c r="AL1292"/>
  <c r="AM1292"/>
  <c r="AN1292"/>
  <c r="AO1292"/>
  <c r="AP1292"/>
  <c r="AQ1292"/>
  <c r="AR1292"/>
  <c r="AS1292"/>
  <c r="AT1292"/>
  <c r="F1295" i="9" s="1"/>
  <c r="AF1293" i="1"/>
  <c r="AG1293"/>
  <c r="AH1293"/>
  <c r="AI1293"/>
  <c r="AJ1293"/>
  <c r="AK1293"/>
  <c r="AL1293"/>
  <c r="AM1293"/>
  <c r="AN1293"/>
  <c r="AO1293"/>
  <c r="AP1293"/>
  <c r="AT1293" s="1"/>
  <c r="F1296" i="9" s="1"/>
  <c r="AQ1293" i="1"/>
  <c r="AR1293"/>
  <c r="AS1293"/>
  <c r="AF1294"/>
  <c r="AG1294"/>
  <c r="AH1294"/>
  <c r="AI1294"/>
  <c r="AJ1294"/>
  <c r="AK1294"/>
  <c r="AL1294"/>
  <c r="AM1294"/>
  <c r="AN1294"/>
  <c r="AO1294"/>
  <c r="AP1294"/>
  <c r="AQ1294"/>
  <c r="AR1294"/>
  <c r="AS1294"/>
  <c r="AT1294"/>
  <c r="F1297" i="9" s="1"/>
  <c r="AF1295" i="1"/>
  <c r="AG1295"/>
  <c r="AH1295"/>
  <c r="AI1295"/>
  <c r="AJ1295"/>
  <c r="AK1295"/>
  <c r="AL1295"/>
  <c r="AM1295"/>
  <c r="AN1295"/>
  <c r="AO1295"/>
  <c r="AP1295"/>
  <c r="AT1295" s="1"/>
  <c r="F1298" i="9" s="1"/>
  <c r="AQ1295" i="1"/>
  <c r="AR1295"/>
  <c r="AS1295"/>
  <c r="AF1296"/>
  <c r="AG1296"/>
  <c r="AH1296"/>
  <c r="AI1296"/>
  <c r="AJ1296"/>
  <c r="AK1296"/>
  <c r="AL1296"/>
  <c r="AM1296"/>
  <c r="AN1296"/>
  <c r="AO1296"/>
  <c r="AP1296"/>
  <c r="AQ1296"/>
  <c r="AR1296"/>
  <c r="AS1296"/>
  <c r="AT1296"/>
  <c r="F1299" i="9" s="1"/>
  <c r="AF1297" i="1"/>
  <c r="AG1297"/>
  <c r="AH1297"/>
  <c r="AI1297"/>
  <c r="AJ1297"/>
  <c r="AK1297"/>
  <c r="AL1297"/>
  <c r="AM1297"/>
  <c r="AN1297"/>
  <c r="AO1297"/>
  <c r="AP1297"/>
  <c r="AT1297" s="1"/>
  <c r="F1300" i="9" s="1"/>
  <c r="AQ1297" i="1"/>
  <c r="AR1297"/>
  <c r="AS1297"/>
  <c r="AF1298"/>
  <c r="AG1298"/>
  <c r="AH1298"/>
  <c r="AI1298"/>
  <c r="AJ1298"/>
  <c r="AK1298"/>
  <c r="AL1298"/>
  <c r="AM1298"/>
  <c r="AN1298"/>
  <c r="AO1298"/>
  <c r="AP1298"/>
  <c r="AQ1298"/>
  <c r="AR1298"/>
  <c r="AS1298"/>
  <c r="AT1298"/>
  <c r="F1301" i="9" s="1"/>
  <c r="AF1299" i="1"/>
  <c r="AG1299"/>
  <c r="AH1299"/>
  <c r="AI1299"/>
  <c r="AJ1299"/>
  <c r="AK1299"/>
  <c r="AL1299"/>
  <c r="AM1299"/>
  <c r="AN1299"/>
  <c r="AO1299"/>
  <c r="AP1299"/>
  <c r="AT1299" s="1"/>
  <c r="F1302" i="9" s="1"/>
  <c r="AQ1299" i="1"/>
  <c r="AR1299"/>
  <c r="AS1299"/>
  <c r="AF1300"/>
  <c r="AG1300"/>
  <c r="AH1300"/>
  <c r="AI1300"/>
  <c r="AJ1300"/>
  <c r="AK1300"/>
  <c r="AL1300"/>
  <c r="AM1300"/>
  <c r="AN1300"/>
  <c r="AO1300"/>
  <c r="AP1300"/>
  <c r="AQ1300"/>
  <c r="AR1300"/>
  <c r="AS1300"/>
  <c r="AT1300"/>
  <c r="F1303" i="9" s="1"/>
  <c r="AF1301" i="1"/>
  <c r="AG1301"/>
  <c r="AH1301"/>
  <c r="AI1301"/>
  <c r="AJ1301"/>
  <c r="AK1301"/>
  <c r="AL1301"/>
  <c r="AM1301"/>
  <c r="AN1301"/>
  <c r="AO1301"/>
  <c r="AP1301"/>
  <c r="AT1301" s="1"/>
  <c r="F1304" i="9" s="1"/>
  <c r="AQ1301" i="1"/>
  <c r="AR1301"/>
  <c r="AS1301"/>
  <c r="AF1302"/>
  <c r="AG1302"/>
  <c r="AH1302"/>
  <c r="AI1302"/>
  <c r="AJ1302"/>
  <c r="AK1302"/>
  <c r="AL1302"/>
  <c r="AM1302"/>
  <c r="AN1302"/>
  <c r="AO1302"/>
  <c r="AP1302"/>
  <c r="AQ1302"/>
  <c r="AR1302"/>
  <c r="AS1302"/>
  <c r="AT1302"/>
  <c r="F1305" i="9" s="1"/>
  <c r="AF1303" i="1"/>
  <c r="AG1303"/>
  <c r="AH1303"/>
  <c r="AI1303"/>
  <c r="AJ1303"/>
  <c r="AK1303"/>
  <c r="AL1303"/>
  <c r="AM1303"/>
  <c r="AN1303"/>
  <c r="AO1303"/>
  <c r="AP1303"/>
  <c r="AT1303" s="1"/>
  <c r="F1306" i="9" s="1"/>
  <c r="AQ1303" i="1"/>
  <c r="AR1303"/>
  <c r="AS1303"/>
  <c r="AF1304"/>
  <c r="AG1304"/>
  <c r="AH1304"/>
  <c r="AI1304"/>
  <c r="AJ1304"/>
  <c r="AK1304"/>
  <c r="AL1304"/>
  <c r="AM1304"/>
  <c r="AN1304"/>
  <c r="AO1304"/>
  <c r="AP1304"/>
  <c r="AQ1304"/>
  <c r="AR1304"/>
  <c r="AS1304"/>
  <c r="AT1304"/>
  <c r="F1307" i="9" s="1"/>
  <c r="AF1305" i="1"/>
  <c r="AG1305"/>
  <c r="AH1305"/>
  <c r="AI1305"/>
  <c r="AJ1305"/>
  <c r="AK1305"/>
  <c r="AL1305"/>
  <c r="AM1305"/>
  <c r="AN1305"/>
  <c r="AO1305"/>
  <c r="AP1305"/>
  <c r="AT1305" s="1"/>
  <c r="F1308" i="9" s="1"/>
  <c r="AQ1305" i="1"/>
  <c r="AR1305"/>
  <c r="AS1305"/>
  <c r="AF1306"/>
  <c r="AG1306"/>
  <c r="AH1306"/>
  <c r="AI1306"/>
  <c r="AJ1306"/>
  <c r="AK1306"/>
  <c r="AL1306"/>
  <c r="AM1306"/>
  <c r="AN1306"/>
  <c r="AO1306"/>
  <c r="AP1306"/>
  <c r="AQ1306"/>
  <c r="AR1306"/>
  <c r="AS1306"/>
  <c r="AT1306"/>
  <c r="F1309" i="9" s="1"/>
  <c r="AF1307" i="1"/>
  <c r="AG1307"/>
  <c r="AH1307"/>
  <c r="AI1307"/>
  <c r="AJ1307"/>
  <c r="AK1307"/>
  <c r="AL1307"/>
  <c r="AM1307"/>
  <c r="AN1307"/>
  <c r="AO1307"/>
  <c r="AP1307"/>
  <c r="AT1307" s="1"/>
  <c r="F1310" i="9" s="1"/>
  <c r="AQ1307" i="1"/>
  <c r="AR1307"/>
  <c r="AS1307"/>
  <c r="AF1308"/>
  <c r="AG1308"/>
  <c r="AH1308"/>
  <c r="AI1308"/>
  <c r="AJ1308"/>
  <c r="AK1308"/>
  <c r="AL1308"/>
  <c r="AM1308"/>
  <c r="AN1308"/>
  <c r="AO1308"/>
  <c r="AP1308"/>
  <c r="AQ1308"/>
  <c r="AR1308"/>
  <c r="AS1308"/>
  <c r="AT1308"/>
  <c r="F1311" i="9" s="1"/>
  <c r="AF1309" i="1"/>
  <c r="AG1309"/>
  <c r="AH1309"/>
  <c r="AI1309"/>
  <c r="AJ1309"/>
  <c r="AK1309"/>
  <c r="AL1309"/>
  <c r="AM1309"/>
  <c r="AN1309"/>
  <c r="AO1309"/>
  <c r="AP1309"/>
  <c r="AT1309" s="1"/>
  <c r="F1312" i="9" s="1"/>
  <c r="AQ1309" i="1"/>
  <c r="AR1309"/>
  <c r="AS1309"/>
  <c r="AF1310"/>
  <c r="AG1310"/>
  <c r="AH1310"/>
  <c r="AI1310"/>
  <c r="AJ1310"/>
  <c r="AK1310"/>
  <c r="AL1310"/>
  <c r="AM1310"/>
  <c r="AN1310"/>
  <c r="AO1310"/>
  <c r="AP1310"/>
  <c r="AQ1310"/>
  <c r="AR1310"/>
  <c r="AS1310"/>
  <c r="AT1310"/>
  <c r="F1313" i="9" s="1"/>
  <c r="AF1311" i="1"/>
  <c r="AG1311"/>
  <c r="AH1311"/>
  <c r="AI1311"/>
  <c r="AJ1311"/>
  <c r="AK1311"/>
  <c r="AL1311"/>
  <c r="AM1311"/>
  <c r="AN1311"/>
  <c r="AO1311"/>
  <c r="AP1311"/>
  <c r="AT1311" s="1"/>
  <c r="F1314" i="9" s="1"/>
  <c r="AQ1311" i="1"/>
  <c r="AR1311"/>
  <c r="AS1311"/>
  <c r="AF1312"/>
  <c r="AG1312"/>
  <c r="AH1312"/>
  <c r="AI1312"/>
  <c r="AJ1312"/>
  <c r="AK1312"/>
  <c r="AL1312"/>
  <c r="AM1312"/>
  <c r="AN1312"/>
  <c r="AO1312"/>
  <c r="AP1312"/>
  <c r="AQ1312"/>
  <c r="AR1312"/>
  <c r="AS1312"/>
  <c r="AT1312"/>
  <c r="F1315" i="9" s="1"/>
  <c r="AF1313" i="1"/>
  <c r="AG1313"/>
  <c r="AH1313"/>
  <c r="AI1313"/>
  <c r="AJ1313"/>
  <c r="AK1313"/>
  <c r="AL1313"/>
  <c r="AM1313"/>
  <c r="AN1313"/>
  <c r="AO1313"/>
  <c r="AP1313"/>
  <c r="AT1313" s="1"/>
  <c r="F1316" i="9" s="1"/>
  <c r="AQ1313" i="1"/>
  <c r="AR1313"/>
  <c r="AS1313"/>
  <c r="AF1314"/>
  <c r="AG1314"/>
  <c r="AH1314"/>
  <c r="AI1314"/>
  <c r="AJ1314"/>
  <c r="AK1314"/>
  <c r="AL1314"/>
  <c r="AM1314"/>
  <c r="AN1314"/>
  <c r="AO1314"/>
  <c r="AP1314"/>
  <c r="AQ1314"/>
  <c r="AR1314"/>
  <c r="AS1314"/>
  <c r="AT1314"/>
  <c r="F1317" i="9" s="1"/>
  <c r="AF1315" i="1"/>
  <c r="AG1315"/>
  <c r="AH1315"/>
  <c r="AI1315"/>
  <c r="AJ1315"/>
  <c r="AK1315"/>
  <c r="AL1315"/>
  <c r="AM1315"/>
  <c r="AN1315"/>
  <c r="AO1315"/>
  <c r="AP1315"/>
  <c r="AT1315" s="1"/>
  <c r="F1318" i="9" s="1"/>
  <c r="AQ1315" i="1"/>
  <c r="AR1315"/>
  <c r="AS1315"/>
  <c r="AF1316"/>
  <c r="AG1316"/>
  <c r="AH1316"/>
  <c r="AI1316"/>
  <c r="AJ1316"/>
  <c r="AK1316"/>
  <c r="AL1316"/>
  <c r="AM1316"/>
  <c r="AN1316"/>
  <c r="AO1316"/>
  <c r="AP1316"/>
  <c r="AQ1316"/>
  <c r="AR1316"/>
  <c r="AS1316"/>
  <c r="AT1316"/>
  <c r="F1319" i="9" s="1"/>
  <c r="AF1317" i="1"/>
  <c r="AG1317"/>
  <c r="AH1317"/>
  <c r="AI1317"/>
  <c r="AJ1317"/>
  <c r="AK1317"/>
  <c r="AL1317"/>
  <c r="AM1317"/>
  <c r="AN1317"/>
  <c r="AO1317"/>
  <c r="AP1317"/>
  <c r="AT1317" s="1"/>
  <c r="F1320" i="9" s="1"/>
  <c r="AQ1317" i="1"/>
  <c r="AR1317"/>
  <c r="AS1317"/>
  <c r="AF1318"/>
  <c r="AG1318"/>
  <c r="AH1318"/>
  <c r="AI1318"/>
  <c r="AJ1318"/>
  <c r="AK1318"/>
  <c r="AL1318"/>
  <c r="AM1318"/>
  <c r="AN1318"/>
  <c r="AO1318"/>
  <c r="AP1318"/>
  <c r="AQ1318"/>
  <c r="AR1318"/>
  <c r="AS1318"/>
  <c r="AT1318"/>
  <c r="F1321" i="9" s="1"/>
  <c r="AF1319" i="1"/>
  <c r="AG1319"/>
  <c r="AH1319"/>
  <c r="AI1319"/>
  <c r="AJ1319"/>
  <c r="AK1319"/>
  <c r="AL1319"/>
  <c r="AM1319"/>
  <c r="AN1319"/>
  <c r="AO1319"/>
  <c r="AP1319"/>
  <c r="AT1319" s="1"/>
  <c r="F1322" i="9" s="1"/>
  <c r="AQ1319" i="1"/>
  <c r="AR1319"/>
  <c r="AS1319"/>
  <c r="AF1320"/>
  <c r="AG1320"/>
  <c r="AH1320"/>
  <c r="AI1320"/>
  <c r="AJ1320"/>
  <c r="AK1320"/>
  <c r="AL1320"/>
  <c r="AM1320"/>
  <c r="AN1320"/>
  <c r="AO1320"/>
  <c r="AP1320"/>
  <c r="AQ1320"/>
  <c r="AR1320"/>
  <c r="AS1320"/>
  <c r="AT1320"/>
  <c r="F1323" i="9" s="1"/>
  <c r="AF1321" i="1"/>
  <c r="AG1321"/>
  <c r="AH1321"/>
  <c r="AI1321"/>
  <c r="AJ1321"/>
  <c r="AK1321"/>
  <c r="AL1321"/>
  <c r="AM1321"/>
  <c r="AN1321"/>
  <c r="AO1321"/>
  <c r="AP1321"/>
  <c r="AT1321" s="1"/>
  <c r="F1324" i="9" s="1"/>
  <c r="AQ1321" i="1"/>
  <c r="AR1321"/>
  <c r="AS1321"/>
  <c r="AF1322"/>
  <c r="AG1322"/>
  <c r="AH1322"/>
  <c r="AI1322"/>
  <c r="AJ1322"/>
  <c r="AK1322"/>
  <c r="AL1322"/>
  <c r="AM1322"/>
  <c r="AN1322"/>
  <c r="AO1322"/>
  <c r="AP1322"/>
  <c r="AQ1322"/>
  <c r="AR1322"/>
  <c r="AS1322"/>
  <c r="AT1322"/>
  <c r="F1325" i="9" s="1"/>
  <c r="AF1323" i="1"/>
  <c r="AG1323"/>
  <c r="AH1323"/>
  <c r="AI1323"/>
  <c r="AJ1323"/>
  <c r="AK1323"/>
  <c r="AL1323"/>
  <c r="AM1323"/>
  <c r="AN1323"/>
  <c r="AO1323"/>
  <c r="AP1323"/>
  <c r="AT1323" s="1"/>
  <c r="F1326" i="9" s="1"/>
  <c r="AQ1323" i="1"/>
  <c r="AR1323"/>
  <c r="AS1323"/>
  <c r="AF1324"/>
  <c r="AG1324"/>
  <c r="AH1324"/>
  <c r="AI1324"/>
  <c r="AJ1324"/>
  <c r="AK1324"/>
  <c r="AL1324"/>
  <c r="AM1324"/>
  <c r="AN1324"/>
  <c r="AO1324"/>
  <c r="AP1324"/>
  <c r="AQ1324"/>
  <c r="AR1324"/>
  <c r="AS1324"/>
  <c r="AT1324"/>
  <c r="F1327" i="9" s="1"/>
  <c r="AF1325" i="1"/>
  <c r="AG1325"/>
  <c r="AH1325"/>
  <c r="AI1325"/>
  <c r="AJ1325"/>
  <c r="AK1325"/>
  <c r="AL1325"/>
  <c r="AM1325"/>
  <c r="AN1325"/>
  <c r="AO1325"/>
  <c r="AP1325"/>
  <c r="AT1325" s="1"/>
  <c r="F1328" i="9" s="1"/>
  <c r="AQ1325" i="1"/>
  <c r="AR1325"/>
  <c r="AS1325"/>
  <c r="AF1326"/>
  <c r="AG1326"/>
  <c r="AH1326"/>
  <c r="AI1326"/>
  <c r="AJ1326"/>
  <c r="AK1326"/>
  <c r="AL1326"/>
  <c r="AM1326"/>
  <c r="AN1326"/>
  <c r="AO1326"/>
  <c r="AP1326"/>
  <c r="AQ1326"/>
  <c r="AR1326"/>
  <c r="AS1326"/>
  <c r="AT1326"/>
  <c r="F1329" i="9" s="1"/>
  <c r="AF1327" i="1"/>
  <c r="AG1327"/>
  <c r="AH1327"/>
  <c r="AI1327"/>
  <c r="AJ1327"/>
  <c r="AK1327"/>
  <c r="AL1327"/>
  <c r="AM1327"/>
  <c r="AN1327"/>
  <c r="AO1327"/>
  <c r="AP1327"/>
  <c r="AT1327" s="1"/>
  <c r="F1330" i="9" s="1"/>
  <c r="AQ1327" i="1"/>
  <c r="AR1327"/>
  <c r="AS1327"/>
  <c r="AF1328"/>
  <c r="AG1328"/>
  <c r="AH1328"/>
  <c r="AI1328"/>
  <c r="AJ1328"/>
  <c r="AK1328"/>
  <c r="AL1328"/>
  <c r="AM1328"/>
  <c r="AN1328"/>
  <c r="AO1328"/>
  <c r="AP1328"/>
  <c r="AQ1328"/>
  <c r="AR1328"/>
  <c r="AS1328"/>
  <c r="AT1328"/>
  <c r="F1331" i="9" s="1"/>
  <c r="AF1329" i="1"/>
  <c r="AG1329"/>
  <c r="AH1329"/>
  <c r="AI1329"/>
  <c r="AJ1329"/>
  <c r="AK1329"/>
  <c r="AL1329"/>
  <c r="AM1329"/>
  <c r="AN1329"/>
  <c r="AO1329"/>
  <c r="AP1329"/>
  <c r="AT1329" s="1"/>
  <c r="F1332" i="9" s="1"/>
  <c r="AQ1329" i="1"/>
  <c r="AR1329"/>
  <c r="AS1329"/>
  <c r="AF1330"/>
  <c r="AG1330"/>
  <c r="AH1330"/>
  <c r="AI1330"/>
  <c r="AJ1330"/>
  <c r="AK1330"/>
  <c r="AL1330"/>
  <c r="AM1330"/>
  <c r="AN1330"/>
  <c r="AO1330"/>
  <c r="AP1330"/>
  <c r="AQ1330"/>
  <c r="AR1330"/>
  <c r="AS1330"/>
  <c r="AT1330"/>
  <c r="F1333" i="9" s="1"/>
  <c r="AF1331" i="1"/>
  <c r="AG1331"/>
  <c r="AH1331"/>
  <c r="AI1331"/>
  <c r="AJ1331"/>
  <c r="AK1331"/>
  <c r="AL1331"/>
  <c r="AM1331"/>
  <c r="AN1331"/>
  <c r="AO1331"/>
  <c r="AP1331"/>
  <c r="AT1331" s="1"/>
  <c r="F1334" i="9" s="1"/>
  <c r="AQ1331" i="1"/>
  <c r="AR1331"/>
  <c r="AS1331"/>
  <c r="AF1332"/>
  <c r="AG1332"/>
  <c r="AH1332"/>
  <c r="AI1332"/>
  <c r="AJ1332"/>
  <c r="AK1332"/>
  <c r="AL1332"/>
  <c r="AM1332"/>
  <c r="AN1332"/>
  <c r="AO1332"/>
  <c r="AP1332"/>
  <c r="AQ1332"/>
  <c r="AR1332"/>
  <c r="AS1332"/>
  <c r="AT1332"/>
  <c r="F1335" i="9" s="1"/>
  <c r="AF1333" i="1"/>
  <c r="AG1333"/>
  <c r="AH1333"/>
  <c r="AI1333"/>
  <c r="AJ1333"/>
  <c r="AK1333"/>
  <c r="AL1333"/>
  <c r="AM1333"/>
  <c r="AN1333"/>
  <c r="AO1333"/>
  <c r="AP1333"/>
  <c r="AT1333" s="1"/>
  <c r="F1336" i="9" s="1"/>
  <c r="AQ1333" i="1"/>
  <c r="AR1333"/>
  <c r="AS1333"/>
  <c r="AF1334"/>
  <c r="AG1334"/>
  <c r="AH1334"/>
  <c r="AI1334"/>
  <c r="AJ1334"/>
  <c r="AK1334"/>
  <c r="AL1334"/>
  <c r="AM1334"/>
  <c r="AN1334"/>
  <c r="AO1334"/>
  <c r="AP1334"/>
  <c r="AQ1334"/>
  <c r="AR1334"/>
  <c r="AS1334"/>
  <c r="AT1334"/>
  <c r="F1337" i="9" s="1"/>
  <c r="AF1335" i="1"/>
  <c r="AG1335"/>
  <c r="AH1335"/>
  <c r="AI1335"/>
  <c r="AJ1335"/>
  <c r="AK1335"/>
  <c r="AL1335"/>
  <c r="AM1335"/>
  <c r="AN1335"/>
  <c r="AO1335"/>
  <c r="AP1335"/>
  <c r="AT1335" s="1"/>
  <c r="F1338" i="9" s="1"/>
  <c r="AQ1335" i="1"/>
  <c r="AR1335"/>
  <c r="AS1335"/>
  <c r="AF1336"/>
  <c r="AG1336"/>
  <c r="AH1336"/>
  <c r="AI1336"/>
  <c r="AJ1336"/>
  <c r="AK1336"/>
  <c r="AL1336"/>
  <c r="AM1336"/>
  <c r="AN1336"/>
  <c r="AO1336"/>
  <c r="AP1336"/>
  <c r="AQ1336"/>
  <c r="AR1336"/>
  <c r="AS1336"/>
  <c r="AT1336"/>
  <c r="F1339" i="9" s="1"/>
  <c r="AF1337" i="1"/>
  <c r="AG1337"/>
  <c r="AH1337"/>
  <c r="AI1337"/>
  <c r="AJ1337"/>
  <c r="AK1337"/>
  <c r="AL1337"/>
  <c r="AM1337"/>
  <c r="AN1337"/>
  <c r="AO1337"/>
  <c r="AP1337"/>
  <c r="AT1337" s="1"/>
  <c r="F1340" i="9" s="1"/>
  <c r="AQ1337" i="1"/>
  <c r="AR1337"/>
  <c r="AS1337"/>
  <c r="AF1338"/>
  <c r="AG1338"/>
  <c r="AH1338"/>
  <c r="AI1338"/>
  <c r="AJ1338"/>
  <c r="AK1338"/>
  <c r="AL1338"/>
  <c r="AM1338"/>
  <c r="AN1338"/>
  <c r="AO1338"/>
  <c r="AP1338"/>
  <c r="AQ1338"/>
  <c r="AR1338"/>
  <c r="AS1338"/>
  <c r="AT1338"/>
  <c r="F1341" i="9" s="1"/>
  <c r="AF1339" i="1"/>
  <c r="AG1339"/>
  <c r="AH1339"/>
  <c r="AI1339"/>
  <c r="AJ1339"/>
  <c r="AK1339"/>
  <c r="AL1339"/>
  <c r="AM1339"/>
  <c r="AN1339"/>
  <c r="AO1339"/>
  <c r="AP1339"/>
  <c r="AT1339" s="1"/>
  <c r="F1342" i="9" s="1"/>
  <c r="AQ1339" i="1"/>
  <c r="AR1339"/>
  <c r="AS1339"/>
  <c r="AF1340"/>
  <c r="AG1340"/>
  <c r="AH1340"/>
  <c r="AI1340"/>
  <c r="AJ1340"/>
  <c r="AK1340"/>
  <c r="AL1340"/>
  <c r="AM1340"/>
  <c r="AN1340"/>
  <c r="AO1340"/>
  <c r="AP1340"/>
  <c r="AQ1340"/>
  <c r="AR1340"/>
  <c r="AS1340"/>
  <c r="AT1340"/>
  <c r="F1343" i="9" s="1"/>
  <c r="AF1341" i="1"/>
  <c r="AG1341"/>
  <c r="AH1341"/>
  <c r="AI1341"/>
  <c r="AJ1341"/>
  <c r="AK1341"/>
  <c r="AL1341"/>
  <c r="AM1341"/>
  <c r="AN1341"/>
  <c r="AO1341"/>
  <c r="AP1341"/>
  <c r="AT1341" s="1"/>
  <c r="F1344" i="9" s="1"/>
  <c r="AQ1341" i="1"/>
  <c r="AR1341"/>
  <c r="AS1341"/>
  <c r="AF1342"/>
  <c r="AG1342"/>
  <c r="AH1342"/>
  <c r="AI1342"/>
  <c r="AJ1342"/>
  <c r="AK1342"/>
  <c r="AL1342"/>
  <c r="AM1342"/>
  <c r="AN1342"/>
  <c r="AO1342"/>
  <c r="AP1342"/>
  <c r="AQ1342"/>
  <c r="AR1342"/>
  <c r="AS1342"/>
  <c r="AT1342"/>
  <c r="F1345" i="9" s="1"/>
  <c r="AF1343" i="1"/>
  <c r="AG1343"/>
  <c r="AH1343"/>
  <c r="AI1343"/>
  <c r="AJ1343"/>
  <c r="AK1343"/>
  <c r="AL1343"/>
  <c r="AM1343"/>
  <c r="AN1343"/>
  <c r="AO1343"/>
  <c r="AP1343"/>
  <c r="AT1343" s="1"/>
  <c r="F1346" i="9" s="1"/>
  <c r="AQ1343" i="1"/>
  <c r="AR1343"/>
  <c r="AS1343"/>
  <c r="AF1344"/>
  <c r="AG1344"/>
  <c r="AH1344"/>
  <c r="AI1344"/>
  <c r="AJ1344"/>
  <c r="AK1344"/>
  <c r="AL1344"/>
  <c r="AM1344"/>
  <c r="AN1344"/>
  <c r="AO1344"/>
  <c r="AP1344"/>
  <c r="AQ1344"/>
  <c r="AR1344"/>
  <c r="AS1344"/>
  <c r="AT1344"/>
  <c r="F1347" i="9" s="1"/>
  <c r="AF1345" i="1"/>
  <c r="AG1345"/>
  <c r="AH1345"/>
  <c r="AI1345"/>
  <c r="AJ1345"/>
  <c r="AK1345"/>
  <c r="AL1345"/>
  <c r="AM1345"/>
  <c r="AN1345"/>
  <c r="AO1345"/>
  <c r="AP1345"/>
  <c r="AT1345" s="1"/>
  <c r="F1348" i="9" s="1"/>
  <c r="AQ1345" i="1"/>
  <c r="AR1345"/>
  <c r="AS1345"/>
  <c r="AF1346"/>
  <c r="AG1346"/>
  <c r="AH1346"/>
  <c r="AI1346"/>
  <c r="AJ1346"/>
  <c r="AK1346"/>
  <c r="AL1346"/>
  <c r="AM1346"/>
  <c r="AN1346"/>
  <c r="AO1346"/>
  <c r="AP1346"/>
  <c r="AQ1346"/>
  <c r="AR1346"/>
  <c r="AS1346"/>
  <c r="AT1346"/>
  <c r="F1349" i="9" s="1"/>
  <c r="AF1347" i="1"/>
  <c r="AG1347"/>
  <c r="AH1347"/>
  <c r="AI1347"/>
  <c r="AJ1347"/>
  <c r="AK1347"/>
  <c r="AL1347"/>
  <c r="AM1347"/>
  <c r="AN1347"/>
  <c r="AO1347"/>
  <c r="AP1347"/>
  <c r="AT1347" s="1"/>
  <c r="F1350" i="9" s="1"/>
  <c r="AQ1347" i="1"/>
  <c r="AR1347"/>
  <c r="AS1347"/>
  <c r="AF1348"/>
  <c r="AG1348"/>
  <c r="AH1348"/>
  <c r="AI1348"/>
  <c r="AJ1348"/>
  <c r="AK1348"/>
  <c r="AL1348"/>
  <c r="AM1348"/>
  <c r="AN1348"/>
  <c r="AO1348"/>
  <c r="AP1348"/>
  <c r="AQ1348"/>
  <c r="AR1348"/>
  <c r="AS1348"/>
  <c r="AT1348"/>
  <c r="F1351" i="9" s="1"/>
  <c r="AF1349" i="1"/>
  <c r="AG1349"/>
  <c r="AH1349"/>
  <c r="AI1349"/>
  <c r="AJ1349"/>
  <c r="AK1349"/>
  <c r="AL1349"/>
  <c r="AM1349"/>
  <c r="AN1349"/>
  <c r="AO1349"/>
  <c r="AP1349"/>
  <c r="AT1349" s="1"/>
  <c r="F1352" i="9" s="1"/>
  <c r="AQ1349" i="1"/>
  <c r="AR1349"/>
  <c r="AS1349"/>
  <c r="AF1350"/>
  <c r="AG1350"/>
  <c r="AH1350"/>
  <c r="AI1350"/>
  <c r="AJ1350"/>
  <c r="AK1350"/>
  <c r="AL1350"/>
  <c r="AM1350"/>
  <c r="AN1350"/>
  <c r="AO1350"/>
  <c r="AP1350"/>
  <c r="AQ1350"/>
  <c r="AR1350"/>
  <c r="AS1350"/>
  <c r="AT1350"/>
  <c r="F1353" i="9" s="1"/>
  <c r="AF1351" i="1"/>
  <c r="AG1351"/>
  <c r="AH1351"/>
  <c r="AI1351"/>
  <c r="AJ1351"/>
  <c r="AK1351"/>
  <c r="AL1351"/>
  <c r="AM1351"/>
  <c r="AN1351"/>
  <c r="AO1351"/>
  <c r="AP1351"/>
  <c r="AT1351" s="1"/>
  <c r="F1354" i="9" s="1"/>
  <c r="AQ1351" i="1"/>
  <c r="AR1351"/>
  <c r="AS1351"/>
  <c r="AF1352"/>
  <c r="AG1352"/>
  <c r="AH1352"/>
  <c r="AI1352"/>
  <c r="AJ1352"/>
  <c r="AK1352"/>
  <c r="AL1352"/>
  <c r="AM1352"/>
  <c r="AN1352"/>
  <c r="AO1352"/>
  <c r="AP1352"/>
  <c r="AQ1352"/>
  <c r="AR1352"/>
  <c r="AS1352"/>
  <c r="AT1352"/>
  <c r="F1355" i="9" s="1"/>
  <c r="AF1353" i="1"/>
  <c r="AG1353"/>
  <c r="AH1353"/>
  <c r="AI1353"/>
  <c r="AJ1353"/>
  <c r="AK1353"/>
  <c r="AL1353"/>
  <c r="AM1353"/>
  <c r="AN1353"/>
  <c r="AO1353"/>
  <c r="AP1353"/>
  <c r="AT1353" s="1"/>
  <c r="F1356" i="9" s="1"/>
  <c r="AQ1353" i="1"/>
  <c r="AR1353"/>
  <c r="AS1353"/>
  <c r="AF1354"/>
  <c r="AG1354"/>
  <c r="AH1354"/>
  <c r="AI1354"/>
  <c r="AJ1354"/>
  <c r="AK1354"/>
  <c r="AL1354"/>
  <c r="AM1354"/>
  <c r="AN1354"/>
  <c r="AO1354"/>
  <c r="AP1354"/>
  <c r="AQ1354"/>
  <c r="AR1354"/>
  <c r="AS1354"/>
  <c r="AT1354"/>
  <c r="F1357" i="9" s="1"/>
  <c r="AF1355" i="1"/>
  <c r="AG1355"/>
  <c r="AH1355"/>
  <c r="AI1355"/>
  <c r="AJ1355"/>
  <c r="AK1355"/>
  <c r="AL1355"/>
  <c r="AM1355"/>
  <c r="AN1355"/>
  <c r="AO1355"/>
  <c r="AP1355"/>
  <c r="AT1355" s="1"/>
  <c r="F1358" i="9" s="1"/>
  <c r="AQ1355" i="1"/>
  <c r="AR1355"/>
  <c r="AS1355"/>
  <c r="AF1356"/>
  <c r="AG1356"/>
  <c r="AH1356"/>
  <c r="AI1356"/>
  <c r="AJ1356"/>
  <c r="AK1356"/>
  <c r="AL1356"/>
  <c r="AM1356"/>
  <c r="AN1356"/>
  <c r="AO1356"/>
  <c r="AP1356"/>
  <c r="AQ1356"/>
  <c r="AR1356"/>
  <c r="AS1356"/>
  <c r="AT1356"/>
  <c r="F1359" i="9" s="1"/>
  <c r="AF1357" i="1"/>
  <c r="AG1357"/>
  <c r="AH1357"/>
  <c r="AI1357"/>
  <c r="AJ1357"/>
  <c r="AK1357"/>
  <c r="AL1357"/>
  <c r="AM1357"/>
  <c r="AN1357"/>
  <c r="AO1357"/>
  <c r="AP1357"/>
  <c r="AT1357" s="1"/>
  <c r="F1360" i="9" s="1"/>
  <c r="AQ1357" i="1"/>
  <c r="AR1357"/>
  <c r="AS1357"/>
  <c r="AF1358"/>
  <c r="AG1358"/>
  <c r="AH1358"/>
  <c r="AI1358"/>
  <c r="AJ1358"/>
  <c r="AK1358"/>
  <c r="AL1358"/>
  <c r="AM1358"/>
  <c r="AN1358"/>
  <c r="AO1358"/>
  <c r="AP1358"/>
  <c r="AQ1358"/>
  <c r="AR1358"/>
  <c r="AS1358"/>
  <c r="AT1358"/>
  <c r="F1361" i="9" s="1"/>
  <c r="AF1359" i="1"/>
  <c r="AG1359"/>
  <c r="AH1359"/>
  <c r="AI1359"/>
  <c r="AJ1359"/>
  <c r="AK1359"/>
  <c r="AL1359"/>
  <c r="AM1359"/>
  <c r="AN1359"/>
  <c r="AO1359"/>
  <c r="AP1359"/>
  <c r="AT1359" s="1"/>
  <c r="F1362" i="9" s="1"/>
  <c r="AQ1359" i="1"/>
  <c r="AR1359"/>
  <c r="AS1359"/>
  <c r="AF1360"/>
  <c r="AG1360"/>
  <c r="AH1360"/>
  <c r="AI1360"/>
  <c r="AJ1360"/>
  <c r="AK1360"/>
  <c r="AL1360"/>
  <c r="AM1360"/>
  <c r="AN1360"/>
  <c r="AO1360"/>
  <c r="AP1360"/>
  <c r="AQ1360"/>
  <c r="AR1360"/>
  <c r="AS1360"/>
  <c r="AT1360"/>
  <c r="F1363" i="9" s="1"/>
  <c r="AF1361" i="1"/>
  <c r="AG1361"/>
  <c r="AH1361"/>
  <c r="AI1361"/>
  <c r="AJ1361"/>
  <c r="AK1361"/>
  <c r="AL1361"/>
  <c r="AM1361"/>
  <c r="AN1361"/>
  <c r="AO1361"/>
  <c r="AP1361"/>
  <c r="AT1361" s="1"/>
  <c r="F1364" i="9" s="1"/>
  <c r="AQ1361" i="1"/>
  <c r="AR1361"/>
  <c r="AS1361"/>
  <c r="AF1362"/>
  <c r="AG1362"/>
  <c r="AH1362"/>
  <c r="AI1362"/>
  <c r="AJ1362"/>
  <c r="AK1362"/>
  <c r="AL1362"/>
  <c r="AM1362"/>
  <c r="AN1362"/>
  <c r="AO1362"/>
  <c r="AP1362"/>
  <c r="AQ1362"/>
  <c r="AR1362"/>
  <c r="AS1362"/>
  <c r="AT1362"/>
  <c r="F1365" i="9" s="1"/>
  <c r="AF1363" i="1"/>
  <c r="AG1363"/>
  <c r="AH1363"/>
  <c r="AI1363"/>
  <c r="AJ1363"/>
  <c r="AK1363"/>
  <c r="AL1363"/>
  <c r="AM1363"/>
  <c r="AN1363"/>
  <c r="AO1363"/>
  <c r="AP1363"/>
  <c r="AT1363" s="1"/>
  <c r="F1366" i="9" s="1"/>
  <c r="AQ1363" i="1"/>
  <c r="AR1363"/>
  <c r="AS1363"/>
  <c r="AF1364"/>
  <c r="AG1364"/>
  <c r="AH1364"/>
  <c r="AI1364"/>
  <c r="AJ1364"/>
  <c r="AK1364"/>
  <c r="AL1364"/>
  <c r="AM1364"/>
  <c r="AN1364"/>
  <c r="AO1364"/>
  <c r="AP1364"/>
  <c r="AQ1364"/>
  <c r="AR1364"/>
  <c r="AS1364"/>
  <c r="AT1364"/>
  <c r="F1367" i="9" s="1"/>
  <c r="AF1365" i="1"/>
  <c r="AG1365"/>
  <c r="AH1365"/>
  <c r="AI1365"/>
  <c r="AJ1365"/>
  <c r="AK1365"/>
  <c r="AL1365"/>
  <c r="AM1365"/>
  <c r="AN1365"/>
  <c r="AO1365"/>
  <c r="AP1365"/>
  <c r="AT1365" s="1"/>
  <c r="F1368" i="9" s="1"/>
  <c r="AQ1365" i="1"/>
  <c r="AR1365"/>
  <c r="AS1365"/>
  <c r="AF1366"/>
  <c r="AG1366"/>
  <c r="AH1366"/>
  <c r="AI1366"/>
  <c r="AJ1366"/>
  <c r="AK1366"/>
  <c r="AL1366"/>
  <c r="AM1366"/>
  <c r="AN1366"/>
  <c r="AO1366"/>
  <c r="AP1366"/>
  <c r="AQ1366"/>
  <c r="AR1366"/>
  <c r="AS1366"/>
  <c r="AT1366"/>
  <c r="F1369" i="9" s="1"/>
  <c r="AF1367" i="1"/>
  <c r="AG1367"/>
  <c r="AH1367"/>
  <c r="AI1367"/>
  <c r="AJ1367"/>
  <c r="AK1367"/>
  <c r="AL1367"/>
  <c r="AM1367"/>
  <c r="AN1367"/>
  <c r="AO1367"/>
  <c r="AP1367"/>
  <c r="AT1367" s="1"/>
  <c r="F1370" i="9" s="1"/>
  <c r="AQ1367" i="1"/>
  <c r="AR1367"/>
  <c r="AS1367"/>
  <c r="AF1368"/>
  <c r="AG1368"/>
  <c r="AH1368"/>
  <c r="AI1368"/>
  <c r="AJ1368"/>
  <c r="AK1368"/>
  <c r="AL1368"/>
  <c r="AM1368"/>
  <c r="AN1368"/>
  <c r="AO1368"/>
  <c r="AP1368"/>
  <c r="AQ1368"/>
  <c r="AR1368"/>
  <c r="AS1368"/>
  <c r="AT1368"/>
  <c r="F1371" i="9" s="1"/>
  <c r="AF1369" i="1"/>
  <c r="AG1369"/>
  <c r="AH1369"/>
  <c r="AI1369"/>
  <c r="AJ1369"/>
  <c r="AK1369"/>
  <c r="AL1369"/>
  <c r="AM1369"/>
  <c r="AN1369"/>
  <c r="AO1369"/>
  <c r="AP1369"/>
  <c r="AT1369" s="1"/>
  <c r="F1372" i="9" s="1"/>
  <c r="AQ1369" i="1"/>
  <c r="AR1369"/>
  <c r="AS1369"/>
  <c r="AF1370"/>
  <c r="AG1370"/>
  <c r="AH1370"/>
  <c r="AI1370"/>
  <c r="AJ1370"/>
  <c r="AK1370"/>
  <c r="AL1370"/>
  <c r="AM1370"/>
  <c r="AN1370"/>
  <c r="AO1370"/>
  <c r="AP1370"/>
  <c r="AQ1370"/>
  <c r="AR1370"/>
  <c r="AS1370"/>
  <c r="AT1370"/>
  <c r="F1373" i="9" s="1"/>
  <c r="AF1371" i="1"/>
  <c r="AG1371"/>
  <c r="AH1371"/>
  <c r="AI1371"/>
  <c r="AJ1371"/>
  <c r="AK1371"/>
  <c r="AL1371"/>
  <c r="AM1371"/>
  <c r="AN1371"/>
  <c r="AO1371"/>
  <c r="AP1371"/>
  <c r="AT1371" s="1"/>
  <c r="F1374" i="9" s="1"/>
  <c r="AQ1371" i="1"/>
  <c r="AR1371"/>
  <c r="AS1371"/>
  <c r="AF1372"/>
  <c r="AG1372"/>
  <c r="AH1372"/>
  <c r="AI1372"/>
  <c r="AJ1372"/>
  <c r="AK1372"/>
  <c r="AL1372"/>
  <c r="AM1372"/>
  <c r="AN1372"/>
  <c r="AO1372"/>
  <c r="AP1372"/>
  <c r="AQ1372"/>
  <c r="AR1372"/>
  <c r="AS1372"/>
  <c r="AT1372"/>
  <c r="F1375" i="9" s="1"/>
  <c r="AF1373" i="1"/>
  <c r="AG1373"/>
  <c r="AH1373"/>
  <c r="AI1373"/>
  <c r="AJ1373"/>
  <c r="AK1373"/>
  <c r="AL1373"/>
  <c r="AM1373"/>
  <c r="AN1373"/>
  <c r="AO1373"/>
  <c r="AP1373"/>
  <c r="AT1373" s="1"/>
  <c r="F1376" i="9" s="1"/>
  <c r="AQ1373" i="1"/>
  <c r="AR1373"/>
  <c r="AS1373"/>
  <c r="AF1374"/>
  <c r="AG1374"/>
  <c r="AH1374"/>
  <c r="AI1374"/>
  <c r="AJ1374"/>
  <c r="AK1374"/>
  <c r="AL1374"/>
  <c r="AM1374"/>
  <c r="AN1374"/>
  <c r="AO1374"/>
  <c r="AP1374"/>
  <c r="AQ1374"/>
  <c r="AR1374"/>
  <c r="AS1374"/>
  <c r="AT1374"/>
  <c r="F1377" i="9" s="1"/>
  <c r="AF1375" i="1"/>
  <c r="AG1375"/>
  <c r="AH1375"/>
  <c r="AI1375"/>
  <c r="AJ1375"/>
  <c r="AK1375"/>
  <c r="AL1375"/>
  <c r="AM1375"/>
  <c r="AN1375"/>
  <c r="AO1375"/>
  <c r="AP1375"/>
  <c r="AT1375" s="1"/>
  <c r="F1378" i="9" s="1"/>
  <c r="AQ1375" i="1"/>
  <c r="AR1375"/>
  <c r="AS1375"/>
  <c r="AF1376"/>
  <c r="AG1376"/>
  <c r="AH1376"/>
  <c r="AI1376"/>
  <c r="AJ1376"/>
  <c r="AK1376"/>
  <c r="AL1376"/>
  <c r="AM1376"/>
  <c r="AN1376"/>
  <c r="AO1376"/>
  <c r="AP1376"/>
  <c r="AQ1376"/>
  <c r="AR1376"/>
  <c r="AS1376"/>
  <c r="AT1376"/>
  <c r="F1379" i="9" s="1"/>
  <c r="AF1377" i="1"/>
  <c r="AG1377"/>
  <c r="AH1377"/>
  <c r="AI1377"/>
  <c r="AJ1377"/>
  <c r="AK1377"/>
  <c r="AL1377"/>
  <c r="AM1377"/>
  <c r="AN1377"/>
  <c r="AO1377"/>
  <c r="AP1377"/>
  <c r="AT1377" s="1"/>
  <c r="F1380" i="9" s="1"/>
  <c r="AQ1377" i="1"/>
  <c r="AR1377"/>
  <c r="AS1377"/>
  <c r="AF1378"/>
  <c r="AG1378"/>
  <c r="AH1378"/>
  <c r="AI1378"/>
  <c r="AJ1378"/>
  <c r="AK1378"/>
  <c r="AL1378"/>
  <c r="AM1378"/>
  <c r="AN1378"/>
  <c r="AO1378"/>
  <c r="AP1378"/>
  <c r="AQ1378"/>
  <c r="AR1378"/>
  <c r="AS1378"/>
  <c r="AT1378"/>
  <c r="F1381" i="9" s="1"/>
  <c r="AF1379" i="1"/>
  <c r="AG1379"/>
  <c r="AH1379"/>
  <c r="AI1379"/>
  <c r="AJ1379"/>
  <c r="AK1379"/>
  <c r="AL1379"/>
  <c r="AM1379"/>
  <c r="AN1379"/>
  <c r="AO1379"/>
  <c r="AP1379"/>
  <c r="AT1379" s="1"/>
  <c r="F1382" i="9" s="1"/>
  <c r="AQ1379" i="1"/>
  <c r="AR1379"/>
  <c r="AS1379"/>
  <c r="AF1380"/>
  <c r="AG1380"/>
  <c r="AH1380"/>
  <c r="AI1380"/>
  <c r="AJ1380"/>
  <c r="AK1380"/>
  <c r="AL1380"/>
  <c r="AM1380"/>
  <c r="AN1380"/>
  <c r="AO1380"/>
  <c r="AP1380"/>
  <c r="AQ1380"/>
  <c r="AR1380"/>
  <c r="AS1380"/>
  <c r="AT1380"/>
  <c r="F1383" i="9" s="1"/>
  <c r="AF1381" i="1"/>
  <c r="AG1381"/>
  <c r="AH1381"/>
  <c r="AI1381"/>
  <c r="AJ1381"/>
  <c r="AK1381"/>
  <c r="AL1381"/>
  <c r="AM1381"/>
  <c r="AN1381"/>
  <c r="AO1381"/>
  <c r="AP1381"/>
  <c r="AT1381" s="1"/>
  <c r="F1384" i="9" s="1"/>
  <c r="AQ1381" i="1"/>
  <c r="AR1381"/>
  <c r="AS1381"/>
  <c r="AF1382"/>
  <c r="AG1382"/>
  <c r="AH1382"/>
  <c r="AI1382"/>
  <c r="AJ1382"/>
  <c r="AK1382"/>
  <c r="AL1382"/>
  <c r="AM1382"/>
  <c r="AN1382"/>
  <c r="AO1382"/>
  <c r="AP1382"/>
  <c r="AQ1382"/>
  <c r="AR1382"/>
  <c r="AS1382"/>
  <c r="AT1382"/>
  <c r="F1385" i="9" s="1"/>
  <c r="AF1383" i="1"/>
  <c r="AG1383"/>
  <c r="AH1383"/>
  <c r="AI1383"/>
  <c r="AJ1383"/>
  <c r="AK1383"/>
  <c r="AL1383"/>
  <c r="AM1383"/>
  <c r="AN1383"/>
  <c r="AO1383"/>
  <c r="AP1383"/>
  <c r="AT1383" s="1"/>
  <c r="F1386" i="9" s="1"/>
  <c r="AQ1383" i="1"/>
  <c r="AR1383"/>
  <c r="AS1383"/>
  <c r="AF1384"/>
  <c r="AG1384"/>
  <c r="AH1384"/>
  <c r="AI1384"/>
  <c r="AJ1384"/>
  <c r="AK1384"/>
  <c r="AL1384"/>
  <c r="AM1384"/>
  <c r="AN1384"/>
  <c r="AO1384"/>
  <c r="AP1384"/>
  <c r="AQ1384"/>
  <c r="AR1384"/>
  <c r="AS1384"/>
  <c r="AT1384"/>
  <c r="F1387" i="9" s="1"/>
  <c r="AF1385" i="1"/>
  <c r="AG1385"/>
  <c r="AH1385"/>
  <c r="AI1385"/>
  <c r="AJ1385"/>
  <c r="AK1385"/>
  <c r="AL1385"/>
  <c r="AM1385"/>
  <c r="AN1385"/>
  <c r="AO1385"/>
  <c r="AP1385"/>
  <c r="AT1385" s="1"/>
  <c r="F1388" i="9" s="1"/>
  <c r="AQ1385" i="1"/>
  <c r="AR1385"/>
  <c r="AS1385"/>
  <c r="AF1386"/>
  <c r="AG1386"/>
  <c r="AH1386"/>
  <c r="AI1386"/>
  <c r="AJ1386"/>
  <c r="AK1386"/>
  <c r="AL1386"/>
  <c r="AM1386"/>
  <c r="AN1386"/>
  <c r="AO1386"/>
  <c r="AP1386"/>
  <c r="AQ1386"/>
  <c r="AR1386"/>
  <c r="AS1386"/>
  <c r="AT1386"/>
  <c r="F1389" i="9" s="1"/>
  <c r="AF1387" i="1"/>
  <c r="AG1387"/>
  <c r="AH1387"/>
  <c r="AI1387"/>
  <c r="AJ1387"/>
  <c r="AK1387"/>
  <c r="AL1387"/>
  <c r="AM1387"/>
  <c r="AN1387"/>
  <c r="AO1387"/>
  <c r="AP1387"/>
  <c r="AT1387" s="1"/>
  <c r="F1390" i="9" s="1"/>
  <c r="AQ1387" i="1"/>
  <c r="AR1387"/>
  <c r="AS1387"/>
  <c r="AF1388"/>
  <c r="AG1388"/>
  <c r="AH1388"/>
  <c r="AI1388"/>
  <c r="AJ1388"/>
  <c r="AK1388"/>
  <c r="AL1388"/>
  <c r="AM1388"/>
  <c r="AN1388"/>
  <c r="AO1388"/>
  <c r="AP1388"/>
  <c r="AQ1388"/>
  <c r="AR1388"/>
  <c r="AS1388"/>
  <c r="AT1388"/>
  <c r="F1391" i="9" s="1"/>
  <c r="AF1389" i="1"/>
  <c r="AG1389"/>
  <c r="AH1389"/>
  <c r="AI1389"/>
  <c r="AJ1389"/>
  <c r="AK1389"/>
  <c r="AL1389"/>
  <c r="AM1389"/>
  <c r="AN1389"/>
  <c r="AO1389"/>
  <c r="AP1389"/>
  <c r="AT1389" s="1"/>
  <c r="F1392" i="9" s="1"/>
  <c r="AQ1389" i="1"/>
  <c r="AR1389"/>
  <c r="AS1389"/>
  <c r="AF1390"/>
  <c r="AG1390"/>
  <c r="AH1390"/>
  <c r="AI1390"/>
  <c r="AJ1390"/>
  <c r="AK1390"/>
  <c r="AL1390"/>
  <c r="AM1390"/>
  <c r="AN1390"/>
  <c r="AO1390"/>
  <c r="AP1390"/>
  <c r="AQ1390"/>
  <c r="AR1390"/>
  <c r="AS1390"/>
  <c r="AT1390"/>
  <c r="F1393" i="9" s="1"/>
  <c r="AF1391" i="1"/>
  <c r="AG1391"/>
  <c r="AH1391"/>
  <c r="AI1391"/>
  <c r="AJ1391"/>
  <c r="AK1391"/>
  <c r="AL1391"/>
  <c r="AM1391"/>
  <c r="AN1391"/>
  <c r="AO1391"/>
  <c r="AP1391"/>
  <c r="AT1391" s="1"/>
  <c r="F1394" i="9" s="1"/>
  <c r="AQ1391" i="1"/>
  <c r="AR1391"/>
  <c r="AS1391"/>
  <c r="AF1392"/>
  <c r="AG1392"/>
  <c r="AH1392"/>
  <c r="AI1392"/>
  <c r="AJ1392"/>
  <c r="AK1392"/>
  <c r="AL1392"/>
  <c r="AM1392"/>
  <c r="AN1392"/>
  <c r="AO1392"/>
  <c r="AP1392"/>
  <c r="AQ1392"/>
  <c r="AR1392"/>
  <c r="AS1392"/>
  <c r="AT1392"/>
  <c r="F1395" i="9" s="1"/>
  <c r="AF1393" i="1"/>
  <c r="AG1393"/>
  <c r="AH1393"/>
  <c r="AI1393"/>
  <c r="AJ1393"/>
  <c r="AK1393"/>
  <c r="AL1393"/>
  <c r="AM1393"/>
  <c r="AN1393"/>
  <c r="AO1393"/>
  <c r="AP1393"/>
  <c r="AT1393" s="1"/>
  <c r="F1396" i="9" s="1"/>
  <c r="AQ1393" i="1"/>
  <c r="AR1393"/>
  <c r="AS1393"/>
  <c r="AF1394"/>
  <c r="AG1394"/>
  <c r="AH1394"/>
  <c r="AI1394"/>
  <c r="AJ1394"/>
  <c r="AK1394"/>
  <c r="AL1394"/>
  <c r="AM1394"/>
  <c r="AN1394"/>
  <c r="AO1394"/>
  <c r="AP1394"/>
  <c r="AQ1394"/>
  <c r="AR1394"/>
  <c r="AS1394"/>
  <c r="AT1394"/>
  <c r="F1397" i="9" s="1"/>
  <c r="AF1395" i="1"/>
  <c r="AG1395"/>
  <c r="AH1395"/>
  <c r="AI1395"/>
  <c r="AJ1395"/>
  <c r="AK1395"/>
  <c r="AL1395"/>
  <c r="AM1395"/>
  <c r="AN1395"/>
  <c r="AO1395"/>
  <c r="AP1395"/>
  <c r="AT1395" s="1"/>
  <c r="F1398" i="9" s="1"/>
  <c r="AQ1395" i="1"/>
  <c r="AR1395"/>
  <c r="AS1395"/>
  <c r="AF1396"/>
  <c r="AG1396"/>
  <c r="AH1396"/>
  <c r="AI1396"/>
  <c r="AJ1396"/>
  <c r="AK1396"/>
  <c r="AL1396"/>
  <c r="AM1396"/>
  <c r="AN1396"/>
  <c r="AO1396"/>
  <c r="AP1396"/>
  <c r="AQ1396"/>
  <c r="AR1396"/>
  <c r="AS1396"/>
  <c r="AT1396"/>
  <c r="F1399" i="9" s="1"/>
  <c r="AF1397" i="1"/>
  <c r="AG1397"/>
  <c r="AH1397"/>
  <c r="AI1397"/>
  <c r="AJ1397"/>
  <c r="AK1397"/>
  <c r="AL1397"/>
  <c r="AM1397"/>
  <c r="AN1397"/>
  <c r="AO1397"/>
  <c r="AP1397"/>
  <c r="AT1397" s="1"/>
  <c r="F1400" i="9" s="1"/>
  <c r="AQ1397" i="1"/>
  <c r="AR1397"/>
  <c r="AS1397"/>
  <c r="AF1398"/>
  <c r="AG1398"/>
  <c r="AH1398"/>
  <c r="AI1398"/>
  <c r="AJ1398"/>
  <c r="AK1398"/>
  <c r="AL1398"/>
  <c r="AM1398"/>
  <c r="AN1398"/>
  <c r="AO1398"/>
  <c r="AP1398"/>
  <c r="AQ1398"/>
  <c r="AR1398"/>
  <c r="AS1398"/>
  <c r="AT1398"/>
  <c r="F1401" i="9" s="1"/>
  <c r="AF1399" i="1"/>
  <c r="AG1399"/>
  <c r="AH1399"/>
  <c r="AI1399"/>
  <c r="AJ1399"/>
  <c r="AK1399"/>
  <c r="AL1399"/>
  <c r="AM1399"/>
  <c r="AN1399"/>
  <c r="AO1399"/>
  <c r="AP1399"/>
  <c r="AT1399" s="1"/>
  <c r="F1402" i="9" s="1"/>
  <c r="AQ1399" i="1"/>
  <c r="AR1399"/>
  <c r="AS1399"/>
  <c r="AF1400"/>
  <c r="AG1400"/>
  <c r="AH1400"/>
  <c r="AI1400"/>
  <c r="AJ1400"/>
  <c r="AK1400"/>
  <c r="AL1400"/>
  <c r="AM1400"/>
  <c r="AN1400"/>
  <c r="AO1400"/>
  <c r="AP1400"/>
  <c r="AQ1400"/>
  <c r="AR1400"/>
  <c r="AS1400"/>
  <c r="AT1400"/>
  <c r="F1403" i="9" s="1"/>
  <c r="AF1401" i="1"/>
  <c r="AG1401"/>
  <c r="AH1401"/>
  <c r="AI1401"/>
  <c r="AJ1401"/>
  <c r="AK1401"/>
  <c r="AL1401"/>
  <c r="AM1401"/>
  <c r="AN1401"/>
  <c r="AO1401"/>
  <c r="AP1401"/>
  <c r="AT1401" s="1"/>
  <c r="F1404" i="9" s="1"/>
  <c r="AQ1401" i="1"/>
  <c r="AR1401"/>
  <c r="AS1401"/>
  <c r="AF1402"/>
  <c r="AG1402"/>
  <c r="AH1402"/>
  <c r="AI1402"/>
  <c r="AJ1402"/>
  <c r="AK1402"/>
  <c r="AL1402"/>
  <c r="AM1402"/>
  <c r="AN1402"/>
  <c r="AO1402"/>
  <c r="AP1402"/>
  <c r="AQ1402"/>
  <c r="AR1402"/>
  <c r="AS1402"/>
  <c r="AT1402"/>
  <c r="F1405" i="9" s="1"/>
  <c r="AF1403" i="1"/>
  <c r="AG1403"/>
  <c r="AH1403"/>
  <c r="AI1403"/>
  <c r="AJ1403"/>
  <c r="AK1403"/>
  <c r="AL1403"/>
  <c r="AM1403"/>
  <c r="AN1403"/>
  <c r="AO1403"/>
  <c r="AP1403"/>
  <c r="AT1403" s="1"/>
  <c r="F1406" i="9" s="1"/>
  <c r="AQ1403" i="1"/>
  <c r="AR1403"/>
  <c r="AS1403"/>
  <c r="AF1404"/>
  <c r="AG1404"/>
  <c r="AH1404"/>
  <c r="AI1404"/>
  <c r="AJ1404"/>
  <c r="AK1404"/>
  <c r="AL1404"/>
  <c r="AM1404"/>
  <c r="AN1404"/>
  <c r="AO1404"/>
  <c r="AP1404"/>
  <c r="AQ1404"/>
  <c r="AR1404"/>
  <c r="AS1404"/>
  <c r="AT1404"/>
  <c r="F1407" i="9" s="1"/>
  <c r="AF1405" i="1"/>
  <c r="AG1405"/>
  <c r="AH1405"/>
  <c r="AI1405"/>
  <c r="AJ1405"/>
  <c r="AK1405"/>
  <c r="AL1405"/>
  <c r="AM1405"/>
  <c r="AN1405"/>
  <c r="AO1405"/>
  <c r="AP1405"/>
  <c r="AT1405" s="1"/>
  <c r="F1408" i="9" s="1"/>
  <c r="AQ1405" i="1"/>
  <c r="AR1405"/>
  <c r="AS1405"/>
  <c r="AF1406"/>
  <c r="AG1406"/>
  <c r="AH1406"/>
  <c r="AI1406"/>
  <c r="AJ1406"/>
  <c r="AK1406"/>
  <c r="AL1406"/>
  <c r="AM1406"/>
  <c r="AN1406"/>
  <c r="AO1406"/>
  <c r="AP1406"/>
  <c r="AQ1406"/>
  <c r="AR1406"/>
  <c r="AS1406"/>
  <c r="AT1406"/>
  <c r="F1409" i="9" s="1"/>
  <c r="AF1407" i="1"/>
  <c r="AG1407"/>
  <c r="AH1407"/>
  <c r="AI1407"/>
  <c r="AJ1407"/>
  <c r="AK1407"/>
  <c r="AL1407"/>
  <c r="AM1407"/>
  <c r="AN1407"/>
  <c r="AO1407"/>
  <c r="AP1407"/>
  <c r="AT1407" s="1"/>
  <c r="F1410" i="9" s="1"/>
  <c r="AQ1407" i="1"/>
  <c r="AR1407"/>
  <c r="AS1407"/>
  <c r="AF1408"/>
  <c r="AG1408"/>
  <c r="AH1408"/>
  <c r="AI1408"/>
  <c r="AJ1408"/>
  <c r="AK1408"/>
  <c r="AL1408"/>
  <c r="AM1408"/>
  <c r="AN1408"/>
  <c r="AO1408"/>
  <c r="AP1408"/>
  <c r="AQ1408"/>
  <c r="AR1408"/>
  <c r="AS1408"/>
  <c r="AT1408"/>
  <c r="F1411" i="9" s="1"/>
  <c r="AF1409" i="1"/>
  <c r="AG1409"/>
  <c r="AH1409"/>
  <c r="AI1409"/>
  <c r="AJ1409"/>
  <c r="AK1409"/>
  <c r="AL1409"/>
  <c r="AM1409"/>
  <c r="AN1409"/>
  <c r="AO1409"/>
  <c r="AP1409"/>
  <c r="AT1409" s="1"/>
  <c r="F1412" i="9" s="1"/>
  <c r="AQ1409" i="1"/>
  <c r="AR1409"/>
  <c r="AS1409"/>
  <c r="AF1410"/>
  <c r="AG1410"/>
  <c r="AH1410"/>
  <c r="AI1410"/>
  <c r="AJ1410"/>
  <c r="AK1410"/>
  <c r="AL1410"/>
  <c r="AM1410"/>
  <c r="AN1410"/>
  <c r="AO1410"/>
  <c r="AP1410"/>
  <c r="AQ1410"/>
  <c r="AR1410"/>
  <c r="AS1410"/>
  <c r="AT1410"/>
  <c r="F1413" i="9" s="1"/>
  <c r="AF1411" i="1"/>
  <c r="AG1411"/>
  <c r="AH1411"/>
  <c r="AI1411"/>
  <c r="AJ1411"/>
  <c r="AK1411"/>
  <c r="AL1411"/>
  <c r="AM1411"/>
  <c r="AN1411"/>
  <c r="AO1411"/>
  <c r="AP1411"/>
  <c r="AT1411" s="1"/>
  <c r="F1414" i="9" s="1"/>
  <c r="AQ1411" i="1"/>
  <c r="AR1411"/>
  <c r="AS1411"/>
  <c r="AF1412"/>
  <c r="AG1412"/>
  <c r="AH1412"/>
  <c r="AI1412"/>
  <c r="AJ1412"/>
  <c r="AK1412"/>
  <c r="AL1412"/>
  <c r="AM1412"/>
  <c r="AN1412"/>
  <c r="AO1412"/>
  <c r="AP1412"/>
  <c r="AQ1412"/>
  <c r="AR1412"/>
  <c r="AS1412"/>
  <c r="AT1412"/>
  <c r="F1415" i="9" s="1"/>
  <c r="AF1413" i="1"/>
  <c r="AG1413"/>
  <c r="AH1413"/>
  <c r="AI1413"/>
  <c r="AJ1413"/>
  <c r="AK1413"/>
  <c r="AL1413"/>
  <c r="AM1413"/>
  <c r="AN1413"/>
  <c r="AO1413"/>
  <c r="AP1413"/>
  <c r="AT1413" s="1"/>
  <c r="F1416" i="9" s="1"/>
  <c r="AQ1413" i="1"/>
  <c r="AR1413"/>
  <c r="AS1413"/>
  <c r="AF1414"/>
  <c r="AG1414"/>
  <c r="AH1414"/>
  <c r="AI1414"/>
  <c r="AJ1414"/>
  <c r="AK1414"/>
  <c r="AL1414"/>
  <c r="AM1414"/>
  <c r="AN1414"/>
  <c r="AO1414"/>
  <c r="AP1414"/>
  <c r="AQ1414"/>
  <c r="AR1414"/>
  <c r="AS1414"/>
  <c r="AT1414"/>
  <c r="F1417" i="9" s="1"/>
  <c r="AF1415" i="1"/>
  <c r="AG1415"/>
  <c r="AH1415"/>
  <c r="AI1415"/>
  <c r="AJ1415"/>
  <c r="AK1415"/>
  <c r="AL1415"/>
  <c r="AM1415"/>
  <c r="AN1415"/>
  <c r="AO1415"/>
  <c r="AP1415"/>
  <c r="AT1415" s="1"/>
  <c r="F1418" i="9" s="1"/>
  <c r="AQ1415" i="1"/>
  <c r="AR1415"/>
  <c r="AS1415"/>
  <c r="AF1416"/>
  <c r="AG1416"/>
  <c r="AH1416"/>
  <c r="AI1416"/>
  <c r="AJ1416"/>
  <c r="AK1416"/>
  <c r="AL1416"/>
  <c r="AM1416"/>
  <c r="AN1416"/>
  <c r="AO1416"/>
  <c r="AP1416"/>
  <c r="AQ1416"/>
  <c r="AR1416"/>
  <c r="AS1416"/>
  <c r="AT1416"/>
  <c r="F1419" i="9" s="1"/>
  <c r="AF1417" i="1"/>
  <c r="AG1417"/>
  <c r="AH1417"/>
  <c r="AI1417"/>
  <c r="AJ1417"/>
  <c r="AK1417"/>
  <c r="AL1417"/>
  <c r="AM1417"/>
  <c r="AN1417"/>
  <c r="AO1417"/>
  <c r="AP1417"/>
  <c r="AT1417" s="1"/>
  <c r="F1420" i="9" s="1"/>
  <c r="AQ1417" i="1"/>
  <c r="AR1417"/>
  <c r="AS1417"/>
  <c r="AF1418"/>
  <c r="AG1418"/>
  <c r="AH1418"/>
  <c r="AI1418"/>
  <c r="AJ1418"/>
  <c r="AK1418"/>
  <c r="AL1418"/>
  <c r="AM1418"/>
  <c r="AN1418"/>
  <c r="AO1418"/>
  <c r="AP1418"/>
  <c r="AQ1418"/>
  <c r="AR1418"/>
  <c r="AS1418"/>
  <c r="AT1418"/>
  <c r="F1421" i="9" s="1"/>
  <c r="AF1419" i="1"/>
  <c r="AG1419"/>
  <c r="AH1419"/>
  <c r="AI1419"/>
  <c r="AJ1419"/>
  <c r="AK1419"/>
  <c r="AL1419"/>
  <c r="AM1419"/>
  <c r="AN1419"/>
  <c r="AO1419"/>
  <c r="AP1419"/>
  <c r="AT1419" s="1"/>
  <c r="F1422" i="9" s="1"/>
  <c r="AQ1419" i="1"/>
  <c r="AR1419"/>
  <c r="AS1419"/>
  <c r="AF1420"/>
  <c r="AG1420"/>
  <c r="AH1420"/>
  <c r="AI1420"/>
  <c r="AJ1420"/>
  <c r="AK1420"/>
  <c r="AL1420"/>
  <c r="AM1420"/>
  <c r="AN1420"/>
  <c r="AO1420"/>
  <c r="AP1420"/>
  <c r="AQ1420"/>
  <c r="AR1420"/>
  <c r="AS1420"/>
  <c r="AT1420"/>
  <c r="F1423" i="9" s="1"/>
  <c r="AF1421" i="1"/>
  <c r="AG1421"/>
  <c r="AH1421"/>
  <c r="AI1421"/>
  <c r="AJ1421"/>
  <c r="AK1421"/>
  <c r="AL1421"/>
  <c r="AM1421"/>
  <c r="AN1421"/>
  <c r="AO1421"/>
  <c r="AP1421"/>
  <c r="AT1421" s="1"/>
  <c r="F1424" i="9" s="1"/>
  <c r="AQ1421" i="1"/>
  <c r="AR1421"/>
  <c r="AS1421"/>
  <c r="AF1422"/>
  <c r="AG1422"/>
  <c r="AH1422"/>
  <c r="AI1422"/>
  <c r="AJ1422"/>
  <c r="AK1422"/>
  <c r="AL1422"/>
  <c r="AM1422"/>
  <c r="AN1422"/>
  <c r="AO1422"/>
  <c r="AP1422"/>
  <c r="AQ1422"/>
  <c r="AR1422"/>
  <c r="AS1422"/>
  <c r="AT1422"/>
  <c r="F1425" i="9" s="1"/>
  <c r="AF1423" i="1"/>
  <c r="AG1423"/>
  <c r="AH1423"/>
  <c r="AI1423"/>
  <c r="AJ1423"/>
  <c r="AK1423"/>
  <c r="AL1423"/>
  <c r="AM1423"/>
  <c r="AN1423"/>
  <c r="AO1423"/>
  <c r="AP1423"/>
  <c r="AT1423" s="1"/>
  <c r="F1426" i="9" s="1"/>
  <c r="AQ1423" i="1"/>
  <c r="AR1423"/>
  <c r="AS1423"/>
  <c r="AF1424"/>
  <c r="AG1424"/>
  <c r="AH1424"/>
  <c r="AI1424"/>
  <c r="AJ1424"/>
  <c r="AK1424"/>
  <c r="AL1424"/>
  <c r="AM1424"/>
  <c r="AN1424"/>
  <c r="AO1424"/>
  <c r="AP1424"/>
  <c r="AQ1424"/>
  <c r="AR1424"/>
  <c r="AS1424"/>
  <c r="AT1424"/>
  <c r="F1427" i="9" s="1"/>
  <c r="AF1425" i="1"/>
  <c r="AG1425"/>
  <c r="AH1425"/>
  <c r="AI1425"/>
  <c r="AJ1425"/>
  <c r="AK1425"/>
  <c r="AL1425"/>
  <c r="AM1425"/>
  <c r="AN1425"/>
  <c r="AO1425"/>
  <c r="AP1425"/>
  <c r="AT1425" s="1"/>
  <c r="F1428" i="9" s="1"/>
  <c r="AQ1425" i="1"/>
  <c r="AR1425"/>
  <c r="AS1425"/>
  <c r="AF1426"/>
  <c r="AG1426"/>
  <c r="AH1426"/>
  <c r="AI1426"/>
  <c r="AJ1426"/>
  <c r="AK1426"/>
  <c r="AL1426"/>
  <c r="AM1426"/>
  <c r="AN1426"/>
  <c r="AO1426"/>
  <c r="AP1426"/>
  <c r="AQ1426"/>
  <c r="AR1426"/>
  <c r="AS1426"/>
  <c r="AT1426"/>
  <c r="F1429" i="9" s="1"/>
  <c r="AF1427" i="1"/>
  <c r="AG1427"/>
  <c r="AH1427"/>
  <c r="AI1427"/>
  <c r="AJ1427"/>
  <c r="AK1427"/>
  <c r="AL1427"/>
  <c r="AM1427"/>
  <c r="AN1427"/>
  <c r="AO1427"/>
  <c r="AP1427"/>
  <c r="AT1427" s="1"/>
  <c r="F1430" i="9" s="1"/>
  <c r="AQ1427" i="1"/>
  <c r="AR1427"/>
  <c r="AS1427"/>
  <c r="AF1428"/>
  <c r="AG1428"/>
  <c r="AH1428"/>
  <c r="AI1428"/>
  <c r="AJ1428"/>
  <c r="AK1428"/>
  <c r="AL1428"/>
  <c r="AM1428"/>
  <c r="AN1428"/>
  <c r="AO1428"/>
  <c r="AP1428"/>
  <c r="AQ1428"/>
  <c r="AR1428"/>
  <c r="AS1428"/>
  <c r="AT1428"/>
  <c r="F1431" i="9" s="1"/>
  <c r="AF1429" i="1"/>
  <c r="AG1429"/>
  <c r="AH1429"/>
  <c r="AI1429"/>
  <c r="AJ1429"/>
  <c r="AK1429"/>
  <c r="AL1429"/>
  <c r="AM1429"/>
  <c r="AN1429"/>
  <c r="AO1429"/>
  <c r="AP1429"/>
  <c r="AT1429" s="1"/>
  <c r="F1432" i="9" s="1"/>
  <c r="AQ1429" i="1"/>
  <c r="AR1429"/>
  <c r="AS1429"/>
  <c r="AF1430"/>
  <c r="AG1430"/>
  <c r="AH1430"/>
  <c r="AI1430"/>
  <c r="AJ1430"/>
  <c r="AK1430"/>
  <c r="AL1430"/>
  <c r="AM1430"/>
  <c r="AN1430"/>
  <c r="AO1430"/>
  <c r="AP1430"/>
  <c r="AQ1430"/>
  <c r="AR1430"/>
  <c r="AS1430"/>
  <c r="AT1430"/>
  <c r="F1433" i="9" s="1"/>
  <c r="AF1431" i="1"/>
  <c r="AG1431"/>
  <c r="AH1431"/>
  <c r="AI1431"/>
  <c r="AJ1431"/>
  <c r="AK1431"/>
  <c r="AL1431"/>
  <c r="AM1431"/>
  <c r="AN1431"/>
  <c r="AO1431"/>
  <c r="AP1431"/>
  <c r="AT1431" s="1"/>
  <c r="F1434" i="9" s="1"/>
  <c r="AQ1431" i="1"/>
  <c r="AR1431"/>
  <c r="AS1431"/>
  <c r="AF1432"/>
  <c r="AG1432"/>
  <c r="AH1432"/>
  <c r="AI1432"/>
  <c r="AJ1432"/>
  <c r="AK1432"/>
  <c r="AL1432"/>
  <c r="AM1432"/>
  <c r="AN1432"/>
  <c r="AO1432"/>
  <c r="AP1432"/>
  <c r="AQ1432"/>
  <c r="AR1432"/>
  <c r="AS1432"/>
  <c r="AT1432"/>
  <c r="F1435" i="9" s="1"/>
  <c r="AF1433" i="1"/>
  <c r="AG1433"/>
  <c r="AH1433"/>
  <c r="AI1433"/>
  <c r="AJ1433"/>
  <c r="AK1433"/>
  <c r="AL1433"/>
  <c r="AM1433"/>
  <c r="AN1433"/>
  <c r="AO1433"/>
  <c r="AP1433"/>
  <c r="AT1433" s="1"/>
  <c r="F1436" i="9" s="1"/>
  <c r="AQ1433" i="1"/>
  <c r="AR1433"/>
  <c r="AS1433"/>
  <c r="AF1434"/>
  <c r="AG1434"/>
  <c r="AH1434"/>
  <c r="AI1434"/>
  <c r="AJ1434"/>
  <c r="AK1434"/>
  <c r="AL1434"/>
  <c r="AM1434"/>
  <c r="AN1434"/>
  <c r="AO1434"/>
  <c r="AP1434"/>
  <c r="AQ1434"/>
  <c r="AR1434"/>
  <c r="AS1434"/>
  <c r="AT1434"/>
  <c r="F1437" i="9" s="1"/>
  <c r="AF1435" i="1"/>
  <c r="AG1435"/>
  <c r="AH1435"/>
  <c r="AI1435"/>
  <c r="AJ1435"/>
  <c r="AK1435"/>
  <c r="AL1435"/>
  <c r="AM1435"/>
  <c r="AN1435"/>
  <c r="AO1435"/>
  <c r="AP1435"/>
  <c r="AT1435" s="1"/>
  <c r="F1438" i="9" s="1"/>
  <c r="AQ1435" i="1"/>
  <c r="AR1435"/>
  <c r="AS1435"/>
  <c r="AF1436"/>
  <c r="AG1436"/>
  <c r="AH1436"/>
  <c r="AI1436"/>
  <c r="AJ1436"/>
  <c r="AK1436"/>
  <c r="AL1436"/>
  <c r="AM1436"/>
  <c r="AN1436"/>
  <c r="AO1436"/>
  <c r="AP1436"/>
  <c r="AQ1436"/>
  <c r="AR1436"/>
  <c r="AS1436"/>
  <c r="AT1436"/>
  <c r="F1439" i="9" s="1"/>
  <c r="AF1437" i="1"/>
  <c r="AG1437"/>
  <c r="AH1437"/>
  <c r="AI1437"/>
  <c r="AJ1437"/>
  <c r="AK1437"/>
  <c r="AL1437"/>
  <c r="AM1437"/>
  <c r="AN1437"/>
  <c r="AO1437"/>
  <c r="AP1437"/>
  <c r="AT1437" s="1"/>
  <c r="F1440" i="9" s="1"/>
  <c r="AQ1437" i="1"/>
  <c r="AR1437"/>
  <c r="AS1437"/>
  <c r="AF1438"/>
  <c r="AG1438"/>
  <c r="AH1438"/>
  <c r="AI1438"/>
  <c r="AJ1438"/>
  <c r="AK1438"/>
  <c r="AL1438"/>
  <c r="AM1438"/>
  <c r="AN1438"/>
  <c r="AO1438"/>
  <c r="AP1438"/>
  <c r="AQ1438"/>
  <c r="AR1438"/>
  <c r="AS1438"/>
  <c r="AT1438"/>
  <c r="F1441" i="9" s="1"/>
  <c r="AF1439" i="1"/>
  <c r="AG1439"/>
  <c r="AH1439"/>
  <c r="AI1439"/>
  <c r="AJ1439"/>
  <c r="AK1439"/>
  <c r="AL1439"/>
  <c r="AM1439"/>
  <c r="AN1439"/>
  <c r="AO1439"/>
  <c r="AP1439"/>
  <c r="AT1439" s="1"/>
  <c r="F1442" i="9" s="1"/>
  <c r="AQ1439" i="1"/>
  <c r="AR1439"/>
  <c r="AS1439"/>
  <c r="AF1440"/>
  <c r="AG1440"/>
  <c r="AH1440"/>
  <c r="AI1440"/>
  <c r="AJ1440"/>
  <c r="AK1440"/>
  <c r="AL1440"/>
  <c r="AM1440"/>
  <c r="AN1440"/>
  <c r="AO1440"/>
  <c r="AP1440"/>
  <c r="AQ1440"/>
  <c r="AR1440"/>
  <c r="AS1440"/>
  <c r="AT1440"/>
  <c r="F1443" i="9" s="1"/>
  <c r="AF1441" i="1"/>
  <c r="AG1441"/>
  <c r="AH1441"/>
  <c r="AI1441"/>
  <c r="AJ1441"/>
  <c r="AK1441"/>
  <c r="AL1441"/>
  <c r="AM1441"/>
  <c r="AN1441"/>
  <c r="AO1441"/>
  <c r="AP1441"/>
  <c r="AT1441" s="1"/>
  <c r="F1444" i="9" s="1"/>
  <c r="AQ1441" i="1"/>
  <c r="AR1441"/>
  <c r="AS1441"/>
  <c r="AF1442"/>
  <c r="AG1442"/>
  <c r="AH1442"/>
  <c r="AI1442"/>
  <c r="AJ1442"/>
  <c r="AK1442"/>
  <c r="AL1442"/>
  <c r="AM1442"/>
  <c r="AN1442"/>
  <c r="AO1442"/>
  <c r="AP1442"/>
  <c r="AQ1442"/>
  <c r="AR1442"/>
  <c r="AS1442"/>
  <c r="AT1442"/>
  <c r="F1445" i="9" s="1"/>
  <c r="AF1443" i="1"/>
  <c r="AG1443"/>
  <c r="AH1443"/>
  <c r="AI1443"/>
  <c r="AJ1443"/>
  <c r="AK1443"/>
  <c r="AL1443"/>
  <c r="AM1443"/>
  <c r="AN1443"/>
  <c r="AO1443"/>
  <c r="AP1443"/>
  <c r="AT1443" s="1"/>
  <c r="F1446" i="9" s="1"/>
  <c r="AQ1443" i="1"/>
  <c r="AR1443"/>
  <c r="AS1443"/>
  <c r="AF1444"/>
  <c r="AG1444"/>
  <c r="AH1444"/>
  <c r="AI1444"/>
  <c r="AJ1444"/>
  <c r="AK1444"/>
  <c r="AL1444"/>
  <c r="AM1444"/>
  <c r="AN1444"/>
  <c r="AO1444"/>
  <c r="AP1444"/>
  <c r="AQ1444"/>
  <c r="AR1444"/>
  <c r="AS1444"/>
  <c r="AT1444"/>
  <c r="F1447" i="9" s="1"/>
  <c r="AF1445" i="1"/>
  <c r="AG1445"/>
  <c r="AH1445"/>
  <c r="AI1445"/>
  <c r="AJ1445"/>
  <c r="AK1445"/>
  <c r="AL1445"/>
  <c r="AM1445"/>
  <c r="AN1445"/>
  <c r="AO1445"/>
  <c r="AP1445"/>
  <c r="AT1445" s="1"/>
  <c r="F1448" i="9" s="1"/>
  <c r="AQ1445" i="1"/>
  <c r="AR1445"/>
  <c r="AS1445"/>
  <c r="AF1446"/>
  <c r="AG1446"/>
  <c r="AH1446"/>
  <c r="AI1446"/>
  <c r="AJ1446"/>
  <c r="AK1446"/>
  <c r="AL1446"/>
  <c r="AM1446"/>
  <c r="AN1446"/>
  <c r="AO1446"/>
  <c r="AP1446"/>
  <c r="AQ1446"/>
  <c r="AR1446"/>
  <c r="AS1446"/>
  <c r="AT1446"/>
  <c r="F1449" i="9" s="1"/>
  <c r="AF1447" i="1"/>
  <c r="AG1447"/>
  <c r="AH1447"/>
  <c r="AI1447"/>
  <c r="AJ1447"/>
  <c r="AK1447"/>
  <c r="AL1447"/>
  <c r="AM1447"/>
  <c r="AN1447"/>
  <c r="AO1447"/>
  <c r="AP1447"/>
  <c r="AT1447" s="1"/>
  <c r="F1450" i="9" s="1"/>
  <c r="AQ1447" i="1"/>
  <c r="AR1447"/>
  <c r="AS1447"/>
  <c r="AF1448"/>
  <c r="AG1448"/>
  <c r="AH1448"/>
  <c r="AI1448"/>
  <c r="AJ1448"/>
  <c r="AK1448"/>
  <c r="AL1448"/>
  <c r="AM1448"/>
  <c r="AN1448"/>
  <c r="AO1448"/>
  <c r="AP1448"/>
  <c r="AQ1448"/>
  <c r="AR1448"/>
  <c r="AS1448"/>
  <c r="AT1448"/>
  <c r="F1451" i="9" s="1"/>
  <c r="AF1449" i="1"/>
  <c r="AG1449"/>
  <c r="AH1449"/>
  <c r="AI1449"/>
  <c r="AJ1449"/>
  <c r="AK1449"/>
  <c r="AL1449"/>
  <c r="AM1449"/>
  <c r="AN1449"/>
  <c r="AO1449"/>
  <c r="AP1449"/>
  <c r="AT1449" s="1"/>
  <c r="F1452" i="9" s="1"/>
  <c r="AQ1449" i="1"/>
  <c r="AR1449"/>
  <c r="AS1449"/>
  <c r="AF1450"/>
  <c r="AG1450"/>
  <c r="AH1450"/>
  <c r="AI1450"/>
  <c r="AJ1450"/>
  <c r="AK1450"/>
  <c r="AL1450"/>
  <c r="AM1450"/>
  <c r="AN1450"/>
  <c r="AO1450"/>
  <c r="AP1450"/>
  <c r="AQ1450"/>
  <c r="AR1450"/>
  <c r="AS1450"/>
  <c r="AT1450"/>
  <c r="F1453" i="9" s="1"/>
  <c r="AF1451" i="1"/>
  <c r="AG1451"/>
  <c r="AH1451"/>
  <c r="AI1451"/>
  <c r="AJ1451"/>
  <c r="AK1451"/>
  <c r="AL1451"/>
  <c r="AM1451"/>
  <c r="AN1451"/>
  <c r="AO1451"/>
  <c r="AP1451"/>
  <c r="AT1451" s="1"/>
  <c r="F1454" i="9" s="1"/>
  <c r="AQ1451" i="1"/>
  <c r="AR1451"/>
  <c r="AS1451"/>
  <c r="AF1452"/>
  <c r="AG1452"/>
  <c r="AH1452"/>
  <c r="AI1452"/>
  <c r="AJ1452"/>
  <c r="AK1452"/>
  <c r="AL1452"/>
  <c r="AM1452"/>
  <c r="AN1452"/>
  <c r="AO1452"/>
  <c r="AP1452"/>
  <c r="AQ1452"/>
  <c r="AR1452"/>
  <c r="AS1452"/>
  <c r="AT1452"/>
  <c r="F1455" i="9" s="1"/>
  <c r="AF1453" i="1"/>
  <c r="AG1453"/>
  <c r="AH1453"/>
  <c r="AI1453"/>
  <c r="AJ1453"/>
  <c r="AK1453"/>
  <c r="AL1453"/>
  <c r="AM1453"/>
  <c r="AN1453"/>
  <c r="AO1453"/>
  <c r="AP1453"/>
  <c r="AT1453" s="1"/>
  <c r="F1456" i="9" s="1"/>
  <c r="AQ1453" i="1"/>
  <c r="AR1453"/>
  <c r="AS1453"/>
  <c r="AF1454"/>
  <c r="AG1454"/>
  <c r="AH1454"/>
  <c r="AI1454"/>
  <c r="AJ1454"/>
  <c r="AK1454"/>
  <c r="AL1454"/>
  <c r="AM1454"/>
  <c r="AN1454"/>
  <c r="AO1454"/>
  <c r="AP1454"/>
  <c r="AQ1454"/>
  <c r="AR1454"/>
  <c r="AS1454"/>
  <c r="AT1454"/>
  <c r="F1457" i="9" s="1"/>
  <c r="AF1455" i="1"/>
  <c r="AG1455"/>
  <c r="AH1455"/>
  <c r="AI1455"/>
  <c r="AJ1455"/>
  <c r="AK1455"/>
  <c r="AL1455"/>
  <c r="AM1455"/>
  <c r="AN1455"/>
  <c r="AO1455"/>
  <c r="AP1455"/>
  <c r="AT1455" s="1"/>
  <c r="F1458" i="9" s="1"/>
  <c r="AQ1455" i="1"/>
  <c r="AR1455"/>
  <c r="AS1455"/>
  <c r="AF1456"/>
  <c r="AG1456"/>
  <c r="AH1456"/>
  <c r="AI1456"/>
  <c r="AJ1456"/>
  <c r="AK1456"/>
  <c r="AL1456"/>
  <c r="AM1456"/>
  <c r="AN1456"/>
  <c r="AO1456"/>
  <c r="AP1456"/>
  <c r="AQ1456"/>
  <c r="AR1456"/>
  <c r="AS1456"/>
  <c r="AT1456"/>
  <c r="F1459" i="9" s="1"/>
  <c r="AF1457" i="1"/>
  <c r="AG1457"/>
  <c r="AH1457"/>
  <c r="AI1457"/>
  <c r="AJ1457"/>
  <c r="AK1457"/>
  <c r="AL1457"/>
  <c r="AM1457"/>
  <c r="AN1457"/>
  <c r="AO1457"/>
  <c r="AP1457"/>
  <c r="AT1457" s="1"/>
  <c r="F1460" i="9" s="1"/>
  <c r="AQ1457" i="1"/>
  <c r="AR1457"/>
  <c r="AS1457"/>
  <c r="AF1458"/>
  <c r="AG1458"/>
  <c r="AH1458"/>
  <c r="AI1458"/>
  <c r="AJ1458"/>
  <c r="AK1458"/>
  <c r="AL1458"/>
  <c r="AM1458"/>
  <c r="AN1458"/>
  <c r="AO1458"/>
  <c r="AP1458"/>
  <c r="AQ1458"/>
  <c r="AR1458"/>
  <c r="AS1458"/>
  <c r="AT1458"/>
  <c r="F1461" i="9" s="1"/>
  <c r="AF1459" i="1"/>
  <c r="AG1459"/>
  <c r="AH1459"/>
  <c r="AI1459"/>
  <c r="AJ1459"/>
  <c r="AK1459"/>
  <c r="AL1459"/>
  <c r="AM1459"/>
  <c r="AN1459"/>
  <c r="AO1459"/>
  <c r="AP1459"/>
  <c r="AT1459" s="1"/>
  <c r="F1462" i="9" s="1"/>
  <c r="AQ1459" i="1"/>
  <c r="AR1459"/>
  <c r="AS1459"/>
  <c r="AF1460"/>
  <c r="AG1460"/>
  <c r="AH1460"/>
  <c r="AI1460"/>
  <c r="AJ1460"/>
  <c r="AK1460"/>
  <c r="AL1460"/>
  <c r="AM1460"/>
  <c r="AN1460"/>
  <c r="AO1460"/>
  <c r="AP1460"/>
  <c r="AQ1460"/>
  <c r="AR1460"/>
  <c r="AS1460"/>
  <c r="AT1460"/>
  <c r="F1463" i="9" s="1"/>
  <c r="AF1461" i="1"/>
  <c r="AG1461"/>
  <c r="AH1461"/>
  <c r="AI1461"/>
  <c r="AJ1461"/>
  <c r="AK1461"/>
  <c r="AL1461"/>
  <c r="AM1461"/>
  <c r="AN1461"/>
  <c r="AO1461"/>
  <c r="AP1461"/>
  <c r="AT1461" s="1"/>
  <c r="F1464" i="9" s="1"/>
  <c r="AQ1461" i="1"/>
  <c r="AR1461"/>
  <c r="AS1461"/>
  <c r="AF1462"/>
  <c r="AG1462"/>
  <c r="AH1462"/>
  <c r="AI1462"/>
  <c r="AJ1462"/>
  <c r="AK1462"/>
  <c r="AL1462"/>
  <c r="AM1462"/>
  <c r="AN1462"/>
  <c r="AO1462"/>
  <c r="AP1462"/>
  <c r="AQ1462"/>
  <c r="AR1462"/>
  <c r="AS1462"/>
  <c r="AT1462"/>
  <c r="F1465" i="9" s="1"/>
  <c r="AF1463" i="1"/>
  <c r="AG1463"/>
  <c r="AH1463"/>
  <c r="AI1463"/>
  <c r="AJ1463"/>
  <c r="AK1463"/>
  <c r="AL1463"/>
  <c r="AM1463"/>
  <c r="AN1463"/>
  <c r="AO1463"/>
  <c r="AP1463"/>
  <c r="AT1463" s="1"/>
  <c r="F1466" i="9" s="1"/>
  <c r="AQ1463" i="1"/>
  <c r="AR1463"/>
  <c r="AS1463"/>
  <c r="AF1464"/>
  <c r="AG1464"/>
  <c r="AH1464"/>
  <c r="AI1464"/>
  <c r="AJ1464"/>
  <c r="AK1464"/>
  <c r="AL1464"/>
  <c r="AM1464"/>
  <c r="AN1464"/>
  <c r="AO1464"/>
  <c r="AP1464"/>
  <c r="AQ1464"/>
  <c r="AR1464"/>
  <c r="AS1464"/>
  <c r="AT1464"/>
  <c r="F1467" i="9" s="1"/>
  <c r="AF1465" i="1"/>
  <c r="AG1465"/>
  <c r="AH1465"/>
  <c r="AI1465"/>
  <c r="AJ1465"/>
  <c r="AK1465"/>
  <c r="AL1465"/>
  <c r="AM1465"/>
  <c r="AN1465"/>
  <c r="AO1465"/>
  <c r="AP1465"/>
  <c r="AT1465" s="1"/>
  <c r="F1468" i="9" s="1"/>
  <c r="AQ1465" i="1"/>
  <c r="AR1465"/>
  <c r="AS1465"/>
  <c r="AF1466"/>
  <c r="AG1466"/>
  <c r="AH1466"/>
  <c r="AI1466"/>
  <c r="AJ1466"/>
  <c r="AK1466"/>
  <c r="AL1466"/>
  <c r="AM1466"/>
  <c r="AN1466"/>
  <c r="AO1466"/>
  <c r="AP1466"/>
  <c r="AQ1466"/>
  <c r="AR1466"/>
  <c r="AS1466"/>
  <c r="AT1466"/>
  <c r="F1469" i="9" s="1"/>
  <c r="AF1467" i="1"/>
  <c r="AG1467"/>
  <c r="AH1467"/>
  <c r="AI1467"/>
  <c r="AJ1467"/>
  <c r="AK1467"/>
  <c r="AL1467"/>
  <c r="AM1467"/>
  <c r="AN1467"/>
  <c r="AO1467"/>
  <c r="AP1467"/>
  <c r="AT1467" s="1"/>
  <c r="F1470" i="9" s="1"/>
  <c r="AQ1467" i="1"/>
  <c r="AR1467"/>
  <c r="AS1467"/>
  <c r="AF1468"/>
  <c r="AG1468"/>
  <c r="AH1468"/>
  <c r="AI1468"/>
  <c r="AJ1468"/>
  <c r="AK1468"/>
  <c r="AL1468"/>
  <c r="AM1468"/>
  <c r="AN1468"/>
  <c r="AO1468"/>
  <c r="AP1468"/>
  <c r="AQ1468"/>
  <c r="AR1468"/>
  <c r="AS1468"/>
  <c r="AT1468"/>
  <c r="F1471" i="9" s="1"/>
  <c r="AF1469" i="1"/>
  <c r="AG1469"/>
  <c r="AH1469"/>
  <c r="AI1469"/>
  <c r="AJ1469"/>
  <c r="AK1469"/>
  <c r="AL1469"/>
  <c r="AM1469"/>
  <c r="AN1469"/>
  <c r="AO1469"/>
  <c r="AP1469"/>
  <c r="AT1469" s="1"/>
  <c r="F1472" i="9" s="1"/>
  <c r="AQ1469" i="1"/>
  <c r="AR1469"/>
  <c r="AS1469"/>
  <c r="AF1470"/>
  <c r="AG1470"/>
  <c r="AH1470"/>
  <c r="AI1470"/>
  <c r="AJ1470"/>
  <c r="AK1470"/>
  <c r="AL1470"/>
  <c r="AM1470"/>
  <c r="AN1470"/>
  <c r="AO1470"/>
  <c r="AP1470"/>
  <c r="AQ1470"/>
  <c r="AR1470"/>
  <c r="AS1470"/>
  <c r="AT1470"/>
  <c r="F1473" i="9" s="1"/>
  <c r="AF1471" i="1"/>
  <c r="AG1471"/>
  <c r="AH1471"/>
  <c r="AI1471"/>
  <c r="AJ1471"/>
  <c r="AK1471"/>
  <c r="AL1471"/>
  <c r="AM1471"/>
  <c r="AN1471"/>
  <c r="AO1471"/>
  <c r="AP1471"/>
  <c r="AT1471" s="1"/>
  <c r="F1474" i="9" s="1"/>
  <c r="AQ1471" i="1"/>
  <c r="AR1471"/>
  <c r="AS1471"/>
  <c r="AF1472"/>
  <c r="AG1472"/>
  <c r="AH1472"/>
  <c r="AI1472"/>
  <c r="AJ1472"/>
  <c r="AK1472"/>
  <c r="AL1472"/>
  <c r="AM1472"/>
  <c r="AN1472"/>
  <c r="AO1472"/>
  <c r="AP1472"/>
  <c r="AQ1472"/>
  <c r="AR1472"/>
  <c r="AS1472"/>
  <c r="AT1472"/>
  <c r="F1475" i="9" s="1"/>
  <c r="AF1473" i="1"/>
  <c r="AG1473"/>
  <c r="AH1473"/>
  <c r="AI1473"/>
  <c r="AJ1473"/>
  <c r="AK1473"/>
  <c r="AL1473"/>
  <c r="AM1473"/>
  <c r="AN1473"/>
  <c r="AO1473"/>
  <c r="AP1473"/>
  <c r="AT1473" s="1"/>
  <c r="F1476" i="9" s="1"/>
  <c r="AQ1473" i="1"/>
  <c r="AR1473"/>
  <c r="AS1473"/>
  <c r="AF1474"/>
  <c r="AG1474"/>
  <c r="AH1474"/>
  <c r="AI1474"/>
  <c r="AJ1474"/>
  <c r="AK1474"/>
  <c r="AL1474"/>
  <c r="AM1474"/>
  <c r="AN1474"/>
  <c r="AO1474"/>
  <c r="AP1474"/>
  <c r="AQ1474"/>
  <c r="AR1474"/>
  <c r="AS1474"/>
  <c r="AT1474"/>
  <c r="F1477" i="9" s="1"/>
  <c r="AF1475" i="1"/>
  <c r="AG1475"/>
  <c r="AH1475"/>
  <c r="AI1475"/>
  <c r="AJ1475"/>
  <c r="AK1475"/>
  <c r="AL1475"/>
  <c r="AM1475"/>
  <c r="AN1475"/>
  <c r="AO1475"/>
  <c r="AP1475"/>
  <c r="AT1475" s="1"/>
  <c r="F1478" i="9" s="1"/>
  <c r="AQ1475" i="1"/>
  <c r="AR1475"/>
  <c r="AS1475"/>
  <c r="AF1476"/>
  <c r="AG1476"/>
  <c r="AH1476"/>
  <c r="AI1476"/>
  <c r="AJ1476"/>
  <c r="AK1476"/>
  <c r="AL1476"/>
  <c r="AM1476"/>
  <c r="AN1476"/>
  <c r="AO1476"/>
  <c r="AP1476"/>
  <c r="AQ1476"/>
  <c r="AR1476"/>
  <c r="AS1476"/>
  <c r="AT1476"/>
  <c r="F1479" i="9" s="1"/>
  <c r="AF1477" i="1"/>
  <c r="AG1477"/>
  <c r="AH1477"/>
  <c r="AI1477"/>
  <c r="AJ1477"/>
  <c r="AK1477"/>
  <c r="AL1477"/>
  <c r="AM1477"/>
  <c r="AN1477"/>
  <c r="AO1477"/>
  <c r="AP1477"/>
  <c r="AT1477" s="1"/>
  <c r="F1480" i="9" s="1"/>
  <c r="AQ1477" i="1"/>
  <c r="AR1477"/>
  <c r="AS1477"/>
  <c r="AF1478"/>
  <c r="AG1478"/>
  <c r="AH1478"/>
  <c r="AI1478"/>
  <c r="AJ1478"/>
  <c r="AK1478"/>
  <c r="AL1478"/>
  <c r="AM1478"/>
  <c r="AN1478"/>
  <c r="AO1478"/>
  <c r="AP1478"/>
  <c r="AQ1478"/>
  <c r="AR1478"/>
  <c r="AS1478"/>
  <c r="AT1478"/>
  <c r="F1481" i="9" s="1"/>
  <c r="AF1479" i="1"/>
  <c r="AG1479"/>
  <c r="AH1479"/>
  <c r="AI1479"/>
  <c r="AJ1479"/>
  <c r="AK1479"/>
  <c r="AL1479"/>
  <c r="AM1479"/>
  <c r="AN1479"/>
  <c r="AO1479"/>
  <c r="AP1479"/>
  <c r="AT1479" s="1"/>
  <c r="F1482" i="9" s="1"/>
  <c r="AQ1479" i="1"/>
  <c r="AR1479"/>
  <c r="AS1479"/>
  <c r="AF1480"/>
  <c r="AG1480"/>
  <c r="AH1480"/>
  <c r="AI1480"/>
  <c r="AJ1480"/>
  <c r="AK1480"/>
  <c r="AL1480"/>
  <c r="AM1480"/>
  <c r="AN1480"/>
  <c r="AO1480"/>
  <c r="AP1480"/>
  <c r="AQ1480"/>
  <c r="AR1480"/>
  <c r="AS1480"/>
  <c r="AT1480"/>
  <c r="F1483" i="9" s="1"/>
  <c r="AF1481" i="1"/>
  <c r="AG1481"/>
  <c r="AH1481"/>
  <c r="AI1481"/>
  <c r="AJ1481"/>
  <c r="AK1481"/>
  <c r="AL1481"/>
  <c r="AM1481"/>
  <c r="AN1481"/>
  <c r="AO1481"/>
  <c r="AP1481"/>
  <c r="AT1481" s="1"/>
  <c r="F1484" i="9" s="1"/>
  <c r="AQ1481" i="1"/>
  <c r="AR1481"/>
  <c r="AS1481"/>
  <c r="AF1482"/>
  <c r="AG1482"/>
  <c r="AH1482"/>
  <c r="AI1482"/>
  <c r="AJ1482"/>
  <c r="AK1482"/>
  <c r="AL1482"/>
  <c r="AM1482"/>
  <c r="AN1482"/>
  <c r="AO1482"/>
  <c r="AP1482"/>
  <c r="AQ1482"/>
  <c r="AR1482"/>
  <c r="AS1482"/>
  <c r="AT1482"/>
  <c r="F1485" i="9" s="1"/>
  <c r="AF1483" i="1"/>
  <c r="AG1483"/>
  <c r="AH1483"/>
  <c r="AI1483"/>
  <c r="AJ1483"/>
  <c r="AK1483"/>
  <c r="AL1483"/>
  <c r="AM1483"/>
  <c r="AN1483"/>
  <c r="AO1483"/>
  <c r="AP1483"/>
  <c r="AT1483" s="1"/>
  <c r="F1486" i="9" s="1"/>
  <c r="AQ1483" i="1"/>
  <c r="AR1483"/>
  <c r="AS1483"/>
  <c r="AF1484"/>
  <c r="AG1484"/>
  <c r="AH1484"/>
  <c r="AI1484"/>
  <c r="AJ1484"/>
  <c r="AK1484"/>
  <c r="AL1484"/>
  <c r="AM1484"/>
  <c r="AN1484"/>
  <c r="AO1484"/>
  <c r="AP1484"/>
  <c r="AQ1484"/>
  <c r="AR1484"/>
  <c r="AS1484"/>
  <c r="AT1484"/>
  <c r="F1487" i="9" s="1"/>
  <c r="AF1485" i="1"/>
  <c r="AG1485"/>
  <c r="AH1485"/>
  <c r="AI1485"/>
  <c r="AJ1485"/>
  <c r="AK1485"/>
  <c r="AL1485"/>
  <c r="AM1485"/>
  <c r="AN1485"/>
  <c r="AO1485"/>
  <c r="AP1485"/>
  <c r="AT1485" s="1"/>
  <c r="F1488" i="9" s="1"/>
  <c r="AQ1485" i="1"/>
  <c r="AR1485"/>
  <c r="AS1485"/>
  <c r="AF1486"/>
  <c r="AG1486"/>
  <c r="AH1486"/>
  <c r="AI1486"/>
  <c r="AJ1486"/>
  <c r="AK1486"/>
  <c r="AL1486"/>
  <c r="AM1486"/>
  <c r="AN1486"/>
  <c r="AO1486"/>
  <c r="AP1486"/>
  <c r="AQ1486"/>
  <c r="AR1486"/>
  <c r="AS1486"/>
  <c r="AT1486"/>
  <c r="F1489" i="9" s="1"/>
  <c r="AF1487" i="1"/>
  <c r="AG1487"/>
  <c r="AH1487"/>
  <c r="AI1487"/>
  <c r="AJ1487"/>
  <c r="AK1487"/>
  <c r="AL1487"/>
  <c r="AM1487"/>
  <c r="AN1487"/>
  <c r="AO1487"/>
  <c r="AP1487"/>
  <c r="AT1487" s="1"/>
  <c r="F1490" i="9" s="1"/>
  <c r="AQ1487" i="1"/>
  <c r="AR1487"/>
  <c r="AS1487"/>
  <c r="AF1488"/>
  <c r="AG1488"/>
  <c r="AH1488"/>
  <c r="AI1488"/>
  <c r="AJ1488"/>
  <c r="AK1488"/>
  <c r="AL1488"/>
  <c r="AM1488"/>
  <c r="AN1488"/>
  <c r="AO1488"/>
  <c r="AP1488"/>
  <c r="AQ1488"/>
  <c r="AR1488"/>
  <c r="AS1488"/>
  <c r="AT1488"/>
  <c r="F1491" i="9" s="1"/>
  <c r="AF1489" i="1"/>
  <c r="AG1489"/>
  <c r="AH1489"/>
  <c r="AI1489"/>
  <c r="AJ1489"/>
  <c r="AK1489"/>
  <c r="AL1489"/>
  <c r="AM1489"/>
  <c r="AN1489"/>
  <c r="AO1489"/>
  <c r="AP1489"/>
  <c r="AT1489" s="1"/>
  <c r="F1492" i="9" s="1"/>
  <c r="AQ1489" i="1"/>
  <c r="AR1489"/>
  <c r="AS1489"/>
  <c r="AF1490"/>
  <c r="AG1490"/>
  <c r="AH1490"/>
  <c r="AI1490"/>
  <c r="AJ1490"/>
  <c r="AK1490"/>
  <c r="AL1490"/>
  <c r="AM1490"/>
  <c r="AN1490"/>
  <c r="AO1490"/>
  <c r="AP1490"/>
  <c r="AQ1490"/>
  <c r="AR1490"/>
  <c r="AS1490"/>
  <c r="AT1490"/>
  <c r="F1493" i="9" s="1"/>
  <c r="AF1491" i="1"/>
  <c r="AG1491"/>
  <c r="AH1491"/>
  <c r="AI1491"/>
  <c r="AJ1491"/>
  <c r="AK1491"/>
  <c r="AL1491"/>
  <c r="AM1491"/>
  <c r="AN1491"/>
  <c r="AO1491"/>
  <c r="AP1491"/>
  <c r="AT1491" s="1"/>
  <c r="F1494" i="9" s="1"/>
  <c r="AQ1491" i="1"/>
  <c r="AR1491"/>
  <c r="AS1491"/>
  <c r="AF1492"/>
  <c r="AG1492"/>
  <c r="AH1492"/>
  <c r="AI1492"/>
  <c r="AJ1492"/>
  <c r="AK1492"/>
  <c r="AL1492"/>
  <c r="AM1492"/>
  <c r="AN1492"/>
  <c r="AO1492"/>
  <c r="AP1492"/>
  <c r="AQ1492"/>
  <c r="AR1492"/>
  <c r="AS1492"/>
  <c r="AT1492"/>
  <c r="F1495" i="9" s="1"/>
  <c r="AF1493" i="1"/>
  <c r="AG1493"/>
  <c r="AH1493"/>
  <c r="AI1493"/>
  <c r="AJ1493"/>
  <c r="AK1493"/>
  <c r="AL1493"/>
  <c r="AM1493"/>
  <c r="AN1493"/>
  <c r="AO1493"/>
  <c r="AP1493"/>
  <c r="AT1493" s="1"/>
  <c r="F1496" i="9" s="1"/>
  <c r="AQ1493" i="1"/>
  <c r="AR1493"/>
  <c r="AS1493"/>
  <c r="AF1494"/>
  <c r="AG1494"/>
  <c r="AH1494"/>
  <c r="AI1494"/>
  <c r="AJ1494"/>
  <c r="AK1494"/>
  <c r="AL1494"/>
  <c r="AM1494"/>
  <c r="AN1494"/>
  <c r="AO1494"/>
  <c r="AP1494"/>
  <c r="AQ1494"/>
  <c r="AR1494"/>
  <c r="AS1494"/>
  <c r="AT1494"/>
  <c r="F1497" i="9" s="1"/>
  <c r="AF1495" i="1"/>
  <c r="AG1495"/>
  <c r="AH1495"/>
  <c r="AI1495"/>
  <c r="AJ1495"/>
  <c r="AK1495"/>
  <c r="AL1495"/>
  <c r="AM1495"/>
  <c r="AN1495"/>
  <c r="AO1495"/>
  <c r="AP1495"/>
  <c r="AT1495" s="1"/>
  <c r="F1498" i="9" s="1"/>
  <c r="AQ1495" i="1"/>
  <c r="AR1495"/>
  <c r="AS1495"/>
  <c r="AF1496"/>
  <c r="AG1496"/>
  <c r="AH1496"/>
  <c r="AI1496"/>
  <c r="AJ1496"/>
  <c r="AK1496"/>
  <c r="AL1496"/>
  <c r="AM1496"/>
  <c r="AN1496"/>
  <c r="AO1496"/>
  <c r="AP1496"/>
  <c r="AQ1496"/>
  <c r="AR1496"/>
  <c r="AS1496"/>
  <c r="AT1496"/>
  <c r="F1499" i="9" s="1"/>
  <c r="AF1497" i="1"/>
  <c r="AG1497"/>
  <c r="AH1497"/>
  <c r="AI1497"/>
  <c r="AJ1497"/>
  <c r="AK1497"/>
  <c r="AL1497"/>
  <c r="AM1497"/>
  <c r="AN1497"/>
  <c r="AO1497"/>
  <c r="AP1497"/>
  <c r="AT1497" s="1"/>
  <c r="F1500" i="9" s="1"/>
  <c r="AQ1497" i="1"/>
  <c r="AR1497"/>
  <c r="AS1497"/>
  <c r="AF1498"/>
  <c r="AG1498"/>
  <c r="AH1498"/>
  <c r="AI1498"/>
  <c r="AJ1498"/>
  <c r="AK1498"/>
  <c r="AL1498"/>
  <c r="AM1498"/>
  <c r="AN1498"/>
  <c r="AO1498"/>
  <c r="AP1498"/>
  <c r="AQ1498"/>
  <c r="AR1498"/>
  <c r="AS1498"/>
  <c r="AT1498"/>
  <c r="F1501" i="9" s="1"/>
  <c r="AF1499" i="1"/>
  <c r="AG1499"/>
  <c r="AH1499"/>
  <c r="AI1499"/>
  <c r="AJ1499"/>
  <c r="AK1499"/>
  <c r="AL1499"/>
  <c r="AM1499"/>
  <c r="AN1499"/>
  <c r="AO1499"/>
  <c r="AP1499"/>
  <c r="AT1499" s="1"/>
  <c r="F1502" i="9" s="1"/>
  <c r="AQ1499" i="1"/>
  <c r="AR1499"/>
  <c r="AS1499"/>
  <c r="AF1500"/>
  <c r="AG1500"/>
  <c r="AH1500"/>
  <c r="AI1500"/>
  <c r="AJ1500"/>
  <c r="AK1500"/>
  <c r="AL1500"/>
  <c r="AM1500"/>
  <c r="AN1500"/>
  <c r="AO1500"/>
  <c r="AP1500"/>
  <c r="AQ1500"/>
  <c r="AR1500"/>
  <c r="AS1500"/>
  <c r="AT1500"/>
  <c r="F1503" i="9" s="1"/>
  <c r="AF1501" i="1"/>
  <c r="AG1501"/>
  <c r="AH1501"/>
  <c r="AI1501"/>
  <c r="AJ1501"/>
  <c r="AK1501"/>
  <c r="AL1501"/>
  <c r="AM1501"/>
  <c r="AN1501"/>
  <c r="AO1501"/>
  <c r="AP1501"/>
  <c r="AT1501" s="1"/>
  <c r="F1504" i="9" s="1"/>
  <c r="AQ1501" i="1"/>
  <c r="AR1501"/>
  <c r="AS1501"/>
  <c r="AF1502"/>
  <c r="AG1502"/>
  <c r="AH1502"/>
  <c r="AI1502"/>
  <c r="AJ1502"/>
  <c r="AK1502"/>
  <c r="AL1502"/>
  <c r="AM1502"/>
  <c r="AN1502"/>
  <c r="AO1502"/>
  <c r="AP1502"/>
  <c r="AQ1502"/>
  <c r="AR1502"/>
  <c r="AS1502"/>
  <c r="AT1502"/>
  <c r="F1505" i="9" s="1"/>
  <c r="AF1503" i="1"/>
  <c r="AG1503"/>
  <c r="AH1503"/>
  <c r="AI1503"/>
  <c r="AJ1503"/>
  <c r="AK1503"/>
  <c r="AL1503"/>
  <c r="AM1503"/>
  <c r="AN1503"/>
  <c r="AO1503"/>
  <c r="AP1503"/>
  <c r="AT1503" s="1"/>
  <c r="F1506" i="9" s="1"/>
  <c r="AQ1503" i="1"/>
  <c r="AR1503"/>
  <c r="AS1503"/>
  <c r="AF1504"/>
  <c r="AG1504"/>
  <c r="AH1504"/>
  <c r="AI1504"/>
  <c r="AJ1504"/>
  <c r="AK1504"/>
  <c r="AL1504"/>
  <c r="AM1504"/>
  <c r="AN1504"/>
  <c r="AO1504"/>
  <c r="AP1504"/>
  <c r="AQ1504"/>
  <c r="AR1504"/>
  <c r="AS1504"/>
  <c r="AT1504"/>
  <c r="F1507" i="9" s="1"/>
  <c r="AF1505" i="1"/>
  <c r="AG1505"/>
  <c r="AH1505"/>
  <c r="AI1505"/>
  <c r="AJ1505"/>
  <c r="AK1505"/>
  <c r="AL1505"/>
  <c r="AM1505"/>
  <c r="AN1505"/>
  <c r="AO1505"/>
  <c r="AP1505"/>
  <c r="AT1505" s="1"/>
  <c r="F1508" i="9" s="1"/>
  <c r="AQ1505" i="1"/>
  <c r="AR1505"/>
  <c r="AS1505"/>
  <c r="AF1506"/>
  <c r="AG1506"/>
  <c r="AH1506"/>
  <c r="AI1506"/>
  <c r="AJ1506"/>
  <c r="AK1506"/>
  <c r="AL1506"/>
  <c r="AM1506"/>
  <c r="AN1506"/>
  <c r="AO1506"/>
  <c r="AP1506"/>
  <c r="AQ1506"/>
  <c r="AR1506"/>
  <c r="AS1506"/>
  <c r="AT1506"/>
  <c r="F1509" i="9" s="1"/>
  <c r="AF1507" i="1"/>
  <c r="AG1507"/>
  <c r="AH1507"/>
  <c r="AI1507"/>
  <c r="AJ1507"/>
  <c r="AK1507"/>
  <c r="AL1507"/>
  <c r="AM1507"/>
  <c r="AN1507"/>
  <c r="AO1507"/>
  <c r="AP1507"/>
  <c r="AT1507" s="1"/>
  <c r="F1510" i="9" s="1"/>
  <c r="AQ1507" i="1"/>
  <c r="AR1507"/>
  <c r="AS1507"/>
  <c r="AF1508"/>
  <c r="AG1508"/>
  <c r="AH1508"/>
  <c r="AI1508"/>
  <c r="AJ1508"/>
  <c r="AK1508"/>
  <c r="AL1508"/>
  <c r="AM1508"/>
  <c r="AN1508"/>
  <c r="AO1508"/>
  <c r="AP1508"/>
  <c r="AQ1508"/>
  <c r="AR1508"/>
  <c r="AS1508"/>
  <c r="AT1508"/>
  <c r="F1511" i="9" s="1"/>
  <c r="AF1509" i="1"/>
  <c r="AG1509"/>
  <c r="AH1509"/>
  <c r="AI1509"/>
  <c r="AJ1509"/>
  <c r="AK1509"/>
  <c r="AL1509"/>
  <c r="AM1509"/>
  <c r="AN1509"/>
  <c r="AO1509"/>
  <c r="AP1509"/>
  <c r="AT1509" s="1"/>
  <c r="F1512" i="9" s="1"/>
  <c r="AQ1509" i="1"/>
  <c r="AR1509"/>
  <c r="AS1509"/>
  <c r="AF1510"/>
  <c r="AG1510"/>
  <c r="AH1510"/>
  <c r="AI1510"/>
  <c r="AJ1510"/>
  <c r="AK1510"/>
  <c r="AL1510"/>
  <c r="AM1510"/>
  <c r="AN1510"/>
  <c r="AO1510"/>
  <c r="AP1510"/>
  <c r="AQ1510"/>
  <c r="AR1510"/>
  <c r="AS1510"/>
  <c r="AT1510"/>
  <c r="F1513" i="9" s="1"/>
  <c r="AF1511" i="1"/>
  <c r="AG1511"/>
  <c r="AH1511"/>
  <c r="AI1511"/>
  <c r="AJ1511"/>
  <c r="AK1511"/>
  <c r="AL1511"/>
  <c r="AM1511"/>
  <c r="AN1511"/>
  <c r="AO1511"/>
  <c r="AP1511"/>
  <c r="AT1511" s="1"/>
  <c r="F1514" i="9" s="1"/>
  <c r="AQ1511" i="1"/>
  <c r="AR1511"/>
  <c r="AS1511"/>
  <c r="AF1512"/>
  <c r="AG1512"/>
  <c r="AH1512"/>
  <c r="AI1512"/>
  <c r="AJ1512"/>
  <c r="AK1512"/>
  <c r="AL1512"/>
  <c r="AM1512"/>
  <c r="AN1512"/>
  <c r="AO1512"/>
  <c r="AP1512"/>
  <c r="AQ1512"/>
  <c r="AR1512"/>
  <c r="AS1512"/>
  <c r="AT1512"/>
  <c r="F1515" i="9" s="1"/>
  <c r="AF1513" i="1"/>
  <c r="AG1513"/>
  <c r="AH1513"/>
  <c r="AI1513"/>
  <c r="AJ1513"/>
  <c r="AK1513"/>
  <c r="AL1513"/>
  <c r="AM1513"/>
  <c r="AN1513"/>
  <c r="AO1513"/>
  <c r="AP1513"/>
  <c r="AT1513" s="1"/>
  <c r="F1516" i="9" s="1"/>
  <c r="AQ1513" i="1"/>
  <c r="AR1513"/>
  <c r="AS1513"/>
  <c r="AF1514"/>
  <c r="AG1514"/>
  <c r="AH1514"/>
  <c r="AI1514"/>
  <c r="AJ1514"/>
  <c r="AK1514"/>
  <c r="AL1514"/>
  <c r="AM1514"/>
  <c r="AN1514"/>
  <c r="AO1514"/>
  <c r="AP1514"/>
  <c r="AQ1514"/>
  <c r="AR1514"/>
  <c r="AS1514"/>
  <c r="AT1514"/>
  <c r="F1517" i="9" s="1"/>
  <c r="AF1515" i="1"/>
  <c r="AG1515"/>
  <c r="AH1515"/>
  <c r="AI1515"/>
  <c r="AJ1515"/>
  <c r="AK1515"/>
  <c r="AL1515"/>
  <c r="AM1515"/>
  <c r="AN1515"/>
  <c r="AO1515"/>
  <c r="AP1515"/>
  <c r="AT1515" s="1"/>
  <c r="F1518" i="9" s="1"/>
  <c r="AQ1515" i="1"/>
  <c r="AR1515"/>
  <c r="AS1515"/>
  <c r="AF1516"/>
  <c r="AG1516"/>
  <c r="AH1516"/>
  <c r="AI1516"/>
  <c r="AJ1516"/>
  <c r="AK1516"/>
  <c r="AL1516"/>
  <c r="AM1516"/>
  <c r="AN1516"/>
  <c r="AO1516"/>
  <c r="AP1516"/>
  <c r="AQ1516"/>
  <c r="AR1516"/>
  <c r="AS1516"/>
  <c r="AT1516"/>
  <c r="F1519" i="9" s="1"/>
  <c r="AF1517" i="1"/>
  <c r="AG1517"/>
  <c r="AH1517"/>
  <c r="AI1517"/>
  <c r="AJ1517"/>
  <c r="AK1517"/>
  <c r="AL1517"/>
  <c r="AM1517"/>
  <c r="AN1517"/>
  <c r="AO1517"/>
  <c r="AP1517"/>
  <c r="AT1517" s="1"/>
  <c r="F1520" i="9" s="1"/>
  <c r="AQ1517" i="1"/>
  <c r="AR1517"/>
  <c r="AS1517"/>
  <c r="AF1518"/>
  <c r="AG1518"/>
  <c r="AH1518"/>
  <c r="AI1518"/>
  <c r="AJ1518"/>
  <c r="AK1518"/>
  <c r="AL1518"/>
  <c r="AM1518"/>
  <c r="AN1518"/>
  <c r="AO1518"/>
  <c r="AP1518"/>
  <c r="AQ1518"/>
  <c r="AR1518"/>
  <c r="AS1518"/>
  <c r="AT1518"/>
  <c r="F1521" i="9" s="1"/>
  <c r="AF1519" i="1"/>
  <c r="AG1519"/>
  <c r="AH1519"/>
  <c r="AI1519"/>
  <c r="AJ1519"/>
  <c r="AK1519"/>
  <c r="AL1519"/>
  <c r="AM1519"/>
  <c r="AN1519"/>
  <c r="AO1519"/>
  <c r="AP1519"/>
  <c r="AT1519" s="1"/>
  <c r="F1522" i="9" s="1"/>
  <c r="AQ1519" i="1"/>
  <c r="AR1519"/>
  <c r="AS1519"/>
  <c r="AF1520"/>
  <c r="AG1520"/>
  <c r="AH1520"/>
  <c r="AI1520"/>
  <c r="AJ1520"/>
  <c r="AK1520"/>
  <c r="AL1520"/>
  <c r="AM1520"/>
  <c r="AN1520"/>
  <c r="AO1520"/>
  <c r="AP1520"/>
  <c r="AQ1520"/>
  <c r="AR1520"/>
  <c r="AS1520"/>
  <c r="AT1520"/>
  <c r="F1523" i="9" s="1"/>
  <c r="AF1521" i="1"/>
  <c r="AG1521"/>
  <c r="AH1521"/>
  <c r="AI1521"/>
  <c r="AJ1521"/>
  <c r="AK1521"/>
  <c r="AL1521"/>
  <c r="AM1521"/>
  <c r="AN1521"/>
  <c r="AO1521"/>
  <c r="AP1521"/>
  <c r="AT1521" s="1"/>
  <c r="F1524" i="9" s="1"/>
  <c r="AQ1521" i="1"/>
  <c r="AR1521"/>
  <c r="AS1521"/>
  <c r="AF1522"/>
  <c r="AG1522"/>
  <c r="AH1522"/>
  <c r="AI1522"/>
  <c r="AJ1522"/>
  <c r="AK1522"/>
  <c r="AL1522"/>
  <c r="AM1522"/>
  <c r="AN1522"/>
  <c r="AO1522"/>
  <c r="AP1522"/>
  <c r="AQ1522"/>
  <c r="AR1522"/>
  <c r="AS1522"/>
  <c r="AT1522"/>
  <c r="F1525" i="9" s="1"/>
  <c r="AF1523" i="1"/>
  <c r="AG1523"/>
  <c r="AH1523"/>
  <c r="AI1523"/>
  <c r="AJ1523"/>
  <c r="AK1523"/>
  <c r="AL1523"/>
  <c r="AM1523"/>
  <c r="AN1523"/>
  <c r="AO1523"/>
  <c r="AP1523"/>
  <c r="AT1523" s="1"/>
  <c r="F1526" i="9" s="1"/>
  <c r="AQ1523" i="1"/>
  <c r="AR1523"/>
  <c r="AS1523"/>
  <c r="AF1524"/>
  <c r="AG1524"/>
  <c r="AH1524"/>
  <c r="AI1524"/>
  <c r="AJ1524"/>
  <c r="AK1524"/>
  <c r="AL1524"/>
  <c r="AM1524"/>
  <c r="AN1524"/>
  <c r="AO1524"/>
  <c r="AP1524"/>
  <c r="AQ1524"/>
  <c r="AR1524"/>
  <c r="AS1524"/>
  <c r="AT1524"/>
  <c r="F1527" i="9" s="1"/>
  <c r="AF1525" i="1"/>
  <c r="AG1525"/>
  <c r="AH1525"/>
  <c r="AI1525"/>
  <c r="AJ1525"/>
  <c r="AK1525"/>
  <c r="AL1525"/>
  <c r="AM1525"/>
  <c r="AN1525"/>
  <c r="AO1525"/>
  <c r="AP1525"/>
  <c r="AT1525" s="1"/>
  <c r="F1528" i="9" s="1"/>
  <c r="AQ1525" i="1"/>
  <c r="AR1525"/>
  <c r="AS1525"/>
  <c r="AF1526"/>
  <c r="AG1526"/>
  <c r="AH1526"/>
  <c r="AI1526"/>
  <c r="AJ1526"/>
  <c r="AK1526"/>
  <c r="AL1526"/>
  <c r="AM1526"/>
  <c r="AN1526"/>
  <c r="AO1526"/>
  <c r="AP1526"/>
  <c r="AQ1526"/>
  <c r="AR1526"/>
  <c r="AS1526"/>
  <c r="AT1526"/>
  <c r="F1529" i="9" s="1"/>
  <c r="AF1527" i="1"/>
  <c r="AG1527"/>
  <c r="AH1527"/>
  <c r="AI1527"/>
  <c r="AJ1527"/>
  <c r="AK1527"/>
  <c r="AL1527"/>
  <c r="AM1527"/>
  <c r="AN1527"/>
  <c r="AO1527"/>
  <c r="AP1527"/>
  <c r="AT1527" s="1"/>
  <c r="F1530" i="9" s="1"/>
  <c r="AQ1527" i="1"/>
  <c r="AR1527"/>
  <c r="AS1527"/>
  <c r="AF1528"/>
  <c r="AG1528"/>
  <c r="AH1528"/>
  <c r="AI1528"/>
  <c r="AJ1528"/>
  <c r="AK1528"/>
  <c r="AL1528"/>
  <c r="AM1528"/>
  <c r="AN1528"/>
  <c r="AO1528"/>
  <c r="AP1528"/>
  <c r="AQ1528"/>
  <c r="AR1528"/>
  <c r="AS1528"/>
  <c r="AT1528"/>
  <c r="F1531" i="9" s="1"/>
  <c r="AF1529" i="1"/>
  <c r="AG1529"/>
  <c r="AH1529"/>
  <c r="AI1529"/>
  <c r="AJ1529"/>
  <c r="AK1529"/>
  <c r="AL1529"/>
  <c r="AM1529"/>
  <c r="AN1529"/>
  <c r="AO1529"/>
  <c r="AP1529"/>
  <c r="AT1529" s="1"/>
  <c r="F1532" i="9" s="1"/>
  <c r="AQ1529" i="1"/>
  <c r="AR1529"/>
  <c r="AS1529"/>
  <c r="AF1530"/>
  <c r="AG1530"/>
  <c r="AH1530"/>
  <c r="AI1530"/>
  <c r="AJ1530"/>
  <c r="AK1530"/>
  <c r="AL1530"/>
  <c r="AM1530"/>
  <c r="AN1530"/>
  <c r="AO1530"/>
  <c r="AP1530"/>
  <c r="AQ1530"/>
  <c r="AR1530"/>
  <c r="AS1530"/>
  <c r="AT1530"/>
  <c r="F1533" i="9" s="1"/>
  <c r="AF1531" i="1"/>
  <c r="AG1531"/>
  <c r="AH1531"/>
  <c r="AI1531"/>
  <c r="AJ1531"/>
  <c r="AK1531"/>
  <c r="AL1531"/>
  <c r="AM1531"/>
  <c r="AN1531"/>
  <c r="AO1531"/>
  <c r="AP1531"/>
  <c r="AT1531" s="1"/>
  <c r="F1534" i="9" s="1"/>
  <c r="AQ1531" i="1"/>
  <c r="AR1531"/>
  <c r="AS1531"/>
  <c r="AF1532"/>
  <c r="AG1532"/>
  <c r="AH1532"/>
  <c r="AI1532"/>
  <c r="AJ1532"/>
  <c r="AK1532"/>
  <c r="AL1532"/>
  <c r="AM1532"/>
  <c r="AN1532"/>
  <c r="AO1532"/>
  <c r="AP1532"/>
  <c r="AQ1532"/>
  <c r="AR1532"/>
  <c r="AS1532"/>
  <c r="AT1532"/>
  <c r="F1535" i="9" s="1"/>
  <c r="AF1533" i="1"/>
  <c r="AG1533"/>
  <c r="AH1533"/>
  <c r="AI1533"/>
  <c r="AJ1533"/>
  <c r="AK1533"/>
  <c r="AL1533"/>
  <c r="AM1533"/>
  <c r="AN1533"/>
  <c r="AO1533"/>
  <c r="AP1533"/>
  <c r="AT1533" s="1"/>
  <c r="F1536" i="9" s="1"/>
  <c r="AQ1533" i="1"/>
  <c r="AR1533"/>
  <c r="AS1533"/>
  <c r="AF1534"/>
  <c r="AG1534"/>
  <c r="AH1534"/>
  <c r="AI1534"/>
  <c r="AJ1534"/>
  <c r="AK1534"/>
  <c r="AL1534"/>
  <c r="AM1534"/>
  <c r="AN1534"/>
  <c r="AO1534"/>
  <c r="AP1534"/>
  <c r="AQ1534"/>
  <c r="AR1534"/>
  <c r="AS1534"/>
  <c r="AT1534"/>
  <c r="F1537" i="9" s="1"/>
  <c r="AF1535" i="1"/>
  <c r="AG1535"/>
  <c r="AH1535"/>
  <c r="AI1535"/>
  <c r="AJ1535"/>
  <c r="AK1535"/>
  <c r="AL1535"/>
  <c r="AM1535"/>
  <c r="AN1535"/>
  <c r="AO1535"/>
  <c r="AP1535"/>
  <c r="AT1535" s="1"/>
  <c r="F1538" i="9" s="1"/>
  <c r="AQ1535" i="1"/>
  <c r="AR1535"/>
  <c r="AS1535"/>
  <c r="AF1536"/>
  <c r="AG1536"/>
  <c r="AH1536"/>
  <c r="AI1536"/>
  <c r="AJ1536"/>
  <c r="AK1536"/>
  <c r="AL1536"/>
  <c r="AM1536"/>
  <c r="AN1536"/>
  <c r="AO1536"/>
  <c r="AP1536"/>
  <c r="AQ1536"/>
  <c r="AR1536"/>
  <c r="AS1536"/>
  <c r="AT1536"/>
  <c r="F1539" i="9" s="1"/>
  <c r="AF1537" i="1"/>
  <c r="AG1537"/>
  <c r="AH1537"/>
  <c r="AI1537"/>
  <c r="AJ1537"/>
  <c r="AK1537"/>
  <c r="AL1537"/>
  <c r="AM1537"/>
  <c r="AN1537"/>
  <c r="AO1537"/>
  <c r="AP1537"/>
  <c r="AT1537" s="1"/>
  <c r="F1540" i="9" s="1"/>
  <c r="AQ1537" i="1"/>
  <c r="AR1537"/>
  <c r="AS1537"/>
  <c r="AF1538"/>
  <c r="AG1538"/>
  <c r="AH1538"/>
  <c r="AI1538"/>
  <c r="AJ1538"/>
  <c r="AK1538"/>
  <c r="AL1538"/>
  <c r="AM1538"/>
  <c r="AN1538"/>
  <c r="AO1538"/>
  <c r="AP1538"/>
  <c r="AQ1538"/>
  <c r="AR1538"/>
  <c r="AS1538"/>
  <c r="AT1538"/>
  <c r="F1541" i="9" s="1"/>
  <c r="AF1539" i="1"/>
  <c r="AG1539"/>
  <c r="AH1539"/>
  <c r="AI1539"/>
  <c r="AJ1539"/>
  <c r="AK1539"/>
  <c r="AL1539"/>
  <c r="AM1539"/>
  <c r="AN1539"/>
  <c r="AO1539"/>
  <c r="AP1539"/>
  <c r="AT1539" s="1"/>
  <c r="F1542" i="9" s="1"/>
  <c r="AQ1539" i="1"/>
  <c r="AR1539"/>
  <c r="AS1539"/>
  <c r="AF1540"/>
  <c r="AG1540"/>
  <c r="AH1540"/>
  <c r="AI1540"/>
  <c r="AJ1540"/>
  <c r="AK1540"/>
  <c r="AL1540"/>
  <c r="AM1540"/>
  <c r="AN1540"/>
  <c r="AO1540"/>
  <c r="AP1540"/>
  <c r="AQ1540"/>
  <c r="AR1540"/>
  <c r="AS1540"/>
  <c r="AT1540"/>
  <c r="F1543" i="9" s="1"/>
  <c r="AF1541" i="1"/>
  <c r="AG1541"/>
  <c r="AH1541"/>
  <c r="AI1541"/>
  <c r="AJ1541"/>
  <c r="AK1541"/>
  <c r="AL1541"/>
  <c r="AM1541"/>
  <c r="AN1541"/>
  <c r="AO1541"/>
  <c r="AP1541"/>
  <c r="AT1541" s="1"/>
  <c r="F1544" i="9" s="1"/>
  <c r="AQ1541" i="1"/>
  <c r="AR1541"/>
  <c r="AS1541"/>
  <c r="AF1542"/>
  <c r="AG1542"/>
  <c r="AH1542"/>
  <c r="AI1542"/>
  <c r="AJ1542"/>
  <c r="AK1542"/>
  <c r="AL1542"/>
  <c r="AM1542"/>
  <c r="AN1542"/>
  <c r="AO1542"/>
  <c r="AP1542"/>
  <c r="AQ1542"/>
  <c r="AR1542"/>
  <c r="AS1542"/>
  <c r="AT1542"/>
  <c r="F1545" i="9" s="1"/>
  <c r="AF1543" i="1"/>
  <c r="AG1543"/>
  <c r="AH1543"/>
  <c r="AI1543"/>
  <c r="AJ1543"/>
  <c r="AK1543"/>
  <c r="AL1543"/>
  <c r="AM1543"/>
  <c r="AN1543"/>
  <c r="AO1543"/>
  <c r="AP1543"/>
  <c r="AT1543" s="1"/>
  <c r="F1546" i="9" s="1"/>
  <c r="AQ1543" i="1"/>
  <c r="AR1543"/>
  <c r="AS1543"/>
  <c r="AF1544"/>
  <c r="AG1544"/>
  <c r="AH1544"/>
  <c r="AI1544"/>
  <c r="AJ1544"/>
  <c r="AK1544"/>
  <c r="AL1544"/>
  <c r="AM1544"/>
  <c r="AN1544"/>
  <c r="AO1544"/>
  <c r="AP1544"/>
  <c r="AQ1544"/>
  <c r="AR1544"/>
  <c r="AS1544"/>
  <c r="AT1544"/>
  <c r="F1547" i="9" s="1"/>
  <c r="AF1545" i="1"/>
  <c r="AG1545"/>
  <c r="AH1545"/>
  <c r="AI1545"/>
  <c r="AJ1545"/>
  <c r="AK1545"/>
  <c r="AL1545"/>
  <c r="AM1545"/>
  <c r="AN1545"/>
  <c r="AO1545"/>
  <c r="AP1545"/>
  <c r="AT1545" s="1"/>
  <c r="F1548" i="9" s="1"/>
  <c r="AQ1545" i="1"/>
  <c r="AR1545"/>
  <c r="AS1545"/>
  <c r="AF1546"/>
  <c r="AG1546"/>
  <c r="AH1546"/>
  <c r="AI1546"/>
  <c r="AJ1546"/>
  <c r="AK1546"/>
  <c r="AL1546"/>
  <c r="AM1546"/>
  <c r="AN1546"/>
  <c r="AO1546"/>
  <c r="AP1546"/>
  <c r="AQ1546"/>
  <c r="AR1546"/>
  <c r="AS1546"/>
  <c r="AT1546"/>
  <c r="F1549" i="9" s="1"/>
  <c r="AF1547" i="1"/>
  <c r="AG1547"/>
  <c r="AH1547"/>
  <c r="AI1547"/>
  <c r="AJ1547"/>
  <c r="AK1547"/>
  <c r="AL1547"/>
  <c r="AM1547"/>
  <c r="AN1547"/>
  <c r="AO1547"/>
  <c r="AP1547"/>
  <c r="AT1547" s="1"/>
  <c r="F1550" i="9" s="1"/>
  <c r="AQ1547" i="1"/>
  <c r="AR1547"/>
  <c r="AS1547"/>
  <c r="AF1548"/>
  <c r="AG1548"/>
  <c r="AH1548"/>
  <c r="AI1548"/>
  <c r="AJ1548"/>
  <c r="AK1548"/>
  <c r="AL1548"/>
  <c r="AM1548"/>
  <c r="AN1548"/>
  <c r="AO1548"/>
  <c r="AP1548"/>
  <c r="AQ1548"/>
  <c r="AR1548"/>
  <c r="AS1548"/>
  <c r="AT1548"/>
  <c r="F1551" i="9" s="1"/>
  <c r="AF1549" i="1"/>
  <c r="AG1549"/>
  <c r="AH1549"/>
  <c r="AI1549"/>
  <c r="AJ1549"/>
  <c r="AK1549"/>
  <c r="AL1549"/>
  <c r="AM1549"/>
  <c r="AN1549"/>
  <c r="AO1549"/>
  <c r="AP1549"/>
  <c r="AT1549" s="1"/>
  <c r="F1552" i="9" s="1"/>
  <c r="AQ1549" i="1"/>
  <c r="AR1549"/>
  <c r="AS1549"/>
  <c r="AF1550"/>
  <c r="AG1550"/>
  <c r="AH1550"/>
  <c r="AI1550"/>
  <c r="AJ1550"/>
  <c r="AK1550"/>
  <c r="AL1550"/>
  <c r="AM1550"/>
  <c r="AN1550"/>
  <c r="AO1550"/>
  <c r="AP1550"/>
  <c r="AQ1550"/>
  <c r="AR1550"/>
  <c r="AS1550"/>
  <c r="AT1550"/>
  <c r="F1553" i="9" s="1"/>
  <c r="AF1551" i="1"/>
  <c r="AG1551"/>
  <c r="AH1551"/>
  <c r="AI1551"/>
  <c r="AJ1551"/>
  <c r="AK1551"/>
  <c r="AL1551"/>
  <c r="AM1551"/>
  <c r="AN1551"/>
  <c r="AO1551"/>
  <c r="AP1551"/>
  <c r="AT1551" s="1"/>
  <c r="F1554" i="9" s="1"/>
  <c r="AQ1551" i="1"/>
  <c r="AR1551"/>
  <c r="AS1551"/>
  <c r="AF1552"/>
  <c r="AG1552"/>
  <c r="AH1552"/>
  <c r="AI1552"/>
  <c r="AJ1552"/>
  <c r="AK1552"/>
  <c r="AL1552"/>
  <c r="AM1552"/>
  <c r="AN1552"/>
  <c r="AO1552"/>
  <c r="AP1552"/>
  <c r="AQ1552"/>
  <c r="AR1552"/>
  <c r="AS1552"/>
  <c r="AT1552"/>
  <c r="F1555" i="9" s="1"/>
  <c r="AF1553" i="1"/>
  <c r="AG1553"/>
  <c r="AH1553"/>
  <c r="AI1553"/>
  <c r="AJ1553"/>
  <c r="AK1553"/>
  <c r="AL1553"/>
  <c r="AM1553"/>
  <c r="AN1553"/>
  <c r="AO1553"/>
  <c r="AP1553"/>
  <c r="AT1553" s="1"/>
  <c r="F1556" i="9" s="1"/>
  <c r="AQ1553" i="1"/>
  <c r="AR1553"/>
  <c r="AS1553"/>
  <c r="AF1554"/>
  <c r="AG1554"/>
  <c r="AH1554"/>
  <c r="AI1554"/>
  <c r="AJ1554"/>
  <c r="AK1554"/>
  <c r="AL1554"/>
  <c r="AM1554"/>
  <c r="AN1554"/>
  <c r="AO1554"/>
  <c r="AP1554"/>
  <c r="AQ1554"/>
  <c r="AR1554"/>
  <c r="AS1554"/>
  <c r="AT1554"/>
  <c r="F1557" i="9" s="1"/>
  <c r="AF1555" i="1"/>
  <c r="AG1555"/>
  <c r="AH1555"/>
  <c r="AI1555"/>
  <c r="AJ1555"/>
  <c r="AK1555"/>
  <c r="AL1555"/>
  <c r="AM1555"/>
  <c r="AN1555"/>
  <c r="AO1555"/>
  <c r="AP1555"/>
  <c r="AT1555" s="1"/>
  <c r="F1558" i="9" s="1"/>
  <c r="AQ1555" i="1"/>
  <c r="AR1555"/>
  <c r="AS1555"/>
  <c r="AF1556"/>
  <c r="AG1556"/>
  <c r="AH1556"/>
  <c r="AI1556"/>
  <c r="AJ1556"/>
  <c r="AK1556"/>
  <c r="AL1556"/>
  <c r="AM1556"/>
  <c r="AN1556"/>
  <c r="AO1556"/>
  <c r="AP1556"/>
  <c r="AQ1556"/>
  <c r="AR1556"/>
  <c r="AS1556"/>
  <c r="AT1556"/>
  <c r="F1559" i="9" s="1"/>
  <c r="AF1557" i="1"/>
  <c r="AG1557"/>
  <c r="AH1557"/>
  <c r="AI1557"/>
  <c r="AJ1557"/>
  <c r="AK1557"/>
  <c r="AL1557"/>
  <c r="AM1557"/>
  <c r="AN1557"/>
  <c r="AO1557"/>
  <c r="AP1557"/>
  <c r="AT1557" s="1"/>
  <c r="F1560" i="9" s="1"/>
  <c r="AQ1557" i="1"/>
  <c r="AR1557"/>
  <c r="AS1557"/>
  <c r="AF1558"/>
  <c r="AG1558"/>
  <c r="AH1558"/>
  <c r="AI1558"/>
  <c r="AJ1558"/>
  <c r="AK1558"/>
  <c r="AL1558"/>
  <c r="AM1558"/>
  <c r="AN1558"/>
  <c r="AO1558"/>
  <c r="AP1558"/>
  <c r="AQ1558"/>
  <c r="AR1558"/>
  <c r="AS1558"/>
  <c r="AT1558"/>
  <c r="F1561" i="9" s="1"/>
  <c r="AF1559" i="1"/>
  <c r="AG1559"/>
  <c r="AH1559"/>
  <c r="AI1559"/>
  <c r="AJ1559"/>
  <c r="AK1559"/>
  <c r="AL1559"/>
  <c r="AM1559"/>
  <c r="AN1559"/>
  <c r="AO1559"/>
  <c r="AP1559"/>
  <c r="AT1559" s="1"/>
  <c r="F1562" i="9" s="1"/>
  <c r="AQ1559" i="1"/>
  <c r="AR1559"/>
  <c r="AS1559"/>
  <c r="AF1560"/>
  <c r="AG1560"/>
  <c r="AH1560"/>
  <c r="AI1560"/>
  <c r="AJ1560"/>
  <c r="AK1560"/>
  <c r="AL1560"/>
  <c r="AM1560"/>
  <c r="AN1560"/>
  <c r="AO1560"/>
  <c r="AP1560"/>
  <c r="AQ1560"/>
  <c r="AR1560"/>
  <c r="AS1560"/>
  <c r="AT1560"/>
  <c r="F1563" i="9" s="1"/>
  <c r="AF1561" i="1"/>
  <c r="AG1561"/>
  <c r="AH1561"/>
  <c r="AI1561"/>
  <c r="AJ1561"/>
  <c r="AK1561"/>
  <c r="AL1561"/>
  <c r="AM1561"/>
  <c r="AN1561"/>
  <c r="AO1561"/>
  <c r="AP1561"/>
  <c r="AT1561" s="1"/>
  <c r="F1564" i="9" s="1"/>
  <c r="AQ1561" i="1"/>
  <c r="AR1561"/>
  <c r="AS1561"/>
  <c r="AF1562"/>
  <c r="AG1562"/>
  <c r="AH1562"/>
  <c r="AI1562"/>
  <c r="AJ1562"/>
  <c r="AK1562"/>
  <c r="AL1562"/>
  <c r="AM1562"/>
  <c r="AN1562"/>
  <c r="AO1562"/>
  <c r="AP1562"/>
  <c r="AQ1562"/>
  <c r="AR1562"/>
  <c r="AS1562"/>
  <c r="AT1562"/>
  <c r="F1565" i="9" s="1"/>
  <c r="AF1563" i="1"/>
  <c r="AG1563"/>
  <c r="AH1563"/>
  <c r="AI1563"/>
  <c r="AJ1563"/>
  <c r="AK1563"/>
  <c r="AL1563"/>
  <c r="AM1563"/>
  <c r="AN1563"/>
  <c r="AO1563"/>
  <c r="AP1563"/>
  <c r="AT1563" s="1"/>
  <c r="F1566" i="9" s="1"/>
  <c r="AQ1563" i="1"/>
  <c r="AR1563"/>
  <c r="AS1563"/>
  <c r="AF1564"/>
  <c r="AG1564"/>
  <c r="AH1564"/>
  <c r="AI1564"/>
  <c r="AJ1564"/>
  <c r="AK1564"/>
  <c r="AL1564"/>
  <c r="AM1564"/>
  <c r="AN1564"/>
  <c r="AO1564"/>
  <c r="AP1564"/>
  <c r="AQ1564"/>
  <c r="AR1564"/>
  <c r="AS1564"/>
  <c r="AT1564"/>
  <c r="F1567" i="9" s="1"/>
  <c r="AF1565" i="1"/>
  <c r="AG1565"/>
  <c r="AH1565"/>
  <c r="AI1565"/>
  <c r="AJ1565"/>
  <c r="AK1565"/>
  <c r="AL1565"/>
  <c r="AM1565"/>
  <c r="AN1565"/>
  <c r="AO1565"/>
  <c r="AP1565"/>
  <c r="AT1565" s="1"/>
  <c r="F1568" i="9" s="1"/>
  <c r="AQ1565" i="1"/>
  <c r="AR1565"/>
  <c r="AS1565"/>
  <c r="AF1566"/>
  <c r="AG1566"/>
  <c r="AH1566"/>
  <c r="AI1566"/>
  <c r="AJ1566"/>
  <c r="AK1566"/>
  <c r="AL1566"/>
  <c r="AM1566"/>
  <c r="AN1566"/>
  <c r="AO1566"/>
  <c r="AP1566"/>
  <c r="AQ1566"/>
  <c r="AR1566"/>
  <c r="AS1566"/>
  <c r="AT1566"/>
  <c r="F1569" i="9" s="1"/>
  <c r="AF1567" i="1"/>
  <c r="AG1567"/>
  <c r="AH1567"/>
  <c r="AI1567"/>
  <c r="AJ1567"/>
  <c r="AK1567"/>
  <c r="AL1567"/>
  <c r="AM1567"/>
  <c r="AN1567"/>
  <c r="AO1567"/>
  <c r="AP1567"/>
  <c r="AT1567" s="1"/>
  <c r="F1570" i="9" s="1"/>
  <c r="AQ1567" i="1"/>
  <c r="AR1567"/>
  <c r="AS1567"/>
  <c r="AF1568"/>
  <c r="AG1568"/>
  <c r="AH1568"/>
  <c r="AI1568"/>
  <c r="AJ1568"/>
  <c r="AK1568"/>
  <c r="AL1568"/>
  <c r="AM1568"/>
  <c r="AN1568"/>
  <c r="AO1568"/>
  <c r="AP1568"/>
  <c r="AQ1568"/>
  <c r="AR1568"/>
  <c r="AS1568"/>
  <c r="AT1568"/>
  <c r="F1571" i="9" s="1"/>
  <c r="AF1569" i="1"/>
  <c r="AG1569"/>
  <c r="AH1569"/>
  <c r="AI1569"/>
  <c r="AJ1569"/>
  <c r="AK1569"/>
  <c r="AL1569"/>
  <c r="AM1569"/>
  <c r="AN1569"/>
  <c r="AO1569"/>
  <c r="AP1569"/>
  <c r="AT1569" s="1"/>
  <c r="F1572" i="9" s="1"/>
  <c r="AQ1569" i="1"/>
  <c r="AR1569"/>
  <c r="AS1569"/>
  <c r="AF1570"/>
  <c r="AG1570"/>
  <c r="AH1570"/>
  <c r="AI1570"/>
  <c r="AJ1570"/>
  <c r="AK1570"/>
  <c r="AL1570"/>
  <c r="AM1570"/>
  <c r="AN1570"/>
  <c r="AO1570"/>
  <c r="AP1570"/>
  <c r="AQ1570"/>
  <c r="AR1570"/>
  <c r="AS1570"/>
  <c r="AT1570"/>
  <c r="F1573" i="9" s="1"/>
  <c r="AF1571" i="1"/>
  <c r="AG1571"/>
  <c r="AH1571"/>
  <c r="AI1571"/>
  <c r="AJ1571"/>
  <c r="AK1571"/>
  <c r="AL1571"/>
  <c r="AM1571"/>
  <c r="AN1571"/>
  <c r="AO1571"/>
  <c r="AP1571"/>
  <c r="AT1571" s="1"/>
  <c r="F1574" i="9" s="1"/>
  <c r="AQ1571" i="1"/>
  <c r="AR1571"/>
  <c r="AS1571"/>
  <c r="AF1572"/>
  <c r="AG1572"/>
  <c r="AH1572"/>
  <c r="AI1572"/>
  <c r="AJ1572"/>
  <c r="AK1572"/>
  <c r="AL1572"/>
  <c r="AM1572"/>
  <c r="AN1572"/>
  <c r="AO1572"/>
  <c r="AP1572"/>
  <c r="AQ1572"/>
  <c r="AR1572"/>
  <c r="AS1572"/>
  <c r="AT1572"/>
  <c r="F1575" i="9" s="1"/>
  <c r="AF1573" i="1"/>
  <c r="AG1573"/>
  <c r="AH1573"/>
  <c r="AI1573"/>
  <c r="AJ1573"/>
  <c r="AK1573"/>
  <c r="AL1573"/>
  <c r="AM1573"/>
  <c r="AN1573"/>
  <c r="AO1573"/>
  <c r="AP1573"/>
  <c r="AT1573" s="1"/>
  <c r="F1576" i="9" s="1"/>
  <c r="AQ1573" i="1"/>
  <c r="AR1573"/>
  <c r="AS1573"/>
  <c r="AF1574"/>
  <c r="AG1574"/>
  <c r="AH1574"/>
  <c r="AI1574"/>
  <c r="AJ1574"/>
  <c r="AK1574"/>
  <c r="AL1574"/>
  <c r="AM1574"/>
  <c r="AN1574"/>
  <c r="AO1574"/>
  <c r="AP1574"/>
  <c r="AQ1574"/>
  <c r="AR1574"/>
  <c r="AS1574"/>
  <c r="AT1574"/>
  <c r="F1577" i="9" s="1"/>
  <c r="AF1575" i="1"/>
  <c r="AG1575"/>
  <c r="AH1575"/>
  <c r="AI1575"/>
  <c r="AJ1575"/>
  <c r="AK1575"/>
  <c r="AL1575"/>
  <c r="AM1575"/>
  <c r="AN1575"/>
  <c r="AO1575"/>
  <c r="AP1575"/>
  <c r="AT1575" s="1"/>
  <c r="F1578" i="9" s="1"/>
  <c r="AQ1575" i="1"/>
  <c r="AR1575"/>
  <c r="AS1575"/>
  <c r="AF1576"/>
  <c r="AG1576"/>
  <c r="AH1576"/>
  <c r="AI1576"/>
  <c r="AJ1576"/>
  <c r="AK1576"/>
  <c r="AL1576"/>
  <c r="AM1576"/>
  <c r="AN1576"/>
  <c r="AO1576"/>
  <c r="AP1576"/>
  <c r="AQ1576"/>
  <c r="AR1576"/>
  <c r="AS1576"/>
  <c r="AT1576"/>
  <c r="F1579" i="9" s="1"/>
  <c r="AF1577" i="1"/>
  <c r="AG1577"/>
  <c r="AH1577"/>
  <c r="AI1577"/>
  <c r="AJ1577"/>
  <c r="AK1577"/>
  <c r="AL1577"/>
  <c r="AM1577"/>
  <c r="AN1577"/>
  <c r="AO1577"/>
  <c r="AP1577"/>
  <c r="AT1577" s="1"/>
  <c r="F1580" i="9" s="1"/>
  <c r="AQ1577" i="1"/>
  <c r="AR1577"/>
  <c r="AS1577"/>
  <c r="AF1578"/>
  <c r="AG1578"/>
  <c r="AH1578"/>
  <c r="AI1578"/>
  <c r="AJ1578"/>
  <c r="AK1578"/>
  <c r="AL1578"/>
  <c r="AM1578"/>
  <c r="AN1578"/>
  <c r="AO1578"/>
  <c r="AP1578"/>
  <c r="AQ1578"/>
  <c r="AR1578"/>
  <c r="AS1578"/>
  <c r="AT1578"/>
  <c r="F1581" i="9" s="1"/>
  <c r="AF1579" i="1"/>
  <c r="AG1579"/>
  <c r="AH1579"/>
  <c r="AI1579"/>
  <c r="AJ1579"/>
  <c r="AK1579"/>
  <c r="AL1579"/>
  <c r="AM1579"/>
  <c r="AN1579"/>
  <c r="AO1579"/>
  <c r="AP1579"/>
  <c r="AT1579" s="1"/>
  <c r="F1582" i="9" s="1"/>
  <c r="AQ1579" i="1"/>
  <c r="AR1579"/>
  <c r="AS1579"/>
  <c r="AF1580"/>
  <c r="AG1580"/>
  <c r="AH1580"/>
  <c r="AI1580"/>
  <c r="AJ1580"/>
  <c r="AK1580"/>
  <c r="AL1580"/>
  <c r="AM1580"/>
  <c r="AN1580"/>
  <c r="AO1580"/>
  <c r="AP1580"/>
  <c r="AQ1580"/>
  <c r="AR1580"/>
  <c r="AS1580"/>
  <c r="AT1580"/>
  <c r="F1583" i="9" s="1"/>
  <c r="AF1581" i="1"/>
  <c r="AG1581"/>
  <c r="AH1581"/>
  <c r="AI1581"/>
  <c r="AJ1581"/>
  <c r="AK1581"/>
  <c r="AL1581"/>
  <c r="AM1581"/>
  <c r="AN1581"/>
  <c r="AO1581"/>
  <c r="AP1581"/>
  <c r="AT1581" s="1"/>
  <c r="F1584" i="9" s="1"/>
  <c r="AQ1581" i="1"/>
  <c r="AR1581"/>
  <c r="AS1581"/>
  <c r="AF1582"/>
  <c r="AG1582"/>
  <c r="AH1582"/>
  <c r="AI1582"/>
  <c r="AJ1582"/>
  <c r="AK1582"/>
  <c r="AL1582"/>
  <c r="AM1582"/>
  <c r="AN1582"/>
  <c r="AO1582"/>
  <c r="AP1582"/>
  <c r="AQ1582"/>
  <c r="AR1582"/>
  <c r="AS1582"/>
  <c r="AT1582"/>
  <c r="F1585" i="9" s="1"/>
  <c r="AF1583" i="1"/>
  <c r="AG1583"/>
  <c r="AH1583"/>
  <c r="AI1583"/>
  <c r="AJ1583"/>
  <c r="AK1583"/>
  <c r="AL1583"/>
  <c r="AM1583"/>
  <c r="AN1583"/>
  <c r="AO1583"/>
  <c r="AP1583"/>
  <c r="AT1583" s="1"/>
  <c r="F1586" i="9" s="1"/>
  <c r="AQ1583" i="1"/>
  <c r="AR1583"/>
  <c r="AS1583"/>
  <c r="AF1584"/>
  <c r="AG1584"/>
  <c r="AH1584"/>
  <c r="AI1584"/>
  <c r="AJ1584"/>
  <c r="AK1584"/>
  <c r="AL1584"/>
  <c r="AM1584"/>
  <c r="AN1584"/>
  <c r="AO1584"/>
  <c r="AP1584"/>
  <c r="AQ1584"/>
  <c r="AR1584"/>
  <c r="AS1584"/>
  <c r="AT1584"/>
  <c r="F1587" i="9" s="1"/>
  <c r="AF1585" i="1"/>
  <c r="AG1585"/>
  <c r="AH1585"/>
  <c r="AI1585"/>
  <c r="AJ1585"/>
  <c r="AK1585"/>
  <c r="AL1585"/>
  <c r="AM1585"/>
  <c r="AN1585"/>
  <c r="AO1585"/>
  <c r="AP1585"/>
  <c r="AT1585" s="1"/>
  <c r="F1588" i="9" s="1"/>
  <c r="AQ1585" i="1"/>
  <c r="AR1585"/>
  <c r="AS1585"/>
  <c r="AF1586"/>
  <c r="AG1586"/>
  <c r="AH1586"/>
  <c r="AI1586"/>
  <c r="AJ1586"/>
  <c r="AK1586"/>
  <c r="AL1586"/>
  <c r="AM1586"/>
  <c r="AN1586"/>
  <c r="AO1586"/>
  <c r="AP1586"/>
  <c r="AQ1586"/>
  <c r="AR1586"/>
  <c r="AS1586"/>
  <c r="AT1586"/>
  <c r="F1589" i="9" s="1"/>
  <c r="AF1587" i="1"/>
  <c r="AG1587"/>
  <c r="AH1587"/>
  <c r="AI1587"/>
  <c r="AJ1587"/>
  <c r="AK1587"/>
  <c r="AL1587"/>
  <c r="AM1587"/>
  <c r="AN1587"/>
  <c r="AO1587"/>
  <c r="AP1587"/>
  <c r="AT1587" s="1"/>
  <c r="F1590" i="9" s="1"/>
  <c r="AQ1587" i="1"/>
  <c r="AR1587"/>
  <c r="AS1587"/>
  <c r="AF1588"/>
  <c r="AG1588"/>
  <c r="AH1588"/>
  <c r="AI1588"/>
  <c r="AJ1588"/>
  <c r="AK1588"/>
  <c r="AL1588"/>
  <c r="AM1588"/>
  <c r="AN1588"/>
  <c r="AO1588"/>
  <c r="AP1588"/>
  <c r="AQ1588"/>
  <c r="AR1588"/>
  <c r="AS1588"/>
  <c r="AT1588"/>
  <c r="F1591" i="9" s="1"/>
  <c r="AF1589" i="1"/>
  <c r="AG1589"/>
  <c r="AH1589"/>
  <c r="AI1589"/>
  <c r="AJ1589"/>
  <c r="AK1589"/>
  <c r="AL1589"/>
  <c r="AM1589"/>
  <c r="AN1589"/>
  <c r="AO1589"/>
  <c r="AP1589"/>
  <c r="AT1589" s="1"/>
  <c r="F1592" i="9" s="1"/>
  <c r="AQ1589" i="1"/>
  <c r="AR1589"/>
  <c r="AS1589"/>
  <c r="AF1590"/>
  <c r="AG1590"/>
  <c r="AH1590"/>
  <c r="AI1590"/>
  <c r="AJ1590"/>
  <c r="AK1590"/>
  <c r="AL1590"/>
  <c r="AM1590"/>
  <c r="AN1590"/>
  <c r="AO1590"/>
  <c r="AP1590"/>
  <c r="AQ1590"/>
  <c r="AR1590"/>
  <c r="AS1590"/>
  <c r="AT1590"/>
  <c r="F1593" i="9" s="1"/>
  <c r="AF1591" i="1"/>
  <c r="AG1591"/>
  <c r="AH1591"/>
  <c r="AI1591"/>
  <c r="AJ1591"/>
  <c r="AK1591"/>
  <c r="AL1591"/>
  <c r="AM1591"/>
  <c r="AN1591"/>
  <c r="AO1591"/>
  <c r="AP1591"/>
  <c r="AT1591" s="1"/>
  <c r="F1594" i="9" s="1"/>
  <c r="AQ1591" i="1"/>
  <c r="AR1591"/>
  <c r="AS1591"/>
  <c r="AF1592"/>
  <c r="AG1592"/>
  <c r="AH1592"/>
  <c r="AI1592"/>
  <c r="AJ1592"/>
  <c r="AK1592"/>
  <c r="AL1592"/>
  <c r="AM1592"/>
  <c r="AN1592"/>
  <c r="AO1592"/>
  <c r="AP1592"/>
  <c r="AQ1592"/>
  <c r="AR1592"/>
  <c r="AS1592"/>
  <c r="AT1592"/>
  <c r="F1595" i="9" s="1"/>
  <c r="AF1593" i="1"/>
  <c r="AG1593"/>
  <c r="AH1593"/>
  <c r="AI1593"/>
  <c r="AJ1593"/>
  <c r="AK1593"/>
  <c r="AL1593"/>
  <c r="AM1593"/>
  <c r="AN1593"/>
  <c r="AO1593"/>
  <c r="AP1593"/>
  <c r="AT1593" s="1"/>
  <c r="F1596" i="9" s="1"/>
  <c r="AQ1593" i="1"/>
  <c r="AR1593"/>
  <c r="AS1593"/>
  <c r="AF1594"/>
  <c r="AG1594"/>
  <c r="AH1594"/>
  <c r="AI1594"/>
  <c r="AJ1594"/>
  <c r="AK1594"/>
  <c r="AL1594"/>
  <c r="AM1594"/>
  <c r="AN1594"/>
  <c r="AO1594"/>
  <c r="AP1594"/>
  <c r="AQ1594"/>
  <c r="AR1594"/>
  <c r="AS1594"/>
  <c r="AT1594"/>
  <c r="F1597" i="9" s="1"/>
  <c r="AF1595" i="1"/>
  <c r="AG1595"/>
  <c r="AH1595"/>
  <c r="AI1595"/>
  <c r="AJ1595"/>
  <c r="AK1595"/>
  <c r="AL1595"/>
  <c r="AM1595"/>
  <c r="AN1595"/>
  <c r="AO1595"/>
  <c r="AP1595"/>
  <c r="AT1595" s="1"/>
  <c r="F1598" i="9" s="1"/>
  <c r="AQ1595" i="1"/>
  <c r="AR1595"/>
  <c r="AS1595"/>
  <c r="AF1596"/>
  <c r="AG1596"/>
  <c r="AH1596"/>
  <c r="AI1596"/>
  <c r="AJ1596"/>
  <c r="AK1596"/>
  <c r="AL1596"/>
  <c r="AM1596"/>
  <c r="AN1596"/>
  <c r="AO1596"/>
  <c r="AP1596"/>
  <c r="AQ1596"/>
  <c r="AR1596"/>
  <c r="AS1596"/>
  <c r="AT1596"/>
  <c r="F1599" i="9" s="1"/>
  <c r="AF1597" i="1"/>
  <c r="AG1597"/>
  <c r="AH1597"/>
  <c r="AI1597"/>
  <c r="AJ1597"/>
  <c r="AK1597"/>
  <c r="AL1597"/>
  <c r="AM1597"/>
  <c r="AN1597"/>
  <c r="AO1597"/>
  <c r="AP1597"/>
  <c r="AT1597" s="1"/>
  <c r="F1600" i="9" s="1"/>
  <c r="AQ1597" i="1"/>
  <c r="AR1597"/>
  <c r="AS1597"/>
  <c r="AF1598"/>
  <c r="AG1598"/>
  <c r="AH1598"/>
  <c r="AI1598"/>
  <c r="AJ1598"/>
  <c r="AK1598"/>
  <c r="AL1598"/>
  <c r="AM1598"/>
  <c r="AN1598"/>
  <c r="AO1598"/>
  <c r="AP1598"/>
  <c r="AQ1598"/>
  <c r="AR1598"/>
  <c r="AS1598"/>
  <c r="AT1598"/>
  <c r="F1601" i="9" s="1"/>
  <c r="AF1599" i="1"/>
  <c r="AG1599"/>
  <c r="AH1599"/>
  <c r="AI1599"/>
  <c r="AJ1599"/>
  <c r="AK1599"/>
  <c r="AL1599"/>
  <c r="AM1599"/>
  <c r="AN1599"/>
  <c r="AO1599"/>
  <c r="AP1599"/>
  <c r="AT1599" s="1"/>
  <c r="F1602" i="9" s="1"/>
  <c r="AQ1599" i="1"/>
  <c r="AR1599"/>
  <c r="AS1599"/>
  <c r="AF1600"/>
  <c r="AG1600"/>
  <c r="AH1600"/>
  <c r="AI1600"/>
  <c r="AJ1600"/>
  <c r="AK1600"/>
  <c r="AL1600"/>
  <c r="AM1600"/>
  <c r="AN1600"/>
  <c r="AO1600"/>
  <c r="AP1600"/>
  <c r="AQ1600"/>
  <c r="AR1600"/>
  <c r="AS1600"/>
  <c r="AT1600"/>
  <c r="F1603" i="9" s="1"/>
  <c r="AF1601" i="1"/>
  <c r="AG1601"/>
  <c r="AH1601"/>
  <c r="AI1601"/>
  <c r="AJ1601"/>
  <c r="AK1601"/>
  <c r="AL1601"/>
  <c r="AM1601"/>
  <c r="AN1601"/>
  <c r="AO1601"/>
  <c r="AP1601"/>
  <c r="AT1601" s="1"/>
  <c r="F1604" i="9" s="1"/>
  <c r="AQ1601" i="1"/>
  <c r="AR1601"/>
  <c r="AS1601"/>
  <c r="AF1602"/>
  <c r="AG1602"/>
  <c r="AH1602"/>
  <c r="AI1602"/>
  <c r="AJ1602"/>
  <c r="AK1602"/>
  <c r="AL1602"/>
  <c r="AM1602"/>
  <c r="AN1602"/>
  <c r="AO1602"/>
  <c r="AP1602"/>
  <c r="AQ1602"/>
  <c r="AR1602"/>
  <c r="AS1602"/>
  <c r="AT1602"/>
  <c r="F1605" i="9" s="1"/>
  <c r="AF1603" i="1"/>
  <c r="AG1603"/>
  <c r="AH1603"/>
  <c r="AI1603"/>
  <c r="AJ1603"/>
  <c r="AK1603"/>
  <c r="AL1603"/>
  <c r="AM1603"/>
  <c r="AN1603"/>
  <c r="AO1603"/>
  <c r="AP1603"/>
  <c r="AT1603" s="1"/>
  <c r="F1606" i="9" s="1"/>
  <c r="AQ1603" i="1"/>
  <c r="AR1603"/>
  <c r="AS1603"/>
  <c r="AF1604"/>
  <c r="AG1604"/>
  <c r="AH1604"/>
  <c r="AI1604"/>
  <c r="AJ1604"/>
  <c r="AK1604"/>
  <c r="AL1604"/>
  <c r="AM1604"/>
  <c r="AN1604"/>
  <c r="AO1604"/>
  <c r="AP1604"/>
  <c r="AQ1604"/>
  <c r="AR1604"/>
  <c r="AS1604"/>
  <c r="AT1604"/>
  <c r="F1607" i="9" s="1"/>
  <c r="AF1605" i="1"/>
  <c r="AG1605"/>
  <c r="AH1605"/>
  <c r="AI1605"/>
  <c r="AJ1605"/>
  <c r="AK1605"/>
  <c r="AL1605"/>
  <c r="AM1605"/>
  <c r="AN1605"/>
  <c r="AO1605"/>
  <c r="AP1605"/>
  <c r="AT1605" s="1"/>
  <c r="F1608" i="9" s="1"/>
  <c r="AQ1605" i="1"/>
  <c r="AR1605"/>
  <c r="AS1605"/>
  <c r="AF1606"/>
  <c r="AG1606"/>
  <c r="AH1606"/>
  <c r="AI1606"/>
  <c r="AJ1606"/>
  <c r="AK1606"/>
  <c r="AL1606"/>
  <c r="AM1606"/>
  <c r="AN1606"/>
  <c r="AO1606"/>
  <c r="AP1606"/>
  <c r="AQ1606"/>
  <c r="AR1606"/>
  <c r="AS1606"/>
  <c r="AT1606"/>
  <c r="F1609" i="9" s="1"/>
  <c r="AF1607" i="1"/>
  <c r="AG1607"/>
  <c r="AH1607"/>
  <c r="AI1607"/>
  <c r="AJ1607"/>
  <c r="AK1607"/>
  <c r="AL1607"/>
  <c r="AM1607"/>
  <c r="AN1607"/>
  <c r="AO1607"/>
  <c r="AP1607"/>
  <c r="AT1607" s="1"/>
  <c r="F1610" i="9" s="1"/>
  <c r="AQ1607" i="1"/>
  <c r="AR1607"/>
  <c r="AS1607"/>
  <c r="AF1608"/>
  <c r="AG1608"/>
  <c r="AH1608"/>
  <c r="AI1608"/>
  <c r="AJ1608"/>
  <c r="AK1608"/>
  <c r="AL1608"/>
  <c r="AM1608"/>
  <c r="AN1608"/>
  <c r="AO1608"/>
  <c r="AP1608"/>
  <c r="AQ1608"/>
  <c r="AR1608"/>
  <c r="AS1608"/>
  <c r="AT1608"/>
  <c r="F1611" i="9" s="1"/>
  <c r="AF1609" i="1"/>
  <c r="AG1609"/>
  <c r="AH1609"/>
  <c r="AI1609"/>
  <c r="AJ1609"/>
  <c r="AK1609"/>
  <c r="AL1609"/>
  <c r="AM1609"/>
  <c r="AN1609"/>
  <c r="AO1609"/>
  <c r="AP1609"/>
  <c r="AT1609" s="1"/>
  <c r="F1612" i="9" s="1"/>
  <c r="AQ1609" i="1"/>
  <c r="AR1609"/>
  <c r="AS1609"/>
  <c r="AF1610"/>
  <c r="AG1610"/>
  <c r="AH1610"/>
  <c r="AI1610"/>
  <c r="AJ1610"/>
  <c r="AK1610"/>
  <c r="AL1610"/>
  <c r="AM1610"/>
  <c r="AN1610"/>
  <c r="AO1610"/>
  <c r="AP1610"/>
  <c r="AQ1610"/>
  <c r="AR1610"/>
  <c r="AS1610"/>
  <c r="AT1610"/>
  <c r="F1613" i="9" s="1"/>
  <c r="AF1611" i="1"/>
  <c r="AG1611"/>
  <c r="AH1611"/>
  <c r="AI1611"/>
  <c r="AJ1611"/>
  <c r="AK1611"/>
  <c r="AL1611"/>
  <c r="AM1611"/>
  <c r="AN1611"/>
  <c r="AO1611"/>
  <c r="AP1611"/>
  <c r="AT1611" s="1"/>
  <c r="F1614" i="9" s="1"/>
  <c r="AQ1611" i="1"/>
  <c r="AR1611"/>
  <c r="AS1611"/>
  <c r="AF1612"/>
  <c r="AG1612"/>
  <c r="AH1612"/>
  <c r="AI1612"/>
  <c r="AJ1612"/>
  <c r="AK1612"/>
  <c r="AL1612"/>
  <c r="AM1612"/>
  <c r="AN1612"/>
  <c r="AO1612"/>
  <c r="AP1612"/>
  <c r="AQ1612"/>
  <c r="AR1612"/>
  <c r="AS1612"/>
  <c r="AT1612"/>
  <c r="F1615" i="9" s="1"/>
  <c r="AF1613" i="1"/>
  <c r="AG1613"/>
  <c r="AH1613"/>
  <c r="AI1613"/>
  <c r="AJ1613"/>
  <c r="AK1613"/>
  <c r="AL1613"/>
  <c r="AM1613"/>
  <c r="AN1613"/>
  <c r="AO1613"/>
  <c r="AP1613"/>
  <c r="AT1613" s="1"/>
  <c r="F1616" i="9" s="1"/>
  <c r="AQ1613" i="1"/>
  <c r="AR1613"/>
  <c r="AS1613"/>
  <c r="AF1614"/>
  <c r="AG1614"/>
  <c r="AH1614"/>
  <c r="AI1614"/>
  <c r="AJ1614"/>
  <c r="AK1614"/>
  <c r="AL1614"/>
  <c r="AM1614"/>
  <c r="AN1614"/>
  <c r="AO1614"/>
  <c r="AP1614"/>
  <c r="AQ1614"/>
  <c r="AR1614"/>
  <c r="AS1614"/>
  <c r="AT1614"/>
  <c r="F1617" i="9" s="1"/>
  <c r="AF1615" i="1"/>
  <c r="AG1615"/>
  <c r="AH1615"/>
  <c r="AI1615"/>
  <c r="AJ1615"/>
  <c r="AK1615"/>
  <c r="AL1615"/>
  <c r="AM1615"/>
  <c r="AN1615"/>
  <c r="AO1615"/>
  <c r="AP1615"/>
  <c r="AT1615" s="1"/>
  <c r="F1618" i="9" s="1"/>
  <c r="AQ1615" i="1"/>
  <c r="AR1615"/>
  <c r="AS1615"/>
  <c r="AF1616"/>
  <c r="AG1616"/>
  <c r="AH1616"/>
  <c r="AI1616"/>
  <c r="AJ1616"/>
  <c r="AK1616"/>
  <c r="AL1616"/>
  <c r="AM1616"/>
  <c r="AN1616"/>
  <c r="AO1616"/>
  <c r="AP1616"/>
  <c r="AQ1616"/>
  <c r="AR1616"/>
  <c r="AS1616"/>
  <c r="AT1616"/>
  <c r="F1619" i="9" s="1"/>
  <c r="AF1617" i="1"/>
  <c r="AG1617"/>
  <c r="AH1617"/>
  <c r="AI1617"/>
  <c r="AJ1617"/>
  <c r="AK1617"/>
  <c r="AL1617"/>
  <c r="AM1617"/>
  <c r="AN1617"/>
  <c r="AO1617"/>
  <c r="AP1617"/>
  <c r="AT1617" s="1"/>
  <c r="F1620" i="9" s="1"/>
  <c r="AQ1617" i="1"/>
  <c r="AR1617"/>
  <c r="AS1617"/>
  <c r="AF1618"/>
  <c r="AG1618"/>
  <c r="AH1618"/>
  <c r="AI1618"/>
  <c r="AJ1618"/>
  <c r="AK1618"/>
  <c r="AL1618"/>
  <c r="AM1618"/>
  <c r="AN1618"/>
  <c r="AO1618"/>
  <c r="AP1618"/>
  <c r="AQ1618"/>
  <c r="AR1618"/>
  <c r="AS1618"/>
  <c r="AT1618"/>
  <c r="F1621" i="9" s="1"/>
  <c r="AF1619" i="1"/>
  <c r="AG1619"/>
  <c r="AH1619"/>
  <c r="AI1619"/>
  <c r="AJ1619"/>
  <c r="AK1619"/>
  <c r="AL1619"/>
  <c r="AM1619"/>
  <c r="AN1619"/>
  <c r="AO1619"/>
  <c r="AP1619"/>
  <c r="AT1619" s="1"/>
  <c r="F1622" i="9" s="1"/>
  <c r="AQ1619" i="1"/>
  <c r="AR1619"/>
  <c r="AS1619"/>
  <c r="AF1620"/>
  <c r="AG1620"/>
  <c r="AH1620"/>
  <c r="AI1620"/>
  <c r="AJ1620"/>
  <c r="AK1620"/>
  <c r="AL1620"/>
  <c r="AM1620"/>
  <c r="AN1620"/>
  <c r="AO1620"/>
  <c r="AP1620"/>
  <c r="AQ1620"/>
  <c r="AR1620"/>
  <c r="AS1620"/>
  <c r="AT1620"/>
  <c r="F1623" i="9" s="1"/>
  <c r="AF1621" i="1"/>
  <c r="AG1621"/>
  <c r="AH1621"/>
  <c r="AI1621"/>
  <c r="AJ1621"/>
  <c r="AK1621"/>
  <c r="AL1621"/>
  <c r="AM1621"/>
  <c r="AN1621"/>
  <c r="AO1621"/>
  <c r="AP1621"/>
  <c r="AT1621" s="1"/>
  <c r="F1624" i="9" s="1"/>
  <c r="AQ1621" i="1"/>
  <c r="AR1621"/>
  <c r="AS1621"/>
  <c r="AF1622"/>
  <c r="AG1622"/>
  <c r="AH1622"/>
  <c r="AI1622"/>
  <c r="AJ1622"/>
  <c r="AK1622"/>
  <c r="AL1622"/>
  <c r="AM1622"/>
  <c r="AN1622"/>
  <c r="AO1622"/>
  <c r="AP1622"/>
  <c r="AQ1622"/>
  <c r="AR1622"/>
  <c r="AS1622"/>
  <c r="AT1622"/>
  <c r="F1625" i="9" s="1"/>
  <c r="AF1623" i="1"/>
  <c r="AG1623"/>
  <c r="AH1623"/>
  <c r="AI1623"/>
  <c r="AJ1623"/>
  <c r="AK1623"/>
  <c r="AL1623"/>
  <c r="AM1623"/>
  <c r="AN1623"/>
  <c r="AO1623"/>
  <c r="AP1623"/>
  <c r="AT1623" s="1"/>
  <c r="F1626" i="9" s="1"/>
  <c r="AQ1623" i="1"/>
  <c r="AR1623"/>
  <c r="AS1623"/>
  <c r="AF1624"/>
  <c r="AG1624"/>
  <c r="AH1624"/>
  <c r="AI1624"/>
  <c r="AJ1624"/>
  <c r="AK1624"/>
  <c r="AL1624"/>
  <c r="AM1624"/>
  <c r="AN1624"/>
  <c r="AO1624"/>
  <c r="AP1624"/>
  <c r="AQ1624"/>
  <c r="AR1624"/>
  <c r="AS1624"/>
  <c r="AT1624"/>
  <c r="F1627" i="9" s="1"/>
  <c r="AF1625" i="1"/>
  <c r="AG1625"/>
  <c r="AH1625"/>
  <c r="AI1625"/>
  <c r="AJ1625"/>
  <c r="AK1625"/>
  <c r="AL1625"/>
  <c r="AM1625"/>
  <c r="AN1625"/>
  <c r="AO1625"/>
  <c r="AP1625"/>
  <c r="AT1625" s="1"/>
  <c r="F1628" i="9" s="1"/>
  <c r="AQ1625" i="1"/>
  <c r="AR1625"/>
  <c r="AS1625"/>
  <c r="AF1626"/>
  <c r="AG1626"/>
  <c r="AH1626"/>
  <c r="AI1626"/>
  <c r="AJ1626"/>
  <c r="AK1626"/>
  <c r="AL1626"/>
  <c r="AM1626"/>
  <c r="AN1626"/>
  <c r="AO1626"/>
  <c r="AP1626"/>
  <c r="AQ1626"/>
  <c r="AR1626"/>
  <c r="AS1626"/>
  <c r="AT1626"/>
  <c r="F1629" i="9" s="1"/>
  <c r="AF1627" i="1"/>
  <c r="AG1627"/>
  <c r="AH1627"/>
  <c r="AI1627"/>
  <c r="AJ1627"/>
  <c r="AK1627"/>
  <c r="AL1627"/>
  <c r="AM1627"/>
  <c r="AN1627"/>
  <c r="AO1627"/>
  <c r="AP1627"/>
  <c r="AT1627" s="1"/>
  <c r="F1630" i="9" s="1"/>
  <c r="AQ1627" i="1"/>
  <c r="AR1627"/>
  <c r="AS1627"/>
  <c r="AF1628"/>
  <c r="AG1628"/>
  <c r="AH1628"/>
  <c r="AI1628"/>
  <c r="AJ1628"/>
  <c r="AK1628"/>
  <c r="AL1628"/>
  <c r="AM1628"/>
  <c r="AN1628"/>
  <c r="AO1628"/>
  <c r="AP1628"/>
  <c r="AQ1628"/>
  <c r="AR1628"/>
  <c r="AS1628"/>
  <c r="AT1628"/>
  <c r="F1631" i="9" s="1"/>
  <c r="AF1629" i="1"/>
  <c r="AG1629"/>
  <c r="AH1629"/>
  <c r="AI1629"/>
  <c r="AJ1629"/>
  <c r="AK1629"/>
  <c r="AL1629"/>
  <c r="AM1629"/>
  <c r="AN1629"/>
  <c r="AO1629"/>
  <c r="AP1629"/>
  <c r="AT1629" s="1"/>
  <c r="F1632" i="9" s="1"/>
  <c r="AQ1629" i="1"/>
  <c r="AR1629"/>
  <c r="AS1629"/>
  <c r="AF1630"/>
  <c r="AG1630"/>
  <c r="AH1630"/>
  <c r="AI1630"/>
  <c r="AJ1630"/>
  <c r="AK1630"/>
  <c r="AL1630"/>
  <c r="AM1630"/>
  <c r="AN1630"/>
  <c r="AO1630"/>
  <c r="AP1630"/>
  <c r="AQ1630"/>
  <c r="AR1630"/>
  <c r="AS1630"/>
  <c r="AT1630"/>
  <c r="F1633" i="9" s="1"/>
  <c r="AF1631" i="1"/>
  <c r="AG1631"/>
  <c r="AH1631"/>
  <c r="AI1631"/>
  <c r="AJ1631"/>
  <c r="AK1631"/>
  <c r="AL1631"/>
  <c r="AM1631"/>
  <c r="AN1631"/>
  <c r="AO1631"/>
  <c r="AP1631"/>
  <c r="AT1631" s="1"/>
  <c r="F1634" i="9" s="1"/>
  <c r="AQ1631" i="1"/>
  <c r="AR1631"/>
  <c r="AS1631"/>
  <c r="AF1632"/>
  <c r="AG1632"/>
  <c r="AH1632"/>
  <c r="AI1632"/>
  <c r="AJ1632"/>
  <c r="AK1632"/>
  <c r="AL1632"/>
  <c r="AM1632"/>
  <c r="AN1632"/>
  <c r="AO1632"/>
  <c r="AP1632"/>
  <c r="AQ1632"/>
  <c r="AR1632"/>
  <c r="AS1632"/>
  <c r="AT1632"/>
  <c r="F1635" i="9" s="1"/>
  <c r="AF1633" i="1"/>
  <c r="AG1633"/>
  <c r="AH1633"/>
  <c r="AI1633"/>
  <c r="AJ1633"/>
  <c r="AK1633"/>
  <c r="AL1633"/>
  <c r="AM1633"/>
  <c r="AN1633"/>
  <c r="AO1633"/>
  <c r="AP1633"/>
  <c r="AT1633" s="1"/>
  <c r="F1636" i="9" s="1"/>
  <c r="AQ1633" i="1"/>
  <c r="AR1633"/>
  <c r="AS1633"/>
  <c r="AF1634"/>
  <c r="AG1634"/>
  <c r="AH1634"/>
  <c r="AI1634"/>
  <c r="AJ1634"/>
  <c r="AK1634"/>
  <c r="AL1634"/>
  <c r="AM1634"/>
  <c r="AN1634"/>
  <c r="AO1634"/>
  <c r="AP1634"/>
  <c r="AQ1634"/>
  <c r="AR1634"/>
  <c r="AS1634"/>
  <c r="AT1634"/>
  <c r="F1637" i="9" s="1"/>
  <c r="AF1635" i="1"/>
  <c r="AG1635"/>
  <c r="AH1635"/>
  <c r="AI1635"/>
  <c r="AJ1635"/>
  <c r="AK1635"/>
  <c r="AL1635"/>
  <c r="AM1635"/>
  <c r="AN1635"/>
  <c r="AO1635"/>
  <c r="AP1635"/>
  <c r="AT1635" s="1"/>
  <c r="F1638" i="9" s="1"/>
  <c r="AQ1635" i="1"/>
  <c r="AR1635"/>
  <c r="AS1635"/>
  <c r="AF1636"/>
  <c r="AG1636"/>
  <c r="AH1636"/>
  <c r="AI1636"/>
  <c r="AJ1636"/>
  <c r="AK1636"/>
  <c r="AL1636"/>
  <c r="AM1636"/>
  <c r="AN1636"/>
  <c r="AO1636"/>
  <c r="AP1636"/>
  <c r="AQ1636"/>
  <c r="AR1636"/>
  <c r="AS1636"/>
  <c r="AT1636"/>
  <c r="F1639" i="9" s="1"/>
  <c r="AF1637" i="1"/>
  <c r="AG1637"/>
  <c r="AH1637"/>
  <c r="AI1637"/>
  <c r="AJ1637"/>
  <c r="AK1637"/>
  <c r="AL1637"/>
  <c r="AM1637"/>
  <c r="AN1637"/>
  <c r="AO1637"/>
  <c r="AP1637"/>
  <c r="AT1637" s="1"/>
  <c r="F1640" i="9" s="1"/>
  <c r="AQ1637" i="1"/>
  <c r="AR1637"/>
  <c r="AS1637"/>
  <c r="AF1638"/>
  <c r="AG1638"/>
  <c r="AH1638"/>
  <c r="AI1638"/>
  <c r="AJ1638"/>
  <c r="AK1638"/>
  <c r="AL1638"/>
  <c r="AM1638"/>
  <c r="AN1638"/>
  <c r="AO1638"/>
  <c r="AP1638"/>
  <c r="AQ1638"/>
  <c r="AR1638"/>
  <c r="AS1638"/>
  <c r="AT1638"/>
  <c r="F1641" i="9" s="1"/>
  <c r="AF1639" i="1"/>
  <c r="AG1639"/>
  <c r="AH1639"/>
  <c r="AI1639"/>
  <c r="AJ1639"/>
  <c r="AK1639"/>
  <c r="AL1639"/>
  <c r="AM1639"/>
  <c r="AN1639"/>
  <c r="AO1639"/>
  <c r="AP1639"/>
  <c r="AT1639" s="1"/>
  <c r="F1642" i="9" s="1"/>
  <c r="AQ1639" i="1"/>
  <c r="AR1639"/>
  <c r="AS1639"/>
  <c r="AF1640"/>
  <c r="AG1640"/>
  <c r="AH1640"/>
  <c r="AI1640"/>
  <c r="AJ1640"/>
  <c r="AK1640"/>
  <c r="AL1640"/>
  <c r="AM1640"/>
  <c r="AN1640"/>
  <c r="AO1640"/>
  <c r="AP1640"/>
  <c r="AQ1640"/>
  <c r="AR1640"/>
  <c r="AS1640"/>
  <c r="AT1640"/>
  <c r="F1643" i="9" s="1"/>
  <c r="AF1641" i="1"/>
  <c r="AG1641"/>
  <c r="AH1641"/>
  <c r="AI1641"/>
  <c r="AJ1641"/>
  <c r="AK1641"/>
  <c r="AL1641"/>
  <c r="AM1641"/>
  <c r="AN1641"/>
  <c r="AO1641"/>
  <c r="AP1641"/>
  <c r="AT1641" s="1"/>
  <c r="F1644" i="9" s="1"/>
  <c r="AQ1641" i="1"/>
  <c r="AR1641"/>
  <c r="AS1641"/>
  <c r="AF1642"/>
  <c r="AG1642"/>
  <c r="AH1642"/>
  <c r="AI1642"/>
  <c r="AJ1642"/>
  <c r="AK1642"/>
  <c r="AL1642"/>
  <c r="AM1642"/>
  <c r="AN1642"/>
  <c r="AO1642"/>
  <c r="AP1642"/>
  <c r="AQ1642"/>
  <c r="AR1642"/>
  <c r="AS1642"/>
  <c r="AT1642"/>
  <c r="F1645" i="9" s="1"/>
  <c r="AF1643" i="1"/>
  <c r="AG1643"/>
  <c r="AH1643"/>
  <c r="AI1643"/>
  <c r="AJ1643"/>
  <c r="AK1643"/>
  <c r="AL1643"/>
  <c r="AM1643"/>
  <c r="AN1643"/>
  <c r="AO1643"/>
  <c r="AP1643"/>
  <c r="AT1643" s="1"/>
  <c r="F1646" i="9" s="1"/>
  <c r="AQ1643" i="1"/>
  <c r="AR1643"/>
  <c r="AS1643"/>
  <c r="AF1644"/>
  <c r="AG1644"/>
  <c r="AH1644"/>
  <c r="AI1644"/>
  <c r="AJ1644"/>
  <c r="AK1644"/>
  <c r="AL1644"/>
  <c r="AM1644"/>
  <c r="AN1644"/>
  <c r="AO1644"/>
  <c r="AP1644"/>
  <c r="AQ1644"/>
  <c r="AR1644"/>
  <c r="AS1644"/>
  <c r="AT1644"/>
  <c r="F1647" i="9" s="1"/>
  <c r="AF1645" i="1"/>
  <c r="AG1645"/>
  <c r="AH1645"/>
  <c r="AI1645"/>
  <c r="AJ1645"/>
  <c r="AK1645"/>
  <c r="AL1645"/>
  <c r="AM1645"/>
  <c r="AN1645"/>
  <c r="AO1645"/>
  <c r="AP1645"/>
  <c r="AT1645" s="1"/>
  <c r="F1648" i="9" s="1"/>
  <c r="AQ1645" i="1"/>
  <c r="AR1645"/>
  <c r="AS1645"/>
  <c r="AF1646"/>
  <c r="AG1646"/>
  <c r="AH1646"/>
  <c r="AI1646"/>
  <c r="AJ1646"/>
  <c r="AK1646"/>
  <c r="AL1646"/>
  <c r="AM1646"/>
  <c r="AN1646"/>
  <c r="AO1646"/>
  <c r="AP1646"/>
  <c r="AQ1646"/>
  <c r="AR1646"/>
  <c r="AS1646"/>
  <c r="AT1646"/>
  <c r="F1649" i="9" s="1"/>
  <c r="AF1647" i="1"/>
  <c r="AG1647"/>
  <c r="AH1647"/>
  <c r="AI1647"/>
  <c r="AJ1647"/>
  <c r="AK1647"/>
  <c r="AL1647"/>
  <c r="AM1647"/>
  <c r="AN1647"/>
  <c r="AO1647"/>
  <c r="AP1647"/>
  <c r="AT1647" s="1"/>
  <c r="F1650" i="9" s="1"/>
  <c r="AQ1647" i="1"/>
  <c r="AR1647"/>
  <c r="AS1647"/>
  <c r="AF1648"/>
  <c r="AG1648"/>
  <c r="AH1648"/>
  <c r="AI1648"/>
  <c r="AJ1648"/>
  <c r="AK1648"/>
  <c r="AL1648"/>
  <c r="AM1648"/>
  <c r="AN1648"/>
  <c r="AO1648"/>
  <c r="AP1648"/>
  <c r="AQ1648"/>
  <c r="AR1648"/>
  <c r="AS1648"/>
  <c r="AT1648"/>
  <c r="F1651" i="9" s="1"/>
  <c r="AF1649" i="1"/>
  <c r="AG1649"/>
  <c r="AH1649"/>
  <c r="AI1649"/>
  <c r="AJ1649"/>
  <c r="AK1649"/>
  <c r="AL1649"/>
  <c r="AM1649"/>
  <c r="AN1649"/>
  <c r="AO1649"/>
  <c r="AP1649"/>
  <c r="AT1649" s="1"/>
  <c r="F1652" i="9" s="1"/>
  <c r="AQ1649" i="1"/>
  <c r="AR1649"/>
  <c r="AS1649"/>
  <c r="AF1650"/>
  <c r="AG1650"/>
  <c r="AH1650"/>
  <c r="AI1650"/>
  <c r="AJ1650"/>
  <c r="AK1650"/>
  <c r="AL1650"/>
  <c r="AM1650"/>
  <c r="AN1650"/>
  <c r="AO1650"/>
  <c r="AP1650"/>
  <c r="AQ1650"/>
  <c r="AR1650"/>
  <c r="AS1650"/>
  <c r="AT1650"/>
  <c r="F1653" i="9" s="1"/>
  <c r="AF1651" i="1"/>
  <c r="AG1651"/>
  <c r="AH1651"/>
  <c r="AI1651"/>
  <c r="AJ1651"/>
  <c r="AK1651"/>
  <c r="AL1651"/>
  <c r="AM1651"/>
  <c r="AN1651"/>
  <c r="AO1651"/>
  <c r="AP1651"/>
  <c r="AT1651" s="1"/>
  <c r="F1654" i="9" s="1"/>
  <c r="AQ1651" i="1"/>
  <c r="AR1651"/>
  <c r="AS1651"/>
  <c r="AF1652"/>
  <c r="AG1652"/>
  <c r="AH1652"/>
  <c r="AI1652"/>
  <c r="AJ1652"/>
  <c r="AK1652"/>
  <c r="AL1652"/>
  <c r="AM1652"/>
  <c r="AN1652"/>
  <c r="AO1652"/>
  <c r="AP1652"/>
  <c r="AQ1652"/>
  <c r="AR1652"/>
  <c r="AS1652"/>
  <c r="AT1652"/>
  <c r="F1655" i="9" s="1"/>
  <c r="AF1653" i="1"/>
  <c r="AG1653"/>
  <c r="AH1653"/>
  <c r="AI1653"/>
  <c r="AJ1653"/>
  <c r="AK1653"/>
  <c r="AL1653"/>
  <c r="AM1653"/>
  <c r="AN1653"/>
  <c r="AO1653"/>
  <c r="AP1653"/>
  <c r="AT1653" s="1"/>
  <c r="F1656" i="9" s="1"/>
  <c r="AQ1653" i="1"/>
  <c r="AR1653"/>
  <c r="AS1653"/>
  <c r="AF1654"/>
  <c r="AG1654"/>
  <c r="AH1654"/>
  <c r="AI1654"/>
  <c r="AJ1654"/>
  <c r="AK1654"/>
  <c r="AL1654"/>
  <c r="AM1654"/>
  <c r="AN1654"/>
  <c r="AO1654"/>
  <c r="AP1654"/>
  <c r="AQ1654"/>
  <c r="AR1654"/>
  <c r="AS1654"/>
  <c r="AT1654"/>
  <c r="F1657" i="9" s="1"/>
  <c r="AF1655" i="1"/>
  <c r="AG1655"/>
  <c r="AH1655"/>
  <c r="AI1655"/>
  <c r="AJ1655"/>
  <c r="AK1655"/>
  <c r="AL1655"/>
  <c r="AM1655"/>
  <c r="AN1655"/>
  <c r="AO1655"/>
  <c r="AP1655"/>
  <c r="AT1655" s="1"/>
  <c r="F1658" i="9" s="1"/>
  <c r="AQ1655" i="1"/>
  <c r="AR1655"/>
  <c r="AS1655"/>
  <c r="AF1656"/>
  <c r="AG1656"/>
  <c r="AH1656"/>
  <c r="AI1656"/>
  <c r="AJ1656"/>
  <c r="AK1656"/>
  <c r="AL1656"/>
  <c r="AM1656"/>
  <c r="AN1656"/>
  <c r="AO1656"/>
  <c r="AP1656"/>
  <c r="AQ1656"/>
  <c r="AR1656"/>
  <c r="AS1656"/>
  <c r="AT1656"/>
  <c r="F1659" i="9" s="1"/>
  <c r="AF1657" i="1"/>
  <c r="AG1657"/>
  <c r="AH1657"/>
  <c r="AI1657"/>
  <c r="AJ1657"/>
  <c r="AK1657"/>
  <c r="AL1657"/>
  <c r="AM1657"/>
  <c r="AN1657"/>
  <c r="AO1657"/>
  <c r="AP1657"/>
  <c r="AT1657" s="1"/>
  <c r="F1660" i="9" s="1"/>
  <c r="AQ1657" i="1"/>
  <c r="AR1657"/>
  <c r="AS1657"/>
  <c r="AF1658"/>
  <c r="AG1658"/>
  <c r="AH1658"/>
  <c r="AI1658"/>
  <c r="AJ1658"/>
  <c r="AK1658"/>
  <c r="AL1658"/>
  <c r="AM1658"/>
  <c r="AN1658"/>
  <c r="AO1658"/>
  <c r="AP1658"/>
  <c r="AQ1658"/>
  <c r="AR1658"/>
  <c r="AS1658"/>
  <c r="AT1658"/>
  <c r="F1661" i="9" s="1"/>
  <c r="AF1659" i="1"/>
  <c r="AG1659"/>
  <c r="AH1659"/>
  <c r="AI1659"/>
  <c r="AJ1659"/>
  <c r="AK1659"/>
  <c r="AL1659"/>
  <c r="AM1659"/>
  <c r="AN1659"/>
  <c r="AO1659"/>
  <c r="AP1659"/>
  <c r="AT1659" s="1"/>
  <c r="F1662" i="9" s="1"/>
  <c r="AQ1659" i="1"/>
  <c r="AR1659"/>
  <c r="AS1659"/>
  <c r="AF1660"/>
  <c r="AG1660"/>
  <c r="AH1660"/>
  <c r="AI1660"/>
  <c r="AJ1660"/>
  <c r="AK1660"/>
  <c r="AL1660"/>
  <c r="AM1660"/>
  <c r="AN1660"/>
  <c r="AO1660"/>
  <c r="AP1660"/>
  <c r="AQ1660"/>
  <c r="AR1660"/>
  <c r="AS1660"/>
  <c r="AT1660"/>
  <c r="F1663" i="9" s="1"/>
  <c r="AF1661" i="1"/>
  <c r="AG1661"/>
  <c r="AH1661"/>
  <c r="AI1661"/>
  <c r="AJ1661"/>
  <c r="AK1661"/>
  <c r="AL1661"/>
  <c r="AM1661"/>
  <c r="AN1661"/>
  <c r="AO1661"/>
  <c r="AP1661"/>
  <c r="AT1661" s="1"/>
  <c r="F1664" i="9" s="1"/>
  <c r="AQ1661" i="1"/>
  <c r="AR1661"/>
  <c r="AS1661"/>
  <c r="AF1662"/>
  <c r="AG1662"/>
  <c r="AH1662"/>
  <c r="AI1662"/>
  <c r="AJ1662"/>
  <c r="AK1662"/>
  <c r="AL1662"/>
  <c r="AM1662"/>
  <c r="AN1662"/>
  <c r="AO1662"/>
  <c r="AP1662"/>
  <c r="AQ1662"/>
  <c r="AR1662"/>
  <c r="AS1662"/>
  <c r="AT1662"/>
  <c r="F1665" i="9" s="1"/>
  <c r="AF1663" i="1"/>
  <c r="AG1663"/>
  <c r="AH1663"/>
  <c r="AI1663"/>
  <c r="AJ1663"/>
  <c r="AK1663"/>
  <c r="AL1663"/>
  <c r="AM1663"/>
  <c r="AN1663"/>
  <c r="AO1663"/>
  <c r="AP1663"/>
  <c r="AT1663" s="1"/>
  <c r="F1666" i="9" s="1"/>
  <c r="AQ1663" i="1"/>
  <c r="AR1663"/>
  <c r="AS1663"/>
  <c r="AF1664"/>
  <c r="AG1664"/>
  <c r="AH1664"/>
  <c r="AI1664"/>
  <c r="AJ1664"/>
  <c r="AK1664"/>
  <c r="AL1664"/>
  <c r="AM1664"/>
  <c r="AN1664"/>
  <c r="AO1664"/>
  <c r="AP1664"/>
  <c r="AQ1664"/>
  <c r="AR1664"/>
  <c r="AS1664"/>
  <c r="AT1664"/>
  <c r="F1667" i="9" s="1"/>
  <c r="AF1665" i="1"/>
  <c r="AG1665"/>
  <c r="AH1665"/>
  <c r="AI1665"/>
  <c r="AJ1665"/>
  <c r="AK1665"/>
  <c r="AL1665"/>
  <c r="AM1665"/>
  <c r="AN1665"/>
  <c r="AO1665"/>
  <c r="AP1665"/>
  <c r="AT1665" s="1"/>
  <c r="F1668" i="9" s="1"/>
  <c r="AQ1665" i="1"/>
  <c r="AR1665"/>
  <c r="AS1665"/>
  <c r="AF1666"/>
  <c r="AG1666"/>
  <c r="AH1666"/>
  <c r="AI1666"/>
  <c r="AJ1666"/>
  <c r="AK1666"/>
  <c r="AL1666"/>
  <c r="AM1666"/>
  <c r="AN1666"/>
  <c r="AO1666"/>
  <c r="AP1666"/>
  <c r="AQ1666"/>
  <c r="AR1666"/>
  <c r="AS1666"/>
  <c r="AT1666"/>
  <c r="F1669" i="9" s="1"/>
  <c r="AF1667" i="1"/>
  <c r="AG1667"/>
  <c r="AH1667"/>
  <c r="AI1667"/>
  <c r="AJ1667"/>
  <c r="AK1667"/>
  <c r="AL1667"/>
  <c r="AM1667"/>
  <c r="AN1667"/>
  <c r="AO1667"/>
  <c r="AP1667"/>
  <c r="AT1667" s="1"/>
  <c r="F1670" i="9" s="1"/>
  <c r="AQ1667" i="1"/>
  <c r="AR1667"/>
  <c r="AS1667"/>
  <c r="AF1668"/>
  <c r="AG1668"/>
  <c r="AH1668"/>
  <c r="AI1668"/>
  <c r="AJ1668"/>
  <c r="AK1668"/>
  <c r="AL1668"/>
  <c r="AM1668"/>
  <c r="AN1668"/>
  <c r="AO1668"/>
  <c r="AP1668"/>
  <c r="AQ1668"/>
  <c r="AR1668"/>
  <c r="AS1668"/>
  <c r="AT1668"/>
  <c r="F1671" i="9" s="1"/>
  <c r="AF1669" i="1"/>
  <c r="AG1669"/>
  <c r="AH1669"/>
  <c r="AI1669"/>
  <c r="AJ1669"/>
  <c r="AK1669"/>
  <c r="AL1669"/>
  <c r="AM1669"/>
  <c r="AN1669"/>
  <c r="AO1669"/>
  <c r="AP1669"/>
  <c r="AT1669" s="1"/>
  <c r="F1672" i="9" s="1"/>
  <c r="AQ1669" i="1"/>
  <c r="AR1669"/>
  <c r="AS1669"/>
  <c r="AF1670"/>
  <c r="AG1670"/>
  <c r="AH1670"/>
  <c r="AI1670"/>
  <c r="AJ1670"/>
  <c r="AK1670"/>
  <c r="AL1670"/>
  <c r="AM1670"/>
  <c r="AN1670"/>
  <c r="AO1670"/>
  <c r="AP1670"/>
  <c r="AQ1670"/>
  <c r="AR1670"/>
  <c r="AS1670"/>
  <c r="AT1670"/>
  <c r="F1673" i="9" s="1"/>
  <c r="AF1671" i="1"/>
  <c r="AG1671"/>
  <c r="AH1671"/>
  <c r="AI1671"/>
  <c r="AJ1671"/>
  <c r="AK1671"/>
  <c r="AL1671"/>
  <c r="AM1671"/>
  <c r="AN1671"/>
  <c r="AO1671"/>
  <c r="AP1671"/>
  <c r="AT1671" s="1"/>
  <c r="F1674" i="9" s="1"/>
  <c r="AQ1671" i="1"/>
  <c r="AR1671"/>
  <c r="AS1671"/>
  <c r="AF1672"/>
  <c r="AG1672"/>
  <c r="AH1672"/>
  <c r="AI1672"/>
  <c r="AJ1672"/>
  <c r="AK1672"/>
  <c r="AL1672"/>
  <c r="AM1672"/>
  <c r="AN1672"/>
  <c r="AO1672"/>
  <c r="AP1672"/>
  <c r="AQ1672"/>
  <c r="AR1672"/>
  <c r="AS1672"/>
  <c r="AT1672"/>
  <c r="F1675" i="9" s="1"/>
  <c r="AF1673" i="1"/>
  <c r="AG1673"/>
  <c r="AH1673"/>
  <c r="AI1673"/>
  <c r="AJ1673"/>
  <c r="AK1673"/>
  <c r="AL1673"/>
  <c r="AM1673"/>
  <c r="AN1673"/>
  <c r="AO1673"/>
  <c r="AP1673"/>
  <c r="AT1673" s="1"/>
  <c r="F1676" i="9" s="1"/>
  <c r="AQ1673" i="1"/>
  <c r="AR1673"/>
  <c r="AS1673"/>
  <c r="AF1674"/>
  <c r="AG1674"/>
  <c r="AH1674"/>
  <c r="AI1674"/>
  <c r="AJ1674"/>
  <c r="AK1674"/>
  <c r="AL1674"/>
  <c r="AM1674"/>
  <c r="AN1674"/>
  <c r="AO1674"/>
  <c r="AP1674"/>
  <c r="AQ1674"/>
  <c r="AR1674"/>
  <c r="AS1674"/>
  <c r="AT1674"/>
  <c r="F1677" i="9" s="1"/>
  <c r="AF1675" i="1"/>
  <c r="AG1675"/>
  <c r="AH1675"/>
  <c r="AI1675"/>
  <c r="AJ1675"/>
  <c r="AK1675"/>
  <c r="AL1675"/>
  <c r="AM1675"/>
  <c r="AN1675"/>
  <c r="AO1675"/>
  <c r="AP1675"/>
  <c r="AT1675" s="1"/>
  <c r="F1678" i="9" s="1"/>
  <c r="AQ1675" i="1"/>
  <c r="AR1675"/>
  <c r="AS1675"/>
  <c r="AF1676"/>
  <c r="AG1676"/>
  <c r="AH1676"/>
  <c r="AI1676"/>
  <c r="AJ1676"/>
  <c r="AK1676"/>
  <c r="AL1676"/>
  <c r="AM1676"/>
  <c r="AN1676"/>
  <c r="AO1676"/>
  <c r="AP1676"/>
  <c r="AQ1676"/>
  <c r="AR1676"/>
  <c r="AS1676"/>
  <c r="AT1676"/>
  <c r="F1679" i="9" s="1"/>
  <c r="AF1677" i="1"/>
  <c r="AG1677"/>
  <c r="AH1677"/>
  <c r="AI1677"/>
  <c r="AJ1677"/>
  <c r="AK1677"/>
  <c r="AL1677"/>
  <c r="AM1677"/>
  <c r="AN1677"/>
  <c r="AO1677"/>
  <c r="AP1677"/>
  <c r="AT1677" s="1"/>
  <c r="F1680" i="9" s="1"/>
  <c r="AQ1677" i="1"/>
  <c r="AR1677"/>
  <c r="AS1677"/>
  <c r="AF1678"/>
  <c r="AG1678"/>
  <c r="AH1678"/>
  <c r="AI1678"/>
  <c r="AJ1678"/>
  <c r="AK1678"/>
  <c r="AL1678"/>
  <c r="AM1678"/>
  <c r="AN1678"/>
  <c r="AO1678"/>
  <c r="AP1678"/>
  <c r="AQ1678"/>
  <c r="AR1678"/>
  <c r="AS1678"/>
  <c r="AT1678"/>
  <c r="F1681" i="9" s="1"/>
  <c r="AF1679" i="1"/>
  <c r="AG1679"/>
  <c r="AH1679"/>
  <c r="AI1679"/>
  <c r="AJ1679"/>
  <c r="AK1679"/>
  <c r="AL1679"/>
  <c r="AM1679"/>
  <c r="AN1679"/>
  <c r="AO1679"/>
  <c r="AP1679"/>
  <c r="AT1679" s="1"/>
  <c r="F1682" i="9" s="1"/>
  <c r="AQ1679" i="1"/>
  <c r="AR1679"/>
  <c r="AS1679"/>
  <c r="AF1680"/>
  <c r="AG1680"/>
  <c r="AH1680"/>
  <c r="AI1680"/>
  <c r="AJ1680"/>
  <c r="AK1680"/>
  <c r="AL1680"/>
  <c r="AM1680"/>
  <c r="AN1680"/>
  <c r="AO1680"/>
  <c r="AP1680"/>
  <c r="AQ1680"/>
  <c r="AR1680"/>
  <c r="AS1680"/>
  <c r="AT1680"/>
  <c r="F1683" i="9" s="1"/>
  <c r="AF1681" i="1"/>
  <c r="AG1681"/>
  <c r="AH1681"/>
  <c r="AI1681"/>
  <c r="AJ1681"/>
  <c r="AK1681"/>
  <c r="AL1681"/>
  <c r="AM1681"/>
  <c r="AN1681"/>
  <c r="AO1681"/>
  <c r="AP1681"/>
  <c r="AT1681" s="1"/>
  <c r="F1684" i="9" s="1"/>
  <c r="AQ1681" i="1"/>
  <c r="AR1681"/>
  <c r="AS1681"/>
  <c r="AF1682"/>
  <c r="AG1682"/>
  <c r="AH1682"/>
  <c r="AI1682"/>
  <c r="AJ1682"/>
  <c r="AK1682"/>
  <c r="AL1682"/>
  <c r="AM1682"/>
  <c r="AN1682"/>
  <c r="AO1682"/>
  <c r="AP1682"/>
  <c r="AQ1682"/>
  <c r="AR1682"/>
  <c r="AS1682"/>
  <c r="AT1682"/>
  <c r="F1685" i="9" s="1"/>
  <c r="AF1683" i="1"/>
  <c r="AG1683"/>
  <c r="AH1683"/>
  <c r="AI1683"/>
  <c r="AJ1683"/>
  <c r="AK1683"/>
  <c r="AL1683"/>
  <c r="AM1683"/>
  <c r="AN1683"/>
  <c r="AO1683"/>
  <c r="AP1683"/>
  <c r="AT1683" s="1"/>
  <c r="F1686" i="9" s="1"/>
  <c r="AQ1683" i="1"/>
  <c r="AR1683"/>
  <c r="AS1683"/>
  <c r="AF1684"/>
  <c r="AG1684"/>
  <c r="AH1684"/>
  <c r="AI1684"/>
  <c r="AJ1684"/>
  <c r="AK1684"/>
  <c r="AL1684"/>
  <c r="AM1684"/>
  <c r="AN1684"/>
  <c r="AO1684"/>
  <c r="AP1684"/>
  <c r="AQ1684"/>
  <c r="AR1684"/>
  <c r="AS1684"/>
  <c r="AT1684"/>
  <c r="F1687" i="9" s="1"/>
  <c r="AF1685" i="1"/>
  <c r="AG1685"/>
  <c r="AH1685"/>
  <c r="AI1685"/>
  <c r="AJ1685"/>
  <c r="AK1685"/>
  <c r="AL1685"/>
  <c r="AM1685"/>
  <c r="AN1685"/>
  <c r="AO1685"/>
  <c r="AP1685"/>
  <c r="AT1685" s="1"/>
  <c r="F1688" i="9" s="1"/>
  <c r="AQ1685" i="1"/>
  <c r="AR1685"/>
  <c r="AS1685"/>
  <c r="AF1686"/>
  <c r="AG1686"/>
  <c r="AH1686"/>
  <c r="AI1686"/>
  <c r="AJ1686"/>
  <c r="AK1686"/>
  <c r="AL1686"/>
  <c r="AM1686"/>
  <c r="AN1686"/>
  <c r="AO1686"/>
  <c r="AP1686"/>
  <c r="AQ1686"/>
  <c r="AR1686"/>
  <c r="AS1686"/>
  <c r="AT1686"/>
  <c r="F1689" i="9" s="1"/>
  <c r="AF1687" i="1"/>
  <c r="AG1687"/>
  <c r="AH1687"/>
  <c r="AI1687"/>
  <c r="AJ1687"/>
  <c r="AK1687"/>
  <c r="AL1687"/>
  <c r="AM1687"/>
  <c r="AN1687"/>
  <c r="AO1687"/>
  <c r="AP1687"/>
  <c r="AT1687" s="1"/>
  <c r="F1690" i="9" s="1"/>
  <c r="AQ1687" i="1"/>
  <c r="AR1687"/>
  <c r="AS1687"/>
  <c r="AF1688"/>
  <c r="AG1688"/>
  <c r="AH1688"/>
  <c r="AI1688"/>
  <c r="AJ1688"/>
  <c r="AK1688"/>
  <c r="AL1688"/>
  <c r="AM1688"/>
  <c r="AN1688"/>
  <c r="AO1688"/>
  <c r="AP1688"/>
  <c r="AQ1688"/>
  <c r="AR1688"/>
  <c r="AS1688"/>
  <c r="AT1688"/>
  <c r="F1691" i="9" s="1"/>
  <c r="AF1689" i="1"/>
  <c r="AG1689"/>
  <c r="AH1689"/>
  <c r="AI1689"/>
  <c r="AJ1689"/>
  <c r="AK1689"/>
  <c r="AL1689"/>
  <c r="AM1689"/>
  <c r="AN1689"/>
  <c r="AO1689"/>
  <c r="AP1689"/>
  <c r="AT1689" s="1"/>
  <c r="F1692" i="9" s="1"/>
  <c r="AQ1689" i="1"/>
  <c r="AR1689"/>
  <c r="AS1689"/>
  <c r="AF1690"/>
  <c r="AG1690"/>
  <c r="AH1690"/>
  <c r="AI1690"/>
  <c r="AJ1690"/>
  <c r="AK1690"/>
  <c r="AL1690"/>
  <c r="AM1690"/>
  <c r="AN1690"/>
  <c r="AO1690"/>
  <c r="AP1690"/>
  <c r="AQ1690"/>
  <c r="AR1690"/>
  <c r="AS1690"/>
  <c r="AT1690"/>
  <c r="F1693" i="9" s="1"/>
  <c r="AF1691" i="1"/>
  <c r="AG1691"/>
  <c r="AH1691"/>
  <c r="AI1691"/>
  <c r="AJ1691"/>
  <c r="AK1691"/>
  <c r="AL1691"/>
  <c r="AM1691"/>
  <c r="AN1691"/>
  <c r="AO1691"/>
  <c r="AP1691"/>
  <c r="AT1691" s="1"/>
  <c r="F1694" i="9" s="1"/>
  <c r="AQ1691" i="1"/>
  <c r="AR1691"/>
  <c r="AS1691"/>
  <c r="AF1692"/>
  <c r="AG1692"/>
  <c r="AH1692"/>
  <c r="AI1692"/>
  <c r="AJ1692"/>
  <c r="AK1692"/>
  <c r="AL1692"/>
  <c r="AM1692"/>
  <c r="AN1692"/>
  <c r="AO1692"/>
  <c r="AP1692"/>
  <c r="AQ1692"/>
  <c r="AR1692"/>
  <c r="AS1692"/>
  <c r="AT1692"/>
  <c r="F1695" i="9" s="1"/>
  <c r="AF1693" i="1"/>
  <c r="AG1693"/>
  <c r="AH1693"/>
  <c r="AI1693"/>
  <c r="AJ1693"/>
  <c r="AK1693"/>
  <c r="AL1693"/>
  <c r="AM1693"/>
  <c r="AN1693"/>
  <c r="AO1693"/>
  <c r="AP1693"/>
  <c r="AT1693" s="1"/>
  <c r="F1696" i="9" s="1"/>
  <c r="AQ1693" i="1"/>
  <c r="AR1693"/>
  <c r="AS1693"/>
  <c r="AF1694"/>
  <c r="AG1694"/>
  <c r="AH1694"/>
  <c r="AI1694"/>
  <c r="AJ1694"/>
  <c r="AK1694"/>
  <c r="AL1694"/>
  <c r="AM1694"/>
  <c r="AN1694"/>
  <c r="AO1694"/>
  <c r="AP1694"/>
  <c r="AQ1694"/>
  <c r="AR1694"/>
  <c r="AS1694"/>
  <c r="AT1694"/>
  <c r="F1697" i="9" s="1"/>
  <c r="AF1695" i="1"/>
  <c r="AG1695"/>
  <c r="AH1695"/>
  <c r="AI1695"/>
  <c r="AJ1695"/>
  <c r="AK1695"/>
  <c r="AL1695"/>
  <c r="AM1695"/>
  <c r="AN1695"/>
  <c r="AO1695"/>
  <c r="AP1695"/>
  <c r="AT1695" s="1"/>
  <c r="F1698" i="9" s="1"/>
  <c r="AQ1695" i="1"/>
  <c r="AR1695"/>
  <c r="AS1695"/>
  <c r="AF1696"/>
  <c r="AG1696"/>
  <c r="AH1696"/>
  <c r="AI1696"/>
  <c r="AJ1696"/>
  <c r="AK1696"/>
  <c r="AL1696"/>
  <c r="AM1696"/>
  <c r="AN1696"/>
  <c r="AO1696"/>
  <c r="AP1696"/>
  <c r="AQ1696"/>
  <c r="AR1696"/>
  <c r="AS1696"/>
  <c r="AT1696"/>
  <c r="F1699" i="9" s="1"/>
  <c r="AF1697" i="1"/>
  <c r="AG1697"/>
  <c r="AH1697"/>
  <c r="AI1697"/>
  <c r="AJ1697"/>
  <c r="AK1697"/>
  <c r="AL1697"/>
  <c r="AM1697"/>
  <c r="AN1697"/>
  <c r="AO1697"/>
  <c r="AP1697"/>
  <c r="AT1697" s="1"/>
  <c r="F1700" i="9" s="1"/>
  <c r="AQ1697" i="1"/>
  <c r="AR1697"/>
  <c r="AS1697"/>
  <c r="AF1698"/>
  <c r="AG1698"/>
  <c r="AH1698"/>
  <c r="AI1698"/>
  <c r="AJ1698"/>
  <c r="AK1698"/>
  <c r="AL1698"/>
  <c r="AM1698"/>
  <c r="AN1698"/>
  <c r="AO1698"/>
  <c r="AP1698"/>
  <c r="AQ1698"/>
  <c r="AR1698"/>
  <c r="AS1698"/>
  <c r="AT1698"/>
  <c r="F1701" i="9" s="1"/>
  <c r="AF1699" i="1"/>
  <c r="AG1699"/>
  <c r="AH1699"/>
  <c r="AI1699"/>
  <c r="AJ1699"/>
  <c r="AK1699"/>
  <c r="AL1699"/>
  <c r="AM1699"/>
  <c r="AN1699"/>
  <c r="AO1699"/>
  <c r="AP1699"/>
  <c r="AT1699" s="1"/>
  <c r="F1702" i="9" s="1"/>
  <c r="AQ1699" i="1"/>
  <c r="AR1699"/>
  <c r="AS1699"/>
  <c r="AF1700"/>
  <c r="AG1700"/>
  <c r="AH1700"/>
  <c r="AI1700"/>
  <c r="AJ1700"/>
  <c r="AK1700"/>
  <c r="AL1700"/>
  <c r="AM1700"/>
  <c r="AN1700"/>
  <c r="AO1700"/>
  <c r="AP1700"/>
  <c r="AQ1700"/>
  <c r="AR1700"/>
  <c r="AS1700"/>
  <c r="AT1700"/>
  <c r="F1703" i="9" s="1"/>
  <c r="AF1701" i="1"/>
  <c r="AG1701"/>
  <c r="AH1701"/>
  <c r="AI1701"/>
  <c r="AJ1701"/>
  <c r="AK1701"/>
  <c r="AL1701"/>
  <c r="AM1701"/>
  <c r="AN1701"/>
  <c r="AO1701"/>
  <c r="AP1701"/>
  <c r="AT1701" s="1"/>
  <c r="F1704" i="9" s="1"/>
  <c r="AQ1701" i="1"/>
  <c r="AR1701"/>
  <c r="AS1701"/>
  <c r="AF1702"/>
  <c r="AG1702"/>
  <c r="AH1702"/>
  <c r="AI1702"/>
  <c r="AJ1702"/>
  <c r="AK1702"/>
  <c r="AL1702"/>
  <c r="AM1702"/>
  <c r="AN1702"/>
  <c r="AO1702"/>
  <c r="AP1702"/>
  <c r="AQ1702"/>
  <c r="AR1702"/>
  <c r="AS1702"/>
  <c r="AT1702"/>
  <c r="F1705" i="9" s="1"/>
  <c r="AF1703" i="1"/>
  <c r="AG1703"/>
  <c r="AH1703"/>
  <c r="AI1703"/>
  <c r="AJ1703"/>
  <c r="AK1703"/>
  <c r="AL1703"/>
  <c r="AM1703"/>
  <c r="AN1703"/>
  <c r="AO1703"/>
  <c r="AP1703"/>
  <c r="AT1703" s="1"/>
  <c r="F1706" i="9" s="1"/>
  <c r="AQ1703" i="1"/>
  <c r="AR1703"/>
  <c r="AS1703"/>
  <c r="AF1704"/>
  <c r="AG1704"/>
  <c r="AH1704"/>
  <c r="AI1704"/>
  <c r="AJ1704"/>
  <c r="AK1704"/>
  <c r="AL1704"/>
  <c r="AM1704"/>
  <c r="AN1704"/>
  <c r="AO1704"/>
  <c r="AP1704"/>
  <c r="AQ1704"/>
  <c r="AR1704"/>
  <c r="AS1704"/>
  <c r="AT1704"/>
  <c r="F1707" i="9" s="1"/>
  <c r="AF1705" i="1"/>
  <c r="AG1705"/>
  <c r="AH1705"/>
  <c r="AI1705"/>
  <c r="AJ1705"/>
  <c r="AK1705"/>
  <c r="AL1705"/>
  <c r="AM1705"/>
  <c r="AN1705"/>
  <c r="AO1705"/>
  <c r="AP1705"/>
  <c r="AT1705" s="1"/>
  <c r="F1708" i="9" s="1"/>
  <c r="AQ1705" i="1"/>
  <c r="AR1705"/>
  <c r="AS1705"/>
  <c r="AF1706"/>
  <c r="AG1706"/>
  <c r="AH1706"/>
  <c r="AI1706"/>
  <c r="AJ1706"/>
  <c r="AK1706"/>
  <c r="AL1706"/>
  <c r="AM1706"/>
  <c r="AN1706"/>
  <c r="AO1706"/>
  <c r="AP1706"/>
  <c r="AQ1706"/>
  <c r="AR1706"/>
  <c r="AS1706"/>
  <c r="AT1706"/>
  <c r="F1709" i="9" s="1"/>
  <c r="AF1707" i="1"/>
  <c r="AG1707"/>
  <c r="AH1707"/>
  <c r="AI1707"/>
  <c r="AJ1707"/>
  <c r="AK1707"/>
  <c r="AL1707"/>
  <c r="AM1707"/>
  <c r="AN1707"/>
  <c r="AO1707"/>
  <c r="AP1707"/>
  <c r="AT1707" s="1"/>
  <c r="F1710" i="9" s="1"/>
  <c r="AQ1707" i="1"/>
  <c r="AR1707"/>
  <c r="AS1707"/>
  <c r="AF1708"/>
  <c r="AG1708"/>
  <c r="AH1708"/>
  <c r="AI1708"/>
  <c r="AJ1708"/>
  <c r="AK1708"/>
  <c r="AL1708"/>
  <c r="AM1708"/>
  <c r="AN1708"/>
  <c r="AO1708"/>
  <c r="AP1708"/>
  <c r="AQ1708"/>
  <c r="AR1708"/>
  <c r="AS1708"/>
  <c r="AT1708"/>
  <c r="F1711" i="9" s="1"/>
  <c r="AF1709" i="1"/>
  <c r="AG1709"/>
  <c r="AH1709"/>
  <c r="AI1709"/>
  <c r="AJ1709"/>
  <c r="AK1709"/>
  <c r="AL1709"/>
  <c r="AM1709"/>
  <c r="AN1709"/>
  <c r="AO1709"/>
  <c r="AP1709"/>
  <c r="AT1709" s="1"/>
  <c r="F1712" i="9" s="1"/>
  <c r="AQ1709" i="1"/>
  <c r="AR1709"/>
  <c r="AS1709"/>
  <c r="AF1710"/>
  <c r="AG1710"/>
  <c r="AH1710"/>
  <c r="AI1710"/>
  <c r="AJ1710"/>
  <c r="AK1710"/>
  <c r="AL1710"/>
  <c r="AM1710"/>
  <c r="AN1710"/>
  <c r="AO1710"/>
  <c r="AP1710"/>
  <c r="AQ1710"/>
  <c r="AR1710"/>
  <c r="AS1710"/>
  <c r="AT1710"/>
  <c r="F1713" i="9" s="1"/>
  <c r="AF1711" i="1"/>
  <c r="AG1711"/>
  <c r="AH1711"/>
  <c r="AI1711"/>
  <c r="AJ1711"/>
  <c r="AK1711"/>
  <c r="AL1711"/>
  <c r="AM1711"/>
  <c r="AN1711"/>
  <c r="AO1711"/>
  <c r="AP1711"/>
  <c r="AT1711" s="1"/>
  <c r="F1714" i="9" s="1"/>
  <c r="AQ1711" i="1"/>
  <c r="AR1711"/>
  <c r="AS1711"/>
  <c r="AF1712"/>
  <c r="AG1712"/>
  <c r="AH1712"/>
  <c r="AI1712"/>
  <c r="AJ1712"/>
  <c r="AK1712"/>
  <c r="AL1712"/>
  <c r="AM1712"/>
  <c r="AN1712"/>
  <c r="AO1712"/>
  <c r="AP1712"/>
  <c r="AQ1712"/>
  <c r="AR1712"/>
  <c r="AS1712"/>
  <c r="AT1712"/>
  <c r="F1715" i="9" s="1"/>
  <c r="AF1713" i="1"/>
  <c r="AG1713"/>
  <c r="AH1713"/>
  <c r="AI1713"/>
  <c r="AJ1713"/>
  <c r="AK1713"/>
  <c r="AL1713"/>
  <c r="AM1713"/>
  <c r="AN1713"/>
  <c r="AO1713"/>
  <c r="AP1713"/>
  <c r="AT1713" s="1"/>
  <c r="F1716" i="9" s="1"/>
  <c r="AQ1713" i="1"/>
  <c r="AR1713"/>
  <c r="AS1713"/>
  <c r="AF1714"/>
  <c r="AG1714"/>
  <c r="AH1714"/>
  <c r="AI1714"/>
  <c r="AJ1714"/>
  <c r="AK1714"/>
  <c r="AL1714"/>
  <c r="AM1714"/>
  <c r="AN1714"/>
  <c r="AO1714"/>
  <c r="AP1714"/>
  <c r="AQ1714"/>
  <c r="AR1714"/>
  <c r="AS1714"/>
  <c r="AT1714"/>
  <c r="F1717" i="9" s="1"/>
  <c r="AF1715" i="1"/>
  <c r="AG1715"/>
  <c r="AH1715"/>
  <c r="AI1715"/>
  <c r="AJ1715"/>
  <c r="AK1715"/>
  <c r="AL1715"/>
  <c r="AM1715"/>
  <c r="AN1715"/>
  <c r="AO1715"/>
  <c r="AP1715"/>
  <c r="AT1715" s="1"/>
  <c r="F1718" i="9" s="1"/>
  <c r="AQ1715" i="1"/>
  <c r="AR1715"/>
  <c r="AS1715"/>
  <c r="AF1716"/>
  <c r="AG1716"/>
  <c r="AH1716"/>
  <c r="AI1716"/>
  <c r="AJ1716"/>
  <c r="AK1716"/>
  <c r="AL1716"/>
  <c r="AM1716"/>
  <c r="AN1716"/>
  <c r="AO1716"/>
  <c r="AP1716"/>
  <c r="AQ1716"/>
  <c r="AR1716"/>
  <c r="AS1716"/>
  <c r="AT1716"/>
  <c r="F1719" i="9" s="1"/>
  <c r="AF1717" i="1"/>
  <c r="AG1717"/>
  <c r="AH1717"/>
  <c r="AI1717"/>
  <c r="AJ1717"/>
  <c r="AK1717"/>
  <c r="AL1717"/>
  <c r="AM1717"/>
  <c r="AN1717"/>
  <c r="AO1717"/>
  <c r="AP1717"/>
  <c r="AT1717" s="1"/>
  <c r="F1720" i="9" s="1"/>
  <c r="AQ1717" i="1"/>
  <c r="AR1717"/>
  <c r="AS1717"/>
  <c r="AF1718"/>
  <c r="AG1718"/>
  <c r="AH1718"/>
  <c r="AI1718"/>
  <c r="AJ1718"/>
  <c r="AK1718"/>
  <c r="AL1718"/>
  <c r="AM1718"/>
  <c r="AN1718"/>
  <c r="AO1718"/>
  <c r="AP1718"/>
  <c r="AQ1718"/>
  <c r="AR1718"/>
  <c r="AS1718"/>
  <c r="AT1718"/>
  <c r="F1721" i="9" s="1"/>
  <c r="AF1719" i="1"/>
  <c r="AG1719"/>
  <c r="AH1719"/>
  <c r="AI1719"/>
  <c r="AJ1719"/>
  <c r="AK1719"/>
  <c r="AL1719"/>
  <c r="AM1719"/>
  <c r="AN1719"/>
  <c r="AO1719"/>
  <c r="AP1719"/>
  <c r="AT1719" s="1"/>
  <c r="F1722" i="9" s="1"/>
  <c r="AQ1719" i="1"/>
  <c r="AR1719"/>
  <c r="AS1719"/>
  <c r="AF1720"/>
  <c r="AG1720"/>
  <c r="AH1720"/>
  <c r="AI1720"/>
  <c r="AJ1720"/>
  <c r="AK1720"/>
  <c r="AL1720"/>
  <c r="AM1720"/>
  <c r="AN1720"/>
  <c r="AO1720"/>
  <c r="AP1720"/>
  <c r="AQ1720"/>
  <c r="AR1720"/>
  <c r="AS1720"/>
  <c r="AT1720"/>
  <c r="F1723" i="9" s="1"/>
  <c r="AF1721" i="1"/>
  <c r="AG1721"/>
  <c r="AH1721"/>
  <c r="AI1721"/>
  <c r="AJ1721"/>
  <c r="AK1721"/>
  <c r="AL1721"/>
  <c r="AM1721"/>
  <c r="AN1721"/>
  <c r="AO1721"/>
  <c r="AP1721"/>
  <c r="AT1721" s="1"/>
  <c r="F1724" i="9" s="1"/>
  <c r="AQ1721" i="1"/>
  <c r="AR1721"/>
  <c r="AS1721"/>
  <c r="AF1722"/>
  <c r="AG1722"/>
  <c r="AH1722"/>
  <c r="AI1722"/>
  <c r="AJ1722"/>
  <c r="AK1722"/>
  <c r="AL1722"/>
  <c r="AM1722"/>
  <c r="AN1722"/>
  <c r="AO1722"/>
  <c r="AP1722"/>
  <c r="AQ1722"/>
  <c r="AR1722"/>
  <c r="AS1722"/>
  <c r="AT1722"/>
  <c r="F1725" i="9" s="1"/>
  <c r="AF1723" i="1"/>
  <c r="AG1723"/>
  <c r="AH1723"/>
  <c r="AI1723"/>
  <c r="AJ1723"/>
  <c r="AK1723"/>
  <c r="AL1723"/>
  <c r="AM1723"/>
  <c r="AN1723"/>
  <c r="AO1723"/>
  <c r="AP1723"/>
  <c r="AT1723" s="1"/>
  <c r="F1726" i="9" s="1"/>
  <c r="AQ1723" i="1"/>
  <c r="AR1723"/>
  <c r="AS1723"/>
  <c r="AF1724"/>
  <c r="AG1724"/>
  <c r="AH1724"/>
  <c r="AI1724"/>
  <c r="AJ1724"/>
  <c r="AK1724"/>
  <c r="AL1724"/>
  <c r="AM1724"/>
  <c r="AN1724"/>
  <c r="AO1724"/>
  <c r="AP1724"/>
  <c r="AQ1724"/>
  <c r="AR1724"/>
  <c r="AS1724"/>
  <c r="AT1724"/>
  <c r="F1727" i="9" s="1"/>
  <c r="AF1725" i="1"/>
  <c r="AG1725"/>
  <c r="AH1725"/>
  <c r="AI1725"/>
  <c r="AJ1725"/>
  <c r="AK1725"/>
  <c r="AL1725"/>
  <c r="AM1725"/>
  <c r="AN1725"/>
  <c r="AO1725"/>
  <c r="AP1725"/>
  <c r="AT1725" s="1"/>
  <c r="F1728" i="9" s="1"/>
  <c r="AQ1725" i="1"/>
  <c r="AR1725"/>
  <c r="AS1725"/>
  <c r="AF1726"/>
  <c r="AG1726"/>
  <c r="AH1726"/>
  <c r="AI1726"/>
  <c r="AJ1726"/>
  <c r="AK1726"/>
  <c r="AL1726"/>
  <c r="AM1726"/>
  <c r="AN1726"/>
  <c r="AO1726"/>
  <c r="AP1726"/>
  <c r="AQ1726"/>
  <c r="AR1726"/>
  <c r="AS1726"/>
  <c r="AT1726"/>
  <c r="F1729" i="9" s="1"/>
  <c r="AF1727" i="1"/>
  <c r="AG1727"/>
  <c r="AH1727"/>
  <c r="AI1727"/>
  <c r="AJ1727"/>
  <c r="AK1727"/>
  <c r="AL1727"/>
  <c r="AM1727"/>
  <c r="AN1727"/>
  <c r="AO1727"/>
  <c r="AP1727"/>
  <c r="AT1727" s="1"/>
  <c r="F1730" i="9" s="1"/>
  <c r="AQ1727" i="1"/>
  <c r="AR1727"/>
  <c r="AS1727"/>
  <c r="AF1728"/>
  <c r="AG1728"/>
  <c r="AH1728"/>
  <c r="AI1728"/>
  <c r="AJ1728"/>
  <c r="AK1728"/>
  <c r="AL1728"/>
  <c r="AM1728"/>
  <c r="AN1728"/>
  <c r="AO1728"/>
  <c r="AP1728"/>
  <c r="AQ1728"/>
  <c r="AR1728"/>
  <c r="AS1728"/>
  <c r="AT1728"/>
  <c r="F1731" i="9" s="1"/>
  <c r="AF1729" i="1"/>
  <c r="AG1729"/>
  <c r="AH1729"/>
  <c r="AI1729"/>
  <c r="AJ1729"/>
  <c r="AK1729"/>
  <c r="AL1729"/>
  <c r="AM1729"/>
  <c r="AN1729"/>
  <c r="AO1729"/>
  <c r="AP1729"/>
  <c r="AT1729" s="1"/>
  <c r="F1732" i="9" s="1"/>
  <c r="AQ1729" i="1"/>
  <c r="AR1729"/>
  <c r="AS1729"/>
  <c r="AF1730"/>
  <c r="AG1730"/>
  <c r="AH1730"/>
  <c r="AI1730"/>
  <c r="AJ1730"/>
  <c r="AK1730"/>
  <c r="AL1730"/>
  <c r="AM1730"/>
  <c r="AN1730"/>
  <c r="AO1730"/>
  <c r="AP1730"/>
  <c r="AQ1730"/>
  <c r="AR1730"/>
  <c r="AS1730"/>
  <c r="AT1730"/>
  <c r="F1733" i="9" s="1"/>
  <c r="AF1731" i="1"/>
  <c r="AG1731"/>
  <c r="AH1731"/>
  <c r="AI1731"/>
  <c r="AJ1731"/>
  <c r="AK1731"/>
  <c r="AL1731"/>
  <c r="AM1731"/>
  <c r="AN1731"/>
  <c r="AO1731"/>
  <c r="AP1731"/>
  <c r="AT1731" s="1"/>
  <c r="F1734" i="9" s="1"/>
  <c r="AQ1731" i="1"/>
  <c r="AR1731"/>
  <c r="AS1731"/>
  <c r="AF1732"/>
  <c r="AG1732"/>
  <c r="AH1732"/>
  <c r="AI1732"/>
  <c r="AJ1732"/>
  <c r="AK1732"/>
  <c r="AL1732"/>
  <c r="AM1732"/>
  <c r="AN1732"/>
  <c r="AO1732"/>
  <c r="AP1732"/>
  <c r="AQ1732"/>
  <c r="AR1732"/>
  <c r="AS1732"/>
  <c r="AT1732"/>
  <c r="F1735" i="9" s="1"/>
  <c r="AF1733" i="1"/>
  <c r="AG1733"/>
  <c r="AH1733"/>
  <c r="AI1733"/>
  <c r="AJ1733"/>
  <c r="AK1733"/>
  <c r="AL1733"/>
  <c r="AM1733"/>
  <c r="AN1733"/>
  <c r="AO1733"/>
  <c r="AP1733"/>
  <c r="AT1733" s="1"/>
  <c r="F1736" i="9" s="1"/>
  <c r="AQ1733" i="1"/>
  <c r="AR1733"/>
  <c r="AS1733"/>
  <c r="AF1734"/>
  <c r="AG1734"/>
  <c r="AH1734"/>
  <c r="AI1734"/>
  <c r="AJ1734"/>
  <c r="AK1734"/>
  <c r="AL1734"/>
  <c r="AM1734"/>
  <c r="AN1734"/>
  <c r="AO1734"/>
  <c r="AP1734"/>
  <c r="AQ1734"/>
  <c r="AR1734"/>
  <c r="AS1734"/>
  <c r="AT1734"/>
  <c r="F1737" i="9" s="1"/>
  <c r="AF1735" i="1"/>
  <c r="AG1735"/>
  <c r="AH1735"/>
  <c r="AI1735"/>
  <c r="AJ1735"/>
  <c r="AK1735"/>
  <c r="AL1735"/>
  <c r="AM1735"/>
  <c r="AN1735"/>
  <c r="AO1735"/>
  <c r="AP1735"/>
  <c r="AT1735" s="1"/>
  <c r="F1738" i="9" s="1"/>
  <c r="AQ1735" i="1"/>
  <c r="AR1735"/>
  <c r="AS1735"/>
  <c r="AF1736"/>
  <c r="AG1736"/>
  <c r="AH1736"/>
  <c r="AI1736"/>
  <c r="AJ1736"/>
  <c r="AK1736"/>
  <c r="AL1736"/>
  <c r="AM1736"/>
  <c r="AN1736"/>
  <c r="AO1736"/>
  <c r="AP1736"/>
  <c r="AQ1736"/>
  <c r="AR1736"/>
  <c r="AS1736"/>
  <c r="AT1736"/>
  <c r="F1739" i="9" s="1"/>
  <c r="AF1737" i="1"/>
  <c r="AG1737"/>
  <c r="AH1737"/>
  <c r="AI1737"/>
  <c r="AJ1737"/>
  <c r="AK1737"/>
  <c r="AL1737"/>
  <c r="AM1737"/>
  <c r="AN1737"/>
  <c r="AO1737"/>
  <c r="AP1737"/>
  <c r="AT1737" s="1"/>
  <c r="F1740" i="9" s="1"/>
  <c r="AQ1737" i="1"/>
  <c r="AR1737"/>
  <c r="AS1737"/>
  <c r="AF1738"/>
  <c r="AG1738"/>
  <c r="AH1738"/>
  <c r="AI1738"/>
  <c r="AJ1738"/>
  <c r="AK1738"/>
  <c r="AL1738"/>
  <c r="AM1738"/>
  <c r="AN1738"/>
  <c r="AO1738"/>
  <c r="AP1738"/>
  <c r="AQ1738"/>
  <c r="AR1738"/>
  <c r="AS1738"/>
  <c r="AT1738"/>
  <c r="F1741" i="9" s="1"/>
  <c r="AF1739" i="1"/>
  <c r="AG1739"/>
  <c r="AH1739"/>
  <c r="AI1739"/>
  <c r="AJ1739"/>
  <c r="AK1739"/>
  <c r="AL1739"/>
  <c r="AM1739"/>
  <c r="AN1739"/>
  <c r="AO1739"/>
  <c r="AP1739"/>
  <c r="AT1739" s="1"/>
  <c r="F1742" i="9" s="1"/>
  <c r="AQ1739" i="1"/>
  <c r="AR1739"/>
  <c r="AS1739"/>
  <c r="AF1740"/>
  <c r="AG1740"/>
  <c r="AH1740"/>
  <c r="AI1740"/>
  <c r="AJ1740"/>
  <c r="AK1740"/>
  <c r="AL1740"/>
  <c r="AM1740"/>
  <c r="AN1740"/>
  <c r="AO1740"/>
  <c r="AP1740"/>
  <c r="AQ1740"/>
  <c r="AR1740"/>
  <c r="AS1740"/>
  <c r="AT1740"/>
  <c r="F1743" i="9" s="1"/>
  <c r="AF1741" i="1"/>
  <c r="AG1741"/>
  <c r="AH1741"/>
  <c r="AI1741"/>
  <c r="AJ1741"/>
  <c r="AK1741"/>
  <c r="AL1741"/>
  <c r="AM1741"/>
  <c r="AN1741"/>
  <c r="AO1741"/>
  <c r="AP1741"/>
  <c r="AT1741" s="1"/>
  <c r="F1744" i="9" s="1"/>
  <c r="AQ1741" i="1"/>
  <c r="AR1741"/>
  <c r="AS1741"/>
  <c r="AF1742"/>
  <c r="AG1742"/>
  <c r="AH1742"/>
  <c r="AI1742"/>
  <c r="AJ1742"/>
  <c r="AK1742"/>
  <c r="AL1742"/>
  <c r="AM1742"/>
  <c r="AN1742"/>
  <c r="AO1742"/>
  <c r="AP1742"/>
  <c r="AQ1742"/>
  <c r="AR1742"/>
  <c r="AS1742"/>
  <c r="AT1742"/>
  <c r="F1745" i="9" s="1"/>
  <c r="AF1743" i="1"/>
  <c r="AG1743"/>
  <c r="AH1743"/>
  <c r="AI1743"/>
  <c r="AJ1743"/>
  <c r="AK1743"/>
  <c r="AL1743"/>
  <c r="AM1743"/>
  <c r="AN1743"/>
  <c r="AO1743"/>
  <c r="AP1743"/>
  <c r="AT1743" s="1"/>
  <c r="F1746" i="9" s="1"/>
  <c r="AQ1743" i="1"/>
  <c r="AR1743"/>
  <c r="AS1743"/>
  <c r="AF1744"/>
  <c r="AG1744"/>
  <c r="AH1744"/>
  <c r="AI1744"/>
  <c r="AJ1744"/>
  <c r="AK1744"/>
  <c r="AL1744"/>
  <c r="AM1744"/>
  <c r="AN1744"/>
  <c r="AO1744"/>
  <c r="AP1744"/>
  <c r="AQ1744"/>
  <c r="AR1744"/>
  <c r="AS1744"/>
  <c r="AT1744"/>
  <c r="F1747" i="9" s="1"/>
  <c r="AF1745" i="1"/>
  <c r="AG1745"/>
  <c r="AH1745"/>
  <c r="AI1745"/>
  <c r="AJ1745"/>
  <c r="AK1745"/>
  <c r="AL1745"/>
  <c r="AM1745"/>
  <c r="AN1745"/>
  <c r="AO1745"/>
  <c r="AP1745"/>
  <c r="AT1745" s="1"/>
  <c r="F1748" i="9" s="1"/>
  <c r="AQ1745" i="1"/>
  <c r="AR1745"/>
  <c r="AS1745"/>
  <c r="AF1746"/>
  <c r="AG1746"/>
  <c r="AH1746"/>
  <c r="AI1746"/>
  <c r="AJ1746"/>
  <c r="AK1746"/>
  <c r="AL1746"/>
  <c r="AM1746"/>
  <c r="AN1746"/>
  <c r="AO1746"/>
  <c r="AP1746"/>
  <c r="AQ1746"/>
  <c r="AR1746"/>
  <c r="AS1746"/>
  <c r="AT1746"/>
  <c r="F1749" i="9" s="1"/>
  <c r="AF1747" i="1"/>
  <c r="AG1747"/>
  <c r="AH1747"/>
  <c r="AI1747"/>
  <c r="AJ1747"/>
  <c r="AK1747"/>
  <c r="AL1747"/>
  <c r="AM1747"/>
  <c r="AN1747"/>
  <c r="AO1747"/>
  <c r="AP1747"/>
  <c r="AT1747" s="1"/>
  <c r="F1750" i="9" s="1"/>
  <c r="AQ1747" i="1"/>
  <c r="AR1747"/>
  <c r="AS1747"/>
  <c r="AF1748"/>
  <c r="AG1748"/>
  <c r="AH1748"/>
  <c r="AI1748"/>
  <c r="AJ1748"/>
  <c r="AK1748"/>
  <c r="AL1748"/>
  <c r="AM1748"/>
  <c r="AN1748"/>
  <c r="AO1748"/>
  <c r="AP1748"/>
  <c r="AQ1748"/>
  <c r="AR1748"/>
  <c r="AS1748"/>
  <c r="AT1748"/>
  <c r="F1751" i="9" s="1"/>
  <c r="AF1749" i="1"/>
  <c r="AG1749"/>
  <c r="AH1749"/>
  <c r="AI1749"/>
  <c r="AJ1749"/>
  <c r="AK1749"/>
  <c r="AL1749"/>
  <c r="AM1749"/>
  <c r="AN1749"/>
  <c r="AO1749"/>
  <c r="AP1749"/>
  <c r="AT1749" s="1"/>
  <c r="F1752" i="9" s="1"/>
  <c r="AQ1749" i="1"/>
  <c r="AR1749"/>
  <c r="AS1749"/>
  <c r="AF1750"/>
  <c r="AG1750"/>
  <c r="AH1750"/>
  <c r="AI1750"/>
  <c r="AJ1750"/>
  <c r="AK1750"/>
  <c r="AL1750"/>
  <c r="AM1750"/>
  <c r="AN1750"/>
  <c r="AO1750"/>
  <c r="AP1750"/>
  <c r="AQ1750"/>
  <c r="AR1750"/>
  <c r="AS1750"/>
  <c r="AT1750"/>
  <c r="F1753" i="9" s="1"/>
  <c r="AF1751" i="1"/>
  <c r="AG1751"/>
  <c r="AH1751"/>
  <c r="AI1751"/>
  <c r="AJ1751"/>
  <c r="AK1751"/>
  <c r="AL1751"/>
  <c r="AM1751"/>
  <c r="AN1751"/>
  <c r="AO1751"/>
  <c r="AP1751"/>
  <c r="AT1751" s="1"/>
  <c r="F1754" i="9" s="1"/>
  <c r="AQ1751" i="1"/>
  <c r="AR1751"/>
  <c r="AS1751"/>
  <c r="AF1752"/>
  <c r="AG1752"/>
  <c r="AH1752"/>
  <c r="AI1752"/>
  <c r="AJ1752"/>
  <c r="AK1752"/>
  <c r="AL1752"/>
  <c r="AM1752"/>
  <c r="AN1752"/>
  <c r="AO1752"/>
  <c r="AP1752"/>
  <c r="AQ1752"/>
  <c r="AR1752"/>
  <c r="AS1752"/>
  <c r="AT1752"/>
  <c r="F1755" i="9" s="1"/>
  <c r="AF1753" i="1"/>
  <c r="AG1753"/>
  <c r="AH1753"/>
  <c r="AI1753"/>
  <c r="AJ1753"/>
  <c r="AK1753"/>
  <c r="AL1753"/>
  <c r="AM1753"/>
  <c r="AN1753"/>
  <c r="AO1753"/>
  <c r="AP1753"/>
  <c r="AT1753" s="1"/>
  <c r="F1756" i="9" s="1"/>
  <c r="AQ1753" i="1"/>
  <c r="AR1753"/>
  <c r="AS1753"/>
  <c r="AF1754"/>
  <c r="AG1754"/>
  <c r="AH1754"/>
  <c r="AI1754"/>
  <c r="AJ1754"/>
  <c r="AK1754"/>
  <c r="AL1754"/>
  <c r="AM1754"/>
  <c r="AN1754"/>
  <c r="AO1754"/>
  <c r="AP1754"/>
  <c r="AQ1754"/>
  <c r="AR1754"/>
  <c r="AS1754"/>
  <c r="AT1754"/>
  <c r="F1757" i="9" s="1"/>
  <c r="AF1755" i="1"/>
  <c r="AG1755"/>
  <c r="AH1755"/>
  <c r="AI1755"/>
  <c r="AJ1755"/>
  <c r="AK1755"/>
  <c r="AL1755"/>
  <c r="AM1755"/>
  <c r="AN1755"/>
  <c r="AO1755"/>
  <c r="AP1755"/>
  <c r="AT1755" s="1"/>
  <c r="F1758" i="9" s="1"/>
  <c r="AQ1755" i="1"/>
  <c r="AR1755"/>
  <c r="AS1755"/>
  <c r="AF1756"/>
  <c r="AG1756"/>
  <c r="AH1756"/>
  <c r="AI1756"/>
  <c r="AJ1756"/>
  <c r="AK1756"/>
  <c r="AL1756"/>
  <c r="AM1756"/>
  <c r="AN1756"/>
  <c r="AO1756"/>
  <c r="AP1756"/>
  <c r="AQ1756"/>
  <c r="AR1756"/>
  <c r="AS1756"/>
  <c r="AT1756"/>
  <c r="F1759" i="9" s="1"/>
  <c r="AF1757" i="1"/>
  <c r="AG1757"/>
  <c r="AH1757"/>
  <c r="AI1757"/>
  <c r="AJ1757"/>
  <c r="AK1757"/>
  <c r="AL1757"/>
  <c r="AM1757"/>
  <c r="AN1757"/>
  <c r="AO1757"/>
  <c r="AP1757"/>
  <c r="AT1757" s="1"/>
  <c r="F1760" i="9" s="1"/>
  <c r="AQ1757" i="1"/>
  <c r="AR1757"/>
  <c r="AS1757"/>
  <c r="AF1758"/>
  <c r="AG1758"/>
  <c r="AH1758"/>
  <c r="AI1758"/>
  <c r="AJ1758"/>
  <c r="AK1758"/>
  <c r="AL1758"/>
  <c r="AM1758"/>
  <c r="AN1758"/>
  <c r="AO1758"/>
  <c r="AP1758"/>
  <c r="AQ1758"/>
  <c r="AR1758"/>
  <c r="AS1758"/>
  <c r="AT1758"/>
  <c r="F1761" i="9" s="1"/>
  <c r="AF1759" i="1"/>
  <c r="AG1759"/>
  <c r="AH1759"/>
  <c r="AI1759"/>
  <c r="AJ1759"/>
  <c r="AK1759"/>
  <c r="AL1759"/>
  <c r="AM1759"/>
  <c r="AN1759"/>
  <c r="AO1759"/>
  <c r="AP1759"/>
  <c r="AT1759" s="1"/>
  <c r="F1762" i="9" s="1"/>
  <c r="AQ1759" i="1"/>
  <c r="AR1759"/>
  <c r="AS1759"/>
  <c r="AF1760"/>
  <c r="AG1760"/>
  <c r="AH1760"/>
  <c r="AI1760"/>
  <c r="AJ1760"/>
  <c r="AK1760"/>
  <c r="AL1760"/>
  <c r="AM1760"/>
  <c r="AN1760"/>
  <c r="AO1760"/>
  <c r="AP1760"/>
  <c r="AQ1760"/>
  <c r="AR1760"/>
  <c r="AS1760"/>
  <c r="AT1760"/>
  <c r="F1763" i="9" s="1"/>
  <c r="AF1761" i="1"/>
  <c r="AG1761"/>
  <c r="AH1761"/>
  <c r="AI1761"/>
  <c r="AJ1761"/>
  <c r="AK1761"/>
  <c r="AL1761"/>
  <c r="AM1761"/>
  <c r="AN1761"/>
  <c r="AO1761"/>
  <c r="AP1761"/>
  <c r="AT1761" s="1"/>
  <c r="F1764" i="9" s="1"/>
  <c r="AQ1761" i="1"/>
  <c r="AR1761"/>
  <c r="AS1761"/>
  <c r="AF1762"/>
  <c r="AG1762"/>
  <c r="AH1762"/>
  <c r="AI1762"/>
  <c r="AJ1762"/>
  <c r="AK1762"/>
  <c r="AL1762"/>
  <c r="AM1762"/>
  <c r="AN1762"/>
  <c r="AO1762"/>
  <c r="AP1762"/>
  <c r="AQ1762"/>
  <c r="AR1762"/>
  <c r="AS1762"/>
  <c r="AT1762"/>
  <c r="F1765" i="9" s="1"/>
  <c r="AF1763" i="1"/>
  <c r="AG1763"/>
  <c r="AH1763"/>
  <c r="AI1763"/>
  <c r="AJ1763"/>
  <c r="AK1763"/>
  <c r="AL1763"/>
  <c r="AM1763"/>
  <c r="AN1763"/>
  <c r="AO1763"/>
  <c r="AP1763"/>
  <c r="AT1763" s="1"/>
  <c r="F1766" i="9" s="1"/>
  <c r="AQ1763" i="1"/>
  <c r="AR1763"/>
  <c r="AS1763"/>
  <c r="AF1764"/>
  <c r="AG1764"/>
  <c r="AH1764"/>
  <c r="AI1764"/>
  <c r="AJ1764"/>
  <c r="AK1764"/>
  <c r="AL1764"/>
  <c r="AM1764"/>
  <c r="AN1764"/>
  <c r="AO1764"/>
  <c r="AP1764"/>
  <c r="AQ1764"/>
  <c r="AR1764"/>
  <c r="AS1764"/>
  <c r="AT1764"/>
  <c r="F1767" i="9" s="1"/>
  <c r="AF1765" i="1"/>
  <c r="AG1765"/>
  <c r="AH1765"/>
  <c r="AI1765"/>
  <c r="AJ1765"/>
  <c r="AK1765"/>
  <c r="AL1765"/>
  <c r="AM1765"/>
  <c r="AN1765"/>
  <c r="AO1765"/>
  <c r="AP1765"/>
  <c r="AT1765" s="1"/>
  <c r="F1768" i="9" s="1"/>
  <c r="AQ1765" i="1"/>
  <c r="AR1765"/>
  <c r="AS1765"/>
  <c r="AF1766"/>
  <c r="AG1766"/>
  <c r="AH1766"/>
  <c r="AI1766"/>
  <c r="AJ1766"/>
  <c r="AK1766"/>
  <c r="AL1766"/>
  <c r="AM1766"/>
  <c r="AN1766"/>
  <c r="AO1766"/>
  <c r="AP1766"/>
  <c r="AQ1766"/>
  <c r="AR1766"/>
  <c r="AS1766"/>
  <c r="AT1766"/>
  <c r="F1769" i="9" s="1"/>
  <c r="AF1767" i="1"/>
  <c r="AG1767"/>
  <c r="AH1767"/>
  <c r="AI1767"/>
  <c r="AJ1767"/>
  <c r="AK1767"/>
  <c r="AL1767"/>
  <c r="AM1767"/>
  <c r="AN1767"/>
  <c r="AO1767"/>
  <c r="AP1767"/>
  <c r="AT1767" s="1"/>
  <c r="F1770" i="9" s="1"/>
  <c r="AQ1767" i="1"/>
  <c r="AR1767"/>
  <c r="AS1767"/>
  <c r="AF1768"/>
  <c r="AG1768"/>
  <c r="AH1768"/>
  <c r="AI1768"/>
  <c r="AJ1768"/>
  <c r="AK1768"/>
  <c r="AL1768"/>
  <c r="AM1768"/>
  <c r="AN1768"/>
  <c r="AO1768"/>
  <c r="AP1768"/>
  <c r="AQ1768"/>
  <c r="AR1768"/>
  <c r="AS1768"/>
  <c r="AT1768"/>
  <c r="F1771" i="9" s="1"/>
  <c r="AF1769" i="1"/>
  <c r="AG1769"/>
  <c r="AH1769"/>
  <c r="AI1769"/>
  <c r="AJ1769"/>
  <c r="AK1769"/>
  <c r="AL1769"/>
  <c r="AM1769"/>
  <c r="AN1769"/>
  <c r="AO1769"/>
  <c r="AP1769"/>
  <c r="AT1769" s="1"/>
  <c r="F1772" i="9" s="1"/>
  <c r="AQ1769" i="1"/>
  <c r="AR1769"/>
  <c r="AS1769"/>
  <c r="AF1770"/>
  <c r="AG1770"/>
  <c r="AH1770"/>
  <c r="AI1770"/>
  <c r="AJ1770"/>
  <c r="AK1770"/>
  <c r="AL1770"/>
  <c r="AM1770"/>
  <c r="AN1770"/>
  <c r="AO1770"/>
  <c r="AP1770"/>
  <c r="AQ1770"/>
  <c r="AR1770"/>
  <c r="AS1770"/>
  <c r="AT1770"/>
  <c r="F1773" i="9" s="1"/>
  <c r="AF1771" i="1"/>
  <c r="AG1771"/>
  <c r="AH1771"/>
  <c r="AI1771"/>
  <c r="AJ1771"/>
  <c r="AK1771"/>
  <c r="AL1771"/>
  <c r="AM1771"/>
  <c r="AN1771"/>
  <c r="AO1771"/>
  <c r="AP1771"/>
  <c r="AT1771" s="1"/>
  <c r="F1774" i="9" s="1"/>
  <c r="AQ1771" i="1"/>
  <c r="AR1771"/>
  <c r="AS1771"/>
  <c r="AF1772"/>
  <c r="AG1772"/>
  <c r="AH1772"/>
  <c r="AI1772"/>
  <c r="AJ1772"/>
  <c r="AK1772"/>
  <c r="AL1772"/>
  <c r="AM1772"/>
  <c r="AN1772"/>
  <c r="AO1772"/>
  <c r="AP1772"/>
  <c r="AQ1772"/>
  <c r="AR1772"/>
  <c r="AS1772"/>
  <c r="AT1772"/>
  <c r="F1775" i="9" s="1"/>
  <c r="AF1773" i="1"/>
  <c r="AG1773"/>
  <c r="AH1773"/>
  <c r="AI1773"/>
  <c r="AJ1773"/>
  <c r="AK1773"/>
  <c r="AL1773"/>
  <c r="AM1773"/>
  <c r="AN1773"/>
  <c r="AO1773"/>
  <c r="AP1773"/>
  <c r="AT1773" s="1"/>
  <c r="F1776" i="9" s="1"/>
  <c r="AQ1773" i="1"/>
  <c r="AR1773"/>
  <c r="AS1773"/>
  <c r="AF1774"/>
  <c r="AG1774"/>
  <c r="AH1774"/>
  <c r="AI1774"/>
  <c r="AJ1774"/>
  <c r="AK1774"/>
  <c r="AL1774"/>
  <c r="AM1774"/>
  <c r="AN1774"/>
  <c r="AO1774"/>
  <c r="AP1774"/>
  <c r="AQ1774"/>
  <c r="AR1774"/>
  <c r="AS1774"/>
  <c r="AT1774"/>
  <c r="F1777" i="9" s="1"/>
  <c r="AF1775" i="1"/>
  <c r="AG1775"/>
  <c r="AH1775"/>
  <c r="AI1775"/>
  <c r="AJ1775"/>
  <c r="AK1775"/>
  <c r="AL1775"/>
  <c r="AM1775"/>
  <c r="AN1775"/>
  <c r="AO1775"/>
  <c r="AP1775"/>
  <c r="AT1775" s="1"/>
  <c r="F1778" i="9" s="1"/>
  <c r="AQ1775" i="1"/>
  <c r="AR1775"/>
  <c r="AS1775"/>
  <c r="AF1776"/>
  <c r="AG1776"/>
  <c r="AH1776"/>
  <c r="AI1776"/>
  <c r="AJ1776"/>
  <c r="AK1776"/>
  <c r="AL1776"/>
  <c r="AM1776"/>
  <c r="AN1776"/>
  <c r="AO1776"/>
  <c r="AP1776"/>
  <c r="AQ1776"/>
  <c r="AR1776"/>
  <c r="AS1776"/>
  <c r="AT1776"/>
  <c r="F1779" i="9" s="1"/>
  <c r="AF1777" i="1"/>
  <c r="AG1777"/>
  <c r="AH1777"/>
  <c r="AI1777"/>
  <c r="AJ1777"/>
  <c r="AK1777"/>
  <c r="AL1777"/>
  <c r="AM1777"/>
  <c r="AN1777"/>
  <c r="AO1777"/>
  <c r="AP1777"/>
  <c r="AT1777" s="1"/>
  <c r="F1780" i="9" s="1"/>
  <c r="AQ1777" i="1"/>
  <c r="AR1777"/>
  <c r="AS1777"/>
  <c r="AF1778"/>
  <c r="AG1778"/>
  <c r="AH1778"/>
  <c r="AI1778"/>
  <c r="AJ1778"/>
  <c r="AK1778"/>
  <c r="AL1778"/>
  <c r="AM1778"/>
  <c r="AN1778"/>
  <c r="AO1778"/>
  <c r="AP1778"/>
  <c r="AQ1778"/>
  <c r="AR1778"/>
  <c r="AS1778"/>
  <c r="AT1778"/>
  <c r="F1781" i="9" s="1"/>
  <c r="AF1779" i="1"/>
  <c r="AG1779"/>
  <c r="AH1779"/>
  <c r="AI1779"/>
  <c r="AJ1779"/>
  <c r="AK1779"/>
  <c r="AL1779"/>
  <c r="AM1779"/>
  <c r="AN1779"/>
  <c r="AO1779"/>
  <c r="AP1779"/>
  <c r="AT1779" s="1"/>
  <c r="F1782" i="9" s="1"/>
  <c r="AQ1779" i="1"/>
  <c r="AR1779"/>
  <c r="AS1779"/>
  <c r="AF1780"/>
  <c r="AG1780"/>
  <c r="AH1780"/>
  <c r="AI1780"/>
  <c r="AJ1780"/>
  <c r="AK1780"/>
  <c r="AL1780"/>
  <c r="AM1780"/>
  <c r="AN1780"/>
  <c r="AO1780"/>
  <c r="AP1780"/>
  <c r="AQ1780"/>
  <c r="AR1780"/>
  <c r="AS1780"/>
  <c r="AT1780"/>
  <c r="F1783" i="9" s="1"/>
  <c r="AF1781" i="1"/>
  <c r="AG1781"/>
  <c r="AH1781"/>
  <c r="AI1781"/>
  <c r="AJ1781"/>
  <c r="AK1781"/>
  <c r="AL1781"/>
  <c r="AM1781"/>
  <c r="AN1781"/>
  <c r="AO1781"/>
  <c r="AP1781"/>
  <c r="AT1781" s="1"/>
  <c r="F1784" i="9" s="1"/>
  <c r="AQ1781" i="1"/>
  <c r="AR1781"/>
  <c r="AS1781"/>
  <c r="AF1782"/>
  <c r="AG1782"/>
  <c r="AH1782"/>
  <c r="AI1782"/>
  <c r="AJ1782"/>
  <c r="AK1782"/>
  <c r="AL1782"/>
  <c r="AM1782"/>
  <c r="AN1782"/>
  <c r="AO1782"/>
  <c r="AP1782"/>
  <c r="AQ1782"/>
  <c r="AR1782"/>
  <c r="AS1782"/>
  <c r="AT1782"/>
  <c r="F1785" i="9" s="1"/>
  <c r="AF1783" i="1"/>
  <c r="AG1783"/>
  <c r="AH1783"/>
  <c r="AI1783"/>
  <c r="AJ1783"/>
  <c r="AK1783"/>
  <c r="AL1783"/>
  <c r="AM1783"/>
  <c r="AN1783"/>
  <c r="AO1783"/>
  <c r="AP1783"/>
  <c r="AT1783" s="1"/>
  <c r="F1786" i="9" s="1"/>
  <c r="AQ1783" i="1"/>
  <c r="AR1783"/>
  <c r="AS1783"/>
  <c r="AF1784"/>
  <c r="AG1784"/>
  <c r="AH1784"/>
  <c r="AI1784"/>
  <c r="AJ1784"/>
  <c r="AK1784"/>
  <c r="AL1784"/>
  <c r="AM1784"/>
  <c r="AN1784"/>
  <c r="AO1784"/>
  <c r="AP1784"/>
  <c r="AQ1784"/>
  <c r="AR1784"/>
  <c r="AS1784"/>
  <c r="AT1784"/>
  <c r="F1787" i="9" s="1"/>
  <c r="AF1785" i="1"/>
  <c r="AG1785"/>
  <c r="AH1785"/>
  <c r="AI1785"/>
  <c r="AJ1785"/>
  <c r="AK1785"/>
  <c r="AL1785"/>
  <c r="AM1785"/>
  <c r="AN1785"/>
  <c r="AO1785"/>
  <c r="AP1785"/>
  <c r="AT1785" s="1"/>
  <c r="F1788" i="9" s="1"/>
  <c r="AQ1785" i="1"/>
  <c r="AR1785"/>
  <c r="AS1785"/>
  <c r="AF1786"/>
  <c r="AG1786"/>
  <c r="AH1786"/>
  <c r="AI1786"/>
  <c r="AJ1786"/>
  <c r="AK1786"/>
  <c r="AL1786"/>
  <c r="AM1786"/>
  <c r="AN1786"/>
  <c r="AO1786"/>
  <c r="AP1786"/>
  <c r="AQ1786"/>
  <c r="AR1786"/>
  <c r="AS1786"/>
  <c r="AT1786"/>
  <c r="F1789" i="9" s="1"/>
  <c r="AF1787" i="1"/>
  <c r="AG1787"/>
  <c r="AH1787"/>
  <c r="AI1787"/>
  <c r="AJ1787"/>
  <c r="AK1787"/>
  <c r="AL1787"/>
  <c r="AM1787"/>
  <c r="AN1787"/>
  <c r="AO1787"/>
  <c r="AP1787"/>
  <c r="AT1787" s="1"/>
  <c r="F1790" i="9" s="1"/>
  <c r="AQ1787" i="1"/>
  <c r="AR1787"/>
  <c r="AS1787"/>
  <c r="AF1788"/>
  <c r="AG1788"/>
  <c r="AH1788"/>
  <c r="AI1788"/>
  <c r="AJ1788"/>
  <c r="AK1788"/>
  <c r="AL1788"/>
  <c r="AM1788"/>
  <c r="AN1788"/>
  <c r="AO1788"/>
  <c r="AP1788"/>
  <c r="AQ1788"/>
  <c r="AR1788"/>
  <c r="AS1788"/>
  <c r="AT1788"/>
  <c r="F1791" i="9" s="1"/>
  <c r="AF1789" i="1"/>
  <c r="AG1789"/>
  <c r="AH1789"/>
  <c r="AI1789"/>
  <c r="AJ1789"/>
  <c r="AK1789"/>
  <c r="AL1789"/>
  <c r="AM1789"/>
  <c r="AN1789"/>
  <c r="AO1789"/>
  <c r="AP1789"/>
  <c r="AT1789" s="1"/>
  <c r="F1792" i="9" s="1"/>
  <c r="AQ1789" i="1"/>
  <c r="AR1789"/>
  <c r="AS1789"/>
  <c r="AF1790"/>
  <c r="AG1790"/>
  <c r="AH1790"/>
  <c r="AI1790"/>
  <c r="AJ1790"/>
  <c r="AK1790"/>
  <c r="AL1790"/>
  <c r="AM1790"/>
  <c r="AN1790"/>
  <c r="AO1790"/>
  <c r="AP1790"/>
  <c r="AQ1790"/>
  <c r="AR1790"/>
  <c r="AS1790"/>
  <c r="AT1790"/>
  <c r="F1793" i="9" s="1"/>
  <c r="AF1791" i="1"/>
  <c r="AG1791"/>
  <c r="AH1791"/>
  <c r="AI1791"/>
  <c r="AJ1791"/>
  <c r="AK1791"/>
  <c r="AL1791"/>
  <c r="AM1791"/>
  <c r="AN1791"/>
  <c r="AO1791"/>
  <c r="AP1791"/>
  <c r="AT1791" s="1"/>
  <c r="F1794" i="9" s="1"/>
  <c r="AQ1791" i="1"/>
  <c r="AR1791"/>
  <c r="AS1791"/>
  <c r="AF1792"/>
  <c r="AG1792"/>
  <c r="AH1792"/>
  <c r="AI1792"/>
  <c r="AJ1792"/>
  <c r="AK1792"/>
  <c r="AL1792"/>
  <c r="AM1792"/>
  <c r="AN1792"/>
  <c r="AO1792"/>
  <c r="AP1792"/>
  <c r="AQ1792"/>
  <c r="AR1792"/>
  <c r="AS1792"/>
  <c r="AT1792"/>
  <c r="F1795" i="9" s="1"/>
  <c r="AF1793" i="1"/>
  <c r="AG1793"/>
  <c r="AH1793"/>
  <c r="AI1793"/>
  <c r="AJ1793"/>
  <c r="AK1793"/>
  <c r="AL1793"/>
  <c r="AM1793"/>
  <c r="AN1793"/>
  <c r="AO1793"/>
  <c r="AP1793"/>
  <c r="AT1793" s="1"/>
  <c r="F1796" i="9" s="1"/>
  <c r="AQ1793" i="1"/>
  <c r="AR1793"/>
  <c r="AS1793"/>
  <c r="AF1794"/>
  <c r="AG1794"/>
  <c r="AH1794"/>
  <c r="AI1794"/>
  <c r="AJ1794"/>
  <c r="AK1794"/>
  <c r="AL1794"/>
  <c r="AM1794"/>
  <c r="AN1794"/>
  <c r="AO1794"/>
  <c r="AP1794"/>
  <c r="AQ1794"/>
  <c r="AR1794"/>
  <c r="AS1794"/>
  <c r="AT1794"/>
  <c r="F1797" i="9" s="1"/>
  <c r="AF1795" i="1"/>
  <c r="AG1795"/>
  <c r="AH1795"/>
  <c r="AI1795"/>
  <c r="AJ1795"/>
  <c r="AK1795"/>
  <c r="AL1795"/>
  <c r="AM1795"/>
  <c r="AN1795"/>
  <c r="AO1795"/>
  <c r="AP1795"/>
  <c r="AT1795" s="1"/>
  <c r="F1798" i="9" s="1"/>
  <c r="AQ1795" i="1"/>
  <c r="AR1795"/>
  <c r="AS1795"/>
  <c r="AF1796"/>
  <c r="AG1796"/>
  <c r="AH1796"/>
  <c r="AI1796"/>
  <c r="AJ1796"/>
  <c r="AK1796"/>
  <c r="AL1796"/>
  <c r="AM1796"/>
  <c r="AN1796"/>
  <c r="AO1796"/>
  <c r="AP1796"/>
  <c r="AQ1796"/>
  <c r="AR1796"/>
  <c r="AS1796"/>
  <c r="AT1796"/>
  <c r="F1799" i="9" s="1"/>
  <c r="AF1797" i="1"/>
  <c r="AG1797"/>
  <c r="AH1797"/>
  <c r="AI1797"/>
  <c r="AJ1797"/>
  <c r="AK1797"/>
  <c r="AL1797"/>
  <c r="AM1797"/>
  <c r="AN1797"/>
  <c r="AO1797"/>
  <c r="AP1797"/>
  <c r="AT1797" s="1"/>
  <c r="F1800" i="9" s="1"/>
  <c r="AQ1797" i="1"/>
  <c r="AR1797"/>
  <c r="AS1797"/>
  <c r="AF1798"/>
  <c r="AG1798"/>
  <c r="AH1798"/>
  <c r="AI1798"/>
  <c r="AJ1798"/>
  <c r="AK1798"/>
  <c r="AL1798"/>
  <c r="AM1798"/>
  <c r="AN1798"/>
  <c r="AO1798"/>
  <c r="AP1798"/>
  <c r="AQ1798"/>
  <c r="AR1798"/>
  <c r="AS1798"/>
  <c r="AT1798"/>
  <c r="F1801" i="9" s="1"/>
  <c r="AF1799" i="1"/>
  <c r="AG1799"/>
  <c r="AH1799"/>
  <c r="AI1799"/>
  <c r="AJ1799"/>
  <c r="AK1799"/>
  <c r="AL1799"/>
  <c r="AM1799"/>
  <c r="AN1799"/>
  <c r="AO1799"/>
  <c r="AP1799"/>
  <c r="AT1799" s="1"/>
  <c r="F1802" i="9" s="1"/>
  <c r="AQ1799" i="1"/>
  <c r="AR1799"/>
  <c r="AS1799"/>
  <c r="AF1800"/>
  <c r="AG1800"/>
  <c r="AH1800"/>
  <c r="AI1800"/>
  <c r="AJ1800"/>
  <c r="AK1800"/>
  <c r="AL1800"/>
  <c r="AM1800"/>
  <c r="AN1800"/>
  <c r="AO1800"/>
  <c r="AP1800"/>
  <c r="AQ1800"/>
  <c r="AR1800"/>
  <c r="AS1800"/>
  <c r="AT1800"/>
  <c r="F1803" i="9" s="1"/>
  <c r="AF1801" i="1"/>
  <c r="AG1801"/>
  <c r="AH1801"/>
  <c r="AI1801"/>
  <c r="AJ1801"/>
  <c r="AK1801"/>
  <c r="AL1801"/>
  <c r="AM1801"/>
  <c r="AN1801"/>
  <c r="AO1801"/>
  <c r="AP1801"/>
  <c r="AT1801" s="1"/>
  <c r="F1804" i="9" s="1"/>
  <c r="AQ1801" i="1"/>
  <c r="AR1801"/>
  <c r="AS1801"/>
  <c r="AF1802"/>
  <c r="AG1802"/>
  <c r="AH1802"/>
  <c r="AI1802"/>
  <c r="AJ1802"/>
  <c r="AK1802"/>
  <c r="AL1802"/>
  <c r="AM1802"/>
  <c r="AN1802"/>
  <c r="AO1802"/>
  <c r="AP1802"/>
  <c r="AQ1802"/>
  <c r="AR1802"/>
  <c r="AS1802"/>
  <c r="AT1802"/>
  <c r="F1805" i="9" s="1"/>
  <c r="AF1803" i="1"/>
  <c r="AG1803"/>
  <c r="AH1803"/>
  <c r="AI1803"/>
  <c r="AJ1803"/>
  <c r="AK1803"/>
  <c r="AL1803"/>
  <c r="AM1803"/>
  <c r="AN1803"/>
  <c r="AO1803"/>
  <c r="AP1803"/>
  <c r="AT1803" s="1"/>
  <c r="F1806" i="9" s="1"/>
  <c r="AQ1803" i="1"/>
  <c r="AR1803"/>
  <c r="AS1803"/>
  <c r="AF1804"/>
  <c r="AG1804"/>
  <c r="AH1804"/>
  <c r="AI1804"/>
  <c r="AJ1804"/>
  <c r="AK1804"/>
  <c r="AL1804"/>
  <c r="AM1804"/>
  <c r="AN1804"/>
  <c r="AO1804"/>
  <c r="AP1804"/>
  <c r="AQ1804"/>
  <c r="AR1804"/>
  <c r="AS1804"/>
  <c r="AT1804"/>
  <c r="F1807" i="9" s="1"/>
  <c r="AF1805" i="1"/>
  <c r="AG1805"/>
  <c r="AH1805"/>
  <c r="AI1805"/>
  <c r="AJ1805"/>
  <c r="AK1805"/>
  <c r="AL1805"/>
  <c r="AM1805"/>
  <c r="AN1805"/>
  <c r="AO1805"/>
  <c r="AP1805"/>
  <c r="AT1805" s="1"/>
  <c r="F1808" i="9" s="1"/>
  <c r="AQ1805" i="1"/>
  <c r="AR1805"/>
  <c r="AS1805"/>
  <c r="AF1806"/>
  <c r="AG1806"/>
  <c r="AH1806"/>
  <c r="AI1806"/>
  <c r="AJ1806"/>
  <c r="AK1806"/>
  <c r="AL1806"/>
  <c r="AM1806"/>
  <c r="AN1806"/>
  <c r="AO1806"/>
  <c r="AP1806"/>
  <c r="AQ1806"/>
  <c r="AR1806"/>
  <c r="AS1806"/>
  <c r="AT1806"/>
  <c r="F1809" i="9" s="1"/>
  <c r="AF1807" i="1"/>
  <c r="AG1807"/>
  <c r="AH1807"/>
  <c r="AI1807"/>
  <c r="AJ1807"/>
  <c r="AK1807"/>
  <c r="AL1807"/>
  <c r="AM1807"/>
  <c r="AN1807"/>
  <c r="AO1807"/>
  <c r="AP1807"/>
  <c r="AT1807" s="1"/>
  <c r="F1810" i="9" s="1"/>
  <c r="AQ1807" i="1"/>
  <c r="AR1807"/>
  <c r="AS1807"/>
  <c r="AF1808"/>
  <c r="AG1808"/>
  <c r="AH1808"/>
  <c r="AI1808"/>
  <c r="AJ1808"/>
  <c r="AK1808"/>
  <c r="AL1808"/>
  <c r="AM1808"/>
  <c r="AN1808"/>
  <c r="AO1808"/>
  <c r="AP1808"/>
  <c r="AQ1808"/>
  <c r="AR1808"/>
  <c r="AS1808"/>
  <c r="AT1808"/>
  <c r="F1811" i="9" s="1"/>
  <c r="AF1809" i="1"/>
  <c r="AG1809"/>
  <c r="AH1809"/>
  <c r="AI1809"/>
  <c r="AJ1809"/>
  <c r="AK1809"/>
  <c r="AL1809"/>
  <c r="AM1809"/>
  <c r="AN1809"/>
  <c r="AO1809"/>
  <c r="AP1809"/>
  <c r="AT1809" s="1"/>
  <c r="F1812" i="9" s="1"/>
  <c r="AQ1809" i="1"/>
  <c r="AR1809"/>
  <c r="AS1809"/>
  <c r="AF1810"/>
  <c r="AG1810"/>
  <c r="AH1810"/>
  <c r="AI1810"/>
  <c r="AJ1810"/>
  <c r="AK1810"/>
  <c r="AL1810"/>
  <c r="AM1810"/>
  <c r="AN1810"/>
  <c r="AO1810"/>
  <c r="AP1810"/>
  <c r="AQ1810"/>
  <c r="AR1810"/>
  <c r="AS1810"/>
  <c r="AT1810"/>
  <c r="F1813" i="9" s="1"/>
  <c r="AF1811" i="1"/>
  <c r="AG1811"/>
  <c r="AH1811"/>
  <c r="AI1811"/>
  <c r="AJ1811"/>
  <c r="AK1811"/>
  <c r="AL1811"/>
  <c r="AM1811"/>
  <c r="AN1811"/>
  <c r="AO1811"/>
  <c r="AP1811"/>
  <c r="AT1811" s="1"/>
  <c r="F1814" i="9" s="1"/>
  <c r="AQ1811" i="1"/>
  <c r="AR1811"/>
  <c r="AS1811"/>
  <c r="AF1812"/>
  <c r="AG1812"/>
  <c r="AH1812"/>
  <c r="AI1812"/>
  <c r="AJ1812"/>
  <c r="AK1812"/>
  <c r="AL1812"/>
  <c r="AM1812"/>
  <c r="AN1812"/>
  <c r="AO1812"/>
  <c r="AP1812"/>
  <c r="AQ1812"/>
  <c r="AR1812"/>
  <c r="AS1812"/>
  <c r="AT1812"/>
  <c r="F1815" i="9" s="1"/>
  <c r="AF1813" i="1"/>
  <c r="AG1813"/>
  <c r="AH1813"/>
  <c r="AI1813"/>
  <c r="AJ1813"/>
  <c r="AK1813"/>
  <c r="AL1813"/>
  <c r="AM1813"/>
  <c r="AN1813"/>
  <c r="AO1813"/>
  <c r="AP1813"/>
  <c r="AT1813" s="1"/>
  <c r="F1816" i="9" s="1"/>
  <c r="AQ1813" i="1"/>
  <c r="AR1813"/>
  <c r="AS1813"/>
  <c r="AF1814"/>
  <c r="AG1814"/>
  <c r="AH1814"/>
  <c r="AI1814"/>
  <c r="AJ1814"/>
  <c r="AK1814"/>
  <c r="AL1814"/>
  <c r="AM1814"/>
  <c r="AN1814"/>
  <c r="AO1814"/>
  <c r="AP1814"/>
  <c r="AQ1814"/>
  <c r="AR1814"/>
  <c r="AS1814"/>
  <c r="AT1814"/>
  <c r="F1817" i="9" s="1"/>
  <c r="AF1815" i="1"/>
  <c r="AG1815"/>
  <c r="AH1815"/>
  <c r="AI1815"/>
  <c r="AJ1815"/>
  <c r="AK1815"/>
  <c r="AL1815"/>
  <c r="AM1815"/>
  <c r="AN1815"/>
  <c r="AO1815"/>
  <c r="AP1815"/>
  <c r="AT1815" s="1"/>
  <c r="F1818" i="9" s="1"/>
  <c r="AQ1815" i="1"/>
  <c r="AR1815"/>
  <c r="AS1815"/>
  <c r="AF1816"/>
  <c r="AG1816"/>
  <c r="AH1816"/>
  <c r="AI1816"/>
  <c r="AJ1816"/>
  <c r="AK1816"/>
  <c r="AL1816"/>
  <c r="AM1816"/>
  <c r="AN1816"/>
  <c r="AO1816"/>
  <c r="AP1816"/>
  <c r="AQ1816"/>
  <c r="AR1816"/>
  <c r="AS1816"/>
  <c r="AT1816"/>
  <c r="F1819" i="9" s="1"/>
  <c r="AF1817" i="1"/>
  <c r="AG1817"/>
  <c r="AH1817"/>
  <c r="AI1817"/>
  <c r="AJ1817"/>
  <c r="AK1817"/>
  <c r="AL1817"/>
  <c r="AM1817"/>
  <c r="AN1817"/>
  <c r="AO1817"/>
  <c r="AP1817"/>
  <c r="AT1817" s="1"/>
  <c r="F1820" i="9" s="1"/>
  <c r="AQ1817" i="1"/>
  <c r="AR1817"/>
  <c r="AS1817"/>
  <c r="AF1818"/>
  <c r="AG1818"/>
  <c r="AH1818"/>
  <c r="AI1818"/>
  <c r="AJ1818"/>
  <c r="AK1818"/>
  <c r="AL1818"/>
  <c r="AM1818"/>
  <c r="AN1818"/>
  <c r="AO1818"/>
  <c r="AP1818"/>
  <c r="AQ1818"/>
  <c r="AR1818"/>
  <c r="AS1818"/>
  <c r="AT1818"/>
  <c r="F1821" i="9" s="1"/>
  <c r="AF1819" i="1"/>
  <c r="AG1819"/>
  <c r="AH1819"/>
  <c r="AI1819"/>
  <c r="AJ1819"/>
  <c r="AK1819"/>
  <c r="AL1819"/>
  <c r="AM1819"/>
  <c r="AN1819"/>
  <c r="AO1819"/>
  <c r="AP1819"/>
  <c r="AT1819" s="1"/>
  <c r="F1822" i="9" s="1"/>
  <c r="AQ1819" i="1"/>
  <c r="AR1819"/>
  <c r="AS1819"/>
  <c r="AF1820"/>
  <c r="AG1820"/>
  <c r="AH1820"/>
  <c r="AI1820"/>
  <c r="AJ1820"/>
  <c r="AK1820"/>
  <c r="AL1820"/>
  <c r="AM1820"/>
  <c r="AN1820"/>
  <c r="AO1820"/>
  <c r="AP1820"/>
  <c r="AQ1820"/>
  <c r="AR1820"/>
  <c r="AS1820"/>
  <c r="AT1820"/>
  <c r="F1823" i="9" s="1"/>
  <c r="AF1821" i="1"/>
  <c r="AG1821"/>
  <c r="AH1821"/>
  <c r="AI1821"/>
  <c r="AJ1821"/>
  <c r="AK1821"/>
  <c r="AL1821"/>
  <c r="AM1821"/>
  <c r="AN1821"/>
  <c r="AO1821"/>
  <c r="AP1821"/>
  <c r="AT1821" s="1"/>
  <c r="F1824" i="9" s="1"/>
  <c r="AQ1821" i="1"/>
  <c r="AR1821"/>
  <c r="AS1821"/>
  <c r="AF1822"/>
  <c r="AG1822"/>
  <c r="AH1822"/>
  <c r="AI1822"/>
  <c r="AJ1822"/>
  <c r="AK1822"/>
  <c r="AL1822"/>
  <c r="AM1822"/>
  <c r="AN1822"/>
  <c r="AO1822"/>
  <c r="AP1822"/>
  <c r="AQ1822"/>
  <c r="AR1822"/>
  <c r="AS1822"/>
  <c r="AT1822"/>
  <c r="F1825" i="9" s="1"/>
  <c r="AF1823" i="1"/>
  <c r="AG1823"/>
  <c r="AH1823"/>
  <c r="AI1823"/>
  <c r="AJ1823"/>
  <c r="AK1823"/>
  <c r="AL1823"/>
  <c r="AM1823"/>
  <c r="AN1823"/>
  <c r="AO1823"/>
  <c r="AP1823"/>
  <c r="AT1823" s="1"/>
  <c r="F1826" i="9" s="1"/>
  <c r="AQ1823" i="1"/>
  <c r="AR1823"/>
  <c r="AS1823"/>
  <c r="AF1824"/>
  <c r="AG1824"/>
  <c r="AH1824"/>
  <c r="AI1824"/>
  <c r="AJ1824"/>
  <c r="AK1824"/>
  <c r="AL1824"/>
  <c r="AM1824"/>
  <c r="AN1824"/>
  <c r="AO1824"/>
  <c r="AP1824"/>
  <c r="AQ1824"/>
  <c r="AR1824"/>
  <c r="AS1824"/>
  <c r="AT1824"/>
  <c r="F1827" i="9" s="1"/>
  <c r="AF1825" i="1"/>
  <c r="AG1825"/>
  <c r="AH1825"/>
  <c r="AI1825"/>
  <c r="AJ1825"/>
  <c r="AK1825"/>
  <c r="AL1825"/>
  <c r="AM1825"/>
  <c r="AN1825"/>
  <c r="AO1825"/>
  <c r="AP1825"/>
  <c r="AT1825" s="1"/>
  <c r="F1828" i="9" s="1"/>
  <c r="AQ1825" i="1"/>
  <c r="AR1825"/>
  <c r="AS1825"/>
  <c r="AF1826"/>
  <c r="AG1826"/>
  <c r="AH1826"/>
  <c r="AI1826"/>
  <c r="AJ1826"/>
  <c r="AK1826"/>
  <c r="AL1826"/>
  <c r="AM1826"/>
  <c r="AN1826"/>
  <c r="AO1826"/>
  <c r="AP1826"/>
  <c r="AQ1826"/>
  <c r="AR1826"/>
  <c r="AS1826"/>
  <c r="AT1826"/>
  <c r="F1829" i="9" s="1"/>
  <c r="AF1827" i="1"/>
  <c r="AG1827"/>
  <c r="AH1827"/>
  <c r="AI1827"/>
  <c r="AJ1827"/>
  <c r="AK1827"/>
  <c r="AL1827"/>
  <c r="AM1827"/>
  <c r="AN1827"/>
  <c r="AO1827"/>
  <c r="AP1827"/>
  <c r="AT1827" s="1"/>
  <c r="F1830" i="9" s="1"/>
  <c r="AQ1827" i="1"/>
  <c r="AR1827"/>
  <c r="AS1827"/>
  <c r="AF1828"/>
  <c r="AG1828"/>
  <c r="AH1828"/>
  <c r="AI1828"/>
  <c r="AJ1828"/>
  <c r="AK1828"/>
  <c r="AL1828"/>
  <c r="AM1828"/>
  <c r="AN1828"/>
  <c r="AO1828"/>
  <c r="AP1828"/>
  <c r="AQ1828"/>
  <c r="AR1828"/>
  <c r="AS1828"/>
  <c r="AT1828"/>
  <c r="F1831" i="9" s="1"/>
  <c r="AF1829" i="1"/>
  <c r="AG1829"/>
  <c r="AH1829"/>
  <c r="AI1829"/>
  <c r="AJ1829"/>
  <c r="AK1829"/>
  <c r="AL1829"/>
  <c r="AM1829"/>
  <c r="AN1829"/>
  <c r="AO1829"/>
  <c r="AP1829"/>
  <c r="AT1829" s="1"/>
  <c r="F1832" i="9" s="1"/>
  <c r="AQ1829" i="1"/>
  <c r="AR1829"/>
  <c r="AS1829"/>
  <c r="AF1830"/>
  <c r="AG1830"/>
  <c r="AH1830"/>
  <c r="AI1830"/>
  <c r="AJ1830"/>
  <c r="AK1830"/>
  <c r="AL1830"/>
  <c r="AM1830"/>
  <c r="AN1830"/>
  <c r="AO1830"/>
  <c r="AP1830"/>
  <c r="AQ1830"/>
  <c r="AR1830"/>
  <c r="AS1830"/>
  <c r="AT1830"/>
  <c r="F1833" i="9" s="1"/>
  <c r="AF1831" i="1"/>
  <c r="AG1831"/>
  <c r="AH1831"/>
  <c r="AI1831"/>
  <c r="AJ1831"/>
  <c r="AK1831"/>
  <c r="AL1831"/>
  <c r="AM1831"/>
  <c r="AN1831"/>
  <c r="AO1831"/>
  <c r="AP1831"/>
  <c r="AT1831" s="1"/>
  <c r="F1834" i="9" s="1"/>
  <c r="AQ1831" i="1"/>
  <c r="AR1831"/>
  <c r="AS1831"/>
  <c r="AF1832"/>
  <c r="AG1832"/>
  <c r="AH1832"/>
  <c r="AI1832"/>
  <c r="AJ1832"/>
  <c r="AK1832"/>
  <c r="AL1832"/>
  <c r="AM1832"/>
  <c r="AN1832"/>
  <c r="AO1832"/>
  <c r="AP1832"/>
  <c r="AQ1832"/>
  <c r="AR1832"/>
  <c r="AS1832"/>
  <c r="AT1832"/>
  <c r="F1835" i="9" s="1"/>
  <c r="AF1833" i="1"/>
  <c r="AG1833"/>
  <c r="AH1833"/>
  <c r="AI1833"/>
  <c r="AJ1833"/>
  <c r="AK1833"/>
  <c r="AL1833"/>
  <c r="AM1833"/>
  <c r="AN1833"/>
  <c r="AO1833"/>
  <c r="AP1833"/>
  <c r="AT1833" s="1"/>
  <c r="F1836" i="9" s="1"/>
  <c r="AQ1833" i="1"/>
  <c r="AR1833"/>
  <c r="AS1833"/>
  <c r="AF1834"/>
  <c r="AG1834"/>
  <c r="AH1834"/>
  <c r="AI1834"/>
  <c r="AJ1834"/>
  <c r="AK1834"/>
  <c r="AL1834"/>
  <c r="AM1834"/>
  <c r="AN1834"/>
  <c r="AO1834"/>
  <c r="AP1834"/>
  <c r="AQ1834"/>
  <c r="AR1834"/>
  <c r="AS1834"/>
  <c r="AT1834"/>
  <c r="F1837" i="9" s="1"/>
  <c r="AF1835" i="1"/>
  <c r="AG1835"/>
  <c r="AH1835"/>
  <c r="AI1835"/>
  <c r="AJ1835"/>
  <c r="AK1835"/>
  <c r="AL1835"/>
  <c r="AM1835"/>
  <c r="AN1835"/>
  <c r="AO1835"/>
  <c r="AP1835"/>
  <c r="AT1835" s="1"/>
  <c r="F1838" i="9" s="1"/>
  <c r="AQ1835" i="1"/>
  <c r="AR1835"/>
  <c r="AS1835"/>
  <c r="AF1836"/>
  <c r="AG1836"/>
  <c r="AH1836"/>
  <c r="AI1836"/>
  <c r="AJ1836"/>
  <c r="AK1836"/>
  <c r="AL1836"/>
  <c r="AM1836"/>
  <c r="AN1836"/>
  <c r="AO1836"/>
  <c r="AP1836"/>
  <c r="AQ1836"/>
  <c r="AR1836"/>
  <c r="AS1836"/>
  <c r="AT1836"/>
  <c r="F1839" i="9" s="1"/>
  <c r="AF1837" i="1"/>
  <c r="AG1837"/>
  <c r="AH1837"/>
  <c r="AI1837"/>
  <c r="AJ1837"/>
  <c r="AK1837"/>
  <c r="AL1837"/>
  <c r="AM1837"/>
  <c r="AN1837"/>
  <c r="AO1837"/>
  <c r="AP1837"/>
  <c r="AT1837" s="1"/>
  <c r="F1840" i="9" s="1"/>
  <c r="AQ1837" i="1"/>
  <c r="AR1837"/>
  <c r="AS1837"/>
  <c r="AF1838"/>
  <c r="AG1838"/>
  <c r="AH1838"/>
  <c r="AI1838"/>
  <c r="AJ1838"/>
  <c r="AK1838"/>
  <c r="AL1838"/>
  <c r="AM1838"/>
  <c r="AN1838"/>
  <c r="AO1838"/>
  <c r="AP1838"/>
  <c r="AQ1838"/>
  <c r="AR1838"/>
  <c r="AS1838"/>
  <c r="AT1838"/>
  <c r="F1841" i="9" s="1"/>
  <c r="AF1839" i="1"/>
  <c r="AG1839"/>
  <c r="AH1839"/>
  <c r="AI1839"/>
  <c r="AJ1839"/>
  <c r="AK1839"/>
  <c r="AL1839"/>
  <c r="AM1839"/>
  <c r="AN1839"/>
  <c r="AO1839"/>
  <c r="AP1839"/>
  <c r="AT1839" s="1"/>
  <c r="F1842" i="9" s="1"/>
  <c r="AQ1839" i="1"/>
  <c r="AR1839"/>
  <c r="AS1839"/>
  <c r="AF1840"/>
  <c r="AG1840"/>
  <c r="AH1840"/>
  <c r="AI1840"/>
  <c r="AJ1840"/>
  <c r="AK1840"/>
  <c r="AL1840"/>
  <c r="AM1840"/>
  <c r="AN1840"/>
  <c r="AO1840"/>
  <c r="AP1840"/>
  <c r="AQ1840"/>
  <c r="AR1840"/>
  <c r="AS1840"/>
  <c r="AT1840"/>
  <c r="F1843" i="9" s="1"/>
  <c r="AF1841" i="1"/>
  <c r="AG1841"/>
  <c r="AH1841"/>
  <c r="AI1841"/>
  <c r="AJ1841"/>
  <c r="AK1841"/>
  <c r="AL1841"/>
  <c r="AM1841"/>
  <c r="AN1841"/>
  <c r="AO1841"/>
  <c r="AP1841"/>
  <c r="AT1841" s="1"/>
  <c r="F1844" i="9" s="1"/>
  <c r="AQ1841" i="1"/>
  <c r="AR1841"/>
  <c r="AS1841"/>
  <c r="AF1842"/>
  <c r="AG1842"/>
  <c r="AH1842"/>
  <c r="AI1842"/>
  <c r="AJ1842"/>
  <c r="AK1842"/>
  <c r="AL1842"/>
  <c r="AM1842"/>
  <c r="AN1842"/>
  <c r="AO1842"/>
  <c r="AP1842"/>
  <c r="AQ1842"/>
  <c r="AR1842"/>
  <c r="AS1842"/>
  <c r="AT1842"/>
  <c r="F1845" i="9" s="1"/>
  <c r="AF1843" i="1"/>
  <c r="AG1843"/>
  <c r="AH1843"/>
  <c r="AI1843"/>
  <c r="AJ1843"/>
  <c r="AK1843"/>
  <c r="AL1843"/>
  <c r="AM1843"/>
  <c r="AN1843"/>
  <c r="AO1843"/>
  <c r="AP1843"/>
  <c r="AT1843" s="1"/>
  <c r="F1846" i="9" s="1"/>
  <c r="AQ1843" i="1"/>
  <c r="AR1843"/>
  <c r="AS1843"/>
  <c r="AF1844"/>
  <c r="AG1844"/>
  <c r="AH1844"/>
  <c r="AI1844"/>
  <c r="AJ1844"/>
  <c r="AK1844"/>
  <c r="AL1844"/>
  <c r="AM1844"/>
  <c r="AN1844"/>
  <c r="AO1844"/>
  <c r="AP1844"/>
  <c r="AQ1844"/>
  <c r="AR1844"/>
  <c r="AS1844"/>
  <c r="AT1844"/>
  <c r="F1847" i="9" s="1"/>
  <c r="AF1845" i="1"/>
  <c r="AG1845"/>
  <c r="AH1845"/>
  <c r="AI1845"/>
  <c r="AJ1845"/>
  <c r="AK1845"/>
  <c r="AL1845"/>
  <c r="AM1845"/>
  <c r="AN1845"/>
  <c r="AO1845"/>
  <c r="AP1845"/>
  <c r="AT1845" s="1"/>
  <c r="F1848" i="9" s="1"/>
  <c r="AQ1845" i="1"/>
  <c r="AR1845"/>
  <c r="AS1845"/>
  <c r="AF1846"/>
  <c r="AG1846"/>
  <c r="AH1846"/>
  <c r="AI1846"/>
  <c r="AJ1846"/>
  <c r="AK1846"/>
  <c r="AL1846"/>
  <c r="AM1846"/>
  <c r="AN1846"/>
  <c r="AO1846"/>
  <c r="AP1846"/>
  <c r="AQ1846"/>
  <c r="AR1846"/>
  <c r="AS1846"/>
  <c r="AT1846"/>
  <c r="F1849" i="9" s="1"/>
  <c r="AF1847" i="1"/>
  <c r="AG1847"/>
  <c r="AH1847"/>
  <c r="AI1847"/>
  <c r="AJ1847"/>
  <c r="AK1847"/>
  <c r="AL1847"/>
  <c r="AM1847"/>
  <c r="AN1847"/>
  <c r="AO1847"/>
  <c r="AP1847"/>
  <c r="AT1847" s="1"/>
  <c r="F1850" i="9" s="1"/>
  <c r="AQ1847" i="1"/>
  <c r="AR1847"/>
  <c r="AS1847"/>
  <c r="AF1848"/>
  <c r="AG1848"/>
  <c r="AH1848"/>
  <c r="AI1848"/>
  <c r="AJ1848"/>
  <c r="AK1848"/>
  <c r="AL1848"/>
  <c r="AM1848"/>
  <c r="AN1848"/>
  <c r="AO1848"/>
  <c r="AP1848"/>
  <c r="AQ1848"/>
  <c r="AR1848"/>
  <c r="AS1848"/>
  <c r="AT1848"/>
  <c r="F1851" i="9" s="1"/>
  <c r="AF1849" i="1"/>
  <c r="AG1849"/>
  <c r="AH1849"/>
  <c r="AI1849"/>
  <c r="AJ1849"/>
  <c r="AK1849"/>
  <c r="AL1849"/>
  <c r="AM1849"/>
  <c r="AN1849"/>
  <c r="AO1849"/>
  <c r="AP1849"/>
  <c r="AT1849" s="1"/>
  <c r="F1852" i="9" s="1"/>
  <c r="AQ1849" i="1"/>
  <c r="AR1849"/>
  <c r="AS1849"/>
  <c r="AF1850"/>
  <c r="AG1850"/>
  <c r="AH1850"/>
  <c r="AI1850"/>
  <c r="AJ1850"/>
  <c r="AK1850"/>
  <c r="AL1850"/>
  <c r="AM1850"/>
  <c r="AN1850"/>
  <c r="AO1850"/>
  <c r="AP1850"/>
  <c r="AQ1850"/>
  <c r="AR1850"/>
  <c r="AS1850"/>
  <c r="AT1850"/>
  <c r="F1853" i="9" s="1"/>
  <c r="AF1851" i="1"/>
  <c r="AG1851"/>
  <c r="AH1851"/>
  <c r="AI1851"/>
  <c r="AJ1851"/>
  <c r="AK1851"/>
  <c r="AL1851"/>
  <c r="AM1851"/>
  <c r="AN1851"/>
  <c r="AO1851"/>
  <c r="AP1851"/>
  <c r="AT1851" s="1"/>
  <c r="F1854" i="9" s="1"/>
  <c r="AQ1851" i="1"/>
  <c r="AR1851"/>
  <c r="AS1851"/>
  <c r="AF1852"/>
  <c r="AG1852"/>
  <c r="AH1852"/>
  <c r="AI1852"/>
  <c r="AJ1852"/>
  <c r="AK1852"/>
  <c r="AL1852"/>
  <c r="AM1852"/>
  <c r="AN1852"/>
  <c r="AO1852"/>
  <c r="AP1852"/>
  <c r="AQ1852"/>
  <c r="AR1852"/>
  <c r="AS1852"/>
  <c r="AT1852"/>
  <c r="F1855" i="9" s="1"/>
  <c r="AF1853" i="1"/>
  <c r="AG1853"/>
  <c r="AH1853"/>
  <c r="AI1853"/>
  <c r="AJ1853"/>
  <c r="AK1853"/>
  <c r="AL1853"/>
  <c r="AM1853"/>
  <c r="AN1853"/>
  <c r="AO1853"/>
  <c r="AP1853"/>
  <c r="AT1853" s="1"/>
  <c r="F1856" i="9" s="1"/>
  <c r="AQ1853" i="1"/>
  <c r="AR1853"/>
  <c r="AS1853"/>
  <c r="AF1854"/>
  <c r="AG1854"/>
  <c r="AH1854"/>
  <c r="AI1854"/>
  <c r="AJ1854"/>
  <c r="AK1854"/>
  <c r="AL1854"/>
  <c r="AM1854"/>
  <c r="AN1854"/>
  <c r="AO1854"/>
  <c r="AP1854"/>
  <c r="AQ1854"/>
  <c r="AR1854"/>
  <c r="AS1854"/>
  <c r="AT1854"/>
  <c r="F1857" i="9" s="1"/>
  <c r="AF1855" i="1"/>
  <c r="AG1855"/>
  <c r="AH1855"/>
  <c r="AI1855"/>
  <c r="AJ1855"/>
  <c r="AK1855"/>
  <c r="AL1855"/>
  <c r="AM1855"/>
  <c r="AN1855"/>
  <c r="AO1855"/>
  <c r="AP1855"/>
  <c r="AT1855" s="1"/>
  <c r="F1858" i="9" s="1"/>
  <c r="AQ1855" i="1"/>
  <c r="AR1855"/>
  <c r="AS1855"/>
  <c r="AF1856"/>
  <c r="AG1856"/>
  <c r="AH1856"/>
  <c r="AI1856"/>
  <c r="AJ1856"/>
  <c r="AK1856"/>
  <c r="AL1856"/>
  <c r="AM1856"/>
  <c r="AN1856"/>
  <c r="AO1856"/>
  <c r="AP1856"/>
  <c r="AQ1856"/>
  <c r="AR1856"/>
  <c r="AS1856"/>
  <c r="AT1856"/>
  <c r="F1859" i="9" s="1"/>
  <c r="AF1857" i="1"/>
  <c r="AG1857"/>
  <c r="AH1857"/>
  <c r="AI1857"/>
  <c r="AJ1857"/>
  <c r="AK1857"/>
  <c r="AL1857"/>
  <c r="AM1857"/>
  <c r="AN1857"/>
  <c r="AO1857"/>
  <c r="AP1857"/>
  <c r="AT1857" s="1"/>
  <c r="F1860" i="9" s="1"/>
  <c r="AQ1857" i="1"/>
  <c r="AR1857"/>
  <c r="AS1857"/>
  <c r="AF1858"/>
  <c r="AG1858"/>
  <c r="AH1858"/>
  <c r="AI1858"/>
  <c r="AJ1858"/>
  <c r="AK1858"/>
  <c r="AL1858"/>
  <c r="AM1858"/>
  <c r="AN1858"/>
  <c r="AO1858"/>
  <c r="AP1858"/>
  <c r="AQ1858"/>
  <c r="AR1858"/>
  <c r="AS1858"/>
  <c r="AT1858"/>
  <c r="F1861" i="9" s="1"/>
  <c r="AF1859" i="1"/>
  <c r="AG1859"/>
  <c r="AH1859"/>
  <c r="AI1859"/>
  <c r="AJ1859"/>
  <c r="AK1859"/>
  <c r="AL1859"/>
  <c r="AM1859"/>
  <c r="AN1859"/>
  <c r="AO1859"/>
  <c r="AP1859"/>
  <c r="AT1859" s="1"/>
  <c r="F1862" i="9" s="1"/>
  <c r="AQ1859" i="1"/>
  <c r="AR1859"/>
  <c r="AS1859"/>
  <c r="AF1860"/>
  <c r="AG1860"/>
  <c r="AH1860"/>
  <c r="AI1860"/>
  <c r="AJ1860"/>
  <c r="AK1860"/>
  <c r="AL1860"/>
  <c r="AM1860"/>
  <c r="AN1860"/>
  <c r="AO1860"/>
  <c r="AP1860"/>
  <c r="AQ1860"/>
  <c r="AR1860"/>
  <c r="AS1860"/>
  <c r="AT1860"/>
  <c r="F1863" i="9" s="1"/>
  <c r="AF1861" i="1"/>
  <c r="AG1861"/>
  <c r="AH1861"/>
  <c r="AI1861"/>
  <c r="AJ1861"/>
  <c r="AK1861"/>
  <c r="AL1861"/>
  <c r="AM1861"/>
  <c r="AN1861"/>
  <c r="AO1861"/>
  <c r="AP1861"/>
  <c r="AT1861" s="1"/>
  <c r="F1864" i="9" s="1"/>
  <c r="AQ1861" i="1"/>
  <c r="AR1861"/>
  <c r="AS1861"/>
  <c r="AF1862"/>
  <c r="AG1862"/>
  <c r="AH1862"/>
  <c r="AI1862"/>
  <c r="AJ1862"/>
  <c r="AK1862"/>
  <c r="AL1862"/>
  <c r="AM1862"/>
  <c r="AN1862"/>
  <c r="AO1862"/>
  <c r="AP1862"/>
  <c r="AQ1862"/>
  <c r="AR1862"/>
  <c r="AS1862"/>
  <c r="AT1862"/>
  <c r="F1865" i="9" s="1"/>
  <c r="AF1863" i="1"/>
  <c r="AG1863"/>
  <c r="AH1863"/>
  <c r="AI1863"/>
  <c r="AJ1863"/>
  <c r="AK1863"/>
  <c r="AL1863"/>
  <c r="AM1863"/>
  <c r="AN1863"/>
  <c r="AO1863"/>
  <c r="AP1863"/>
  <c r="AT1863" s="1"/>
  <c r="F1866" i="9" s="1"/>
  <c r="AQ1863" i="1"/>
  <c r="AR1863"/>
  <c r="AS1863"/>
  <c r="AF1864"/>
  <c r="AG1864"/>
  <c r="AH1864"/>
  <c r="AI1864"/>
  <c r="AJ1864"/>
  <c r="AK1864"/>
  <c r="AL1864"/>
  <c r="AM1864"/>
  <c r="AN1864"/>
  <c r="AO1864"/>
  <c r="AP1864"/>
  <c r="AQ1864"/>
  <c r="AR1864"/>
  <c r="AS1864"/>
  <c r="AT1864"/>
  <c r="F1867" i="9" s="1"/>
  <c r="AF1865" i="1"/>
  <c r="AG1865"/>
  <c r="AH1865"/>
  <c r="AI1865"/>
  <c r="AJ1865"/>
  <c r="AK1865"/>
  <c r="AL1865"/>
  <c r="AM1865"/>
  <c r="AN1865"/>
  <c r="AO1865"/>
  <c r="AP1865"/>
  <c r="AT1865" s="1"/>
  <c r="F1868" i="9" s="1"/>
  <c r="AQ1865" i="1"/>
  <c r="AR1865"/>
  <c r="AS1865"/>
  <c r="AF1866"/>
  <c r="AG1866"/>
  <c r="AH1866"/>
  <c r="AI1866"/>
  <c r="AJ1866"/>
  <c r="AK1866"/>
  <c r="AL1866"/>
  <c r="AM1866"/>
  <c r="AN1866"/>
  <c r="AO1866"/>
  <c r="AP1866"/>
  <c r="AQ1866"/>
  <c r="AR1866"/>
  <c r="AS1866"/>
  <c r="AT1866"/>
  <c r="F1869" i="9" s="1"/>
  <c r="AF1867" i="1"/>
  <c r="AG1867"/>
  <c r="AH1867"/>
  <c r="AI1867"/>
  <c r="AJ1867"/>
  <c r="AK1867"/>
  <c r="AL1867"/>
  <c r="AM1867"/>
  <c r="AN1867"/>
  <c r="AO1867"/>
  <c r="AP1867"/>
  <c r="AT1867" s="1"/>
  <c r="F1870" i="9" s="1"/>
  <c r="AQ1867" i="1"/>
  <c r="AR1867"/>
  <c r="AS1867"/>
  <c r="AF1868"/>
  <c r="AG1868"/>
  <c r="AH1868"/>
  <c r="AI1868"/>
  <c r="AJ1868"/>
  <c r="AK1868"/>
  <c r="AL1868"/>
  <c r="AM1868"/>
  <c r="AN1868"/>
  <c r="AO1868"/>
  <c r="AP1868"/>
  <c r="AQ1868"/>
  <c r="AR1868"/>
  <c r="AS1868"/>
  <c r="AT1868"/>
  <c r="F1871" i="9" s="1"/>
  <c r="AF1869" i="1"/>
  <c r="AG1869"/>
  <c r="AH1869"/>
  <c r="AI1869"/>
  <c r="AJ1869"/>
  <c r="AK1869"/>
  <c r="AL1869"/>
  <c r="AM1869"/>
  <c r="AN1869"/>
  <c r="AO1869"/>
  <c r="AP1869"/>
  <c r="AT1869" s="1"/>
  <c r="F1872" i="9" s="1"/>
  <c r="AQ1869" i="1"/>
  <c r="AR1869"/>
  <c r="AS1869"/>
  <c r="AF1870"/>
  <c r="AG1870"/>
  <c r="AH1870"/>
  <c r="AI1870"/>
  <c r="AJ1870"/>
  <c r="AK1870"/>
  <c r="AL1870"/>
  <c r="AM1870"/>
  <c r="AN1870"/>
  <c r="AO1870"/>
  <c r="AP1870"/>
  <c r="AQ1870"/>
  <c r="AR1870"/>
  <c r="AS1870"/>
  <c r="AT1870"/>
  <c r="F1873" i="9" s="1"/>
  <c r="AF1871" i="1"/>
  <c r="AG1871"/>
  <c r="AH1871"/>
  <c r="AI1871"/>
  <c r="AJ1871"/>
  <c r="AK1871"/>
  <c r="AL1871"/>
  <c r="AM1871"/>
  <c r="AN1871"/>
  <c r="AO1871"/>
  <c r="AP1871"/>
  <c r="AT1871" s="1"/>
  <c r="F1874" i="9" s="1"/>
  <c r="AQ1871" i="1"/>
  <c r="AR1871"/>
  <c r="AS1871"/>
  <c r="AF1872"/>
  <c r="AG1872"/>
  <c r="AH1872"/>
  <c r="AI1872"/>
  <c r="AJ1872"/>
  <c r="AK1872"/>
  <c r="AL1872"/>
  <c r="AM1872"/>
  <c r="AN1872"/>
  <c r="AO1872"/>
  <c r="AP1872"/>
  <c r="AQ1872"/>
  <c r="AR1872"/>
  <c r="AS1872"/>
  <c r="AT1872"/>
  <c r="F1875" i="9" s="1"/>
  <c r="AF1873" i="1"/>
  <c r="AG1873"/>
  <c r="AH1873"/>
  <c r="AI1873"/>
  <c r="AJ1873"/>
  <c r="AK1873"/>
  <c r="AL1873"/>
  <c r="AM1873"/>
  <c r="AN1873"/>
  <c r="AO1873"/>
  <c r="AP1873"/>
  <c r="AT1873" s="1"/>
  <c r="F1876" i="9" s="1"/>
  <c r="AQ1873" i="1"/>
  <c r="AR1873"/>
  <c r="AS1873"/>
  <c r="AF1874"/>
  <c r="AG1874"/>
  <c r="AH1874"/>
  <c r="AI1874"/>
  <c r="AJ1874"/>
  <c r="AK1874"/>
  <c r="AL1874"/>
  <c r="AM1874"/>
  <c r="AN1874"/>
  <c r="AO1874"/>
  <c r="AP1874"/>
  <c r="AQ1874"/>
  <c r="AR1874"/>
  <c r="AS1874"/>
  <c r="AT1874"/>
  <c r="F1877" i="9" s="1"/>
  <c r="AF1875" i="1"/>
  <c r="AG1875"/>
  <c r="AH1875"/>
  <c r="AI1875"/>
  <c r="AJ1875"/>
  <c r="AK1875"/>
  <c r="AL1875"/>
  <c r="AM1875"/>
  <c r="AN1875"/>
  <c r="AO1875"/>
  <c r="AP1875"/>
  <c r="AT1875" s="1"/>
  <c r="F1878" i="9" s="1"/>
  <c r="AQ1875" i="1"/>
  <c r="AR1875"/>
  <c r="AS1875"/>
  <c r="AF1876"/>
  <c r="AG1876"/>
  <c r="AH1876"/>
  <c r="AI1876"/>
  <c r="AJ1876"/>
  <c r="AK1876"/>
  <c r="AL1876"/>
  <c r="AM1876"/>
  <c r="AN1876"/>
  <c r="AO1876"/>
  <c r="AP1876"/>
  <c r="AQ1876"/>
  <c r="AR1876"/>
  <c r="AS1876"/>
  <c r="AT1876"/>
  <c r="F1879" i="9" s="1"/>
  <c r="AF1877" i="1"/>
  <c r="AG1877"/>
  <c r="AH1877"/>
  <c r="AI1877"/>
  <c r="AJ1877"/>
  <c r="AK1877"/>
  <c r="AL1877"/>
  <c r="AM1877"/>
  <c r="AN1877"/>
  <c r="AO1877"/>
  <c r="AP1877"/>
  <c r="AT1877" s="1"/>
  <c r="F1880" i="9" s="1"/>
  <c r="AQ1877" i="1"/>
  <c r="AR1877"/>
  <c r="AS1877"/>
  <c r="AF1878"/>
  <c r="AG1878"/>
  <c r="AH1878"/>
  <c r="AI1878"/>
  <c r="AJ1878"/>
  <c r="AK1878"/>
  <c r="AL1878"/>
  <c r="AM1878"/>
  <c r="AN1878"/>
  <c r="AO1878"/>
  <c r="AP1878"/>
  <c r="AQ1878"/>
  <c r="AR1878"/>
  <c r="AS1878"/>
  <c r="AT1878"/>
  <c r="F1881" i="9" s="1"/>
  <c r="AF1879" i="1"/>
  <c r="AG1879"/>
  <c r="AH1879"/>
  <c r="AI1879"/>
  <c r="AJ1879"/>
  <c r="AK1879"/>
  <c r="AL1879"/>
  <c r="AM1879"/>
  <c r="AN1879"/>
  <c r="AO1879"/>
  <c r="AP1879"/>
  <c r="AT1879" s="1"/>
  <c r="F1882" i="9" s="1"/>
  <c r="AQ1879" i="1"/>
  <c r="AR1879"/>
  <c r="AS1879"/>
  <c r="AF1880"/>
  <c r="AG1880"/>
  <c r="AH1880"/>
  <c r="AI1880"/>
  <c r="AJ1880"/>
  <c r="AK1880"/>
  <c r="AL1880"/>
  <c r="AM1880"/>
  <c r="AN1880"/>
  <c r="AO1880"/>
  <c r="AP1880"/>
  <c r="AQ1880"/>
  <c r="AR1880"/>
  <c r="AS1880"/>
  <c r="AT1880"/>
  <c r="F1883" i="9" s="1"/>
  <c r="AF1881" i="1"/>
  <c r="AG1881"/>
  <c r="AH1881"/>
  <c r="AI1881"/>
  <c r="AJ1881"/>
  <c r="AK1881"/>
  <c r="AL1881"/>
  <c r="AM1881"/>
  <c r="AN1881"/>
  <c r="AO1881"/>
  <c r="AP1881"/>
  <c r="AT1881" s="1"/>
  <c r="F1884" i="9" s="1"/>
  <c r="AQ1881" i="1"/>
  <c r="AR1881"/>
  <c r="AS1881"/>
  <c r="AF1882"/>
  <c r="AG1882"/>
  <c r="AH1882"/>
  <c r="AI1882"/>
  <c r="AJ1882"/>
  <c r="AK1882"/>
  <c r="AL1882"/>
  <c r="AM1882"/>
  <c r="AN1882"/>
  <c r="AO1882"/>
  <c r="AP1882"/>
  <c r="AQ1882"/>
  <c r="AR1882"/>
  <c r="AS1882"/>
  <c r="AT1882"/>
  <c r="F1885" i="9" s="1"/>
  <c r="AF1883" i="1"/>
  <c r="AG1883"/>
  <c r="AH1883"/>
  <c r="AI1883"/>
  <c r="AJ1883"/>
  <c r="AK1883"/>
  <c r="AL1883"/>
  <c r="AM1883"/>
  <c r="AN1883"/>
  <c r="AO1883"/>
  <c r="AP1883"/>
  <c r="AT1883" s="1"/>
  <c r="F1886" i="9" s="1"/>
  <c r="AQ1883" i="1"/>
  <c r="AR1883"/>
  <c r="AS1883"/>
  <c r="AF1884"/>
  <c r="AG1884"/>
  <c r="AH1884"/>
  <c r="AI1884"/>
  <c r="AJ1884"/>
  <c r="AK1884"/>
  <c r="AL1884"/>
  <c r="AM1884"/>
  <c r="AN1884"/>
  <c r="AO1884"/>
  <c r="AP1884"/>
  <c r="AQ1884"/>
  <c r="AR1884"/>
  <c r="AS1884"/>
  <c r="AT1884"/>
  <c r="F1887" i="9" s="1"/>
  <c r="AF1885" i="1"/>
  <c r="AG1885"/>
  <c r="AH1885"/>
  <c r="AI1885"/>
  <c r="AJ1885"/>
  <c r="AK1885"/>
  <c r="AL1885"/>
  <c r="AM1885"/>
  <c r="AN1885"/>
  <c r="AO1885"/>
  <c r="AP1885"/>
  <c r="AT1885" s="1"/>
  <c r="F1888" i="9" s="1"/>
  <c r="AQ1885" i="1"/>
  <c r="AR1885"/>
  <c r="AS1885"/>
  <c r="AF1886"/>
  <c r="AG1886"/>
  <c r="AH1886"/>
  <c r="AI1886"/>
  <c r="AJ1886"/>
  <c r="AK1886"/>
  <c r="AL1886"/>
  <c r="AM1886"/>
  <c r="AN1886"/>
  <c r="AO1886"/>
  <c r="AP1886"/>
  <c r="AQ1886"/>
  <c r="AR1886"/>
  <c r="AS1886"/>
  <c r="AT1886"/>
  <c r="F1889" i="9" s="1"/>
  <c r="AF1887" i="1"/>
  <c r="AG1887"/>
  <c r="AH1887"/>
  <c r="AI1887"/>
  <c r="AJ1887"/>
  <c r="AK1887"/>
  <c r="AL1887"/>
  <c r="AM1887"/>
  <c r="AN1887"/>
  <c r="AO1887"/>
  <c r="AP1887"/>
  <c r="AT1887" s="1"/>
  <c r="F1890" i="9" s="1"/>
  <c r="AQ1887" i="1"/>
  <c r="AR1887"/>
  <c r="AS1887"/>
  <c r="AF1888"/>
  <c r="AG1888"/>
  <c r="AH1888"/>
  <c r="AI1888"/>
  <c r="AJ1888"/>
  <c r="AK1888"/>
  <c r="AL1888"/>
  <c r="AM1888"/>
  <c r="AN1888"/>
  <c r="AO1888"/>
  <c r="AP1888"/>
  <c r="AQ1888"/>
  <c r="AR1888"/>
  <c r="AS1888"/>
  <c r="AT1888"/>
  <c r="F1891" i="9" s="1"/>
  <c r="AF1889" i="1"/>
  <c r="AG1889"/>
  <c r="AH1889"/>
  <c r="AI1889"/>
  <c r="AJ1889"/>
  <c r="AK1889"/>
  <c r="AL1889"/>
  <c r="AM1889"/>
  <c r="AN1889"/>
  <c r="AO1889"/>
  <c r="AP1889"/>
  <c r="AT1889" s="1"/>
  <c r="F1892" i="9" s="1"/>
  <c r="AQ1889" i="1"/>
  <c r="AR1889"/>
  <c r="AS1889"/>
  <c r="AF1890"/>
  <c r="AG1890"/>
  <c r="AH1890"/>
  <c r="AI1890"/>
  <c r="AJ1890"/>
  <c r="AK1890"/>
  <c r="AL1890"/>
  <c r="AM1890"/>
  <c r="AN1890"/>
  <c r="AO1890"/>
  <c r="AP1890"/>
  <c r="AQ1890"/>
  <c r="AR1890"/>
  <c r="AS1890"/>
  <c r="AT1890"/>
  <c r="F1893" i="9" s="1"/>
  <c r="AF1891" i="1"/>
  <c r="AG1891"/>
  <c r="AH1891"/>
  <c r="AI1891"/>
  <c r="AJ1891"/>
  <c r="AK1891"/>
  <c r="AL1891"/>
  <c r="AM1891"/>
  <c r="AN1891"/>
  <c r="AO1891"/>
  <c r="AP1891"/>
  <c r="AT1891" s="1"/>
  <c r="F1894" i="9" s="1"/>
  <c r="AQ1891" i="1"/>
  <c r="AR1891"/>
  <c r="AS1891"/>
  <c r="AF1892"/>
  <c r="AG1892"/>
  <c r="AH1892"/>
  <c r="AI1892"/>
  <c r="AJ1892"/>
  <c r="AK1892"/>
  <c r="AL1892"/>
  <c r="AM1892"/>
  <c r="AN1892"/>
  <c r="AO1892"/>
  <c r="AP1892"/>
  <c r="AQ1892"/>
  <c r="AR1892"/>
  <c r="AS1892"/>
  <c r="AT1892"/>
  <c r="F1895" i="9" s="1"/>
  <c r="AF1893" i="1"/>
  <c r="AG1893"/>
  <c r="AH1893"/>
  <c r="AI1893"/>
  <c r="AJ1893"/>
  <c r="AK1893"/>
  <c r="AL1893"/>
  <c r="AM1893"/>
  <c r="AN1893"/>
  <c r="AO1893"/>
  <c r="AP1893"/>
  <c r="AT1893" s="1"/>
  <c r="F1896" i="9" s="1"/>
  <c r="AQ1893" i="1"/>
  <c r="AR1893"/>
  <c r="AS1893"/>
  <c r="AF1894"/>
  <c r="AG1894"/>
  <c r="AH1894"/>
  <c r="AI1894"/>
  <c r="AJ1894"/>
  <c r="AK1894"/>
  <c r="AL1894"/>
  <c r="AM1894"/>
  <c r="AN1894"/>
  <c r="AO1894"/>
  <c r="AP1894"/>
  <c r="AQ1894"/>
  <c r="AR1894"/>
  <c r="AS1894"/>
  <c r="AT1894"/>
  <c r="F1897" i="9" s="1"/>
  <c r="AF1895" i="1"/>
  <c r="AG1895"/>
  <c r="AH1895"/>
  <c r="AI1895"/>
  <c r="AJ1895"/>
  <c r="AK1895"/>
  <c r="AL1895"/>
  <c r="AM1895"/>
  <c r="AN1895"/>
  <c r="AO1895"/>
  <c r="AP1895"/>
  <c r="AT1895" s="1"/>
  <c r="F1898" i="9" s="1"/>
  <c r="AQ1895" i="1"/>
  <c r="AR1895"/>
  <c r="AS1895"/>
  <c r="AF1896"/>
  <c r="AG1896"/>
  <c r="AH1896"/>
  <c r="AI1896"/>
  <c r="AJ1896"/>
  <c r="AK1896"/>
  <c r="AL1896"/>
  <c r="AM1896"/>
  <c r="AN1896"/>
  <c r="AO1896"/>
  <c r="AP1896"/>
  <c r="AQ1896"/>
  <c r="AR1896"/>
  <c r="AS1896"/>
  <c r="AT1896"/>
  <c r="F1899" i="9" s="1"/>
  <c r="AF1897" i="1"/>
  <c r="AG1897"/>
  <c r="AH1897"/>
  <c r="AI1897"/>
  <c r="AJ1897"/>
  <c r="AK1897"/>
  <c r="AL1897"/>
  <c r="AM1897"/>
  <c r="AN1897"/>
  <c r="AO1897"/>
  <c r="AP1897"/>
  <c r="AT1897" s="1"/>
  <c r="F1900" i="9" s="1"/>
  <c r="AQ1897" i="1"/>
  <c r="AR1897"/>
  <c r="AS1897"/>
  <c r="AF1898"/>
  <c r="AG1898"/>
  <c r="AH1898"/>
  <c r="AI1898"/>
  <c r="AJ1898"/>
  <c r="AK1898"/>
  <c r="AL1898"/>
  <c r="AM1898"/>
  <c r="AN1898"/>
  <c r="AO1898"/>
  <c r="AP1898"/>
  <c r="AQ1898"/>
  <c r="AR1898"/>
  <c r="AS1898"/>
  <c r="AT1898"/>
  <c r="F1901" i="9" s="1"/>
  <c r="AF1899" i="1"/>
  <c r="AG1899"/>
  <c r="AH1899"/>
  <c r="AI1899"/>
  <c r="AJ1899"/>
  <c r="AK1899"/>
  <c r="AL1899"/>
  <c r="AM1899"/>
  <c r="AN1899"/>
  <c r="AO1899"/>
  <c r="AP1899"/>
  <c r="AT1899" s="1"/>
  <c r="F1902" i="9" s="1"/>
  <c r="AQ1899" i="1"/>
  <c r="AR1899"/>
  <c r="AS1899"/>
  <c r="AF1900"/>
  <c r="AG1900"/>
  <c r="AH1900"/>
  <c r="AI1900"/>
  <c r="AJ1900"/>
  <c r="AK1900"/>
  <c r="AL1900"/>
  <c r="AM1900"/>
  <c r="AN1900"/>
  <c r="AO1900"/>
  <c r="AP1900"/>
  <c r="AQ1900"/>
  <c r="AR1900"/>
  <c r="AS1900"/>
  <c r="AT1900"/>
  <c r="F1903" i="9" s="1"/>
  <c r="AF1901" i="1"/>
  <c r="AG1901"/>
  <c r="AH1901"/>
  <c r="AI1901"/>
  <c r="AJ1901"/>
  <c r="AK1901"/>
  <c r="AL1901"/>
  <c r="AM1901"/>
  <c r="AN1901"/>
  <c r="AO1901"/>
  <c r="AP1901"/>
  <c r="AT1901" s="1"/>
  <c r="F1904" i="9" s="1"/>
  <c r="AQ1901" i="1"/>
  <c r="AR1901"/>
  <c r="AS1901"/>
  <c r="AF1902"/>
  <c r="AG1902"/>
  <c r="AH1902"/>
  <c r="AI1902"/>
  <c r="AJ1902"/>
  <c r="AK1902"/>
  <c r="AL1902"/>
  <c r="AM1902"/>
  <c r="AN1902"/>
  <c r="AO1902"/>
  <c r="AP1902"/>
  <c r="AQ1902"/>
  <c r="AR1902"/>
  <c r="AS1902"/>
  <c r="AT1902"/>
  <c r="F1905" i="9" s="1"/>
  <c r="AF1903" i="1"/>
  <c r="AG1903"/>
  <c r="AH1903"/>
  <c r="AI1903"/>
  <c r="AJ1903"/>
  <c r="AK1903"/>
  <c r="AL1903"/>
  <c r="AM1903"/>
  <c r="AN1903"/>
  <c r="AO1903"/>
  <c r="AP1903"/>
  <c r="AT1903" s="1"/>
  <c r="F1906" i="9" s="1"/>
  <c r="AQ1903" i="1"/>
  <c r="AR1903"/>
  <c r="AS1903"/>
  <c r="AF1904"/>
  <c r="AG1904"/>
  <c r="AH1904"/>
  <c r="AI1904"/>
  <c r="AJ1904"/>
  <c r="AK1904"/>
  <c r="AL1904"/>
  <c r="AM1904"/>
  <c r="AN1904"/>
  <c r="AO1904"/>
  <c r="AP1904"/>
  <c r="AQ1904"/>
  <c r="AR1904"/>
  <c r="AS1904"/>
  <c r="AT1904"/>
  <c r="F1907" i="9" s="1"/>
  <c r="AF1905" i="1"/>
  <c r="AG1905"/>
  <c r="AH1905"/>
  <c r="AI1905"/>
  <c r="AJ1905"/>
  <c r="AK1905"/>
  <c r="AL1905"/>
  <c r="AM1905"/>
  <c r="AN1905"/>
  <c r="AO1905"/>
  <c r="AP1905"/>
  <c r="AT1905" s="1"/>
  <c r="F1908" i="9" s="1"/>
  <c r="AQ1905" i="1"/>
  <c r="AR1905"/>
  <c r="AS1905"/>
  <c r="AF1906"/>
  <c r="AG1906"/>
  <c r="AH1906"/>
  <c r="AI1906"/>
  <c r="AJ1906"/>
  <c r="AK1906"/>
  <c r="AL1906"/>
  <c r="AM1906"/>
  <c r="AN1906"/>
  <c r="AO1906"/>
  <c r="AP1906"/>
  <c r="AQ1906"/>
  <c r="AR1906"/>
  <c r="AS1906"/>
  <c r="AT1906"/>
  <c r="F1909" i="9" s="1"/>
  <c r="AF1907" i="1"/>
  <c r="AG1907"/>
  <c r="AH1907"/>
  <c r="AI1907"/>
  <c r="AJ1907"/>
  <c r="AK1907"/>
  <c r="AL1907"/>
  <c r="AM1907"/>
  <c r="AN1907"/>
  <c r="AO1907"/>
  <c r="AP1907"/>
  <c r="AT1907" s="1"/>
  <c r="F1910" i="9" s="1"/>
  <c r="AQ1907" i="1"/>
  <c r="AR1907"/>
  <c r="AS1907"/>
  <c r="AF1908"/>
  <c r="AG1908"/>
  <c r="AH1908"/>
  <c r="AI1908"/>
  <c r="AJ1908"/>
  <c r="AK1908"/>
  <c r="AL1908"/>
  <c r="AM1908"/>
  <c r="AN1908"/>
  <c r="AO1908"/>
  <c r="AP1908"/>
  <c r="AQ1908"/>
  <c r="AR1908"/>
  <c r="AS1908"/>
  <c r="AT1908"/>
  <c r="F1911" i="9" s="1"/>
  <c r="AF1909" i="1"/>
  <c r="AG1909"/>
  <c r="AH1909"/>
  <c r="AI1909"/>
  <c r="AJ1909"/>
  <c r="AK1909"/>
  <c r="AL1909"/>
  <c r="AM1909"/>
  <c r="AN1909"/>
  <c r="AO1909"/>
  <c r="AP1909"/>
  <c r="AT1909" s="1"/>
  <c r="F1912" i="9" s="1"/>
  <c r="AQ1909" i="1"/>
  <c r="AR1909"/>
  <c r="AS1909"/>
  <c r="AF1910"/>
  <c r="AG1910"/>
  <c r="AH1910"/>
  <c r="AI1910"/>
  <c r="AJ1910"/>
  <c r="AK1910"/>
  <c r="AL1910"/>
  <c r="AM1910"/>
  <c r="AN1910"/>
  <c r="AO1910"/>
  <c r="AP1910"/>
  <c r="AQ1910"/>
  <c r="AR1910"/>
  <c r="AS1910"/>
  <c r="AT1910"/>
  <c r="F1913" i="9" s="1"/>
  <c r="AF1911" i="1"/>
  <c r="AG1911"/>
  <c r="AH1911"/>
  <c r="AI1911"/>
  <c r="AJ1911"/>
  <c r="AK1911"/>
  <c r="AL1911"/>
  <c r="AM1911"/>
  <c r="AN1911"/>
  <c r="AO1911"/>
  <c r="AP1911"/>
  <c r="AT1911" s="1"/>
  <c r="F1914" i="9" s="1"/>
  <c r="AQ1911" i="1"/>
  <c r="AR1911"/>
  <c r="AS1911"/>
  <c r="AF1912"/>
  <c r="AG1912"/>
  <c r="AH1912"/>
  <c r="AI1912"/>
  <c r="AJ1912"/>
  <c r="AK1912"/>
  <c r="AL1912"/>
  <c r="AM1912"/>
  <c r="AN1912"/>
  <c r="AO1912"/>
  <c r="AP1912"/>
  <c r="AQ1912"/>
  <c r="AR1912"/>
  <c r="AS1912"/>
  <c r="AT1912"/>
  <c r="F1915" i="9" s="1"/>
  <c r="AF1913" i="1"/>
  <c r="AG1913"/>
  <c r="AH1913"/>
  <c r="AI1913"/>
  <c r="AJ1913"/>
  <c r="AK1913"/>
  <c r="AL1913"/>
  <c r="AM1913"/>
  <c r="AN1913"/>
  <c r="AO1913"/>
  <c r="AP1913"/>
  <c r="AT1913" s="1"/>
  <c r="F1916" i="9" s="1"/>
  <c r="AQ1913" i="1"/>
  <c r="AR1913"/>
  <c r="AS1913"/>
  <c r="AF1914"/>
  <c r="AG1914"/>
  <c r="AH1914"/>
  <c r="AI1914"/>
  <c r="AJ1914"/>
  <c r="AK1914"/>
  <c r="AL1914"/>
  <c r="AM1914"/>
  <c r="AN1914"/>
  <c r="AO1914"/>
  <c r="AP1914"/>
  <c r="AQ1914"/>
  <c r="AR1914"/>
  <c r="AS1914"/>
  <c r="AT1914"/>
  <c r="F1917" i="9" s="1"/>
  <c r="AF1915" i="1"/>
  <c r="AG1915"/>
  <c r="AH1915"/>
  <c r="AI1915"/>
  <c r="AJ1915"/>
  <c r="AK1915"/>
  <c r="AL1915"/>
  <c r="AM1915"/>
  <c r="AN1915"/>
  <c r="AO1915"/>
  <c r="AP1915"/>
  <c r="AT1915" s="1"/>
  <c r="F1918" i="9" s="1"/>
  <c r="AQ1915" i="1"/>
  <c r="AR1915"/>
  <c r="AS1915"/>
  <c r="AF1916"/>
  <c r="AG1916"/>
  <c r="AH1916"/>
  <c r="AI1916"/>
  <c r="AJ1916"/>
  <c r="AK1916"/>
  <c r="AL1916"/>
  <c r="AM1916"/>
  <c r="AN1916"/>
  <c r="AO1916"/>
  <c r="AP1916"/>
  <c r="AQ1916"/>
  <c r="AR1916"/>
  <c r="AS1916"/>
  <c r="AT1916"/>
  <c r="F1919" i="9" s="1"/>
  <c r="AF1917" i="1"/>
  <c r="AG1917"/>
  <c r="AH1917"/>
  <c r="AI1917"/>
  <c r="AJ1917"/>
  <c r="AK1917"/>
  <c r="AL1917"/>
  <c r="AM1917"/>
  <c r="AN1917"/>
  <c r="AO1917"/>
  <c r="AP1917"/>
  <c r="AT1917" s="1"/>
  <c r="F1920" i="9" s="1"/>
  <c r="AQ1917" i="1"/>
  <c r="AR1917"/>
  <c r="AS1917"/>
  <c r="AF1918"/>
  <c r="AG1918"/>
  <c r="AH1918"/>
  <c r="AI1918"/>
  <c r="AJ1918"/>
  <c r="AK1918"/>
  <c r="AL1918"/>
  <c r="AM1918"/>
  <c r="AN1918"/>
  <c r="AO1918"/>
  <c r="AP1918"/>
  <c r="AQ1918"/>
  <c r="AR1918"/>
  <c r="AS1918"/>
  <c r="AT1918"/>
  <c r="F1921" i="9" s="1"/>
  <c r="AF1919" i="1"/>
  <c r="AG1919"/>
  <c r="AH1919"/>
  <c r="AI1919"/>
  <c r="AJ1919"/>
  <c r="AK1919"/>
  <c r="AL1919"/>
  <c r="AM1919"/>
  <c r="AN1919"/>
  <c r="AO1919"/>
  <c r="AP1919"/>
  <c r="AT1919" s="1"/>
  <c r="F1922" i="9" s="1"/>
  <c r="AQ1919" i="1"/>
  <c r="AR1919"/>
  <c r="AS1919"/>
  <c r="AF1920"/>
  <c r="AG1920"/>
  <c r="AH1920"/>
  <c r="AI1920"/>
  <c r="AJ1920"/>
  <c r="AK1920"/>
  <c r="AL1920"/>
  <c r="AM1920"/>
  <c r="AN1920"/>
  <c r="AO1920"/>
  <c r="AP1920"/>
  <c r="AQ1920"/>
  <c r="AR1920"/>
  <c r="AS1920"/>
  <c r="AT1920"/>
  <c r="F1923" i="9" s="1"/>
  <c r="AF1921" i="1"/>
  <c r="AG1921"/>
  <c r="AH1921"/>
  <c r="AI1921"/>
  <c r="AJ1921"/>
  <c r="AK1921"/>
  <c r="AL1921"/>
  <c r="AM1921"/>
  <c r="AN1921"/>
  <c r="AO1921"/>
  <c r="AP1921"/>
  <c r="AT1921" s="1"/>
  <c r="F1924" i="9" s="1"/>
  <c r="AQ1921" i="1"/>
  <c r="AR1921"/>
  <c r="AS1921"/>
  <c r="AF1922"/>
  <c r="AG1922"/>
  <c r="AH1922"/>
  <c r="AI1922"/>
  <c r="AJ1922"/>
  <c r="AK1922"/>
  <c r="AL1922"/>
  <c r="AM1922"/>
  <c r="AN1922"/>
  <c r="AO1922"/>
  <c r="AP1922"/>
  <c r="AQ1922"/>
  <c r="AR1922"/>
  <c r="AS1922"/>
  <c r="AT1922"/>
  <c r="F1925" i="9" s="1"/>
  <c r="AF1923" i="1"/>
  <c r="AG1923"/>
  <c r="AH1923"/>
  <c r="AI1923"/>
  <c r="AJ1923"/>
  <c r="AK1923"/>
  <c r="AL1923"/>
  <c r="AM1923"/>
  <c r="AN1923"/>
  <c r="AO1923"/>
  <c r="AP1923"/>
  <c r="AT1923" s="1"/>
  <c r="F1926" i="9" s="1"/>
  <c r="AQ1923" i="1"/>
  <c r="AR1923"/>
  <c r="AS1923"/>
  <c r="AF1924"/>
  <c r="AG1924"/>
  <c r="AH1924"/>
  <c r="AI1924"/>
  <c r="AJ1924"/>
  <c r="AK1924"/>
  <c r="AL1924"/>
  <c r="AM1924"/>
  <c r="AN1924"/>
  <c r="AO1924"/>
  <c r="AP1924"/>
  <c r="AQ1924"/>
  <c r="AR1924"/>
  <c r="AS1924"/>
  <c r="AT1924"/>
  <c r="F1927" i="9" s="1"/>
  <c r="AF1925" i="1"/>
  <c r="AG1925"/>
  <c r="AH1925"/>
  <c r="AI1925"/>
  <c r="AJ1925"/>
  <c r="AK1925"/>
  <c r="AL1925"/>
  <c r="AM1925"/>
  <c r="AN1925"/>
  <c r="AO1925"/>
  <c r="AP1925"/>
  <c r="AT1925" s="1"/>
  <c r="F1928" i="9" s="1"/>
  <c r="AQ1925" i="1"/>
  <c r="AR1925"/>
  <c r="AS1925"/>
  <c r="AF1926"/>
  <c r="AG1926"/>
  <c r="AH1926"/>
  <c r="AI1926"/>
  <c r="AJ1926"/>
  <c r="AK1926"/>
  <c r="AL1926"/>
  <c r="AM1926"/>
  <c r="AN1926"/>
  <c r="AO1926"/>
  <c r="AP1926"/>
  <c r="AQ1926"/>
  <c r="AR1926"/>
  <c r="AS1926"/>
  <c r="AT1926"/>
  <c r="F1929" i="9" s="1"/>
  <c r="AF1927" i="1"/>
  <c r="AG1927"/>
  <c r="AH1927"/>
  <c r="AI1927"/>
  <c r="AJ1927"/>
  <c r="AK1927"/>
  <c r="AL1927"/>
  <c r="AM1927"/>
  <c r="AN1927"/>
  <c r="AO1927"/>
  <c r="AP1927"/>
  <c r="AT1927" s="1"/>
  <c r="F1930" i="9" s="1"/>
  <c r="AQ1927" i="1"/>
  <c r="AR1927"/>
  <c r="AS1927"/>
  <c r="AF1928"/>
  <c r="AG1928"/>
  <c r="AH1928"/>
  <c r="AI1928"/>
  <c r="AJ1928"/>
  <c r="AK1928"/>
  <c r="AL1928"/>
  <c r="AM1928"/>
  <c r="AN1928"/>
  <c r="AO1928"/>
  <c r="AP1928"/>
  <c r="AQ1928"/>
  <c r="AR1928"/>
  <c r="AS1928"/>
  <c r="AT1928"/>
  <c r="F1931" i="9" s="1"/>
  <c r="AF1929" i="1"/>
  <c r="AG1929"/>
  <c r="AH1929"/>
  <c r="AI1929"/>
  <c r="AJ1929"/>
  <c r="AK1929"/>
  <c r="AL1929"/>
  <c r="AM1929"/>
  <c r="AN1929"/>
  <c r="AO1929"/>
  <c r="AP1929"/>
  <c r="AT1929" s="1"/>
  <c r="F1932" i="9" s="1"/>
  <c r="AQ1929" i="1"/>
  <c r="AR1929"/>
  <c r="AS1929"/>
  <c r="AF1930"/>
  <c r="AG1930"/>
  <c r="AH1930"/>
  <c r="AI1930"/>
  <c r="AJ1930"/>
  <c r="AK1930"/>
  <c r="AL1930"/>
  <c r="AM1930"/>
  <c r="AN1930"/>
  <c r="AO1930"/>
  <c r="AP1930"/>
  <c r="AQ1930"/>
  <c r="AR1930"/>
  <c r="AS1930"/>
  <c r="AT1930"/>
  <c r="F1933" i="9" s="1"/>
  <c r="AF1931" i="1"/>
  <c r="AG1931"/>
  <c r="AH1931"/>
  <c r="AI1931"/>
  <c r="AJ1931"/>
  <c r="AK1931"/>
  <c r="AL1931"/>
  <c r="AM1931"/>
  <c r="AN1931"/>
  <c r="AO1931"/>
  <c r="AP1931"/>
  <c r="AT1931" s="1"/>
  <c r="F1934" i="9" s="1"/>
  <c r="AQ1931" i="1"/>
  <c r="AR1931"/>
  <c r="AS1931"/>
  <c r="AF1932"/>
  <c r="AG1932"/>
  <c r="AH1932"/>
  <c r="AI1932"/>
  <c r="AJ1932"/>
  <c r="AK1932"/>
  <c r="AL1932"/>
  <c r="AM1932"/>
  <c r="AN1932"/>
  <c r="AO1932"/>
  <c r="AP1932"/>
  <c r="AQ1932"/>
  <c r="AR1932"/>
  <c r="AS1932"/>
  <c r="AT1932"/>
  <c r="F1935" i="9" s="1"/>
  <c r="AF1933" i="1"/>
  <c r="AG1933"/>
  <c r="AH1933"/>
  <c r="AI1933"/>
  <c r="AJ1933"/>
  <c r="AK1933"/>
  <c r="AL1933"/>
  <c r="AM1933"/>
  <c r="AN1933"/>
  <c r="AO1933"/>
  <c r="AP1933"/>
  <c r="AT1933" s="1"/>
  <c r="F1936" i="9" s="1"/>
  <c r="AQ1933" i="1"/>
  <c r="AR1933"/>
  <c r="AS1933"/>
  <c r="AF1934"/>
  <c r="AG1934"/>
  <c r="AH1934"/>
  <c r="AI1934"/>
  <c r="AJ1934"/>
  <c r="AK1934"/>
  <c r="AL1934"/>
  <c r="AM1934"/>
  <c r="AN1934"/>
  <c r="AO1934"/>
  <c r="AP1934"/>
  <c r="AQ1934"/>
  <c r="AR1934"/>
  <c r="AS1934"/>
  <c r="AT1934"/>
  <c r="F1937" i="9" s="1"/>
  <c r="AF1935" i="1"/>
  <c r="AG1935"/>
  <c r="AH1935"/>
  <c r="AI1935"/>
  <c r="AJ1935"/>
  <c r="AK1935"/>
  <c r="AL1935"/>
  <c r="AM1935"/>
  <c r="AN1935"/>
  <c r="AO1935"/>
  <c r="AP1935"/>
  <c r="AT1935" s="1"/>
  <c r="F1938" i="9" s="1"/>
  <c r="AQ1935" i="1"/>
  <c r="AR1935"/>
  <c r="AS1935"/>
  <c r="AF1936"/>
  <c r="AG1936"/>
  <c r="AH1936"/>
  <c r="AI1936"/>
  <c r="AJ1936"/>
  <c r="AK1936"/>
  <c r="AL1936"/>
  <c r="AM1936"/>
  <c r="AN1936"/>
  <c r="AO1936"/>
  <c r="AP1936"/>
  <c r="AQ1936"/>
  <c r="AR1936"/>
  <c r="AS1936"/>
  <c r="AT1936"/>
  <c r="F1939" i="9" s="1"/>
  <c r="AF1937" i="1"/>
  <c r="AG1937"/>
  <c r="AH1937"/>
  <c r="AI1937"/>
  <c r="AJ1937"/>
  <c r="AK1937"/>
  <c r="AL1937"/>
  <c r="AM1937"/>
  <c r="AN1937"/>
  <c r="AO1937"/>
  <c r="AP1937"/>
  <c r="AT1937" s="1"/>
  <c r="F1940" i="9" s="1"/>
  <c r="AQ1937" i="1"/>
  <c r="AR1937"/>
  <c r="AS1937"/>
  <c r="AF1938"/>
  <c r="AG1938"/>
  <c r="AH1938"/>
  <c r="AI1938"/>
  <c r="AJ1938"/>
  <c r="AK1938"/>
  <c r="AL1938"/>
  <c r="AM1938"/>
  <c r="AN1938"/>
  <c r="AO1938"/>
  <c r="AP1938"/>
  <c r="AQ1938"/>
  <c r="AR1938"/>
  <c r="AS1938"/>
  <c r="AT1938"/>
  <c r="F1941" i="9" s="1"/>
  <c r="AF1939" i="1"/>
  <c r="AG1939"/>
  <c r="AH1939"/>
  <c r="AI1939"/>
  <c r="AJ1939"/>
  <c r="AK1939"/>
  <c r="AL1939"/>
  <c r="AM1939"/>
  <c r="AN1939"/>
  <c r="AO1939"/>
  <c r="AP1939"/>
  <c r="AT1939" s="1"/>
  <c r="F1942" i="9" s="1"/>
  <c r="AQ1939" i="1"/>
  <c r="AR1939"/>
  <c r="AS1939"/>
  <c r="AF1940"/>
  <c r="AG1940"/>
  <c r="AH1940"/>
  <c r="AI1940"/>
  <c r="AJ1940"/>
  <c r="AK1940"/>
  <c r="AL1940"/>
  <c r="AM1940"/>
  <c r="AN1940"/>
  <c r="AO1940"/>
  <c r="AP1940"/>
  <c r="AQ1940"/>
  <c r="AR1940"/>
  <c r="AS1940"/>
  <c r="AT1940"/>
  <c r="F1943" i="9" s="1"/>
  <c r="AF1941" i="1"/>
  <c r="AG1941"/>
  <c r="AH1941"/>
  <c r="AI1941"/>
  <c r="AJ1941"/>
  <c r="AK1941"/>
  <c r="AL1941"/>
  <c r="AM1941"/>
  <c r="AN1941"/>
  <c r="AO1941"/>
  <c r="AP1941"/>
  <c r="AT1941" s="1"/>
  <c r="F1944" i="9" s="1"/>
  <c r="AQ1941" i="1"/>
  <c r="AR1941"/>
  <c r="AS1941"/>
  <c r="AF1942"/>
  <c r="AG1942"/>
  <c r="AH1942"/>
  <c r="AI1942"/>
  <c r="AJ1942"/>
  <c r="AK1942"/>
  <c r="AL1942"/>
  <c r="AM1942"/>
  <c r="AN1942"/>
  <c r="AO1942"/>
  <c r="AP1942"/>
  <c r="AQ1942"/>
  <c r="AR1942"/>
  <c r="AS1942"/>
  <c r="AT1942"/>
  <c r="F1945" i="9" s="1"/>
  <c r="AF1943" i="1"/>
  <c r="AG1943"/>
  <c r="AH1943"/>
  <c r="AI1943"/>
  <c r="AJ1943"/>
  <c r="AK1943"/>
  <c r="AL1943"/>
  <c r="AM1943"/>
  <c r="AN1943"/>
  <c r="AO1943"/>
  <c r="AP1943"/>
  <c r="AT1943" s="1"/>
  <c r="F1946" i="9" s="1"/>
  <c r="AQ1943" i="1"/>
  <c r="AR1943"/>
  <c r="AS1943"/>
  <c r="AF1944"/>
  <c r="AG1944"/>
  <c r="AH1944"/>
  <c r="AI1944"/>
  <c r="AJ1944"/>
  <c r="AK1944"/>
  <c r="AL1944"/>
  <c r="AM1944"/>
  <c r="AN1944"/>
  <c r="AO1944"/>
  <c r="AP1944"/>
  <c r="AQ1944"/>
  <c r="AR1944"/>
  <c r="AS1944"/>
  <c r="AT1944"/>
  <c r="F1947" i="9" s="1"/>
  <c r="AF1945" i="1"/>
  <c r="AG1945"/>
  <c r="AH1945"/>
  <c r="AI1945"/>
  <c r="AJ1945"/>
  <c r="AK1945"/>
  <c r="AL1945"/>
  <c r="AM1945"/>
  <c r="AN1945"/>
  <c r="AO1945"/>
  <c r="AP1945"/>
  <c r="AT1945" s="1"/>
  <c r="F1948" i="9" s="1"/>
  <c r="AQ1945" i="1"/>
  <c r="AR1945"/>
  <c r="AS1945"/>
  <c r="AF1946"/>
  <c r="AG1946"/>
  <c r="AH1946"/>
  <c r="AI1946"/>
  <c r="AJ1946"/>
  <c r="AK1946"/>
  <c r="AL1946"/>
  <c r="AM1946"/>
  <c r="AN1946"/>
  <c r="AO1946"/>
  <c r="AP1946"/>
  <c r="AQ1946"/>
  <c r="AR1946"/>
  <c r="AS1946"/>
  <c r="AT1946"/>
  <c r="F1949" i="9" s="1"/>
  <c r="AF1947" i="1"/>
  <c r="AG1947"/>
  <c r="AH1947"/>
  <c r="AI1947"/>
  <c r="AJ1947"/>
  <c r="AK1947"/>
  <c r="AL1947"/>
  <c r="AM1947"/>
  <c r="AN1947"/>
  <c r="AO1947"/>
  <c r="AP1947"/>
  <c r="AT1947" s="1"/>
  <c r="F1950" i="9" s="1"/>
  <c r="AQ1947" i="1"/>
  <c r="AR1947"/>
  <c r="AS1947"/>
  <c r="AF1948"/>
  <c r="AG1948"/>
  <c r="AH1948"/>
  <c r="AI1948"/>
  <c r="AJ1948"/>
  <c r="AK1948"/>
  <c r="AL1948"/>
  <c r="AM1948"/>
  <c r="AN1948"/>
  <c r="AO1948"/>
  <c r="AP1948"/>
  <c r="AQ1948"/>
  <c r="AR1948"/>
  <c r="AS1948"/>
  <c r="AT1948"/>
  <c r="F1951" i="9" s="1"/>
  <c r="AF1949" i="1"/>
  <c r="AG1949"/>
  <c r="AH1949"/>
  <c r="AI1949"/>
  <c r="AJ1949"/>
  <c r="AK1949"/>
  <c r="AL1949"/>
  <c r="AM1949"/>
  <c r="AN1949"/>
  <c r="AO1949"/>
  <c r="AP1949"/>
  <c r="AT1949" s="1"/>
  <c r="F1952" i="9" s="1"/>
  <c r="AQ1949" i="1"/>
  <c r="AR1949"/>
  <c r="AS1949"/>
  <c r="AF1950"/>
  <c r="AG1950"/>
  <c r="AH1950"/>
  <c r="AI1950"/>
  <c r="AJ1950"/>
  <c r="AK1950"/>
  <c r="AL1950"/>
  <c r="AM1950"/>
  <c r="AN1950"/>
  <c r="AO1950"/>
  <c r="AP1950"/>
  <c r="AQ1950"/>
  <c r="AR1950"/>
  <c r="AS1950"/>
  <c r="AT1950"/>
  <c r="F1953" i="9" s="1"/>
  <c r="AF1951" i="1"/>
  <c r="AG1951"/>
  <c r="AH1951"/>
  <c r="AI1951"/>
  <c r="AJ1951"/>
  <c r="AK1951"/>
  <c r="AL1951"/>
  <c r="AM1951"/>
  <c r="AN1951"/>
  <c r="AO1951"/>
  <c r="AP1951"/>
  <c r="AT1951" s="1"/>
  <c r="F1954" i="9" s="1"/>
  <c r="AQ1951" i="1"/>
  <c r="AR1951"/>
  <c r="AS1951"/>
  <c r="AF1952"/>
  <c r="AG1952"/>
  <c r="AH1952"/>
  <c r="AI1952"/>
  <c r="AJ1952"/>
  <c r="AK1952"/>
  <c r="AL1952"/>
  <c r="AM1952"/>
  <c r="AN1952"/>
  <c r="AO1952"/>
  <c r="AP1952"/>
  <c r="AQ1952"/>
  <c r="AR1952"/>
  <c r="AS1952"/>
  <c r="AT1952"/>
  <c r="F1955" i="9" s="1"/>
  <c r="AF1953" i="1"/>
  <c r="AG1953"/>
  <c r="AH1953"/>
  <c r="AI1953"/>
  <c r="AJ1953"/>
  <c r="AK1953"/>
  <c r="AL1953"/>
  <c r="AM1953"/>
  <c r="AN1953"/>
  <c r="AO1953"/>
  <c r="AP1953"/>
  <c r="AT1953" s="1"/>
  <c r="F1956" i="9" s="1"/>
  <c r="AQ1953" i="1"/>
  <c r="AR1953"/>
  <c r="AS1953"/>
  <c r="AF1954"/>
  <c r="AG1954"/>
  <c r="AH1954"/>
  <c r="AI1954"/>
  <c r="AJ1954"/>
  <c r="AK1954"/>
  <c r="AL1954"/>
  <c r="AM1954"/>
  <c r="AN1954"/>
  <c r="AO1954"/>
  <c r="AP1954"/>
  <c r="AQ1954"/>
  <c r="AR1954"/>
  <c r="AS1954"/>
  <c r="AT1954"/>
  <c r="F1957" i="9" s="1"/>
  <c r="AF1955" i="1"/>
  <c r="AG1955"/>
  <c r="AH1955"/>
  <c r="AI1955"/>
  <c r="AJ1955"/>
  <c r="AK1955"/>
  <c r="AL1955"/>
  <c r="AM1955"/>
  <c r="AN1955"/>
  <c r="AO1955"/>
  <c r="AP1955"/>
  <c r="AT1955" s="1"/>
  <c r="F1958" i="9" s="1"/>
  <c r="AQ1955" i="1"/>
  <c r="AR1955"/>
  <c r="AS1955"/>
  <c r="AF1956"/>
  <c r="AG1956"/>
  <c r="AH1956"/>
  <c r="AI1956"/>
  <c r="AJ1956"/>
  <c r="AK1956"/>
  <c r="AL1956"/>
  <c r="AM1956"/>
  <c r="AN1956"/>
  <c r="AO1956"/>
  <c r="AP1956"/>
  <c r="AQ1956"/>
  <c r="AR1956"/>
  <c r="AS1956"/>
  <c r="AT1956"/>
  <c r="F1959" i="9" s="1"/>
  <c r="AF1957" i="1"/>
  <c r="AG1957"/>
  <c r="AH1957"/>
  <c r="AI1957"/>
  <c r="AJ1957"/>
  <c r="AK1957"/>
  <c r="AL1957"/>
  <c r="AM1957"/>
  <c r="AN1957"/>
  <c r="AO1957"/>
  <c r="AP1957"/>
  <c r="AT1957" s="1"/>
  <c r="F1960" i="9" s="1"/>
  <c r="AQ1957" i="1"/>
  <c r="AR1957"/>
  <c r="AS1957"/>
  <c r="AF1958"/>
  <c r="AG1958"/>
  <c r="AH1958"/>
  <c r="AI1958"/>
  <c r="AJ1958"/>
  <c r="AK1958"/>
  <c r="AL1958"/>
  <c r="AM1958"/>
  <c r="AN1958"/>
  <c r="AO1958"/>
  <c r="AP1958"/>
  <c r="AQ1958"/>
  <c r="AR1958"/>
  <c r="AS1958"/>
  <c r="AT1958"/>
  <c r="F1961" i="9" s="1"/>
  <c r="AF1959" i="1"/>
  <c r="AG1959"/>
  <c r="AH1959"/>
  <c r="AI1959"/>
  <c r="AJ1959"/>
  <c r="AK1959"/>
  <c r="AL1959"/>
  <c r="AM1959"/>
  <c r="AN1959"/>
  <c r="AO1959"/>
  <c r="AP1959"/>
  <c r="AT1959" s="1"/>
  <c r="F1962" i="9" s="1"/>
  <c r="AQ1959" i="1"/>
  <c r="AR1959"/>
  <c r="AS1959"/>
  <c r="AF1960"/>
  <c r="AG1960"/>
  <c r="AH1960"/>
  <c r="AI1960"/>
  <c r="AJ1960"/>
  <c r="AK1960"/>
  <c r="AL1960"/>
  <c r="AM1960"/>
  <c r="AN1960"/>
  <c r="AO1960"/>
  <c r="AP1960"/>
  <c r="AQ1960"/>
  <c r="AR1960"/>
  <c r="AS1960"/>
  <c r="AT1960"/>
  <c r="F1963" i="9" s="1"/>
  <c r="AF1961" i="1"/>
  <c r="AG1961"/>
  <c r="AH1961"/>
  <c r="AI1961"/>
  <c r="AJ1961"/>
  <c r="AK1961"/>
  <c r="AL1961"/>
  <c r="AM1961"/>
  <c r="AN1961"/>
  <c r="AO1961"/>
  <c r="AP1961"/>
  <c r="AT1961" s="1"/>
  <c r="F1964" i="9" s="1"/>
  <c r="AQ1961" i="1"/>
  <c r="AR1961"/>
  <c r="AS1961"/>
  <c r="AF1962"/>
  <c r="AG1962"/>
  <c r="AH1962"/>
  <c r="AI1962"/>
  <c r="AJ1962"/>
  <c r="AK1962"/>
  <c r="AL1962"/>
  <c r="AM1962"/>
  <c r="AN1962"/>
  <c r="AO1962"/>
  <c r="AP1962"/>
  <c r="AQ1962"/>
  <c r="AR1962"/>
  <c r="AS1962"/>
  <c r="AT1962"/>
  <c r="F1965" i="9" s="1"/>
  <c r="AF1963" i="1"/>
  <c r="AG1963"/>
  <c r="AH1963"/>
  <c r="AI1963"/>
  <c r="AJ1963"/>
  <c r="AK1963"/>
  <c r="AL1963"/>
  <c r="AM1963"/>
  <c r="AN1963"/>
  <c r="AO1963"/>
  <c r="AP1963"/>
  <c r="AT1963" s="1"/>
  <c r="F1966" i="9" s="1"/>
  <c r="AQ1963" i="1"/>
  <c r="AR1963"/>
  <c r="AS1963"/>
  <c r="AF1964"/>
  <c r="AG1964"/>
  <c r="AH1964"/>
  <c r="AI1964"/>
  <c r="AJ1964"/>
  <c r="AK1964"/>
  <c r="AL1964"/>
  <c r="AM1964"/>
  <c r="AN1964"/>
  <c r="AO1964"/>
  <c r="AP1964"/>
  <c r="AQ1964"/>
  <c r="AR1964"/>
  <c r="AS1964"/>
  <c r="AT1964"/>
  <c r="F1967" i="9" s="1"/>
  <c r="AF1965" i="1"/>
  <c r="AG1965"/>
  <c r="AH1965"/>
  <c r="AI1965"/>
  <c r="AJ1965"/>
  <c r="AK1965"/>
  <c r="AL1965"/>
  <c r="AM1965"/>
  <c r="AN1965"/>
  <c r="AO1965"/>
  <c r="AP1965"/>
  <c r="AT1965" s="1"/>
  <c r="F1968" i="9" s="1"/>
  <c r="AQ1965" i="1"/>
  <c r="AR1965"/>
  <c r="AS1965"/>
  <c r="AF1966"/>
  <c r="AG1966"/>
  <c r="AH1966"/>
  <c r="AI1966"/>
  <c r="AJ1966"/>
  <c r="AK1966"/>
  <c r="AL1966"/>
  <c r="AM1966"/>
  <c r="AN1966"/>
  <c r="AO1966"/>
  <c r="AP1966"/>
  <c r="AQ1966"/>
  <c r="AR1966"/>
  <c r="AS1966"/>
  <c r="AT1966"/>
  <c r="F1969" i="9" s="1"/>
  <c r="AF1967" i="1"/>
  <c r="AG1967"/>
  <c r="AH1967"/>
  <c r="AI1967"/>
  <c r="AJ1967"/>
  <c r="AK1967"/>
  <c r="AL1967"/>
  <c r="AM1967"/>
  <c r="AN1967"/>
  <c r="AO1967"/>
  <c r="AP1967"/>
  <c r="AT1967" s="1"/>
  <c r="F1970" i="9" s="1"/>
  <c r="AQ1967" i="1"/>
  <c r="AR1967"/>
  <c r="AS1967"/>
  <c r="AF1968"/>
  <c r="AG1968"/>
  <c r="AH1968"/>
  <c r="AI1968"/>
  <c r="AJ1968"/>
  <c r="AK1968"/>
  <c r="AL1968"/>
  <c r="AM1968"/>
  <c r="AN1968"/>
  <c r="AO1968"/>
  <c r="AP1968"/>
  <c r="AQ1968"/>
  <c r="AR1968"/>
  <c r="AS1968"/>
  <c r="AT1968"/>
  <c r="F1971" i="9" s="1"/>
  <c r="AF1969" i="1"/>
  <c r="AG1969"/>
  <c r="AH1969"/>
  <c r="AI1969"/>
  <c r="AJ1969"/>
  <c r="AK1969"/>
  <c r="AL1969"/>
  <c r="AM1969"/>
  <c r="AN1969"/>
  <c r="AO1969"/>
  <c r="AP1969"/>
  <c r="AT1969" s="1"/>
  <c r="F1972" i="9" s="1"/>
  <c r="AQ1969" i="1"/>
  <c r="AR1969"/>
  <c r="AS1969"/>
  <c r="AF1970"/>
  <c r="AG1970"/>
  <c r="AH1970"/>
  <c r="AI1970"/>
  <c r="AJ1970"/>
  <c r="AK1970"/>
  <c r="AL1970"/>
  <c r="AM1970"/>
  <c r="AN1970"/>
  <c r="AO1970"/>
  <c r="AP1970"/>
  <c r="AQ1970"/>
  <c r="AR1970"/>
  <c r="AS1970"/>
  <c r="AT1970"/>
  <c r="F1973" i="9" s="1"/>
  <c r="AF1971" i="1"/>
  <c r="AG1971"/>
  <c r="AH1971"/>
  <c r="AI1971"/>
  <c r="AJ1971"/>
  <c r="AK1971"/>
  <c r="AL1971"/>
  <c r="AM1971"/>
  <c r="AN1971"/>
  <c r="AO1971"/>
  <c r="AP1971"/>
  <c r="AT1971" s="1"/>
  <c r="F1974" i="9" s="1"/>
  <c r="AQ1971" i="1"/>
  <c r="AR1971"/>
  <c r="AS1971"/>
  <c r="AF1972"/>
  <c r="AG1972"/>
  <c r="AH1972"/>
  <c r="AI1972"/>
  <c r="AJ1972"/>
  <c r="AK1972"/>
  <c r="AL1972"/>
  <c r="AM1972"/>
  <c r="AN1972"/>
  <c r="AO1972"/>
  <c r="AP1972"/>
  <c r="AQ1972"/>
  <c r="AR1972"/>
  <c r="AS1972"/>
  <c r="AT1972"/>
  <c r="F1975" i="9" s="1"/>
  <c r="AF1973" i="1"/>
  <c r="AG1973"/>
  <c r="AH1973"/>
  <c r="AI1973"/>
  <c r="AJ1973"/>
  <c r="AK1973"/>
  <c r="AL1973"/>
  <c r="AM1973"/>
  <c r="AN1973"/>
  <c r="AO1973"/>
  <c r="AP1973"/>
  <c r="AT1973" s="1"/>
  <c r="F1976" i="9" s="1"/>
  <c r="AQ1973" i="1"/>
  <c r="AR1973"/>
  <c r="AS1973"/>
  <c r="AF1974"/>
  <c r="AG1974"/>
  <c r="AH1974"/>
  <c r="AI1974"/>
  <c r="AJ1974"/>
  <c r="AK1974"/>
  <c r="AL1974"/>
  <c r="AM1974"/>
  <c r="AN1974"/>
  <c r="AO1974"/>
  <c r="AP1974"/>
  <c r="AQ1974"/>
  <c r="AR1974"/>
  <c r="AS1974"/>
  <c r="AT1974"/>
  <c r="F1977" i="9" s="1"/>
  <c r="AF1975" i="1"/>
  <c r="AG1975"/>
  <c r="AH1975"/>
  <c r="AI1975"/>
  <c r="AJ1975"/>
  <c r="AK1975"/>
  <c r="AL1975"/>
  <c r="AM1975"/>
  <c r="AN1975"/>
  <c r="AO1975"/>
  <c r="AT1975" s="1"/>
  <c r="F1978" i="9" s="1"/>
  <c r="AP1975" i="1"/>
  <c r="AQ1975"/>
  <c r="AR1975"/>
  <c r="AS1975"/>
  <c r="AF1976"/>
  <c r="AG1976"/>
  <c r="AH1976"/>
  <c r="AI1976"/>
  <c r="AJ1976"/>
  <c r="AK1976"/>
  <c r="AL1976"/>
  <c r="AM1976"/>
  <c r="AN1976"/>
  <c r="AO1976"/>
  <c r="AT1976" s="1"/>
  <c r="F1979" i="9" s="1"/>
  <c r="AP1976" i="1"/>
  <c r="AQ1976"/>
  <c r="AR1976"/>
  <c r="AS1976"/>
  <c r="AF1977"/>
  <c r="AG1977"/>
  <c r="AH1977"/>
  <c r="AI1977"/>
  <c r="AJ1977"/>
  <c r="AK1977"/>
  <c r="AL1977"/>
  <c r="AM1977"/>
  <c r="AN1977"/>
  <c r="AO1977"/>
  <c r="AT1977" s="1"/>
  <c r="F1980" i="9" s="1"/>
  <c r="AP1977" i="1"/>
  <c r="AQ1977"/>
  <c r="AR1977"/>
  <c r="AS1977"/>
  <c r="AF1978"/>
  <c r="AG1978"/>
  <c r="AH1978"/>
  <c r="AI1978"/>
  <c r="AJ1978"/>
  <c r="AK1978"/>
  <c r="AL1978"/>
  <c r="AM1978"/>
  <c r="AN1978"/>
  <c r="AO1978"/>
  <c r="AT1978" s="1"/>
  <c r="F1981" i="9" s="1"/>
  <c r="AP1978" i="1"/>
  <c r="AQ1978"/>
  <c r="AR1978"/>
  <c r="AS1978"/>
  <c r="AF1979"/>
  <c r="AG1979"/>
  <c r="AH1979"/>
  <c r="AI1979"/>
  <c r="AJ1979"/>
  <c r="AK1979"/>
  <c r="AL1979"/>
  <c r="AM1979"/>
  <c r="AN1979"/>
  <c r="AO1979"/>
  <c r="AT1979" s="1"/>
  <c r="F1982" i="9" s="1"/>
  <c r="AP1979" i="1"/>
  <c r="AQ1979"/>
  <c r="AR1979"/>
  <c r="AS1979"/>
  <c r="AF1980"/>
  <c r="AG1980"/>
  <c r="AH1980"/>
  <c r="AI1980"/>
  <c r="AJ1980"/>
  <c r="AK1980"/>
  <c r="AL1980"/>
  <c r="AM1980"/>
  <c r="AN1980"/>
  <c r="AO1980"/>
  <c r="AT1980" s="1"/>
  <c r="F1983" i="9" s="1"/>
  <c r="AP1980" i="1"/>
  <c r="AQ1980"/>
  <c r="AR1980"/>
  <c r="AS1980"/>
  <c r="AF1981"/>
  <c r="AG1981"/>
  <c r="AH1981"/>
  <c r="AI1981"/>
  <c r="AJ1981"/>
  <c r="AK1981"/>
  <c r="AL1981"/>
  <c r="AM1981"/>
  <c r="AN1981"/>
  <c r="AO1981"/>
  <c r="AT1981" s="1"/>
  <c r="F1984" i="9" s="1"/>
  <c r="AP1981" i="1"/>
  <c r="AQ1981"/>
  <c r="AR1981"/>
  <c r="AS1981"/>
  <c r="AF1982"/>
  <c r="AG1982"/>
  <c r="AH1982"/>
  <c r="AI1982"/>
  <c r="AJ1982"/>
  <c r="AK1982"/>
  <c r="AL1982"/>
  <c r="AM1982"/>
  <c r="AN1982"/>
  <c r="AO1982"/>
  <c r="AT1982" s="1"/>
  <c r="F1985" i="9" s="1"/>
  <c r="AP1982" i="1"/>
  <c r="AQ1982"/>
  <c r="AR1982"/>
  <c r="AS1982"/>
  <c r="AF1983"/>
  <c r="AG1983"/>
  <c r="AH1983"/>
  <c r="AI1983"/>
  <c r="AJ1983"/>
  <c r="AK1983"/>
  <c r="AL1983"/>
  <c r="AM1983"/>
  <c r="AN1983"/>
  <c r="AO1983"/>
  <c r="AT1983" s="1"/>
  <c r="F1986" i="9" s="1"/>
  <c r="AP1983" i="1"/>
  <c r="AQ1983"/>
  <c r="AR1983"/>
  <c r="AS1983"/>
  <c r="AF1984"/>
  <c r="AG1984"/>
  <c r="AH1984"/>
  <c r="AI1984"/>
  <c r="AJ1984"/>
  <c r="AK1984"/>
  <c r="AL1984"/>
  <c r="AM1984"/>
  <c r="AN1984"/>
  <c r="AO1984"/>
  <c r="AT1984" s="1"/>
  <c r="F1987" i="9" s="1"/>
  <c r="AP1984" i="1"/>
  <c r="AQ1984"/>
  <c r="AR1984"/>
  <c r="AS1984"/>
  <c r="AF1985"/>
  <c r="AG1985"/>
  <c r="AH1985"/>
  <c r="AI1985"/>
  <c r="AJ1985"/>
  <c r="AK1985"/>
  <c r="AL1985"/>
  <c r="AM1985"/>
  <c r="AN1985"/>
  <c r="AO1985"/>
  <c r="AT1985" s="1"/>
  <c r="F1988" i="9" s="1"/>
  <c r="AP1985" i="1"/>
  <c r="AQ1985"/>
  <c r="AR1985"/>
  <c r="AS1985"/>
  <c r="AF1986"/>
  <c r="AG1986"/>
  <c r="AH1986"/>
  <c r="AI1986"/>
  <c r="AJ1986"/>
  <c r="AK1986"/>
  <c r="AL1986"/>
  <c r="AM1986"/>
  <c r="AN1986"/>
  <c r="AO1986"/>
  <c r="AT1986" s="1"/>
  <c r="F1989" i="9" s="1"/>
  <c r="AP1986" i="1"/>
  <c r="AQ1986"/>
  <c r="AR1986"/>
  <c r="AS1986"/>
  <c r="AF1987"/>
  <c r="AG1987"/>
  <c r="AH1987"/>
  <c r="AI1987"/>
  <c r="AJ1987"/>
  <c r="AK1987"/>
  <c r="AL1987"/>
  <c r="AM1987"/>
  <c r="AN1987"/>
  <c r="AO1987"/>
  <c r="AT1987" s="1"/>
  <c r="F1990" i="9" s="1"/>
  <c r="AP1987" i="1"/>
  <c r="AQ1987"/>
  <c r="AR1987"/>
  <c r="AS1987"/>
  <c r="AF1988"/>
  <c r="AG1988"/>
  <c r="AH1988"/>
  <c r="AI1988"/>
  <c r="AJ1988"/>
  <c r="AK1988"/>
  <c r="AL1988"/>
  <c r="AM1988"/>
  <c r="AN1988"/>
  <c r="AO1988"/>
  <c r="AT1988" s="1"/>
  <c r="F1991" i="9" s="1"/>
  <c r="AP1988" i="1"/>
  <c r="AQ1988"/>
  <c r="AR1988"/>
  <c r="AS1988"/>
  <c r="AF1989"/>
  <c r="AG1989"/>
  <c r="AH1989"/>
  <c r="AI1989"/>
  <c r="AJ1989"/>
  <c r="AK1989"/>
  <c r="AL1989"/>
  <c r="AM1989"/>
  <c r="AN1989"/>
  <c r="AO1989"/>
  <c r="AT1989" s="1"/>
  <c r="F1992" i="9" s="1"/>
  <c r="AP1989" i="1"/>
  <c r="AQ1989"/>
  <c r="AR1989"/>
  <c r="AS1989"/>
  <c r="AF1990"/>
  <c r="AG1990"/>
  <c r="AH1990"/>
  <c r="AI1990"/>
  <c r="AJ1990"/>
  <c r="AK1990"/>
  <c r="AL1990"/>
  <c r="AM1990"/>
  <c r="AN1990"/>
  <c r="AO1990"/>
  <c r="AT1990" s="1"/>
  <c r="F1993" i="9" s="1"/>
  <c r="AP1990" i="1"/>
  <c r="AQ1990"/>
  <c r="AR1990"/>
  <c r="AS1990"/>
  <c r="AF1991"/>
  <c r="AG1991"/>
  <c r="AH1991"/>
  <c r="AI1991"/>
  <c r="AJ1991"/>
  <c r="AK1991"/>
  <c r="AL1991"/>
  <c r="AM1991"/>
  <c r="AN1991"/>
  <c r="AO1991"/>
  <c r="AT1991" s="1"/>
  <c r="F1994" i="9" s="1"/>
  <c r="AP1991" i="1"/>
  <c r="AQ1991"/>
  <c r="AR1991"/>
  <c r="AS1991"/>
  <c r="AF1992"/>
  <c r="AG1992"/>
  <c r="AH1992"/>
  <c r="AI1992"/>
  <c r="AJ1992"/>
  <c r="AK1992"/>
  <c r="AL1992"/>
  <c r="AM1992"/>
  <c r="AN1992"/>
  <c r="AO1992"/>
  <c r="AT1992" s="1"/>
  <c r="F1995" i="9" s="1"/>
  <c r="AP1992" i="1"/>
  <c r="AQ1992"/>
  <c r="AR1992"/>
  <c r="AS1992"/>
  <c r="AF1993"/>
  <c r="AG1993"/>
  <c r="AH1993"/>
  <c r="AI1993"/>
  <c r="AJ1993"/>
  <c r="AK1993"/>
  <c r="AL1993"/>
  <c r="AM1993"/>
  <c r="AN1993"/>
  <c r="AO1993"/>
  <c r="AT1993" s="1"/>
  <c r="F1996" i="9" s="1"/>
  <c r="AP1993" i="1"/>
  <c r="AQ1993"/>
  <c r="AR1993"/>
  <c r="AS1993"/>
  <c r="AF1994"/>
  <c r="AG1994"/>
  <c r="AH1994"/>
  <c r="AI1994"/>
  <c r="AJ1994"/>
  <c r="AK1994"/>
  <c r="AL1994"/>
  <c r="AM1994"/>
  <c r="AN1994"/>
  <c r="AO1994"/>
  <c r="AT1994" s="1"/>
  <c r="F1997" i="9" s="1"/>
  <c r="AP1994" i="1"/>
  <c r="AQ1994"/>
  <c r="AR1994"/>
  <c r="AS1994"/>
  <c r="AF1995"/>
  <c r="AG1995"/>
  <c r="AH1995"/>
  <c r="AI1995"/>
  <c r="AJ1995"/>
  <c r="AK1995"/>
  <c r="AL1995"/>
  <c r="AM1995"/>
  <c r="AN1995"/>
  <c r="AO1995"/>
  <c r="AT1995" s="1"/>
  <c r="F1998" i="9" s="1"/>
  <c r="AP1995" i="1"/>
  <c r="AQ1995"/>
  <c r="AR1995"/>
  <c r="AS1995"/>
  <c r="AF1996"/>
  <c r="AG1996"/>
  <c r="AH1996"/>
  <c r="AI1996"/>
  <c r="AJ1996"/>
  <c r="AK1996"/>
  <c r="AL1996"/>
  <c r="AM1996"/>
  <c r="AN1996"/>
  <c r="AO1996"/>
  <c r="AT1996" s="1"/>
  <c r="F1999" i="9" s="1"/>
  <c r="AP1996" i="1"/>
  <c r="AQ1996"/>
  <c r="AR1996"/>
  <c r="AS1996"/>
  <c r="AF1997"/>
  <c r="AG1997"/>
  <c r="AH1997"/>
  <c r="AI1997"/>
  <c r="AJ1997"/>
  <c r="AK1997"/>
  <c r="AL1997"/>
  <c r="AM1997"/>
  <c r="AN1997"/>
  <c r="AO1997"/>
  <c r="AT1997" s="1"/>
  <c r="F2000" i="9" s="1"/>
  <c r="AP1997" i="1"/>
  <c r="AQ1997"/>
  <c r="AR1997"/>
  <c r="AS1997"/>
  <c r="D20" i="8"/>
  <c r="D21"/>
  <c r="D22"/>
  <c r="D23"/>
  <c r="D25"/>
  <c r="D26"/>
  <c r="D27"/>
  <c r="D28"/>
  <c r="D29"/>
  <c r="D30"/>
  <c r="AT314" i="1"/>
  <c r="F317" i="9"/>
  <c r="AT313" i="1"/>
  <c r="F316" i="9"/>
  <c r="AT306" i="1"/>
  <c r="F309" i="9"/>
  <c r="AT305" i="1"/>
  <c r="F308" i="9"/>
  <c r="AT298" i="1"/>
  <c r="F301" i="9"/>
  <c r="AT297" i="1"/>
  <c r="F300" i="9" s="1"/>
  <c r="AT283" i="1"/>
  <c r="F286" i="9" s="1"/>
  <c r="AT280" i="1"/>
  <c r="F283" i="9" s="1"/>
  <c r="AT272" i="1"/>
  <c r="F275" i="9" s="1"/>
  <c r="AT259" i="1"/>
  <c r="F262" i="9" s="1"/>
  <c r="AT252" i="1"/>
  <c r="F255" i="9" s="1"/>
  <c r="AT420" i="1"/>
  <c r="F423" i="9" s="1"/>
  <c r="AT419" i="1"/>
  <c r="F422" i="9" s="1"/>
  <c r="AT418" i="1"/>
  <c r="F421" i="9" s="1"/>
  <c r="AT417" i="1"/>
  <c r="F420" i="9" s="1"/>
  <c r="AT416" i="1"/>
  <c r="F419" i="9" s="1"/>
  <c r="AT415" i="1"/>
  <c r="F418" i="9" s="1"/>
  <c r="AT414" i="1"/>
  <c r="F417" i="9" s="1"/>
  <c r="AT413" i="1"/>
  <c r="F416" i="9" s="1"/>
  <c r="AT412" i="1"/>
  <c r="F415" i="9" s="1"/>
  <c r="AT411" i="1"/>
  <c r="F414" i="9" s="1"/>
  <c r="AT410" i="1"/>
  <c r="F413" i="9" s="1"/>
  <c r="AT409" i="1"/>
  <c r="F412" i="9" s="1"/>
  <c r="AT408" i="1"/>
  <c r="F411" i="9" s="1"/>
  <c r="AT407" i="1"/>
  <c r="F410" i="9" s="1"/>
  <c r="AT406" i="1"/>
  <c r="F409" i="9" s="1"/>
  <c r="AT405" i="1"/>
  <c r="F408" i="9" s="1"/>
  <c r="AT404" i="1"/>
  <c r="F407" i="9" s="1"/>
  <c r="AT403" i="1"/>
  <c r="F406" i="9" s="1"/>
  <c r="AT402" i="1"/>
  <c r="F405" i="9" s="1"/>
  <c r="AT401" i="1"/>
  <c r="F404" i="9" s="1"/>
  <c r="AT400" i="1"/>
  <c r="F403" i="9" s="1"/>
  <c r="AT399" i="1"/>
  <c r="F402" i="9" s="1"/>
  <c r="AT398" i="1"/>
  <c r="F401" i="9" s="1"/>
  <c r="AT397" i="1"/>
  <c r="F400" i="9" s="1"/>
  <c r="AT396" i="1"/>
  <c r="F399" i="9" s="1"/>
  <c r="AT395" i="1"/>
  <c r="F398" i="9" s="1"/>
  <c r="AT394" i="1"/>
  <c r="F397" i="9" s="1"/>
  <c r="AT393" i="1"/>
  <c r="F396" i="9" s="1"/>
  <c r="AT392" i="1"/>
  <c r="F395" i="9" s="1"/>
  <c r="AT391" i="1"/>
  <c r="F394" i="9" s="1"/>
  <c r="AT390" i="1"/>
  <c r="F393" i="9" s="1"/>
  <c r="AT358" i="1"/>
  <c r="F361" i="9" s="1"/>
  <c r="AT352" i="1"/>
  <c r="F355" i="9" s="1"/>
  <c r="AT318" i="1"/>
  <c r="F321" i="9" s="1"/>
  <c r="AT317" i="1"/>
  <c r="F320" i="9" s="1"/>
  <c r="AT310" i="1"/>
  <c r="F313" i="9" s="1"/>
  <c r="AT309" i="1"/>
  <c r="F312" i="9" s="1"/>
  <c r="AT302" i="1"/>
  <c r="F305" i="9" s="1"/>
  <c r="AT301" i="1"/>
  <c r="F304" i="9" s="1"/>
  <c r="AT294" i="1"/>
  <c r="F297" i="9" s="1"/>
  <c r="AT293" i="1"/>
  <c r="F296" i="9" s="1"/>
  <c r="AT291" i="1"/>
  <c r="F294" i="9" s="1"/>
  <c r="AT288" i="1"/>
  <c r="F291" i="9" s="1"/>
  <c r="AT286" i="1"/>
  <c r="F289" i="9" s="1"/>
  <c r="AT284" i="1"/>
  <c r="F287" i="9" s="1"/>
  <c r="AT279" i="1"/>
  <c r="F282" i="9" s="1"/>
  <c r="AT277" i="1"/>
  <c r="F280" i="9" s="1"/>
  <c r="AT271" i="1"/>
  <c r="F274" i="9" s="1"/>
  <c r="AT266" i="1"/>
  <c r="F269" i="9" s="1"/>
  <c r="AT265" i="1"/>
  <c r="F268" i="9" s="1"/>
  <c r="AT260" i="1"/>
  <c r="F263" i="9" s="1"/>
  <c r="AT251" i="1"/>
  <c r="F254" i="9" s="1"/>
  <c r="AT249" i="1"/>
  <c r="F252" i="9" s="1"/>
  <c r="AT247" i="1"/>
  <c r="F250" i="9" s="1"/>
  <c r="AP245" i="1"/>
  <c r="AT245" s="1"/>
  <c r="F248" i="9" s="1"/>
  <c r="AP242" i="1"/>
  <c r="AT242"/>
  <c r="F245" i="9" s="1"/>
  <c r="AP237" i="1"/>
  <c r="AT237" s="1"/>
  <c r="F240" i="9" s="1"/>
  <c r="AP234" i="1"/>
  <c r="AT234"/>
  <c r="F237" i="9" s="1"/>
  <c r="AT223" i="1"/>
  <c r="F226" i="9" s="1"/>
  <c r="AT220" i="1"/>
  <c r="F223" i="9" s="1"/>
  <c r="AT218" i="1"/>
  <c r="F221" i="9" s="1"/>
  <c r="AT217" i="1"/>
  <c r="F220" i="9" s="1"/>
  <c r="AT210" i="1"/>
  <c r="F213" i="9" s="1"/>
  <c r="AT209" i="1"/>
  <c r="F212" i="9" s="1"/>
  <c r="AT202" i="1"/>
  <c r="F205" i="9" s="1"/>
  <c r="AT201" i="1"/>
  <c r="F204" i="9" s="1"/>
  <c r="AT192" i="1"/>
  <c r="F195" i="9" s="1"/>
  <c r="AT182" i="1"/>
  <c r="F185" i="9" s="1"/>
  <c r="AT181" i="1"/>
  <c r="F184" i="9" s="1"/>
  <c r="AT179" i="1"/>
  <c r="F182" i="9" s="1"/>
  <c r="AT176" i="1"/>
  <c r="F179" i="9" s="1"/>
  <c r="AP241" i="1"/>
  <c r="AT241" s="1"/>
  <c r="F244" i="9" s="1"/>
  <c r="AP238" i="1"/>
  <c r="AT238"/>
  <c r="F241" i="9" s="1"/>
  <c r="AP233" i="1"/>
  <c r="AT233" s="1"/>
  <c r="F236" i="9" s="1"/>
  <c r="AT231" i="1"/>
  <c r="F234" i="9"/>
  <c r="AP228" i="1"/>
  <c r="AT228"/>
  <c r="F231" i="9" s="1"/>
  <c r="AP227" i="1"/>
  <c r="AT227" s="1"/>
  <c r="F230" i="9" s="1"/>
  <c r="AT224" i="1"/>
  <c r="F227" i="9"/>
  <c r="AT214" i="1"/>
  <c r="F217" i="9"/>
  <c r="AT213" i="1"/>
  <c r="F216" i="9"/>
  <c r="AT191" i="1"/>
  <c r="F194" i="9"/>
  <c r="AT188" i="1"/>
  <c r="F191" i="9"/>
  <c r="AT186" i="1"/>
  <c r="F189" i="9"/>
  <c r="AT185" i="1"/>
  <c r="F188" i="9"/>
  <c r="AT175" i="1"/>
  <c r="F178" i="9"/>
  <c r="AT172" i="1"/>
  <c r="F175" i="9"/>
  <c r="AO112" i="1"/>
  <c r="AT112"/>
  <c r="F113" i="9" s="1"/>
  <c r="AO108" i="1"/>
  <c r="AT108" s="1"/>
  <c r="F109" i="9" s="1"/>
  <c r="AO104" i="1"/>
  <c r="AT104"/>
  <c r="F105" i="9" s="1"/>
  <c r="AO100" i="1"/>
  <c r="AT100" s="1"/>
  <c r="F101" i="9" s="1"/>
  <c r="AT97" i="1"/>
  <c r="F98" i="9"/>
  <c r="AT92" i="1"/>
  <c r="F93" i="9"/>
  <c r="AO91" i="1"/>
  <c r="AT91"/>
  <c r="F92" i="9" s="1"/>
  <c r="AO90" i="1"/>
  <c r="AT90" s="1"/>
  <c r="F91" i="9" s="1"/>
  <c r="AT88" i="1"/>
  <c r="F89" i="9"/>
  <c r="AO87" i="1"/>
  <c r="AT87"/>
  <c r="F88" i="9" s="1"/>
  <c r="AO86" i="1"/>
  <c r="AT86" s="1"/>
  <c r="F87" i="9" s="1"/>
  <c r="AT84" i="1"/>
  <c r="F85" i="9"/>
  <c r="AO83" i="1"/>
  <c r="AT83"/>
  <c r="F84" i="9" s="1"/>
  <c r="AO82" i="1"/>
  <c r="AT82" s="1"/>
  <c r="F83" i="9" s="1"/>
  <c r="AT80" i="1"/>
  <c r="F81" i="9"/>
  <c r="AO79" i="1"/>
  <c r="AT79"/>
  <c r="F80" i="9" s="1"/>
  <c r="AO78" i="1"/>
  <c r="AT78" s="1"/>
  <c r="F79" i="9" s="1"/>
  <c r="AT76" i="1"/>
  <c r="F77" i="9"/>
  <c r="AO75" i="1"/>
  <c r="AT75"/>
  <c r="F76" i="9" s="1"/>
  <c r="AO74" i="1"/>
  <c r="AT74" s="1"/>
  <c r="F75" i="9" s="1"/>
  <c r="AT72" i="1"/>
  <c r="F73" i="9"/>
  <c r="AO71" i="1"/>
  <c r="AT71"/>
  <c r="F72" i="9" s="1"/>
  <c r="AO70" i="1"/>
  <c r="AT70" s="1"/>
  <c r="F71" i="9" s="1"/>
  <c r="AT68" i="1"/>
  <c r="F69" i="9"/>
  <c r="AO67" i="1"/>
  <c r="AT67"/>
  <c r="F68" i="9" s="1"/>
  <c r="AO66" i="1"/>
  <c r="AT66" s="1"/>
  <c r="F67" i="9" s="1"/>
  <c r="AT64" i="1"/>
  <c r="F65" i="9"/>
  <c r="AO63" i="1"/>
  <c r="AT63"/>
  <c r="F64" i="9" s="1"/>
  <c r="AO62" i="1"/>
  <c r="AT62" s="1"/>
  <c r="F63" i="9" s="1"/>
  <c r="AT60" i="1"/>
  <c r="F61" i="9"/>
  <c r="AO52" i="1"/>
  <c r="AT52"/>
  <c r="F53" i="9" s="1"/>
  <c r="AT50" i="1"/>
  <c r="F51" i="9" s="1"/>
  <c r="AO49" i="1"/>
  <c r="AT49" s="1"/>
  <c r="F50" i="9" s="1"/>
  <c r="AT47" i="1"/>
  <c r="F48" i="9"/>
  <c r="AT46" i="1"/>
  <c r="F47" i="9"/>
  <c r="AO45" i="1"/>
  <c r="AT45"/>
  <c r="F46" i="9" s="1"/>
  <c r="AT43" i="1"/>
  <c r="F44" i="9" s="1"/>
  <c r="AT42" i="1"/>
  <c r="F43" i="9" s="1"/>
  <c r="AT34" i="1"/>
  <c r="F34" i="9" s="1"/>
  <c r="AO31" i="1"/>
  <c r="AT31" s="1"/>
  <c r="F31" i="9" s="1"/>
  <c r="AO24" i="1"/>
  <c r="AT24"/>
  <c r="F24" i="9" s="1"/>
  <c r="AO220" i="11"/>
  <c r="AO221"/>
  <c r="AO225"/>
  <c r="AO226"/>
  <c r="AO227"/>
  <c r="AO228"/>
  <c r="AO230"/>
  <c r="AO231"/>
  <c r="AO232"/>
  <c r="AO233"/>
  <c r="AO234"/>
  <c r="AO235"/>
  <c r="AO240"/>
  <c r="AO328"/>
  <c r="AO394"/>
  <c r="AT114" i="1"/>
  <c r="F115" i="9"/>
  <c r="AO113" i="1"/>
  <c r="AT113"/>
  <c r="F114" i="9" s="1"/>
  <c r="AO109" i="1"/>
  <c r="AT109" s="1"/>
  <c r="F110" i="9" s="1"/>
  <c r="AO105" i="1"/>
  <c r="AT105"/>
  <c r="F106" i="9" s="1"/>
  <c r="AT102" i="1"/>
  <c r="F103" i="9" s="1"/>
  <c r="AO101" i="1"/>
  <c r="AT101" s="1"/>
  <c r="F102" i="9" s="1"/>
  <c r="AT99" i="1"/>
  <c r="F100" i="9"/>
  <c r="AR98" i="1"/>
  <c r="AT98"/>
  <c r="F99" i="9" s="1"/>
  <c r="AT96" i="1"/>
  <c r="F97" i="9" s="1"/>
  <c r="AO95" i="1"/>
  <c r="AT95" s="1"/>
  <c r="F96" i="9" s="1"/>
  <c r="AT93" i="1"/>
  <c r="F94" i="9"/>
  <c r="AT89" i="1"/>
  <c r="F90" i="9"/>
  <c r="AT81" i="1"/>
  <c r="F82" i="9"/>
  <c r="AT77" i="1"/>
  <c r="F78" i="9"/>
  <c r="AT73" i="1"/>
  <c r="F74" i="9"/>
  <c r="AT69" i="1"/>
  <c r="F70" i="9"/>
  <c r="AT65" i="1"/>
  <c r="F66" i="9"/>
  <c r="AT61" i="1"/>
  <c r="F62" i="9"/>
  <c r="AT58" i="1"/>
  <c r="F59" i="9"/>
  <c r="AO57" i="1"/>
  <c r="AT57"/>
  <c r="F58" i="9" s="1"/>
  <c r="AT56" i="1"/>
  <c r="F57" i="9" s="1"/>
  <c r="AT55" i="1"/>
  <c r="F56" i="9" s="1"/>
  <c r="AT54" i="1"/>
  <c r="F55" i="9" s="1"/>
  <c r="AO53" i="1"/>
  <c r="AT53" s="1"/>
  <c r="F54" i="9" s="1"/>
  <c r="AT51" i="1"/>
  <c r="F52" i="9"/>
  <c r="AO48" i="1"/>
  <c r="AT48"/>
  <c r="F49" i="9" s="1"/>
  <c r="AO44" i="1"/>
  <c r="AT44" s="1"/>
  <c r="F45" i="9" s="1"/>
  <c r="AT41" i="1"/>
  <c r="F42" i="9"/>
  <c r="AT38" i="1"/>
  <c r="F39" i="9"/>
  <c r="AO37" i="1"/>
  <c r="AT37"/>
  <c r="F38" i="9" s="1"/>
  <c r="AT36" i="1"/>
  <c r="F37" i="9" s="1"/>
  <c r="AO35" i="1"/>
  <c r="AT35" s="1"/>
  <c r="F35" i="9" s="1"/>
  <c r="AT33" i="1"/>
  <c r="F33" i="9"/>
  <c r="AT30" i="1"/>
  <c r="F30" i="9"/>
  <c r="AT21" i="1"/>
  <c r="F21" i="9"/>
  <c r="AT18" i="1"/>
  <c r="F18" i="9"/>
  <c r="AT17" i="1"/>
  <c r="F17" i="9"/>
  <c r="AO274" i="11"/>
  <c r="AO275"/>
  <c r="AO276"/>
  <c r="AO277"/>
  <c r="AO278"/>
  <c r="AO279"/>
  <c r="AO280"/>
  <c r="AO281"/>
  <c r="AO282"/>
  <c r="AO283"/>
  <c r="AO284"/>
  <c r="AO285"/>
  <c r="AO286"/>
  <c r="AO287"/>
  <c r="AO288"/>
  <c r="AO289"/>
  <c r="AO291"/>
  <c r="AO293"/>
  <c r="AO294"/>
  <c r="AO295"/>
  <c r="AO296"/>
  <c r="AO301"/>
  <c r="AO306"/>
  <c r="AO423"/>
  <c r="AO424"/>
  <c r="AO428"/>
  <c r="AO430"/>
  <c r="AO431"/>
  <c r="AO977"/>
  <c r="AO981"/>
  <c r="AO985"/>
  <c r="AO989"/>
  <c r="AO993"/>
  <c r="AO997"/>
  <c r="AO1001"/>
  <c r="AO1005"/>
  <c r="AO1009"/>
  <c r="AO1013"/>
  <c r="AO975"/>
  <c r="AO979"/>
  <c r="AO983"/>
  <c r="AO987"/>
  <c r="AO991"/>
  <c r="AO995"/>
  <c r="AO999"/>
  <c r="AO1003"/>
  <c r="AO1007"/>
  <c r="AO1011"/>
  <c r="AO1219"/>
  <c r="AO1223"/>
  <c r="AO1227"/>
  <c r="AO1231"/>
  <c r="AO1235"/>
  <c r="AO1239"/>
  <c r="AO1243"/>
  <c r="AO1247"/>
  <c r="AO1251"/>
  <c r="AO1255"/>
  <c r="AO1259"/>
  <c r="AO1263"/>
  <c r="AO1267"/>
  <c r="AO1271"/>
  <c r="AO1275"/>
  <c r="AO1279"/>
  <c r="AO1283"/>
  <c r="AO1287"/>
  <c r="AO1291"/>
  <c r="AO1295"/>
  <c r="AO1299"/>
  <c r="AO1303"/>
  <c r="AO1307"/>
  <c r="AO1311"/>
  <c r="AO1315"/>
  <c r="AO1319"/>
  <c r="AO1323"/>
  <c r="AO1327"/>
  <c r="AO1331"/>
  <c r="AO1335"/>
  <c r="AO1339"/>
  <c r="AO1343"/>
  <c r="AO1347"/>
  <c r="AO1351"/>
  <c r="AO1355"/>
  <c r="AO1359"/>
  <c r="AO1363"/>
  <c r="AO1367"/>
  <c r="AO1371"/>
  <c r="AO1375"/>
  <c r="AO1379"/>
  <c r="AO1383"/>
  <c r="AO1387"/>
  <c r="AO1391"/>
  <c r="AO1395"/>
  <c r="AO1399"/>
  <c r="AO1403"/>
  <c r="AO1407"/>
  <c r="AO1411"/>
  <c r="AO1415"/>
  <c r="AO1419"/>
  <c r="AO1423"/>
  <c r="AO1427"/>
  <c r="AO1431"/>
  <c r="AO1435"/>
  <c r="AO1439"/>
  <c r="AO1443"/>
  <c r="AO1447"/>
  <c r="AO1451"/>
  <c r="AO1455"/>
  <c r="AO1459"/>
  <c r="AO1463"/>
  <c r="AO1467"/>
  <c r="AO1471"/>
  <c r="AO1475"/>
  <c r="AO1479"/>
  <c r="AO1483"/>
  <c r="AO1487"/>
  <c r="AO1491"/>
  <c r="AO1495"/>
  <c r="AO1499"/>
  <c r="AO1503"/>
  <c r="AO1507"/>
  <c r="AO1511"/>
  <c r="AO1515"/>
  <c r="AO1519"/>
  <c r="AO1523"/>
  <c r="AO1527"/>
  <c r="AO1531"/>
  <c r="AO1535"/>
  <c r="AO1539"/>
  <c r="AO1543"/>
  <c r="AO1547"/>
  <c r="AO1548"/>
  <c r="AO1552"/>
  <c r="AO1556"/>
  <c r="AO1560"/>
  <c r="AO1564"/>
  <c r="AO1568"/>
  <c r="AO1221"/>
  <c r="AO1225"/>
  <c r="AO1229"/>
  <c r="AO1233"/>
  <c r="AO1237"/>
  <c r="AO1241"/>
  <c r="AO1245"/>
  <c r="AO1249"/>
  <c r="AO1253"/>
  <c r="AO1257"/>
  <c r="AO1261"/>
  <c r="AO1265"/>
  <c r="AO1269"/>
  <c r="AO1273"/>
  <c r="AO1277"/>
  <c r="AO1281"/>
  <c r="AO1285"/>
  <c r="AO1289"/>
  <c r="AO1293"/>
  <c r="AO1297"/>
  <c r="AO1301"/>
  <c r="AO1305"/>
  <c r="AO1309"/>
  <c r="AO1313"/>
  <c r="AO1317"/>
  <c r="AO1321"/>
  <c r="AO1325"/>
  <c r="AO1329"/>
  <c r="AO1333"/>
  <c r="AO1337"/>
  <c r="AO1341"/>
  <c r="AO1345"/>
  <c r="AO1349"/>
  <c r="AO1353"/>
  <c r="AO1357"/>
  <c r="AO1361"/>
  <c r="AO1365"/>
  <c r="AO1369"/>
  <c r="AO1373"/>
  <c r="AO1377"/>
  <c r="AO1381"/>
  <c r="AO1385"/>
  <c r="AO1389"/>
  <c r="AO1393"/>
  <c r="AO1397"/>
  <c r="AO1401"/>
  <c r="AO1405"/>
  <c r="AO1409"/>
  <c r="AO1413"/>
  <c r="AO1417"/>
  <c r="AO1421"/>
  <c r="AO1425"/>
  <c r="AO1429"/>
  <c r="AO1433"/>
  <c r="AO1437"/>
  <c r="AO1441"/>
  <c r="AO1445"/>
  <c r="AO1449"/>
  <c r="AO1453"/>
  <c r="AO1457"/>
  <c r="AO1461"/>
  <c r="AO1465"/>
  <c r="AO1469"/>
  <c r="AO1473"/>
  <c r="AO1477"/>
  <c r="AO1481"/>
  <c r="AO1485"/>
  <c r="AO1489"/>
  <c r="AO1493"/>
  <c r="AO1497"/>
  <c r="AO1501"/>
  <c r="AO1505"/>
  <c r="AO1509"/>
  <c r="AO1513"/>
  <c r="AO1517"/>
  <c r="AO1521"/>
  <c r="AO1525"/>
  <c r="AO1529"/>
  <c r="AO1533"/>
  <c r="AO1537"/>
  <c r="AO1541"/>
  <c r="AO1545"/>
  <c r="AO1550"/>
  <c r="AO1554"/>
  <c r="AO1558"/>
  <c r="AO1562"/>
  <c r="AO1566"/>
  <c r="AO1923"/>
  <c r="AO1927"/>
  <c r="AO1931"/>
  <c r="AO1935"/>
  <c r="AO1939"/>
  <c r="AO1943"/>
  <c r="AO1947"/>
  <c r="AO1951"/>
  <c r="AO1955"/>
  <c r="AO1959"/>
  <c r="AO1963"/>
  <c r="AO1967"/>
  <c r="AO1971"/>
  <c r="AO1975"/>
  <c r="AO1979"/>
  <c r="AO1983"/>
  <c r="AO1987"/>
  <c r="AO1991"/>
  <c r="AO1995"/>
  <c r="AO1999"/>
  <c r="AO2003"/>
  <c r="AO2007"/>
  <c r="AO2011"/>
  <c r="AO2015"/>
  <c r="AO2019"/>
  <c r="AO2023"/>
  <c r="AO2027"/>
  <c r="AO2031"/>
  <c r="AO2035"/>
  <c r="AO2039"/>
  <c r="AO1925"/>
  <c r="AO1929"/>
  <c r="AO1933"/>
  <c r="AO1937"/>
  <c r="AO1941"/>
  <c r="AO1945"/>
  <c r="AO1949"/>
  <c r="AO1953"/>
  <c r="AO1957"/>
  <c r="AO1961"/>
  <c r="AO1965"/>
  <c r="AO1969"/>
  <c r="AO1973"/>
  <c r="AO1977"/>
  <c r="AO1981"/>
  <c r="AO1985"/>
  <c r="AO1989"/>
  <c r="AO1993"/>
  <c r="AO1997"/>
  <c r="AO2001"/>
  <c r="AO2005"/>
  <c r="AO2009"/>
  <c r="AO2013"/>
  <c r="AO2017"/>
  <c r="AO2021"/>
  <c r="AO2025"/>
  <c r="AO2029"/>
  <c r="AO2033"/>
  <c r="AO2037"/>
  <c r="AT229" i="1"/>
  <c r="F232" i="9" s="1"/>
  <c r="AT369" i="1"/>
  <c r="F372" i="9" s="1"/>
  <c r="AT365" i="1"/>
  <c r="F368" i="9" s="1"/>
  <c r="AT364" i="1"/>
  <c r="F367" i="9" s="1"/>
  <c r="AT170" i="1"/>
  <c r="F172" i="9" s="1"/>
  <c r="AT166" i="1"/>
  <c r="F168" i="9" s="1"/>
  <c r="AT165" i="1"/>
  <c r="F167" i="9" s="1"/>
  <c r="AT162" i="1"/>
  <c r="F164" i="9" s="1"/>
  <c r="AT161" i="1"/>
  <c r="F163" i="9" s="1"/>
  <c r="AT158" i="1"/>
  <c r="F160" i="9" s="1"/>
  <c r="AT157" i="1"/>
  <c r="F159" i="9" s="1"/>
  <c r="AT154" i="1"/>
  <c r="F156" i="9" s="1"/>
  <c r="AT153" i="1"/>
  <c r="F155" i="9" s="1"/>
  <c r="AT150" i="1"/>
  <c r="F152" i="9" s="1"/>
  <c r="AT149" i="1"/>
  <c r="F151" i="9" s="1"/>
  <c r="AT146" i="1"/>
  <c r="F148" i="9" s="1"/>
  <c r="AT145" i="1"/>
  <c r="F147" i="9" s="1"/>
  <c r="AT142" i="1"/>
  <c r="F144" i="9" s="1"/>
  <c r="AT141" i="1"/>
  <c r="F143" i="9" s="1"/>
  <c r="AT138" i="1"/>
  <c r="F140" i="9" s="1"/>
  <c r="AT137" i="1"/>
  <c r="F139" i="9" s="1"/>
  <c r="AT134" i="1"/>
  <c r="F136" i="9" s="1"/>
  <c r="AT129" i="1"/>
  <c r="F131" i="9" s="1"/>
  <c r="AT199" i="1"/>
  <c r="F202" i="9" s="1"/>
  <c r="AT128" i="1"/>
  <c r="F130" i="9" s="1"/>
  <c r="AQ124" i="1"/>
  <c r="AT124" s="1"/>
  <c r="F125" i="9" s="1"/>
  <c r="AT123" i="1"/>
  <c r="F124" i="9"/>
  <c r="AQ121" i="1"/>
  <c r="AT121"/>
  <c r="F122" i="9" s="1"/>
  <c r="AO120" i="1"/>
  <c r="AT120" s="1"/>
  <c r="F121" i="9" s="1"/>
  <c r="AO116" i="1"/>
  <c r="AT116"/>
  <c r="F117" i="9" s="1"/>
  <c r="AO111" i="1"/>
  <c r="AT111" s="1"/>
  <c r="F112" i="9" s="1"/>
  <c r="AO110" i="1"/>
  <c r="AT110"/>
  <c r="F111" i="9" s="1"/>
  <c r="AO103" i="1"/>
  <c r="AT103" s="1"/>
  <c r="F104" i="9" s="1"/>
  <c r="AT59" i="1"/>
  <c r="F60" i="9"/>
  <c r="AT127" i="1"/>
  <c r="F129" i="9"/>
  <c r="AT125" i="1"/>
  <c r="F127" i="9"/>
  <c r="AT122" i="1"/>
  <c r="F123" i="9"/>
  <c r="AO117" i="1"/>
  <c r="AT117"/>
  <c r="F118" i="9" s="1"/>
  <c r="AO107" i="1"/>
  <c r="AT107" s="1"/>
  <c r="F108" i="9" s="1"/>
  <c r="AO106" i="1"/>
  <c r="AT106"/>
  <c r="F107" i="9" s="1"/>
  <c r="AT40" i="1"/>
  <c r="F41" i="9" s="1"/>
  <c r="AT388" i="1" l="1"/>
  <c r="F391" i="9" s="1"/>
  <c r="AT386" i="1"/>
  <c r="F389" i="9" s="1"/>
  <c r="AT371" i="1"/>
  <c r="F374" i="9" s="1"/>
  <c r="AT350" i="1"/>
  <c r="F353" i="9" s="1"/>
  <c r="AT347" i="1"/>
  <c r="F350" i="9" s="1"/>
  <c r="AT346" i="1"/>
  <c r="F349" i="9" s="1"/>
  <c r="AT343" i="1"/>
  <c r="F346" i="9" s="1"/>
  <c r="AT342" i="1"/>
  <c r="F345" i="9" s="1"/>
  <c r="AT339" i="1"/>
  <c r="F342" i="9" s="1"/>
  <c r="AT338" i="1"/>
  <c r="F341" i="9" s="1"/>
  <c r="AT335" i="1"/>
  <c r="F338" i="9" s="1"/>
  <c r="AT334" i="1"/>
  <c r="F337" i="9" s="1"/>
  <c r="AT330" i="1"/>
  <c r="F333" i="9" s="1"/>
  <c r="AT327" i="1"/>
  <c r="F330" i="9" s="1"/>
  <c r="AT326" i="1"/>
  <c r="F329" i="9" s="1"/>
  <c r="AT323" i="1"/>
  <c r="F326" i="9" s="1"/>
  <c r="AT320" i="1"/>
  <c r="F323" i="9" s="1"/>
  <c r="AT315" i="1"/>
  <c r="F318" i="9" s="1"/>
  <c r="AT312" i="1"/>
  <c r="F315" i="9" s="1"/>
  <c r="AT307" i="1"/>
  <c r="F310" i="9" s="1"/>
  <c r="AT304" i="1"/>
  <c r="F307" i="9" s="1"/>
  <c r="AT299" i="1"/>
  <c r="F302" i="9" s="1"/>
  <c r="AT296" i="1"/>
  <c r="F299" i="9" s="1"/>
  <c r="AT290" i="1"/>
  <c r="F293" i="9" s="1"/>
  <c r="AT289" i="1"/>
  <c r="F292" i="9" s="1"/>
  <c r="AT275" i="1"/>
  <c r="F278" i="9" s="1"/>
  <c r="AT273" i="1"/>
  <c r="F276" i="9" s="1"/>
  <c r="AT267" i="1"/>
  <c r="F270" i="9" s="1"/>
  <c r="AT264" i="1"/>
  <c r="F267" i="9" s="1"/>
  <c r="AT262" i="1"/>
  <c r="F265" i="9" s="1"/>
  <c r="AT261" i="1"/>
  <c r="F264" i="9" s="1"/>
  <c r="AT246" i="1"/>
  <c r="F249" i="9" s="1"/>
  <c r="AT243" i="1"/>
  <c r="F246" i="9" s="1"/>
  <c r="AT240" i="1"/>
  <c r="F243" i="9" s="1"/>
  <c r="AT235" i="1"/>
  <c r="F238" i="9" s="1"/>
  <c r="AT232" i="1"/>
  <c r="F235" i="9" s="1"/>
  <c r="AT226" i="1"/>
  <c r="F229" i="9" s="1"/>
  <c r="AT225" i="1"/>
  <c r="F228" i="9" s="1"/>
  <c r="AT215" i="1"/>
  <c r="F218" i="9" s="1"/>
  <c r="AT212" i="1"/>
  <c r="F215" i="9" s="1"/>
  <c r="AT203" i="1"/>
  <c r="F206" i="9" s="1"/>
  <c r="AT200" i="1"/>
  <c r="F203" i="9" s="1"/>
  <c r="AT195" i="1"/>
  <c r="F198" i="9" s="1"/>
  <c r="AT193" i="1"/>
  <c r="F196" i="9" s="1"/>
  <c r="AT183" i="1"/>
  <c r="F186" i="9" s="1"/>
  <c r="AT939" i="1"/>
  <c r="F942" i="9" s="1"/>
  <c r="AT389" i="1"/>
  <c r="F392" i="9" s="1"/>
  <c r="AT382" i="1"/>
  <c r="F385" i="9" s="1"/>
  <c r="AT378" i="1"/>
  <c r="F381" i="9" s="1"/>
  <c r="AT376" i="1"/>
  <c r="F379" i="9" s="1"/>
  <c r="AT374" i="1"/>
  <c r="F377" i="9" s="1"/>
  <c r="AT372" i="1"/>
  <c r="F375" i="9" s="1"/>
  <c r="AT367" i="1"/>
  <c r="F370" i="9" s="1"/>
  <c r="AT359" i="1"/>
  <c r="F362" i="9" s="1"/>
  <c r="AT321" i="1"/>
  <c r="F324" i="9" s="1"/>
  <c r="AT319" i="1"/>
  <c r="F322" i="9" s="1"/>
  <c r="AT316" i="1"/>
  <c r="F319" i="9" s="1"/>
  <c r="AT311" i="1"/>
  <c r="F314" i="9" s="1"/>
  <c r="AT308" i="1"/>
  <c r="F311" i="9" s="1"/>
  <c r="AT303" i="1"/>
  <c r="F306" i="9" s="1"/>
  <c r="AT300" i="1"/>
  <c r="F303" i="9" s="1"/>
  <c r="AT295" i="1"/>
  <c r="F298" i="9" s="1"/>
  <c r="AT282" i="1"/>
  <c r="F285" i="9" s="1"/>
  <c r="AT281" i="1"/>
  <c r="F284" i="9" s="1"/>
  <c r="AT276" i="1"/>
  <c r="F279" i="9" s="1"/>
  <c r="AT270" i="1"/>
  <c r="F273" i="9" s="1"/>
  <c r="AT268" i="1"/>
  <c r="F271" i="9" s="1"/>
  <c r="AT254" i="1"/>
  <c r="F257" i="9" s="1"/>
  <c r="AT253" i="1"/>
  <c r="F256" i="9" s="1"/>
  <c r="AT244" i="1"/>
  <c r="F247" i="9" s="1"/>
  <c r="AT239" i="1"/>
  <c r="F242" i="9" s="1"/>
  <c r="AT236" i="1"/>
  <c r="F239" i="9" s="1"/>
  <c r="AT230" i="1"/>
  <c r="F233" i="9" s="1"/>
  <c r="AT222" i="1"/>
  <c r="F225" i="9" s="1"/>
  <c r="AT221" i="1"/>
  <c r="F224" i="9" s="1"/>
  <c r="AT216" i="1"/>
  <c r="F219" i="9" s="1"/>
  <c r="AT211" i="1"/>
  <c r="F214" i="9" s="1"/>
  <c r="AT205" i="1"/>
  <c r="F208" i="9" s="1"/>
  <c r="AT198" i="1"/>
  <c r="F201" i="9" s="1"/>
  <c r="AT190" i="1"/>
  <c r="F193" i="9" s="1"/>
  <c r="AT189" i="1"/>
  <c r="F192" i="9" s="1"/>
  <c r="AT184" i="1"/>
  <c r="F187" i="9" s="1"/>
  <c r="AR178" i="1"/>
  <c r="AT178" s="1"/>
  <c r="F181" i="9" s="1"/>
  <c r="AP173" i="1"/>
  <c r="AT173" s="1"/>
  <c r="F176" i="9" s="1"/>
  <c r="AT167" i="1"/>
  <c r="F169" i="9" s="1"/>
  <c r="AT163" i="1"/>
  <c r="F165" i="9" s="1"/>
  <c r="AT159" i="1"/>
  <c r="F161" i="9" s="1"/>
  <c r="AO223" i="11"/>
  <c r="AO224"/>
  <c r="AO237"/>
  <c r="AO238"/>
  <c r="AO312"/>
  <c r="AO313"/>
  <c r="AO314"/>
  <c r="AO315"/>
  <c r="AO321"/>
  <c r="AO322"/>
  <c r="AO323"/>
  <c r="AO324"/>
  <c r="AO325"/>
  <c r="AO326"/>
  <c r="AO406"/>
  <c r="AO407"/>
  <c r="AO409"/>
  <c r="AO426"/>
  <c r="AO427"/>
  <c r="AP177" i="1"/>
  <c r="AT177"/>
  <c r="F180" i="9" s="1"/>
  <c r="AP174" i="1"/>
  <c r="AT174"/>
  <c r="F177" i="9" s="1"/>
  <c r="AQ171" i="1"/>
  <c r="AT171" s="1"/>
  <c r="F174" i="9" s="1"/>
  <c r="AT168" i="1"/>
  <c r="F170" i="9" s="1"/>
  <c r="AT164" i="1"/>
  <c r="F166" i="9" s="1"/>
  <c r="AT160" i="1"/>
  <c r="F162" i="9" s="1"/>
  <c r="AT156" i="1"/>
  <c r="F158" i="9" s="1"/>
  <c r="AT155" i="1"/>
  <c r="F157" i="9" s="1"/>
  <c r="AT151" i="1"/>
  <c r="F153" i="9" s="1"/>
  <c r="AT147" i="1"/>
  <c r="F149" i="9" s="1"/>
  <c r="AT143" i="1"/>
  <c r="F145" i="9" s="1"/>
  <c r="AT139" i="1"/>
  <c r="F141" i="9" s="1"/>
  <c r="AT135" i="1"/>
  <c r="F137" i="9" s="1"/>
  <c r="AT132" i="1"/>
  <c r="F134" i="9" s="1"/>
  <c r="AO214" i="11"/>
  <c r="AO215"/>
  <c r="AO216"/>
  <c r="AO217"/>
  <c r="AO218"/>
  <c r="AO219"/>
  <c r="AO307"/>
  <c r="AO308"/>
  <c r="AO309"/>
  <c r="AO310"/>
  <c r="AO317"/>
  <c r="AO318"/>
  <c r="AO319"/>
  <c r="AO351"/>
  <c r="AO352"/>
  <c r="AO353"/>
  <c r="AO354"/>
  <c r="AO355"/>
  <c r="AO356"/>
  <c r="AO357"/>
  <c r="AO358"/>
  <c r="AO359"/>
  <c r="AO360"/>
  <c r="AO361"/>
  <c r="AO362"/>
  <c r="AO363"/>
  <c r="AO364"/>
  <c r="AO415"/>
  <c r="AO416"/>
  <c r="AO418"/>
  <c r="AO606"/>
  <c r="AO618"/>
  <c r="AO622"/>
  <c r="AO626"/>
  <c r="AO630"/>
  <c r="AO634"/>
  <c r="AO638"/>
  <c r="AO642"/>
  <c r="AO646"/>
  <c r="AO650"/>
  <c r="AO654"/>
  <c r="AO658"/>
  <c r="AO662"/>
  <c r="AO666"/>
  <c r="AO670"/>
  <c r="AO674"/>
  <c r="AO700"/>
  <c r="AO1446"/>
  <c r="AO1454"/>
  <c r="AO1462"/>
  <c r="AO1470"/>
  <c r="AO1478"/>
  <c r="AO1486"/>
  <c r="AO1494"/>
  <c r="AO1502"/>
  <c r="AO1510"/>
  <c r="AO1518"/>
  <c r="AO1526"/>
  <c r="AO1534"/>
  <c r="AO1542"/>
  <c r="AO1551"/>
  <c r="AO1559"/>
  <c r="AO1567"/>
  <c r="AO1572"/>
  <c r="AO1576"/>
  <c r="AO1580"/>
  <c r="AO1584"/>
  <c r="AO1588"/>
  <c r="AO1592"/>
  <c r="AO1596"/>
  <c r="AO1600"/>
  <c r="AO1604"/>
  <c r="AO1608"/>
  <c r="AO1612"/>
  <c r="AO1616"/>
  <c r="AO1620"/>
  <c r="AO1624"/>
  <c r="AO1628"/>
  <c r="AO1632"/>
  <c r="AO1636"/>
  <c r="AO1640"/>
  <c r="AO1644"/>
  <c r="AO1648"/>
  <c r="AO1652"/>
  <c r="AO1656"/>
  <c r="AO1660"/>
  <c r="AO1664"/>
  <c r="AO1668"/>
  <c r="AO1672"/>
  <c r="AO1676"/>
  <c r="AO1680"/>
  <c r="AO1684"/>
  <c r="AO1688"/>
  <c r="AO1692"/>
  <c r="AO1696"/>
  <c r="AO1700"/>
  <c r="AO1704"/>
  <c r="AO1708"/>
  <c r="AO1712"/>
  <c r="AO1716"/>
  <c r="AO1720"/>
  <c r="AO1724"/>
  <c r="AO1728"/>
  <c r="AO1732"/>
  <c r="AO1736"/>
  <c r="AO1740"/>
  <c r="AO1744"/>
  <c r="AO1748"/>
  <c r="AO1752"/>
  <c r="AO1756"/>
  <c r="AO1760"/>
  <c r="AO1764"/>
  <c r="AO1768"/>
  <c r="AO1772"/>
  <c r="AO1776"/>
  <c r="AO1780"/>
  <c r="AO1784"/>
  <c r="AO1788"/>
  <c r="AO1792"/>
  <c r="AO1796"/>
  <c r="AO1800"/>
  <c r="AO1804"/>
  <c r="AO1808"/>
  <c r="AO1812"/>
  <c r="AO1816"/>
  <c r="AO1820"/>
  <c r="AO1824"/>
  <c r="AO1828"/>
  <c r="AO1832"/>
  <c r="AO1926"/>
  <c r="AO1934"/>
  <c r="AO1942"/>
  <c r="AO1950"/>
  <c r="AO1958"/>
  <c r="AO1966"/>
  <c r="AO1974"/>
  <c r="AO1982"/>
  <c r="AO1990"/>
  <c r="AO1998"/>
  <c r="AO2006"/>
  <c r="AO2014"/>
  <c r="AO2022"/>
  <c r="AO2030"/>
  <c r="AO2038"/>
  <c r="AO74"/>
  <c r="AO60"/>
  <c r="AO1442"/>
  <c r="AO1450"/>
  <c r="AO1458"/>
  <c r="AO1466"/>
  <c r="AO1474"/>
  <c r="AO1482"/>
  <c r="AO1490"/>
  <c r="AO1498"/>
  <c r="AO1506"/>
  <c r="AO1514"/>
  <c r="AO1522"/>
  <c r="AO1530"/>
  <c r="AO1538"/>
  <c r="AO1546"/>
  <c r="AO1555"/>
  <c r="AO1563"/>
  <c r="AO1570"/>
  <c r="AO1574"/>
  <c r="AO1578"/>
  <c r="AO1582"/>
  <c r="AO1586"/>
  <c r="AO1590"/>
  <c r="AO1594"/>
  <c r="AO1598"/>
  <c r="AO1602"/>
  <c r="AO1606"/>
  <c r="AO1610"/>
  <c r="AO1614"/>
  <c r="AO1618"/>
  <c r="AO1622"/>
  <c r="AO1626"/>
  <c r="AO1630"/>
  <c r="AO1634"/>
  <c r="AO1638"/>
  <c r="AO1642"/>
  <c r="AO1646"/>
  <c r="AO1650"/>
  <c r="AO1654"/>
  <c r="AO1658"/>
  <c r="AO1662"/>
  <c r="AO1666"/>
  <c r="AO1670"/>
  <c r="AO1674"/>
  <c r="AO1678"/>
  <c r="AO1682"/>
  <c r="AO1686"/>
  <c r="AO1690"/>
  <c r="AO1694"/>
  <c r="AO1698"/>
  <c r="AO1702"/>
  <c r="AO1706"/>
  <c r="AO1710"/>
  <c r="AO1714"/>
  <c r="AO1718"/>
  <c r="AO1722"/>
  <c r="AO1726"/>
  <c r="AO1730"/>
  <c r="AO1734"/>
  <c r="AO1738"/>
  <c r="AO1742"/>
  <c r="AO1746"/>
  <c r="AO1750"/>
  <c r="AO1754"/>
  <c r="AO1758"/>
  <c r="AO1762"/>
  <c r="AO1766"/>
  <c r="AO1770"/>
  <c r="AO1774"/>
  <c r="AO1778"/>
  <c r="AO1782"/>
  <c r="AO1786"/>
  <c r="AO1790"/>
  <c r="AO1794"/>
  <c r="AO1798"/>
  <c r="AO1802"/>
  <c r="AO1806"/>
  <c r="AO1810"/>
  <c r="AO1814"/>
  <c r="AO1818"/>
  <c r="AO1822"/>
  <c r="AO1826"/>
  <c r="AO1830"/>
  <c r="AO1834"/>
  <c r="AO1930"/>
  <c r="AO1938"/>
  <c r="AO1946"/>
  <c r="AO1954"/>
  <c r="AO1962"/>
  <c r="AO1970"/>
  <c r="AO1978"/>
  <c r="AO1986"/>
  <c r="AO1994"/>
  <c r="AO2002"/>
  <c r="AO2010"/>
  <c r="AO2018"/>
  <c r="AO2026"/>
  <c r="AO2034"/>
  <c r="AO30"/>
</calcChain>
</file>

<file path=xl/comments1.xml><?xml version="1.0" encoding="utf-8"?>
<comments xmlns="http://schemas.openxmlformats.org/spreadsheetml/2006/main">
  <authors>
    <author>JohanS</author>
  </authors>
  <commentList>
    <comment ref="C9" authorId="0">
      <text>
        <r>
          <rPr>
            <b/>
            <sz val="8"/>
            <color indexed="81"/>
            <rFont val="Tahoma"/>
          </rPr>
          <t>Scox:</t>
        </r>
        <r>
          <rPr>
            <sz val="8"/>
            <color indexed="81"/>
            <rFont val="Tahoma"/>
          </rPr>
          <t xml:space="preserve">
Skriv in nedanstående klassificering i kolumnen för klassificering i Ö20-listan för att aktivera färgläggning och klassificering av spelaren.</t>
        </r>
      </text>
    </comment>
  </commentList>
</comments>
</file>

<file path=xl/sharedStrings.xml><?xml version="1.0" encoding="utf-8"?>
<sst xmlns="http://schemas.openxmlformats.org/spreadsheetml/2006/main" count="8977" uniqueCount="1380">
  <si>
    <t>Ålder</t>
  </si>
  <si>
    <t>Förnamn</t>
  </si>
  <si>
    <t>Efternamn</t>
  </si>
  <si>
    <t>SpelarID</t>
  </si>
  <si>
    <t>Specialitet</t>
  </si>
  <si>
    <t>Kondition</t>
  </si>
  <si>
    <t>Rutin</t>
  </si>
  <si>
    <t>Målvakt</t>
  </si>
  <si>
    <t>Spelupplägg</t>
  </si>
  <si>
    <t>Framspel</t>
  </si>
  <si>
    <t>Ytter</t>
  </si>
  <si>
    <t>Försvar</t>
  </si>
  <si>
    <t>Målgörare</t>
  </si>
  <si>
    <t>Fasta Sit</t>
  </si>
  <si>
    <t>Förmågor</t>
  </si>
  <si>
    <t>Ägare</t>
  </si>
  <si>
    <t>Träningsform</t>
  </si>
  <si>
    <t>35+</t>
  </si>
  <si>
    <t>(20) Gudomlig</t>
  </si>
  <si>
    <t>(19) Utopisk</t>
  </si>
  <si>
    <t>(18) Magisk</t>
  </si>
  <si>
    <t>(17) Mytomspunnen</t>
  </si>
  <si>
    <t>(16) Utomjordisk</t>
  </si>
  <si>
    <t>(15) Titanisk</t>
  </si>
  <si>
    <t>(14) Himmelsk</t>
  </si>
  <si>
    <t>(13) Oförglömlig</t>
  </si>
  <si>
    <t>(12) Övernaturlig</t>
  </si>
  <si>
    <t>(11) Gudabenådad</t>
  </si>
  <si>
    <t>(10) Legendarisk</t>
  </si>
  <si>
    <t>Snabb</t>
  </si>
  <si>
    <t>Nickskicklig</t>
  </si>
  <si>
    <t>Oförutsägbar</t>
  </si>
  <si>
    <t>Teknisk</t>
  </si>
  <si>
    <t>Kraftfull</t>
  </si>
  <si>
    <t>Återhämtare</t>
  </si>
  <si>
    <t>Allmän</t>
  </si>
  <si>
    <t>Frisparkar</t>
  </si>
  <si>
    <t>30+</t>
  </si>
  <si>
    <t>25-30</t>
  </si>
  <si>
    <t>20-24</t>
  </si>
  <si>
    <t>15-19</t>
  </si>
  <si>
    <t>10-14</t>
  </si>
  <si>
    <t>5-9</t>
  </si>
  <si>
    <t>Robert</t>
  </si>
  <si>
    <t>Jansson</t>
  </si>
  <si>
    <t xml:space="preserve">Sporting Stålis </t>
  </si>
  <si>
    <t>Tomas</t>
  </si>
  <si>
    <t>Ånglund</t>
  </si>
  <si>
    <t>Konditions%</t>
  </si>
  <si>
    <t>Spelarinformation</t>
  </si>
  <si>
    <t>Ägarinformation</t>
  </si>
  <si>
    <t xml:space="preserve">Gacki Końskie </t>
  </si>
  <si>
    <t>Anders</t>
  </si>
  <si>
    <t>Tellstål</t>
  </si>
  <si>
    <t xml:space="preserve">Barkarby XL </t>
  </si>
  <si>
    <t>Sandgård</t>
  </si>
  <si>
    <t xml:space="preserve">TSV Vorwärts Waigo </t>
  </si>
  <si>
    <t>Fredrik</t>
  </si>
  <si>
    <t>Bäckstedt</t>
  </si>
  <si>
    <t xml:space="preserve">Tommies heroes </t>
  </si>
  <si>
    <t>Klas</t>
  </si>
  <si>
    <t>Larsson</t>
  </si>
  <si>
    <t xml:space="preserve">Valorosos do sul </t>
  </si>
  <si>
    <t>Dainis</t>
  </si>
  <si>
    <t>Reintins</t>
  </si>
  <si>
    <t xml:space="preserve">IFK Räkorna </t>
  </si>
  <si>
    <t>Kronbratt</t>
  </si>
  <si>
    <t xml:space="preserve">Infinite Monkeys </t>
  </si>
  <si>
    <t>Pontus</t>
  </si>
  <si>
    <t>Broerberg</t>
  </si>
  <si>
    <t xml:space="preserve">VC SILHOUETTE </t>
  </si>
  <si>
    <t>August H.</t>
  </si>
  <si>
    <t>Christiansson</t>
  </si>
  <si>
    <t xml:space="preserve">Die Roten Rosen </t>
  </si>
  <si>
    <t>Jukka</t>
  </si>
  <si>
    <t>Malmi</t>
  </si>
  <si>
    <t xml:space="preserve">Värings BK </t>
  </si>
  <si>
    <t>Erik K.</t>
  </si>
  <si>
    <t>Olentorp</t>
  </si>
  <si>
    <t xml:space="preserve">zimbrul brad </t>
  </si>
  <si>
    <t>Mats</t>
  </si>
  <si>
    <t>Forsdahl</t>
  </si>
  <si>
    <t xml:space="preserve">Fraggelberget Kickers </t>
  </si>
  <si>
    <t>Stig</t>
  </si>
  <si>
    <t>Nederdahl</t>
  </si>
  <si>
    <t xml:space="preserve">Team Cyrgon </t>
  </si>
  <si>
    <t>Andris</t>
  </si>
  <si>
    <t>Hertmanis</t>
  </si>
  <si>
    <t xml:space="preserve">Nanouk Fighters </t>
  </si>
  <si>
    <t>Pilskog</t>
  </si>
  <si>
    <t xml:space="preserve">Glaskulans IF </t>
  </si>
  <si>
    <t>Fredriksson</t>
  </si>
  <si>
    <t xml:space="preserve">BP Rovers </t>
  </si>
  <si>
    <t>Hasseler</t>
  </si>
  <si>
    <t>Jonah</t>
  </si>
  <si>
    <t>Persson</t>
  </si>
  <si>
    <t xml:space="preserve">Verkovare FF </t>
  </si>
  <si>
    <t>Harald</t>
  </si>
  <si>
    <t>Torér</t>
  </si>
  <si>
    <t xml:space="preserve">Strimma av Hopp </t>
  </si>
  <si>
    <t>Lars</t>
  </si>
  <si>
    <t>Yngvesson</t>
  </si>
  <si>
    <t xml:space="preserve">Innat FC </t>
  </si>
  <si>
    <t>Sören</t>
  </si>
  <si>
    <t>Jörgen</t>
  </si>
  <si>
    <t>Sandflod</t>
  </si>
  <si>
    <t xml:space="preserve">Harby FF </t>
  </si>
  <si>
    <t>Per</t>
  </si>
  <si>
    <t>Andreasson</t>
  </si>
  <si>
    <t xml:space="preserve">Lyoninho </t>
  </si>
  <si>
    <t>Josefsson</t>
  </si>
  <si>
    <t xml:space="preserve">Challenger Utd </t>
  </si>
  <si>
    <t>Stellan</t>
  </si>
  <si>
    <t>Nyhling</t>
  </si>
  <si>
    <t xml:space="preserve">FC Koeientour </t>
  </si>
  <si>
    <t>Håkansson</t>
  </si>
  <si>
    <t>Gustav</t>
  </si>
  <si>
    <t>Henke</t>
  </si>
  <si>
    <t>Sunesson</t>
  </si>
  <si>
    <t xml:space="preserve">Ambient Underground </t>
  </si>
  <si>
    <t>Johan</t>
  </si>
  <si>
    <t xml:space="preserve">Karskulla CM </t>
  </si>
  <si>
    <t>Pettersson</t>
  </si>
  <si>
    <t xml:space="preserve">Torpedo Sockenplan </t>
  </si>
  <si>
    <t>Nils-Åke</t>
  </si>
  <si>
    <t>Nilsson</t>
  </si>
  <si>
    <t>Kalle</t>
  </si>
  <si>
    <t xml:space="preserve">Galapagos A.C. </t>
  </si>
  <si>
    <t>Arvid</t>
  </si>
  <si>
    <t>Eriksson</t>
  </si>
  <si>
    <t>Klinttorp</t>
  </si>
  <si>
    <t xml:space="preserve">Källstorps FF </t>
  </si>
  <si>
    <t>Kärrgren</t>
  </si>
  <si>
    <t xml:space="preserve">LOS EXTRATERRESTRES F.C. </t>
  </si>
  <si>
    <t>Bo</t>
  </si>
  <si>
    <t>Börjesson</t>
  </si>
  <si>
    <t>Tore</t>
  </si>
  <si>
    <t xml:space="preserve">Klas Ingesson FC </t>
  </si>
  <si>
    <t>Ecking</t>
  </si>
  <si>
    <t xml:space="preserve">FC ETI DUAL UNITED </t>
  </si>
  <si>
    <t xml:space="preserve">Hamneda GOIK </t>
  </si>
  <si>
    <t>Knutsson</t>
  </si>
  <si>
    <t xml:space="preserve">Stonehills Rangers </t>
  </si>
  <si>
    <t>Mxali</t>
  </si>
  <si>
    <t>Moroka</t>
  </si>
  <si>
    <t xml:space="preserve">DKE Loki </t>
  </si>
  <si>
    <t>Mattias</t>
  </si>
  <si>
    <t>Robertsson</t>
  </si>
  <si>
    <t xml:space="preserve">The Hammer </t>
  </si>
  <si>
    <t>David</t>
  </si>
  <si>
    <t>Leijonhall</t>
  </si>
  <si>
    <t xml:space="preserve">TTs Warcraft F.C. </t>
  </si>
  <si>
    <t>Markus</t>
  </si>
  <si>
    <t>Zettersten</t>
  </si>
  <si>
    <t xml:space="preserve">Tärvääjä </t>
  </si>
  <si>
    <t>Torbjörn</t>
  </si>
  <si>
    <t>Flamdahl</t>
  </si>
  <si>
    <t xml:space="preserve">slb odivelas </t>
  </si>
  <si>
    <t>Erik</t>
  </si>
  <si>
    <t>Månsson</t>
  </si>
  <si>
    <t xml:space="preserve">FC TUNA HILLBILLYS </t>
  </si>
  <si>
    <t>Emil</t>
  </si>
  <si>
    <t>Frider</t>
  </si>
  <si>
    <t xml:space="preserve">Nablus </t>
  </si>
  <si>
    <t>Tillflod</t>
  </si>
  <si>
    <t xml:space="preserve">red dog shu </t>
  </si>
  <si>
    <t>Jonas</t>
  </si>
  <si>
    <t>Hansson</t>
  </si>
  <si>
    <t xml:space="preserve">Tooky </t>
  </si>
  <si>
    <t>Törnskär</t>
  </si>
  <si>
    <t xml:space="preserve">Eriks MuPPar </t>
  </si>
  <si>
    <t>Milan</t>
  </si>
  <si>
    <t>Milanovic</t>
  </si>
  <si>
    <t xml:space="preserve">Real Antecchia </t>
  </si>
  <si>
    <t>Wickstad</t>
  </si>
  <si>
    <t xml:space="preserve">WinningEleven CF </t>
  </si>
  <si>
    <t>Mikael</t>
  </si>
  <si>
    <t>Kihlskär</t>
  </si>
  <si>
    <t xml:space="preserve">Mickelvål FF </t>
  </si>
  <si>
    <t>Stjerndahl</t>
  </si>
  <si>
    <t xml:space="preserve">Mutts Nuts </t>
  </si>
  <si>
    <t>Thomas E.</t>
  </si>
  <si>
    <t>Vesterland</t>
  </si>
  <si>
    <t xml:space="preserve">Tornado Lucense </t>
  </si>
  <si>
    <t>Petter</t>
  </si>
  <si>
    <t>Ångbratt</t>
  </si>
  <si>
    <t xml:space="preserve">Leksands Undre Värld </t>
  </si>
  <si>
    <t>Peter</t>
  </si>
  <si>
    <t xml:space="preserve">AC Castello </t>
  </si>
  <si>
    <t>Hans S.</t>
  </si>
  <si>
    <t>Carlsson</t>
  </si>
  <si>
    <t xml:space="preserve">FC Baden Reute </t>
  </si>
  <si>
    <t xml:space="preserve">Real klene </t>
  </si>
  <si>
    <t>Hans</t>
  </si>
  <si>
    <t>Åkerborg</t>
  </si>
  <si>
    <t xml:space="preserve">tHe Spike´s </t>
  </si>
  <si>
    <t>Lewing</t>
  </si>
  <si>
    <t xml:space="preserve">TeamTanic </t>
  </si>
  <si>
    <t>Martin</t>
  </si>
  <si>
    <t>Flodström</t>
  </si>
  <si>
    <t xml:space="preserve">Toepeloeris </t>
  </si>
  <si>
    <t>Henrik</t>
  </si>
  <si>
    <t>Antonsson</t>
  </si>
  <si>
    <t xml:space="preserve">AIK Support </t>
  </si>
  <si>
    <t>Jim</t>
  </si>
  <si>
    <t>Henriksson</t>
  </si>
  <si>
    <t xml:space="preserve">Söra Lions </t>
  </si>
  <si>
    <t>Wilmer</t>
  </si>
  <si>
    <t>Jonasson</t>
  </si>
  <si>
    <t xml:space="preserve">FC Grytet </t>
  </si>
  <si>
    <t>Torsson</t>
  </si>
  <si>
    <t xml:space="preserve">kfc Patatje </t>
  </si>
  <si>
    <t>Alexander</t>
  </si>
  <si>
    <t>Wickling</t>
  </si>
  <si>
    <t xml:space="preserve">Loveguns </t>
  </si>
  <si>
    <t>Isak</t>
  </si>
  <si>
    <t xml:space="preserve">Djurgården 71s Götecastleuleå HF </t>
  </si>
  <si>
    <t>Thomas</t>
  </si>
  <si>
    <t>Stensson</t>
  </si>
  <si>
    <t xml:space="preserve">Maximus FF </t>
  </si>
  <si>
    <t>Ola</t>
  </si>
  <si>
    <t>Rothell</t>
  </si>
  <si>
    <t xml:space="preserve">SuperTalent C.F. </t>
  </si>
  <si>
    <t>Tommy</t>
  </si>
  <si>
    <t>Mathiasson</t>
  </si>
  <si>
    <t xml:space="preserve">Pharmen Tigers </t>
  </si>
  <si>
    <t>Mazin Sulaiman</t>
  </si>
  <si>
    <t>El-Hamden</t>
  </si>
  <si>
    <t>Jens</t>
  </si>
  <si>
    <t>Jespersson</t>
  </si>
  <si>
    <t xml:space="preserve">Unsitragua C.S </t>
  </si>
  <si>
    <t>Ohllius</t>
  </si>
  <si>
    <t xml:space="preserve">Kålltorp United </t>
  </si>
  <si>
    <t>Olof</t>
  </si>
  <si>
    <t>Karl-Magnus</t>
  </si>
  <si>
    <t>Marcusson</t>
  </si>
  <si>
    <t xml:space="preserve">Maldonado Titans </t>
  </si>
  <si>
    <t>Magnusson</t>
  </si>
  <si>
    <t xml:space="preserve">Truncator </t>
  </si>
  <si>
    <t>Killer</t>
  </si>
  <si>
    <t xml:space="preserve">Łosie Kwirynów </t>
  </si>
  <si>
    <t>Göran</t>
  </si>
  <si>
    <t>Adellius</t>
  </si>
  <si>
    <t xml:space="preserve">F.C. Aragona </t>
  </si>
  <si>
    <t>Hyander</t>
  </si>
  <si>
    <t xml:space="preserve">Onkel Shittu FC </t>
  </si>
  <si>
    <t>Thomas M.</t>
  </si>
  <si>
    <t>Knölgård</t>
  </si>
  <si>
    <t xml:space="preserve">FC World Domination </t>
  </si>
  <si>
    <t>Benjamin</t>
  </si>
  <si>
    <t>Mellstedt</t>
  </si>
  <si>
    <t xml:space="preserve">AKA-WIEN </t>
  </si>
  <si>
    <t>Håkan</t>
  </si>
  <si>
    <t>Rodskog</t>
  </si>
  <si>
    <t xml:space="preserve">SKS - Skjut Klasse Skjut </t>
  </si>
  <si>
    <t>Gerasimos</t>
  </si>
  <si>
    <t>Vourousis</t>
  </si>
  <si>
    <t xml:space="preserve">Porto de Cima Esporte Clube </t>
  </si>
  <si>
    <t>Robinsson</t>
  </si>
  <si>
    <t xml:space="preserve">Biała Gwiazda </t>
  </si>
  <si>
    <t>Niklas</t>
  </si>
  <si>
    <t>Svensson</t>
  </si>
  <si>
    <t xml:space="preserve">TEAM BETAPET </t>
  </si>
  <si>
    <t>Ulfsson</t>
  </si>
  <si>
    <t xml:space="preserve">Cito Palyo </t>
  </si>
  <si>
    <t xml:space="preserve">WARBIRDS </t>
  </si>
  <si>
    <t>Gustavsson</t>
  </si>
  <si>
    <t xml:space="preserve">Harpolinger FC </t>
  </si>
  <si>
    <t>Joakim</t>
  </si>
  <si>
    <t>Holgren</t>
  </si>
  <si>
    <t xml:space="preserve">Lion Utd. </t>
  </si>
  <si>
    <t xml:space="preserve">Vealgarden´s Sailing Bois United </t>
  </si>
  <si>
    <t>Lukas</t>
  </si>
  <si>
    <t>Billér</t>
  </si>
  <si>
    <t xml:space="preserve">FC Kabel Åttio </t>
  </si>
  <si>
    <t>Torsten</t>
  </si>
  <si>
    <t xml:space="preserve">Športsko ribolovni klub </t>
  </si>
  <si>
    <t>Magnus</t>
  </si>
  <si>
    <t>Bergstrand</t>
  </si>
  <si>
    <t xml:space="preserve">Massendefekt 67 </t>
  </si>
  <si>
    <t>Ronny</t>
  </si>
  <si>
    <t>Frostenbratt</t>
  </si>
  <si>
    <t xml:space="preserve">garristop </t>
  </si>
  <si>
    <t>Ralph</t>
  </si>
  <si>
    <t>Hultér</t>
  </si>
  <si>
    <t xml:space="preserve">fc avantu </t>
  </si>
  <si>
    <t>Andersson</t>
  </si>
  <si>
    <t>Frostening</t>
  </si>
  <si>
    <t xml:space="preserve">Juveks fc </t>
  </si>
  <si>
    <t>Igor</t>
  </si>
  <si>
    <t>Milosev</t>
  </si>
  <si>
    <t xml:space="preserve">KIVESVAARAN PURISTUS </t>
  </si>
  <si>
    <t>Yiannis</t>
  </si>
  <si>
    <t>Stavropoulos</t>
  </si>
  <si>
    <t xml:space="preserve">Situationistische Internationale </t>
  </si>
  <si>
    <t>Jan</t>
  </si>
  <si>
    <t>Wästerfeldt</t>
  </si>
  <si>
    <t xml:space="preserve">Cirkus Brazil Jack </t>
  </si>
  <si>
    <t>Tobias</t>
  </si>
  <si>
    <t>Wikhult</t>
  </si>
  <si>
    <t xml:space="preserve">FC Pa Subir </t>
  </si>
  <si>
    <t>Patrik</t>
  </si>
  <si>
    <t xml:space="preserve">Alzheimers </t>
  </si>
  <si>
    <t>Dariusz</t>
  </si>
  <si>
    <t>Wierzycki</t>
  </si>
  <si>
    <t xml:space="preserve">Heros Sarajevo </t>
  </si>
  <si>
    <t>Rikard</t>
  </si>
  <si>
    <t xml:space="preserve">Pisicile albe </t>
  </si>
  <si>
    <t>Berntsson</t>
  </si>
  <si>
    <t xml:space="preserve">AEK NEOU KOSMOU </t>
  </si>
  <si>
    <t>Valdis</t>
  </si>
  <si>
    <t>Leimans</t>
  </si>
  <si>
    <t xml:space="preserve">FC Dorlach </t>
  </si>
  <si>
    <t xml:space="preserve">F.C.Ronie </t>
  </si>
  <si>
    <t>Holner</t>
  </si>
  <si>
    <t xml:space="preserve">Bulli´s SV </t>
  </si>
  <si>
    <t>Matti</t>
  </si>
  <si>
    <t>Kontio</t>
  </si>
  <si>
    <t xml:space="preserve">Åmots IF </t>
  </si>
  <si>
    <t>Rosenbo</t>
  </si>
  <si>
    <t xml:space="preserve">Golden Monkeys </t>
  </si>
  <si>
    <t>Mark F.</t>
  </si>
  <si>
    <t xml:space="preserve">FC Rontreux </t>
  </si>
  <si>
    <t>Björn</t>
  </si>
  <si>
    <t>Erskär</t>
  </si>
  <si>
    <t xml:space="preserve">Sandvångens BK </t>
  </si>
  <si>
    <t>Norrquist</t>
  </si>
  <si>
    <t xml:space="preserve">Via Garello </t>
  </si>
  <si>
    <t>Hultmo</t>
  </si>
  <si>
    <t xml:space="preserve">QoQoQoQ </t>
  </si>
  <si>
    <t>Franks</t>
  </si>
  <si>
    <t>Zivers</t>
  </si>
  <si>
    <t xml:space="preserve">FC Mountainbecausehe </t>
  </si>
  <si>
    <t>Tullstad</t>
  </si>
  <si>
    <t>Fredrik 'Demming'</t>
  </si>
  <si>
    <t xml:space="preserve">Lucifer's Svartänglar </t>
  </si>
  <si>
    <t>Bengt 'Annis'</t>
  </si>
  <si>
    <t>Ovesson</t>
  </si>
  <si>
    <t xml:space="preserve">team ofoten </t>
  </si>
  <si>
    <t>Kristoffer N.</t>
  </si>
  <si>
    <t>Jonsson</t>
  </si>
  <si>
    <t xml:space="preserve">FC Flyers </t>
  </si>
  <si>
    <t xml:space="preserve">Avangard-Kramatorsk </t>
  </si>
  <si>
    <t>Hol</t>
  </si>
  <si>
    <t xml:space="preserve">Tintins Hjältar </t>
  </si>
  <si>
    <t>Pelle</t>
  </si>
  <si>
    <t>Wickborg</t>
  </si>
  <si>
    <t xml:space="preserve">Bauwerk </t>
  </si>
  <si>
    <t>Karlsson</t>
  </si>
  <si>
    <t xml:space="preserve">Kattafan United </t>
  </si>
  <si>
    <t>Mosslind</t>
  </si>
  <si>
    <t xml:space="preserve">MaNo BK </t>
  </si>
  <si>
    <t>Kaj</t>
  </si>
  <si>
    <t xml:space="preserve">FC Herttakurko </t>
  </si>
  <si>
    <t xml:space="preserve">msy </t>
  </si>
  <si>
    <t>Sven</t>
  </si>
  <si>
    <t>Hägener</t>
  </si>
  <si>
    <t xml:space="preserve">Sakurita`s Team </t>
  </si>
  <si>
    <t>Lewholt</t>
  </si>
  <si>
    <t xml:space="preserve">Getens BK </t>
  </si>
  <si>
    <t>Ulfhall</t>
  </si>
  <si>
    <t xml:space="preserve">Gordons </t>
  </si>
  <si>
    <t xml:space="preserve">F95-Psychos </t>
  </si>
  <si>
    <t>Bengt</t>
  </si>
  <si>
    <t>Bengtsson</t>
  </si>
  <si>
    <t xml:space="preserve">Harads IF </t>
  </si>
  <si>
    <t>Tranander</t>
  </si>
  <si>
    <t>Holtenskog</t>
  </si>
  <si>
    <t xml:space="preserve">Real Karlskrona </t>
  </si>
  <si>
    <t xml:space="preserve">Kyssäkta FK </t>
  </si>
  <si>
    <t>Davidsson</t>
  </si>
  <si>
    <t xml:space="preserve">FC Rivaldo </t>
  </si>
  <si>
    <t>Pil</t>
  </si>
  <si>
    <t xml:space="preserve">Stanley Business Boys </t>
  </si>
  <si>
    <t xml:space="preserve">Fortuna Düsseldorf </t>
  </si>
  <si>
    <t>Broby</t>
  </si>
  <si>
    <t xml:space="preserve">Prinskorv FC </t>
  </si>
  <si>
    <t>Ian</t>
  </si>
  <si>
    <t>Svanbratt</t>
  </si>
  <si>
    <t xml:space="preserve">Blutgrätsche 04 </t>
  </si>
  <si>
    <t>Dennis</t>
  </si>
  <si>
    <t>Martinsson</t>
  </si>
  <si>
    <t xml:space="preserve">Neurotic's Outsiders </t>
  </si>
  <si>
    <t>Stefan</t>
  </si>
  <si>
    <t>Lindholt</t>
  </si>
  <si>
    <t xml:space="preserve">Vellinge Wolverines </t>
  </si>
  <si>
    <t>Roger</t>
  </si>
  <si>
    <t>Flamstedt</t>
  </si>
  <si>
    <t xml:space="preserve">Emperors SK </t>
  </si>
  <si>
    <t xml:space="preserve">IFK Storängen </t>
  </si>
  <si>
    <t>Gröönbom</t>
  </si>
  <si>
    <t xml:space="preserve">FC Thounderchunky </t>
  </si>
  <si>
    <t>Jan 'Lög'</t>
  </si>
  <si>
    <t>Öststål</t>
  </si>
  <si>
    <t xml:space="preserve">KS Kabel </t>
  </si>
  <si>
    <t>Jacobsson</t>
  </si>
  <si>
    <t xml:space="preserve">Lochum Raiders </t>
  </si>
  <si>
    <t>Dan</t>
  </si>
  <si>
    <t>Liedman</t>
  </si>
  <si>
    <t xml:space="preserve">Maromba Jokers F.C. </t>
  </si>
  <si>
    <t>Höstblom</t>
  </si>
  <si>
    <t xml:space="preserve">Tigers Of Tibble </t>
  </si>
  <si>
    <t>Åhing</t>
  </si>
  <si>
    <t xml:space="preserve">Lokomotiv Chokladsås </t>
  </si>
  <si>
    <t>Onni</t>
  </si>
  <si>
    <t>Postinen</t>
  </si>
  <si>
    <t xml:space="preserve">FC Pingvinerna </t>
  </si>
  <si>
    <t xml:space="preserve">Eriador BK </t>
  </si>
  <si>
    <t xml:space="preserve">American Patriots </t>
  </si>
  <si>
    <t>Janis</t>
  </si>
  <si>
    <t>Cintins</t>
  </si>
  <si>
    <t>Läfblad</t>
  </si>
  <si>
    <t xml:space="preserve">Happy Lions </t>
  </si>
  <si>
    <t>Peter 'Smigg'</t>
  </si>
  <si>
    <t>Gripenskog</t>
  </si>
  <si>
    <t xml:space="preserve">No_Winner </t>
  </si>
  <si>
    <t>Teodor</t>
  </si>
  <si>
    <t>Liedborn</t>
  </si>
  <si>
    <t xml:space="preserve">F.C. BARCELONA' </t>
  </si>
  <si>
    <t>Vanja</t>
  </si>
  <si>
    <t>Dragic</t>
  </si>
  <si>
    <t xml:space="preserve">Wheelsbridge Wanderers </t>
  </si>
  <si>
    <t xml:space="preserve">Nakorn Ratchasima FC </t>
  </si>
  <si>
    <t>Anderwald</t>
  </si>
  <si>
    <t xml:space="preserve">KG's </t>
  </si>
  <si>
    <t>Kvarnman</t>
  </si>
  <si>
    <t xml:space="preserve">Herrklubben DC </t>
  </si>
  <si>
    <t>Kokayi</t>
  </si>
  <si>
    <t>Bokwe</t>
  </si>
  <si>
    <t xml:space="preserve">La Bella Football Club </t>
  </si>
  <si>
    <t>Leif</t>
  </si>
  <si>
    <t>Öhrander</t>
  </si>
  <si>
    <t xml:space="preserve">rp unterschächen </t>
  </si>
  <si>
    <t>Lundtorp</t>
  </si>
  <si>
    <t xml:space="preserve">Leader's Crew </t>
  </si>
  <si>
    <t>Karl</t>
  </si>
  <si>
    <t>Strandstål</t>
  </si>
  <si>
    <t xml:space="preserve">Spartak Verinski </t>
  </si>
  <si>
    <t>Malte</t>
  </si>
  <si>
    <t xml:space="preserve">Stonistars </t>
  </si>
  <si>
    <t>Nissjö</t>
  </si>
  <si>
    <t xml:space="preserve">FC Peypin </t>
  </si>
  <si>
    <t>Liljensten</t>
  </si>
  <si>
    <t xml:space="preserve">Black Devils Cluj </t>
  </si>
  <si>
    <t>Andreas</t>
  </si>
  <si>
    <t>Östgren</t>
  </si>
  <si>
    <t xml:space="preserve">Stemajo </t>
  </si>
  <si>
    <t>Algot</t>
  </si>
  <si>
    <t>Grenkvist</t>
  </si>
  <si>
    <t xml:space="preserve">Segolstorp United </t>
  </si>
  <si>
    <t>Frej</t>
  </si>
  <si>
    <t>Beckborn</t>
  </si>
  <si>
    <t xml:space="preserve">Stahlmacht </t>
  </si>
  <si>
    <t>Kommentar</t>
  </si>
  <si>
    <t>Sârenac</t>
  </si>
  <si>
    <t>Ngubane</t>
  </si>
  <si>
    <t>Moloa</t>
  </si>
  <si>
    <t>Stigsten</t>
  </si>
  <si>
    <t>Kosiorowski</t>
  </si>
  <si>
    <t>Risstedt</t>
  </si>
  <si>
    <t>Oskarsson</t>
  </si>
  <si>
    <t>Örjansson</t>
  </si>
  <si>
    <t>Wästerbratt</t>
  </si>
  <si>
    <t>Beckby</t>
  </si>
  <si>
    <t>Hökborn</t>
  </si>
  <si>
    <t>Zetterlius</t>
  </si>
  <si>
    <t>Frostenér</t>
  </si>
  <si>
    <t>Pilmar</t>
  </si>
  <si>
    <t>Fagerstrand</t>
  </si>
  <si>
    <t>Licitra</t>
  </si>
  <si>
    <t>Omar</t>
  </si>
  <si>
    <t>Sjöbom</t>
  </si>
  <si>
    <t>Anderström</t>
  </si>
  <si>
    <t>Tungbrant</t>
  </si>
  <si>
    <t>Anderling</t>
  </si>
  <si>
    <t>Duvflod</t>
  </si>
  <si>
    <t>Linstedt</t>
  </si>
  <si>
    <t>Flinkman</t>
  </si>
  <si>
    <t>Bilbao</t>
  </si>
  <si>
    <t>Ilic</t>
  </si>
  <si>
    <t>Tuvmar</t>
  </si>
  <si>
    <t>Rönnstedt</t>
  </si>
  <si>
    <t>Orenman</t>
  </si>
  <si>
    <t>Tjäderlind</t>
  </si>
  <si>
    <t>Westerbo</t>
  </si>
  <si>
    <t>Canovic</t>
  </si>
  <si>
    <t>Rogersson</t>
  </si>
  <si>
    <t>Bokén</t>
  </si>
  <si>
    <t>Rahmbeck</t>
  </si>
  <si>
    <t>Mhalele</t>
  </si>
  <si>
    <t/>
  </si>
  <si>
    <t>NICKSKICKLIG</t>
  </si>
  <si>
    <t>TEKNISK</t>
  </si>
  <si>
    <t>KRAFTFULL</t>
  </si>
  <si>
    <t>SNABB</t>
  </si>
  <si>
    <t>OFÖRUTSÄGBAR</t>
  </si>
  <si>
    <t>Nedersjö</t>
  </si>
  <si>
    <t>Höklind</t>
  </si>
  <si>
    <t>Kronander</t>
  </si>
  <si>
    <t>Olsson</t>
  </si>
  <si>
    <t>Dimovic</t>
  </si>
  <si>
    <t>Strandstad</t>
  </si>
  <si>
    <t>Paulsson</t>
  </si>
  <si>
    <t>Läfvenen</t>
  </si>
  <si>
    <t>Sörensson</t>
  </si>
  <si>
    <t>Grööndahl</t>
  </si>
  <si>
    <t>Ingesson</t>
  </si>
  <si>
    <t>Beckström</t>
  </si>
  <si>
    <t>Tjäderkvist</t>
  </si>
  <si>
    <t>SpelarLänk</t>
  </si>
  <si>
    <t>Grönstedt</t>
  </si>
  <si>
    <t>Lewstrand</t>
  </si>
  <si>
    <t>Floddahl</t>
  </si>
  <si>
    <t>Renflod</t>
  </si>
  <si>
    <t>Ohlbeck</t>
  </si>
  <si>
    <t>García</t>
  </si>
  <si>
    <t>Rambo</t>
  </si>
  <si>
    <t>Carlstedt</t>
  </si>
  <si>
    <t>Kvarnstad</t>
  </si>
  <si>
    <t>El-Faisal</t>
  </si>
  <si>
    <t>Abed-Aziz</t>
  </si>
  <si>
    <t>Pålsson</t>
  </si>
  <si>
    <t>Fjelander</t>
  </si>
  <si>
    <t>Rolandsson</t>
  </si>
  <si>
    <t>Sjöerberg</t>
  </si>
  <si>
    <t>Hasselin</t>
  </si>
  <si>
    <t>Transtrand</t>
  </si>
  <si>
    <t>Hägglius</t>
  </si>
  <si>
    <t>Foksinski</t>
  </si>
  <si>
    <t>Hörmo</t>
  </si>
  <si>
    <t>Strömmo</t>
  </si>
  <si>
    <t>Kindsten</t>
  </si>
  <si>
    <t>Hjortborg</t>
  </si>
  <si>
    <t>Olenland</t>
  </si>
  <si>
    <t>Lewbrant</t>
  </si>
  <si>
    <t>Gyllenborn</t>
  </si>
  <si>
    <t>Wicklius</t>
  </si>
  <si>
    <t>Mellind</t>
  </si>
  <si>
    <t>OFÖUTSÄGBAR</t>
  </si>
  <si>
    <t>Grundander</t>
  </si>
  <si>
    <t>Liljenbom</t>
  </si>
  <si>
    <t>Liljener</t>
  </si>
  <si>
    <t>Sundén</t>
  </si>
  <si>
    <t>Hökborg</t>
  </si>
  <si>
    <t>Öhrquist</t>
  </si>
  <si>
    <t>Forsell</t>
  </si>
  <si>
    <t>Fagerbratt</t>
  </si>
  <si>
    <t>Norlius</t>
  </si>
  <si>
    <t>Sottocornola</t>
  </si>
  <si>
    <t>Westersten</t>
  </si>
  <si>
    <t>Kullengård</t>
  </si>
  <si>
    <t>Toresson</t>
  </si>
  <si>
    <t>Hjerthall</t>
  </si>
  <si>
    <t>Molborn</t>
  </si>
  <si>
    <t>Brandbeck</t>
  </si>
  <si>
    <t>Sahlmar</t>
  </si>
  <si>
    <t>Kullenhall</t>
  </si>
  <si>
    <t>Dalby</t>
  </si>
  <si>
    <t>Eckblad</t>
  </si>
  <si>
    <t>Viklius</t>
  </si>
  <si>
    <t>Höglius</t>
  </si>
  <si>
    <t>Bladell</t>
  </si>
  <si>
    <t>Forum HT-ML Generator</t>
  </si>
  <si>
    <t>Hasse</t>
  </si>
  <si>
    <t>Marinko</t>
  </si>
  <si>
    <t xml:space="preserve">Gunners </t>
  </si>
  <si>
    <t>Mthinklulu</t>
  </si>
  <si>
    <t xml:space="preserve">Empoli </t>
  </si>
  <si>
    <t>Ungapake</t>
  </si>
  <si>
    <t>Krister</t>
  </si>
  <si>
    <t xml:space="preserve">F.E Sillanpää </t>
  </si>
  <si>
    <t>Conny</t>
  </si>
  <si>
    <t xml:space="preserve">Falköpings BK </t>
  </si>
  <si>
    <t xml:space="preserve">IFK Mongolpip </t>
  </si>
  <si>
    <t>Hugo</t>
  </si>
  <si>
    <t xml:space="preserve">Rickos Boys </t>
  </si>
  <si>
    <t xml:space="preserve">CF Natolin </t>
  </si>
  <si>
    <t xml:space="preserve">Grangeus Grisfarm </t>
  </si>
  <si>
    <t>Charlie</t>
  </si>
  <si>
    <t xml:space="preserve">Freddans Angels </t>
  </si>
  <si>
    <t xml:space="preserve">The_Beatles_ </t>
  </si>
  <si>
    <t xml:space="preserve">lizzie </t>
  </si>
  <si>
    <t>Bo Göran</t>
  </si>
  <si>
    <t xml:space="preserve">Gerilla </t>
  </si>
  <si>
    <t xml:space="preserve">Kung Kalles Kalkoner </t>
  </si>
  <si>
    <t>Per 'Knating'</t>
  </si>
  <si>
    <t xml:space="preserve">The LilyWhites </t>
  </si>
  <si>
    <t xml:space="preserve">Corato </t>
  </si>
  <si>
    <t xml:space="preserve">Krama Blaj </t>
  </si>
  <si>
    <t xml:space="preserve">DiaNguc </t>
  </si>
  <si>
    <t>Viktor</t>
  </si>
  <si>
    <t xml:space="preserve">.:FC PoBaSaCh:. </t>
  </si>
  <si>
    <t>Samuele</t>
  </si>
  <si>
    <t xml:space="preserve">Inter Draggen </t>
  </si>
  <si>
    <t>Ashraf</t>
  </si>
  <si>
    <t xml:space="preserve">Oakland F**kups </t>
  </si>
  <si>
    <t xml:space="preserve">FC Lafond </t>
  </si>
  <si>
    <t xml:space="preserve">Godzilla AllStar </t>
  </si>
  <si>
    <t>Kjell</t>
  </si>
  <si>
    <t xml:space="preserve">bonk IS </t>
  </si>
  <si>
    <t xml:space="preserve">Sporting Riga </t>
  </si>
  <si>
    <t>Rickard</t>
  </si>
  <si>
    <t xml:space="preserve">Zwitter </t>
  </si>
  <si>
    <t xml:space="preserve">Scanian Dragons </t>
  </si>
  <si>
    <t xml:space="preserve">Visby IF Gute </t>
  </si>
  <si>
    <t>Johnny</t>
  </si>
  <si>
    <t>Jesper</t>
  </si>
  <si>
    <t xml:space="preserve">S.S.ARGES </t>
  </si>
  <si>
    <t xml:space="preserve">FC TEDDY </t>
  </si>
  <si>
    <t xml:space="preserve">FC.Sturmtrupp </t>
  </si>
  <si>
    <t>Germán</t>
  </si>
  <si>
    <t xml:space="preserve">Korpens FC </t>
  </si>
  <si>
    <t>Dusan</t>
  </si>
  <si>
    <t xml:space="preserve">Kistbärarna </t>
  </si>
  <si>
    <t xml:space="preserve">str33tl1v3 </t>
  </si>
  <si>
    <t xml:space="preserve">Skaldepanderne </t>
  </si>
  <si>
    <t>Totte</t>
  </si>
  <si>
    <t xml:space="preserve">Tuna Tigers </t>
  </si>
  <si>
    <t xml:space="preserve">IFK Grisfotboll </t>
  </si>
  <si>
    <t>Arne</t>
  </si>
  <si>
    <t xml:space="preserve">Mister Proper FC </t>
  </si>
  <si>
    <t>Evert</t>
  </si>
  <si>
    <t xml:space="preserve">FC Blut&amp;Schweiss Leipzig </t>
  </si>
  <si>
    <t>Nemanja</t>
  </si>
  <si>
    <t xml:space="preserve">Salamandra in fire </t>
  </si>
  <si>
    <t xml:space="preserve">HUI-ligan </t>
  </si>
  <si>
    <t xml:space="preserve">Hjältarna </t>
  </si>
  <si>
    <t xml:space="preserve">AC Campestres </t>
  </si>
  <si>
    <t xml:space="preserve">kaydiz united </t>
  </si>
  <si>
    <t>Bert-Ola</t>
  </si>
  <si>
    <t xml:space="preserve">Södra Rovers </t>
  </si>
  <si>
    <t>Thabo</t>
  </si>
  <si>
    <t xml:space="preserve">Juniorii stelisti </t>
  </si>
  <si>
    <t>Kan träna allmän om nödvändigt</t>
  </si>
  <si>
    <t>Tränar vad som krävs för LL</t>
  </si>
  <si>
    <t>Lite Passning/SU träning med</t>
  </si>
  <si>
    <t>Training defence until death!</t>
  </si>
  <si>
    <t>Kanske sälja när ute ur HM</t>
  </si>
  <si>
    <t>Viktig spelare, kommer behållas</t>
  </si>
  <si>
    <t>Säljer när LL äventyr slut</t>
  </si>
  <si>
    <t>Träna till Gudomlig</t>
  </si>
  <si>
    <t>Tränar efter önskemål</t>
  </si>
  <si>
    <t>Tränas ej, 15% kondis nästa säsong</t>
  </si>
  <si>
    <t>Knappast form träning</t>
  </si>
  <si>
    <t>Ola H.</t>
  </si>
  <si>
    <t>Fransson</t>
  </si>
  <si>
    <t>Till magisk, sen gudomlig fasta</t>
  </si>
  <si>
    <t>Låg kondis…</t>
  </si>
  <si>
    <t xml:space="preserve">vinnar_laget </t>
  </si>
  <si>
    <t>Jonatan</t>
  </si>
  <si>
    <t xml:space="preserve">TPinho F.C. </t>
  </si>
  <si>
    <t xml:space="preserve">Eintrachtstars </t>
  </si>
  <si>
    <t>Israel</t>
  </si>
  <si>
    <t xml:space="preserve">FC XTDS </t>
  </si>
  <si>
    <t xml:space="preserve">Cashmoney Brothers </t>
  </si>
  <si>
    <t xml:space="preserve">Vagled RedFox </t>
  </si>
  <si>
    <t xml:space="preserve">De Blåa Zebrorna </t>
  </si>
  <si>
    <t xml:space="preserve">MFK Oranjes Ruža </t>
  </si>
  <si>
    <t>Simon</t>
  </si>
  <si>
    <t xml:space="preserve">Sporting Beeblebrox </t>
  </si>
  <si>
    <t>Aleksandar</t>
  </si>
  <si>
    <t xml:space="preserve">Söderhöjden </t>
  </si>
  <si>
    <t xml:space="preserve">Big Bomb </t>
  </si>
  <si>
    <t xml:space="preserve">Celts meet Bern </t>
  </si>
  <si>
    <t xml:space="preserve">AFC Benelux </t>
  </si>
  <si>
    <t xml:space="preserve">Faros IK </t>
  </si>
  <si>
    <t xml:space="preserve">Sassolungo </t>
  </si>
  <si>
    <t xml:space="preserve">Maistatoinb </t>
  </si>
  <si>
    <t>Roland</t>
  </si>
  <si>
    <t xml:space="preserve">FC Druck Von Hinten </t>
  </si>
  <si>
    <t xml:space="preserve">FC Söderkamraterna </t>
  </si>
  <si>
    <t xml:space="preserve">1. Oberharzer FC 05 </t>
  </si>
  <si>
    <t>Östen</t>
  </si>
  <si>
    <t xml:space="preserve">Trolltyg i Tomteskogen </t>
  </si>
  <si>
    <t>Mathias</t>
  </si>
  <si>
    <t xml:space="preserve">fc de tarrels </t>
  </si>
  <si>
    <t xml:space="preserve">Glöttarna </t>
  </si>
  <si>
    <t>Ulf</t>
  </si>
  <si>
    <t xml:space="preserve">The Stocks </t>
  </si>
  <si>
    <t xml:space="preserve">Vittjärv Stars </t>
  </si>
  <si>
    <t>Sakarsias</t>
  </si>
  <si>
    <t xml:space="preserve">Hökarängen Boyz </t>
  </si>
  <si>
    <t xml:space="preserve">Moschino </t>
  </si>
  <si>
    <t xml:space="preserve">Muhliuvcite </t>
  </si>
  <si>
    <t>Noah</t>
  </si>
  <si>
    <t xml:space="preserve">Young Beamers </t>
  </si>
  <si>
    <t xml:space="preserve">Herrgurka FF </t>
  </si>
  <si>
    <t xml:space="preserve">IFK Kvarnberget </t>
  </si>
  <si>
    <t xml:space="preserve">Oslo United FC </t>
  </si>
  <si>
    <t xml:space="preserve">Enskede Gård BK </t>
  </si>
  <si>
    <t>Anwar</t>
  </si>
  <si>
    <t xml:space="preserve">memorote </t>
  </si>
  <si>
    <t>Abdellah</t>
  </si>
  <si>
    <t xml:space="preserve">Noris Grufties </t>
  </si>
  <si>
    <t xml:space="preserve">vendabal </t>
  </si>
  <si>
    <t xml:space="preserve">Hagfors FC </t>
  </si>
  <si>
    <t>Tony</t>
  </si>
  <si>
    <t xml:space="preserve">FC Universe Zurich </t>
  </si>
  <si>
    <t>Paul</t>
  </si>
  <si>
    <t xml:space="preserve">elderick </t>
  </si>
  <si>
    <t xml:space="preserve">Trygg BK </t>
  </si>
  <si>
    <t xml:space="preserve">F.C. Wango </t>
  </si>
  <si>
    <t xml:space="preserve">FC Glory Side </t>
  </si>
  <si>
    <t xml:space="preserve">FC MOSEL UNITED </t>
  </si>
  <si>
    <t xml:space="preserve">Die letzten Hirten </t>
  </si>
  <si>
    <t>Daniel</t>
  </si>
  <si>
    <t xml:space="preserve">FC Honinbo </t>
  </si>
  <si>
    <t>Krzysztof</t>
  </si>
  <si>
    <t xml:space="preserve">Panthers Milano </t>
  </si>
  <si>
    <t>Bert-Åke</t>
  </si>
  <si>
    <t>Rune</t>
  </si>
  <si>
    <t xml:space="preserve">waggeryd united </t>
  </si>
  <si>
    <t xml:space="preserve">Rectum United </t>
  </si>
  <si>
    <t xml:space="preserve">rebibbia f.c. </t>
  </si>
  <si>
    <t>Freddy</t>
  </si>
  <si>
    <t xml:space="preserve">FC Silber 1916 </t>
  </si>
  <si>
    <t>Vincent</t>
  </si>
  <si>
    <t xml:space="preserve">RTG Beinbruch </t>
  </si>
  <si>
    <t>Robin H.</t>
  </si>
  <si>
    <t xml:space="preserve">FCE Barcelona </t>
  </si>
  <si>
    <t xml:space="preserve">Fc Svensson </t>
  </si>
  <si>
    <t xml:space="preserve">Björkhult FC </t>
  </si>
  <si>
    <t xml:space="preserve">Xunil BK </t>
  </si>
  <si>
    <t xml:space="preserve">trolmen </t>
  </si>
  <si>
    <t>John</t>
  </si>
  <si>
    <t xml:space="preserve">Chamartín C.F. </t>
  </si>
  <si>
    <t xml:space="preserve">F.C.Novi Dvori </t>
  </si>
  <si>
    <t>Benny</t>
  </si>
  <si>
    <t xml:space="preserve">as insomnia </t>
  </si>
  <si>
    <t>Bernhard</t>
  </si>
  <si>
    <t xml:space="preserve">Hercules Calisante </t>
  </si>
  <si>
    <t xml:space="preserve">The Lame Ducks FC </t>
  </si>
  <si>
    <t>Ragnar</t>
  </si>
  <si>
    <t xml:space="preserve">Traktor Glooria </t>
  </si>
  <si>
    <t xml:space="preserve">Deportivo Orestia FC </t>
  </si>
  <si>
    <t>Svante</t>
  </si>
  <si>
    <t xml:space="preserve">Hammer! </t>
  </si>
  <si>
    <t xml:space="preserve">1.FC Gotzenwil </t>
  </si>
  <si>
    <t xml:space="preserve">LD United </t>
  </si>
  <si>
    <t>Per-Daniel</t>
  </si>
  <si>
    <t xml:space="preserve">Alteveer </t>
  </si>
  <si>
    <t xml:space="preserve">11 Apostola </t>
  </si>
  <si>
    <t>Sten-Åke</t>
  </si>
  <si>
    <t xml:space="preserve">Forza Meerburg </t>
  </si>
  <si>
    <t>Ermininio</t>
  </si>
  <si>
    <t xml:space="preserve">Big Battle Axe </t>
  </si>
  <si>
    <t xml:space="preserve">Azovska Gulls </t>
  </si>
  <si>
    <t xml:space="preserve">Mieszko Gniezno </t>
  </si>
  <si>
    <t xml:space="preserve">Woodcuts </t>
  </si>
  <si>
    <t>Frank</t>
  </si>
  <si>
    <t xml:space="preserve">Kuroi Washi </t>
  </si>
  <si>
    <t xml:space="preserve">spadeys </t>
  </si>
  <si>
    <t xml:space="preserve">AFC Kil en Atak </t>
  </si>
  <si>
    <t xml:space="preserve">Fortuna Austria </t>
  </si>
  <si>
    <t xml:space="preserve">F.C. Novegea </t>
  </si>
  <si>
    <t>Robin N.</t>
  </si>
  <si>
    <t xml:space="preserve">FC Blitzkrieg Bob </t>
  </si>
  <si>
    <t xml:space="preserve">IFK Ninweborg </t>
  </si>
  <si>
    <t>Kristoffer</t>
  </si>
  <si>
    <t xml:space="preserve">Sydneysider 96 </t>
  </si>
  <si>
    <t>Jörgen V.</t>
  </si>
  <si>
    <t xml:space="preserve">CSS 190 </t>
  </si>
  <si>
    <t xml:space="preserve">FC Grey Wolves </t>
  </si>
  <si>
    <t>Anthon</t>
  </si>
  <si>
    <t xml:space="preserve">Harzer Roller </t>
  </si>
  <si>
    <t>Börje</t>
  </si>
  <si>
    <t xml:space="preserve">grubben fc </t>
  </si>
  <si>
    <t xml:space="preserve">Åhlströmska FF </t>
  </si>
  <si>
    <t>Försvar, sen SU nästa säs 43</t>
  </si>
  <si>
    <t>Optimera för LL</t>
  </si>
  <si>
    <t xml:space="preserve">Linge Vejoat </t>
  </si>
  <si>
    <t xml:space="preserve">EveryOneBelowMeClap </t>
  </si>
  <si>
    <t>Sture</t>
  </si>
  <si>
    <t xml:space="preserve">Atlantida_nn </t>
  </si>
  <si>
    <t xml:space="preserve">Die-City </t>
  </si>
  <si>
    <t>Jeppsson</t>
  </si>
  <si>
    <t xml:space="preserve">AFK Svaby </t>
  </si>
  <si>
    <t>Vikbom</t>
  </si>
  <si>
    <t xml:space="preserve">Maccabi Menashe </t>
  </si>
  <si>
    <t>Mathiason</t>
  </si>
  <si>
    <t xml:space="preserve">Såpkullen FK </t>
  </si>
  <si>
    <t>Stenskog</t>
  </si>
  <si>
    <t>Askenlund</t>
  </si>
  <si>
    <t xml:space="preserve">alenkin </t>
  </si>
  <si>
    <t>Mårtensson</t>
  </si>
  <si>
    <t xml:space="preserve">Levande Schakaler </t>
  </si>
  <si>
    <t>Carl</t>
  </si>
  <si>
    <t xml:space="preserve">Sk Mandlthoma </t>
  </si>
  <si>
    <t>Fager</t>
  </si>
  <si>
    <t xml:space="preserve">Eurodome </t>
  </si>
  <si>
    <t>Jörhen</t>
  </si>
  <si>
    <t xml:space="preserve">Real Glie </t>
  </si>
  <si>
    <t>Rönnér</t>
  </si>
  <si>
    <t xml:space="preserve">Telecoball Club de Futbol </t>
  </si>
  <si>
    <t>Kasper</t>
  </si>
  <si>
    <t>Hagelmar</t>
  </si>
  <si>
    <t xml:space="preserve">tkdFCO-fc </t>
  </si>
  <si>
    <t>Dyrsten</t>
  </si>
  <si>
    <t>Quasim</t>
  </si>
  <si>
    <t>Muafa</t>
  </si>
  <si>
    <t xml:space="preserve">Svin-Arne BK </t>
  </si>
  <si>
    <t>Tränas inte mer än fasta i uppehållet</t>
  </si>
  <si>
    <t xml:space="preserve">Oroblue Babes </t>
  </si>
  <si>
    <t>Skall säljas till SU farmare</t>
  </si>
  <si>
    <t>blandat frisparkar och framspel</t>
  </si>
  <si>
    <t>Falkdahl</t>
  </si>
  <si>
    <t xml:space="preserve">Vergato </t>
  </si>
  <si>
    <t xml:space="preserve">SuckOnThis </t>
  </si>
  <si>
    <t>Strahinja</t>
  </si>
  <si>
    <t>Zirojevic</t>
  </si>
  <si>
    <t xml:space="preserve">Corgan F.C. </t>
  </si>
  <si>
    <t xml:space="preserve">Martas </t>
  </si>
  <si>
    <t>Sedsten</t>
  </si>
  <si>
    <t xml:space="preserve">FC Mythen 05 </t>
  </si>
  <si>
    <t>Forstorp</t>
  </si>
  <si>
    <t xml:space="preserve">The Seminoles </t>
  </si>
  <si>
    <t>(01) Katastrofal</t>
  </si>
  <si>
    <t>(02) Usel</t>
  </si>
  <si>
    <t>(03) Dålig</t>
  </si>
  <si>
    <t>(04) Hyfsad</t>
  </si>
  <si>
    <t>(05) Bra</t>
  </si>
  <si>
    <t>(06) Ypperlig</t>
  </si>
  <si>
    <t>(07) Enastående</t>
  </si>
  <si>
    <t>(08) Fenomenal</t>
  </si>
  <si>
    <t>(09) Unik</t>
  </si>
  <si>
    <t>Klassificering</t>
  </si>
  <si>
    <t>LL</t>
  </si>
  <si>
    <t>Extra koll</t>
  </si>
  <si>
    <t>Ny</t>
  </si>
  <si>
    <t>Position</t>
  </si>
  <si>
    <t>Försvarare</t>
  </si>
  <si>
    <t>Inner</t>
  </si>
  <si>
    <t>Anfallare</t>
  </si>
  <si>
    <t>Def Anfallare</t>
  </si>
  <si>
    <t>Ö20-listan Svenska landslaget</t>
  </si>
  <si>
    <t>0.1</t>
  </si>
  <si>
    <t>0.2</t>
  </si>
  <si>
    <t>Version</t>
  </si>
  <si>
    <t>Författare</t>
  </si>
  <si>
    <t>Seppukusaint</t>
  </si>
  <si>
    <t>Nytt dokument</t>
  </si>
  <si>
    <t>Scox</t>
  </si>
  <si>
    <t>Introduktion</t>
  </si>
  <si>
    <t>Revisionshistoria</t>
  </si>
  <si>
    <t>Bakgrundsfärg</t>
  </si>
  <si>
    <t xml:space="preserve">Ny spelare tillaggd på listan. </t>
  </si>
  <si>
    <t xml:space="preserve">Nuvarande LL-spelare. </t>
  </si>
  <si>
    <t>Spelare att ha extra koll på</t>
  </si>
  <si>
    <t>Gul</t>
  </si>
  <si>
    <t>Grön</t>
  </si>
  <si>
    <t>Rosa</t>
  </si>
  <si>
    <t>Beskrivning</t>
  </si>
  <si>
    <t>Klassificeringskolumn</t>
  </si>
  <si>
    <t>Detta dokument är skapat för att hålla koll på Ö20-listan för svenska landslaget.</t>
  </si>
  <si>
    <t>Datum</t>
  </si>
  <si>
    <t>Spelaruppdatering</t>
  </si>
  <si>
    <t>Senaste spelaruppdatering:</t>
  </si>
  <si>
    <t>Sammanfattning Ö20-listan</t>
  </si>
  <si>
    <t>Antal spelare</t>
  </si>
  <si>
    <t>Totalt</t>
  </si>
  <si>
    <t>Nya</t>
  </si>
  <si>
    <t>Målvakter</t>
  </si>
  <si>
    <t>Innrar</t>
  </si>
  <si>
    <t>Yttrar</t>
  </si>
  <si>
    <t>Ålder Efternamn [SpelarID] &lt;Förmåga 1 &gt;- … - &lt;Förmåga n&gt; [Specialitet] - Fasta</t>
  </si>
  <si>
    <t>Forum HT-ML Generator - hidden</t>
  </si>
  <si>
    <t>MV</t>
  </si>
  <si>
    <t>SU</t>
  </si>
  <si>
    <t>FR</t>
  </si>
  <si>
    <t>YT</t>
  </si>
  <si>
    <t>FÖ</t>
  </si>
  <si>
    <t>MG</t>
  </si>
  <si>
    <t>FS</t>
  </si>
  <si>
    <t>IM</t>
  </si>
  <si>
    <t>AN</t>
  </si>
  <si>
    <t>DA</t>
  </si>
  <si>
    <t>SE</t>
  </si>
  <si>
    <t>Sub-klassificering</t>
  </si>
  <si>
    <t>Spelartyp</t>
  </si>
  <si>
    <t>LL-start</t>
  </si>
  <si>
    <t>LL-slut</t>
  </si>
  <si>
    <t>Spelarklassificering</t>
  </si>
  <si>
    <t>Rubrik</t>
  </si>
  <si>
    <t>Förklaring</t>
  </si>
  <si>
    <t>[i]Ålder Efternamn [SpelarID] Målvakt - Försvar [Specialitet] Fasta[/i][br]</t>
  </si>
  <si>
    <t>[b]Målvakter[/b][br]</t>
  </si>
  <si>
    <t>[i]Ålder Efternamn [SpelarID] Försvar - SU - Ytter - Framspel [Specialitet] Fasta[/i][br]</t>
  </si>
  <si>
    <t>[b]Försvarare[/b][br]</t>
  </si>
  <si>
    <t>[i]Ålder Efternamn [SpelarID] SU - Framspel - Försvar [Specialitet] Fasta[/i][br]</t>
  </si>
  <si>
    <t>[b]Innrar[/b][br]</t>
  </si>
  <si>
    <t>[i]Ålder Efternamn [SpelarID] Ytter - Ytter - Framspel - Försvar [Specialitet] Fasta[/i][br]</t>
  </si>
  <si>
    <t>[b]Yttrar[/b][br]</t>
  </si>
  <si>
    <t>[i]Ålder Efternamn [SpelarID] Målgörare - Framspel - Ytter [Specialitet] Fasta[/i][br]</t>
  </si>
  <si>
    <t>[b]Anfallare[/b][br]</t>
  </si>
  <si>
    <t>[i]Ålder Efternamn [SpelarID] Framspel - SU - Målgörare - Ytter [Specialitet] Fasta[/i][br]</t>
  </si>
  <si>
    <t>[b]Defensiva anfallare[/b][br]</t>
  </si>
  <si>
    <t>Lookup</t>
  </si>
  <si>
    <t>Träning</t>
  </si>
  <si>
    <t>Förmåga</t>
  </si>
  <si>
    <t>(00) Obefintlig</t>
  </si>
  <si>
    <t>Konditionsandel</t>
  </si>
  <si>
    <t>Boolean</t>
  </si>
  <si>
    <t>Ja</t>
  </si>
  <si>
    <t>Nej</t>
  </si>
  <si>
    <t>Allmän vid behov?</t>
  </si>
  <si>
    <t>Subklassificering</t>
  </si>
  <si>
    <t>Skapade försättsblad</t>
  </si>
  <si>
    <t>Slog ihop alla blad till ett, lade till kolumn för att specificera postion, för sortering och filtrering</t>
  </si>
  <si>
    <t>Ändrade alla siffror &gt;10 till "0x", t.ex. "1" -&gt; "01"</t>
  </si>
  <si>
    <t>Lade till kolumn för klassificering; "ny", "LL" samt "extra koll"</t>
  </si>
  <si>
    <t>Tog bort datavalidering från område; flyttade listorna till eget blad och skapade listnam för dem som används istället</t>
  </si>
  <si>
    <t>Skapade Forumgenereringskolumner; alla utom en gömda. Skapade ett blad som sammanställer forumgenereringen, där man också kan filtrera fram en varfri spelargrupp. Rubrik för varje postion genereras för varje rad för att det inte skall döljas vid filtrering</t>
  </si>
  <si>
    <t>Lade till kolumner för Allmänträning, Sub-klasssificering, Spelartyp samt Spann för potentiellt LL-deltagande</t>
  </si>
  <si>
    <t>Jacob</t>
  </si>
  <si>
    <t xml:space="preserve">Kellukeste Paraad </t>
  </si>
  <si>
    <t xml:space="preserve">FC Sturzbach </t>
  </si>
  <si>
    <t>Joelsson</t>
  </si>
  <si>
    <t xml:space="preserve">Albariño </t>
  </si>
  <si>
    <t>Eduards</t>
  </si>
  <si>
    <t>Zemitans</t>
  </si>
  <si>
    <t xml:space="preserve">villatranka </t>
  </si>
  <si>
    <t>MG senare tills han dör</t>
  </si>
  <si>
    <t>Leevi</t>
  </si>
  <si>
    <t>Moisio</t>
  </si>
  <si>
    <t xml:space="preserve">CaSiO3 </t>
  </si>
  <si>
    <t>0.3</t>
  </si>
  <si>
    <t>Korrigerade postionslistan; lade till försvarare</t>
  </si>
  <si>
    <t>0.4</t>
  </si>
  <si>
    <t>Forumgenerator</t>
  </si>
  <si>
    <t>Kursiv = [i][/i]</t>
  </si>
  <si>
    <t>Understruken = [u][/u]</t>
  </si>
  <si>
    <t>Fetstil = [b][/b]</t>
  </si>
  <si>
    <t>* Fixade formatering i hela dokumentet, likadan överallt nu
* Fixade så formler för spelare och forumgeneratorsceller är fyllda till rad 2000, för alla kolumner
* Uppdaterade forumgeneratorkod så att [u]=i LL, [b]=Extra koll, [i]=Ny spelare
* Lade till guard så att celler som inte refererar spelare eller inte har fullständig info blir helt blanka istället för att innehålla delar av forumkod eller spelarinfo.</t>
  </si>
  <si>
    <t>0.5</t>
  </si>
  <si>
    <t>Ytterbackar</t>
  </si>
  <si>
    <t>Mittbackar (Normala)</t>
  </si>
  <si>
    <t>Mittbackar (SU)</t>
  </si>
  <si>
    <t>Mittbackar (Kontring)</t>
  </si>
  <si>
    <t>Yttrar (SU)</t>
  </si>
  <si>
    <t>Yttrar (Offensiva)</t>
  </si>
  <si>
    <t>Innermittfält (Normala)</t>
  </si>
  <si>
    <t>Innermittfält (Defensiva)</t>
  </si>
  <si>
    <t>Innermittfält (Offensiva)</t>
  </si>
  <si>
    <t>Anfallare (Normala)</t>
  </si>
  <si>
    <t>Anfallare (Ut På Kanten)</t>
  </si>
  <si>
    <t>Anfallare (Defensiva)</t>
  </si>
  <si>
    <t>Fasta specialister</t>
  </si>
  <si>
    <t>Spelartyplistan uppdaterad</t>
  </si>
  <si>
    <t>Falmar</t>
  </si>
  <si>
    <t>Joonas</t>
  </si>
  <si>
    <t>Sepponen</t>
  </si>
  <si>
    <t>Igelner</t>
  </si>
  <si>
    <t>Walter J.</t>
  </si>
  <si>
    <t>Edbratt</t>
  </si>
  <si>
    <t xml:space="preserve">loke ik </t>
  </si>
  <si>
    <t>FCSG 1879</t>
  </si>
  <si>
    <t>Per B</t>
  </si>
  <si>
    <t>Svanstrand</t>
  </si>
  <si>
    <t xml:space="preserve">Stjärnglans United </t>
  </si>
  <si>
    <t>Rocco</t>
  </si>
  <si>
    <t>Everbratt</t>
  </si>
  <si>
    <t>Skene IF</t>
  </si>
  <si>
    <t>FC Elektron</t>
  </si>
  <si>
    <t>Linen</t>
  </si>
  <si>
    <t xml:space="preserve">FC Tartu Recycle Bin </t>
  </si>
  <si>
    <t>Tillgård</t>
  </si>
  <si>
    <t>Sungam United</t>
  </si>
  <si>
    <t>Duvstad</t>
  </si>
  <si>
    <t>Sionisterna</t>
  </si>
  <si>
    <t>Stjärnstedt</t>
  </si>
  <si>
    <t>Sundals Ryrs IF</t>
  </si>
  <si>
    <t>Byte till SU s.44</t>
  </si>
  <si>
    <t>Bladerberg</t>
  </si>
  <si>
    <t>Rahmling</t>
  </si>
  <si>
    <t xml:space="preserve">JUVE_BARCA_STEAUA </t>
  </si>
  <si>
    <t xml:space="preserve">Ørnene </t>
  </si>
  <si>
    <t>Kullendahl</t>
  </si>
  <si>
    <t xml:space="preserve">FC Za Barákem </t>
  </si>
  <si>
    <t xml:space="preserve">VFL-Borussia-Mönchengladbach </t>
  </si>
  <si>
    <t>Jonny</t>
  </si>
  <si>
    <t>Brandbrandt</t>
  </si>
  <si>
    <t xml:space="preserve">Nes Sóknar Ítrottarfelag </t>
  </si>
  <si>
    <t>Vinterwald</t>
  </si>
  <si>
    <t xml:space="preserve">Bryne </t>
  </si>
  <si>
    <t>Får INGEN träning</t>
  </si>
  <si>
    <t>asim</t>
  </si>
  <si>
    <t>Haj-Abir</t>
  </si>
  <si>
    <t xml:space="preserve">Kosmos All Stars Shatti Al Qurm </t>
  </si>
  <si>
    <t>Kommer träna försvar framöver</t>
  </si>
  <si>
    <t>Ska fundera kring SU träning</t>
  </si>
  <si>
    <t>Pekka</t>
  </si>
  <si>
    <t>Muurela</t>
  </si>
  <si>
    <t>Tränar vad vi vill</t>
  </si>
  <si>
    <t>Bolltroll BK</t>
  </si>
  <si>
    <t>Matsson</t>
  </si>
  <si>
    <t xml:space="preserve">Danit United </t>
  </si>
  <si>
    <t>Byter till framspel om vi vill för LL</t>
  </si>
  <si>
    <t>Tränas inte vidare</t>
  </si>
  <si>
    <t>hlv86</t>
  </si>
  <si>
    <t>Kärrborn</t>
  </si>
  <si>
    <t xml:space="preserve">FC Weißensee Berlin </t>
  </si>
  <si>
    <t>Södertälje United FC</t>
  </si>
  <si>
    <t>Ulffeldt</t>
  </si>
  <si>
    <t>Gunnarn IK</t>
  </si>
  <si>
    <t>Lifbom</t>
  </si>
  <si>
    <t xml:space="preserve">Werkkickers </t>
  </si>
  <si>
    <t xml:space="preserve">Pele' IF </t>
  </si>
  <si>
    <t xml:space="preserve">Fenomena </t>
  </si>
  <si>
    <t>Linén</t>
  </si>
  <si>
    <t>Oliver</t>
  </si>
  <si>
    <t>Dyrmo</t>
  </si>
  <si>
    <t>Tigers Of Tibble</t>
  </si>
  <si>
    <t>Olegs</t>
  </si>
  <si>
    <t>Drujans</t>
  </si>
  <si>
    <t xml:space="preserve">Pedreira </t>
  </si>
  <si>
    <t>Stjernland</t>
  </si>
  <si>
    <t>Fantasmas invencibles</t>
  </si>
  <si>
    <t>Enastående LF (blivande tränare?)</t>
  </si>
  <si>
    <t>Billström</t>
  </si>
  <si>
    <t xml:space="preserve">Bremnerboys </t>
  </si>
  <si>
    <t>Ingen träning</t>
  </si>
  <si>
    <t>Urban</t>
  </si>
  <si>
    <t>Rodstad</t>
  </si>
  <si>
    <t xml:space="preserve">Shieties </t>
  </si>
  <si>
    <t>Ola.H</t>
  </si>
  <si>
    <t>Ivarsson</t>
  </si>
  <si>
    <t>Calle</t>
  </si>
  <si>
    <t>Åhnqvist</t>
  </si>
  <si>
    <t>Pachos</t>
  </si>
  <si>
    <t>Yiorgos</t>
  </si>
  <si>
    <t>Ditry Deeds</t>
  </si>
  <si>
    <t>Lindmar</t>
  </si>
  <si>
    <t>Gunnar</t>
  </si>
  <si>
    <t>Frostenmo</t>
  </si>
  <si>
    <t>AC Majo&amp;Gajo</t>
  </si>
  <si>
    <t>RSC Ana Ivanovic</t>
  </si>
  <si>
    <t xml:space="preserve">Thomas "Öbban" </t>
  </si>
  <si>
    <t>Molbrant</t>
  </si>
  <si>
    <t>FC Kabel Åttio</t>
  </si>
  <si>
    <t>Mellgren</t>
  </si>
  <si>
    <t>Traktor Lavache</t>
  </si>
  <si>
    <t>Edgar</t>
  </si>
  <si>
    <t>Commando M.Pigg</t>
  </si>
  <si>
    <t>DEOPS</t>
  </si>
  <si>
    <t>Åkerner</t>
  </si>
  <si>
    <t>Gabriel</t>
  </si>
  <si>
    <t>City Palio</t>
  </si>
  <si>
    <t>Draconians</t>
  </si>
  <si>
    <t>Emanuels</t>
  </si>
  <si>
    <t>Svaža</t>
  </si>
  <si>
    <t>Barkarby XL</t>
  </si>
  <si>
    <t>Club Nacional de F.</t>
  </si>
  <si>
    <t>Amir</t>
  </si>
  <si>
    <t>Hassan</t>
  </si>
  <si>
    <t>Fastnet</t>
  </si>
  <si>
    <t>Wick IT</t>
  </si>
  <si>
    <t>Landgren</t>
  </si>
  <si>
    <t>Gerilla</t>
  </si>
  <si>
    <t>Oxerberg</t>
  </si>
  <si>
    <t>KIRMIZIBELA SK</t>
  </si>
  <si>
    <t>Ralf</t>
  </si>
  <si>
    <t>Frostenell</t>
  </si>
  <si>
    <t>Gantstars</t>
  </si>
  <si>
    <t>Kristian</t>
  </si>
  <si>
    <t>Aspenskär</t>
  </si>
  <si>
    <t>BK Bonden</t>
  </si>
  <si>
    <t>Karlskrona</t>
  </si>
  <si>
    <t>For The Krajna</t>
  </si>
  <si>
    <t>Giuseppe</t>
  </si>
  <si>
    <t>Onnis</t>
  </si>
  <si>
    <t>Kungsholmen Kickers</t>
  </si>
  <si>
    <t>DjurgårdenGöte..</t>
  </si>
  <si>
    <t>Åhnstål</t>
  </si>
  <si>
    <t>Les Mighty Sloths</t>
  </si>
  <si>
    <t>Slovan Decin</t>
  </si>
  <si>
    <t>CF Dibbe</t>
  </si>
  <si>
    <t>Joakim V.</t>
  </si>
  <si>
    <t>BK Bollbingo</t>
  </si>
  <si>
    <t>Tränar vad vi vill, senare SU</t>
  </si>
  <si>
    <t>Djurgården 71</t>
  </si>
  <si>
    <t>SuparSporting</t>
  </si>
  <si>
    <t>Blandar träningsform</t>
  </si>
  <si>
    <t>ManU Sucks!!!!!</t>
  </si>
  <si>
    <t>Kanske ändrar till SU!</t>
  </si>
  <si>
    <t>Golden Lions</t>
  </si>
  <si>
    <t>Silfwer</t>
  </si>
  <si>
    <t>Leon</t>
  </si>
  <si>
    <t>Nederland</t>
  </si>
  <si>
    <t>Dehlell</t>
  </si>
  <si>
    <t>Cirkus Brazil Jack</t>
  </si>
  <si>
    <t>157318065</t>
  </si>
  <si>
    <t>260996627</t>
  </si>
  <si>
    <t>Olle</t>
  </si>
  <si>
    <t>227675157</t>
  </si>
  <si>
    <t>Garbage Pimpkids</t>
  </si>
  <si>
    <t>Roland R.</t>
  </si>
  <si>
    <t>210076828</t>
  </si>
  <si>
    <t>BK Swissmad</t>
  </si>
  <si>
    <t>Eneström</t>
  </si>
  <si>
    <t>258152008</t>
  </si>
  <si>
    <t>Real mln</t>
  </si>
  <si>
    <t>188601592</t>
  </si>
  <si>
    <t>197825517</t>
  </si>
  <si>
    <t>232386706</t>
  </si>
  <si>
    <t>trolmen</t>
  </si>
  <si>
    <t>Bokmar</t>
  </si>
  <si>
    <t>247623594</t>
  </si>
  <si>
    <t>Kattafan United</t>
  </si>
  <si>
    <t>196825537</t>
  </si>
  <si>
    <t>Guld och Gröna Skogar</t>
  </si>
  <si>
    <t>Nikolai</t>
  </si>
  <si>
    <t>Mauritz</t>
  </si>
  <si>
    <t>Risin</t>
  </si>
  <si>
    <t>266018965</t>
  </si>
  <si>
    <t>Hellbom</t>
  </si>
  <si>
    <t>273700858</t>
  </si>
  <si>
    <t>246304403</t>
  </si>
  <si>
    <t>Julius</t>
  </si>
  <si>
    <t>Ranling</t>
  </si>
  <si>
    <t>226902010</t>
  </si>
  <si>
    <t>Form 28/7</t>
  </si>
  <si>
    <t>TSI 28/7</t>
  </si>
  <si>
    <t>fenomenal</t>
  </si>
  <si>
    <t>bra</t>
  </si>
  <si>
    <t>ypperlig</t>
  </si>
  <si>
    <t>hyfsad</t>
  </si>
  <si>
    <t>enastående</t>
  </si>
  <si>
    <t>ypperlig (sk)</t>
  </si>
  <si>
    <t>usel</t>
  </si>
  <si>
    <t>Form 29/7</t>
  </si>
  <si>
    <t>TSI 29/7</t>
  </si>
  <si>
    <t>ypp</t>
  </si>
  <si>
    <t>dålig</t>
  </si>
  <si>
    <t>Bierbauch United</t>
  </si>
  <si>
    <t>PFC Misicvolizeku</t>
  </si>
  <si>
    <t>Real Gentbrugge</t>
  </si>
  <si>
    <t>Zwitter</t>
  </si>
  <si>
    <t>193881889</t>
  </si>
  <si>
    <t>Birchtar Ballers</t>
  </si>
  <si>
    <t>Oseriös ägare, spelar inte</t>
  </si>
  <si>
    <t>Full SU-träning</t>
  </si>
  <si>
    <t>30% ytterträning</t>
  </si>
  <si>
    <t>Tränas inte längre</t>
  </si>
  <si>
    <t>Åhlströmska FF</t>
  </si>
  <si>
    <t>Beckbom</t>
  </si>
  <si>
    <t>248158195</t>
  </si>
  <si>
    <t>SK EVVAME</t>
  </si>
  <si>
    <t>Lokomotiv Askim</t>
  </si>
  <si>
    <t>F 9/8</t>
  </si>
  <si>
    <t>TSI 9/8</t>
  </si>
  <si>
    <t>251 590</t>
  </si>
  <si>
    <t>123 000</t>
  </si>
  <si>
    <t>br</t>
  </si>
  <si>
    <t>165 440</t>
  </si>
  <si>
    <t>ena</t>
  </si>
  <si>
    <t>139 380</t>
  </si>
  <si>
    <t>215 220</t>
  </si>
  <si>
    <t>fen</t>
  </si>
  <si>
    <t>116 990</t>
  </si>
  <si>
    <t>90 400</t>
  </si>
  <si>
    <t>hy</t>
  </si>
  <si>
    <t>176 020</t>
  </si>
  <si>
    <t>ena (sk)</t>
  </si>
  <si>
    <t>då</t>
  </si>
  <si>
    <t>Tdf</t>
  </si>
  <si>
    <t>110 670</t>
  </si>
  <si>
    <t>101510</t>
  </si>
  <si>
    <t>251770</t>
  </si>
  <si>
    <t>259 200</t>
  </si>
  <si>
    <t>133 630</t>
  </si>
  <si>
    <t>ena (pl)</t>
  </si>
  <si>
    <t>Kent</t>
  </si>
  <si>
    <t>Grundhall</t>
  </si>
  <si>
    <t>Happy Team</t>
  </si>
  <si>
    <t>F 17/8</t>
  </si>
  <si>
    <t>TSI 17/8</t>
  </si>
  <si>
    <t>ypp (sk)</t>
  </si>
  <si>
    <t>fen (år)</t>
  </si>
  <si>
    <t>TSI 22/8</t>
  </si>
  <si>
    <t>F 22/8</t>
  </si>
  <si>
    <t>bra (pl)</t>
  </si>
  <si>
    <t>F 31/8</t>
  </si>
  <si>
    <t>TSI 31/8</t>
  </si>
  <si>
    <t>feno</t>
  </si>
  <si>
    <t>Ahmad Murat</t>
  </si>
  <si>
    <t>Gasser</t>
  </si>
  <si>
    <t>203574302</t>
  </si>
  <si>
    <t>Mozz Maniacs</t>
  </si>
  <si>
    <t>Svårövertalad att ge ytter på sikt :(</t>
  </si>
  <si>
    <t>bra (sk)</t>
  </si>
  <si>
    <t>Nederblad</t>
  </si>
  <si>
    <t>F14/9</t>
  </si>
  <si>
    <t>TSI 14/9</t>
  </si>
  <si>
    <t>F21/9</t>
  </si>
  <si>
    <t>TSI21/9</t>
  </si>
  <si>
    <t>F29/9</t>
  </si>
  <si>
    <t>TSI29/9</t>
  </si>
  <si>
    <t>TSI 10/11</t>
  </si>
  <si>
    <t>F 10/11</t>
  </si>
  <si>
    <t>F 16/11</t>
  </si>
  <si>
    <t>TSI 16/11</t>
  </si>
  <si>
    <t>ypp (pl)</t>
  </si>
  <si>
    <t>F 30/11</t>
  </si>
  <si>
    <t>TSI 30/11</t>
  </si>
  <si>
    <t>ypp (år)</t>
  </si>
  <si>
    <t>ena (år)</t>
  </si>
  <si>
    <t>F 8/12</t>
  </si>
  <si>
    <t>TSI 8/12</t>
  </si>
  <si>
    <t>Tom</t>
  </si>
  <si>
    <t>Rissten</t>
  </si>
  <si>
    <t>F 15/12</t>
  </si>
  <si>
    <t>TSI 15/12</t>
  </si>
  <si>
    <t>Kjelle</t>
  </si>
  <si>
    <t>F 20/12</t>
  </si>
  <si>
    <t>TSI 20/12</t>
  </si>
  <si>
    <t>183543611</t>
  </si>
  <si>
    <t>Stefan "Opparn"</t>
  </si>
  <si>
    <t>205015504</t>
  </si>
  <si>
    <t>fen (sk)</t>
  </si>
  <si>
    <t>Rickard "Superstar"</t>
  </si>
  <si>
    <t>F 22/12</t>
  </si>
  <si>
    <t>TSI 22/12</t>
  </si>
  <si>
    <t>bra (år)</t>
  </si>
  <si>
    <t>F 29/12</t>
  </si>
  <si>
    <t>TSI 29/12</t>
  </si>
  <si>
    <t>ena (sk,år)</t>
  </si>
  <si>
    <t>Karlman</t>
  </si>
  <si>
    <t>241467579</t>
  </si>
  <si>
    <t>F 11/1</t>
  </si>
  <si>
    <t>TSI 11/1</t>
  </si>
  <si>
    <t>feno (sk)</t>
  </si>
  <si>
    <t>feno (pl)</t>
  </si>
  <si>
    <t>Åhkvist</t>
  </si>
  <si>
    <t>F 18/1</t>
  </si>
  <si>
    <t>TSI 18/1</t>
  </si>
  <si>
    <t>ena (?)</t>
  </si>
  <si>
    <t>209176601</t>
  </si>
  <si>
    <t>TSI 22/1</t>
  </si>
  <si>
    <t>F 22/1</t>
  </si>
  <si>
    <t>F26/1</t>
  </si>
  <si>
    <t>TSI 26/1</t>
  </si>
  <si>
    <t>Hjalmarsson</t>
  </si>
  <si>
    <t>216317147</t>
  </si>
  <si>
    <t>F 2/2</t>
  </si>
  <si>
    <t>TSI 2/2</t>
  </si>
  <si>
    <t xml:space="preserve">Olov </t>
  </si>
  <si>
    <t>hy (pl)</t>
  </si>
  <si>
    <t>F14/2</t>
  </si>
  <si>
    <t>TSI 14/2</t>
  </si>
  <si>
    <t>då (år)</t>
  </si>
  <si>
    <t>TSI 17/2</t>
  </si>
  <si>
    <t>F 17/2</t>
  </si>
  <si>
    <t>mag mv, guda frsv, mag fasta</t>
  </si>
  <si>
    <t>uto mv, oför frsv, mag fasta</t>
  </si>
  <si>
    <t>uto mv, leg frsv, uto fasta</t>
  </si>
  <si>
    <t>mag (nysänkt) mv, över frsv, uto fasta</t>
  </si>
  <si>
    <t>uto mv, över frsv, uto fasta</t>
  </si>
  <si>
    <t>mag frsv, guda su, bra frmsp</t>
  </si>
  <si>
    <t>mag frsv, utomjord ytt, ena SU, hy frmsp</t>
  </si>
  <si>
    <t>myto frsv, himm SU, ena frsmsp, bra ytt'</t>
  </si>
  <si>
    <t>mag frsv, över SU, feno framsp, ypp ytt</t>
  </si>
  <si>
    <t>myto frsv, över ytt, ypp SU, bra framsp, myto fasta</t>
  </si>
  <si>
    <t>myto frsv, oför ytt, bra SU, hy framsp</t>
  </si>
  <si>
    <t>tit frsv, oför SU, ypp ytt, hy framsp</t>
  </si>
  <si>
    <t>myto frsv, leg SU, unik framsp, guda fasta (tränar fasta?)</t>
  </si>
  <si>
    <t>tit frsv, tit ytt, feno SU, hy framsp (otrevlig)</t>
  </si>
  <si>
    <t>mag frsv, guda ytt, då SU, kata framsp</t>
  </si>
  <si>
    <t>228635503</t>
  </si>
  <si>
    <t>myto frsv, unik SU, över framsp</t>
  </si>
  <si>
    <t>mag SU, oför fram, bra frsv, ena ytt, över fasta (otrevlig)</t>
  </si>
  <si>
    <t>mag SU, över fram, ypp frsv</t>
  </si>
  <si>
    <t>myto SU, (nysänkt), oförgl framsp, bra frsv, bra  ytt, bra mg</t>
  </si>
  <si>
    <t>mag SU, oför framsp, då frsv</t>
  </si>
  <si>
    <t>myto SU, unik fram, över frsv</t>
  </si>
  <si>
    <t>utom SU (sänkt fr myto 271-12), himm framsp, ypp frsv</t>
  </si>
  <si>
    <t>myto SU, leg framsp, guda frsv</t>
  </si>
  <si>
    <t>mag SU, över framsp, ypp frsv, guda fasta</t>
  </si>
  <si>
    <t>mag SU, guda frsmsp, feno frsv (slår om t SU-träning nu)</t>
  </si>
  <si>
    <t>214263616</t>
  </si>
  <si>
    <t>mag SU, över framsp, ena frsv</t>
  </si>
  <si>
    <t>mag SU, oför framsp, feno frsv</t>
  </si>
  <si>
    <t>myto SU, himm framsp, bra frsv (otrevlig)</t>
  </si>
  <si>
    <t>utopisk SU, leg framsp, hy frsv</t>
  </si>
  <si>
    <t>mag ytt, utomjord SU, unik framsp, us frsv</t>
  </si>
  <si>
    <t>mag ytt, tit SU, ena framsp, bra frsv</t>
  </si>
  <si>
    <t>utom ytt, tit SU, ena framsp, bra frsv</t>
  </si>
  <si>
    <t>tit ytt, utom SU, unik framsp, hy frsv</t>
  </si>
  <si>
    <t>utopisk ytt, himm SU, ypp framsp, då frsv</t>
  </si>
  <si>
    <t>utom ytt, himm SU, oför framsp, hy frsv, tit fasta</t>
  </si>
  <si>
    <t>myto ytt, himm SU, leg framsp, hy frsv</t>
  </si>
  <si>
    <t>utom ytt, himm SU, feno framsp, ypp frsv</t>
  </si>
  <si>
    <t>myto mg, oförgl framsp, hy ytt, myto fasta</t>
  </si>
  <si>
    <t>mag mg, oför ytt, feno framsp</t>
  </si>
  <si>
    <t>utopisk mg, guda framsp, bra ytt</t>
  </si>
  <si>
    <t>utop mg, leg framsp, ypp ytt</t>
  </si>
  <si>
    <t xml:space="preserve">mag mg, leg framsp, bra ytt </t>
  </si>
  <si>
    <t>myto mg, leg ytt, himm framsp</t>
  </si>
  <si>
    <t>tit SU, tit framsp, då mg, hy ytt</t>
  </si>
  <si>
    <t>utom SU, tit framsp, ena mg, då ytt</t>
  </si>
  <si>
    <t>utom SU, tit framsp, bra mg, hy ytt</t>
  </si>
  <si>
    <t>tit SU, utom framsp, uni mg, ypp ytt</t>
  </si>
  <si>
    <t>oför SU, tit framsp, uni mg, uni ytt</t>
  </si>
  <si>
    <t>myto SU, över framsp, då fw, då ytt, feno frsv (otrevlig)</t>
  </si>
  <si>
    <t>209901930</t>
  </si>
  <si>
    <t>156632326</t>
  </si>
  <si>
    <t>96260 (p)</t>
  </si>
  <si>
    <t>206613872</t>
  </si>
  <si>
    <t>221809803</t>
  </si>
  <si>
    <t>158859752</t>
  </si>
  <si>
    <t>189010481</t>
  </si>
  <si>
    <t>194440 (p)</t>
  </si>
  <si>
    <t>193033476</t>
  </si>
  <si>
    <t>216861055</t>
  </si>
  <si>
    <t>195797869</t>
  </si>
  <si>
    <t>209814032</t>
  </si>
  <si>
    <t>182988573</t>
  </si>
  <si>
    <t>247508977</t>
  </si>
  <si>
    <t>221526822</t>
  </si>
  <si>
    <t>176619691</t>
  </si>
  <si>
    <t>177801647</t>
  </si>
  <si>
    <t>207633998</t>
  </si>
  <si>
    <t>205362009</t>
  </si>
  <si>
    <t>153660 (p)</t>
  </si>
  <si>
    <t>293750</t>
  </si>
  <si>
    <t>195107750</t>
  </si>
  <si>
    <t>202208268</t>
  </si>
  <si>
    <t>223939311</t>
  </si>
  <si>
    <t>185823751</t>
  </si>
  <si>
    <t>191252437</t>
  </si>
  <si>
    <t>232175021</t>
  </si>
  <si>
    <t>189606946</t>
  </si>
  <si>
    <t>156543947</t>
  </si>
  <si>
    <t>185139908</t>
  </si>
  <si>
    <t>181165578</t>
  </si>
  <si>
    <t>192580334</t>
  </si>
  <si>
    <t>238391810</t>
  </si>
  <si>
    <t>Edenbo</t>
  </si>
  <si>
    <t>275579177</t>
  </si>
  <si>
    <t>tit frsv, himm ytt, feno fram, hyfs SU</t>
  </si>
  <si>
    <t>himm frsv, tit ytt, ena SU, dålig fram</t>
  </si>
  <si>
    <t>Slipsen</t>
  </si>
  <si>
    <t>181821372</t>
  </si>
  <si>
    <t>221514512</t>
  </si>
  <si>
    <t>201103517</t>
  </si>
  <si>
    <t>231989217</t>
  </si>
  <si>
    <t>Gabrler</t>
  </si>
  <si>
    <t>Hägerstål</t>
  </si>
  <si>
    <t>192033814</t>
  </si>
  <si>
    <t>OK</t>
  </si>
  <si>
    <t>ILLA</t>
  </si>
  <si>
    <t>NJA</t>
  </si>
  <si>
    <t>OK?</t>
  </si>
  <si>
    <t>mailat</t>
  </si>
  <si>
    <t>Tränar</t>
  </si>
  <si>
    <t>Kondis%</t>
  </si>
  <si>
    <t>Fasta</t>
  </si>
  <si>
    <t>SU (F)</t>
  </si>
  <si>
    <t>F</t>
  </si>
  <si>
    <t>framspel</t>
  </si>
  <si>
    <t>INTE</t>
  </si>
  <si>
    <t>F 1/3</t>
  </si>
  <si>
    <t>TSI 1/3</t>
  </si>
  <si>
    <t>försvar?</t>
  </si>
  <si>
    <t>F 7/3</t>
  </si>
  <si>
    <t>TSI 7/3</t>
  </si>
  <si>
    <t>117340 (p)</t>
  </si>
  <si>
    <t>ypp (p)</t>
  </si>
  <si>
    <t>259355164</t>
  </si>
  <si>
    <t>Bergström</t>
  </si>
  <si>
    <t>259919875</t>
  </si>
  <si>
    <t>233871597</t>
  </si>
  <si>
    <t>243420 (p)</t>
  </si>
  <si>
    <t>228390 (p)</t>
  </si>
  <si>
    <t>Granwald</t>
  </si>
  <si>
    <t>236159295</t>
  </si>
  <si>
    <t>148360 (p)</t>
  </si>
  <si>
    <t>294020</t>
  </si>
  <si>
    <t>SE DF</t>
  </si>
  <si>
    <t>123390 (+4)</t>
  </si>
  <si>
    <t>mix</t>
  </si>
</sst>
</file>

<file path=xl/styles.xml><?xml version="1.0" encoding="utf-8"?>
<styleSheet xmlns="http://schemas.openxmlformats.org/spreadsheetml/2006/main">
  <fonts count="36">
    <font>
      <sz val="10"/>
      <name val="Arial"/>
    </font>
    <font>
      <sz val="10"/>
      <name val="Arial"/>
    </font>
    <font>
      <u/>
      <sz val="10"/>
      <color indexed="12"/>
      <name val="Arial"/>
    </font>
    <font>
      <sz val="8"/>
      <name val="Arial"/>
      <family val="2"/>
    </font>
    <font>
      <b/>
      <sz val="9"/>
      <name val="Arial"/>
      <family val="2"/>
    </font>
    <font>
      <b/>
      <sz val="14"/>
      <name val="Arial"/>
      <family val="2"/>
    </font>
    <font>
      <sz val="1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name val="Arial"/>
      <family val="2"/>
    </font>
    <font>
      <u/>
      <sz val="11"/>
      <name val="Arial"/>
      <family val="2"/>
    </font>
    <font>
      <sz val="10"/>
      <name val="Arial"/>
      <family val="2"/>
    </font>
    <font>
      <b/>
      <sz val="10"/>
      <name val="Arial"/>
      <family val="2"/>
    </font>
    <font>
      <sz val="8"/>
      <color indexed="81"/>
      <name val="Tahoma"/>
    </font>
    <font>
      <b/>
      <sz val="8"/>
      <color indexed="81"/>
      <name val="Tahoma"/>
    </font>
    <font>
      <b/>
      <sz val="12"/>
      <name val="Arial"/>
      <family val="2"/>
    </font>
    <font>
      <sz val="9"/>
      <name val="Arial"/>
      <family val="2"/>
    </font>
    <font>
      <b/>
      <sz val="8"/>
      <name val="Arial"/>
      <family val="2"/>
    </font>
    <font>
      <sz val="8"/>
      <name val="Arial"/>
    </font>
    <font>
      <sz val="10"/>
      <name val="Verdana"/>
      <family val="2"/>
    </font>
    <font>
      <sz val="6"/>
      <color indexed="55"/>
      <name val="Verdana"/>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indexed="22"/>
      </patternFill>
    </fill>
    <fill>
      <patternFill patternType="solid">
        <fgColor indexed="55"/>
      </patternFill>
    </fill>
    <fill>
      <patternFill patternType="solid">
        <fgColor indexed="43"/>
      </patternFill>
    </fill>
    <fill>
      <patternFill patternType="solid">
        <fgColor indexed="50"/>
        <bgColor indexed="64"/>
      </patternFill>
    </fill>
    <fill>
      <patternFill patternType="solid">
        <fgColor indexed="9"/>
        <bgColor indexed="64"/>
      </patternFill>
    </fill>
    <fill>
      <patternFill patternType="solid">
        <fgColor indexed="19"/>
        <bgColor indexed="64"/>
      </patternFill>
    </fill>
  </fills>
  <borders count="54">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bottom/>
      <diagonal/>
    </border>
    <border>
      <left style="medium">
        <color indexed="64"/>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right/>
      <top/>
      <bottom style="hair">
        <color indexed="64"/>
      </bottom>
      <diagonal/>
    </border>
    <border>
      <left style="medium">
        <color indexed="64"/>
      </left>
      <right style="medium">
        <color indexed="64"/>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hair">
        <color indexed="64"/>
      </top>
      <bottom/>
      <diagonal/>
    </border>
    <border>
      <left style="medium">
        <color indexed="64"/>
      </left>
      <right style="thin">
        <color indexed="64"/>
      </right>
      <top/>
      <bottom/>
      <diagonal/>
    </border>
    <border>
      <left style="medium">
        <color indexed="64"/>
      </left>
      <right style="thin">
        <color indexed="64"/>
      </right>
      <top/>
      <bottom style="hair">
        <color indexed="64"/>
      </bottom>
      <diagonal/>
    </border>
    <border>
      <left/>
      <right style="thin">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right/>
      <top style="hair">
        <color indexed="64"/>
      </top>
      <bottom/>
      <diagonal/>
    </border>
    <border>
      <left style="medium">
        <color indexed="64"/>
      </left>
      <right style="medium">
        <color indexed="64"/>
      </right>
      <top style="hair">
        <color indexed="64"/>
      </top>
      <bottom/>
      <diagonal/>
    </border>
    <border>
      <left style="thin">
        <color indexed="64"/>
      </left>
      <right/>
      <top style="hair">
        <color indexed="64"/>
      </top>
      <bottom/>
      <diagonal/>
    </border>
    <border>
      <left style="hair">
        <color indexed="64"/>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s>
  <cellStyleXfs count="43">
    <xf numFmtId="0" fontId="0"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1" borderId="2" applyNumberFormat="0" applyAlignment="0" applyProtection="0"/>
    <xf numFmtId="0" fontId="11" fillId="22" borderId="3" applyNumberFormat="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4"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0" applyNumberFormat="0" applyFill="0" applyBorder="0" applyAlignment="0" applyProtection="0"/>
    <xf numFmtId="0" fontId="2" fillId="0" borderId="0" applyNumberFormat="0" applyFill="0" applyBorder="0" applyAlignment="0" applyProtection="0">
      <alignment vertical="top"/>
      <protection locked="0"/>
    </xf>
    <xf numFmtId="0" fontId="17" fillId="7" borderId="2" applyNumberFormat="0" applyAlignment="0" applyProtection="0"/>
    <xf numFmtId="0" fontId="18" fillId="0" borderId="7" applyNumberFormat="0" applyFill="0" applyAlignment="0" applyProtection="0"/>
    <xf numFmtId="0" fontId="19" fillId="23" borderId="0" applyNumberFormat="0" applyBorder="0" applyAlignment="0" applyProtection="0"/>
    <xf numFmtId="0" fontId="1" fillId="20" borderId="1" applyNumberFormat="0" applyFont="0" applyAlignment="0" applyProtection="0"/>
    <xf numFmtId="0" fontId="20" fillId="21" borderId="8" applyNumberForma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184">
    <xf numFmtId="0" fontId="0" fillId="0" borderId="0" xfId="0"/>
    <xf numFmtId="0" fontId="3" fillId="0" borderId="0" xfId="0" applyFont="1"/>
    <xf numFmtId="0" fontId="3" fillId="0" borderId="0" xfId="0" applyFont="1" applyAlignment="1">
      <alignment horizontal="left"/>
    </xf>
    <xf numFmtId="49" fontId="3" fillId="0" borderId="0" xfId="0" applyNumberFormat="1" applyFont="1"/>
    <xf numFmtId="0" fontId="6" fillId="24" borderId="10" xfId="0" applyFont="1" applyFill="1" applyBorder="1"/>
    <xf numFmtId="0" fontId="3" fillId="24" borderId="10" xfId="0" applyFont="1" applyFill="1" applyBorder="1"/>
    <xf numFmtId="0" fontId="24" fillId="24" borderId="11" xfId="0" applyFont="1" applyFill="1" applyBorder="1" applyAlignment="1">
      <alignment horizontal="center"/>
    </xf>
    <xf numFmtId="0" fontId="6" fillId="24" borderId="11" xfId="0" applyFont="1" applyFill="1" applyBorder="1"/>
    <xf numFmtId="0" fontId="3" fillId="24" borderId="11" xfId="0" applyFont="1" applyFill="1" applyBorder="1"/>
    <xf numFmtId="0" fontId="5" fillId="25" borderId="12" xfId="0" applyFont="1" applyFill="1" applyBorder="1" applyAlignment="1">
      <alignment horizontal="center"/>
    </xf>
    <xf numFmtId="0" fontId="5" fillId="25" borderId="13" xfId="0" applyFont="1" applyFill="1" applyBorder="1"/>
    <xf numFmtId="0" fontId="3" fillId="25" borderId="12" xfId="0" applyFont="1" applyFill="1" applyBorder="1"/>
    <xf numFmtId="0" fontId="0" fillId="25" borderId="0" xfId="0" applyFill="1"/>
    <xf numFmtId="0" fontId="27" fillId="25" borderId="0" xfId="0" applyFont="1" applyFill="1"/>
    <xf numFmtId="0" fontId="0" fillId="25" borderId="14" xfId="0" applyFill="1" applyBorder="1" applyAlignment="1">
      <alignment wrapText="1"/>
    </xf>
    <xf numFmtId="0" fontId="0" fillId="25" borderId="0" xfId="0" applyFill="1" applyAlignment="1">
      <alignment horizontal="left"/>
    </xf>
    <xf numFmtId="0" fontId="27" fillId="25" borderId="0" xfId="0" applyFont="1" applyFill="1" applyAlignment="1">
      <alignment horizontal="left" wrapText="1"/>
    </xf>
    <xf numFmtId="0" fontId="0" fillId="25" borderId="0" xfId="0" applyFill="1" applyAlignment="1">
      <alignment vertical="center"/>
    </xf>
    <xf numFmtId="0" fontId="30" fillId="25" borderId="0" xfId="0" applyFont="1" applyFill="1"/>
    <xf numFmtId="0" fontId="5" fillId="25" borderId="0" xfId="0" applyFont="1" applyFill="1"/>
    <xf numFmtId="0" fontId="30" fillId="25" borderId="0" xfId="0" applyFont="1" applyFill="1" applyAlignment="1">
      <alignment horizontal="left" wrapText="1"/>
    </xf>
    <xf numFmtId="0" fontId="27" fillId="25" borderId="0" xfId="0" applyFont="1" applyFill="1" applyBorder="1" applyAlignment="1">
      <alignment horizontal="left" wrapText="1"/>
    </xf>
    <xf numFmtId="0" fontId="27" fillId="25" borderId="0" xfId="0" applyFont="1" applyFill="1" applyBorder="1" applyAlignment="1">
      <alignment horizontal="left"/>
    </xf>
    <xf numFmtId="0" fontId="27" fillId="25" borderId="0" xfId="0" applyFont="1" applyFill="1" applyBorder="1" applyAlignment="1">
      <alignment vertical="center"/>
    </xf>
    <xf numFmtId="0" fontId="27" fillId="25" borderId="0" xfId="0" applyFont="1" applyFill="1" applyAlignment="1">
      <alignment horizontal="left" vertical="center"/>
    </xf>
    <xf numFmtId="22" fontId="26" fillId="25" borderId="0" xfId="0" applyNumberFormat="1" applyFont="1" applyFill="1" applyAlignment="1"/>
    <xf numFmtId="0" fontId="26" fillId="25" borderId="0" xfId="0" applyFont="1" applyFill="1" applyAlignment="1">
      <alignment horizontal="left" vertical="center"/>
    </xf>
    <xf numFmtId="0" fontId="26" fillId="25" borderId="0" xfId="0" applyFont="1" applyFill="1" applyAlignment="1">
      <alignment vertical="center"/>
    </xf>
    <xf numFmtId="0" fontId="6" fillId="24" borderId="15" xfId="0" applyFont="1" applyFill="1" applyBorder="1"/>
    <xf numFmtId="0" fontId="5" fillId="25" borderId="12" xfId="0" applyFont="1" applyFill="1" applyBorder="1" applyAlignment="1"/>
    <xf numFmtId="0" fontId="5" fillId="25" borderId="16" xfId="0" applyFont="1" applyFill="1" applyBorder="1" applyAlignment="1"/>
    <xf numFmtId="0" fontId="6" fillId="25" borderId="10" xfId="0" applyFont="1" applyFill="1" applyBorder="1"/>
    <xf numFmtId="0" fontId="6" fillId="25" borderId="0" xfId="0" applyFont="1" applyFill="1" applyBorder="1"/>
    <xf numFmtId="0" fontId="3" fillId="25" borderId="10" xfId="0" applyFont="1" applyFill="1" applyBorder="1"/>
    <xf numFmtId="0" fontId="3" fillId="25" borderId="0" xfId="0" applyFont="1" applyFill="1" applyBorder="1"/>
    <xf numFmtId="0" fontId="6" fillId="24" borderId="13" xfId="0" applyFont="1" applyFill="1" applyBorder="1"/>
    <xf numFmtId="0" fontId="6" fillId="25" borderId="17" xfId="0" applyFont="1" applyFill="1" applyBorder="1"/>
    <xf numFmtId="0" fontId="6" fillId="24" borderId="18" xfId="0" applyFont="1" applyFill="1" applyBorder="1"/>
    <xf numFmtId="0" fontId="6" fillId="25" borderId="19" xfId="0" applyFont="1" applyFill="1" applyBorder="1"/>
    <xf numFmtId="0" fontId="6" fillId="25" borderId="20" xfId="0" applyFont="1" applyFill="1" applyBorder="1"/>
    <xf numFmtId="0" fontId="3" fillId="25" borderId="20" xfId="0" applyFont="1" applyFill="1" applyBorder="1"/>
    <xf numFmtId="0" fontId="6" fillId="25" borderId="21" xfId="0" applyFont="1" applyFill="1" applyBorder="1"/>
    <xf numFmtId="0" fontId="24" fillId="24" borderId="13" xfId="0" applyFont="1" applyFill="1" applyBorder="1" applyAlignment="1">
      <alignment horizontal="center"/>
    </xf>
    <xf numFmtId="0" fontId="24" fillId="24" borderId="19" xfId="0" applyFont="1" applyFill="1" applyBorder="1" applyAlignment="1">
      <alignment horizontal="center"/>
    </xf>
    <xf numFmtId="0" fontId="0" fillId="26" borderId="0" xfId="0" applyFill="1"/>
    <xf numFmtId="0" fontId="27" fillId="0" borderId="0" xfId="0" applyFont="1"/>
    <xf numFmtId="0" fontId="27" fillId="25" borderId="0" xfId="0" applyFont="1" applyFill="1" applyAlignment="1">
      <alignment horizontal="center"/>
    </xf>
    <xf numFmtId="0" fontId="0" fillId="25" borderId="0" xfId="0" applyFill="1" applyAlignment="1">
      <alignment horizontal="center"/>
    </xf>
    <xf numFmtId="0" fontId="26" fillId="25" borderId="0" xfId="0" applyFont="1" applyFill="1" applyAlignment="1">
      <alignment horizontal="center"/>
    </xf>
    <xf numFmtId="0" fontId="27" fillId="25" borderId="0" xfId="0" applyFont="1" applyFill="1" applyAlignment="1">
      <alignment horizontal="left"/>
    </xf>
    <xf numFmtId="0" fontId="27" fillId="26" borderId="0" xfId="0" applyFont="1" applyFill="1" applyAlignment="1">
      <alignment horizontal="left"/>
    </xf>
    <xf numFmtId="0" fontId="32" fillId="0" borderId="0" xfId="0" applyFont="1"/>
    <xf numFmtId="0" fontId="26" fillId="0" borderId="0" xfId="0" applyFont="1"/>
    <xf numFmtId="0" fontId="31" fillId="0" borderId="0" xfId="0" applyFont="1" applyAlignment="1">
      <alignment horizontal="left"/>
    </xf>
    <xf numFmtId="0" fontId="31" fillId="0" borderId="0" xfId="0" applyFont="1"/>
    <xf numFmtId="49" fontId="31" fillId="0" borderId="0" xfId="0" applyNumberFormat="1" applyFont="1"/>
    <xf numFmtId="0" fontId="0" fillId="25" borderId="14" xfId="0" applyFill="1" applyBorder="1" applyAlignment="1">
      <alignment vertical="center" wrapText="1"/>
    </xf>
    <xf numFmtId="0" fontId="0" fillId="25" borderId="14" xfId="0" applyNumberFormat="1" applyFill="1" applyBorder="1" applyAlignment="1">
      <alignment vertical="center" wrapText="1"/>
    </xf>
    <xf numFmtId="0" fontId="0" fillId="25" borderId="14" xfId="0" applyFill="1" applyBorder="1" applyAlignment="1">
      <alignment horizontal="center" vertical="center"/>
    </xf>
    <xf numFmtId="14" fontId="0" fillId="25" borderId="14" xfId="0" applyNumberFormat="1" applyFill="1" applyBorder="1" applyAlignment="1">
      <alignment horizontal="center" vertical="center"/>
    </xf>
    <xf numFmtId="0" fontId="0" fillId="25" borderId="0" xfId="0" applyFill="1" applyAlignment="1">
      <alignment horizontal="center" vertical="center"/>
    </xf>
    <xf numFmtId="0" fontId="27" fillId="25" borderId="0" xfId="0" applyFont="1" applyFill="1" applyAlignment="1"/>
    <xf numFmtId="0" fontId="26" fillId="25" borderId="0" xfId="0" applyFont="1" applyFill="1" applyAlignment="1"/>
    <xf numFmtId="0" fontId="0" fillId="25" borderId="0" xfId="0" applyFill="1" applyAlignment="1"/>
    <xf numFmtId="0" fontId="3" fillId="25" borderId="0" xfId="0" applyFont="1" applyFill="1"/>
    <xf numFmtId="0" fontId="24" fillId="25" borderId="17" xfId="0" applyFont="1" applyFill="1" applyBorder="1" applyAlignment="1">
      <alignment horizontal="left"/>
    </xf>
    <xf numFmtId="0" fontId="24" fillId="25" borderId="17" xfId="0" applyFont="1" applyFill="1" applyBorder="1" applyAlignment="1">
      <alignment horizontal="center"/>
    </xf>
    <xf numFmtId="0" fontId="24" fillId="25" borderId="17" xfId="0" applyFont="1" applyFill="1" applyBorder="1" applyAlignment="1">
      <alignment horizontal="center" vertical="center"/>
    </xf>
    <xf numFmtId="0" fontId="24" fillId="25" borderId="22" xfId="0" applyFont="1" applyFill="1" applyBorder="1" applyAlignment="1">
      <alignment horizontal="center"/>
    </xf>
    <xf numFmtId="0" fontId="4" fillId="25" borderId="13" xfId="0" applyFont="1" applyFill="1" applyBorder="1"/>
    <xf numFmtId="0" fontId="4" fillId="25" borderId="17" xfId="0" applyFont="1" applyFill="1" applyBorder="1"/>
    <xf numFmtId="0" fontId="6" fillId="25" borderId="23" xfId="0" applyFont="1" applyFill="1" applyBorder="1"/>
    <xf numFmtId="0" fontId="6" fillId="25" borderId="24" xfId="0" applyFont="1" applyFill="1" applyBorder="1"/>
    <xf numFmtId="0" fontId="6" fillId="25" borderId="25" xfId="0" applyFont="1" applyFill="1" applyBorder="1"/>
    <xf numFmtId="0" fontId="25" fillId="25" borderId="25" xfId="34" applyFont="1" applyFill="1" applyBorder="1" applyAlignment="1" applyProtection="1"/>
    <xf numFmtId="0" fontId="25" fillId="25" borderId="25" xfId="34" applyFont="1" applyFill="1" applyBorder="1" applyAlignment="1" applyProtection="1">
      <alignment horizontal="center"/>
    </xf>
    <xf numFmtId="0" fontId="6" fillId="25" borderId="26" xfId="0" applyFont="1" applyFill="1" applyBorder="1" applyAlignment="1">
      <alignment horizontal="center" vertical="center"/>
    </xf>
    <xf numFmtId="0" fontId="6" fillId="25" borderId="27" xfId="0" applyFont="1" applyFill="1" applyBorder="1"/>
    <xf numFmtId="0" fontId="6" fillId="25" borderId="26" xfId="0" applyFont="1" applyFill="1" applyBorder="1"/>
    <xf numFmtId="0" fontId="25" fillId="25" borderId="24" xfId="34" applyFont="1" applyFill="1" applyBorder="1" applyAlignment="1" applyProtection="1"/>
    <xf numFmtId="0" fontId="6" fillId="25" borderId="24" xfId="0" applyFont="1" applyFill="1" applyBorder="1" applyAlignment="1">
      <alignment horizontal="center"/>
    </xf>
    <xf numFmtId="0" fontId="6" fillId="25" borderId="25" xfId="0" applyFont="1" applyFill="1" applyBorder="1" applyAlignment="1">
      <alignment horizontal="center"/>
    </xf>
    <xf numFmtId="0" fontId="6" fillId="25" borderId="26" xfId="0" applyFont="1" applyFill="1" applyBorder="1" applyAlignment="1">
      <alignment horizontal="center"/>
    </xf>
    <xf numFmtId="0" fontId="6" fillId="25" borderId="28" xfId="0" applyFont="1" applyFill="1" applyBorder="1"/>
    <xf numFmtId="0" fontId="6" fillId="25" borderId="29" xfId="0" applyFont="1" applyFill="1" applyBorder="1"/>
    <xf numFmtId="0" fontId="6" fillId="25" borderId="30" xfId="0" applyFont="1" applyFill="1" applyBorder="1"/>
    <xf numFmtId="0" fontId="6" fillId="25" borderId="31" xfId="0" applyFont="1" applyFill="1" applyBorder="1"/>
    <xf numFmtId="0" fontId="25" fillId="25" borderId="31" xfId="34" applyFont="1" applyFill="1" applyBorder="1" applyAlignment="1" applyProtection="1"/>
    <xf numFmtId="0" fontId="25" fillId="25" borderId="31" xfId="34" applyFont="1" applyFill="1" applyBorder="1" applyAlignment="1" applyProtection="1">
      <alignment horizontal="center"/>
    </xf>
    <xf numFmtId="0" fontId="6" fillId="25" borderId="32" xfId="0" applyFont="1" applyFill="1" applyBorder="1" applyAlignment="1">
      <alignment horizontal="center" vertical="center"/>
    </xf>
    <xf numFmtId="0" fontId="6" fillId="25" borderId="33" xfId="0" applyFont="1" applyFill="1" applyBorder="1"/>
    <xf numFmtId="0" fontId="6" fillId="25" borderId="32" xfId="0" applyFont="1" applyFill="1" applyBorder="1"/>
    <xf numFmtId="0" fontId="25" fillId="25" borderId="30" xfId="34" applyFont="1" applyFill="1" applyBorder="1" applyAlignment="1" applyProtection="1"/>
    <xf numFmtId="0" fontId="6" fillId="25" borderId="30" xfId="0" applyFont="1" applyFill="1" applyBorder="1" applyAlignment="1">
      <alignment horizontal="center"/>
    </xf>
    <xf numFmtId="0" fontId="6" fillId="25" borderId="31" xfId="0" applyFont="1" applyFill="1" applyBorder="1" applyAlignment="1">
      <alignment horizontal="center"/>
    </xf>
    <xf numFmtId="0" fontId="6" fillId="25" borderId="32" xfId="0" applyFont="1" applyFill="1" applyBorder="1" applyAlignment="1">
      <alignment horizontal="center"/>
    </xf>
    <xf numFmtId="0" fontId="6" fillId="25" borderId="34" xfId="0" applyFont="1" applyFill="1" applyBorder="1"/>
    <xf numFmtId="0" fontId="6" fillId="25" borderId="35" xfId="0" applyFont="1" applyFill="1" applyBorder="1"/>
    <xf numFmtId="0" fontId="6" fillId="25" borderId="31" xfId="0" applyNumberFormat="1" applyFont="1" applyFill="1" applyBorder="1"/>
    <xf numFmtId="0" fontId="24" fillId="25" borderId="31" xfId="0" applyFont="1" applyFill="1" applyBorder="1"/>
    <xf numFmtId="0" fontId="3" fillId="25" borderId="11" xfId="0" applyFont="1" applyFill="1" applyBorder="1"/>
    <xf numFmtId="0" fontId="3" fillId="25" borderId="30" xfId="0" applyFont="1" applyFill="1" applyBorder="1"/>
    <xf numFmtId="0" fontId="3" fillId="25" borderId="31" xfId="0" applyFont="1" applyFill="1" applyBorder="1"/>
    <xf numFmtId="0" fontId="3" fillId="25" borderId="32" xfId="0" applyFont="1" applyFill="1" applyBorder="1" applyAlignment="1">
      <alignment horizontal="center" vertical="center"/>
    </xf>
    <xf numFmtId="0" fontId="3" fillId="25" borderId="34" xfId="0" applyFont="1" applyFill="1" applyBorder="1"/>
    <xf numFmtId="0" fontId="3" fillId="25" borderId="32" xfId="0" applyFont="1" applyFill="1" applyBorder="1"/>
    <xf numFmtId="0" fontId="3" fillId="25" borderId="35" xfId="0" applyFont="1" applyFill="1" applyBorder="1"/>
    <xf numFmtId="0" fontId="3" fillId="25" borderId="30" xfId="0" applyFont="1" applyFill="1" applyBorder="1" applyAlignment="1">
      <alignment horizontal="center"/>
    </xf>
    <xf numFmtId="0" fontId="3" fillId="25" borderId="31" xfId="0" applyFont="1" applyFill="1" applyBorder="1" applyAlignment="1">
      <alignment horizontal="center"/>
    </xf>
    <xf numFmtId="0" fontId="3" fillId="25" borderId="32" xfId="0" applyFont="1" applyFill="1" applyBorder="1" applyAlignment="1">
      <alignment horizontal="center"/>
    </xf>
    <xf numFmtId="0" fontId="3" fillId="25" borderId="0" xfId="0" applyFont="1" applyFill="1" applyAlignment="1">
      <alignment horizontal="center" vertical="center"/>
    </xf>
    <xf numFmtId="0" fontId="24" fillId="25" borderId="36" xfId="0" applyFont="1" applyFill="1" applyBorder="1" applyAlignment="1">
      <alignment horizontal="center"/>
    </xf>
    <xf numFmtId="0" fontId="3" fillId="25" borderId="37" xfId="0" applyFont="1" applyFill="1" applyBorder="1" applyAlignment="1">
      <alignment horizontal="center"/>
    </xf>
    <xf numFmtId="0" fontId="3" fillId="25" borderId="0" xfId="0" applyFont="1" applyFill="1" applyBorder="1" applyAlignment="1">
      <alignment horizontal="center"/>
    </xf>
    <xf numFmtId="0" fontId="3" fillId="25" borderId="38" xfId="0" applyFont="1" applyFill="1" applyBorder="1" applyAlignment="1">
      <alignment horizontal="center"/>
    </xf>
    <xf numFmtId="0" fontId="0" fillId="25" borderId="14" xfId="0" applyFill="1" applyBorder="1" applyAlignment="1">
      <alignment horizontal="left" vertical="center" wrapText="1"/>
    </xf>
    <xf numFmtId="0" fontId="0" fillId="25" borderId="14" xfId="0" applyFill="1" applyBorder="1"/>
    <xf numFmtId="0" fontId="2" fillId="0" borderId="0" xfId="34" applyAlignment="1" applyProtection="1"/>
    <xf numFmtId="0" fontId="25" fillId="25" borderId="0" xfId="34" applyFont="1" applyFill="1" applyAlignment="1" applyProtection="1">
      <alignment horizontal="center"/>
    </xf>
    <xf numFmtId="0" fontId="2" fillId="0" borderId="31" xfId="34" applyBorder="1" applyAlignment="1" applyProtection="1"/>
    <xf numFmtId="0" fontId="25" fillId="25" borderId="0" xfId="34" applyFont="1" applyFill="1" applyAlignment="1" applyProtection="1"/>
    <xf numFmtId="0" fontId="2" fillId="0" borderId="30" xfId="34" applyBorder="1" applyAlignment="1" applyProtection="1"/>
    <xf numFmtId="0" fontId="2" fillId="0" borderId="0" xfId="34" applyBorder="1" applyAlignment="1" applyProtection="1"/>
    <xf numFmtId="0" fontId="2" fillId="0" borderId="30" xfId="34" applyFont="1" applyBorder="1" applyAlignment="1" applyProtection="1"/>
    <xf numFmtId="0" fontId="6" fillId="0" borderId="0" xfId="0" applyFont="1"/>
    <xf numFmtId="0" fontId="2" fillId="0" borderId="0" xfId="34" applyFont="1" applyAlignment="1" applyProtection="1"/>
    <xf numFmtId="0" fontId="6" fillId="0" borderId="39" xfId="0" applyFont="1" applyBorder="1"/>
    <xf numFmtId="0" fontId="6" fillId="0" borderId="40" xfId="0" applyFont="1" applyBorder="1"/>
    <xf numFmtId="0" fontId="6" fillId="0" borderId="41" xfId="0" applyFont="1" applyBorder="1"/>
    <xf numFmtId="0" fontId="6" fillId="25" borderId="42" xfId="0" applyFont="1" applyFill="1" applyBorder="1"/>
    <xf numFmtId="0" fontId="6" fillId="25" borderId="43" xfId="0" applyFont="1" applyFill="1" applyBorder="1"/>
    <xf numFmtId="0" fontId="6" fillId="25" borderId="44" xfId="0" applyFont="1" applyFill="1" applyBorder="1"/>
    <xf numFmtId="0" fontId="6" fillId="25" borderId="39" xfId="0" applyFont="1" applyFill="1" applyBorder="1"/>
    <xf numFmtId="0" fontId="6" fillId="25" borderId="45" xfId="0" applyFont="1" applyFill="1" applyBorder="1"/>
    <xf numFmtId="0" fontId="25" fillId="25" borderId="45" xfId="34" applyFont="1" applyFill="1" applyBorder="1" applyAlignment="1" applyProtection="1">
      <alignment horizontal="center"/>
    </xf>
    <xf numFmtId="0" fontId="6" fillId="25" borderId="46" xfId="0" applyFont="1" applyFill="1" applyBorder="1" applyAlignment="1">
      <alignment horizontal="center" vertical="center"/>
    </xf>
    <xf numFmtId="0" fontId="6" fillId="25" borderId="47" xfId="0" applyFont="1" applyFill="1" applyBorder="1"/>
    <xf numFmtId="0" fontId="6" fillId="25" borderId="46" xfId="0" applyFont="1" applyFill="1" applyBorder="1"/>
    <xf numFmtId="0" fontId="25" fillId="25" borderId="39" xfId="34" applyFont="1" applyFill="1" applyBorder="1" applyAlignment="1" applyProtection="1"/>
    <xf numFmtId="0" fontId="6" fillId="25" borderId="48" xfId="0" applyFont="1" applyFill="1" applyBorder="1"/>
    <xf numFmtId="0" fontId="6" fillId="24" borderId="48" xfId="0" applyFont="1" applyFill="1" applyBorder="1"/>
    <xf numFmtId="0" fontId="6" fillId="24" borderId="49" xfId="0" applyFont="1" applyFill="1" applyBorder="1"/>
    <xf numFmtId="0" fontId="3" fillId="25" borderId="47" xfId="0" applyFont="1" applyFill="1" applyBorder="1"/>
    <xf numFmtId="0" fontId="3" fillId="25" borderId="50" xfId="0" applyFont="1" applyFill="1" applyBorder="1"/>
    <xf numFmtId="0" fontId="25" fillId="25" borderId="0" xfId="34" applyFont="1" applyFill="1" applyBorder="1" applyAlignment="1" applyProtection="1"/>
    <xf numFmtId="0" fontId="6" fillId="0" borderId="30" xfId="0" applyFont="1" applyBorder="1"/>
    <xf numFmtId="49" fontId="3" fillId="25" borderId="0" xfId="0" applyNumberFormat="1" applyFont="1" applyFill="1" applyAlignment="1">
      <alignment horizontal="right"/>
    </xf>
    <xf numFmtId="49" fontId="25" fillId="25" borderId="31" xfId="34" applyNumberFormat="1" applyFont="1" applyFill="1" applyBorder="1" applyAlignment="1" applyProtection="1">
      <alignment horizontal="right"/>
    </xf>
    <xf numFmtId="49" fontId="6" fillId="25" borderId="31" xfId="0" applyNumberFormat="1" applyFont="1" applyFill="1" applyBorder="1" applyAlignment="1">
      <alignment horizontal="right"/>
    </xf>
    <xf numFmtId="49" fontId="25" fillId="0" borderId="0" xfId="0" applyNumberFormat="1" applyFont="1" applyAlignment="1">
      <alignment horizontal="right"/>
    </xf>
    <xf numFmtId="49" fontId="6" fillId="25" borderId="45" xfId="0" applyNumberFormat="1" applyFont="1" applyFill="1" applyBorder="1" applyAlignment="1">
      <alignment horizontal="right"/>
    </xf>
    <xf numFmtId="49" fontId="25" fillId="25" borderId="45" xfId="34" applyNumberFormat="1" applyFont="1" applyFill="1" applyBorder="1" applyAlignment="1" applyProtection="1">
      <alignment horizontal="right"/>
    </xf>
    <xf numFmtId="49" fontId="0" fillId="0" borderId="0" xfId="0" applyNumberFormat="1"/>
    <xf numFmtId="3" fontId="34" fillId="0" borderId="0" xfId="0" applyNumberFormat="1" applyFont="1"/>
    <xf numFmtId="3" fontId="34" fillId="0" borderId="0" xfId="0" applyNumberFormat="1" applyFont="1" applyAlignment="1">
      <alignment horizontal="right"/>
    </xf>
    <xf numFmtId="0" fontId="35" fillId="0" borderId="0" xfId="0" applyFont="1"/>
    <xf numFmtId="0" fontId="25" fillId="25" borderId="45" xfId="34" applyFont="1" applyFill="1" applyBorder="1" applyAlignment="1" applyProtection="1"/>
    <xf numFmtId="16" fontId="0" fillId="0" borderId="0" xfId="0" applyNumberFormat="1"/>
    <xf numFmtId="49" fontId="25" fillId="25" borderId="0" xfId="34" applyNumberFormat="1" applyFont="1" applyFill="1" applyBorder="1" applyAlignment="1" applyProtection="1">
      <alignment horizontal="right"/>
    </xf>
    <xf numFmtId="3" fontId="34" fillId="0" borderId="0" xfId="0" applyNumberFormat="1" applyFont="1" applyAlignment="1">
      <alignment horizontal="left" vertical="top" wrapText="1"/>
    </xf>
    <xf numFmtId="3" fontId="34" fillId="0" borderId="0" xfId="0" applyNumberFormat="1" applyFont="1" applyAlignment="1">
      <alignment horizontal="right" vertical="top" wrapText="1"/>
    </xf>
    <xf numFmtId="3" fontId="0" fillId="0" borderId="0" xfId="0" applyNumberFormat="1"/>
    <xf numFmtId="49" fontId="25" fillId="25" borderId="0" xfId="34" applyNumberFormat="1" applyFont="1" applyFill="1" applyBorder="1" applyAlignment="1" applyProtection="1">
      <alignment horizontal="left"/>
    </xf>
    <xf numFmtId="49" fontId="26" fillId="25" borderId="0" xfId="34" applyNumberFormat="1" applyFont="1" applyFill="1" applyBorder="1" applyAlignment="1" applyProtection="1">
      <alignment horizontal="left"/>
    </xf>
    <xf numFmtId="0" fontId="34" fillId="0" borderId="0" xfId="0" applyFont="1" applyAlignment="1"/>
    <xf numFmtId="0" fontId="6" fillId="25" borderId="0" xfId="0" applyFont="1" applyFill="1"/>
    <xf numFmtId="49" fontId="6" fillId="25" borderId="0" xfId="0" applyNumberFormat="1" applyFont="1" applyFill="1" applyAlignment="1">
      <alignment horizontal="right"/>
    </xf>
    <xf numFmtId="49" fontId="6" fillId="0" borderId="0" xfId="0" applyNumberFormat="1" applyFont="1"/>
    <xf numFmtId="0" fontId="0" fillId="25" borderId="0" xfId="0" applyFill="1" applyAlignment="1">
      <alignment horizontal="left"/>
    </xf>
    <xf numFmtId="0" fontId="26" fillId="25" borderId="0" xfId="0" applyFont="1" applyFill="1" applyAlignment="1">
      <alignment horizontal="left"/>
    </xf>
    <xf numFmtId="0" fontId="0" fillId="25" borderId="51" xfId="0" applyFill="1" applyBorder="1" applyAlignment="1">
      <alignment horizontal="center" vertical="center"/>
    </xf>
    <xf numFmtId="0" fontId="0" fillId="25" borderId="20" xfId="0" applyFill="1" applyBorder="1" applyAlignment="1">
      <alignment horizontal="center" vertical="center"/>
    </xf>
    <xf numFmtId="0" fontId="0" fillId="25" borderId="52" xfId="0" applyFill="1" applyBorder="1" applyAlignment="1">
      <alignment horizontal="center" vertical="center"/>
    </xf>
    <xf numFmtId="14" fontId="0" fillId="25" borderId="51" xfId="0" applyNumberFormat="1" applyFill="1" applyBorder="1" applyAlignment="1">
      <alignment horizontal="center" vertical="center"/>
    </xf>
    <xf numFmtId="14" fontId="0" fillId="25" borderId="20" xfId="0" applyNumberFormat="1" applyFill="1" applyBorder="1" applyAlignment="1">
      <alignment horizontal="center" vertical="center"/>
    </xf>
    <xf numFmtId="14" fontId="0" fillId="25" borderId="52" xfId="0" applyNumberFormat="1" applyFill="1" applyBorder="1" applyAlignment="1">
      <alignment horizontal="center" vertical="center"/>
    </xf>
    <xf numFmtId="0" fontId="26" fillId="25" borderId="0" xfId="0" applyFont="1" applyFill="1" applyAlignment="1">
      <alignment horizontal="left" vertical="center"/>
    </xf>
    <xf numFmtId="0" fontId="5" fillId="25" borderId="36" xfId="0" applyFont="1" applyFill="1" applyBorder="1" applyAlignment="1">
      <alignment horizontal="center"/>
    </xf>
    <xf numFmtId="0" fontId="5" fillId="25" borderId="17" xfId="0" applyFont="1" applyFill="1" applyBorder="1" applyAlignment="1">
      <alignment horizontal="center"/>
    </xf>
    <xf numFmtId="0" fontId="5" fillId="25" borderId="22" xfId="0" applyFont="1" applyFill="1" applyBorder="1" applyAlignment="1">
      <alignment horizontal="center"/>
    </xf>
    <xf numFmtId="0" fontId="5" fillId="25" borderId="12" xfId="0" applyFont="1" applyFill="1" applyBorder="1" applyAlignment="1">
      <alignment horizontal="left"/>
    </xf>
    <xf numFmtId="0" fontId="5" fillId="25" borderId="12" xfId="0" applyFont="1" applyFill="1" applyBorder="1" applyAlignment="1">
      <alignment horizontal="center"/>
    </xf>
    <xf numFmtId="0" fontId="5" fillId="25" borderId="53" xfId="0" applyFont="1" applyFill="1" applyBorder="1" applyAlignment="1">
      <alignment horizontal="center"/>
    </xf>
    <xf numFmtId="0" fontId="26" fillId="25" borderId="12" xfId="0" applyFont="1" applyFill="1" applyBorder="1" applyAlignment="1"/>
  </cellXfs>
  <cellStyles count="43">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xplanatory Text" xfId="28"/>
    <cellStyle name="Good" xfId="29"/>
    <cellStyle name="Heading 1" xfId="30"/>
    <cellStyle name="Heading 2" xfId="31"/>
    <cellStyle name="Heading 3" xfId="32"/>
    <cellStyle name="Heading 4" xfId="33"/>
    <cellStyle name="Hyperlänk" xfId="34" builtinId="8"/>
    <cellStyle name="Input" xfId="35"/>
    <cellStyle name="Linked Cell" xfId="36"/>
    <cellStyle name="Neutral" xfId="37" builtinId="28" customBuiltin="1"/>
    <cellStyle name="Normal" xfId="0" builtinId="0"/>
    <cellStyle name="Note" xfId="38"/>
    <cellStyle name="Output" xfId="39"/>
    <cellStyle name="Title" xfId="40"/>
    <cellStyle name="Total" xfId="41"/>
    <cellStyle name="Warning Text" xfId="4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www83.hattrick.org/Club/Players/Player.aspx?playerId=247250007" TargetMode="External"/><Relationship Id="rId299" Type="http://schemas.openxmlformats.org/officeDocument/2006/relationships/hyperlink" Target="http://www77.hattrick.org/Club/?TeamID=38751" TargetMode="External"/><Relationship Id="rId303" Type="http://schemas.openxmlformats.org/officeDocument/2006/relationships/hyperlink" Target="http://www.hattrick.org/Club/?TeamID=100688" TargetMode="External"/><Relationship Id="rId21" Type="http://schemas.openxmlformats.org/officeDocument/2006/relationships/hyperlink" Target="http://www83.hattrick.org/Club/?TeamID=16820" TargetMode="External"/><Relationship Id="rId42" Type="http://schemas.openxmlformats.org/officeDocument/2006/relationships/hyperlink" Target="http://www.hattrick.org/Club/?TeamID=103214" TargetMode="External"/><Relationship Id="rId63" Type="http://schemas.openxmlformats.org/officeDocument/2006/relationships/hyperlink" Target="http://www.hattrick.org/Club/?TeamID=44271" TargetMode="External"/><Relationship Id="rId84" Type="http://schemas.openxmlformats.org/officeDocument/2006/relationships/hyperlink" Target="http://www.hattrick.org/Club/?TeamID=576095" TargetMode="External"/><Relationship Id="rId138" Type="http://schemas.openxmlformats.org/officeDocument/2006/relationships/hyperlink" Target="http://www.hattrick.org/Club/?TeamID=12952" TargetMode="External"/><Relationship Id="rId159" Type="http://schemas.openxmlformats.org/officeDocument/2006/relationships/hyperlink" Target="http://www.hattrick.org/Club/?TeamID=42508" TargetMode="External"/><Relationship Id="rId324" Type="http://schemas.openxmlformats.org/officeDocument/2006/relationships/hyperlink" Target="http://www.hattrick.org/Club/?TeamID=757478" TargetMode="External"/><Relationship Id="rId170" Type="http://schemas.openxmlformats.org/officeDocument/2006/relationships/hyperlink" Target="http://www.hattrick.org/Club/?TeamID=758267" TargetMode="External"/><Relationship Id="rId191" Type="http://schemas.openxmlformats.org/officeDocument/2006/relationships/hyperlink" Target="http://www.hattrick.org/Club/?TeamID=1330446" TargetMode="External"/><Relationship Id="rId205" Type="http://schemas.openxmlformats.org/officeDocument/2006/relationships/hyperlink" Target="http://www.hattrick.org/Club/?TeamID=1148929" TargetMode="External"/><Relationship Id="rId226" Type="http://schemas.openxmlformats.org/officeDocument/2006/relationships/hyperlink" Target="http://www.hattrick.org/Club/?TeamID=647109" TargetMode="External"/><Relationship Id="rId247" Type="http://schemas.openxmlformats.org/officeDocument/2006/relationships/hyperlink" Target="http://www83.hattrick.org/Club/Players/Player.aspx?playerId=90598232" TargetMode="External"/><Relationship Id="rId107" Type="http://schemas.openxmlformats.org/officeDocument/2006/relationships/hyperlink" Target="http://www83.hattrick.org/Club/?TeamID=1371867" TargetMode="External"/><Relationship Id="rId268" Type="http://schemas.openxmlformats.org/officeDocument/2006/relationships/hyperlink" Target="http://www83.hattrick.org/Club/?TeamID=411031" TargetMode="External"/><Relationship Id="rId289" Type="http://schemas.openxmlformats.org/officeDocument/2006/relationships/hyperlink" Target="http://www74.hattrick.org/Club/?TeamID=40071" TargetMode="External"/><Relationship Id="rId11" Type="http://schemas.openxmlformats.org/officeDocument/2006/relationships/hyperlink" Target="http://www83.hattrick.org/Club/Players/Player.aspx?playerId=236709954" TargetMode="External"/><Relationship Id="rId32" Type="http://schemas.openxmlformats.org/officeDocument/2006/relationships/hyperlink" Target="http://www83.hattrick.org/Club/Players/Player.aspx?playerId=209295662" TargetMode="External"/><Relationship Id="rId53" Type="http://schemas.openxmlformats.org/officeDocument/2006/relationships/hyperlink" Target="http://www.hattrick.org/Club/?TeamID=100992" TargetMode="External"/><Relationship Id="rId74" Type="http://schemas.openxmlformats.org/officeDocument/2006/relationships/hyperlink" Target="http://www.hattrick.org/Club/?TeamID=12635" TargetMode="External"/><Relationship Id="rId128" Type="http://schemas.openxmlformats.org/officeDocument/2006/relationships/hyperlink" Target="http://www.hattrick.org/Club/?TeamID=41917" TargetMode="External"/><Relationship Id="rId149" Type="http://schemas.openxmlformats.org/officeDocument/2006/relationships/hyperlink" Target="http://www.hattrick.org/Club/?TeamID=1119710" TargetMode="External"/><Relationship Id="rId314" Type="http://schemas.openxmlformats.org/officeDocument/2006/relationships/hyperlink" Target="http://www.hattrick.org/Club/?TeamID=784141" TargetMode="External"/><Relationship Id="rId5" Type="http://schemas.openxmlformats.org/officeDocument/2006/relationships/hyperlink" Target="http://www83.hattrick.org/Club/Players/Player.aspx?playerId=248034092" TargetMode="External"/><Relationship Id="rId95" Type="http://schemas.openxmlformats.org/officeDocument/2006/relationships/hyperlink" Target="http://www83.hattrick.org/Club/?TeamID=36180" TargetMode="External"/><Relationship Id="rId160" Type="http://schemas.openxmlformats.org/officeDocument/2006/relationships/hyperlink" Target="http://www.hattrick.org/Club/?TeamID=454028" TargetMode="External"/><Relationship Id="rId181" Type="http://schemas.openxmlformats.org/officeDocument/2006/relationships/hyperlink" Target="http://www.hattrick.org/Club/?TeamID=302561" TargetMode="External"/><Relationship Id="rId216" Type="http://schemas.openxmlformats.org/officeDocument/2006/relationships/hyperlink" Target="http://www.hattrick.org/Club/?TeamID=364369" TargetMode="External"/><Relationship Id="rId237" Type="http://schemas.openxmlformats.org/officeDocument/2006/relationships/hyperlink" Target="http://www96.hattrick.org/Club/Players/Player.aspx?playerId=142771361" TargetMode="External"/><Relationship Id="rId258" Type="http://schemas.openxmlformats.org/officeDocument/2006/relationships/hyperlink" Target="http://www77.hattrick.org/Club/?TeamID=394080" TargetMode="External"/><Relationship Id="rId279" Type="http://schemas.openxmlformats.org/officeDocument/2006/relationships/hyperlink" Target="http://www83.hattrick.org/Club/?TeamID=454689" TargetMode="External"/><Relationship Id="rId22" Type="http://schemas.openxmlformats.org/officeDocument/2006/relationships/hyperlink" Target="http://www83.hattrick.org/Club/Players/Player.aspx?playerId=182291823" TargetMode="External"/><Relationship Id="rId43" Type="http://schemas.openxmlformats.org/officeDocument/2006/relationships/hyperlink" Target="http://www.hattrick.org/Club/?TeamID=41536" TargetMode="External"/><Relationship Id="rId64" Type="http://schemas.openxmlformats.org/officeDocument/2006/relationships/hyperlink" Target="http://www.hattrick.org/Club/?TeamID=232097" TargetMode="External"/><Relationship Id="rId118" Type="http://schemas.openxmlformats.org/officeDocument/2006/relationships/hyperlink" Target="http://www83.hattrick.org/Club/?TeamID=758069" TargetMode="External"/><Relationship Id="rId139" Type="http://schemas.openxmlformats.org/officeDocument/2006/relationships/hyperlink" Target="http://www.hattrick.org/Club/?TeamID=718955" TargetMode="External"/><Relationship Id="rId290" Type="http://schemas.openxmlformats.org/officeDocument/2006/relationships/hyperlink" Target="http://www83.hattrick.org/Club/Players/Player.aspx?playerId=233604203" TargetMode="External"/><Relationship Id="rId304" Type="http://schemas.openxmlformats.org/officeDocument/2006/relationships/hyperlink" Target="http://www.hattrick.org/Club/?TeamID=455989" TargetMode="External"/><Relationship Id="rId325" Type="http://schemas.openxmlformats.org/officeDocument/2006/relationships/hyperlink" Target="http://www83.hattrick.org/Club/Players/Player.aspx?playerId=182973424" TargetMode="External"/><Relationship Id="rId85" Type="http://schemas.openxmlformats.org/officeDocument/2006/relationships/hyperlink" Target="http://www.hattrick.org/Club/?TeamID=100951" TargetMode="External"/><Relationship Id="rId150" Type="http://schemas.openxmlformats.org/officeDocument/2006/relationships/hyperlink" Target="http://www.hattrick.org/Club/?TeamID=39812" TargetMode="External"/><Relationship Id="rId171" Type="http://schemas.openxmlformats.org/officeDocument/2006/relationships/hyperlink" Target="http://www.hattrick.org/Club/?TeamID=540086" TargetMode="External"/><Relationship Id="rId192" Type="http://schemas.openxmlformats.org/officeDocument/2006/relationships/hyperlink" Target="http://www.hattrick.org/Club/?TeamID=94164" TargetMode="External"/><Relationship Id="rId206" Type="http://schemas.openxmlformats.org/officeDocument/2006/relationships/hyperlink" Target="http://www.hattrick.org/Club/?TeamID=795454" TargetMode="External"/><Relationship Id="rId227" Type="http://schemas.openxmlformats.org/officeDocument/2006/relationships/hyperlink" Target="http://www.hattrick.org/Club/?TeamID=41352" TargetMode="External"/><Relationship Id="rId248" Type="http://schemas.openxmlformats.org/officeDocument/2006/relationships/hyperlink" Target="http://www83.hattrick.org/Club/Players/Player.aspx?playerId=127961115" TargetMode="External"/><Relationship Id="rId269" Type="http://schemas.openxmlformats.org/officeDocument/2006/relationships/hyperlink" Target="http://www83.hattrick.org/Club/?TeamID=44440" TargetMode="External"/><Relationship Id="rId12" Type="http://schemas.openxmlformats.org/officeDocument/2006/relationships/hyperlink" Target="http://www83.hattrick.org/Club/?TeamID=74438" TargetMode="External"/><Relationship Id="rId33" Type="http://schemas.openxmlformats.org/officeDocument/2006/relationships/hyperlink" Target="http://www83.hattrick.org/Club/?TeamID=13445" TargetMode="External"/><Relationship Id="rId108" Type="http://schemas.openxmlformats.org/officeDocument/2006/relationships/hyperlink" Target="http://www83.hattrick.org/Club/Players/Player.aspx?playerId=191912277" TargetMode="External"/><Relationship Id="rId129" Type="http://schemas.openxmlformats.org/officeDocument/2006/relationships/hyperlink" Target="http://www.hattrick.org/Club/?TeamID=41750" TargetMode="External"/><Relationship Id="rId280" Type="http://schemas.openxmlformats.org/officeDocument/2006/relationships/hyperlink" Target="http://www.hattrick.org/Club/?TeamID=44271" TargetMode="External"/><Relationship Id="rId315" Type="http://schemas.openxmlformats.org/officeDocument/2006/relationships/hyperlink" Target="http://www96.hattrick.org/Club/Players/Player.aspx?playerId=120069351" TargetMode="External"/><Relationship Id="rId54" Type="http://schemas.openxmlformats.org/officeDocument/2006/relationships/hyperlink" Target="http://www.hattrick.org/Club/?TeamID=101697" TargetMode="External"/><Relationship Id="rId75" Type="http://schemas.openxmlformats.org/officeDocument/2006/relationships/hyperlink" Target="http://www.hattrick.org/Club/?TeamID=424" TargetMode="External"/><Relationship Id="rId96" Type="http://schemas.openxmlformats.org/officeDocument/2006/relationships/hyperlink" Target="http://www83.hattrick.org/Club/Players/Player.aspx?playerId=131737962" TargetMode="External"/><Relationship Id="rId140" Type="http://schemas.openxmlformats.org/officeDocument/2006/relationships/hyperlink" Target="http://www.hattrick.org/Club/?TeamID=522665" TargetMode="External"/><Relationship Id="rId161" Type="http://schemas.openxmlformats.org/officeDocument/2006/relationships/hyperlink" Target="http://www.hattrick.org/Club/?TeamID=9829" TargetMode="External"/><Relationship Id="rId182" Type="http://schemas.openxmlformats.org/officeDocument/2006/relationships/hyperlink" Target="http://www.hattrick.org/Club/?TeamID=981666" TargetMode="External"/><Relationship Id="rId217" Type="http://schemas.openxmlformats.org/officeDocument/2006/relationships/hyperlink" Target="http://www.hattrick.org/Club/?TeamID=884681" TargetMode="External"/><Relationship Id="rId6" Type="http://schemas.openxmlformats.org/officeDocument/2006/relationships/hyperlink" Target="http://www83.hattrick.org/Club/?TeamID=100541" TargetMode="External"/><Relationship Id="rId238" Type="http://schemas.openxmlformats.org/officeDocument/2006/relationships/hyperlink" Target="http://www83.hattrick.org/Club/Players/Player.aspx?playerId=189294803" TargetMode="External"/><Relationship Id="rId259" Type="http://schemas.openxmlformats.org/officeDocument/2006/relationships/hyperlink" Target="http://www77.hattrick.org/Club/?TeamID=161641" TargetMode="External"/><Relationship Id="rId23" Type="http://schemas.openxmlformats.org/officeDocument/2006/relationships/hyperlink" Target="http://www83.hattrick.org/Club/?TeamID=14327" TargetMode="External"/><Relationship Id="rId119" Type="http://schemas.openxmlformats.org/officeDocument/2006/relationships/hyperlink" Target="http://www83.hattrick.org/Club/Players/Player.aspx?playerId=130937568" TargetMode="External"/><Relationship Id="rId270" Type="http://schemas.openxmlformats.org/officeDocument/2006/relationships/hyperlink" Target="http://www83.hattrick.org/Club/?TeamID=44440" TargetMode="External"/><Relationship Id="rId291" Type="http://schemas.openxmlformats.org/officeDocument/2006/relationships/hyperlink" Target="http://www83.hattrick.org/Club/?TeamID=102578" TargetMode="External"/><Relationship Id="rId305" Type="http://schemas.openxmlformats.org/officeDocument/2006/relationships/hyperlink" Target="http://www83.hattrick.org/Club/Players/Player.aspx?playerId=158859752" TargetMode="External"/><Relationship Id="rId326" Type="http://schemas.openxmlformats.org/officeDocument/2006/relationships/hyperlink" Target="http://www83.hattrick.org/Club/Players/Player.aspx?playerId=195107750" TargetMode="External"/><Relationship Id="rId44" Type="http://schemas.openxmlformats.org/officeDocument/2006/relationships/hyperlink" Target="http://www.hattrick.org/Club/?TeamID=14701" TargetMode="External"/><Relationship Id="rId65" Type="http://schemas.openxmlformats.org/officeDocument/2006/relationships/hyperlink" Target="http://www.hattrick.org/Club/?TeamID=104121" TargetMode="External"/><Relationship Id="rId86" Type="http://schemas.openxmlformats.org/officeDocument/2006/relationships/hyperlink" Target="http://www.hattrick.org/Club/?TeamID=410" TargetMode="External"/><Relationship Id="rId130" Type="http://schemas.openxmlformats.org/officeDocument/2006/relationships/hyperlink" Target="http://www.hattrick.org/Club/?TeamID=103214" TargetMode="External"/><Relationship Id="rId151" Type="http://schemas.openxmlformats.org/officeDocument/2006/relationships/hyperlink" Target="http://www.hattrick.org/Club/?TeamID=1525983" TargetMode="External"/><Relationship Id="rId172" Type="http://schemas.openxmlformats.org/officeDocument/2006/relationships/hyperlink" Target="http://www.hattrick.org/Club/?TeamID=523334" TargetMode="External"/><Relationship Id="rId193" Type="http://schemas.openxmlformats.org/officeDocument/2006/relationships/hyperlink" Target="http://www.hattrick.org/Club/?TeamID=97541" TargetMode="External"/><Relationship Id="rId207" Type="http://schemas.openxmlformats.org/officeDocument/2006/relationships/hyperlink" Target="http://www.hattrick.org/Club/?TeamID=157235" TargetMode="External"/><Relationship Id="rId228" Type="http://schemas.openxmlformats.org/officeDocument/2006/relationships/hyperlink" Target="http://www.hattrick.org/Club/?TeamID=644036" TargetMode="External"/><Relationship Id="rId249" Type="http://schemas.openxmlformats.org/officeDocument/2006/relationships/hyperlink" Target="http://www95.hattrick.org/Club/Players/Player.aspx?playerId=216425546" TargetMode="External"/><Relationship Id="rId13" Type="http://schemas.openxmlformats.org/officeDocument/2006/relationships/hyperlink" Target="http://www83.hattrick.org/Club/Players/Player.aspx?playerId=204329265" TargetMode="External"/><Relationship Id="rId109" Type="http://schemas.openxmlformats.org/officeDocument/2006/relationships/hyperlink" Target="http://www83.hattrick.org/Club/?TeamID=523378" TargetMode="External"/><Relationship Id="rId260" Type="http://schemas.openxmlformats.org/officeDocument/2006/relationships/hyperlink" Target="http://www77.hattrick.org/Club/?TeamID=1799170" TargetMode="External"/><Relationship Id="rId281" Type="http://schemas.openxmlformats.org/officeDocument/2006/relationships/hyperlink" Target="http://www83.hattrick.org/Club/Players/Player.aspx?playerId=156632326" TargetMode="External"/><Relationship Id="rId316" Type="http://schemas.openxmlformats.org/officeDocument/2006/relationships/hyperlink" Target="http://www96.hattrick.org/Club/?TeamID=411506" TargetMode="External"/><Relationship Id="rId34" Type="http://schemas.openxmlformats.org/officeDocument/2006/relationships/hyperlink" Target="http://www83.hattrick.org/Club/Players/Player.aspx?playerId=223930676" TargetMode="External"/><Relationship Id="rId55" Type="http://schemas.openxmlformats.org/officeDocument/2006/relationships/hyperlink" Target="http://www.hattrick.org/Club/?TeamID=850209" TargetMode="External"/><Relationship Id="rId76" Type="http://schemas.openxmlformats.org/officeDocument/2006/relationships/hyperlink" Target="http://www.hattrick.org/Club/?TeamID=304526" TargetMode="External"/><Relationship Id="rId97" Type="http://schemas.openxmlformats.org/officeDocument/2006/relationships/hyperlink" Target="http://www83.hattrick.org/Club/?TeamID=885766" TargetMode="External"/><Relationship Id="rId120" Type="http://schemas.openxmlformats.org/officeDocument/2006/relationships/hyperlink" Target="http://www83.hattrick.org/Club/?TeamID=1153690" TargetMode="External"/><Relationship Id="rId141" Type="http://schemas.openxmlformats.org/officeDocument/2006/relationships/hyperlink" Target="http://www.hattrick.org/Club/?TeamID=514007" TargetMode="External"/><Relationship Id="rId7" Type="http://schemas.openxmlformats.org/officeDocument/2006/relationships/hyperlink" Target="http://www83.hattrick.org/Club/Players/Player.aspx?playerId=188113993" TargetMode="External"/><Relationship Id="rId162" Type="http://schemas.openxmlformats.org/officeDocument/2006/relationships/hyperlink" Target="http://www.hattrick.org/Club/?TeamID=1953" TargetMode="External"/><Relationship Id="rId183" Type="http://schemas.openxmlformats.org/officeDocument/2006/relationships/hyperlink" Target="http://www.hattrick.org/Club/?TeamID=234621" TargetMode="External"/><Relationship Id="rId218" Type="http://schemas.openxmlformats.org/officeDocument/2006/relationships/hyperlink" Target="http://www.hattrick.org/Club/?TeamID=360256" TargetMode="External"/><Relationship Id="rId239" Type="http://schemas.openxmlformats.org/officeDocument/2006/relationships/hyperlink" Target="http://www83.hattrick.org/Club/Players/Player.aspx?playerId=157792207" TargetMode="External"/><Relationship Id="rId250" Type="http://schemas.openxmlformats.org/officeDocument/2006/relationships/hyperlink" Target="http://www95.hattrick.org/Club/?TeamID=1149038" TargetMode="External"/><Relationship Id="rId271" Type="http://schemas.openxmlformats.org/officeDocument/2006/relationships/hyperlink" Target="http://www83.hattrick.org/Club/?TeamID=1664277" TargetMode="External"/><Relationship Id="rId292" Type="http://schemas.openxmlformats.org/officeDocument/2006/relationships/hyperlink" Target="http://www95.hattrick.org/Club/?TeamID=454689" TargetMode="External"/><Relationship Id="rId306" Type="http://schemas.openxmlformats.org/officeDocument/2006/relationships/hyperlink" Target="http://www83.hattrick.org/Club/?TeamID=454981" TargetMode="External"/><Relationship Id="rId24" Type="http://schemas.openxmlformats.org/officeDocument/2006/relationships/hyperlink" Target="http://www83.hattrick.org/Club/Players/Player.aspx?playerId=185199203" TargetMode="External"/><Relationship Id="rId45" Type="http://schemas.openxmlformats.org/officeDocument/2006/relationships/hyperlink" Target="http://www.hattrick.org/Club/?TeamID=784141" TargetMode="External"/><Relationship Id="rId66" Type="http://schemas.openxmlformats.org/officeDocument/2006/relationships/hyperlink" Target="http://www.hattrick.org/Club/?TeamID=39601" TargetMode="External"/><Relationship Id="rId87" Type="http://schemas.openxmlformats.org/officeDocument/2006/relationships/hyperlink" Target="http://www.hattrick.org/Club/?TeamID=1131049" TargetMode="External"/><Relationship Id="rId110" Type="http://schemas.openxmlformats.org/officeDocument/2006/relationships/hyperlink" Target="http://www83.hattrick.org/Club/Players/Player.aspx?playerId=186033300" TargetMode="External"/><Relationship Id="rId131" Type="http://schemas.openxmlformats.org/officeDocument/2006/relationships/hyperlink" Target="http://www82.hattrick.org/Club/?TeamID=233662" TargetMode="External"/><Relationship Id="rId327" Type="http://schemas.openxmlformats.org/officeDocument/2006/relationships/hyperlink" Target="http://www83.hattrick.org/Club/Players/Player.aspx?playerId=185199203" TargetMode="External"/><Relationship Id="rId152" Type="http://schemas.openxmlformats.org/officeDocument/2006/relationships/hyperlink" Target="http://www.hattrick.org/Club/?TeamID=1689122" TargetMode="External"/><Relationship Id="rId173" Type="http://schemas.openxmlformats.org/officeDocument/2006/relationships/hyperlink" Target="http://www.hattrick.org/Club/?TeamID=582902" TargetMode="External"/><Relationship Id="rId194" Type="http://schemas.openxmlformats.org/officeDocument/2006/relationships/hyperlink" Target="http://www.hattrick.org/Club/?TeamID=2417" TargetMode="External"/><Relationship Id="rId208" Type="http://schemas.openxmlformats.org/officeDocument/2006/relationships/hyperlink" Target="http://www.hattrick.org/Club/?TeamID=9824" TargetMode="External"/><Relationship Id="rId229" Type="http://schemas.openxmlformats.org/officeDocument/2006/relationships/hyperlink" Target="http://www.hattrick.org/Club/?TeamID=453458" TargetMode="External"/><Relationship Id="rId240" Type="http://schemas.openxmlformats.org/officeDocument/2006/relationships/hyperlink" Target="http://www83.hattrick.org/Club/Players/Player.aspx?playerId=71334077" TargetMode="External"/><Relationship Id="rId261" Type="http://schemas.openxmlformats.org/officeDocument/2006/relationships/hyperlink" Target="http://www77.hattrick.org/Club/?TeamID=348532" TargetMode="External"/><Relationship Id="rId14" Type="http://schemas.openxmlformats.org/officeDocument/2006/relationships/hyperlink" Target="http://www83.hattrick.org/Club/?TeamID=1130" TargetMode="External"/><Relationship Id="rId30" Type="http://schemas.openxmlformats.org/officeDocument/2006/relationships/hyperlink" Target="http://www83.hattrick.org/Club/Players/Player.aspx?playerId=211596528" TargetMode="External"/><Relationship Id="rId35" Type="http://schemas.openxmlformats.org/officeDocument/2006/relationships/hyperlink" Target="http://www83.hattrick.org/Club/?TeamID=966470" TargetMode="External"/><Relationship Id="rId56" Type="http://schemas.openxmlformats.org/officeDocument/2006/relationships/hyperlink" Target="http://www.hattrick.org/Club/?TeamID=876647" TargetMode="External"/><Relationship Id="rId77" Type="http://schemas.openxmlformats.org/officeDocument/2006/relationships/hyperlink" Target="http://www.hattrick.org/Club/?TeamID=202483" TargetMode="External"/><Relationship Id="rId100" Type="http://schemas.openxmlformats.org/officeDocument/2006/relationships/hyperlink" Target="http://www83.hattrick.org/Club/Players/Player.aspx?playerId=144821772" TargetMode="External"/><Relationship Id="rId105" Type="http://schemas.openxmlformats.org/officeDocument/2006/relationships/hyperlink" Target="http://www83.hattrick.org/Club/?TeamID=10265" TargetMode="External"/><Relationship Id="rId126" Type="http://schemas.openxmlformats.org/officeDocument/2006/relationships/hyperlink" Target="http://www.hattrick.org/Club/?TeamID=760337" TargetMode="External"/><Relationship Id="rId147" Type="http://schemas.openxmlformats.org/officeDocument/2006/relationships/hyperlink" Target="http://www.hattrick.org/Club/?TeamID=41293" TargetMode="External"/><Relationship Id="rId168" Type="http://schemas.openxmlformats.org/officeDocument/2006/relationships/hyperlink" Target="http://www.hattrick.org/Club/?TeamID=1689122" TargetMode="External"/><Relationship Id="rId282" Type="http://schemas.openxmlformats.org/officeDocument/2006/relationships/hyperlink" Target="http://www83.hattrick.org/Club/Players/Player.aspx?playerId=157318065" TargetMode="External"/><Relationship Id="rId312" Type="http://schemas.openxmlformats.org/officeDocument/2006/relationships/hyperlink" Target="http://www.hattrick.org/Club/?TeamID=14701" TargetMode="External"/><Relationship Id="rId317" Type="http://schemas.openxmlformats.org/officeDocument/2006/relationships/hyperlink" Target="http://www83.hattrick.org/Club/Players/Player.aspx?playerId=189294803" TargetMode="External"/><Relationship Id="rId8" Type="http://schemas.openxmlformats.org/officeDocument/2006/relationships/hyperlink" Target="http://www83.hattrick.org/Club/?TeamID=225149" TargetMode="External"/><Relationship Id="rId51" Type="http://schemas.openxmlformats.org/officeDocument/2006/relationships/hyperlink" Target="http://www.hattrick.org/Club/?TeamID=758069" TargetMode="External"/><Relationship Id="rId72" Type="http://schemas.openxmlformats.org/officeDocument/2006/relationships/hyperlink" Target="http://www.hattrick.org/Club/?TeamID=1241999" TargetMode="External"/><Relationship Id="rId93" Type="http://schemas.openxmlformats.org/officeDocument/2006/relationships/hyperlink" Target="http://www83.hattrick.org/Club/?TeamID=97961" TargetMode="External"/><Relationship Id="rId98" Type="http://schemas.openxmlformats.org/officeDocument/2006/relationships/hyperlink" Target="http://www83.hattrick.org/Club/Players/Player.aspx?playerId=131113173" TargetMode="External"/><Relationship Id="rId121" Type="http://schemas.openxmlformats.org/officeDocument/2006/relationships/hyperlink" Target="http://www.hattrick.org/Club/?TeamID=1043810" TargetMode="External"/><Relationship Id="rId142" Type="http://schemas.openxmlformats.org/officeDocument/2006/relationships/hyperlink" Target="http://www.hattrick.org/Club/?TeamID=470464" TargetMode="External"/><Relationship Id="rId163" Type="http://schemas.openxmlformats.org/officeDocument/2006/relationships/hyperlink" Target="http://www.hattrick.org/Club/?TeamID=678250" TargetMode="External"/><Relationship Id="rId184" Type="http://schemas.openxmlformats.org/officeDocument/2006/relationships/hyperlink" Target="http://www.hattrick.org/Club/?TeamID=41750" TargetMode="External"/><Relationship Id="rId189" Type="http://schemas.openxmlformats.org/officeDocument/2006/relationships/hyperlink" Target="http://www.hattrick.org/Club/?TeamID=979853" TargetMode="External"/><Relationship Id="rId219" Type="http://schemas.openxmlformats.org/officeDocument/2006/relationships/hyperlink" Target="http://www.hattrick.org/Club/?TeamID=154920" TargetMode="External"/><Relationship Id="rId3" Type="http://schemas.openxmlformats.org/officeDocument/2006/relationships/hyperlink" Target="http://www83.hattrick.org/Club/Players/Player.aspx?playerId=246359311" TargetMode="External"/><Relationship Id="rId214" Type="http://schemas.openxmlformats.org/officeDocument/2006/relationships/hyperlink" Target="http://www.hattrick.org/Club/?TeamID=758497" TargetMode="External"/><Relationship Id="rId230" Type="http://schemas.openxmlformats.org/officeDocument/2006/relationships/hyperlink" Target="http://www.hattrick.org/Club/?TeamID=996790" TargetMode="External"/><Relationship Id="rId235" Type="http://schemas.openxmlformats.org/officeDocument/2006/relationships/hyperlink" Target="http://www96.hattrick.org/Club/Players/Player.aspx?playerId=99064263" TargetMode="External"/><Relationship Id="rId251" Type="http://schemas.openxmlformats.org/officeDocument/2006/relationships/hyperlink" Target="http://www77.hattrick.org/Club/Players/Player.aspx?playerId=192580334" TargetMode="External"/><Relationship Id="rId256" Type="http://schemas.openxmlformats.org/officeDocument/2006/relationships/hyperlink" Target="http://www77.hattrick.org/Club/?TeamID=891070" TargetMode="External"/><Relationship Id="rId277" Type="http://schemas.openxmlformats.org/officeDocument/2006/relationships/hyperlink" Target="http://www83.hattrick.org/Club/?TeamID=44440" TargetMode="External"/><Relationship Id="rId298" Type="http://schemas.openxmlformats.org/officeDocument/2006/relationships/hyperlink" Target="http://www.hattrick.org/Club/?TeamID=9824" TargetMode="External"/><Relationship Id="rId25" Type="http://schemas.openxmlformats.org/officeDocument/2006/relationships/hyperlink" Target="http://www83.hattrick.org/Club/?TeamID=976705" TargetMode="External"/><Relationship Id="rId46" Type="http://schemas.openxmlformats.org/officeDocument/2006/relationships/hyperlink" Target="http://www.hattrick.org/Club/?TeamID=451845" TargetMode="External"/><Relationship Id="rId67" Type="http://schemas.openxmlformats.org/officeDocument/2006/relationships/hyperlink" Target="http://www.hattrick.org/Club/?TeamID=100373" TargetMode="External"/><Relationship Id="rId116" Type="http://schemas.openxmlformats.org/officeDocument/2006/relationships/hyperlink" Target="http://www83.hattrick.org/Club/?TeamID=100705" TargetMode="External"/><Relationship Id="rId137" Type="http://schemas.openxmlformats.org/officeDocument/2006/relationships/hyperlink" Target="http://www83.hattrick.org/Club/Players/Player.aspx?playerId=189294803" TargetMode="External"/><Relationship Id="rId158" Type="http://schemas.openxmlformats.org/officeDocument/2006/relationships/hyperlink" Target="http://www.hattrick.org/Club/?TeamID=452599" TargetMode="External"/><Relationship Id="rId272" Type="http://schemas.openxmlformats.org/officeDocument/2006/relationships/hyperlink" Target="http://www83.hattrick.org/Club/?TeamID=43563" TargetMode="External"/><Relationship Id="rId293" Type="http://schemas.openxmlformats.org/officeDocument/2006/relationships/hyperlink" Target="http://www95.hattrick.org/Club/Players/Player.aspx?playerId=248333478" TargetMode="External"/><Relationship Id="rId302" Type="http://schemas.openxmlformats.org/officeDocument/2006/relationships/hyperlink" Target="http://www77.hattrick.org/Club/?TeamID=101802" TargetMode="External"/><Relationship Id="rId307" Type="http://schemas.openxmlformats.org/officeDocument/2006/relationships/hyperlink" Target="http://www83.hattrick.org/Club/Players/Player.aspx?playerId=189010481" TargetMode="External"/><Relationship Id="rId323" Type="http://schemas.openxmlformats.org/officeDocument/2006/relationships/hyperlink" Target="http://www.hattrick.org/Club/?TeamID=758069" TargetMode="External"/><Relationship Id="rId328" Type="http://schemas.openxmlformats.org/officeDocument/2006/relationships/hyperlink" Target="http://www83.hattrick.org/Club/Players/Player.aspx?playerId=209295662" TargetMode="External"/><Relationship Id="rId20" Type="http://schemas.openxmlformats.org/officeDocument/2006/relationships/hyperlink" Target="http://www83.hattrick.org/Club/?TeamID=702933" TargetMode="External"/><Relationship Id="rId41" Type="http://schemas.openxmlformats.org/officeDocument/2006/relationships/hyperlink" Target="http://www.hattrick.org/Club/?TeamID=74376" TargetMode="External"/><Relationship Id="rId62" Type="http://schemas.openxmlformats.org/officeDocument/2006/relationships/hyperlink" Target="http://www.hattrick.org/Club/?TeamID=101963" TargetMode="External"/><Relationship Id="rId83" Type="http://schemas.openxmlformats.org/officeDocument/2006/relationships/hyperlink" Target="http://www.hattrick.org/Club/?TeamID=615881" TargetMode="External"/><Relationship Id="rId88" Type="http://schemas.openxmlformats.org/officeDocument/2006/relationships/hyperlink" Target="http://www.hattrick.org/Club/?TeamID=41750" TargetMode="External"/><Relationship Id="rId111" Type="http://schemas.openxmlformats.org/officeDocument/2006/relationships/hyperlink" Target="http://www83.hattrick.org/Club/?TeamID=651147" TargetMode="External"/><Relationship Id="rId132" Type="http://schemas.openxmlformats.org/officeDocument/2006/relationships/hyperlink" Target="http://www82.hattrick.org/Club/Players/Player.aspx?playerId=169723576" TargetMode="External"/><Relationship Id="rId153" Type="http://schemas.openxmlformats.org/officeDocument/2006/relationships/hyperlink" Target="http://www.hattrick.org/Club/?TeamID=629449" TargetMode="External"/><Relationship Id="rId174" Type="http://schemas.openxmlformats.org/officeDocument/2006/relationships/hyperlink" Target="http://www.hattrick.org/Club/?TeamID=9824" TargetMode="External"/><Relationship Id="rId179" Type="http://schemas.openxmlformats.org/officeDocument/2006/relationships/hyperlink" Target="http://www.hattrick.org/Club/?TeamID=575475" TargetMode="External"/><Relationship Id="rId195" Type="http://schemas.openxmlformats.org/officeDocument/2006/relationships/hyperlink" Target="http://www.hattrick.org/Club/?TeamID=102833" TargetMode="External"/><Relationship Id="rId209" Type="http://schemas.openxmlformats.org/officeDocument/2006/relationships/hyperlink" Target="http://www.hattrick.org/Club/?TeamID=300747" TargetMode="External"/><Relationship Id="rId190" Type="http://schemas.openxmlformats.org/officeDocument/2006/relationships/hyperlink" Target="http://www.hattrick.org/Club/?TeamID=824332" TargetMode="External"/><Relationship Id="rId204" Type="http://schemas.openxmlformats.org/officeDocument/2006/relationships/hyperlink" Target="http://www.hattrick.org/Club/?TeamID=17247" TargetMode="External"/><Relationship Id="rId220" Type="http://schemas.openxmlformats.org/officeDocument/2006/relationships/hyperlink" Target="http://www.hattrick.org/Club/?TeamID=455828" TargetMode="External"/><Relationship Id="rId225" Type="http://schemas.openxmlformats.org/officeDocument/2006/relationships/hyperlink" Target="http://www.hattrick.org/Club/?TeamID=1523823" TargetMode="External"/><Relationship Id="rId241" Type="http://schemas.openxmlformats.org/officeDocument/2006/relationships/hyperlink" Target="http://www83.hattrick.org/Club/Players/Player.aspx?playerId=45421735" TargetMode="External"/><Relationship Id="rId246" Type="http://schemas.openxmlformats.org/officeDocument/2006/relationships/hyperlink" Target="http://www83.hattrick.org/Club/Players/Player.aspx?playerId=89913030" TargetMode="External"/><Relationship Id="rId267" Type="http://schemas.openxmlformats.org/officeDocument/2006/relationships/hyperlink" Target="http://www83.hattrick.org/Club/?TeamID=5802" TargetMode="External"/><Relationship Id="rId288" Type="http://schemas.openxmlformats.org/officeDocument/2006/relationships/hyperlink" Target="http://www74.hattrick.org/Club/Players/Player.aspx?playerId=238391810" TargetMode="External"/><Relationship Id="rId15" Type="http://schemas.openxmlformats.org/officeDocument/2006/relationships/hyperlink" Target="http://www83.hattrick.org/Club/Players/Player.aspx?playerId=118970295" TargetMode="External"/><Relationship Id="rId36" Type="http://schemas.openxmlformats.org/officeDocument/2006/relationships/hyperlink" Target="http://www83.hattrick.org/Club/Players/Player.aspx?playerId=127961115" TargetMode="External"/><Relationship Id="rId57" Type="http://schemas.openxmlformats.org/officeDocument/2006/relationships/hyperlink" Target="http://www.hattrick.org/Club/?TeamID=614439" TargetMode="External"/><Relationship Id="rId106" Type="http://schemas.openxmlformats.org/officeDocument/2006/relationships/hyperlink" Target="http://www83.hattrick.org/Club/Players/Player.aspx?playerId=181969058" TargetMode="External"/><Relationship Id="rId127" Type="http://schemas.openxmlformats.org/officeDocument/2006/relationships/hyperlink" Target="http://www.hattrick.org/Club/?TeamID=696902" TargetMode="External"/><Relationship Id="rId262" Type="http://schemas.openxmlformats.org/officeDocument/2006/relationships/hyperlink" Target="http://www77.hattrick.org/Club/?TeamID=397619" TargetMode="External"/><Relationship Id="rId283" Type="http://schemas.openxmlformats.org/officeDocument/2006/relationships/hyperlink" Target="http://www83.hattrick.org/Club/?TeamID=16820" TargetMode="External"/><Relationship Id="rId313" Type="http://schemas.openxmlformats.org/officeDocument/2006/relationships/hyperlink" Target="http://www.hattrick.org/Club/?TeamID=456019" TargetMode="External"/><Relationship Id="rId318" Type="http://schemas.openxmlformats.org/officeDocument/2006/relationships/hyperlink" Target="http://www96.hattrick.org/Club/?TeamID=760337" TargetMode="External"/><Relationship Id="rId10" Type="http://schemas.openxmlformats.org/officeDocument/2006/relationships/hyperlink" Target="http://www83.hattrick.org/Club/?TeamID=305989" TargetMode="External"/><Relationship Id="rId31" Type="http://schemas.openxmlformats.org/officeDocument/2006/relationships/hyperlink" Target="http://www83.hattrick.org/Club/?TeamID=1146366" TargetMode="External"/><Relationship Id="rId52" Type="http://schemas.openxmlformats.org/officeDocument/2006/relationships/hyperlink" Target="http://www.hattrick.org/Club/?TeamID=757478" TargetMode="External"/><Relationship Id="rId73" Type="http://schemas.openxmlformats.org/officeDocument/2006/relationships/hyperlink" Target="http://www.hattrick.org/Club/?TeamID=10732" TargetMode="External"/><Relationship Id="rId78" Type="http://schemas.openxmlformats.org/officeDocument/2006/relationships/hyperlink" Target="http://www.hattrick.org/Club/?TeamID=174" TargetMode="External"/><Relationship Id="rId94" Type="http://schemas.openxmlformats.org/officeDocument/2006/relationships/hyperlink" Target="http://www83.hattrick.org/Club/Players/Player.aspx?playerId=133463969" TargetMode="External"/><Relationship Id="rId99" Type="http://schemas.openxmlformats.org/officeDocument/2006/relationships/hyperlink" Target="http://www83.hattrick.org/Club/?TeamID=95835" TargetMode="External"/><Relationship Id="rId101" Type="http://schemas.openxmlformats.org/officeDocument/2006/relationships/hyperlink" Target="http://www83.hattrick.org/Club/?TeamID=865681" TargetMode="External"/><Relationship Id="rId122" Type="http://schemas.openxmlformats.org/officeDocument/2006/relationships/hyperlink" Target="http://www.hattrick.org/Club/?TeamID=211465" TargetMode="External"/><Relationship Id="rId143" Type="http://schemas.openxmlformats.org/officeDocument/2006/relationships/hyperlink" Target="http://www.hattrick.org/Club/?TeamID=100688" TargetMode="External"/><Relationship Id="rId148" Type="http://schemas.openxmlformats.org/officeDocument/2006/relationships/hyperlink" Target="http://www.hattrick.org/Club/?TeamID=917464" TargetMode="External"/><Relationship Id="rId164" Type="http://schemas.openxmlformats.org/officeDocument/2006/relationships/hyperlink" Target="http://www.hattrick.org/Club/?TeamID=531664" TargetMode="External"/><Relationship Id="rId169" Type="http://schemas.openxmlformats.org/officeDocument/2006/relationships/hyperlink" Target="http://www.hattrick.org/Club/?TeamID=100688" TargetMode="External"/><Relationship Id="rId185" Type="http://schemas.openxmlformats.org/officeDocument/2006/relationships/hyperlink" Target="http://www.hattrick.org/Club/?TeamID=758797" TargetMode="External"/><Relationship Id="rId4" Type="http://schemas.openxmlformats.org/officeDocument/2006/relationships/hyperlink" Target="http://www83.hattrick.org/Club/?TeamID=104372" TargetMode="External"/><Relationship Id="rId9" Type="http://schemas.openxmlformats.org/officeDocument/2006/relationships/hyperlink" Target="http://www83.hattrick.org/Club/Players/Player.aspx?playerId=202400667" TargetMode="External"/><Relationship Id="rId180" Type="http://schemas.openxmlformats.org/officeDocument/2006/relationships/hyperlink" Target="http://www.hattrick.org/Club/?TeamID=1164240" TargetMode="External"/><Relationship Id="rId210" Type="http://schemas.openxmlformats.org/officeDocument/2006/relationships/hyperlink" Target="http://www.hattrick.org/Club/?TeamID=11022" TargetMode="External"/><Relationship Id="rId215" Type="http://schemas.openxmlformats.org/officeDocument/2006/relationships/hyperlink" Target="http://www.hattrick.org/Club/?TeamID=632773" TargetMode="External"/><Relationship Id="rId236" Type="http://schemas.openxmlformats.org/officeDocument/2006/relationships/hyperlink" Target="http://www96.hattrick.org/Club/?TeamID=776122" TargetMode="External"/><Relationship Id="rId257" Type="http://schemas.openxmlformats.org/officeDocument/2006/relationships/hyperlink" Target="http://www77.hattrick.org/Club/?TeamID=338002" TargetMode="External"/><Relationship Id="rId278" Type="http://schemas.openxmlformats.org/officeDocument/2006/relationships/hyperlink" Target="http://www83.hattrick.org/Club/Players/Player.aspx?playerId=221526822" TargetMode="External"/><Relationship Id="rId26" Type="http://schemas.openxmlformats.org/officeDocument/2006/relationships/hyperlink" Target="http://www83.hattrick.org/Club/Players/Player.aspx?playerId=185520262" TargetMode="External"/><Relationship Id="rId231" Type="http://schemas.openxmlformats.org/officeDocument/2006/relationships/hyperlink" Target="http://www.hattrick.org/Club/?TeamID=101824" TargetMode="External"/><Relationship Id="rId252" Type="http://schemas.openxmlformats.org/officeDocument/2006/relationships/hyperlink" Target="http://www77.hattrick.org/Club/?TeamID=101802" TargetMode="External"/><Relationship Id="rId273" Type="http://schemas.openxmlformats.org/officeDocument/2006/relationships/hyperlink" Target="http://www83.hattrick.org/Club/?TeamID=99811" TargetMode="External"/><Relationship Id="rId294" Type="http://schemas.openxmlformats.org/officeDocument/2006/relationships/hyperlink" Target="http://www83.hattrick.org/Club/?TeamID=43403" TargetMode="External"/><Relationship Id="rId308" Type="http://schemas.openxmlformats.org/officeDocument/2006/relationships/hyperlink" Target="http://www83.hattrick.org/Club/?TeamID=103805" TargetMode="External"/><Relationship Id="rId329" Type="http://schemas.openxmlformats.org/officeDocument/2006/relationships/hyperlink" Target="http://www83.hattrick.org/Club/Players/Player.aspx?playerId=191252437" TargetMode="External"/><Relationship Id="rId47" Type="http://schemas.openxmlformats.org/officeDocument/2006/relationships/hyperlink" Target="http://www.hattrick.org/Club/?TeamID=868616" TargetMode="External"/><Relationship Id="rId68" Type="http://schemas.openxmlformats.org/officeDocument/2006/relationships/hyperlink" Target="http://www.hattrick.org/Club/?TeamID=5513" TargetMode="External"/><Relationship Id="rId89" Type="http://schemas.openxmlformats.org/officeDocument/2006/relationships/hyperlink" Target="http://www.hattrick.org/Club/?TeamID=41750" TargetMode="External"/><Relationship Id="rId112" Type="http://schemas.openxmlformats.org/officeDocument/2006/relationships/hyperlink" Target="http://www83.hattrick.org/Club/Players/Player.aspx?playerId=194782807" TargetMode="External"/><Relationship Id="rId133" Type="http://schemas.openxmlformats.org/officeDocument/2006/relationships/hyperlink" Target="http://www82.hattrick.org/Club/?TeamID=668806" TargetMode="External"/><Relationship Id="rId154" Type="http://schemas.openxmlformats.org/officeDocument/2006/relationships/hyperlink" Target="http://www.hattrick.org/Club/?TeamID=759307" TargetMode="External"/><Relationship Id="rId175" Type="http://schemas.openxmlformats.org/officeDocument/2006/relationships/hyperlink" Target="http://www.hattrick.org/Club/?TeamID=1019893" TargetMode="External"/><Relationship Id="rId196" Type="http://schemas.openxmlformats.org/officeDocument/2006/relationships/hyperlink" Target="http://www.hattrick.org/Club/?TeamID=1148929" TargetMode="External"/><Relationship Id="rId200" Type="http://schemas.openxmlformats.org/officeDocument/2006/relationships/hyperlink" Target="http://www83.hattrick.org/Club/Players/Player.aspx?playerId=71334077" TargetMode="External"/><Relationship Id="rId16" Type="http://schemas.openxmlformats.org/officeDocument/2006/relationships/hyperlink" Target="http://www83.hattrick.org/Club/?TeamID=195112" TargetMode="External"/><Relationship Id="rId221" Type="http://schemas.openxmlformats.org/officeDocument/2006/relationships/hyperlink" Target="http://www.hattrick.org/Club/?TeamID=195872" TargetMode="External"/><Relationship Id="rId242" Type="http://schemas.openxmlformats.org/officeDocument/2006/relationships/hyperlink" Target="http://www82.hattrick.org/Club/Players/Player.aspx?playerId=142736099" TargetMode="External"/><Relationship Id="rId263" Type="http://schemas.openxmlformats.org/officeDocument/2006/relationships/hyperlink" Target="http://www77.hattrick.org/Club/?TeamID=1153762" TargetMode="External"/><Relationship Id="rId284" Type="http://schemas.openxmlformats.org/officeDocument/2006/relationships/hyperlink" Target="http://www83.hattrick.org/Club/Players/Player.aspx?playerId=206613872" TargetMode="External"/><Relationship Id="rId319" Type="http://schemas.openxmlformats.org/officeDocument/2006/relationships/hyperlink" Target="http://www83.hattrick.org/Club/Players/Player.aspx?playerId=189294803" TargetMode="External"/><Relationship Id="rId37" Type="http://schemas.openxmlformats.org/officeDocument/2006/relationships/hyperlink" Target="http://www83.hattrick.org/Club/?TeamID=455401" TargetMode="External"/><Relationship Id="rId58" Type="http://schemas.openxmlformats.org/officeDocument/2006/relationships/hyperlink" Target="http://www.hattrick.org/Club/?TeamID=1123373" TargetMode="External"/><Relationship Id="rId79" Type="http://schemas.openxmlformats.org/officeDocument/2006/relationships/hyperlink" Target="http://www.hattrick.org/Club/?TeamID=1978" TargetMode="External"/><Relationship Id="rId102" Type="http://schemas.openxmlformats.org/officeDocument/2006/relationships/hyperlink" Target="http://www83.hattrick.org/Club/Players/Player.aspx?playerId=144025836" TargetMode="External"/><Relationship Id="rId123" Type="http://schemas.openxmlformats.org/officeDocument/2006/relationships/hyperlink" Target="http://www.hattrick.org/Club/?TeamID=1016537" TargetMode="External"/><Relationship Id="rId144" Type="http://schemas.openxmlformats.org/officeDocument/2006/relationships/hyperlink" Target="http://www.hattrick.org/Club/?TeamID=759335" TargetMode="External"/><Relationship Id="rId330" Type="http://schemas.openxmlformats.org/officeDocument/2006/relationships/printerSettings" Target="../printerSettings/printerSettings2.bin"/><Relationship Id="rId90" Type="http://schemas.openxmlformats.org/officeDocument/2006/relationships/hyperlink" Target="http://www83.hattrick.org/Club/Players/Player.aspx?playerId=90598232" TargetMode="External"/><Relationship Id="rId165" Type="http://schemas.openxmlformats.org/officeDocument/2006/relationships/hyperlink" Target="http://www.hattrick.org/Club/?TeamID=632773" TargetMode="External"/><Relationship Id="rId186" Type="http://schemas.openxmlformats.org/officeDocument/2006/relationships/hyperlink" Target="http://www.hattrick.org/Club/?TeamID=756019" TargetMode="External"/><Relationship Id="rId211" Type="http://schemas.openxmlformats.org/officeDocument/2006/relationships/hyperlink" Target="http://www.hattrick.org/Club/?TeamID=279718" TargetMode="External"/><Relationship Id="rId232" Type="http://schemas.openxmlformats.org/officeDocument/2006/relationships/hyperlink" Target="http://www.hattrick.org/Club/?TeamID=304131" TargetMode="External"/><Relationship Id="rId253" Type="http://schemas.openxmlformats.org/officeDocument/2006/relationships/hyperlink" Target="http://www74.hattrick.org/Club/Players/Player.aspx?playerId=249381625" TargetMode="External"/><Relationship Id="rId274" Type="http://schemas.openxmlformats.org/officeDocument/2006/relationships/hyperlink" Target="http://www83.hattrick.org/Club/?TeamID=200447" TargetMode="External"/><Relationship Id="rId295" Type="http://schemas.openxmlformats.org/officeDocument/2006/relationships/hyperlink" Target="http://www88.hattrick.org/Club/?TeamID=1128214" TargetMode="External"/><Relationship Id="rId309" Type="http://schemas.openxmlformats.org/officeDocument/2006/relationships/hyperlink" Target="http://www77.hattrick.org/Club/?TeamID=14507" TargetMode="External"/><Relationship Id="rId27" Type="http://schemas.openxmlformats.org/officeDocument/2006/relationships/hyperlink" Target="http://www83.hattrick.org/Club/?TeamID=1050262" TargetMode="External"/><Relationship Id="rId48" Type="http://schemas.openxmlformats.org/officeDocument/2006/relationships/hyperlink" Target="http://www.hattrick.org/Club/?TeamID=456019" TargetMode="External"/><Relationship Id="rId69" Type="http://schemas.openxmlformats.org/officeDocument/2006/relationships/hyperlink" Target="http://www.hattrick.org/Club/?TeamID=879483" TargetMode="External"/><Relationship Id="rId113" Type="http://schemas.openxmlformats.org/officeDocument/2006/relationships/hyperlink" Target="http://www83.hattrick.org/Club/?TeamID=40813" TargetMode="External"/><Relationship Id="rId134" Type="http://schemas.openxmlformats.org/officeDocument/2006/relationships/hyperlink" Target="http://www82.hattrick.org/Club/Players/Player.aspx?playerId=191900139" TargetMode="External"/><Relationship Id="rId320" Type="http://schemas.openxmlformats.org/officeDocument/2006/relationships/hyperlink" Target="http://www83.hattrick.org/Club/Players/Player.aspx?playerId=195797869" TargetMode="External"/><Relationship Id="rId80" Type="http://schemas.openxmlformats.org/officeDocument/2006/relationships/hyperlink" Target="http://www.hattrick.org/Club/?TeamID=759297" TargetMode="External"/><Relationship Id="rId155" Type="http://schemas.openxmlformats.org/officeDocument/2006/relationships/hyperlink" Target="http://www.hattrick.org/Club/?TeamID=332793" TargetMode="External"/><Relationship Id="rId176" Type="http://schemas.openxmlformats.org/officeDocument/2006/relationships/hyperlink" Target="http://www.hattrick.org/Club/?TeamID=210706" TargetMode="External"/><Relationship Id="rId197" Type="http://schemas.openxmlformats.org/officeDocument/2006/relationships/hyperlink" Target="http://www83.hattrick.org/Club/Players/Player.aspx?playerId=45421735" TargetMode="External"/><Relationship Id="rId201" Type="http://schemas.openxmlformats.org/officeDocument/2006/relationships/hyperlink" Target="http://www83.hattrick.org/Club/?TeamID=1739216" TargetMode="External"/><Relationship Id="rId222" Type="http://schemas.openxmlformats.org/officeDocument/2006/relationships/hyperlink" Target="http://www.hattrick.org/Club/?TeamID=1083363" TargetMode="External"/><Relationship Id="rId243" Type="http://schemas.openxmlformats.org/officeDocument/2006/relationships/hyperlink" Target="http://www82.hattrick.org/Club/Players/Player.aspx?playerId=191900139" TargetMode="External"/><Relationship Id="rId264" Type="http://schemas.openxmlformats.org/officeDocument/2006/relationships/hyperlink" Target="http://www77.hattrick.org/Club/?TeamID=452723" TargetMode="External"/><Relationship Id="rId285" Type="http://schemas.openxmlformats.org/officeDocument/2006/relationships/hyperlink" Target="http://www83.hattrick.org/Club/?TeamID=41903" TargetMode="External"/><Relationship Id="rId17" Type="http://schemas.openxmlformats.org/officeDocument/2006/relationships/hyperlink" Target="http://www83.hattrick.org/Club/Players/Player.aspx?playerId=178353066" TargetMode="External"/><Relationship Id="rId38" Type="http://schemas.openxmlformats.org/officeDocument/2006/relationships/hyperlink" Target="http://www.hattrick.org/Club/?TeamID=1507" TargetMode="External"/><Relationship Id="rId59" Type="http://schemas.openxmlformats.org/officeDocument/2006/relationships/hyperlink" Target="http://www.hattrick.org/Club/?TeamID=174" TargetMode="External"/><Relationship Id="rId103" Type="http://schemas.openxmlformats.org/officeDocument/2006/relationships/hyperlink" Target="http://www83.hattrick.org/Club/?TeamID=409855" TargetMode="External"/><Relationship Id="rId124" Type="http://schemas.openxmlformats.org/officeDocument/2006/relationships/hyperlink" Target="http://www.hattrick.org/Club/?TeamID=261234" TargetMode="External"/><Relationship Id="rId310" Type="http://schemas.openxmlformats.org/officeDocument/2006/relationships/hyperlink" Target="http://www83.hattrick.org/Club/Players/Player.aspx?playerId=209814032" TargetMode="External"/><Relationship Id="rId70" Type="http://schemas.openxmlformats.org/officeDocument/2006/relationships/hyperlink" Target="http://www.hattrick.org/Club/?TeamID=742231" TargetMode="External"/><Relationship Id="rId91" Type="http://schemas.openxmlformats.org/officeDocument/2006/relationships/hyperlink" Target="http://www83.hattrick.org/Club/?TeamID=152710" TargetMode="External"/><Relationship Id="rId145" Type="http://schemas.openxmlformats.org/officeDocument/2006/relationships/hyperlink" Target="http://www.hattrick.org/Club/?TeamID=1122084" TargetMode="External"/><Relationship Id="rId166" Type="http://schemas.openxmlformats.org/officeDocument/2006/relationships/hyperlink" Target="http://www.hattrick.org/Club/?TeamID=455989" TargetMode="External"/><Relationship Id="rId187" Type="http://schemas.openxmlformats.org/officeDocument/2006/relationships/hyperlink" Target="http://www.hattrick.org/Club/?TeamID=238363" TargetMode="External"/><Relationship Id="rId1" Type="http://schemas.openxmlformats.org/officeDocument/2006/relationships/hyperlink" Target="http://www83.hattrick.org/Club/Players/Player.aspx?playerId=204636752" TargetMode="External"/><Relationship Id="rId212" Type="http://schemas.openxmlformats.org/officeDocument/2006/relationships/hyperlink" Target="http://www.hattrick.org/Club/?TeamID=513519" TargetMode="External"/><Relationship Id="rId233" Type="http://schemas.openxmlformats.org/officeDocument/2006/relationships/hyperlink" Target="http://www96.hattrick.org/Club/?TeamID=760337" TargetMode="External"/><Relationship Id="rId254" Type="http://schemas.openxmlformats.org/officeDocument/2006/relationships/hyperlink" Target="http://www74.hattrick.org/Club/?TeamID=5486" TargetMode="External"/><Relationship Id="rId28" Type="http://schemas.openxmlformats.org/officeDocument/2006/relationships/hyperlink" Target="http://www83.hattrick.org/Club/Players/Player.aspx?playerId=185884954" TargetMode="External"/><Relationship Id="rId49" Type="http://schemas.openxmlformats.org/officeDocument/2006/relationships/hyperlink" Target="http://www.hattrick.org/Club/?TeamID=110259" TargetMode="External"/><Relationship Id="rId114" Type="http://schemas.openxmlformats.org/officeDocument/2006/relationships/hyperlink" Target="http://www83.hattrick.org/Club/?TeamID=984545" TargetMode="External"/><Relationship Id="rId275" Type="http://schemas.openxmlformats.org/officeDocument/2006/relationships/hyperlink" Target="http://www83.hattrick.org/Club/Players/Player.aspx?playerId=221809803" TargetMode="External"/><Relationship Id="rId296" Type="http://schemas.openxmlformats.org/officeDocument/2006/relationships/hyperlink" Target="http://www83.hattrick.org/Club/Players/Player.aspx?playerId=182988573" TargetMode="External"/><Relationship Id="rId300" Type="http://schemas.openxmlformats.org/officeDocument/2006/relationships/hyperlink" Target="http://www.hattrick.org/Club/?TeamID=39812" TargetMode="External"/><Relationship Id="rId60" Type="http://schemas.openxmlformats.org/officeDocument/2006/relationships/hyperlink" Target="http://www.hattrick.org/Club/?TeamID=102222" TargetMode="External"/><Relationship Id="rId81" Type="http://schemas.openxmlformats.org/officeDocument/2006/relationships/hyperlink" Target="http://www.hattrick.org/Club/?TeamID=580170" TargetMode="External"/><Relationship Id="rId135" Type="http://schemas.openxmlformats.org/officeDocument/2006/relationships/hyperlink" Target="http://www82.hattrick.org/Club/?TeamID=629349" TargetMode="External"/><Relationship Id="rId156" Type="http://schemas.openxmlformats.org/officeDocument/2006/relationships/hyperlink" Target="http://www.hattrick.org/Club/?TeamID=1130782" TargetMode="External"/><Relationship Id="rId177" Type="http://schemas.openxmlformats.org/officeDocument/2006/relationships/hyperlink" Target="http://www.hattrick.org/Club/?TeamID=104357" TargetMode="External"/><Relationship Id="rId198" Type="http://schemas.openxmlformats.org/officeDocument/2006/relationships/hyperlink" Target="http://www83.hattrick.org/Club/?TeamID=189656" TargetMode="External"/><Relationship Id="rId321" Type="http://schemas.openxmlformats.org/officeDocument/2006/relationships/hyperlink" Target="http://www83.hattrick.org/Club/?TeamID=40813" TargetMode="External"/><Relationship Id="rId202" Type="http://schemas.openxmlformats.org/officeDocument/2006/relationships/hyperlink" Target="http://www83.hattrick.org/Club/Players/Player.aspx?playerId=157792207" TargetMode="External"/><Relationship Id="rId223" Type="http://schemas.openxmlformats.org/officeDocument/2006/relationships/hyperlink" Target="http://www.hattrick.org/Club/?TeamID=56638" TargetMode="External"/><Relationship Id="rId244" Type="http://schemas.openxmlformats.org/officeDocument/2006/relationships/hyperlink" Target="http://www82.hattrick.org/Club/Players/Player.aspx?playerId=169723576" TargetMode="External"/><Relationship Id="rId18" Type="http://schemas.openxmlformats.org/officeDocument/2006/relationships/hyperlink" Target="http://www83.hattrick.org/Club/?TeamID=207851" TargetMode="External"/><Relationship Id="rId39" Type="http://schemas.openxmlformats.org/officeDocument/2006/relationships/hyperlink" Target="http://www.hattrick.org/Club/?TeamID=103214" TargetMode="External"/><Relationship Id="rId265" Type="http://schemas.openxmlformats.org/officeDocument/2006/relationships/hyperlink" Target="http://www83.hattrick.org/Club/?TeamID=1003025" TargetMode="External"/><Relationship Id="rId286" Type="http://schemas.openxmlformats.org/officeDocument/2006/relationships/hyperlink" Target="http://www83.hattrick.org/Club/Players/Player.aspx?playerId=221514512" TargetMode="External"/><Relationship Id="rId50" Type="http://schemas.openxmlformats.org/officeDocument/2006/relationships/hyperlink" Target="http://www.hattrick.org/Club/?TeamID=915802" TargetMode="External"/><Relationship Id="rId104" Type="http://schemas.openxmlformats.org/officeDocument/2006/relationships/hyperlink" Target="http://www83.hattrick.org/Club/Players/Player.aspx?playerId=144996671" TargetMode="External"/><Relationship Id="rId125" Type="http://schemas.openxmlformats.org/officeDocument/2006/relationships/hyperlink" Target="http://www.hattrick.org/Club/?TeamID=5513" TargetMode="External"/><Relationship Id="rId146" Type="http://schemas.openxmlformats.org/officeDocument/2006/relationships/hyperlink" Target="http://www.hattrick.org/Club/?TeamID=450333" TargetMode="External"/><Relationship Id="rId167" Type="http://schemas.openxmlformats.org/officeDocument/2006/relationships/hyperlink" Target="http://www.hattrick.org/Club/?TeamID=101545" TargetMode="External"/><Relationship Id="rId188" Type="http://schemas.openxmlformats.org/officeDocument/2006/relationships/hyperlink" Target="http://www.hattrick.org/Club/?TeamID=100992" TargetMode="External"/><Relationship Id="rId311" Type="http://schemas.openxmlformats.org/officeDocument/2006/relationships/hyperlink" Target="http://www74.hattrick.org/Club/?TeamID=467113" TargetMode="External"/><Relationship Id="rId71" Type="http://schemas.openxmlformats.org/officeDocument/2006/relationships/hyperlink" Target="http://www.hattrick.org/Club/?TeamID=44271" TargetMode="External"/><Relationship Id="rId92" Type="http://schemas.openxmlformats.org/officeDocument/2006/relationships/hyperlink" Target="http://www83.hattrick.org/Club/Players/Player.aspx?playerId=89913030" TargetMode="External"/><Relationship Id="rId213" Type="http://schemas.openxmlformats.org/officeDocument/2006/relationships/hyperlink" Target="http://www.hattrick.org/Club/?TeamID=247704" TargetMode="External"/><Relationship Id="rId234" Type="http://schemas.openxmlformats.org/officeDocument/2006/relationships/hyperlink" Target="http://www96.hattrick.org/Club/?TeamID=650710" TargetMode="External"/><Relationship Id="rId2" Type="http://schemas.openxmlformats.org/officeDocument/2006/relationships/hyperlink" Target="http://www83.hattrick.org/Club/?TeamID=13110" TargetMode="External"/><Relationship Id="rId29" Type="http://schemas.openxmlformats.org/officeDocument/2006/relationships/hyperlink" Target="http://www83.hattrick.org/Club/?TeamID=1001752" TargetMode="External"/><Relationship Id="rId255" Type="http://schemas.openxmlformats.org/officeDocument/2006/relationships/hyperlink" Target="http://www88.hattrick.org/Club/?TeamID=11108" TargetMode="External"/><Relationship Id="rId276" Type="http://schemas.openxmlformats.org/officeDocument/2006/relationships/hyperlink" Target="http://www83.hattrick.org/Club/?TeamID=42083" TargetMode="External"/><Relationship Id="rId297" Type="http://schemas.openxmlformats.org/officeDocument/2006/relationships/hyperlink" Target="http://www83.hattrick.org/Club/?TeamID=275514" TargetMode="External"/><Relationship Id="rId40" Type="http://schemas.openxmlformats.org/officeDocument/2006/relationships/hyperlink" Target="http://www.hattrick.org/Club/?TeamID=103214" TargetMode="External"/><Relationship Id="rId115" Type="http://schemas.openxmlformats.org/officeDocument/2006/relationships/hyperlink" Target="http://www83.hattrick.org/Club/Players/Player.aspx?playerId=205261350" TargetMode="External"/><Relationship Id="rId136" Type="http://schemas.openxmlformats.org/officeDocument/2006/relationships/hyperlink" Target="http://www82.hattrick.org/Club/Players/Player.aspx?playerId=142736099" TargetMode="External"/><Relationship Id="rId157" Type="http://schemas.openxmlformats.org/officeDocument/2006/relationships/hyperlink" Target="http://www.hattrick.org/Club/?TeamID=817501" TargetMode="External"/><Relationship Id="rId178" Type="http://schemas.openxmlformats.org/officeDocument/2006/relationships/hyperlink" Target="http://www.hattrick.org/Club/?TeamID=320129" TargetMode="External"/><Relationship Id="rId301" Type="http://schemas.openxmlformats.org/officeDocument/2006/relationships/hyperlink" Target="http://www77.hattrick.org/Club/Players/Player.aspx?playerId=192580334" TargetMode="External"/><Relationship Id="rId322" Type="http://schemas.openxmlformats.org/officeDocument/2006/relationships/hyperlink" Target="http://www83.hattrick.org/Club/?TeamID=456738" TargetMode="External"/><Relationship Id="rId61" Type="http://schemas.openxmlformats.org/officeDocument/2006/relationships/hyperlink" Target="http://www.hattrick.org/Club/?TeamID=96837" TargetMode="External"/><Relationship Id="rId82" Type="http://schemas.openxmlformats.org/officeDocument/2006/relationships/hyperlink" Target="http://www.hattrick.org/Club/?TeamID=1159087" TargetMode="External"/><Relationship Id="rId199" Type="http://schemas.openxmlformats.org/officeDocument/2006/relationships/hyperlink" Target="http://www.hattrick.org/Club/?TeamID=59724" TargetMode="External"/><Relationship Id="rId203" Type="http://schemas.openxmlformats.org/officeDocument/2006/relationships/hyperlink" Target="http://www83.hattrick.org/Club/?TeamID=299862" TargetMode="External"/><Relationship Id="rId19" Type="http://schemas.openxmlformats.org/officeDocument/2006/relationships/hyperlink" Target="http://www83.hattrick.org/Club/Players/Player.aspx?playerId=210988588" TargetMode="External"/><Relationship Id="rId224" Type="http://schemas.openxmlformats.org/officeDocument/2006/relationships/hyperlink" Target="http://www.hattrick.org/Club/?TeamID=149031" TargetMode="External"/><Relationship Id="rId245" Type="http://schemas.openxmlformats.org/officeDocument/2006/relationships/hyperlink" Target="http://www83.hattrick.org/Club/Players/Player.aspx?playerId=144821772" TargetMode="External"/><Relationship Id="rId266" Type="http://schemas.openxmlformats.org/officeDocument/2006/relationships/hyperlink" Target="http://www83.hattrick.org/Club/?TeamID=450620" TargetMode="External"/><Relationship Id="rId287" Type="http://schemas.openxmlformats.org/officeDocument/2006/relationships/hyperlink" Target="http://www83.hattrick.org/Club/?TeamID=42083"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83.hattrick.org/Club/Players/Player.aspx?playerId=209814032" TargetMode="External"/><Relationship Id="rId3" Type="http://schemas.openxmlformats.org/officeDocument/2006/relationships/hyperlink" Target="http://www83.hattrick.org/Club/Players/Player.aspx?playerId=156632326" TargetMode="External"/><Relationship Id="rId7" Type="http://schemas.openxmlformats.org/officeDocument/2006/relationships/hyperlink" Target="http://www83.hattrick.org/Club/Players/Player.aspx?playerId=158859752" TargetMode="External"/><Relationship Id="rId12" Type="http://schemas.openxmlformats.org/officeDocument/2006/relationships/printerSettings" Target="../printerSettings/printerSettings3.bin"/><Relationship Id="rId2" Type="http://schemas.openxmlformats.org/officeDocument/2006/relationships/hyperlink" Target="http://www83.hattrick.org/Club/Players/Player.aspx?playerId=221526822" TargetMode="External"/><Relationship Id="rId1" Type="http://schemas.openxmlformats.org/officeDocument/2006/relationships/hyperlink" Target="http://www83.hattrick.org/Club/Players/Player.aspx?playerId=221809803" TargetMode="External"/><Relationship Id="rId6" Type="http://schemas.openxmlformats.org/officeDocument/2006/relationships/hyperlink" Target="http://www83.hattrick.org/Club/Players/Player.aspx?playerId=182988573" TargetMode="External"/><Relationship Id="rId11" Type="http://schemas.openxmlformats.org/officeDocument/2006/relationships/hyperlink" Target="http://www83.hattrick.org/Club/Players/Player.aspx?playerId=191252437" TargetMode="External"/><Relationship Id="rId5" Type="http://schemas.openxmlformats.org/officeDocument/2006/relationships/hyperlink" Target="http://www83.hattrick.org/Club/Players/Player.aspx?playerId=206613872" TargetMode="External"/><Relationship Id="rId10" Type="http://schemas.openxmlformats.org/officeDocument/2006/relationships/hyperlink" Target="http://www83.hattrick.org/Club/Players/Player.aspx?playerId=195107750" TargetMode="External"/><Relationship Id="rId4" Type="http://schemas.openxmlformats.org/officeDocument/2006/relationships/hyperlink" Target="http://www83.hattrick.org/Club/Players/Player.aspx?playerId=157318065" TargetMode="External"/><Relationship Id="rId9" Type="http://schemas.openxmlformats.org/officeDocument/2006/relationships/hyperlink" Target="http://www83.hattrick.org/Club/Players/Player.aspx?playerId=195797869"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83.hattrick.org/Club/Players/Player.aspx?playerId=233124711" TargetMode="External"/><Relationship Id="rId299" Type="http://schemas.openxmlformats.org/officeDocument/2006/relationships/hyperlink" Target="http://www83.hattrick.org/Club/?TeamID=1146366" TargetMode="External"/><Relationship Id="rId21" Type="http://schemas.openxmlformats.org/officeDocument/2006/relationships/hyperlink" Target="http://www83.hattrick.org/Club/Players/Player.aspx?playerId=194433470" TargetMode="External"/><Relationship Id="rId63" Type="http://schemas.openxmlformats.org/officeDocument/2006/relationships/hyperlink" Target="http://www83.hattrick.org/Club/Players/Player.aspx?playerId=159552784" TargetMode="External"/><Relationship Id="rId159" Type="http://schemas.openxmlformats.org/officeDocument/2006/relationships/hyperlink" Target="http://www83.hattrick.org/Club/?TeamID=305989" TargetMode="External"/><Relationship Id="rId324" Type="http://schemas.openxmlformats.org/officeDocument/2006/relationships/hyperlink" Target="http://www83.hattrick.org/Club/Players/Player.aspx?playerId=127961115" TargetMode="External"/><Relationship Id="rId366" Type="http://schemas.openxmlformats.org/officeDocument/2006/relationships/hyperlink" Target="http://www.hattrick.org/Club/?TeamID=12635" TargetMode="External"/><Relationship Id="rId531" Type="http://schemas.openxmlformats.org/officeDocument/2006/relationships/hyperlink" Target="http://www96.hattrick.org/Club/Players/Player.aspx?playerId=120069351" TargetMode="External"/><Relationship Id="rId573" Type="http://schemas.openxmlformats.org/officeDocument/2006/relationships/hyperlink" Target="http://www74.hattrick.org/Club/?TeamID=5486" TargetMode="External"/><Relationship Id="rId170" Type="http://schemas.openxmlformats.org/officeDocument/2006/relationships/hyperlink" Target="http://www83.hattrick.org/Club/Players/Player.aspx?playerId=56687928" TargetMode="External"/><Relationship Id="rId226" Type="http://schemas.openxmlformats.org/officeDocument/2006/relationships/hyperlink" Target="http://www83.hattrick.org/Club/Players/Player.aspx?playerId=210988588" TargetMode="External"/><Relationship Id="rId433" Type="http://schemas.openxmlformats.org/officeDocument/2006/relationships/hyperlink" Target="http://www.hattrick.org/Club/?TeamID=718955" TargetMode="External"/><Relationship Id="rId268" Type="http://schemas.openxmlformats.org/officeDocument/2006/relationships/hyperlink" Target="http://www83.hattrick.org/Club/?TeamID=14327" TargetMode="External"/><Relationship Id="rId475" Type="http://schemas.openxmlformats.org/officeDocument/2006/relationships/hyperlink" Target="http://www.hattrick.org/Club/?TeamID=1164240" TargetMode="External"/><Relationship Id="rId32" Type="http://schemas.openxmlformats.org/officeDocument/2006/relationships/hyperlink" Target="http://www83.hattrick.org/Club/?TeamID=43174" TargetMode="External"/><Relationship Id="rId74" Type="http://schemas.openxmlformats.org/officeDocument/2006/relationships/hyperlink" Target="http://www83.hattrick.org/Club/?TeamID=578105" TargetMode="External"/><Relationship Id="rId128" Type="http://schemas.openxmlformats.org/officeDocument/2006/relationships/hyperlink" Target="http://www83.hattrick.org/Club/?TeamID=784141" TargetMode="External"/><Relationship Id="rId335" Type="http://schemas.openxmlformats.org/officeDocument/2006/relationships/hyperlink" Target="http://www.hattrick.org/Club/?TeamID=41536" TargetMode="External"/><Relationship Id="rId377" Type="http://schemas.openxmlformats.org/officeDocument/2006/relationships/hyperlink" Target="http://www.hattrick.org/Club/?TeamID=100951" TargetMode="External"/><Relationship Id="rId500" Type="http://schemas.openxmlformats.org/officeDocument/2006/relationships/hyperlink" Target="http://www83.hattrick.org/Club/?TeamID=299862" TargetMode="External"/><Relationship Id="rId542" Type="http://schemas.openxmlformats.org/officeDocument/2006/relationships/hyperlink" Target="http://www96.hattrick.org/Club/Players/Player.aspx?playerId=195468895" TargetMode="External"/><Relationship Id="rId584" Type="http://schemas.openxmlformats.org/officeDocument/2006/relationships/hyperlink" Target="http://www77.hattrick.org/Club/?TeamID=394080" TargetMode="External"/><Relationship Id="rId5" Type="http://schemas.openxmlformats.org/officeDocument/2006/relationships/hyperlink" Target="http://www83.hattrick.org/Club/Players/Player.aspx?playerId=142726142" TargetMode="External"/><Relationship Id="rId181" Type="http://schemas.openxmlformats.org/officeDocument/2006/relationships/hyperlink" Target="http://www83.hattrick.org/Club/?TeamID=560525" TargetMode="External"/><Relationship Id="rId237" Type="http://schemas.openxmlformats.org/officeDocument/2006/relationships/hyperlink" Target="http://www83.hattrick.org/Club/?TeamID=775116" TargetMode="External"/><Relationship Id="rId402" Type="http://schemas.openxmlformats.org/officeDocument/2006/relationships/hyperlink" Target="http://www83.hattrick.org/Club/Players/Player.aspx?playerId=191912277" TargetMode="External"/><Relationship Id="rId279" Type="http://schemas.openxmlformats.org/officeDocument/2006/relationships/hyperlink" Target="http://www83.hattrick.org/Club/?TeamID=43403" TargetMode="External"/><Relationship Id="rId444" Type="http://schemas.openxmlformats.org/officeDocument/2006/relationships/hyperlink" Target="http://www.hattrick.org/Club/?TeamID=1119710" TargetMode="External"/><Relationship Id="rId486" Type="http://schemas.openxmlformats.org/officeDocument/2006/relationships/hyperlink" Target="http://www.hattrick.org/Club/?TeamID=1330446" TargetMode="External"/><Relationship Id="rId43" Type="http://schemas.openxmlformats.org/officeDocument/2006/relationships/hyperlink" Target="http://www83.hattrick.org/Club/Players/Player.aspx?playerId=67724619" TargetMode="External"/><Relationship Id="rId139" Type="http://schemas.openxmlformats.org/officeDocument/2006/relationships/hyperlink" Target="http://www83.hattrick.org/Club/Players/Player.aspx?playerId=158273189" TargetMode="External"/><Relationship Id="rId290" Type="http://schemas.openxmlformats.org/officeDocument/2006/relationships/hyperlink" Target="http://www83.hattrick.org/Club/Players/Player.aspx?playerId=206628616" TargetMode="External"/><Relationship Id="rId304" Type="http://schemas.openxmlformats.org/officeDocument/2006/relationships/hyperlink" Target="http://www83.hattrick.org/Club/Players/Player.aspx?playerId=215164072" TargetMode="External"/><Relationship Id="rId346" Type="http://schemas.openxmlformats.org/officeDocument/2006/relationships/hyperlink" Target="http://www.hattrick.org/Club/?TeamID=101697" TargetMode="External"/><Relationship Id="rId388" Type="http://schemas.openxmlformats.org/officeDocument/2006/relationships/hyperlink" Target="http://www83.hattrick.org/Club/Players/Player.aspx?playerId=133463969" TargetMode="External"/><Relationship Id="rId511" Type="http://schemas.openxmlformats.org/officeDocument/2006/relationships/hyperlink" Target="http://www.hattrick.org/Club/?TeamID=758497" TargetMode="External"/><Relationship Id="rId553" Type="http://schemas.openxmlformats.org/officeDocument/2006/relationships/hyperlink" Target="http://www82.hattrick.org/Club/Players/Player.aspx?playerId=191900139" TargetMode="External"/><Relationship Id="rId85" Type="http://schemas.openxmlformats.org/officeDocument/2006/relationships/hyperlink" Target="http://www83.hattrick.org/Club/Players/Player.aspx?playerId=187902190" TargetMode="External"/><Relationship Id="rId150" Type="http://schemas.openxmlformats.org/officeDocument/2006/relationships/hyperlink" Target="http://www83.hattrick.org/Club/?TeamID=1047021" TargetMode="External"/><Relationship Id="rId192" Type="http://schemas.openxmlformats.org/officeDocument/2006/relationships/hyperlink" Target="http://www83.hattrick.org/Club/?TeamID=456550" TargetMode="External"/><Relationship Id="rId206" Type="http://schemas.openxmlformats.org/officeDocument/2006/relationships/hyperlink" Target="http://www83.hattrick.org/Club/?TeamID=65543" TargetMode="External"/><Relationship Id="rId413" Type="http://schemas.openxmlformats.org/officeDocument/2006/relationships/hyperlink" Target="http://www83.hattrick.org/Club/Players/Player.aspx?playerId=130937568" TargetMode="External"/><Relationship Id="rId595" Type="http://schemas.openxmlformats.org/officeDocument/2006/relationships/hyperlink" Target="http://www83.hattrick.org/Club/?TeamID=5802" TargetMode="External"/><Relationship Id="rId248" Type="http://schemas.openxmlformats.org/officeDocument/2006/relationships/hyperlink" Target="http://www83.hattrick.org/Club/Players/Player.aspx?playerId=130412217" TargetMode="External"/><Relationship Id="rId455" Type="http://schemas.openxmlformats.org/officeDocument/2006/relationships/hyperlink" Target="http://www.hattrick.org/Club/?TeamID=454028" TargetMode="External"/><Relationship Id="rId497" Type="http://schemas.openxmlformats.org/officeDocument/2006/relationships/hyperlink" Target="http://www83.hattrick.org/Club/Players/Player.aspx?playerId=98955442" TargetMode="External"/><Relationship Id="rId12" Type="http://schemas.openxmlformats.org/officeDocument/2006/relationships/hyperlink" Target="http://www83.hattrick.org/Club/?TeamID=722442" TargetMode="External"/><Relationship Id="rId108" Type="http://schemas.openxmlformats.org/officeDocument/2006/relationships/hyperlink" Target="http://www83.hattrick.org/Club/?TeamID=821157" TargetMode="External"/><Relationship Id="rId315" Type="http://schemas.openxmlformats.org/officeDocument/2006/relationships/hyperlink" Target="http://www83.hattrick.org/Club/?TeamID=875506" TargetMode="External"/><Relationship Id="rId357" Type="http://schemas.openxmlformats.org/officeDocument/2006/relationships/hyperlink" Target="http://www.hattrick.org/Club/?TeamID=104121" TargetMode="External"/><Relationship Id="rId522" Type="http://schemas.openxmlformats.org/officeDocument/2006/relationships/hyperlink" Target="http://www.hattrick.org/Club/?TeamID=1523823" TargetMode="External"/><Relationship Id="rId54" Type="http://schemas.openxmlformats.org/officeDocument/2006/relationships/hyperlink" Target="http://www83.hattrick.org/Club/?TeamID=1430" TargetMode="External"/><Relationship Id="rId96" Type="http://schemas.openxmlformats.org/officeDocument/2006/relationships/hyperlink" Target="http://www83.hattrick.org/Club/?TeamID=399523" TargetMode="External"/><Relationship Id="rId161" Type="http://schemas.openxmlformats.org/officeDocument/2006/relationships/hyperlink" Target="http://www83.hattrick.org/Club/?TeamID=2077" TargetMode="External"/><Relationship Id="rId217" Type="http://schemas.openxmlformats.org/officeDocument/2006/relationships/hyperlink" Target="http://www83.hattrick.org/Club/?TeamID=449826" TargetMode="External"/><Relationship Id="rId399" Type="http://schemas.openxmlformats.org/officeDocument/2006/relationships/hyperlink" Target="http://www83.hattrick.org/Club/?TeamID=10265" TargetMode="External"/><Relationship Id="rId564" Type="http://schemas.openxmlformats.org/officeDocument/2006/relationships/hyperlink" Target="http://www95.hattrick.org/Club/?TeamID=454689" TargetMode="External"/><Relationship Id="rId259" Type="http://schemas.openxmlformats.org/officeDocument/2006/relationships/hyperlink" Target="http://www83.hattrick.org/Club/?TeamID=11022" TargetMode="External"/><Relationship Id="rId424" Type="http://schemas.openxmlformats.org/officeDocument/2006/relationships/hyperlink" Target="http://www.hattrick.org/Club/?TeamID=103214" TargetMode="External"/><Relationship Id="rId466" Type="http://schemas.openxmlformats.org/officeDocument/2006/relationships/hyperlink" Target="http://www.hattrick.org/Club/?TeamID=540086" TargetMode="External"/><Relationship Id="rId23" Type="http://schemas.openxmlformats.org/officeDocument/2006/relationships/hyperlink" Target="http://www83.hattrick.org/Club/Players/Player.aspx?playerId=197066902" TargetMode="External"/><Relationship Id="rId119" Type="http://schemas.openxmlformats.org/officeDocument/2006/relationships/hyperlink" Target="http://www83.hattrick.org/Club/Players/Player.aspx?playerId=233871597" TargetMode="External"/><Relationship Id="rId270" Type="http://schemas.openxmlformats.org/officeDocument/2006/relationships/hyperlink" Target="http://www83.hattrick.org/Club/?TeamID=976705" TargetMode="External"/><Relationship Id="rId326" Type="http://schemas.openxmlformats.org/officeDocument/2006/relationships/hyperlink" Target="http://www82.hattrick.org/Club/?TeamID=450127" TargetMode="External"/><Relationship Id="rId533" Type="http://schemas.openxmlformats.org/officeDocument/2006/relationships/hyperlink" Target="http://www96.hattrick.org/Club/?TeamID=650710" TargetMode="External"/><Relationship Id="rId65" Type="http://schemas.openxmlformats.org/officeDocument/2006/relationships/hyperlink" Target="http://www83.hattrick.org/Club/Players/Player.aspx?playerId=158859752" TargetMode="External"/><Relationship Id="rId130" Type="http://schemas.openxmlformats.org/officeDocument/2006/relationships/hyperlink" Target="http://www83.hattrick.org/Club/?TeamID=1953" TargetMode="External"/><Relationship Id="rId368" Type="http://schemas.openxmlformats.org/officeDocument/2006/relationships/hyperlink" Target="http://www.hattrick.org/Club/?TeamID=304526" TargetMode="External"/><Relationship Id="rId575" Type="http://schemas.openxmlformats.org/officeDocument/2006/relationships/hyperlink" Target="http://www74.hattrick.org/Club/?TeamID=40071" TargetMode="External"/><Relationship Id="rId172" Type="http://schemas.openxmlformats.org/officeDocument/2006/relationships/hyperlink" Target="http://www83.hattrick.org/Club/Players/Player.aspx?playerId=76224976" TargetMode="External"/><Relationship Id="rId228" Type="http://schemas.openxmlformats.org/officeDocument/2006/relationships/hyperlink" Target="http://www83.hattrick.org/Club/?TeamID=16820" TargetMode="External"/><Relationship Id="rId435" Type="http://schemas.openxmlformats.org/officeDocument/2006/relationships/hyperlink" Target="http://www.hattrick.org/Club/?TeamID=514007" TargetMode="External"/><Relationship Id="rId477" Type="http://schemas.openxmlformats.org/officeDocument/2006/relationships/hyperlink" Target="http://www.hattrick.org/Club/?TeamID=981666" TargetMode="External"/><Relationship Id="rId600" Type="http://schemas.openxmlformats.org/officeDocument/2006/relationships/hyperlink" Target="http://www83.hattrick.org/Club/?TeamID=43563" TargetMode="External"/><Relationship Id="rId281" Type="http://schemas.openxmlformats.org/officeDocument/2006/relationships/hyperlink" Target="http://www83.hattrick.org/Club/Players/Player.aspx?playerId=195107750" TargetMode="External"/><Relationship Id="rId337" Type="http://schemas.openxmlformats.org/officeDocument/2006/relationships/hyperlink" Target="http://www.hattrick.org/Club/?TeamID=784141" TargetMode="External"/><Relationship Id="rId502" Type="http://schemas.openxmlformats.org/officeDocument/2006/relationships/hyperlink" Target="http://www.hattrick.org/Club/?TeamID=1148929" TargetMode="External"/><Relationship Id="rId34" Type="http://schemas.openxmlformats.org/officeDocument/2006/relationships/hyperlink" Target="http://www83.hattrick.org/Club/?TeamID=42083" TargetMode="External"/><Relationship Id="rId76" Type="http://schemas.openxmlformats.org/officeDocument/2006/relationships/hyperlink" Target="http://www83.hattrick.org/Club/?TeamID=162220" TargetMode="External"/><Relationship Id="rId141" Type="http://schemas.openxmlformats.org/officeDocument/2006/relationships/hyperlink" Target="http://www83.hattrick.org/Club/Players/Player.aspx?playerId=158920527" TargetMode="External"/><Relationship Id="rId379" Type="http://schemas.openxmlformats.org/officeDocument/2006/relationships/hyperlink" Target="http://www.hattrick.org/Club/?TeamID=1131049" TargetMode="External"/><Relationship Id="rId544" Type="http://schemas.openxmlformats.org/officeDocument/2006/relationships/hyperlink" Target="http://www82.hattrick.org/Club/Players/Player.aspx?playerId=207965749" TargetMode="External"/><Relationship Id="rId586" Type="http://schemas.openxmlformats.org/officeDocument/2006/relationships/hyperlink" Target="http://www77.hattrick.org/Club/?TeamID=1799170" TargetMode="External"/><Relationship Id="rId7" Type="http://schemas.openxmlformats.org/officeDocument/2006/relationships/hyperlink" Target="http://www83.hattrick.org/Club/Players/Player.aspx?playerId=157815341" TargetMode="External"/><Relationship Id="rId183" Type="http://schemas.openxmlformats.org/officeDocument/2006/relationships/hyperlink" Target="http://www83.hattrick.org/Club/?TeamID=518631" TargetMode="External"/><Relationship Id="rId239" Type="http://schemas.openxmlformats.org/officeDocument/2006/relationships/hyperlink" Target="http://www83.hattrick.org/Club/?TeamID=451787" TargetMode="External"/><Relationship Id="rId390" Type="http://schemas.openxmlformats.org/officeDocument/2006/relationships/hyperlink" Target="http://www83.hattrick.org/Club/Players/Player.aspx?playerId=131737962" TargetMode="External"/><Relationship Id="rId404" Type="http://schemas.openxmlformats.org/officeDocument/2006/relationships/hyperlink" Target="http://www83.hattrick.org/Club/Players/Player.aspx?playerId=186033300" TargetMode="External"/><Relationship Id="rId446" Type="http://schemas.openxmlformats.org/officeDocument/2006/relationships/hyperlink" Target="http://www.hattrick.org/Club/?TeamID=1525983" TargetMode="External"/><Relationship Id="rId250" Type="http://schemas.openxmlformats.org/officeDocument/2006/relationships/hyperlink" Target="http://www83.hattrick.org/Club/Players/Player.aspx?playerId=132662140" TargetMode="External"/><Relationship Id="rId292" Type="http://schemas.openxmlformats.org/officeDocument/2006/relationships/hyperlink" Target="http://www83.hattrick.org/Club/Players/Player.aspx?playerId=209412946" TargetMode="External"/><Relationship Id="rId306" Type="http://schemas.openxmlformats.org/officeDocument/2006/relationships/hyperlink" Target="http://www83.hattrick.org/Club/Players/Player.aspx?playerId=215983892" TargetMode="External"/><Relationship Id="rId488" Type="http://schemas.openxmlformats.org/officeDocument/2006/relationships/hyperlink" Target="http://www.hattrick.org/Club/?TeamID=97541" TargetMode="External"/><Relationship Id="rId45" Type="http://schemas.openxmlformats.org/officeDocument/2006/relationships/hyperlink" Target="http://www83.hattrick.org/Club/Players/Player.aspx?playerId=78159975" TargetMode="External"/><Relationship Id="rId87" Type="http://schemas.openxmlformats.org/officeDocument/2006/relationships/hyperlink" Target="http://www83.hattrick.org/Club/Players/Player.aspx?playerId=194795379" TargetMode="External"/><Relationship Id="rId110" Type="http://schemas.openxmlformats.org/officeDocument/2006/relationships/hyperlink" Target="http://www83.hattrick.org/Club/?TeamID=103565" TargetMode="External"/><Relationship Id="rId348" Type="http://schemas.openxmlformats.org/officeDocument/2006/relationships/hyperlink" Target="http://www.hattrick.org/Club/?TeamID=876647" TargetMode="External"/><Relationship Id="rId513" Type="http://schemas.openxmlformats.org/officeDocument/2006/relationships/hyperlink" Target="http://www.hattrick.org/Club/?TeamID=364369" TargetMode="External"/><Relationship Id="rId555" Type="http://schemas.openxmlformats.org/officeDocument/2006/relationships/hyperlink" Target="http://www83.hattrick.org/Club/Players/Player.aspx?playerId=173151484" TargetMode="External"/><Relationship Id="rId597" Type="http://schemas.openxmlformats.org/officeDocument/2006/relationships/hyperlink" Target="http://www83.hattrick.org/Club/?TeamID=44440" TargetMode="External"/><Relationship Id="rId152" Type="http://schemas.openxmlformats.org/officeDocument/2006/relationships/hyperlink" Target="http://www83.hattrick.org/Club/?TeamID=741688" TargetMode="External"/><Relationship Id="rId194" Type="http://schemas.openxmlformats.org/officeDocument/2006/relationships/hyperlink" Target="http://www83.hattrick.org/Club/?TeamID=1513465" TargetMode="External"/><Relationship Id="rId208" Type="http://schemas.openxmlformats.org/officeDocument/2006/relationships/hyperlink" Target="http://www83.hattrick.org/Club/?TeamID=1130" TargetMode="External"/><Relationship Id="rId415" Type="http://schemas.openxmlformats.org/officeDocument/2006/relationships/hyperlink" Target="http://www.hattrick.org/Club/?TeamID=1043810" TargetMode="External"/><Relationship Id="rId457" Type="http://schemas.openxmlformats.org/officeDocument/2006/relationships/hyperlink" Target="http://www.hattrick.org/Club/?TeamID=1953" TargetMode="External"/><Relationship Id="rId261" Type="http://schemas.openxmlformats.org/officeDocument/2006/relationships/hyperlink" Target="http://www83.hattrick.org/Club/?TeamID=53613" TargetMode="External"/><Relationship Id="rId499" Type="http://schemas.openxmlformats.org/officeDocument/2006/relationships/hyperlink" Target="http://www83.hattrick.org/Club/Players/Player.aspx?playerId=157792207" TargetMode="External"/><Relationship Id="rId14" Type="http://schemas.openxmlformats.org/officeDocument/2006/relationships/hyperlink" Target="http://www83.hattrick.org/Club/?TeamID=16820" TargetMode="External"/><Relationship Id="rId56" Type="http://schemas.openxmlformats.org/officeDocument/2006/relationships/hyperlink" Target="http://www83.hattrick.org/Club/Players/Player.aspx?playerId=121748083" TargetMode="External"/><Relationship Id="rId317" Type="http://schemas.openxmlformats.org/officeDocument/2006/relationships/hyperlink" Target="http://www83.hattrick.org/Club/?TeamID=766016" TargetMode="External"/><Relationship Id="rId359" Type="http://schemas.openxmlformats.org/officeDocument/2006/relationships/hyperlink" Target="http://www.hattrick.org/Club/?TeamID=100373" TargetMode="External"/><Relationship Id="rId524" Type="http://schemas.openxmlformats.org/officeDocument/2006/relationships/hyperlink" Target="http://www.hattrick.org/Club/?TeamID=41352" TargetMode="External"/><Relationship Id="rId566" Type="http://schemas.openxmlformats.org/officeDocument/2006/relationships/hyperlink" Target="http://www95.hattrick.org/Club/Players/Player.aspx?playerId=248333478" TargetMode="External"/><Relationship Id="rId98" Type="http://schemas.openxmlformats.org/officeDocument/2006/relationships/hyperlink" Target="http://www83.hattrick.org/Club/?TeamID=40813" TargetMode="External"/><Relationship Id="rId121" Type="http://schemas.openxmlformats.org/officeDocument/2006/relationships/hyperlink" Target="http://www83.hattrick.org/Club/Players/Player.aspx?playerId=248034092" TargetMode="External"/><Relationship Id="rId163" Type="http://schemas.openxmlformats.org/officeDocument/2006/relationships/hyperlink" Target="http://www83.hattrick.org/Club/?TeamID=720677" TargetMode="External"/><Relationship Id="rId219" Type="http://schemas.openxmlformats.org/officeDocument/2006/relationships/hyperlink" Target="http://www83.hattrick.org/Club/?TeamID=11022" TargetMode="External"/><Relationship Id="rId370" Type="http://schemas.openxmlformats.org/officeDocument/2006/relationships/hyperlink" Target="http://www.hattrick.org/Club/?TeamID=174" TargetMode="External"/><Relationship Id="rId426" Type="http://schemas.openxmlformats.org/officeDocument/2006/relationships/hyperlink" Target="http://www82.hattrick.org/Club/Players/Player.aspx?playerId=169723576" TargetMode="External"/><Relationship Id="rId230" Type="http://schemas.openxmlformats.org/officeDocument/2006/relationships/hyperlink" Target="http://www82.hattrick.org/Club/?TeamID=810987" TargetMode="External"/><Relationship Id="rId468" Type="http://schemas.openxmlformats.org/officeDocument/2006/relationships/hyperlink" Target="http://www.hattrick.org/Club/?TeamID=582902" TargetMode="External"/><Relationship Id="rId25" Type="http://schemas.openxmlformats.org/officeDocument/2006/relationships/hyperlink" Target="http://www83.hattrick.org/Club/Players/Player.aspx?playerId=201270109" TargetMode="External"/><Relationship Id="rId67" Type="http://schemas.openxmlformats.org/officeDocument/2006/relationships/hyperlink" Target="http://www83.hattrick.org/Club/Players/Player.aspx?playerId=173281715" TargetMode="External"/><Relationship Id="rId272" Type="http://schemas.openxmlformats.org/officeDocument/2006/relationships/hyperlink" Target="http://www83.hattrick.org/Club/?TeamID=1050262" TargetMode="External"/><Relationship Id="rId328" Type="http://schemas.openxmlformats.org/officeDocument/2006/relationships/hyperlink" Target="http://www82.hattrick.org/Club/?TeamID=569844" TargetMode="External"/><Relationship Id="rId535" Type="http://schemas.openxmlformats.org/officeDocument/2006/relationships/hyperlink" Target="http://www96.hattrick.org/Club/?TeamID=776122" TargetMode="External"/><Relationship Id="rId577" Type="http://schemas.openxmlformats.org/officeDocument/2006/relationships/hyperlink" Target="http://www88.hattrick.org/Club/?TeamID=11108" TargetMode="External"/><Relationship Id="rId132" Type="http://schemas.openxmlformats.org/officeDocument/2006/relationships/hyperlink" Target="http://www83.hattrick.org/Club/?TeamID=454707" TargetMode="External"/><Relationship Id="rId174" Type="http://schemas.openxmlformats.org/officeDocument/2006/relationships/hyperlink" Target="http://www83.hattrick.org/Club/Players/Player.aspx?playerId=114765847" TargetMode="External"/><Relationship Id="rId381" Type="http://schemas.openxmlformats.org/officeDocument/2006/relationships/hyperlink" Target="http://www.hattrick.org/Club/?TeamID=41750" TargetMode="External"/><Relationship Id="rId602" Type="http://schemas.openxmlformats.org/officeDocument/2006/relationships/hyperlink" Target="http://www83.hattrick.org/Club/?TeamID=200447" TargetMode="External"/><Relationship Id="rId241" Type="http://schemas.openxmlformats.org/officeDocument/2006/relationships/hyperlink" Target="http://www83.hattrick.org/Club/?TeamID=185372" TargetMode="External"/><Relationship Id="rId437" Type="http://schemas.openxmlformats.org/officeDocument/2006/relationships/hyperlink" Target="http://www.hattrick.org/Club/?TeamID=100688" TargetMode="External"/><Relationship Id="rId479" Type="http://schemas.openxmlformats.org/officeDocument/2006/relationships/hyperlink" Target="http://www.hattrick.org/Club/?TeamID=41750" TargetMode="External"/><Relationship Id="rId36" Type="http://schemas.openxmlformats.org/officeDocument/2006/relationships/hyperlink" Target="http://www83.hattrick.org/Club/?TeamID=42083" TargetMode="External"/><Relationship Id="rId283" Type="http://schemas.openxmlformats.org/officeDocument/2006/relationships/hyperlink" Target="http://www83.hattrick.org/Club/Players/Player.aspx?playerId=203329244" TargetMode="External"/><Relationship Id="rId339" Type="http://schemas.openxmlformats.org/officeDocument/2006/relationships/hyperlink" Target="http://www.hattrick.org/Club/?TeamID=868616" TargetMode="External"/><Relationship Id="rId490" Type="http://schemas.openxmlformats.org/officeDocument/2006/relationships/hyperlink" Target="http://www.hattrick.org/Club/?TeamID=102833" TargetMode="External"/><Relationship Id="rId504" Type="http://schemas.openxmlformats.org/officeDocument/2006/relationships/hyperlink" Target="http://www.hattrick.org/Club/?TeamID=157235" TargetMode="External"/><Relationship Id="rId546" Type="http://schemas.openxmlformats.org/officeDocument/2006/relationships/hyperlink" Target="http://www96.hattrick.org/Club/Players/Player.aspx?playerId=195468895" TargetMode="External"/><Relationship Id="rId78" Type="http://schemas.openxmlformats.org/officeDocument/2006/relationships/hyperlink" Target="http://www83.hattrick.org/Club/?TeamID=918670" TargetMode="External"/><Relationship Id="rId101" Type="http://schemas.openxmlformats.org/officeDocument/2006/relationships/hyperlink" Target="http://www83.hattrick.org/Club/Players/Player.aspx?playerId=196885993" TargetMode="External"/><Relationship Id="rId143" Type="http://schemas.openxmlformats.org/officeDocument/2006/relationships/hyperlink" Target="http://www83.hattrick.org/Club/Players/Player.aspx?playerId=158631608" TargetMode="External"/><Relationship Id="rId185" Type="http://schemas.openxmlformats.org/officeDocument/2006/relationships/hyperlink" Target="http://www83.hattrick.org/Club/?TeamID=896345" TargetMode="External"/><Relationship Id="rId350" Type="http://schemas.openxmlformats.org/officeDocument/2006/relationships/hyperlink" Target="http://www.hattrick.org/Club/?TeamID=1123373" TargetMode="External"/><Relationship Id="rId406" Type="http://schemas.openxmlformats.org/officeDocument/2006/relationships/hyperlink" Target="http://www83.hattrick.org/Club/Players/Player.aspx?playerId=194782807" TargetMode="External"/><Relationship Id="rId588" Type="http://schemas.openxmlformats.org/officeDocument/2006/relationships/hyperlink" Target="http://www77.hattrick.org/Club/?TeamID=348532" TargetMode="External"/><Relationship Id="rId9" Type="http://schemas.openxmlformats.org/officeDocument/2006/relationships/hyperlink" Target="http://www83.hattrick.org/Club/Players/Player.aspx?playerId=156632326" TargetMode="External"/><Relationship Id="rId210" Type="http://schemas.openxmlformats.org/officeDocument/2006/relationships/hyperlink" Target="http://www83.hattrick.org/Club/?TeamID=1155492" TargetMode="External"/><Relationship Id="rId392" Type="http://schemas.openxmlformats.org/officeDocument/2006/relationships/hyperlink" Target="http://www83.hattrick.org/Club/Players/Player.aspx?playerId=131113173" TargetMode="External"/><Relationship Id="rId448" Type="http://schemas.openxmlformats.org/officeDocument/2006/relationships/hyperlink" Target="http://www.hattrick.org/Club/?TeamID=629449" TargetMode="External"/><Relationship Id="rId252" Type="http://schemas.openxmlformats.org/officeDocument/2006/relationships/hyperlink" Target="http://www83.hattrick.org/Club/Players/Player.aspx?playerId=144435750" TargetMode="External"/><Relationship Id="rId294" Type="http://schemas.openxmlformats.org/officeDocument/2006/relationships/hyperlink" Target="http://www83.hattrick.org/Club/Players/Player.aspx?playerId=208109747" TargetMode="External"/><Relationship Id="rId308" Type="http://schemas.openxmlformats.org/officeDocument/2006/relationships/hyperlink" Target="http://www83.hattrick.org/Club/Players/Player.aspx?playerId=219815236" TargetMode="External"/><Relationship Id="rId515" Type="http://schemas.openxmlformats.org/officeDocument/2006/relationships/hyperlink" Target="http://www.hattrick.org/Club/?TeamID=360256" TargetMode="External"/><Relationship Id="rId47" Type="http://schemas.openxmlformats.org/officeDocument/2006/relationships/hyperlink" Target="http://www83.hattrick.org/Club/Players/Player.aspx?playerId=77576400" TargetMode="External"/><Relationship Id="rId89" Type="http://schemas.openxmlformats.org/officeDocument/2006/relationships/hyperlink" Target="http://www83.hattrick.org/Club/Players/Player.aspx?playerId=193403107" TargetMode="External"/><Relationship Id="rId112" Type="http://schemas.openxmlformats.org/officeDocument/2006/relationships/hyperlink" Target="http://www83.hattrick.org/Club/?TeamID=454689" TargetMode="External"/><Relationship Id="rId154" Type="http://schemas.openxmlformats.org/officeDocument/2006/relationships/hyperlink" Target="http://www83.hattrick.org/Club/?TeamID=166968" TargetMode="External"/><Relationship Id="rId361" Type="http://schemas.openxmlformats.org/officeDocument/2006/relationships/hyperlink" Target="http://www.hattrick.org/Club/?TeamID=879483" TargetMode="External"/><Relationship Id="rId557" Type="http://schemas.openxmlformats.org/officeDocument/2006/relationships/hyperlink" Target="http://www83.hattrick.org/Club/Players/Player.aspx?playerId=89913030" TargetMode="External"/><Relationship Id="rId599" Type="http://schemas.openxmlformats.org/officeDocument/2006/relationships/hyperlink" Target="http://www83.hattrick.org/Club/?TeamID=1664277" TargetMode="External"/><Relationship Id="rId196" Type="http://schemas.openxmlformats.org/officeDocument/2006/relationships/hyperlink" Target="http://www83.hattrick.org/Club/?TeamID=1228354" TargetMode="External"/><Relationship Id="rId417" Type="http://schemas.openxmlformats.org/officeDocument/2006/relationships/hyperlink" Target="http://www.hattrick.org/Club/?TeamID=1016537" TargetMode="External"/><Relationship Id="rId459" Type="http://schemas.openxmlformats.org/officeDocument/2006/relationships/hyperlink" Target="http://www.hattrick.org/Club/?TeamID=531664" TargetMode="External"/><Relationship Id="rId16" Type="http://schemas.openxmlformats.org/officeDocument/2006/relationships/hyperlink" Target="http://www83.hattrick.org/Club/?TeamID=418159" TargetMode="External"/><Relationship Id="rId221" Type="http://schemas.openxmlformats.org/officeDocument/2006/relationships/hyperlink" Target="http://www83.hattrick.org/Club/?TeamID=195112" TargetMode="External"/><Relationship Id="rId263" Type="http://schemas.openxmlformats.org/officeDocument/2006/relationships/hyperlink" Target="http://www83.hattrick.org/Club/?TeamID=1110914" TargetMode="External"/><Relationship Id="rId319" Type="http://schemas.openxmlformats.org/officeDocument/2006/relationships/hyperlink" Target="http://www83.hattrick.org/Club/?TeamID=454594" TargetMode="External"/><Relationship Id="rId470" Type="http://schemas.openxmlformats.org/officeDocument/2006/relationships/hyperlink" Target="http://www.hattrick.org/Club/?TeamID=1019893" TargetMode="External"/><Relationship Id="rId526" Type="http://schemas.openxmlformats.org/officeDocument/2006/relationships/hyperlink" Target="http://www.hattrick.org/Club/?TeamID=453458" TargetMode="External"/><Relationship Id="rId58" Type="http://schemas.openxmlformats.org/officeDocument/2006/relationships/hyperlink" Target="http://www83.hattrick.org/Club/Players/Player.aspx?playerId=133443247" TargetMode="External"/><Relationship Id="rId123" Type="http://schemas.openxmlformats.org/officeDocument/2006/relationships/hyperlink" Target="http://www83.hattrick.org/Club/Players/Player.aspx?playerId=55008845" TargetMode="External"/><Relationship Id="rId330" Type="http://schemas.openxmlformats.org/officeDocument/2006/relationships/hyperlink" Target="http://www.hattrick.org/Club/?TeamID=1507" TargetMode="External"/><Relationship Id="rId568" Type="http://schemas.openxmlformats.org/officeDocument/2006/relationships/hyperlink" Target="http://www95.hattrick.org/Club/?TeamID=1149038" TargetMode="External"/><Relationship Id="rId90" Type="http://schemas.openxmlformats.org/officeDocument/2006/relationships/hyperlink" Target="http://www83.hattrick.org/Club/?TeamID=498583" TargetMode="External"/><Relationship Id="rId165" Type="http://schemas.openxmlformats.org/officeDocument/2006/relationships/hyperlink" Target="http://www83.hattrick.org/Club/?TeamID=263713" TargetMode="External"/><Relationship Id="rId186" Type="http://schemas.openxmlformats.org/officeDocument/2006/relationships/hyperlink" Target="http://www83.hattrick.org/Club/Players/Player.aspx?playerId=158326679" TargetMode="External"/><Relationship Id="rId351" Type="http://schemas.openxmlformats.org/officeDocument/2006/relationships/hyperlink" Target="http://www.hattrick.org/Club/?TeamID=174" TargetMode="External"/><Relationship Id="rId372" Type="http://schemas.openxmlformats.org/officeDocument/2006/relationships/hyperlink" Target="http://www.hattrick.org/Club/?TeamID=759297" TargetMode="External"/><Relationship Id="rId393" Type="http://schemas.openxmlformats.org/officeDocument/2006/relationships/hyperlink" Target="http://www83.hattrick.org/Club/?TeamID=95835" TargetMode="External"/><Relationship Id="rId407" Type="http://schemas.openxmlformats.org/officeDocument/2006/relationships/hyperlink" Target="http://www83.hattrick.org/Club/?TeamID=40813" TargetMode="External"/><Relationship Id="rId428" Type="http://schemas.openxmlformats.org/officeDocument/2006/relationships/hyperlink" Target="http://www82.hattrick.org/Club/Players/Player.aspx?playerId=191900139" TargetMode="External"/><Relationship Id="rId449" Type="http://schemas.openxmlformats.org/officeDocument/2006/relationships/hyperlink" Target="http://www.hattrick.org/Club/?TeamID=759307" TargetMode="External"/><Relationship Id="rId211" Type="http://schemas.openxmlformats.org/officeDocument/2006/relationships/hyperlink" Target="http://www83.hattrick.org/Club/Players/Player.aspx?playerId=230004144" TargetMode="External"/><Relationship Id="rId232" Type="http://schemas.openxmlformats.org/officeDocument/2006/relationships/hyperlink" Target="http://www83.hattrick.org/Club/?TeamID=97040" TargetMode="External"/><Relationship Id="rId253" Type="http://schemas.openxmlformats.org/officeDocument/2006/relationships/hyperlink" Target="http://www83.hattrick.org/Club/?TeamID=936226" TargetMode="External"/><Relationship Id="rId274" Type="http://schemas.openxmlformats.org/officeDocument/2006/relationships/hyperlink" Target="http://www83.hattrick.org/Club/?TeamID=1001752" TargetMode="External"/><Relationship Id="rId295" Type="http://schemas.openxmlformats.org/officeDocument/2006/relationships/hyperlink" Target="http://www83.hattrick.org/Club/?TeamID=5513" TargetMode="External"/><Relationship Id="rId309" Type="http://schemas.openxmlformats.org/officeDocument/2006/relationships/hyperlink" Target="http://www83.hattrick.org/Club/?TeamID=634123" TargetMode="External"/><Relationship Id="rId460" Type="http://schemas.openxmlformats.org/officeDocument/2006/relationships/hyperlink" Target="http://www.hattrick.org/Club/?TeamID=632773" TargetMode="External"/><Relationship Id="rId481" Type="http://schemas.openxmlformats.org/officeDocument/2006/relationships/hyperlink" Target="http://www.hattrick.org/Club/?TeamID=756019" TargetMode="External"/><Relationship Id="rId516" Type="http://schemas.openxmlformats.org/officeDocument/2006/relationships/hyperlink" Target="http://www.hattrick.org/Club/?TeamID=154920" TargetMode="External"/><Relationship Id="rId27" Type="http://schemas.openxmlformats.org/officeDocument/2006/relationships/hyperlink" Target="http://www83.hattrick.org/Club/Players/Player.aspx?playerId=204636752" TargetMode="External"/><Relationship Id="rId48" Type="http://schemas.openxmlformats.org/officeDocument/2006/relationships/hyperlink" Target="http://www83.hattrick.org/Club/?TeamID=876578" TargetMode="External"/><Relationship Id="rId69" Type="http://schemas.openxmlformats.org/officeDocument/2006/relationships/hyperlink" Target="http://www83.hattrick.org/Club/Players/Player.aspx?playerId=177129813" TargetMode="External"/><Relationship Id="rId113" Type="http://schemas.openxmlformats.org/officeDocument/2006/relationships/hyperlink" Target="http://www83.hattrick.org/Club/Players/Player.aspx?playerId=222098941" TargetMode="External"/><Relationship Id="rId134" Type="http://schemas.openxmlformats.org/officeDocument/2006/relationships/hyperlink" Target="http://www83.hattrick.org/Club/?TeamID=185113" TargetMode="External"/><Relationship Id="rId320" Type="http://schemas.openxmlformats.org/officeDocument/2006/relationships/hyperlink" Target="http://www83.hattrick.org/Club/Players/Player.aspx?playerId=248158195" TargetMode="External"/><Relationship Id="rId537" Type="http://schemas.openxmlformats.org/officeDocument/2006/relationships/hyperlink" Target="http://www96.hattrick.org/Club/?TeamID=450127" TargetMode="External"/><Relationship Id="rId558" Type="http://schemas.openxmlformats.org/officeDocument/2006/relationships/hyperlink" Target="http://www83.hattrick.org/Club/Players/Player.aspx?playerId=90598232" TargetMode="External"/><Relationship Id="rId579" Type="http://schemas.openxmlformats.org/officeDocument/2006/relationships/hyperlink" Target="http://www88.hattrick.org/Club/?TeamID=98219" TargetMode="External"/><Relationship Id="rId80" Type="http://schemas.openxmlformats.org/officeDocument/2006/relationships/hyperlink" Target="http://www83.hattrick.org/Club/?TeamID=784496" TargetMode="External"/><Relationship Id="rId155" Type="http://schemas.openxmlformats.org/officeDocument/2006/relationships/hyperlink" Target="http://www83.hattrick.org/Club/Players/Player.aspx?playerId=191921413" TargetMode="External"/><Relationship Id="rId176" Type="http://schemas.openxmlformats.org/officeDocument/2006/relationships/hyperlink" Target="http://www83.hattrick.org/Club/Players/Player.aspx?playerId=132662221" TargetMode="External"/><Relationship Id="rId197" Type="http://schemas.openxmlformats.org/officeDocument/2006/relationships/hyperlink" Target="http://www83.hattrick.org/Club/Players/Player.aspx?playerId=190666864" TargetMode="External"/><Relationship Id="rId341" Type="http://schemas.openxmlformats.org/officeDocument/2006/relationships/hyperlink" Target="http://www.hattrick.org/Club/?TeamID=110259" TargetMode="External"/><Relationship Id="rId362" Type="http://schemas.openxmlformats.org/officeDocument/2006/relationships/hyperlink" Target="http://www.hattrick.org/Club/?TeamID=742231" TargetMode="External"/><Relationship Id="rId383" Type="http://schemas.openxmlformats.org/officeDocument/2006/relationships/hyperlink" Target="http://www83.hattrick.org/Club/?TeamID=152710" TargetMode="External"/><Relationship Id="rId418" Type="http://schemas.openxmlformats.org/officeDocument/2006/relationships/hyperlink" Target="http://www.hattrick.org/Club/?TeamID=261234" TargetMode="External"/><Relationship Id="rId439" Type="http://schemas.openxmlformats.org/officeDocument/2006/relationships/hyperlink" Target="http://www.hattrick.org/Club/?TeamID=1122084" TargetMode="External"/><Relationship Id="rId590" Type="http://schemas.openxmlformats.org/officeDocument/2006/relationships/hyperlink" Target="http://www77.hattrick.org/Club/?TeamID=1153762" TargetMode="External"/><Relationship Id="rId201" Type="http://schemas.openxmlformats.org/officeDocument/2006/relationships/hyperlink" Target="http://www83.hattrick.org/Club/Players/Player.aspx?playerId=193746384" TargetMode="External"/><Relationship Id="rId222" Type="http://schemas.openxmlformats.org/officeDocument/2006/relationships/hyperlink" Target="http://www83.hattrick.org/Club/Players/Player.aspx?playerId=178353066" TargetMode="External"/><Relationship Id="rId243" Type="http://schemas.openxmlformats.org/officeDocument/2006/relationships/hyperlink" Target="http://www83.hattrick.org/Club/?TeamID=825984" TargetMode="External"/><Relationship Id="rId264" Type="http://schemas.openxmlformats.org/officeDocument/2006/relationships/hyperlink" Target="http://www83.hattrick.org/Club/Players/Player.aspx?playerId=174302865" TargetMode="External"/><Relationship Id="rId285" Type="http://schemas.openxmlformats.org/officeDocument/2006/relationships/hyperlink" Target="http://www83.hattrick.org/Club/?TeamID=107620" TargetMode="External"/><Relationship Id="rId450" Type="http://schemas.openxmlformats.org/officeDocument/2006/relationships/hyperlink" Target="http://www.hattrick.org/Club/?TeamID=332793" TargetMode="External"/><Relationship Id="rId471" Type="http://schemas.openxmlformats.org/officeDocument/2006/relationships/hyperlink" Target="http://www.hattrick.org/Club/?TeamID=210706" TargetMode="External"/><Relationship Id="rId506" Type="http://schemas.openxmlformats.org/officeDocument/2006/relationships/hyperlink" Target="http://www.hattrick.org/Club/?TeamID=300747" TargetMode="External"/><Relationship Id="rId17" Type="http://schemas.openxmlformats.org/officeDocument/2006/relationships/hyperlink" Target="http://www83.hattrick.org/Club/Players/Player.aspx?playerId=181821372" TargetMode="External"/><Relationship Id="rId38" Type="http://schemas.openxmlformats.org/officeDocument/2006/relationships/hyperlink" Target="http://www83.hattrick.org/Club/?TeamID=102578" TargetMode="External"/><Relationship Id="rId59" Type="http://schemas.openxmlformats.org/officeDocument/2006/relationships/hyperlink" Target="http://www83.hattrick.org/Club/Players/Player.aspx?playerId=131962341" TargetMode="External"/><Relationship Id="rId103" Type="http://schemas.openxmlformats.org/officeDocument/2006/relationships/hyperlink" Target="http://www83.hattrick.org/Club/Players/Player.aspx?playerId=205525479" TargetMode="External"/><Relationship Id="rId124" Type="http://schemas.openxmlformats.org/officeDocument/2006/relationships/hyperlink" Target="http://www83.hattrick.org/Club/?TeamID=194128" TargetMode="External"/><Relationship Id="rId310" Type="http://schemas.openxmlformats.org/officeDocument/2006/relationships/hyperlink" Target="http://www83.hattrick.org/Club/Players/Player.aspx?playerId=220550566" TargetMode="External"/><Relationship Id="rId492" Type="http://schemas.openxmlformats.org/officeDocument/2006/relationships/hyperlink" Target="http://www83.hattrick.org/Club/Players/Player.aspx?playerId=45421735" TargetMode="External"/><Relationship Id="rId527" Type="http://schemas.openxmlformats.org/officeDocument/2006/relationships/hyperlink" Target="http://www.hattrick.org/Club/?TeamID=996790" TargetMode="External"/><Relationship Id="rId548" Type="http://schemas.openxmlformats.org/officeDocument/2006/relationships/hyperlink" Target="http://www83.hattrick.org/Club/Players/Player.aspx?playerId=157792207" TargetMode="External"/><Relationship Id="rId569" Type="http://schemas.openxmlformats.org/officeDocument/2006/relationships/hyperlink" Target="http://www74.hattrick.org/Club/?TeamID=467113" TargetMode="External"/><Relationship Id="rId70" Type="http://schemas.openxmlformats.org/officeDocument/2006/relationships/hyperlink" Target="http://www83.hattrick.org/Club/?TeamID=14085" TargetMode="External"/><Relationship Id="rId91" Type="http://schemas.openxmlformats.org/officeDocument/2006/relationships/hyperlink" Target="http://www83.hattrick.org/Club/Players/Player.aspx?playerId=193395892" TargetMode="External"/><Relationship Id="rId145" Type="http://schemas.openxmlformats.org/officeDocument/2006/relationships/hyperlink" Target="http://www83.hattrick.org/Club/Players/Player.aspx?playerId=182988573" TargetMode="External"/><Relationship Id="rId166" Type="http://schemas.openxmlformats.org/officeDocument/2006/relationships/hyperlink" Target="http://www83.hattrick.org/Club/Players/Player.aspx?playerId=234696271" TargetMode="External"/><Relationship Id="rId187" Type="http://schemas.openxmlformats.org/officeDocument/2006/relationships/hyperlink" Target="http://www83.hattrick.org/Club/?TeamID=534149" TargetMode="External"/><Relationship Id="rId331" Type="http://schemas.openxmlformats.org/officeDocument/2006/relationships/hyperlink" Target="http://www.hattrick.org/Club/?TeamID=103214" TargetMode="External"/><Relationship Id="rId352" Type="http://schemas.openxmlformats.org/officeDocument/2006/relationships/hyperlink" Target="http://www.hattrick.org/Club/?TeamID=102222" TargetMode="External"/><Relationship Id="rId373" Type="http://schemas.openxmlformats.org/officeDocument/2006/relationships/hyperlink" Target="http://www.hattrick.org/Club/?TeamID=580170" TargetMode="External"/><Relationship Id="rId394" Type="http://schemas.openxmlformats.org/officeDocument/2006/relationships/hyperlink" Target="http://www83.hattrick.org/Club/Players/Player.aspx?playerId=144821772" TargetMode="External"/><Relationship Id="rId408" Type="http://schemas.openxmlformats.org/officeDocument/2006/relationships/hyperlink" Target="http://www83.hattrick.org/Club/?TeamID=984545" TargetMode="External"/><Relationship Id="rId429" Type="http://schemas.openxmlformats.org/officeDocument/2006/relationships/hyperlink" Target="http://www82.hattrick.org/Club/?TeamID=629349" TargetMode="External"/><Relationship Id="rId580" Type="http://schemas.openxmlformats.org/officeDocument/2006/relationships/hyperlink" Target="http://www77.hattrick.org/Club/?TeamID=1189199" TargetMode="External"/><Relationship Id="rId1" Type="http://schemas.openxmlformats.org/officeDocument/2006/relationships/hyperlink" Target="http://www83.hattrick.org/Club/Players/Player.aspx?playerId=65610950" TargetMode="External"/><Relationship Id="rId212" Type="http://schemas.openxmlformats.org/officeDocument/2006/relationships/hyperlink" Target="http://www83.hattrick.org/Club/?TeamID=454689" TargetMode="External"/><Relationship Id="rId233" Type="http://schemas.openxmlformats.org/officeDocument/2006/relationships/hyperlink" Target="http://www83.hattrick.org/Club/Players/Player.aspx?playerId=79988487" TargetMode="External"/><Relationship Id="rId254" Type="http://schemas.openxmlformats.org/officeDocument/2006/relationships/hyperlink" Target="http://www83.hattrick.org/Club/Players/Player.aspx?playerId=142817697" TargetMode="External"/><Relationship Id="rId440" Type="http://schemas.openxmlformats.org/officeDocument/2006/relationships/hyperlink" Target="http://www.hattrick.org/Club/?TeamID=450333" TargetMode="External"/><Relationship Id="rId28" Type="http://schemas.openxmlformats.org/officeDocument/2006/relationships/hyperlink" Target="http://www83.hattrick.org/Club/?TeamID=13110" TargetMode="External"/><Relationship Id="rId49" Type="http://schemas.openxmlformats.org/officeDocument/2006/relationships/hyperlink" Target="http://www83.hattrick.org/Club/Players/Player.aspx?playerId=83626376" TargetMode="External"/><Relationship Id="rId114" Type="http://schemas.openxmlformats.org/officeDocument/2006/relationships/hyperlink" Target="http://www83.hattrick.org/Club/?TeamID=166421" TargetMode="External"/><Relationship Id="rId275" Type="http://schemas.openxmlformats.org/officeDocument/2006/relationships/hyperlink" Target="http://www83.hattrick.org/Club/Players/Player.aspx?playerId=190624769" TargetMode="External"/><Relationship Id="rId296" Type="http://schemas.openxmlformats.org/officeDocument/2006/relationships/hyperlink" Target="http://www83.hattrick.org/Club/Players/Player.aspx?playerId=209305541" TargetMode="External"/><Relationship Id="rId300" Type="http://schemas.openxmlformats.org/officeDocument/2006/relationships/hyperlink" Target="http://www83.hattrick.org/Club/Players/Player.aspx?playerId=209295662" TargetMode="External"/><Relationship Id="rId461" Type="http://schemas.openxmlformats.org/officeDocument/2006/relationships/hyperlink" Target="http://www.hattrick.org/Club/?TeamID=455989" TargetMode="External"/><Relationship Id="rId482" Type="http://schemas.openxmlformats.org/officeDocument/2006/relationships/hyperlink" Target="http://www.hattrick.org/Club/?TeamID=238363" TargetMode="External"/><Relationship Id="rId517" Type="http://schemas.openxmlformats.org/officeDocument/2006/relationships/hyperlink" Target="http://www.hattrick.org/Club/?TeamID=455828" TargetMode="External"/><Relationship Id="rId538" Type="http://schemas.openxmlformats.org/officeDocument/2006/relationships/hyperlink" Target="http://www96.hattrick.org/Club/Players/Player.aspx?playerId=127963453" TargetMode="External"/><Relationship Id="rId559" Type="http://schemas.openxmlformats.org/officeDocument/2006/relationships/hyperlink" Target="http://www82.hattrick.org/Club/Players/Player.aspx?playerId=196447606" TargetMode="External"/><Relationship Id="rId60" Type="http://schemas.openxmlformats.org/officeDocument/2006/relationships/hyperlink" Target="http://www83.hattrick.org/Club/?TeamID=217971" TargetMode="External"/><Relationship Id="rId81" Type="http://schemas.openxmlformats.org/officeDocument/2006/relationships/hyperlink" Target="http://www83.hattrick.org/Club/Players/Player.aspx?playerId=185274920" TargetMode="External"/><Relationship Id="rId135" Type="http://schemas.openxmlformats.org/officeDocument/2006/relationships/hyperlink" Target="http://www83.hattrick.org/Club/Players/Player.aspx?playerId=144007992" TargetMode="External"/><Relationship Id="rId156" Type="http://schemas.openxmlformats.org/officeDocument/2006/relationships/hyperlink" Target="http://www83.hattrick.org/Club/?TeamID=222037" TargetMode="External"/><Relationship Id="rId177" Type="http://schemas.openxmlformats.org/officeDocument/2006/relationships/hyperlink" Target="http://www83.hattrick.org/Club/?TeamID=16367" TargetMode="External"/><Relationship Id="rId198" Type="http://schemas.openxmlformats.org/officeDocument/2006/relationships/hyperlink" Target="http://www83.hattrick.org/Club/?TeamID=1690171" TargetMode="External"/><Relationship Id="rId321" Type="http://schemas.openxmlformats.org/officeDocument/2006/relationships/hyperlink" Target="http://www83.hattrick.org/Club/?TeamID=1142185" TargetMode="External"/><Relationship Id="rId342" Type="http://schemas.openxmlformats.org/officeDocument/2006/relationships/hyperlink" Target="http://www.hattrick.org/Club/?TeamID=915802" TargetMode="External"/><Relationship Id="rId363" Type="http://schemas.openxmlformats.org/officeDocument/2006/relationships/hyperlink" Target="http://www.hattrick.org/Club/?TeamID=44271" TargetMode="External"/><Relationship Id="rId384" Type="http://schemas.openxmlformats.org/officeDocument/2006/relationships/hyperlink" Target="http://www83.hattrick.org/Club/Players/Player.aspx?playerId=89913030" TargetMode="External"/><Relationship Id="rId419" Type="http://schemas.openxmlformats.org/officeDocument/2006/relationships/hyperlink" Target="http://www.hattrick.org/Club/?TeamID=5513" TargetMode="External"/><Relationship Id="rId570" Type="http://schemas.openxmlformats.org/officeDocument/2006/relationships/hyperlink" Target="http://www77.hattrick.org/Club/Players/Player.aspx?playerId=192580334" TargetMode="External"/><Relationship Id="rId591" Type="http://schemas.openxmlformats.org/officeDocument/2006/relationships/hyperlink" Target="http://www77.hattrick.org/Club/?TeamID=452723" TargetMode="External"/><Relationship Id="rId202" Type="http://schemas.openxmlformats.org/officeDocument/2006/relationships/hyperlink" Target="http://www83.hattrick.org/Club/?TeamID=521484" TargetMode="External"/><Relationship Id="rId223" Type="http://schemas.openxmlformats.org/officeDocument/2006/relationships/hyperlink" Target="http://www83.hattrick.org/Club/?TeamID=207851" TargetMode="External"/><Relationship Id="rId244" Type="http://schemas.openxmlformats.org/officeDocument/2006/relationships/hyperlink" Target="http://www83.hattrick.org/Club/Players/Player.aspx?playerId=130166339" TargetMode="External"/><Relationship Id="rId430" Type="http://schemas.openxmlformats.org/officeDocument/2006/relationships/hyperlink" Target="http://www82.hattrick.org/Club/Players/Player.aspx?playerId=142736099" TargetMode="External"/><Relationship Id="rId18" Type="http://schemas.openxmlformats.org/officeDocument/2006/relationships/hyperlink" Target="http://www83.hattrick.org/Club/?TeamID=745057" TargetMode="External"/><Relationship Id="rId39" Type="http://schemas.openxmlformats.org/officeDocument/2006/relationships/hyperlink" Target="http://www83.hattrick.org/Club/Players/Player.aspx?playerId=246359311" TargetMode="External"/><Relationship Id="rId265" Type="http://schemas.openxmlformats.org/officeDocument/2006/relationships/hyperlink" Target="http://www83.hattrick.org/Club/?TeamID=38748" TargetMode="External"/><Relationship Id="rId286" Type="http://schemas.openxmlformats.org/officeDocument/2006/relationships/hyperlink" Target="http://www83.hattrick.org/Club/Players/Player.aspx?playerId=197488122" TargetMode="External"/><Relationship Id="rId451" Type="http://schemas.openxmlformats.org/officeDocument/2006/relationships/hyperlink" Target="http://www.hattrick.org/Club/?TeamID=1130782" TargetMode="External"/><Relationship Id="rId472" Type="http://schemas.openxmlformats.org/officeDocument/2006/relationships/hyperlink" Target="http://www.hattrick.org/Club/?TeamID=104357" TargetMode="External"/><Relationship Id="rId493" Type="http://schemas.openxmlformats.org/officeDocument/2006/relationships/hyperlink" Target="http://www83.hattrick.org/Club/?TeamID=189656" TargetMode="External"/><Relationship Id="rId507" Type="http://schemas.openxmlformats.org/officeDocument/2006/relationships/hyperlink" Target="http://www.hattrick.org/Club/?TeamID=11022" TargetMode="External"/><Relationship Id="rId528" Type="http://schemas.openxmlformats.org/officeDocument/2006/relationships/hyperlink" Target="http://www.hattrick.org/Club/?TeamID=101824" TargetMode="External"/><Relationship Id="rId549" Type="http://schemas.openxmlformats.org/officeDocument/2006/relationships/hyperlink" Target="http://www83.hattrick.org/Club/Players/Player.aspx?playerId=98955442" TargetMode="External"/><Relationship Id="rId50" Type="http://schemas.openxmlformats.org/officeDocument/2006/relationships/hyperlink" Target="http://www83.hattrick.org/Club/?TeamID=43391" TargetMode="External"/><Relationship Id="rId104" Type="http://schemas.openxmlformats.org/officeDocument/2006/relationships/hyperlink" Target="http://www83.hattrick.org/Club/?TeamID=2372" TargetMode="External"/><Relationship Id="rId125" Type="http://schemas.openxmlformats.org/officeDocument/2006/relationships/hyperlink" Target="http://www83.hattrick.org/Club/Players/Player.aspx?playerId=56781550" TargetMode="External"/><Relationship Id="rId146" Type="http://schemas.openxmlformats.org/officeDocument/2006/relationships/hyperlink" Target="http://www83.hattrick.org/Club/?TeamID=275514" TargetMode="External"/><Relationship Id="rId167" Type="http://schemas.openxmlformats.org/officeDocument/2006/relationships/hyperlink" Target="http://www83.hattrick.org/Club/?TeamID=39339" TargetMode="External"/><Relationship Id="rId188" Type="http://schemas.openxmlformats.org/officeDocument/2006/relationships/hyperlink" Target="http://www83.hattrick.org/Club/Players/Player.aspx?playerId=172204276" TargetMode="External"/><Relationship Id="rId311" Type="http://schemas.openxmlformats.org/officeDocument/2006/relationships/hyperlink" Target="http://www83.hattrick.org/Club/?TeamID=65427" TargetMode="External"/><Relationship Id="rId332" Type="http://schemas.openxmlformats.org/officeDocument/2006/relationships/hyperlink" Target="http://www.hattrick.org/Club/?TeamID=103214" TargetMode="External"/><Relationship Id="rId353" Type="http://schemas.openxmlformats.org/officeDocument/2006/relationships/hyperlink" Target="http://www.hattrick.org/Club/?TeamID=96837" TargetMode="External"/><Relationship Id="rId374" Type="http://schemas.openxmlformats.org/officeDocument/2006/relationships/hyperlink" Target="http://www.hattrick.org/Club/?TeamID=1159087" TargetMode="External"/><Relationship Id="rId395" Type="http://schemas.openxmlformats.org/officeDocument/2006/relationships/hyperlink" Target="http://www83.hattrick.org/Club/?TeamID=865681" TargetMode="External"/><Relationship Id="rId409" Type="http://schemas.openxmlformats.org/officeDocument/2006/relationships/hyperlink" Target="http://www83.hattrick.org/Club/Players/Player.aspx?playerId=205261350" TargetMode="External"/><Relationship Id="rId560" Type="http://schemas.openxmlformats.org/officeDocument/2006/relationships/hyperlink" Target="http://www82.hattrick.org/Club/Players/Player.aspx?playerId=189294803" TargetMode="External"/><Relationship Id="rId581" Type="http://schemas.openxmlformats.org/officeDocument/2006/relationships/hyperlink" Target="http://www77.hattrick.org/Club/?TeamID=65504" TargetMode="External"/><Relationship Id="rId71" Type="http://schemas.openxmlformats.org/officeDocument/2006/relationships/hyperlink" Target="http://www83.hattrick.org/Club/Players/Player.aspx?playerId=181994884" TargetMode="External"/><Relationship Id="rId92" Type="http://schemas.openxmlformats.org/officeDocument/2006/relationships/hyperlink" Target="http://www83.hattrick.org/Club/?TeamID=100903" TargetMode="External"/><Relationship Id="rId213" Type="http://schemas.openxmlformats.org/officeDocument/2006/relationships/hyperlink" Target="http://www.hattrick.org/Club/?TeamID=1063510" TargetMode="External"/><Relationship Id="rId234" Type="http://schemas.openxmlformats.org/officeDocument/2006/relationships/hyperlink" Target="http://www83.hattrick.org/Club/?TeamID=787150" TargetMode="External"/><Relationship Id="rId420" Type="http://schemas.openxmlformats.org/officeDocument/2006/relationships/hyperlink" Target="http://www.hattrick.org/Club/?TeamID=760337" TargetMode="External"/><Relationship Id="rId2" Type="http://schemas.openxmlformats.org/officeDocument/2006/relationships/hyperlink" Target="http://www83.hattrick.org/Club/?TeamID=14278" TargetMode="External"/><Relationship Id="rId29" Type="http://schemas.openxmlformats.org/officeDocument/2006/relationships/hyperlink" Target="http://www83.hattrick.org/Club/Players/Player.aspx?playerId=206613872" TargetMode="External"/><Relationship Id="rId255" Type="http://schemas.openxmlformats.org/officeDocument/2006/relationships/hyperlink" Target="http://www83.hattrick.org/Club/?TeamID=454545" TargetMode="External"/><Relationship Id="rId276" Type="http://schemas.openxmlformats.org/officeDocument/2006/relationships/hyperlink" Target="http://www83.hattrick.org/Club/?TeamID=425869" TargetMode="External"/><Relationship Id="rId297" Type="http://schemas.openxmlformats.org/officeDocument/2006/relationships/hyperlink" Target="http://www83.hattrick.org/Club/?TeamID=103572" TargetMode="External"/><Relationship Id="rId441" Type="http://schemas.openxmlformats.org/officeDocument/2006/relationships/hyperlink" Target="http://www.hattrick.org/Club/?TeamID=41293" TargetMode="External"/><Relationship Id="rId462" Type="http://schemas.openxmlformats.org/officeDocument/2006/relationships/hyperlink" Target="http://www.hattrick.org/Club/?TeamID=101545" TargetMode="External"/><Relationship Id="rId483" Type="http://schemas.openxmlformats.org/officeDocument/2006/relationships/hyperlink" Target="http://www.hattrick.org/Club/?TeamID=100992" TargetMode="External"/><Relationship Id="rId518" Type="http://schemas.openxmlformats.org/officeDocument/2006/relationships/hyperlink" Target="http://www.hattrick.org/Club/?TeamID=195872" TargetMode="External"/><Relationship Id="rId539" Type="http://schemas.openxmlformats.org/officeDocument/2006/relationships/hyperlink" Target="http://www96.hattrick.org/Club/Players/Player.aspx?playerId=228635503" TargetMode="External"/><Relationship Id="rId40" Type="http://schemas.openxmlformats.org/officeDocument/2006/relationships/hyperlink" Target="http://www83.hattrick.org/Club/?TeamID=104372" TargetMode="External"/><Relationship Id="rId115" Type="http://schemas.openxmlformats.org/officeDocument/2006/relationships/hyperlink" Target="http://www83.hattrick.org/Club/Players/Player.aspx?playerId=223224781" TargetMode="External"/><Relationship Id="rId136" Type="http://schemas.openxmlformats.org/officeDocument/2006/relationships/hyperlink" Target="http://www83.hattrick.org/Club/?TeamID=5781" TargetMode="External"/><Relationship Id="rId157" Type="http://schemas.openxmlformats.org/officeDocument/2006/relationships/hyperlink" Target="http://www83.hattrick.org/Club/Players/Player.aspx?playerId=202400667" TargetMode="External"/><Relationship Id="rId178" Type="http://schemas.openxmlformats.org/officeDocument/2006/relationships/hyperlink" Target="http://www83.hattrick.org/Club/Players/Player.aspx?playerId=130937407" TargetMode="External"/><Relationship Id="rId301" Type="http://schemas.openxmlformats.org/officeDocument/2006/relationships/hyperlink" Target="http://www83.hattrick.org/Club/?TeamID=13445" TargetMode="External"/><Relationship Id="rId322" Type="http://schemas.openxmlformats.org/officeDocument/2006/relationships/hyperlink" Target="http://www83.hattrick.org/Club/Players/Player.aspx?playerId=81331988" TargetMode="External"/><Relationship Id="rId343" Type="http://schemas.openxmlformats.org/officeDocument/2006/relationships/hyperlink" Target="http://www.hattrick.org/Club/?TeamID=758069" TargetMode="External"/><Relationship Id="rId364" Type="http://schemas.openxmlformats.org/officeDocument/2006/relationships/hyperlink" Target="http://www.hattrick.org/Club/?TeamID=1241999" TargetMode="External"/><Relationship Id="rId550" Type="http://schemas.openxmlformats.org/officeDocument/2006/relationships/hyperlink" Target="http://www83.hattrick.org/Club/Players/Player.aspx?playerId=71334077" TargetMode="External"/><Relationship Id="rId61" Type="http://schemas.openxmlformats.org/officeDocument/2006/relationships/hyperlink" Target="http://www83.hattrick.org/Club/Players/Player.aspx?playerId=143358270" TargetMode="External"/><Relationship Id="rId82" Type="http://schemas.openxmlformats.org/officeDocument/2006/relationships/hyperlink" Target="http://www83.hattrick.org/Club/?TeamID=87184" TargetMode="External"/><Relationship Id="rId199" Type="http://schemas.openxmlformats.org/officeDocument/2006/relationships/hyperlink" Target="http://www83.hattrick.org/Club/Players/Player.aspx?playerId=201842793" TargetMode="External"/><Relationship Id="rId203" Type="http://schemas.openxmlformats.org/officeDocument/2006/relationships/hyperlink" Target="http://www83.hattrick.org/Club/Players/Player.aspx?playerId=203971700" TargetMode="External"/><Relationship Id="rId385" Type="http://schemas.openxmlformats.org/officeDocument/2006/relationships/hyperlink" Target="http://www83.hattrick.org/Club/?TeamID=97961" TargetMode="External"/><Relationship Id="rId571" Type="http://schemas.openxmlformats.org/officeDocument/2006/relationships/hyperlink" Target="http://www77.hattrick.org/Club/?TeamID=101802" TargetMode="External"/><Relationship Id="rId592" Type="http://schemas.openxmlformats.org/officeDocument/2006/relationships/hyperlink" Target="http://www77.hattrick.org/Club/?TeamID=38751" TargetMode="External"/><Relationship Id="rId19" Type="http://schemas.openxmlformats.org/officeDocument/2006/relationships/hyperlink" Target="http://www83.hattrick.org/Club/Players/Player.aspx?playerId=190089210" TargetMode="External"/><Relationship Id="rId224" Type="http://schemas.openxmlformats.org/officeDocument/2006/relationships/hyperlink" Target="http://www83.hattrick.org/Club/Players/Player.aspx?playerId=210432335" TargetMode="External"/><Relationship Id="rId245" Type="http://schemas.openxmlformats.org/officeDocument/2006/relationships/hyperlink" Target="http://www83.hattrick.org/Club/?TeamID=16247" TargetMode="External"/><Relationship Id="rId266" Type="http://schemas.openxmlformats.org/officeDocument/2006/relationships/hyperlink" Target="http://www83.hattrick.org/Club/Players/Player.aspx?playerId=182973424" TargetMode="External"/><Relationship Id="rId287" Type="http://schemas.openxmlformats.org/officeDocument/2006/relationships/hyperlink" Target="http://www83.hattrick.org/Club/?TeamID=758069" TargetMode="External"/><Relationship Id="rId410" Type="http://schemas.openxmlformats.org/officeDocument/2006/relationships/hyperlink" Target="http://www83.hattrick.org/Club/?TeamID=100705" TargetMode="External"/><Relationship Id="rId431" Type="http://schemas.openxmlformats.org/officeDocument/2006/relationships/hyperlink" Target="http://www83.hattrick.org/Club/Players/Player.aspx?playerId=189294803" TargetMode="External"/><Relationship Id="rId452" Type="http://schemas.openxmlformats.org/officeDocument/2006/relationships/hyperlink" Target="http://www.hattrick.org/Club/?TeamID=817501" TargetMode="External"/><Relationship Id="rId473" Type="http://schemas.openxmlformats.org/officeDocument/2006/relationships/hyperlink" Target="http://www.hattrick.org/Club/?TeamID=320129" TargetMode="External"/><Relationship Id="rId494" Type="http://schemas.openxmlformats.org/officeDocument/2006/relationships/hyperlink" Target="http://www.hattrick.org/Club/?TeamID=59724" TargetMode="External"/><Relationship Id="rId508" Type="http://schemas.openxmlformats.org/officeDocument/2006/relationships/hyperlink" Target="http://www.hattrick.org/Club/?TeamID=279718" TargetMode="External"/><Relationship Id="rId529" Type="http://schemas.openxmlformats.org/officeDocument/2006/relationships/hyperlink" Target="http://www.hattrick.org/Club/?TeamID=304131" TargetMode="External"/><Relationship Id="rId30" Type="http://schemas.openxmlformats.org/officeDocument/2006/relationships/hyperlink" Target="http://www83.hattrick.org/Club/?TeamID=41903" TargetMode="External"/><Relationship Id="rId105" Type="http://schemas.openxmlformats.org/officeDocument/2006/relationships/hyperlink" Target="http://www83.hattrick.org/Club/Players/Player.aspx?playerId=211576830" TargetMode="External"/><Relationship Id="rId126" Type="http://schemas.openxmlformats.org/officeDocument/2006/relationships/hyperlink" Target="http://www83.hattrick.org/Club/?TeamID=103028" TargetMode="External"/><Relationship Id="rId147" Type="http://schemas.openxmlformats.org/officeDocument/2006/relationships/hyperlink" Target="http://www83.hattrick.org/Club/Players/Player.aspx?playerId=188113993" TargetMode="External"/><Relationship Id="rId168" Type="http://schemas.openxmlformats.org/officeDocument/2006/relationships/hyperlink" Target="http://www83.hattrick.org/Club/Players/Player.aspx?playerId=236709954" TargetMode="External"/><Relationship Id="rId312" Type="http://schemas.openxmlformats.org/officeDocument/2006/relationships/hyperlink" Target="http://www83.hattrick.org/Club/Players/Player.aspx?playerId=223930676" TargetMode="External"/><Relationship Id="rId333" Type="http://schemas.openxmlformats.org/officeDocument/2006/relationships/hyperlink" Target="http://www.hattrick.org/Club/?TeamID=74376" TargetMode="External"/><Relationship Id="rId354" Type="http://schemas.openxmlformats.org/officeDocument/2006/relationships/hyperlink" Target="http://www.hattrick.org/Club/?TeamID=101963" TargetMode="External"/><Relationship Id="rId540" Type="http://schemas.openxmlformats.org/officeDocument/2006/relationships/hyperlink" Target="http://www96.hattrick.org/Club/?TeamID=1430822" TargetMode="External"/><Relationship Id="rId51" Type="http://schemas.openxmlformats.org/officeDocument/2006/relationships/hyperlink" Target="http://www83.hattrick.org/Club/Players/Player.aspx?playerId=78270177" TargetMode="External"/><Relationship Id="rId72" Type="http://schemas.openxmlformats.org/officeDocument/2006/relationships/hyperlink" Target="http://www83.hattrick.org/Club/?TeamID=103528" TargetMode="External"/><Relationship Id="rId93" Type="http://schemas.openxmlformats.org/officeDocument/2006/relationships/hyperlink" Target="http://www83.hattrick.org/Club/Players/Player.aspx?playerId=193905417" TargetMode="External"/><Relationship Id="rId189" Type="http://schemas.openxmlformats.org/officeDocument/2006/relationships/hyperlink" Target="http://www83.hattrick.org/Club/?TeamID=187013" TargetMode="External"/><Relationship Id="rId375" Type="http://schemas.openxmlformats.org/officeDocument/2006/relationships/hyperlink" Target="http://www.hattrick.org/Club/?TeamID=615881" TargetMode="External"/><Relationship Id="rId396" Type="http://schemas.openxmlformats.org/officeDocument/2006/relationships/hyperlink" Target="http://www83.hattrick.org/Club/Players/Player.aspx?playerId=144025836" TargetMode="External"/><Relationship Id="rId561" Type="http://schemas.openxmlformats.org/officeDocument/2006/relationships/hyperlink" Target="http://www83.hattrick.org/Club/Players/Player.aspx?playerId=127961115" TargetMode="External"/><Relationship Id="rId582" Type="http://schemas.openxmlformats.org/officeDocument/2006/relationships/hyperlink" Target="http://www77.hattrick.org/Club/?TeamID=891070" TargetMode="External"/><Relationship Id="rId3" Type="http://schemas.openxmlformats.org/officeDocument/2006/relationships/hyperlink" Target="http://www83.hattrick.org/Club/Players/Player.aspx?playerId=115796585" TargetMode="External"/><Relationship Id="rId214" Type="http://schemas.openxmlformats.org/officeDocument/2006/relationships/hyperlink" Target="http://www83.hattrick.org/Club/Players/Player.aspx?playerId=189010481" TargetMode="External"/><Relationship Id="rId235" Type="http://schemas.openxmlformats.org/officeDocument/2006/relationships/hyperlink" Target="http://www83.hattrick.org/Club/?TeamID=430097" TargetMode="External"/><Relationship Id="rId256" Type="http://schemas.openxmlformats.org/officeDocument/2006/relationships/hyperlink" Target="http://www83.hattrick.org/Club/Players/Player.aspx?playerId=143971986" TargetMode="External"/><Relationship Id="rId277" Type="http://schemas.openxmlformats.org/officeDocument/2006/relationships/hyperlink" Target="http://www83.hattrick.org/Club/Players/Player.aspx?playerId=191198252" TargetMode="External"/><Relationship Id="rId298" Type="http://schemas.openxmlformats.org/officeDocument/2006/relationships/hyperlink" Target="http://www83.hattrick.org/Club/Players/Player.aspx?playerId=211596528" TargetMode="External"/><Relationship Id="rId400" Type="http://schemas.openxmlformats.org/officeDocument/2006/relationships/hyperlink" Target="http://www83.hattrick.org/Club/Players/Player.aspx?playerId=181969058" TargetMode="External"/><Relationship Id="rId421" Type="http://schemas.openxmlformats.org/officeDocument/2006/relationships/hyperlink" Target="http://www.hattrick.org/Club/?TeamID=696902" TargetMode="External"/><Relationship Id="rId442" Type="http://schemas.openxmlformats.org/officeDocument/2006/relationships/hyperlink" Target="http://www.hattrick.org/Club/?TeamID=917464" TargetMode="External"/><Relationship Id="rId463" Type="http://schemas.openxmlformats.org/officeDocument/2006/relationships/hyperlink" Target="http://www.hattrick.org/Club/?TeamID=1689122" TargetMode="External"/><Relationship Id="rId484" Type="http://schemas.openxmlformats.org/officeDocument/2006/relationships/hyperlink" Target="http://www.hattrick.org/Club/?TeamID=979853" TargetMode="External"/><Relationship Id="rId519" Type="http://schemas.openxmlformats.org/officeDocument/2006/relationships/hyperlink" Target="http://www.hattrick.org/Club/?TeamID=1083363" TargetMode="External"/><Relationship Id="rId116" Type="http://schemas.openxmlformats.org/officeDocument/2006/relationships/hyperlink" Target="http://www83.hattrick.org/Club/?TeamID=1007967" TargetMode="External"/><Relationship Id="rId137" Type="http://schemas.openxmlformats.org/officeDocument/2006/relationships/hyperlink" Target="http://www83.hattrick.org/Club/Players/Player.aspx?playerId=151227463" TargetMode="External"/><Relationship Id="rId158" Type="http://schemas.openxmlformats.org/officeDocument/2006/relationships/hyperlink" Target="http://www83.hattrick.org/Club/Players/Player.aspx?playerId=209814032" TargetMode="External"/><Relationship Id="rId302" Type="http://schemas.openxmlformats.org/officeDocument/2006/relationships/hyperlink" Target="http://www83.hattrick.org/Club/Players/Player.aspx?playerId=213976720" TargetMode="External"/><Relationship Id="rId323" Type="http://schemas.openxmlformats.org/officeDocument/2006/relationships/hyperlink" Target="http://www83.hattrick.org/Club/?TeamID=712173" TargetMode="External"/><Relationship Id="rId344" Type="http://schemas.openxmlformats.org/officeDocument/2006/relationships/hyperlink" Target="http://www.hattrick.org/Club/?TeamID=757478" TargetMode="External"/><Relationship Id="rId530" Type="http://schemas.openxmlformats.org/officeDocument/2006/relationships/hyperlink" Target="http://www96.hattrick.org/Club/?TeamID=760337" TargetMode="External"/><Relationship Id="rId20" Type="http://schemas.openxmlformats.org/officeDocument/2006/relationships/hyperlink" Target="http://www83.hattrick.org/Club/?TeamID=524936" TargetMode="External"/><Relationship Id="rId41" Type="http://schemas.openxmlformats.org/officeDocument/2006/relationships/hyperlink" Target="http://www74.hattrick.org/Club/?TeamID=291" TargetMode="External"/><Relationship Id="rId62" Type="http://schemas.openxmlformats.org/officeDocument/2006/relationships/hyperlink" Target="http://www83.hattrick.org/Club/?TeamID=2295" TargetMode="External"/><Relationship Id="rId83" Type="http://schemas.openxmlformats.org/officeDocument/2006/relationships/hyperlink" Target="http://www83.hattrick.org/Club/Players/Player.aspx?playerId=185778170" TargetMode="External"/><Relationship Id="rId179" Type="http://schemas.openxmlformats.org/officeDocument/2006/relationships/hyperlink" Target="http://www83.hattrick.org/Club/?TeamID=97022" TargetMode="External"/><Relationship Id="rId365" Type="http://schemas.openxmlformats.org/officeDocument/2006/relationships/hyperlink" Target="http://www.hattrick.org/Club/?TeamID=10732" TargetMode="External"/><Relationship Id="rId386" Type="http://schemas.openxmlformats.org/officeDocument/2006/relationships/hyperlink" Target="http://www83.hattrick.org/Club/Players/Player.aspx?playerId=173151484" TargetMode="External"/><Relationship Id="rId551" Type="http://schemas.openxmlformats.org/officeDocument/2006/relationships/hyperlink" Target="http://www83.hattrick.org/Club/Players/Player.aspx?playerId=45421735" TargetMode="External"/><Relationship Id="rId572" Type="http://schemas.openxmlformats.org/officeDocument/2006/relationships/hyperlink" Target="http://www74.hattrick.org/Club/Players/Player.aspx?playerId=249381625" TargetMode="External"/><Relationship Id="rId593" Type="http://schemas.openxmlformats.org/officeDocument/2006/relationships/hyperlink" Target="http://www83.hattrick.org/Club/?TeamID=1003025" TargetMode="External"/><Relationship Id="rId190" Type="http://schemas.openxmlformats.org/officeDocument/2006/relationships/hyperlink" Target="http://www83.hattrick.org/Club/?TeamID=899358" TargetMode="External"/><Relationship Id="rId204" Type="http://schemas.openxmlformats.org/officeDocument/2006/relationships/hyperlink" Target="http://www83.hattrick.org/Club/?TeamID=452996" TargetMode="External"/><Relationship Id="rId225" Type="http://schemas.openxmlformats.org/officeDocument/2006/relationships/hyperlink" Target="http://www83.hattrick.org/Club/?TeamID=1366226" TargetMode="External"/><Relationship Id="rId246" Type="http://schemas.openxmlformats.org/officeDocument/2006/relationships/hyperlink" Target="http://www83.hattrick.org/Club/Players/Player.aspx?playerId=131740187" TargetMode="External"/><Relationship Id="rId267" Type="http://schemas.openxmlformats.org/officeDocument/2006/relationships/hyperlink" Target="http://www83.hattrick.org/Club/Players/Player.aspx?playerId=182291823" TargetMode="External"/><Relationship Id="rId288" Type="http://schemas.openxmlformats.org/officeDocument/2006/relationships/hyperlink" Target="http://www83.hattrick.org/Club/Players/Player.aspx?playerId=201030557" TargetMode="External"/><Relationship Id="rId411" Type="http://schemas.openxmlformats.org/officeDocument/2006/relationships/hyperlink" Target="http://www83.hattrick.org/Club/Players/Player.aspx?playerId=247250007" TargetMode="External"/><Relationship Id="rId432" Type="http://schemas.openxmlformats.org/officeDocument/2006/relationships/hyperlink" Target="http://www.hattrick.org/Club/?TeamID=12952" TargetMode="External"/><Relationship Id="rId453" Type="http://schemas.openxmlformats.org/officeDocument/2006/relationships/hyperlink" Target="http://www.hattrick.org/Club/?TeamID=452599" TargetMode="External"/><Relationship Id="rId474" Type="http://schemas.openxmlformats.org/officeDocument/2006/relationships/hyperlink" Target="http://www.hattrick.org/Club/?TeamID=575475" TargetMode="External"/><Relationship Id="rId509" Type="http://schemas.openxmlformats.org/officeDocument/2006/relationships/hyperlink" Target="http://www.hattrick.org/Club/?TeamID=513519" TargetMode="External"/><Relationship Id="rId106" Type="http://schemas.openxmlformats.org/officeDocument/2006/relationships/hyperlink" Target="http://www83.hattrick.org/Club/?TeamID=103659" TargetMode="External"/><Relationship Id="rId127" Type="http://schemas.openxmlformats.org/officeDocument/2006/relationships/hyperlink" Target="http://www83.hattrick.org/Club/Players/Player.aspx?playerId=89895888" TargetMode="External"/><Relationship Id="rId313" Type="http://schemas.openxmlformats.org/officeDocument/2006/relationships/hyperlink" Target="http://www83.hattrick.org/Club/?TeamID=966470" TargetMode="External"/><Relationship Id="rId495" Type="http://schemas.openxmlformats.org/officeDocument/2006/relationships/hyperlink" Target="http://www83.hattrick.org/Club/Players/Player.aspx?playerId=71334077" TargetMode="External"/><Relationship Id="rId10" Type="http://schemas.openxmlformats.org/officeDocument/2006/relationships/hyperlink" Target="http://www83.hattrick.org/Club/?TeamID=360525" TargetMode="External"/><Relationship Id="rId31" Type="http://schemas.openxmlformats.org/officeDocument/2006/relationships/hyperlink" Target="http://www83.hattrick.org/Club/Players/Player.aspx?playerId=210856126" TargetMode="External"/><Relationship Id="rId52" Type="http://schemas.openxmlformats.org/officeDocument/2006/relationships/hyperlink" Target="http://www83.hattrick.org/Club/?TeamID=363291" TargetMode="External"/><Relationship Id="rId73" Type="http://schemas.openxmlformats.org/officeDocument/2006/relationships/hyperlink" Target="http://www83.hattrick.org/Club/Players/Player.aspx?playerId=180048791" TargetMode="External"/><Relationship Id="rId94" Type="http://schemas.openxmlformats.org/officeDocument/2006/relationships/hyperlink" Target="http://www83.hattrick.org/Club/?TeamID=851024" TargetMode="External"/><Relationship Id="rId148" Type="http://schemas.openxmlformats.org/officeDocument/2006/relationships/hyperlink" Target="http://www83.hattrick.org/Club/?TeamID=225149" TargetMode="External"/><Relationship Id="rId169" Type="http://schemas.openxmlformats.org/officeDocument/2006/relationships/hyperlink" Target="http://www83.hattrick.org/Club/?TeamID=74438" TargetMode="External"/><Relationship Id="rId334" Type="http://schemas.openxmlformats.org/officeDocument/2006/relationships/hyperlink" Target="http://www.hattrick.org/Club/?TeamID=103214" TargetMode="External"/><Relationship Id="rId355" Type="http://schemas.openxmlformats.org/officeDocument/2006/relationships/hyperlink" Target="http://www.hattrick.org/Club/?TeamID=44271" TargetMode="External"/><Relationship Id="rId376" Type="http://schemas.openxmlformats.org/officeDocument/2006/relationships/hyperlink" Target="http://www.hattrick.org/Club/?TeamID=576095" TargetMode="External"/><Relationship Id="rId397" Type="http://schemas.openxmlformats.org/officeDocument/2006/relationships/hyperlink" Target="http://www83.hattrick.org/Club/?TeamID=409855" TargetMode="External"/><Relationship Id="rId520" Type="http://schemas.openxmlformats.org/officeDocument/2006/relationships/hyperlink" Target="http://www.hattrick.org/Club/?TeamID=56638" TargetMode="External"/><Relationship Id="rId541" Type="http://schemas.openxmlformats.org/officeDocument/2006/relationships/hyperlink" Target="http://www96.hattrick.org/Club/?TeamID=730443" TargetMode="External"/><Relationship Id="rId562" Type="http://schemas.openxmlformats.org/officeDocument/2006/relationships/hyperlink" Target="http://www83.hattrick.org/Club/Players/Player.aspx?playerId=81331988" TargetMode="External"/><Relationship Id="rId583" Type="http://schemas.openxmlformats.org/officeDocument/2006/relationships/hyperlink" Target="http://www77.hattrick.org/Club/?TeamID=338002" TargetMode="External"/><Relationship Id="rId4" Type="http://schemas.openxmlformats.org/officeDocument/2006/relationships/hyperlink" Target="http://www83.hattrick.org/Club/?TeamID=1327561" TargetMode="External"/><Relationship Id="rId180" Type="http://schemas.openxmlformats.org/officeDocument/2006/relationships/hyperlink" Target="http://www83.hattrick.org/Club/Players/Player.aspx?playerId=152852214" TargetMode="External"/><Relationship Id="rId215" Type="http://schemas.openxmlformats.org/officeDocument/2006/relationships/hyperlink" Target="http://www83.hattrick.org/Club/?TeamID=103805" TargetMode="External"/><Relationship Id="rId236" Type="http://schemas.openxmlformats.org/officeDocument/2006/relationships/hyperlink" Target="http://www83.hattrick.org/Club/Players/Player.aspx?playerId=116399544" TargetMode="External"/><Relationship Id="rId257" Type="http://schemas.openxmlformats.org/officeDocument/2006/relationships/hyperlink" Target="http://www83.hattrick.org/Club/?TeamID=128872" TargetMode="External"/><Relationship Id="rId278" Type="http://schemas.openxmlformats.org/officeDocument/2006/relationships/hyperlink" Target="http://www83.hattrick.org/Club/Players/Player.aspx?playerId=191252437" TargetMode="External"/><Relationship Id="rId401" Type="http://schemas.openxmlformats.org/officeDocument/2006/relationships/hyperlink" Target="http://www83.hattrick.org/Club/?TeamID=1371867" TargetMode="External"/><Relationship Id="rId422" Type="http://schemas.openxmlformats.org/officeDocument/2006/relationships/hyperlink" Target="http://www.hattrick.org/Club/?TeamID=41917" TargetMode="External"/><Relationship Id="rId443" Type="http://schemas.openxmlformats.org/officeDocument/2006/relationships/hyperlink" Target="http://www.hattrick.org/Club/?TeamID=170119" TargetMode="External"/><Relationship Id="rId464" Type="http://schemas.openxmlformats.org/officeDocument/2006/relationships/hyperlink" Target="http://www.hattrick.org/Club/?TeamID=100688" TargetMode="External"/><Relationship Id="rId303" Type="http://schemas.openxmlformats.org/officeDocument/2006/relationships/hyperlink" Target="http://www83.hattrick.org/Club/?TeamID=484995" TargetMode="External"/><Relationship Id="rId485" Type="http://schemas.openxmlformats.org/officeDocument/2006/relationships/hyperlink" Target="http://www.hattrick.org/Club/?TeamID=824332" TargetMode="External"/><Relationship Id="rId42" Type="http://schemas.openxmlformats.org/officeDocument/2006/relationships/hyperlink" Target="http://www74.hattrick.org/Club/Players/Player.aspx?playerId=197628303" TargetMode="External"/><Relationship Id="rId84" Type="http://schemas.openxmlformats.org/officeDocument/2006/relationships/hyperlink" Target="http://www83.hattrick.org/Club/?TeamID=1148062" TargetMode="External"/><Relationship Id="rId138" Type="http://schemas.openxmlformats.org/officeDocument/2006/relationships/hyperlink" Target="http://www83.hattrick.org/Club/?TeamID=103659" TargetMode="External"/><Relationship Id="rId345" Type="http://schemas.openxmlformats.org/officeDocument/2006/relationships/hyperlink" Target="http://www.hattrick.org/Club/?TeamID=100992" TargetMode="External"/><Relationship Id="rId387" Type="http://schemas.openxmlformats.org/officeDocument/2006/relationships/hyperlink" Target="http://www83.hattrick.org/Club/?TeamID=854095" TargetMode="External"/><Relationship Id="rId510" Type="http://schemas.openxmlformats.org/officeDocument/2006/relationships/hyperlink" Target="http://www.hattrick.org/Club/?TeamID=247704" TargetMode="External"/><Relationship Id="rId552" Type="http://schemas.openxmlformats.org/officeDocument/2006/relationships/hyperlink" Target="http://www82.hattrick.org/Club/Players/Player.aspx?playerId=142736099" TargetMode="External"/><Relationship Id="rId594" Type="http://schemas.openxmlformats.org/officeDocument/2006/relationships/hyperlink" Target="http://www83.hattrick.org/Club/?TeamID=450620" TargetMode="External"/><Relationship Id="rId191" Type="http://schemas.openxmlformats.org/officeDocument/2006/relationships/hyperlink" Target="http://www83.hattrick.org/Club/Players/Player.aspx?playerId=186455632" TargetMode="External"/><Relationship Id="rId205" Type="http://schemas.openxmlformats.org/officeDocument/2006/relationships/hyperlink" Target="http://www83.hattrick.org/Club/Players/Player.aspx?playerId=197426642" TargetMode="External"/><Relationship Id="rId247" Type="http://schemas.openxmlformats.org/officeDocument/2006/relationships/hyperlink" Target="http://www83.hattrick.org/Club/?TeamID=16247" TargetMode="External"/><Relationship Id="rId412" Type="http://schemas.openxmlformats.org/officeDocument/2006/relationships/hyperlink" Target="http://www83.hattrick.org/Club/?TeamID=758069" TargetMode="External"/><Relationship Id="rId107" Type="http://schemas.openxmlformats.org/officeDocument/2006/relationships/hyperlink" Target="http://www83.hattrick.org/Club/Players/Player.aspx?playerId=220579131" TargetMode="External"/><Relationship Id="rId289" Type="http://schemas.openxmlformats.org/officeDocument/2006/relationships/hyperlink" Target="http://www83.hattrick.org/Club/?TeamID=202062" TargetMode="External"/><Relationship Id="rId454" Type="http://schemas.openxmlformats.org/officeDocument/2006/relationships/hyperlink" Target="http://www.hattrick.org/Club/?TeamID=42508" TargetMode="External"/><Relationship Id="rId496" Type="http://schemas.openxmlformats.org/officeDocument/2006/relationships/hyperlink" Target="http://www83.hattrick.org/Club/?TeamID=1739216" TargetMode="External"/><Relationship Id="rId11" Type="http://schemas.openxmlformats.org/officeDocument/2006/relationships/hyperlink" Target="http://www83.hattrick.org/Club/Players/Player.aspx?playerId=164192271" TargetMode="External"/><Relationship Id="rId53" Type="http://schemas.openxmlformats.org/officeDocument/2006/relationships/hyperlink" Target="http://www83.hattrick.org/Club/Players/Player.aspx?playerId=92408802" TargetMode="External"/><Relationship Id="rId149" Type="http://schemas.openxmlformats.org/officeDocument/2006/relationships/hyperlink" Target="http://www83.hattrick.org/Club/Players/Player.aspx?playerId=190645596" TargetMode="External"/><Relationship Id="rId314" Type="http://schemas.openxmlformats.org/officeDocument/2006/relationships/hyperlink" Target="http://www83.hattrick.org/Club/Players/Player.aspx?playerId=222947522" TargetMode="External"/><Relationship Id="rId356" Type="http://schemas.openxmlformats.org/officeDocument/2006/relationships/hyperlink" Target="http://www.hattrick.org/Club/?TeamID=232097" TargetMode="External"/><Relationship Id="rId398" Type="http://schemas.openxmlformats.org/officeDocument/2006/relationships/hyperlink" Target="http://www83.hattrick.org/Club/Players/Player.aspx?playerId=144996671" TargetMode="External"/><Relationship Id="rId521" Type="http://schemas.openxmlformats.org/officeDocument/2006/relationships/hyperlink" Target="http://www.hattrick.org/Club/?TeamID=149031" TargetMode="External"/><Relationship Id="rId563" Type="http://schemas.openxmlformats.org/officeDocument/2006/relationships/hyperlink" Target="http://www95.hattrick.org/Club/Players/Player.aspx?playerId=235216598" TargetMode="External"/><Relationship Id="rId95" Type="http://schemas.openxmlformats.org/officeDocument/2006/relationships/hyperlink" Target="http://www83.hattrick.org/Club/Players/Player.aspx?playerId=203581187" TargetMode="External"/><Relationship Id="rId160" Type="http://schemas.openxmlformats.org/officeDocument/2006/relationships/hyperlink" Target="http://www83.hattrick.org/Club/Players/Player.aspx?playerId=208647210" TargetMode="External"/><Relationship Id="rId216" Type="http://schemas.openxmlformats.org/officeDocument/2006/relationships/hyperlink" Target="http://www83.hattrick.org/Club/Players/Player.aspx?playerId=89705193" TargetMode="External"/><Relationship Id="rId423" Type="http://schemas.openxmlformats.org/officeDocument/2006/relationships/hyperlink" Target="http://www.hattrick.org/Club/?TeamID=41750" TargetMode="External"/><Relationship Id="rId258" Type="http://schemas.openxmlformats.org/officeDocument/2006/relationships/hyperlink" Target="http://www83.hattrick.org/Club/Players/Player.aspx?playerId=158316531" TargetMode="External"/><Relationship Id="rId465" Type="http://schemas.openxmlformats.org/officeDocument/2006/relationships/hyperlink" Target="http://www.hattrick.org/Club/?TeamID=758267" TargetMode="External"/><Relationship Id="rId22" Type="http://schemas.openxmlformats.org/officeDocument/2006/relationships/hyperlink" Target="http://www83.hattrick.org/Club/?TeamID=1134757" TargetMode="External"/><Relationship Id="rId64" Type="http://schemas.openxmlformats.org/officeDocument/2006/relationships/hyperlink" Target="http://www83.hattrick.org/Club/?TeamID=1097438" TargetMode="External"/><Relationship Id="rId118" Type="http://schemas.openxmlformats.org/officeDocument/2006/relationships/hyperlink" Target="http://www83.hattrick.org/Club/?TeamID=97626" TargetMode="External"/><Relationship Id="rId325" Type="http://schemas.openxmlformats.org/officeDocument/2006/relationships/hyperlink" Target="http://www83.hattrick.org/Club/?TeamID=455401" TargetMode="External"/><Relationship Id="rId367" Type="http://schemas.openxmlformats.org/officeDocument/2006/relationships/hyperlink" Target="http://www.hattrick.org/Club/?TeamID=424" TargetMode="External"/><Relationship Id="rId532" Type="http://schemas.openxmlformats.org/officeDocument/2006/relationships/hyperlink" Target="http://www96.hattrick.org/Club/?TeamID=411506" TargetMode="External"/><Relationship Id="rId574" Type="http://schemas.openxmlformats.org/officeDocument/2006/relationships/hyperlink" Target="http://www74.hattrick.org/Club/Players/Player.aspx?playerId=238391810" TargetMode="External"/><Relationship Id="rId171" Type="http://schemas.openxmlformats.org/officeDocument/2006/relationships/hyperlink" Target="http://www83.hattrick.org/Club/?TeamID=232946" TargetMode="External"/><Relationship Id="rId227" Type="http://schemas.openxmlformats.org/officeDocument/2006/relationships/hyperlink" Target="http://www83.hattrick.org/Club/?TeamID=702933" TargetMode="External"/><Relationship Id="rId269" Type="http://schemas.openxmlformats.org/officeDocument/2006/relationships/hyperlink" Target="http://www83.hattrick.org/Club/Players/Player.aspx?playerId=185199203" TargetMode="External"/><Relationship Id="rId434" Type="http://schemas.openxmlformats.org/officeDocument/2006/relationships/hyperlink" Target="http://www.hattrick.org/Club/?TeamID=522665" TargetMode="External"/><Relationship Id="rId476" Type="http://schemas.openxmlformats.org/officeDocument/2006/relationships/hyperlink" Target="http://www.hattrick.org/Club/?TeamID=302561" TargetMode="External"/><Relationship Id="rId33" Type="http://schemas.openxmlformats.org/officeDocument/2006/relationships/hyperlink" Target="http://www83.hattrick.org/Club/Players/Player.aspx?playerId=221514512" TargetMode="External"/><Relationship Id="rId129" Type="http://schemas.openxmlformats.org/officeDocument/2006/relationships/hyperlink" Target="http://www83.hattrick.org/Club/Players/Player.aspx?playerId=115644301" TargetMode="External"/><Relationship Id="rId280" Type="http://schemas.openxmlformats.org/officeDocument/2006/relationships/hyperlink" Target="http://www83.hattrick.org/Club/?TeamID=44440" TargetMode="External"/><Relationship Id="rId336" Type="http://schemas.openxmlformats.org/officeDocument/2006/relationships/hyperlink" Target="http://www.hattrick.org/Club/?TeamID=14701" TargetMode="External"/><Relationship Id="rId501" Type="http://schemas.openxmlformats.org/officeDocument/2006/relationships/hyperlink" Target="http://www.hattrick.org/Club/?TeamID=17247" TargetMode="External"/><Relationship Id="rId543" Type="http://schemas.openxmlformats.org/officeDocument/2006/relationships/hyperlink" Target="http://www82.hattrick.org/Club/Players/Player.aspx?playerId=200975292" TargetMode="External"/><Relationship Id="rId75" Type="http://schemas.openxmlformats.org/officeDocument/2006/relationships/hyperlink" Target="http://www83.hattrick.org/Club/Players/Player.aspx?playerId=185870408" TargetMode="External"/><Relationship Id="rId140" Type="http://schemas.openxmlformats.org/officeDocument/2006/relationships/hyperlink" Target="http://www83.hattrick.org/Club/?TeamID=18052" TargetMode="External"/><Relationship Id="rId182" Type="http://schemas.openxmlformats.org/officeDocument/2006/relationships/hyperlink" Target="http://www83.hattrick.org/Club/Players/Player.aspx?playerId=145068893" TargetMode="External"/><Relationship Id="rId378" Type="http://schemas.openxmlformats.org/officeDocument/2006/relationships/hyperlink" Target="http://www.hattrick.org/Club/?TeamID=410" TargetMode="External"/><Relationship Id="rId403" Type="http://schemas.openxmlformats.org/officeDocument/2006/relationships/hyperlink" Target="http://www83.hattrick.org/Club/?TeamID=523378" TargetMode="External"/><Relationship Id="rId585" Type="http://schemas.openxmlformats.org/officeDocument/2006/relationships/hyperlink" Target="http://www77.hattrick.org/Club/?TeamID=161641" TargetMode="External"/><Relationship Id="rId6" Type="http://schemas.openxmlformats.org/officeDocument/2006/relationships/hyperlink" Target="http://www83.hattrick.org/Club/?TeamID=17408" TargetMode="External"/><Relationship Id="rId238" Type="http://schemas.openxmlformats.org/officeDocument/2006/relationships/hyperlink" Target="http://www83.hattrick.org/Club/Players/Player.aspx?playerId=112800544" TargetMode="External"/><Relationship Id="rId445" Type="http://schemas.openxmlformats.org/officeDocument/2006/relationships/hyperlink" Target="http://www.hattrick.org/Club/?TeamID=39812" TargetMode="External"/><Relationship Id="rId487" Type="http://schemas.openxmlformats.org/officeDocument/2006/relationships/hyperlink" Target="http://www.hattrick.org/Club/?TeamID=94164" TargetMode="External"/><Relationship Id="rId291" Type="http://schemas.openxmlformats.org/officeDocument/2006/relationships/hyperlink" Target="http://www83.hattrick.org/Club/?TeamID=1619348" TargetMode="External"/><Relationship Id="rId305" Type="http://schemas.openxmlformats.org/officeDocument/2006/relationships/hyperlink" Target="http://www83.hattrick.org/Club/?TeamID=1014792" TargetMode="External"/><Relationship Id="rId347" Type="http://schemas.openxmlformats.org/officeDocument/2006/relationships/hyperlink" Target="http://www.hattrick.org/Club/?TeamID=850209" TargetMode="External"/><Relationship Id="rId512" Type="http://schemas.openxmlformats.org/officeDocument/2006/relationships/hyperlink" Target="http://www.hattrick.org/Club/?TeamID=632773" TargetMode="External"/><Relationship Id="rId44" Type="http://schemas.openxmlformats.org/officeDocument/2006/relationships/hyperlink" Target="http://www83.hattrick.org/Club/?TeamID=97961" TargetMode="External"/><Relationship Id="rId86" Type="http://schemas.openxmlformats.org/officeDocument/2006/relationships/hyperlink" Target="http://www83.hattrick.org/Club/?TeamID=346436" TargetMode="External"/><Relationship Id="rId151" Type="http://schemas.openxmlformats.org/officeDocument/2006/relationships/hyperlink" Target="http://www83.hattrick.org/Club/Players/Player.aspx?playerId=191485079" TargetMode="External"/><Relationship Id="rId389" Type="http://schemas.openxmlformats.org/officeDocument/2006/relationships/hyperlink" Target="http://www83.hattrick.org/Club/?TeamID=36180" TargetMode="External"/><Relationship Id="rId554" Type="http://schemas.openxmlformats.org/officeDocument/2006/relationships/hyperlink" Target="http://www82.hattrick.org/Club/Players/Player.aspx?playerId=169723576" TargetMode="External"/><Relationship Id="rId596" Type="http://schemas.openxmlformats.org/officeDocument/2006/relationships/hyperlink" Target="http://www83.hattrick.org/Club/?TeamID=411031" TargetMode="External"/><Relationship Id="rId193" Type="http://schemas.openxmlformats.org/officeDocument/2006/relationships/hyperlink" Target="http://www83.hattrick.org/Club/Players/Player.aspx?playerId=188242516" TargetMode="External"/><Relationship Id="rId207" Type="http://schemas.openxmlformats.org/officeDocument/2006/relationships/hyperlink" Target="http://www83.hattrick.org/Club/Players/Player.aspx?playerId=204329265" TargetMode="External"/><Relationship Id="rId249" Type="http://schemas.openxmlformats.org/officeDocument/2006/relationships/hyperlink" Target="http://www83.hattrick.org/Club/?TeamID=97572" TargetMode="External"/><Relationship Id="rId414" Type="http://schemas.openxmlformats.org/officeDocument/2006/relationships/hyperlink" Target="http://www83.hattrick.org/Club/?TeamID=1153690" TargetMode="External"/><Relationship Id="rId456" Type="http://schemas.openxmlformats.org/officeDocument/2006/relationships/hyperlink" Target="http://www.hattrick.org/Club/?TeamID=9829" TargetMode="External"/><Relationship Id="rId498" Type="http://schemas.openxmlformats.org/officeDocument/2006/relationships/hyperlink" Target="http://www83.hattrick.org/Club/?TeamID=38976" TargetMode="External"/><Relationship Id="rId13" Type="http://schemas.openxmlformats.org/officeDocument/2006/relationships/hyperlink" Target="http://www83.hattrick.org/Club/Players/Player.aspx?playerId=157318065" TargetMode="External"/><Relationship Id="rId109" Type="http://schemas.openxmlformats.org/officeDocument/2006/relationships/hyperlink" Target="http://www83.hattrick.org/Club/Players/Player.aspx?playerId=224502903" TargetMode="External"/><Relationship Id="rId260" Type="http://schemas.openxmlformats.org/officeDocument/2006/relationships/hyperlink" Target="http://www83.hattrick.org/Club/Players/Player.aspx?playerId=156552435" TargetMode="External"/><Relationship Id="rId316" Type="http://schemas.openxmlformats.org/officeDocument/2006/relationships/hyperlink" Target="http://www83.hattrick.org/Club/Players/Player.aspx?playerId=228622963" TargetMode="External"/><Relationship Id="rId523" Type="http://schemas.openxmlformats.org/officeDocument/2006/relationships/hyperlink" Target="http://www.hattrick.org/Club/?TeamID=647109" TargetMode="External"/><Relationship Id="rId55" Type="http://schemas.openxmlformats.org/officeDocument/2006/relationships/hyperlink" Target="http://www83.hattrick.org/Club/?TeamID=103028" TargetMode="External"/><Relationship Id="rId97" Type="http://schemas.openxmlformats.org/officeDocument/2006/relationships/hyperlink" Target="http://www83.hattrick.org/Club/Players/Player.aspx?playerId=195797869" TargetMode="External"/><Relationship Id="rId120" Type="http://schemas.openxmlformats.org/officeDocument/2006/relationships/hyperlink" Target="http://www83.hattrick.org/Club/?TeamID=761214" TargetMode="External"/><Relationship Id="rId358" Type="http://schemas.openxmlformats.org/officeDocument/2006/relationships/hyperlink" Target="http://www.hattrick.org/Club/?TeamID=39601" TargetMode="External"/><Relationship Id="rId565" Type="http://schemas.openxmlformats.org/officeDocument/2006/relationships/hyperlink" Target="http://www95.hattrick.org/Club/?TeamID=454689" TargetMode="External"/><Relationship Id="rId162" Type="http://schemas.openxmlformats.org/officeDocument/2006/relationships/hyperlink" Target="http://www83.hattrick.org/Club/Players/Player.aspx?playerId=223912704" TargetMode="External"/><Relationship Id="rId218" Type="http://schemas.openxmlformats.org/officeDocument/2006/relationships/hyperlink" Target="http://www83.hattrick.org/Club/Players/Player.aspx?playerId=95352067" TargetMode="External"/><Relationship Id="rId425" Type="http://schemas.openxmlformats.org/officeDocument/2006/relationships/hyperlink" Target="http://www82.hattrick.org/Club/?TeamID=233662" TargetMode="External"/><Relationship Id="rId467" Type="http://schemas.openxmlformats.org/officeDocument/2006/relationships/hyperlink" Target="http://www.hattrick.org/Club/?TeamID=523334" TargetMode="External"/><Relationship Id="rId271" Type="http://schemas.openxmlformats.org/officeDocument/2006/relationships/hyperlink" Target="http://www83.hattrick.org/Club/Players/Player.aspx?playerId=185520262" TargetMode="External"/><Relationship Id="rId24" Type="http://schemas.openxmlformats.org/officeDocument/2006/relationships/hyperlink" Target="http://www83.hattrick.org/Club/?TeamID=882669" TargetMode="External"/><Relationship Id="rId66" Type="http://schemas.openxmlformats.org/officeDocument/2006/relationships/hyperlink" Target="http://www83.hattrick.org/Club/?TeamID=454981" TargetMode="External"/><Relationship Id="rId131" Type="http://schemas.openxmlformats.org/officeDocument/2006/relationships/hyperlink" Target="http://www83.hattrick.org/Club/Players/Player.aspx?playerId=115608305" TargetMode="External"/><Relationship Id="rId327" Type="http://schemas.openxmlformats.org/officeDocument/2006/relationships/hyperlink" Target="http://www82.hattrick.org/Club/Players/Player.aspx?playerId=189294803" TargetMode="External"/><Relationship Id="rId369" Type="http://schemas.openxmlformats.org/officeDocument/2006/relationships/hyperlink" Target="http://www.hattrick.org/Club/?TeamID=202483" TargetMode="External"/><Relationship Id="rId534" Type="http://schemas.openxmlformats.org/officeDocument/2006/relationships/hyperlink" Target="http://www96.hattrick.org/Club/Players/Player.aspx?playerId=99064263" TargetMode="External"/><Relationship Id="rId576" Type="http://schemas.openxmlformats.org/officeDocument/2006/relationships/hyperlink" Target="http://www88.hattrick.org/Club/?TeamID=411031" TargetMode="External"/><Relationship Id="rId173" Type="http://schemas.openxmlformats.org/officeDocument/2006/relationships/hyperlink" Target="http://www83.hattrick.org/Club/?TeamID=304597" TargetMode="External"/><Relationship Id="rId229" Type="http://schemas.openxmlformats.org/officeDocument/2006/relationships/hyperlink" Target="http://www82.hattrick.org/Club/?TeamID=1691756" TargetMode="External"/><Relationship Id="rId380" Type="http://schemas.openxmlformats.org/officeDocument/2006/relationships/hyperlink" Target="http://www.hattrick.org/Club/?TeamID=41750" TargetMode="External"/><Relationship Id="rId436" Type="http://schemas.openxmlformats.org/officeDocument/2006/relationships/hyperlink" Target="http://www.hattrick.org/Club/?TeamID=470464" TargetMode="External"/><Relationship Id="rId601" Type="http://schemas.openxmlformats.org/officeDocument/2006/relationships/hyperlink" Target="http://www83.hattrick.org/Club/?TeamID=99811" TargetMode="External"/><Relationship Id="rId240" Type="http://schemas.openxmlformats.org/officeDocument/2006/relationships/hyperlink" Target="http://www83.hattrick.org/Club/Players/Player.aspx?playerId=112797976" TargetMode="External"/><Relationship Id="rId478" Type="http://schemas.openxmlformats.org/officeDocument/2006/relationships/hyperlink" Target="http://www.hattrick.org/Club/?TeamID=234621" TargetMode="External"/><Relationship Id="rId35" Type="http://schemas.openxmlformats.org/officeDocument/2006/relationships/hyperlink" Target="http://www83.hattrick.org/Club/Players/Player.aspx?playerId=221809803" TargetMode="External"/><Relationship Id="rId77" Type="http://schemas.openxmlformats.org/officeDocument/2006/relationships/hyperlink" Target="http://www83.hattrick.org/Club/Players/Player.aspx?playerId=184289598" TargetMode="External"/><Relationship Id="rId100" Type="http://schemas.openxmlformats.org/officeDocument/2006/relationships/hyperlink" Target="http://www83.hattrick.org/Club/?TeamID=280815" TargetMode="External"/><Relationship Id="rId282" Type="http://schemas.openxmlformats.org/officeDocument/2006/relationships/hyperlink" Target="http://www83.hattrick.org/Club/?TeamID=456738" TargetMode="External"/><Relationship Id="rId338" Type="http://schemas.openxmlformats.org/officeDocument/2006/relationships/hyperlink" Target="http://www.hattrick.org/Club/?TeamID=451845" TargetMode="External"/><Relationship Id="rId503" Type="http://schemas.openxmlformats.org/officeDocument/2006/relationships/hyperlink" Target="http://www.hattrick.org/Club/?TeamID=795454" TargetMode="External"/><Relationship Id="rId545" Type="http://schemas.openxmlformats.org/officeDocument/2006/relationships/hyperlink" Target="http://www96.hattrick.org/Club/Players/Player.aspx?playerId=228635503" TargetMode="External"/><Relationship Id="rId587" Type="http://schemas.openxmlformats.org/officeDocument/2006/relationships/hyperlink" Target="http://www77.hattrick.org/Club/?TeamID=14507" TargetMode="External"/><Relationship Id="rId8" Type="http://schemas.openxmlformats.org/officeDocument/2006/relationships/hyperlink" Target="http://www83.hattrick.org/Club/?TeamID=335049" TargetMode="External"/><Relationship Id="rId142" Type="http://schemas.openxmlformats.org/officeDocument/2006/relationships/hyperlink" Target="http://www83.hattrick.org/Club/?TeamID=759061" TargetMode="External"/><Relationship Id="rId184" Type="http://schemas.openxmlformats.org/officeDocument/2006/relationships/hyperlink" Target="http://www83.hattrick.org/Club/Players/Player.aspx?playerId=159488606" TargetMode="External"/><Relationship Id="rId391" Type="http://schemas.openxmlformats.org/officeDocument/2006/relationships/hyperlink" Target="http://www83.hattrick.org/Club/?TeamID=885766" TargetMode="External"/><Relationship Id="rId405" Type="http://schemas.openxmlformats.org/officeDocument/2006/relationships/hyperlink" Target="http://www83.hattrick.org/Club/?TeamID=651147" TargetMode="External"/><Relationship Id="rId447" Type="http://schemas.openxmlformats.org/officeDocument/2006/relationships/hyperlink" Target="http://www.hattrick.org/Club/?TeamID=1689122" TargetMode="External"/><Relationship Id="rId251" Type="http://schemas.openxmlformats.org/officeDocument/2006/relationships/hyperlink" Target="http://www83.hattrick.org/Club/?TeamID=450030" TargetMode="External"/><Relationship Id="rId489" Type="http://schemas.openxmlformats.org/officeDocument/2006/relationships/hyperlink" Target="http://www.hattrick.org/Club/?TeamID=2417" TargetMode="External"/><Relationship Id="rId46" Type="http://schemas.openxmlformats.org/officeDocument/2006/relationships/hyperlink" Target="http://www83.hattrick.org/Club/?TeamID=2618" TargetMode="External"/><Relationship Id="rId293" Type="http://schemas.openxmlformats.org/officeDocument/2006/relationships/hyperlink" Target="http://www83.hattrick.org/Club/?TeamID=577281" TargetMode="External"/><Relationship Id="rId307" Type="http://schemas.openxmlformats.org/officeDocument/2006/relationships/hyperlink" Target="http://www83.hattrick.org/Club/?TeamID=168162" TargetMode="External"/><Relationship Id="rId349" Type="http://schemas.openxmlformats.org/officeDocument/2006/relationships/hyperlink" Target="http://www.hattrick.org/Club/?TeamID=614439" TargetMode="External"/><Relationship Id="rId514" Type="http://schemas.openxmlformats.org/officeDocument/2006/relationships/hyperlink" Target="http://www.hattrick.org/Club/?TeamID=884681" TargetMode="External"/><Relationship Id="rId556" Type="http://schemas.openxmlformats.org/officeDocument/2006/relationships/hyperlink" Target="http://www83.hattrick.org/Club/Players/Player.aspx?playerId=144821772" TargetMode="External"/><Relationship Id="rId88" Type="http://schemas.openxmlformats.org/officeDocument/2006/relationships/hyperlink" Target="http://www83.hattrick.org/Club/?TeamID=35708" TargetMode="External"/><Relationship Id="rId111" Type="http://schemas.openxmlformats.org/officeDocument/2006/relationships/hyperlink" Target="http://www83.hattrick.org/Club/Players/Player.aspx?playerId=221526822" TargetMode="External"/><Relationship Id="rId153" Type="http://schemas.openxmlformats.org/officeDocument/2006/relationships/hyperlink" Target="http://www83.hattrick.org/Club/Players/Player.aspx?playerId=193755045" TargetMode="External"/><Relationship Id="rId195" Type="http://schemas.openxmlformats.org/officeDocument/2006/relationships/hyperlink" Target="http://www83.hattrick.org/Club/Players/Player.aspx?playerId=189272940" TargetMode="External"/><Relationship Id="rId209" Type="http://schemas.openxmlformats.org/officeDocument/2006/relationships/hyperlink" Target="http://www83.hattrick.org/Club/Players/Player.aspx?playerId=221215351" TargetMode="External"/><Relationship Id="rId360" Type="http://schemas.openxmlformats.org/officeDocument/2006/relationships/hyperlink" Target="http://www.hattrick.org/Club/?TeamID=5513" TargetMode="External"/><Relationship Id="rId416" Type="http://schemas.openxmlformats.org/officeDocument/2006/relationships/hyperlink" Target="http://www.hattrick.org/Club/?TeamID=211465" TargetMode="External"/><Relationship Id="rId598" Type="http://schemas.openxmlformats.org/officeDocument/2006/relationships/hyperlink" Target="http://www83.hattrick.org/Club/?TeamID=44440" TargetMode="External"/><Relationship Id="rId220" Type="http://schemas.openxmlformats.org/officeDocument/2006/relationships/hyperlink" Target="http://www83.hattrick.org/Club/Players/Player.aspx?playerId=118970295" TargetMode="External"/><Relationship Id="rId458" Type="http://schemas.openxmlformats.org/officeDocument/2006/relationships/hyperlink" Target="http://www.hattrick.org/Club/?TeamID=678250" TargetMode="External"/><Relationship Id="rId15" Type="http://schemas.openxmlformats.org/officeDocument/2006/relationships/hyperlink" Target="http://www83.hattrick.org/Club/Players/Player.aspx?playerId=179656505" TargetMode="External"/><Relationship Id="rId57" Type="http://schemas.openxmlformats.org/officeDocument/2006/relationships/hyperlink" Target="http://www83.hattrick.org/Club/?TeamID=44944" TargetMode="External"/><Relationship Id="rId262" Type="http://schemas.openxmlformats.org/officeDocument/2006/relationships/hyperlink" Target="http://www83.hattrick.org/Club/Players/Player.aspx?playerId=156536565" TargetMode="External"/><Relationship Id="rId318" Type="http://schemas.openxmlformats.org/officeDocument/2006/relationships/hyperlink" Target="http://www83.hattrick.org/Club/Players/Player.aspx?playerId=231989217" TargetMode="External"/><Relationship Id="rId525" Type="http://schemas.openxmlformats.org/officeDocument/2006/relationships/hyperlink" Target="http://www.hattrick.org/Club/?TeamID=644036" TargetMode="External"/><Relationship Id="rId567" Type="http://schemas.openxmlformats.org/officeDocument/2006/relationships/hyperlink" Target="http://www95.hattrick.org/Club/Players/Player.aspx?playerId=216425546" TargetMode="External"/><Relationship Id="rId99" Type="http://schemas.openxmlformats.org/officeDocument/2006/relationships/hyperlink" Target="http://www83.hattrick.org/Club/Players/Player.aspx?playerId=196079660" TargetMode="External"/><Relationship Id="rId122" Type="http://schemas.openxmlformats.org/officeDocument/2006/relationships/hyperlink" Target="http://www83.hattrick.org/Club/?TeamID=100541" TargetMode="External"/><Relationship Id="rId164" Type="http://schemas.openxmlformats.org/officeDocument/2006/relationships/hyperlink" Target="http://www83.hattrick.org/Club/Players/Player.aspx?playerId=223483599" TargetMode="External"/><Relationship Id="rId371" Type="http://schemas.openxmlformats.org/officeDocument/2006/relationships/hyperlink" Target="http://www.hattrick.org/Club/?TeamID=1978" TargetMode="External"/><Relationship Id="rId427" Type="http://schemas.openxmlformats.org/officeDocument/2006/relationships/hyperlink" Target="http://www82.hattrick.org/Club/?TeamID=668806" TargetMode="External"/><Relationship Id="rId469" Type="http://schemas.openxmlformats.org/officeDocument/2006/relationships/hyperlink" Target="http://www.hattrick.org/Club/?TeamID=9824" TargetMode="External"/><Relationship Id="rId26" Type="http://schemas.openxmlformats.org/officeDocument/2006/relationships/hyperlink" Target="http://www83.hattrick.org/Club/?TeamID=450639" TargetMode="External"/><Relationship Id="rId231" Type="http://schemas.openxmlformats.org/officeDocument/2006/relationships/hyperlink" Target="http://www83.hattrick.org/Club/Players/Player.aspx?playerId=56708742" TargetMode="External"/><Relationship Id="rId273" Type="http://schemas.openxmlformats.org/officeDocument/2006/relationships/hyperlink" Target="http://www83.hattrick.org/Club/Players/Player.aspx?playerId=185884954" TargetMode="External"/><Relationship Id="rId329" Type="http://schemas.openxmlformats.org/officeDocument/2006/relationships/hyperlink" Target="http://www82.hattrick.org/Club/Players/Player.aspx?playerId=196447606" TargetMode="External"/><Relationship Id="rId480" Type="http://schemas.openxmlformats.org/officeDocument/2006/relationships/hyperlink" Target="http://www.hattrick.org/Club/?TeamID=758797" TargetMode="External"/><Relationship Id="rId536" Type="http://schemas.openxmlformats.org/officeDocument/2006/relationships/hyperlink" Target="http://www96.hattrick.org/Club/Players/Player.aspx?playerId=142771361" TargetMode="External"/><Relationship Id="rId68" Type="http://schemas.openxmlformats.org/officeDocument/2006/relationships/hyperlink" Target="http://www83.hattrick.org/Club/?TeamID=880292" TargetMode="External"/><Relationship Id="rId133" Type="http://schemas.openxmlformats.org/officeDocument/2006/relationships/hyperlink" Target="http://www83.hattrick.org/Club/Players/Player.aspx?playerId=150218701" TargetMode="External"/><Relationship Id="rId175" Type="http://schemas.openxmlformats.org/officeDocument/2006/relationships/hyperlink" Target="http://www83.hattrick.org/Club/?TeamID=617259" TargetMode="External"/><Relationship Id="rId340" Type="http://schemas.openxmlformats.org/officeDocument/2006/relationships/hyperlink" Target="http://www.hattrick.org/Club/?TeamID=456019" TargetMode="External"/><Relationship Id="rId578" Type="http://schemas.openxmlformats.org/officeDocument/2006/relationships/hyperlink" Target="http://www88.hattrick.org/Club/?TeamID=1128214" TargetMode="External"/><Relationship Id="rId200" Type="http://schemas.openxmlformats.org/officeDocument/2006/relationships/hyperlink" Target="http://www83.hattrick.org/Club/?TeamID=1176113" TargetMode="External"/><Relationship Id="rId382" Type="http://schemas.openxmlformats.org/officeDocument/2006/relationships/hyperlink" Target="http://www83.hattrick.org/Club/Players/Player.aspx?playerId=90598232" TargetMode="External"/><Relationship Id="rId438" Type="http://schemas.openxmlformats.org/officeDocument/2006/relationships/hyperlink" Target="http://www.hattrick.org/Club/?TeamID=759335" TargetMode="External"/><Relationship Id="rId603" Type="http://schemas.openxmlformats.org/officeDocument/2006/relationships/printerSettings" Target="../printerSettings/printerSettings4.bin"/><Relationship Id="rId242" Type="http://schemas.openxmlformats.org/officeDocument/2006/relationships/hyperlink" Target="http://www83.hattrick.org/Club/Players/Player.aspx?playerId=115611791" TargetMode="External"/><Relationship Id="rId284" Type="http://schemas.openxmlformats.org/officeDocument/2006/relationships/hyperlink" Target="http://www83.hattrick.org/Club/?TeamID=1148929" TargetMode="External"/><Relationship Id="rId491" Type="http://schemas.openxmlformats.org/officeDocument/2006/relationships/hyperlink" Target="http://www.hattrick.org/Club/?TeamID=1148929" TargetMode="External"/><Relationship Id="rId505" Type="http://schemas.openxmlformats.org/officeDocument/2006/relationships/hyperlink" Target="http://www.hattrick.org/Club/?TeamID=9824" TargetMode="External"/><Relationship Id="rId37" Type="http://schemas.openxmlformats.org/officeDocument/2006/relationships/hyperlink" Target="http://www83.hattrick.org/Club/Players/Player.aspx?playerId=233604203" TargetMode="External"/><Relationship Id="rId79" Type="http://schemas.openxmlformats.org/officeDocument/2006/relationships/hyperlink" Target="http://www83.hattrick.org/Club/Players/Player.aspx?playerId=184133203" TargetMode="External"/><Relationship Id="rId102" Type="http://schemas.openxmlformats.org/officeDocument/2006/relationships/hyperlink" Target="http://www83.hattrick.org/Club/?TeamID=801175" TargetMode="External"/><Relationship Id="rId144" Type="http://schemas.openxmlformats.org/officeDocument/2006/relationships/hyperlink" Target="http://www83.hattrick.org/Club/?TeamID=5781" TargetMode="External"/><Relationship Id="rId547" Type="http://schemas.openxmlformats.org/officeDocument/2006/relationships/hyperlink" Target="http://www83.hattrick.org/Club/Players/Player.aspx?playerId=189294803" TargetMode="External"/><Relationship Id="rId589" Type="http://schemas.openxmlformats.org/officeDocument/2006/relationships/hyperlink" Target="http://www77.hattrick.org/Club/?TeamID=397619"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B2:E46"/>
  <sheetViews>
    <sheetView topLeftCell="A15" workbookViewId="0">
      <selection activeCell="B46" sqref="B46"/>
    </sheetView>
  </sheetViews>
  <sheetFormatPr defaultRowHeight="12.75"/>
  <cols>
    <col min="1" max="1" width="2.85546875" style="12" customWidth="1"/>
    <col min="2" max="2" width="17.7109375" style="12" customWidth="1"/>
    <col min="3" max="3" width="21.7109375" style="12" customWidth="1"/>
    <col min="4" max="4" width="28.7109375" style="12" customWidth="1"/>
    <col min="5" max="5" width="81.140625" style="12" bestFit="1" customWidth="1"/>
    <col min="6" max="16384" width="9.140625" style="12"/>
  </cols>
  <sheetData>
    <row r="2" spans="2:5" ht="18">
      <c r="B2" s="19" t="s">
        <v>834</v>
      </c>
    </row>
    <row r="4" spans="2:5" ht="15.75">
      <c r="B4" s="18" t="s">
        <v>842</v>
      </c>
    </row>
    <row r="5" spans="2:5">
      <c r="B5" s="168" t="s">
        <v>853</v>
      </c>
      <c r="C5" s="168"/>
      <c r="D5" s="168"/>
    </row>
    <row r="6" spans="2:5">
      <c r="B6" s="15"/>
      <c r="C6" s="15"/>
      <c r="D6" s="15"/>
    </row>
    <row r="7" spans="2:5" ht="15.75">
      <c r="B7" s="20" t="s">
        <v>825</v>
      </c>
      <c r="C7" s="15"/>
      <c r="D7" s="15"/>
    </row>
    <row r="8" spans="2:5">
      <c r="B8" s="16"/>
      <c r="C8" s="15"/>
      <c r="D8" s="15"/>
    </row>
    <row r="9" spans="2:5">
      <c r="B9" s="21" t="s">
        <v>844</v>
      </c>
      <c r="C9" s="22" t="s">
        <v>852</v>
      </c>
      <c r="D9" s="22" t="s">
        <v>851</v>
      </c>
      <c r="E9" s="13" t="s">
        <v>928</v>
      </c>
    </row>
    <row r="10" spans="2:5" ht="12.75" customHeight="1">
      <c r="B10" s="14" t="s">
        <v>848</v>
      </c>
      <c r="C10" s="14" t="s">
        <v>828</v>
      </c>
      <c r="D10" s="14" t="s">
        <v>845</v>
      </c>
      <c r="E10" s="116" t="s">
        <v>929</v>
      </c>
    </row>
    <row r="11" spans="2:5" ht="12.75" customHeight="1">
      <c r="B11" s="14" t="s">
        <v>849</v>
      </c>
      <c r="C11" s="14" t="s">
        <v>826</v>
      </c>
      <c r="D11" s="14" t="s">
        <v>846</v>
      </c>
      <c r="E11" s="116" t="s">
        <v>930</v>
      </c>
    </row>
    <row r="12" spans="2:5" ht="12.75" customHeight="1">
      <c r="B12" s="14" t="s">
        <v>850</v>
      </c>
      <c r="C12" s="14" t="s">
        <v>827</v>
      </c>
      <c r="D12" s="14" t="s">
        <v>847</v>
      </c>
      <c r="E12" s="116" t="s">
        <v>931</v>
      </c>
    </row>
    <row r="14" spans="2:5" ht="15.75">
      <c r="B14" s="18" t="s">
        <v>855</v>
      </c>
    </row>
    <row r="15" spans="2:5">
      <c r="B15" s="169"/>
      <c r="C15" s="169"/>
    </row>
    <row r="16" spans="2:5">
      <c r="B16" s="169" t="s">
        <v>856</v>
      </c>
      <c r="C16" s="169"/>
      <c r="D16" s="25">
        <v>40316.043055555558</v>
      </c>
    </row>
    <row r="17" spans="2:4">
      <c r="B17" s="169"/>
      <c r="C17" s="169"/>
    </row>
    <row r="18" spans="2:4" ht="15.75">
      <c r="B18" s="18" t="s">
        <v>857</v>
      </c>
    </row>
    <row r="19" spans="2:4">
      <c r="B19" s="176"/>
      <c r="C19" s="176"/>
    </row>
    <row r="20" spans="2:4">
      <c r="B20" s="27" t="s">
        <v>858</v>
      </c>
      <c r="C20" s="27" t="s">
        <v>859</v>
      </c>
      <c r="D20" s="15">
        <f>COUNTA('Ö20-listan'!A1:A9994)</f>
        <v>341</v>
      </c>
    </row>
    <row r="21" spans="2:4">
      <c r="B21" s="26"/>
      <c r="C21" s="26" t="s">
        <v>826</v>
      </c>
      <c r="D21" s="15">
        <f>COUNTIF('Ö20-listan'!Z1:Z9994,"LL")</f>
        <v>24</v>
      </c>
    </row>
    <row r="22" spans="2:4">
      <c r="B22" s="26"/>
      <c r="C22" s="26" t="s">
        <v>827</v>
      </c>
      <c r="D22" s="15">
        <f>COUNTIF('Ö20-listan'!Z1:Z9994,"Extra koll")</f>
        <v>78</v>
      </c>
    </row>
    <row r="23" spans="2:4">
      <c r="B23" s="27"/>
      <c r="C23" s="27" t="s">
        <v>860</v>
      </c>
      <c r="D23" s="15">
        <f>COUNTIF('Ö20-listan'!Z1:Z9994,"Ny")</f>
        <v>2</v>
      </c>
    </row>
    <row r="24" spans="2:4">
      <c r="B24" s="27"/>
      <c r="C24" s="27"/>
      <c r="D24" s="15"/>
    </row>
    <row r="25" spans="2:4">
      <c r="B25" s="27" t="s">
        <v>859</v>
      </c>
      <c r="C25" s="27" t="s">
        <v>861</v>
      </c>
      <c r="D25" s="15">
        <f>COUNTIF('Ö20-listan'!A1:A9994,"Målvakt")</f>
        <v>27</v>
      </c>
    </row>
    <row r="26" spans="2:4">
      <c r="B26" s="27"/>
      <c r="C26" s="26" t="s">
        <v>830</v>
      </c>
      <c r="D26" s="15">
        <f>COUNTIF('Ö20-listan'!A1:A9994,"Försvarare")</f>
        <v>88</v>
      </c>
    </row>
    <row r="27" spans="2:4">
      <c r="B27" s="27"/>
      <c r="C27" s="26" t="s">
        <v>862</v>
      </c>
      <c r="D27" s="15">
        <f>COUNTIF('Ö20-listan'!A1:A9994,"Inner")</f>
        <v>81</v>
      </c>
    </row>
    <row r="28" spans="2:4">
      <c r="B28" s="27"/>
      <c r="C28" s="27" t="s">
        <v>863</v>
      </c>
      <c r="D28" s="15">
        <f>COUNTIF('Ö20-listan'!A1:A9994,"Ytter")</f>
        <v>54</v>
      </c>
    </row>
    <row r="29" spans="2:4">
      <c r="B29" s="27"/>
      <c r="C29" s="27" t="s">
        <v>832</v>
      </c>
      <c r="D29" s="15">
        <f>COUNTIF('Ö20-listan'!A1:A9994,"Anfallare")</f>
        <v>63</v>
      </c>
    </row>
    <row r="30" spans="2:4">
      <c r="B30" s="27"/>
      <c r="C30" s="27" t="s">
        <v>833</v>
      </c>
      <c r="D30" s="15">
        <f>COUNTIF('Ö20-listan'!A1:A9994,"Def Anfallare")</f>
        <v>26</v>
      </c>
    </row>
    <row r="31" spans="2:4">
      <c r="B31" s="176"/>
      <c r="C31" s="176"/>
    </row>
    <row r="32" spans="2:4" ht="15.75">
      <c r="B32" s="18" t="s">
        <v>843</v>
      </c>
    </row>
    <row r="33" spans="2:5">
      <c r="B33" s="13"/>
    </row>
    <row r="34" spans="2:5" s="17" customFormat="1">
      <c r="B34" s="23" t="s">
        <v>837</v>
      </c>
      <c r="C34" s="24" t="s">
        <v>854</v>
      </c>
      <c r="D34" s="23" t="s">
        <v>838</v>
      </c>
      <c r="E34" s="23" t="s">
        <v>851</v>
      </c>
    </row>
    <row r="35" spans="2:5" s="17" customFormat="1" ht="23.25" customHeight="1">
      <c r="B35" s="58" t="s">
        <v>835</v>
      </c>
      <c r="C35" s="59">
        <v>40316</v>
      </c>
      <c r="D35" s="58" t="s">
        <v>839</v>
      </c>
      <c r="E35" s="56" t="s">
        <v>840</v>
      </c>
    </row>
    <row r="36" spans="2:5" s="17" customFormat="1">
      <c r="B36" s="170" t="s">
        <v>836</v>
      </c>
      <c r="C36" s="173">
        <v>40317</v>
      </c>
      <c r="D36" s="170" t="s">
        <v>841</v>
      </c>
      <c r="E36" s="56" t="s">
        <v>907</v>
      </c>
    </row>
    <row r="37" spans="2:5" s="17" customFormat="1">
      <c r="B37" s="171"/>
      <c r="C37" s="174"/>
      <c r="D37" s="171"/>
      <c r="E37" s="56" t="s">
        <v>906</v>
      </c>
    </row>
    <row r="38" spans="2:5" s="17" customFormat="1">
      <c r="B38" s="171"/>
      <c r="C38" s="174"/>
      <c r="D38" s="171"/>
      <c r="E38" s="56" t="s">
        <v>908</v>
      </c>
    </row>
    <row r="39" spans="2:5" s="17" customFormat="1">
      <c r="B39" s="171"/>
      <c r="C39" s="174"/>
      <c r="D39" s="171"/>
      <c r="E39" s="56" t="s">
        <v>909</v>
      </c>
    </row>
    <row r="40" spans="2:5" s="17" customFormat="1" ht="25.5">
      <c r="B40" s="171"/>
      <c r="C40" s="174"/>
      <c r="D40" s="171"/>
      <c r="E40" s="56" t="s">
        <v>912</v>
      </c>
    </row>
    <row r="41" spans="2:5" s="17" customFormat="1" ht="25.5">
      <c r="B41" s="171"/>
      <c r="C41" s="174"/>
      <c r="D41" s="171"/>
      <c r="E41" s="56" t="s">
        <v>910</v>
      </c>
    </row>
    <row r="42" spans="2:5" s="17" customFormat="1" ht="38.25">
      <c r="B42" s="172"/>
      <c r="C42" s="175"/>
      <c r="D42" s="172"/>
      <c r="E42" s="57" t="s">
        <v>911</v>
      </c>
    </row>
    <row r="43" spans="2:5" s="17" customFormat="1">
      <c r="B43" s="58" t="s">
        <v>925</v>
      </c>
      <c r="C43" s="59">
        <v>40336</v>
      </c>
      <c r="D43" s="58" t="s">
        <v>841</v>
      </c>
      <c r="E43" s="57" t="s">
        <v>926</v>
      </c>
    </row>
    <row r="44" spans="2:5" s="60" customFormat="1" ht="76.5">
      <c r="B44" s="58" t="s">
        <v>927</v>
      </c>
      <c r="C44" s="59">
        <v>40338</v>
      </c>
      <c r="D44" s="58" t="s">
        <v>841</v>
      </c>
      <c r="E44" s="115" t="s">
        <v>932</v>
      </c>
    </row>
    <row r="45" spans="2:5" s="60" customFormat="1">
      <c r="B45" s="58" t="s">
        <v>933</v>
      </c>
      <c r="C45" s="59">
        <v>40338</v>
      </c>
      <c r="D45" s="58" t="s">
        <v>841</v>
      </c>
      <c r="E45" s="115" t="s">
        <v>947</v>
      </c>
    </row>
    <row r="46" spans="2:5" s="60" customFormat="1">
      <c r="B46" s="58"/>
      <c r="C46" s="58"/>
      <c r="D46" s="58"/>
      <c r="E46" s="115"/>
    </row>
  </sheetData>
  <mergeCells count="9">
    <mergeCell ref="B5:D5"/>
    <mergeCell ref="B16:C16"/>
    <mergeCell ref="D36:D42"/>
    <mergeCell ref="C36:C42"/>
    <mergeCell ref="B36:B42"/>
    <mergeCell ref="B31:C31"/>
    <mergeCell ref="B19:C19"/>
    <mergeCell ref="B15:C15"/>
    <mergeCell ref="B17:C17"/>
  </mergeCells>
  <phoneticPr fontId="0" type="noConversion"/>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dimension ref="A1:AP2039"/>
  <sheetViews>
    <sheetView zoomScale="70" zoomScaleNormal="70" workbookViewId="0">
      <selection activeCell="D26" sqref="D26"/>
    </sheetView>
  </sheetViews>
  <sheetFormatPr defaultRowHeight="11.25"/>
  <cols>
    <col min="1" max="1" width="13.140625" style="64" customWidth="1"/>
    <col min="2" max="2" width="18.28515625" style="64" bestFit="1" customWidth="1"/>
    <col min="3" max="3" width="16.7109375" style="64" bestFit="1" customWidth="1"/>
    <col min="4" max="4" width="15" style="64" bestFit="1" customWidth="1"/>
    <col min="5" max="5" width="17.85546875" style="64" bestFit="1" customWidth="1"/>
    <col min="6" max="6" width="5.85546875" style="110" bestFit="1" customWidth="1"/>
    <col min="7" max="7" width="2.42578125" style="8" customWidth="1"/>
    <col min="8" max="8" width="19" style="64" bestFit="1" customWidth="1"/>
    <col min="9" max="9" width="2.5703125" style="8" customWidth="1"/>
    <col min="10" max="10" width="16.7109375" style="64" customWidth="1"/>
    <col min="11" max="15" width="19.85546875" style="64" bestFit="1" customWidth="1"/>
    <col min="16" max="16" width="19" style="64" bestFit="1" customWidth="1"/>
    <col min="17" max="18" width="19.85546875" style="64" bestFit="1" customWidth="1"/>
    <col min="19" max="19" width="2.28515625" style="8" customWidth="1"/>
    <col min="20" max="20" width="34.7109375" style="64" bestFit="1" customWidth="1"/>
    <col min="21" max="21" width="20" style="64" bestFit="1" customWidth="1"/>
    <col min="22" max="22" width="18.85546875" style="64" bestFit="1" customWidth="1"/>
    <col min="23" max="23" width="24.85546875" style="64" bestFit="1" customWidth="1"/>
    <col min="24" max="24" width="36.140625" style="64" bestFit="1" customWidth="1"/>
    <col min="25" max="25" width="2.28515625" style="5" customWidth="1"/>
    <col min="26" max="26" width="2.28515625" style="8" customWidth="1"/>
    <col min="27" max="27" width="5.140625" style="34" customWidth="1"/>
    <col min="28" max="28" width="7.7109375" style="33" customWidth="1"/>
    <col min="29" max="29" width="7.28515625" style="34" customWidth="1"/>
    <col min="30" max="30" width="7.5703125" style="34" customWidth="1"/>
    <col min="31" max="31" width="6.28515625" style="34" customWidth="1"/>
    <col min="32" max="32" width="7.140625" style="34" customWidth="1"/>
    <col min="33" max="33" width="6.5703125" style="34" customWidth="1"/>
    <col min="34" max="34" width="22.7109375" style="40" customWidth="1"/>
    <col min="35" max="35" width="9.140625" style="33"/>
    <col min="36" max="36" width="4.28515625" style="34" customWidth="1"/>
    <col min="37" max="40" width="4.42578125" style="34" customWidth="1"/>
    <col min="41" max="41" width="83.140625" style="100" bestFit="1" customWidth="1"/>
    <col min="42" max="42" width="2.28515625" style="8" customWidth="1"/>
    <col min="43" max="16384" width="9.140625" style="64"/>
  </cols>
  <sheetData>
    <row r="1" spans="1:42" s="11" customFormat="1" ht="18.75" thickBot="1">
      <c r="A1" s="180" t="s">
        <v>49</v>
      </c>
      <c r="B1" s="180"/>
      <c r="C1" s="180"/>
      <c r="D1" s="29"/>
      <c r="E1" s="29"/>
      <c r="F1" s="30"/>
      <c r="G1" s="35"/>
      <c r="H1" s="9"/>
      <c r="I1" s="35"/>
      <c r="J1" s="181" t="s">
        <v>14</v>
      </c>
      <c r="K1" s="181"/>
      <c r="L1" s="181"/>
      <c r="M1" s="181"/>
      <c r="N1" s="181"/>
      <c r="O1" s="181"/>
      <c r="P1" s="181"/>
      <c r="Q1" s="181"/>
      <c r="R1" s="181"/>
      <c r="S1" s="35"/>
      <c r="T1" s="182" t="s">
        <v>50</v>
      </c>
      <c r="U1" s="183"/>
      <c r="V1" s="183"/>
      <c r="W1" s="183"/>
      <c r="X1" s="183"/>
      <c r="Y1" s="37"/>
      <c r="Z1" s="35"/>
      <c r="AA1" s="177" t="s">
        <v>865</v>
      </c>
      <c r="AB1" s="178"/>
      <c r="AC1" s="178"/>
      <c r="AD1" s="178"/>
      <c r="AE1" s="178"/>
      <c r="AF1" s="178"/>
      <c r="AG1" s="178"/>
      <c r="AH1" s="178"/>
      <c r="AI1" s="178"/>
      <c r="AJ1" s="178"/>
      <c r="AK1" s="178"/>
      <c r="AL1" s="178"/>
      <c r="AM1" s="178"/>
      <c r="AN1" s="179"/>
      <c r="AO1" s="10" t="s">
        <v>562</v>
      </c>
      <c r="AP1" s="28"/>
    </row>
    <row r="2" spans="1:42" s="70" customFormat="1" ht="15" customHeight="1" thickBot="1">
      <c r="A2" s="65" t="s">
        <v>829</v>
      </c>
      <c r="B2" s="66" t="s">
        <v>1</v>
      </c>
      <c r="C2" s="66" t="s">
        <v>2</v>
      </c>
      <c r="D2" s="66" t="s">
        <v>3</v>
      </c>
      <c r="E2" s="66" t="s">
        <v>509</v>
      </c>
      <c r="F2" s="67" t="s">
        <v>0</v>
      </c>
      <c r="G2" s="42"/>
      <c r="H2" s="66" t="s">
        <v>4</v>
      </c>
      <c r="I2" s="42"/>
      <c r="J2" s="66" t="s">
        <v>5</v>
      </c>
      <c r="K2" s="66" t="s">
        <v>6</v>
      </c>
      <c r="L2" s="66" t="s">
        <v>7</v>
      </c>
      <c r="M2" s="66" t="s">
        <v>8</v>
      </c>
      <c r="N2" s="66" t="s">
        <v>9</v>
      </c>
      <c r="O2" s="66" t="s">
        <v>10</v>
      </c>
      <c r="P2" s="66" t="s">
        <v>11</v>
      </c>
      <c r="Q2" s="66" t="s">
        <v>12</v>
      </c>
      <c r="R2" s="66" t="s">
        <v>13</v>
      </c>
      <c r="S2" s="42"/>
      <c r="T2" s="66" t="s">
        <v>15</v>
      </c>
      <c r="U2" s="66" t="s">
        <v>16</v>
      </c>
      <c r="V2" s="66" t="s">
        <v>48</v>
      </c>
      <c r="W2" s="66" t="s">
        <v>904</v>
      </c>
      <c r="X2" s="68" t="s">
        <v>453</v>
      </c>
      <c r="Y2" s="43"/>
      <c r="Z2" s="42"/>
      <c r="AA2" s="36" t="s">
        <v>876</v>
      </c>
      <c r="AB2" s="38" t="s">
        <v>866</v>
      </c>
      <c r="AC2" s="36" t="s">
        <v>867</v>
      </c>
      <c r="AD2" s="36" t="s">
        <v>868</v>
      </c>
      <c r="AE2" s="36" t="s">
        <v>869</v>
      </c>
      <c r="AF2" s="36" t="s">
        <v>870</v>
      </c>
      <c r="AG2" s="36" t="s">
        <v>871</v>
      </c>
      <c r="AH2" s="41" t="s">
        <v>872</v>
      </c>
      <c r="AI2" s="38" t="s">
        <v>866</v>
      </c>
      <c r="AJ2" s="36" t="s">
        <v>870</v>
      </c>
      <c r="AK2" s="36" t="s">
        <v>873</v>
      </c>
      <c r="AL2" s="36" t="s">
        <v>869</v>
      </c>
      <c r="AM2" s="36" t="s">
        <v>874</v>
      </c>
      <c r="AN2" s="36" t="s">
        <v>875</v>
      </c>
      <c r="AO2" s="69" t="s">
        <v>864</v>
      </c>
      <c r="AP2" s="42"/>
    </row>
    <row r="3" spans="1:42">
      <c r="D3" s="146"/>
    </row>
    <row r="4" spans="1:42" ht="14.25">
      <c r="A4" s="84" t="s">
        <v>7</v>
      </c>
      <c r="B4" s="85" t="s">
        <v>57</v>
      </c>
      <c r="C4" s="86" t="s">
        <v>58</v>
      </c>
      <c r="D4" s="147">
        <v>156632326</v>
      </c>
      <c r="E4" s="88" t="str">
        <f>HYPERLINK(CONCATENATE("http://www.hattrick.org/Club/Players/Player.aspx?PlayerID=",D4),TEXT(D4,"00"))</f>
        <v>156632326</v>
      </c>
      <c r="F4" s="89">
        <v>30</v>
      </c>
      <c r="G4" s="7"/>
      <c r="H4" s="90"/>
      <c r="I4" s="7"/>
      <c r="J4" s="85" t="s">
        <v>822</v>
      </c>
      <c r="K4" s="86" t="s">
        <v>18</v>
      </c>
      <c r="L4" s="86" t="s">
        <v>20</v>
      </c>
      <c r="M4" s="86"/>
      <c r="N4" s="86"/>
      <c r="O4" s="86"/>
      <c r="P4" s="86" t="s">
        <v>27</v>
      </c>
      <c r="Q4" s="86"/>
      <c r="R4" s="91" t="s">
        <v>19</v>
      </c>
      <c r="S4" s="7"/>
      <c r="T4" s="92" t="s">
        <v>1035</v>
      </c>
      <c r="U4" s="86"/>
      <c r="V4" s="86"/>
      <c r="W4" s="86"/>
      <c r="X4" s="91"/>
      <c r="Y4" s="4"/>
      <c r="Z4" s="7"/>
      <c r="AA4" s="32" t="str">
        <f t="shared" ref="AA4:AA36" si="0">IF(COUNTA(H4)&gt;0,CONCATENATE(" [",H4,"] "),"")</f>
        <v/>
      </c>
      <c r="AB4" s="31" t="str">
        <f t="shared" ref="AB4:AG5" si="1">IF(COUNTA(L4)&gt;0,RIGHT(L4,LEN(L4)-5),"?")</f>
        <v>Magisk</v>
      </c>
      <c r="AC4" s="31" t="str">
        <f>IF(COUNTA(M4)&gt;0,RIGHT(M4,LEN(M4)-5),"?")</f>
        <v>?</v>
      </c>
      <c r="AD4" s="31" t="str">
        <f>IF(COUNTA(N4)&gt;0,RIGHT(N4,LEN(N4)-5),"?")</f>
        <v>?</v>
      </c>
      <c r="AE4" s="31" t="str">
        <f>IF(COUNTA(O4)&gt;0,RIGHT(O4,LEN(O4)-5),"?")</f>
        <v>?</v>
      </c>
      <c r="AF4" s="31" t="str">
        <f t="shared" si="1"/>
        <v>Gudabenådad</v>
      </c>
      <c r="AG4" s="31"/>
      <c r="AH4" s="39" t="str">
        <f t="shared" ref="AH4:AH36" si="2">IF(COUNTA(R4)&gt;0,CONCATENATE(" Fasta: ",RIGHT(R4,LEN(R4)-5)),"")</f>
        <v xml:space="preserve"> Fasta: Utopisk</v>
      </c>
      <c r="AI4" s="31" t="str">
        <f t="shared" ref="AI4:AI36" si="3">IF(A4="Målvakt",CONCATENATE(AB4," - ",AF4),"")</f>
        <v>Magisk - Gudabenådad</v>
      </c>
      <c r="AJ4" s="32" t="str">
        <f t="shared" ref="AJ4:AJ36" si="4">IF(A4="Försvarare",CONCATENATE(AF4," - ",AC4," - ",AE4," - ",AD4),"")</f>
        <v/>
      </c>
      <c r="AK4" s="32" t="str">
        <f t="shared" ref="AK4:AK36" si="5">IF(A4="Inner",CONCATENATE(AC4," - ",AD4," - ",AF4),"")</f>
        <v/>
      </c>
      <c r="AL4" s="32" t="str">
        <f t="shared" ref="AL4:AL36" si="6">IF(A4="Ytter",CONCATENATE(AE4," - ",AC4," - ",AD4," - ",AF4),"")</f>
        <v/>
      </c>
      <c r="AM4" s="32" t="str">
        <f t="shared" ref="AM4:AM36" si="7">IF(A4="Anfallare",CONCATENATE(AG4," - ",AD4," - ",AE4),"")</f>
        <v/>
      </c>
      <c r="AN4" s="32" t="str">
        <f t="shared" ref="AN4:AN36" si="8">IF(A4="Def anfallare",CONCATENATE(AD4," - ",AC4," - ",AG4," - ",AE4),"")</f>
        <v/>
      </c>
      <c r="AO4" s="96" t="e">
        <f>CONCATENATE(IF(#REF!="LL","[u]",IF(#REF!="Ny","[i]",IF(#REF!="Extra koll","[b]",""))),F4," ",C4,IF(COUNTA(D4)&gt;0,CONCATENATE(" [playerid=",D4,"] "),""),AI4,AJ4,AK4,AL4,AM4,AN4,AA4,AH4,IF(#REF!="LL","[/u]",IF(#REF!="Ny","[/i]",IF(#REF!="Extra koll","[/b]",""))))</f>
        <v>#REF!</v>
      </c>
      <c r="AP4" s="7"/>
    </row>
    <row r="5" spans="1:42" ht="14.25">
      <c r="A5" s="84" t="s">
        <v>7</v>
      </c>
      <c r="B5" s="85" t="s">
        <v>63</v>
      </c>
      <c r="C5" s="86" t="s">
        <v>64</v>
      </c>
      <c r="D5" s="147" t="s">
        <v>1090</v>
      </c>
      <c r="E5" s="88" t="str">
        <f>HYPERLINK(CONCATENATE("http://www.hattrick.org/Club/Players/Player.aspx?PlayerID=",D5),TEXT(D5,"00"))</f>
        <v>157318065</v>
      </c>
      <c r="F5" s="89">
        <v>30</v>
      </c>
      <c r="G5" s="7"/>
      <c r="H5" s="90"/>
      <c r="I5" s="7"/>
      <c r="J5" s="85" t="s">
        <v>821</v>
      </c>
      <c r="K5" s="86" t="s">
        <v>18</v>
      </c>
      <c r="L5" s="86" t="s">
        <v>20</v>
      </c>
      <c r="M5" s="86"/>
      <c r="N5" s="86"/>
      <c r="O5" s="86"/>
      <c r="P5" s="86" t="s">
        <v>25</v>
      </c>
      <c r="Q5" s="86"/>
      <c r="R5" s="91" t="s">
        <v>19</v>
      </c>
      <c r="S5" s="7"/>
      <c r="T5" s="92" t="s">
        <v>65</v>
      </c>
      <c r="U5" s="86" t="s">
        <v>7</v>
      </c>
      <c r="V5" s="86"/>
      <c r="W5" s="86"/>
      <c r="X5" s="91"/>
      <c r="Y5" s="4"/>
      <c r="Z5" s="7"/>
      <c r="AA5" s="32" t="str">
        <f t="shared" si="0"/>
        <v/>
      </c>
      <c r="AB5" s="31" t="str">
        <f t="shared" si="1"/>
        <v>Magisk</v>
      </c>
      <c r="AC5" s="31" t="str">
        <f t="shared" si="1"/>
        <v>?</v>
      </c>
      <c r="AD5" s="31" t="str">
        <f t="shared" si="1"/>
        <v>?</v>
      </c>
      <c r="AE5" s="31" t="str">
        <f t="shared" si="1"/>
        <v>?</v>
      </c>
      <c r="AF5" s="31" t="str">
        <f t="shared" si="1"/>
        <v>Oförglömlig</v>
      </c>
      <c r="AG5" s="31" t="str">
        <f t="shared" si="1"/>
        <v>?</v>
      </c>
      <c r="AH5" s="39" t="str">
        <f t="shared" si="2"/>
        <v xml:space="preserve"> Fasta: Utopisk</v>
      </c>
      <c r="AI5" s="31" t="str">
        <f t="shared" si="3"/>
        <v>Magisk - Oförglömlig</v>
      </c>
      <c r="AJ5" s="32" t="str">
        <f t="shared" si="4"/>
        <v/>
      </c>
      <c r="AK5" s="32" t="str">
        <f t="shared" si="5"/>
        <v/>
      </c>
      <c r="AL5" s="32" t="str">
        <f t="shared" si="6"/>
        <v/>
      </c>
      <c r="AM5" s="32" t="str">
        <f t="shared" si="7"/>
        <v/>
      </c>
      <c r="AN5" s="32" t="str">
        <f t="shared" si="8"/>
        <v/>
      </c>
      <c r="AO5" s="96" t="e">
        <f>CONCATENATE(IF(#REF!="LL","[u]",IF(#REF!="Ny","[i]",IF(#REF!="Extra koll","[b]",""))),F5," ",C5,IF(COUNTA(D5)&gt;0,CONCATENATE(" [playerid=",D5,"] "),""),AI5,AJ5,AK5,AL5,AM5,AN5,AA5,AH5,IF(#REF!="LL","[/u]",IF(#REF!="Ny","[/i]",IF(#REF!="Extra koll","[/b]",""))))</f>
        <v>#REF!</v>
      </c>
      <c r="AP5" s="7"/>
    </row>
    <row r="6" spans="1:42" ht="14.25">
      <c r="A6" s="84" t="s">
        <v>7</v>
      </c>
      <c r="B6" s="126" t="s">
        <v>1036</v>
      </c>
      <c r="C6" s="86" t="s">
        <v>1037</v>
      </c>
      <c r="D6" s="147">
        <v>209901930</v>
      </c>
      <c r="E6" s="88"/>
      <c r="F6" s="89">
        <v>27</v>
      </c>
      <c r="G6" s="7"/>
      <c r="H6" s="90"/>
      <c r="I6" s="7"/>
      <c r="J6" s="85" t="s">
        <v>823</v>
      </c>
      <c r="K6" s="86" t="s">
        <v>823</v>
      </c>
      <c r="L6" s="86" t="s">
        <v>19</v>
      </c>
      <c r="M6" s="86"/>
      <c r="N6" s="86"/>
      <c r="O6" s="86"/>
      <c r="P6" s="86" t="s">
        <v>824</v>
      </c>
      <c r="Q6" s="86"/>
      <c r="R6" s="91" t="s">
        <v>23</v>
      </c>
      <c r="S6" s="7"/>
      <c r="T6" s="92" t="s">
        <v>1038</v>
      </c>
      <c r="U6" s="86" t="s">
        <v>36</v>
      </c>
      <c r="V6" s="86"/>
      <c r="W6" s="86"/>
      <c r="X6" s="91"/>
      <c r="Y6" s="4"/>
      <c r="Z6" s="7"/>
      <c r="AA6" s="32" t="str">
        <f t="shared" si="0"/>
        <v/>
      </c>
      <c r="AB6" s="31" t="str">
        <f t="shared" ref="AB6:AG6" si="9">IF(COUNTA(L6)&gt;0,RIGHT(L6,LEN(L6)-5),"?")</f>
        <v>Utopisk</v>
      </c>
      <c r="AC6" s="31" t="str">
        <f t="shared" si="9"/>
        <v>?</v>
      </c>
      <c r="AD6" s="31" t="str">
        <f t="shared" si="9"/>
        <v>?</v>
      </c>
      <c r="AE6" s="31" t="str">
        <f t="shared" si="9"/>
        <v>?</v>
      </c>
      <c r="AF6" s="31" t="str">
        <f t="shared" si="9"/>
        <v>Unik</v>
      </c>
      <c r="AG6" s="31" t="str">
        <f t="shared" si="9"/>
        <v>?</v>
      </c>
      <c r="AH6" s="39" t="str">
        <f t="shared" si="2"/>
        <v xml:space="preserve"> Fasta: Titanisk</v>
      </c>
      <c r="AI6" s="31" t="str">
        <f t="shared" si="3"/>
        <v>Utopisk - Unik</v>
      </c>
      <c r="AJ6" s="32" t="str">
        <f t="shared" si="4"/>
        <v/>
      </c>
      <c r="AK6" s="32" t="str">
        <f t="shared" si="5"/>
        <v/>
      </c>
      <c r="AL6" s="32" t="str">
        <f t="shared" si="6"/>
        <v/>
      </c>
      <c r="AM6" s="32" t="str">
        <f t="shared" si="7"/>
        <v/>
      </c>
      <c r="AN6" s="32" t="str">
        <f t="shared" si="8"/>
        <v/>
      </c>
      <c r="AO6" s="96"/>
      <c r="AP6" s="7"/>
    </row>
    <row r="7" spans="1:42" ht="14.25">
      <c r="A7" s="84" t="s">
        <v>7</v>
      </c>
      <c r="B7" s="85" t="s">
        <v>86</v>
      </c>
      <c r="C7" s="86" t="s">
        <v>87</v>
      </c>
      <c r="D7" s="147">
        <v>206613872</v>
      </c>
      <c r="E7" s="88" t="str">
        <f>HYPERLINK(CONCATENATE("http://www.hattrick.org/Club/Players/Player.aspx?PlayerID=",D7),TEXT(D7,"00"))</f>
        <v>206613872</v>
      </c>
      <c r="F7" s="89">
        <v>27</v>
      </c>
      <c r="G7" s="7"/>
      <c r="H7" s="90"/>
      <c r="I7" s="7"/>
      <c r="J7" s="85" t="s">
        <v>823</v>
      </c>
      <c r="K7" s="86" t="s">
        <v>25</v>
      </c>
      <c r="L7" s="86" t="s">
        <v>20</v>
      </c>
      <c r="M7" s="86"/>
      <c r="N7" s="86"/>
      <c r="O7" s="86"/>
      <c r="P7" s="86" t="s">
        <v>27</v>
      </c>
      <c r="Q7" s="86"/>
      <c r="R7" s="91" t="s">
        <v>20</v>
      </c>
      <c r="S7" s="7"/>
      <c r="T7" s="92" t="s">
        <v>88</v>
      </c>
      <c r="U7" s="86" t="s">
        <v>7</v>
      </c>
      <c r="V7" s="86"/>
      <c r="W7" s="86"/>
      <c r="X7" s="91"/>
      <c r="Y7" s="4"/>
      <c r="Z7" s="7"/>
      <c r="AA7" s="32" t="str">
        <f t="shared" si="0"/>
        <v/>
      </c>
      <c r="AB7" s="31" t="str">
        <f t="shared" ref="AB7:AG7" si="10">IF(COUNTA(L7)&gt;0,RIGHT(L7,LEN(L7)-5),"?")</f>
        <v>Magisk</v>
      </c>
      <c r="AC7" s="31" t="str">
        <f t="shared" si="10"/>
        <v>?</v>
      </c>
      <c r="AD7" s="31" t="str">
        <f t="shared" si="10"/>
        <v>?</v>
      </c>
      <c r="AE7" s="31" t="str">
        <f t="shared" si="10"/>
        <v>?</v>
      </c>
      <c r="AF7" s="31" t="str">
        <f t="shared" si="10"/>
        <v>Gudabenådad</v>
      </c>
      <c r="AG7" s="31" t="str">
        <f t="shared" si="10"/>
        <v>?</v>
      </c>
      <c r="AH7" s="39" t="str">
        <f t="shared" si="2"/>
        <v xml:space="preserve"> Fasta: Magisk</v>
      </c>
      <c r="AI7" s="31" t="str">
        <f t="shared" si="3"/>
        <v>Magisk - Gudabenådad</v>
      </c>
      <c r="AJ7" s="32" t="str">
        <f t="shared" si="4"/>
        <v/>
      </c>
      <c r="AK7" s="32" t="str">
        <f t="shared" si="5"/>
        <v/>
      </c>
      <c r="AL7" s="32" t="str">
        <f t="shared" si="6"/>
        <v/>
      </c>
      <c r="AM7" s="32" t="str">
        <f t="shared" si="7"/>
        <v/>
      </c>
      <c r="AN7" s="32" t="str">
        <f t="shared" si="8"/>
        <v/>
      </c>
      <c r="AO7" s="96" t="e">
        <f>CONCATENATE(IF(#REF!="LL","[u]",IF(#REF!="Ny","[i]",IF(#REF!="Extra koll","[b]",""))),F7," ",C7,IF(COUNTA(D7)&gt;0,CONCATENATE(" [playerid=",D7,"] "),""),AI7,AJ7,AK7,AL7,AM7,AN7,AA7,AH7,IF(#REF!="LL","[/u]",IF(#REF!="Ny","[/i]",IF(#REF!="Extra koll","[/b]",""))))</f>
        <v>#REF!</v>
      </c>
      <c r="AP7" s="7"/>
    </row>
    <row r="8" spans="1:42" ht="14.25">
      <c r="A8" s="84" t="s">
        <v>7</v>
      </c>
      <c r="B8" s="85" t="s">
        <v>68</v>
      </c>
      <c r="C8" s="86" t="s">
        <v>93</v>
      </c>
      <c r="D8" s="147">
        <v>221809803</v>
      </c>
      <c r="E8" s="88" t="str">
        <f>HYPERLINK(CONCATENATE("http://www.hattrick.org/Club/Players/Player.aspx?PlayerID=",D8),TEXT(D8,"00"))</f>
        <v>221809803</v>
      </c>
      <c r="F8" s="89">
        <v>26</v>
      </c>
      <c r="G8" s="7"/>
      <c r="H8" s="90"/>
      <c r="I8" s="7"/>
      <c r="J8" s="85" t="s">
        <v>822</v>
      </c>
      <c r="K8" s="86" t="s">
        <v>822</v>
      </c>
      <c r="L8" s="86" t="s">
        <v>21</v>
      </c>
      <c r="M8" s="86"/>
      <c r="N8" s="86"/>
      <c r="O8" s="86"/>
      <c r="P8" s="86" t="s">
        <v>26</v>
      </c>
      <c r="Q8" s="86"/>
      <c r="R8" s="91" t="s">
        <v>19</v>
      </c>
      <c r="S8" s="7"/>
      <c r="T8" s="92" t="s">
        <v>92</v>
      </c>
      <c r="U8" s="86" t="s">
        <v>7</v>
      </c>
      <c r="V8" s="86"/>
      <c r="W8" s="86"/>
      <c r="X8" s="91"/>
      <c r="Y8" s="4"/>
      <c r="Z8" s="7"/>
      <c r="AA8" s="32" t="str">
        <f t="shared" si="0"/>
        <v/>
      </c>
      <c r="AB8" s="31" t="str">
        <f t="shared" ref="AB8:AG9" si="11">IF(COUNTA(L8)&gt;0,RIGHT(L8,LEN(L8)-5),"?")</f>
        <v>Mytomspunnen</v>
      </c>
      <c r="AC8" s="31" t="str">
        <f t="shared" si="11"/>
        <v>?</v>
      </c>
      <c r="AD8" s="31" t="str">
        <f t="shared" si="11"/>
        <v>?</v>
      </c>
      <c r="AE8" s="31" t="str">
        <f t="shared" si="11"/>
        <v>?</v>
      </c>
      <c r="AF8" s="31" t="str">
        <f t="shared" si="11"/>
        <v>Övernaturlig</v>
      </c>
      <c r="AG8" s="31" t="str">
        <f t="shared" si="11"/>
        <v>?</v>
      </c>
      <c r="AH8" s="39" t="str">
        <f t="shared" si="2"/>
        <v xml:space="preserve"> Fasta: Utopisk</v>
      </c>
      <c r="AI8" s="31" t="str">
        <f t="shared" si="3"/>
        <v>Mytomspunnen - Övernaturlig</v>
      </c>
      <c r="AJ8" s="32" t="str">
        <f t="shared" si="4"/>
        <v/>
      </c>
      <c r="AK8" s="32" t="str">
        <f t="shared" si="5"/>
        <v/>
      </c>
      <c r="AL8" s="32" t="str">
        <f t="shared" si="6"/>
        <v/>
      </c>
      <c r="AM8" s="32" t="str">
        <f t="shared" si="7"/>
        <v/>
      </c>
      <c r="AN8" s="32" t="str">
        <f t="shared" si="8"/>
        <v/>
      </c>
      <c r="AO8" s="96" t="e">
        <f>CONCATENATE(IF(#REF!="LL","[u]",IF(#REF!="Ny","[i]",IF(#REF!="Extra koll","[b]",""))),F8," ",C8,IF(COUNTA(D8)&gt;0,CONCATENATE(" [playerid=",D8,"] "),""),AI8,AJ8,AK8,AL8,AM8,AN8,AA8,AH8,IF(#REF!="LL","[/u]",IF(#REF!="Ny","[/i]",IF(#REF!="Extra koll","[/b]",""))))</f>
        <v>#REF!</v>
      </c>
      <c r="AP8" s="7"/>
    </row>
    <row r="9" spans="1:42" ht="14.25">
      <c r="A9" s="84" t="s">
        <v>7</v>
      </c>
      <c r="B9" s="85" t="s">
        <v>52</v>
      </c>
      <c r="C9" s="86" t="s">
        <v>91</v>
      </c>
      <c r="D9" s="147">
        <v>221514512</v>
      </c>
      <c r="E9" s="88" t="str">
        <f>HYPERLINK(CONCATENATE("http://www.hattrick.org/Club/Players/Player.aspx?PlayerID=",D9),TEXT(D9,"00"))</f>
        <v>221514512</v>
      </c>
      <c r="F9" s="89">
        <v>26</v>
      </c>
      <c r="G9" s="7"/>
      <c r="H9" s="90"/>
      <c r="I9" s="7"/>
      <c r="J9" s="85" t="s">
        <v>822</v>
      </c>
      <c r="K9" s="86" t="s">
        <v>820</v>
      </c>
      <c r="L9" s="86" t="s">
        <v>21</v>
      </c>
      <c r="M9" s="86"/>
      <c r="N9" s="86"/>
      <c r="O9" s="86"/>
      <c r="P9" s="86" t="s">
        <v>26</v>
      </c>
      <c r="Q9" s="86"/>
      <c r="R9" s="91" t="s">
        <v>19</v>
      </c>
      <c r="S9" s="7"/>
      <c r="T9" s="92" t="s">
        <v>92</v>
      </c>
      <c r="U9" s="86" t="s">
        <v>7</v>
      </c>
      <c r="V9" s="86"/>
      <c r="W9" s="86"/>
      <c r="X9" s="91"/>
      <c r="Y9" s="4"/>
      <c r="Z9" s="7"/>
      <c r="AA9" s="32" t="str">
        <f t="shared" si="0"/>
        <v/>
      </c>
      <c r="AB9" s="31" t="str">
        <f t="shared" si="11"/>
        <v>Mytomspunnen</v>
      </c>
      <c r="AC9" s="31" t="str">
        <f t="shared" si="11"/>
        <v>?</v>
      </c>
      <c r="AD9" s="31" t="str">
        <f t="shared" si="11"/>
        <v>?</v>
      </c>
      <c r="AE9" s="31" t="str">
        <f t="shared" si="11"/>
        <v>?</v>
      </c>
      <c r="AF9" s="31" t="str">
        <f t="shared" si="11"/>
        <v>Övernaturlig</v>
      </c>
      <c r="AG9" s="31" t="str">
        <f t="shared" si="11"/>
        <v>?</v>
      </c>
      <c r="AH9" s="39" t="str">
        <f t="shared" si="2"/>
        <v xml:space="preserve"> Fasta: Utopisk</v>
      </c>
      <c r="AI9" s="31" t="str">
        <f t="shared" si="3"/>
        <v>Mytomspunnen - Övernaturlig</v>
      </c>
      <c r="AJ9" s="32" t="str">
        <f t="shared" si="4"/>
        <v/>
      </c>
      <c r="AK9" s="32" t="str">
        <f t="shared" si="5"/>
        <v/>
      </c>
      <c r="AL9" s="32" t="str">
        <f t="shared" si="6"/>
        <v/>
      </c>
      <c r="AM9" s="32" t="str">
        <f t="shared" si="7"/>
        <v/>
      </c>
      <c r="AN9" s="32" t="str">
        <f t="shared" si="8"/>
        <v/>
      </c>
      <c r="AO9" s="96" t="e">
        <f>CONCATENATE(IF(#REF!="LL","[u]",IF(#REF!="Ny","[i]",IF(#REF!="Extra koll","[b]",""))),F9," ",C9,IF(COUNTA(D9)&gt;0,CONCATENATE(" [playerid=",D9,"] "),""),AI9,AJ9,AK9,AL9,AM9,AN9,AA9,AH9,IF(#REF!="LL","[/u]",IF(#REF!="Ny","[/i]",IF(#REF!="Extra koll","[/b]",""))))</f>
        <v>#REF!</v>
      </c>
      <c r="AP9" s="7"/>
    </row>
    <row r="10" spans="1:42" ht="14.25">
      <c r="A10" s="84" t="s">
        <v>7</v>
      </c>
      <c r="B10" s="85" t="s">
        <v>416</v>
      </c>
      <c r="C10" s="86" t="s">
        <v>451</v>
      </c>
      <c r="D10" s="148">
        <v>238391810</v>
      </c>
      <c r="E10" s="119">
        <v>238391810</v>
      </c>
      <c r="F10" s="89">
        <v>24</v>
      </c>
      <c r="G10" s="7"/>
      <c r="H10" s="90"/>
      <c r="I10" s="7"/>
      <c r="J10" s="85" t="s">
        <v>822</v>
      </c>
      <c r="K10" s="86" t="s">
        <v>822</v>
      </c>
      <c r="L10" s="86" t="s">
        <v>21</v>
      </c>
      <c r="M10" s="86"/>
      <c r="N10" s="86"/>
      <c r="O10" s="86"/>
      <c r="P10" s="86" t="s">
        <v>27</v>
      </c>
      <c r="Q10" s="86"/>
      <c r="R10" s="91" t="s">
        <v>24</v>
      </c>
      <c r="S10" s="7"/>
      <c r="T10" s="121" t="s">
        <v>962</v>
      </c>
      <c r="U10" s="86"/>
      <c r="V10" s="86"/>
      <c r="W10" s="86"/>
      <c r="X10" s="91"/>
      <c r="Y10" s="4"/>
      <c r="Z10" s="7"/>
      <c r="AA10" s="32" t="str">
        <f t="shared" si="0"/>
        <v/>
      </c>
      <c r="AB10" s="31" t="str">
        <f t="shared" ref="AB10:AG11" si="12">IF(COUNTA(L10)&gt;0,RIGHT(L10,LEN(L10)-5),"?")</f>
        <v>Mytomspunnen</v>
      </c>
      <c r="AC10" s="31" t="str">
        <f t="shared" si="12"/>
        <v>?</v>
      </c>
      <c r="AD10" s="31" t="str">
        <f t="shared" si="12"/>
        <v>?</v>
      </c>
      <c r="AE10" s="31" t="str">
        <f t="shared" si="12"/>
        <v>?</v>
      </c>
      <c r="AF10" s="31" t="str">
        <f t="shared" si="12"/>
        <v>Gudabenådad</v>
      </c>
      <c r="AG10" s="31" t="str">
        <f t="shared" si="12"/>
        <v>?</v>
      </c>
      <c r="AH10" s="39" t="str">
        <f t="shared" si="2"/>
        <v xml:space="preserve"> Fasta: Himmelsk</v>
      </c>
      <c r="AI10" s="31" t="str">
        <f t="shared" si="3"/>
        <v>Mytomspunnen - Gudabenådad</v>
      </c>
      <c r="AJ10" s="32" t="str">
        <f t="shared" si="4"/>
        <v/>
      </c>
      <c r="AK10" s="32" t="str">
        <f t="shared" si="5"/>
        <v/>
      </c>
      <c r="AL10" s="32" t="str">
        <f t="shared" si="6"/>
        <v/>
      </c>
      <c r="AM10" s="32" t="str">
        <f t="shared" si="7"/>
        <v/>
      </c>
      <c r="AN10" s="32" t="str">
        <f t="shared" si="8"/>
        <v/>
      </c>
      <c r="AO10" s="96" t="e">
        <f>CONCATENATE(IF(#REF!="LL","[u]",IF(#REF!="Ny","[i]",IF(#REF!="Extra koll","[b]",""))),F10," ",C10,IF(COUNTA(D10)&gt;0,CONCATENATE(" [playerid=",D10,"] "),""),AI10,AJ10,AK10,AL10,AM10,AN10,AA10,AH10,IF(#REF!="LL","[/u]",IF(#REF!="Ny","[/i]",IF(#REF!="Extra koll","[/b]",""))))</f>
        <v>#REF!</v>
      </c>
      <c r="AP10" s="7"/>
    </row>
    <row r="11" spans="1:42" ht="14.25">
      <c r="A11" s="84" t="s">
        <v>7</v>
      </c>
      <c r="B11" s="85" t="s">
        <v>94</v>
      </c>
      <c r="C11" s="86" t="s">
        <v>95</v>
      </c>
      <c r="D11" s="147">
        <v>233604203</v>
      </c>
      <c r="E11" s="88" t="str">
        <f>HYPERLINK(CONCATENATE("http://www.hattrick.org/Club/Players/Player.aspx?PlayerID=",D11),TEXT(D11,"00"))</f>
        <v>233604203</v>
      </c>
      <c r="F11" s="89">
        <v>25</v>
      </c>
      <c r="G11" s="7"/>
      <c r="H11" s="90"/>
      <c r="I11" s="7"/>
      <c r="J11" s="85" t="s">
        <v>823</v>
      </c>
      <c r="K11" s="86" t="s">
        <v>824</v>
      </c>
      <c r="L11" s="86" t="s">
        <v>22</v>
      </c>
      <c r="M11" s="86"/>
      <c r="N11" s="86"/>
      <c r="O11" s="86"/>
      <c r="P11" s="86" t="s">
        <v>26</v>
      </c>
      <c r="Q11" s="86"/>
      <c r="R11" s="91" t="s">
        <v>22</v>
      </c>
      <c r="S11" s="7"/>
      <c r="T11" s="92" t="s">
        <v>96</v>
      </c>
      <c r="U11" s="86" t="s">
        <v>11</v>
      </c>
      <c r="V11" s="86"/>
      <c r="W11" s="86"/>
      <c r="X11" s="91"/>
      <c r="Y11" s="4"/>
      <c r="Z11" s="7"/>
      <c r="AA11" s="32" t="str">
        <f t="shared" si="0"/>
        <v/>
      </c>
      <c r="AB11" s="31" t="str">
        <f t="shared" si="12"/>
        <v>Utomjordisk</v>
      </c>
      <c r="AC11" s="31" t="str">
        <f t="shared" si="12"/>
        <v>?</v>
      </c>
      <c r="AD11" s="31" t="str">
        <f t="shared" si="12"/>
        <v>?</v>
      </c>
      <c r="AE11" s="31" t="str">
        <f t="shared" si="12"/>
        <v>?</v>
      </c>
      <c r="AF11" s="31" t="str">
        <f t="shared" si="12"/>
        <v>Övernaturlig</v>
      </c>
      <c r="AG11" s="31" t="str">
        <f t="shared" si="12"/>
        <v>?</v>
      </c>
      <c r="AH11" s="39" t="str">
        <f t="shared" si="2"/>
        <v xml:space="preserve"> Fasta: Utomjordisk</v>
      </c>
      <c r="AI11" s="31" t="str">
        <f t="shared" si="3"/>
        <v>Utomjordisk - Övernaturlig</v>
      </c>
      <c r="AJ11" s="32" t="str">
        <f t="shared" si="4"/>
        <v/>
      </c>
      <c r="AK11" s="32" t="str">
        <f t="shared" si="5"/>
        <v/>
      </c>
      <c r="AL11" s="32" t="str">
        <f t="shared" si="6"/>
        <v/>
      </c>
      <c r="AM11" s="32" t="str">
        <f t="shared" si="7"/>
        <v/>
      </c>
      <c r="AN11" s="32" t="str">
        <f t="shared" si="8"/>
        <v/>
      </c>
      <c r="AO11" s="96" t="e">
        <f>CONCATENATE(IF(#REF!="LL","[u]",IF(#REF!="Ny","[i]",IF(#REF!="Extra koll","[b]",""))),F11," ",C11,IF(COUNTA(D11)&gt;0,CONCATENATE(" [playerid=",D11,"] "),""),AI11,AJ11,AK11,AL11,AM11,AN11,AA11,AH11,IF(#REF!="LL","[/u]",IF(#REF!="Ny","[/i]",IF(#REF!="Extra koll","[/b]",""))))</f>
        <v>#REF!</v>
      </c>
      <c r="AP11" s="7"/>
    </row>
    <row r="12" spans="1:42" ht="14.25">
      <c r="A12" s="84" t="s">
        <v>7</v>
      </c>
      <c r="B12" s="85" t="s">
        <v>57</v>
      </c>
      <c r="C12" s="86" t="s">
        <v>1039</v>
      </c>
      <c r="D12" s="147" t="s">
        <v>1091</v>
      </c>
      <c r="E12" s="88"/>
      <c r="F12" s="89">
        <v>22</v>
      </c>
      <c r="G12" s="7"/>
      <c r="H12" s="90"/>
      <c r="I12" s="7"/>
      <c r="J12" s="85" t="s">
        <v>823</v>
      </c>
      <c r="K12" s="86" t="s">
        <v>27</v>
      </c>
      <c r="L12" s="86" t="s">
        <v>22</v>
      </c>
      <c r="M12" s="86"/>
      <c r="N12" s="86"/>
      <c r="O12" s="86"/>
      <c r="P12" s="86" t="s">
        <v>27</v>
      </c>
      <c r="Q12" s="86"/>
      <c r="R12" s="91" t="s">
        <v>25</v>
      </c>
      <c r="S12" s="7"/>
      <c r="T12" s="92" t="s">
        <v>1040</v>
      </c>
      <c r="U12" s="86" t="s">
        <v>11</v>
      </c>
      <c r="V12" s="86"/>
      <c r="W12" s="86"/>
      <c r="X12" s="91"/>
      <c r="Y12" s="4"/>
      <c r="Z12" s="7"/>
      <c r="AA12" s="32" t="str">
        <f t="shared" si="0"/>
        <v/>
      </c>
      <c r="AB12" s="31" t="str">
        <f t="shared" ref="AB12:AG15" si="13">IF(COUNTA(L12)&gt;0,RIGHT(L12,LEN(L12)-5),"?")</f>
        <v>Utomjordisk</v>
      </c>
      <c r="AC12" s="31" t="str">
        <f t="shared" si="13"/>
        <v>?</v>
      </c>
      <c r="AD12" s="31" t="str">
        <f t="shared" si="13"/>
        <v>?</v>
      </c>
      <c r="AE12" s="31" t="str">
        <f t="shared" si="13"/>
        <v>?</v>
      </c>
      <c r="AF12" s="31" t="str">
        <f t="shared" si="13"/>
        <v>Gudabenådad</v>
      </c>
      <c r="AG12" s="31" t="str">
        <f t="shared" si="13"/>
        <v>?</v>
      </c>
      <c r="AH12" s="39" t="str">
        <f t="shared" si="2"/>
        <v xml:space="preserve"> Fasta: Oförglömlig</v>
      </c>
      <c r="AI12" s="31" t="str">
        <f t="shared" si="3"/>
        <v>Utomjordisk - Gudabenådad</v>
      </c>
      <c r="AJ12" s="32" t="str">
        <f t="shared" si="4"/>
        <v/>
      </c>
      <c r="AK12" s="32" t="str">
        <f t="shared" si="5"/>
        <v/>
      </c>
      <c r="AL12" s="32" t="str">
        <f t="shared" si="6"/>
        <v/>
      </c>
      <c r="AM12" s="32" t="str">
        <f t="shared" si="7"/>
        <v/>
      </c>
      <c r="AN12" s="32" t="str">
        <f t="shared" si="8"/>
        <v/>
      </c>
      <c r="AO12" s="96"/>
      <c r="AP12" s="7"/>
    </row>
    <row r="13" spans="1:42" ht="14.25">
      <c r="A13" s="84" t="s">
        <v>7</v>
      </c>
      <c r="B13" s="85" t="s">
        <v>1041</v>
      </c>
      <c r="C13" s="86" t="s">
        <v>122</v>
      </c>
      <c r="D13" s="147">
        <v>253698848</v>
      </c>
      <c r="E13" s="88"/>
      <c r="F13" s="89">
        <v>23</v>
      </c>
      <c r="G13" s="7"/>
      <c r="H13" s="90"/>
      <c r="I13" s="7"/>
      <c r="J13" s="85" t="s">
        <v>823</v>
      </c>
      <c r="K13" s="86" t="s">
        <v>820</v>
      </c>
      <c r="L13" s="86" t="s">
        <v>21</v>
      </c>
      <c r="M13" s="86"/>
      <c r="N13" s="86"/>
      <c r="O13" s="86"/>
      <c r="P13" s="86" t="s">
        <v>28</v>
      </c>
      <c r="Q13" s="86"/>
      <c r="R13" s="91" t="s">
        <v>819</v>
      </c>
      <c r="S13" s="7"/>
      <c r="T13" s="92" t="s">
        <v>1042</v>
      </c>
      <c r="U13" s="86"/>
      <c r="V13" s="86"/>
      <c r="W13" s="86"/>
      <c r="X13" s="91"/>
      <c r="Y13" s="4"/>
      <c r="Z13" s="7"/>
      <c r="AA13" s="32" t="str">
        <f t="shared" si="0"/>
        <v/>
      </c>
      <c r="AB13" s="31" t="str">
        <f t="shared" si="13"/>
        <v>Mytomspunnen</v>
      </c>
      <c r="AC13" s="31" t="str">
        <f t="shared" si="13"/>
        <v>?</v>
      </c>
      <c r="AD13" s="31" t="str">
        <f t="shared" si="13"/>
        <v>?</v>
      </c>
      <c r="AE13" s="31" t="str">
        <f t="shared" si="13"/>
        <v>?</v>
      </c>
      <c r="AF13" s="31" t="str">
        <f t="shared" si="13"/>
        <v>Legendarisk</v>
      </c>
      <c r="AG13" s="31" t="str">
        <f t="shared" si="13"/>
        <v>?</v>
      </c>
      <c r="AH13" s="39" t="str">
        <f t="shared" si="2"/>
        <v xml:space="preserve"> Fasta: Hyfsad</v>
      </c>
      <c r="AI13" s="31" t="str">
        <f t="shared" si="3"/>
        <v>Mytomspunnen - Legendarisk</v>
      </c>
      <c r="AJ13" s="32" t="str">
        <f t="shared" si="4"/>
        <v/>
      </c>
      <c r="AK13" s="32" t="str">
        <f t="shared" si="5"/>
        <v/>
      </c>
      <c r="AL13" s="32" t="str">
        <f t="shared" si="6"/>
        <v/>
      </c>
      <c r="AM13" s="32" t="str">
        <f t="shared" si="7"/>
        <v/>
      </c>
      <c r="AN13" s="32" t="str">
        <f t="shared" si="8"/>
        <v/>
      </c>
      <c r="AO13" s="96"/>
      <c r="AP13" s="7"/>
    </row>
    <row r="14" spans="1:42" ht="14.25">
      <c r="A14" s="84"/>
      <c r="B14" s="85"/>
      <c r="C14" s="86"/>
      <c r="D14" s="147"/>
      <c r="E14" s="88"/>
      <c r="F14" s="89"/>
      <c r="G14" s="7"/>
      <c r="H14" s="90"/>
      <c r="I14" s="7"/>
      <c r="J14" s="85"/>
      <c r="K14" s="86"/>
      <c r="L14" s="86"/>
      <c r="M14" s="86"/>
      <c r="N14" s="86"/>
      <c r="O14" s="86"/>
      <c r="P14" s="86"/>
      <c r="Q14" s="86"/>
      <c r="R14" s="91"/>
      <c r="S14" s="7"/>
      <c r="T14" s="92"/>
      <c r="U14" s="86"/>
      <c r="V14" s="86"/>
      <c r="W14" s="86"/>
      <c r="X14" s="91"/>
      <c r="Y14" s="4"/>
      <c r="Z14" s="7"/>
      <c r="AA14" s="32"/>
      <c r="AB14" s="31"/>
      <c r="AC14" s="31"/>
      <c r="AD14" s="31"/>
      <c r="AE14" s="31"/>
      <c r="AF14" s="31"/>
      <c r="AG14" s="31"/>
      <c r="AH14" s="39"/>
      <c r="AI14" s="31"/>
      <c r="AJ14" s="32"/>
      <c r="AK14" s="32"/>
      <c r="AL14" s="32"/>
      <c r="AM14" s="32"/>
      <c r="AN14" s="32"/>
      <c r="AO14" s="96"/>
      <c r="AP14" s="7"/>
    </row>
    <row r="15" spans="1:42" ht="14.25">
      <c r="A15" s="84"/>
      <c r="B15" s="85"/>
      <c r="C15" s="86"/>
      <c r="D15" s="147"/>
      <c r="E15" s="88"/>
      <c r="F15" s="89"/>
      <c r="G15" s="7"/>
      <c r="H15" s="90"/>
      <c r="I15" s="7"/>
      <c r="J15" s="85"/>
      <c r="K15" s="86"/>
      <c r="L15" s="86"/>
      <c r="M15" s="86"/>
      <c r="N15" s="86"/>
      <c r="O15" s="86"/>
      <c r="P15" s="86"/>
      <c r="Q15" s="86"/>
      <c r="R15" s="91"/>
      <c r="S15" s="7"/>
      <c r="T15" s="92"/>
      <c r="U15" s="86"/>
      <c r="V15" s="86"/>
      <c r="W15" s="86"/>
      <c r="X15" s="91"/>
      <c r="Y15" s="4"/>
      <c r="Z15" s="7"/>
      <c r="AA15" s="32" t="str">
        <f t="shared" si="0"/>
        <v/>
      </c>
      <c r="AB15" s="31" t="str">
        <f t="shared" si="13"/>
        <v>?</v>
      </c>
      <c r="AC15" s="31" t="str">
        <f t="shared" si="13"/>
        <v>?</v>
      </c>
      <c r="AD15" s="31" t="str">
        <f t="shared" si="13"/>
        <v>?</v>
      </c>
      <c r="AE15" s="31" t="str">
        <f t="shared" si="13"/>
        <v>?</v>
      </c>
      <c r="AF15" s="31" t="str">
        <f t="shared" si="13"/>
        <v>?</v>
      </c>
      <c r="AG15" s="31" t="str">
        <f t="shared" si="13"/>
        <v>?</v>
      </c>
      <c r="AH15" s="39" t="str">
        <f t="shared" si="2"/>
        <v/>
      </c>
      <c r="AI15" s="31" t="str">
        <f t="shared" si="3"/>
        <v/>
      </c>
      <c r="AJ15" s="32" t="str">
        <f t="shared" si="4"/>
        <v/>
      </c>
      <c r="AK15" s="32" t="str">
        <f t="shared" si="5"/>
        <v/>
      </c>
      <c r="AL15" s="32" t="str">
        <f t="shared" si="6"/>
        <v/>
      </c>
      <c r="AM15" s="32" t="str">
        <f t="shared" si="7"/>
        <v/>
      </c>
      <c r="AN15" s="32" t="str">
        <f t="shared" si="8"/>
        <v/>
      </c>
      <c r="AO15" s="96"/>
      <c r="AP15" s="7"/>
    </row>
    <row r="16" spans="1:42" ht="14.25">
      <c r="A16" s="84" t="s">
        <v>830</v>
      </c>
      <c r="B16" s="85" t="s">
        <v>136</v>
      </c>
      <c r="C16" s="86" t="s">
        <v>125</v>
      </c>
      <c r="D16" s="147">
        <v>158859752</v>
      </c>
      <c r="E16" s="88" t="str">
        <f>HYPERLINK(CONCATENATE("http://www.hattrick.org/Club/Players/Player.aspx?PlayerID=",D16),TEXT(D16,"00"))</f>
        <v>158859752</v>
      </c>
      <c r="F16" s="89">
        <v>30</v>
      </c>
      <c r="G16" s="7"/>
      <c r="H16" s="90" t="s">
        <v>33</v>
      </c>
      <c r="I16" s="7"/>
      <c r="J16" s="85" t="s">
        <v>821</v>
      </c>
      <c r="K16" s="86" t="s">
        <v>25</v>
      </c>
      <c r="L16" s="86"/>
      <c r="M16" s="86" t="s">
        <v>28</v>
      </c>
      <c r="N16" s="86" t="s">
        <v>820</v>
      </c>
      <c r="O16" s="86"/>
      <c r="P16" s="86" t="s">
        <v>19</v>
      </c>
      <c r="Q16" s="86"/>
      <c r="R16" s="91"/>
      <c r="S16" s="7"/>
      <c r="T16" s="92" t="s">
        <v>137</v>
      </c>
      <c r="U16" s="86" t="s">
        <v>8</v>
      </c>
      <c r="V16" s="86"/>
      <c r="W16" s="86"/>
      <c r="X16" s="91"/>
      <c r="Y16" s="4"/>
      <c r="Z16" s="7"/>
      <c r="AA16" s="32" t="str">
        <f t="shared" si="0"/>
        <v xml:space="preserve"> [Kraftfull] </v>
      </c>
      <c r="AB16" s="31" t="str">
        <f t="shared" ref="AB16:AG18" si="14">IF(COUNTA(L16)&gt;0,RIGHT(L16,LEN(L16)-5),"?")</f>
        <v>?</v>
      </c>
      <c r="AC16" s="31" t="str">
        <f t="shared" si="14"/>
        <v>Legendarisk</v>
      </c>
      <c r="AD16" s="31" t="str">
        <f t="shared" si="14"/>
        <v>Bra</v>
      </c>
      <c r="AE16" s="31" t="str">
        <f t="shared" si="14"/>
        <v>?</v>
      </c>
      <c r="AF16" s="31" t="str">
        <f t="shared" si="14"/>
        <v>Utopisk</v>
      </c>
      <c r="AG16" s="31" t="str">
        <f t="shared" si="14"/>
        <v>?</v>
      </c>
      <c r="AH16" s="39" t="str">
        <f t="shared" si="2"/>
        <v/>
      </c>
      <c r="AI16" s="31" t="str">
        <f t="shared" si="3"/>
        <v/>
      </c>
      <c r="AJ16" s="32" t="str">
        <f t="shared" si="4"/>
        <v>Utopisk - Legendarisk - ? - Bra</v>
      </c>
      <c r="AK16" s="32" t="str">
        <f t="shared" si="5"/>
        <v/>
      </c>
      <c r="AL16" s="32" t="str">
        <f t="shared" si="6"/>
        <v/>
      </c>
      <c r="AM16" s="32" t="str">
        <f t="shared" si="7"/>
        <v/>
      </c>
      <c r="AN16" s="32" t="str">
        <f t="shared" si="8"/>
        <v/>
      </c>
      <c r="AO16" s="96" t="e">
        <f>CONCATENATE(IF(#REF!="LL","[u]",IF(#REF!="Ny","[i]",IF(#REF!="Extra koll","[b]",""))),F16," ",C16,IF(COUNTA(D16)&gt;0,CONCATENATE(" [playerid=",D16,"] "),""),AI16,AJ16,AK16,AL16,AM16,AN16,AA16,AH16,IF(#REF!="LL","[/u]",IF(#REF!="Ny","[/i]",IF(#REF!="Extra koll","[/b]",""))))</f>
        <v>#REF!</v>
      </c>
      <c r="AP16" s="7"/>
    </row>
    <row r="17" spans="1:42" ht="14.25">
      <c r="A17" s="84" t="s">
        <v>830</v>
      </c>
      <c r="B17" s="85" t="s">
        <v>323</v>
      </c>
      <c r="C17" s="86" t="s">
        <v>324</v>
      </c>
      <c r="D17" s="148">
        <v>189010481</v>
      </c>
      <c r="E17" s="87">
        <v>189010481</v>
      </c>
      <c r="F17" s="89">
        <v>28</v>
      </c>
      <c r="G17" s="7"/>
      <c r="H17" s="90" t="s">
        <v>30</v>
      </c>
      <c r="I17" s="7"/>
      <c r="J17" s="85" t="s">
        <v>822</v>
      </c>
      <c r="K17" s="86" t="s">
        <v>18</v>
      </c>
      <c r="L17" s="86"/>
      <c r="M17" s="86" t="s">
        <v>824</v>
      </c>
      <c r="N17" s="86" t="s">
        <v>820</v>
      </c>
      <c r="O17" s="86"/>
      <c r="P17" s="86" t="s">
        <v>20</v>
      </c>
      <c r="Q17" s="86"/>
      <c r="R17" s="91"/>
      <c r="S17" s="7"/>
      <c r="T17" s="92" t="s">
        <v>325</v>
      </c>
      <c r="U17" s="86" t="s">
        <v>11</v>
      </c>
      <c r="V17" s="86"/>
      <c r="W17" s="86"/>
      <c r="X17" s="91"/>
      <c r="Y17" s="4"/>
      <c r="Z17" s="7"/>
      <c r="AA17" s="32" t="str">
        <f t="shared" si="0"/>
        <v xml:space="preserve"> [Nickskicklig] </v>
      </c>
      <c r="AB17" s="31" t="str">
        <f t="shared" si="14"/>
        <v>?</v>
      </c>
      <c r="AC17" s="31" t="str">
        <f t="shared" si="14"/>
        <v>Unik</v>
      </c>
      <c r="AD17" s="31" t="str">
        <f t="shared" si="14"/>
        <v>Bra</v>
      </c>
      <c r="AE17" s="31" t="str">
        <f t="shared" si="14"/>
        <v>?</v>
      </c>
      <c r="AF17" s="31" t="str">
        <f t="shared" si="14"/>
        <v>Magisk</v>
      </c>
      <c r="AG17" s="31" t="str">
        <f t="shared" si="14"/>
        <v>?</v>
      </c>
      <c r="AH17" s="39" t="str">
        <f t="shared" si="2"/>
        <v/>
      </c>
      <c r="AI17" s="31" t="str">
        <f t="shared" si="3"/>
        <v/>
      </c>
      <c r="AJ17" s="32" t="str">
        <f t="shared" si="4"/>
        <v>Magisk - Unik - ? - Bra</v>
      </c>
      <c r="AK17" s="32" t="str">
        <f t="shared" si="5"/>
        <v/>
      </c>
      <c r="AL17" s="32" t="str">
        <f t="shared" si="6"/>
        <v/>
      </c>
      <c r="AM17" s="32" t="str">
        <f t="shared" si="7"/>
        <v/>
      </c>
      <c r="AN17" s="32" t="str">
        <f t="shared" si="8"/>
        <v/>
      </c>
      <c r="AO17" s="96" t="e">
        <f>CONCATENATE(IF(#REF!="LL","[u]",IF(#REF!="Ny","[i]",IF(#REF!="Extra koll","[b]",""))),F17," ",C17,IF(COUNTA(D17)&gt;0,CONCATENATE(" [playerid=",D17,"] "),""),AI17,AJ17,AK17,AL17,AM17,AN17,AA17,AH17,IF(#REF!="LL","[/u]",IF(#REF!="Ny","[/i]",IF(#REF!="Extra koll","[/b]",""))))</f>
        <v>#REF!</v>
      </c>
      <c r="AP17" s="7"/>
    </row>
    <row r="18" spans="1:42" ht="14.25">
      <c r="A18" s="84" t="s">
        <v>830</v>
      </c>
      <c r="B18" s="85" t="s">
        <v>990</v>
      </c>
      <c r="C18" s="86" t="s">
        <v>991</v>
      </c>
      <c r="D18" s="148">
        <v>193033476</v>
      </c>
      <c r="E18" s="86" t="str">
        <f>HYPERLINK(CONCATENATE("http://www.hattrick.org/Club/Players/Player.aspx?PlayerID=",D18),TEXT(D18,"00"))</f>
        <v>193033476</v>
      </c>
      <c r="F18" s="89">
        <v>28</v>
      </c>
      <c r="G18" s="7"/>
      <c r="H18" s="90"/>
      <c r="I18" s="7"/>
      <c r="J18" s="85" t="s">
        <v>822</v>
      </c>
      <c r="K18" s="86" t="s">
        <v>21</v>
      </c>
      <c r="L18" s="86"/>
      <c r="M18" s="86" t="s">
        <v>819</v>
      </c>
      <c r="N18" s="86" t="s">
        <v>819</v>
      </c>
      <c r="O18" s="86" t="s">
        <v>24</v>
      </c>
      <c r="P18" s="86" t="s">
        <v>20</v>
      </c>
      <c r="Q18" s="86"/>
      <c r="R18" s="91"/>
      <c r="S18" s="7"/>
      <c r="T18" s="121" t="s">
        <v>993</v>
      </c>
      <c r="U18" s="86" t="s">
        <v>10</v>
      </c>
      <c r="V18" s="86"/>
      <c r="W18" s="86"/>
      <c r="X18" s="91" t="s">
        <v>1078</v>
      </c>
      <c r="Y18" s="4"/>
      <c r="Z18" s="7"/>
      <c r="AA18" s="32" t="str">
        <f t="shared" si="0"/>
        <v/>
      </c>
      <c r="AB18" s="31" t="str">
        <f t="shared" si="14"/>
        <v>?</v>
      </c>
      <c r="AC18" s="31" t="str">
        <f t="shared" si="14"/>
        <v>Hyfsad</v>
      </c>
      <c r="AD18" s="31" t="str">
        <f t="shared" si="14"/>
        <v>Hyfsad</v>
      </c>
      <c r="AE18" s="31" t="str">
        <f t="shared" si="14"/>
        <v>Himmelsk</v>
      </c>
      <c r="AF18" s="31" t="str">
        <f t="shared" si="14"/>
        <v>Magisk</v>
      </c>
      <c r="AG18" s="31" t="str">
        <f t="shared" si="14"/>
        <v>?</v>
      </c>
      <c r="AH18" s="39" t="str">
        <f t="shared" si="2"/>
        <v/>
      </c>
      <c r="AI18" s="31" t="str">
        <f t="shared" si="3"/>
        <v/>
      </c>
      <c r="AJ18" s="32" t="str">
        <f t="shared" si="4"/>
        <v>Magisk - Hyfsad - Himmelsk - Hyfsad</v>
      </c>
      <c r="AK18" s="32" t="str">
        <f t="shared" si="5"/>
        <v/>
      </c>
      <c r="AL18" s="32" t="str">
        <f t="shared" si="6"/>
        <v/>
      </c>
      <c r="AM18" s="32" t="str">
        <f t="shared" si="7"/>
        <v/>
      </c>
      <c r="AN18" s="32" t="str">
        <f t="shared" si="8"/>
        <v/>
      </c>
      <c r="AO18" s="96" t="e">
        <f>CONCATENATE(IF(#REF!="LL","[u]",IF(#REF!="Ny","[i]",IF(#REF!="Extra koll","[b]",""))),F18," ",C18,IF(COUNTA(D18)&gt;0,CONCATENATE(" [playerid=",D18,"] "),""),AI18,AJ18,AK18,AL18,AM18,AN18,AA18,AH18,IF(#REF!="LL","[/u]",IF(#REF!="Ny","[/i]",IF(#REF!="Extra koll","[/b]",""))))</f>
        <v>#REF!</v>
      </c>
      <c r="AP18" s="7"/>
    </row>
    <row r="19" spans="1:42" ht="14.25">
      <c r="A19" s="84" t="s">
        <v>830</v>
      </c>
      <c r="B19" s="85" t="s">
        <v>1029</v>
      </c>
      <c r="C19" s="86" t="s">
        <v>1028</v>
      </c>
      <c r="D19" s="147">
        <v>216861055</v>
      </c>
      <c r="E19" s="88"/>
      <c r="F19" s="89">
        <v>26</v>
      </c>
      <c r="G19" s="7"/>
      <c r="H19" s="90"/>
      <c r="I19" s="7"/>
      <c r="J19" s="85" t="s">
        <v>823</v>
      </c>
      <c r="K19" s="86" t="s">
        <v>824</v>
      </c>
      <c r="L19" s="86"/>
      <c r="M19" s="86" t="s">
        <v>26</v>
      </c>
      <c r="N19" s="86" t="s">
        <v>822</v>
      </c>
      <c r="O19" s="86" t="s">
        <v>820</v>
      </c>
      <c r="P19" s="86" t="s">
        <v>22</v>
      </c>
      <c r="Q19" s="86"/>
      <c r="R19" s="91" t="s">
        <v>817</v>
      </c>
      <c r="S19" s="7"/>
      <c r="T19" s="92" t="s">
        <v>1138</v>
      </c>
      <c r="U19" s="86" t="s">
        <v>11</v>
      </c>
      <c r="V19" s="86"/>
      <c r="W19" s="86"/>
      <c r="X19" s="91"/>
      <c r="Y19" s="4"/>
      <c r="Z19" s="7"/>
      <c r="AA19" s="32" t="str">
        <f t="shared" si="0"/>
        <v/>
      </c>
      <c r="AB19" s="31" t="str">
        <f t="shared" ref="AB19:AG19" si="15">IF(COUNTA(L19)&gt;0,RIGHT(L19,LEN(L19)-5),"?")</f>
        <v>?</v>
      </c>
      <c r="AC19" s="31" t="str">
        <f t="shared" si="15"/>
        <v>Övernaturlig</v>
      </c>
      <c r="AD19" s="31" t="str">
        <f t="shared" si="15"/>
        <v>Enastående</v>
      </c>
      <c r="AE19" s="31" t="str">
        <f t="shared" si="15"/>
        <v>Bra</v>
      </c>
      <c r="AF19" s="31" t="str">
        <f t="shared" si="15"/>
        <v>Utomjordisk</v>
      </c>
      <c r="AG19" s="31" t="str">
        <f t="shared" si="15"/>
        <v>?</v>
      </c>
      <c r="AH19" s="39" t="str">
        <f t="shared" si="2"/>
        <v xml:space="preserve"> Fasta: Usel</v>
      </c>
      <c r="AI19" s="31" t="str">
        <f t="shared" si="3"/>
        <v/>
      </c>
      <c r="AJ19" s="32" t="str">
        <f t="shared" si="4"/>
        <v>Utomjordisk - Övernaturlig - Bra - Enastående</v>
      </c>
      <c r="AK19" s="32" t="str">
        <f t="shared" si="5"/>
        <v/>
      </c>
      <c r="AL19" s="32" t="str">
        <f t="shared" si="6"/>
        <v/>
      </c>
      <c r="AM19" s="32" t="str">
        <f t="shared" si="7"/>
        <v/>
      </c>
      <c r="AN19" s="32" t="str">
        <f t="shared" si="8"/>
        <v/>
      </c>
      <c r="AO19" s="96"/>
      <c r="AP19" s="7"/>
    </row>
    <row r="20" spans="1:42" ht="14.25">
      <c r="A20" s="84" t="s">
        <v>830</v>
      </c>
      <c r="B20" s="85" t="s">
        <v>176</v>
      </c>
      <c r="C20" s="86" t="s">
        <v>177</v>
      </c>
      <c r="D20" s="147">
        <v>195797869</v>
      </c>
      <c r="E20" s="88" t="str">
        <f>HYPERLINK(CONCATENATE("http://www.hattrick.org/Club/Players/Player.aspx?PlayerID=",D20),TEXT(D20,"00"))</f>
        <v>195797869</v>
      </c>
      <c r="F20" s="89">
        <v>27</v>
      </c>
      <c r="G20" s="7"/>
      <c r="H20" s="90"/>
      <c r="I20" s="7"/>
      <c r="J20" s="85" t="s">
        <v>822</v>
      </c>
      <c r="K20" s="86" t="s">
        <v>21</v>
      </c>
      <c r="L20" s="86"/>
      <c r="M20" s="86" t="s">
        <v>28</v>
      </c>
      <c r="N20" s="86" t="s">
        <v>819</v>
      </c>
      <c r="O20" s="86" t="s">
        <v>821</v>
      </c>
      <c r="P20" s="86" t="s">
        <v>20</v>
      </c>
      <c r="Q20" s="86"/>
      <c r="R20" s="91"/>
      <c r="S20" s="7"/>
      <c r="T20" s="92" t="s">
        <v>195</v>
      </c>
      <c r="U20" s="86" t="s">
        <v>11</v>
      </c>
      <c r="V20" s="86"/>
      <c r="W20" s="86"/>
      <c r="X20" s="91"/>
      <c r="Y20" s="4"/>
      <c r="Z20" s="7"/>
      <c r="AA20" s="32" t="str">
        <f t="shared" si="0"/>
        <v/>
      </c>
      <c r="AB20" s="31" t="str">
        <f t="shared" ref="AB20:AG20" si="16">IF(COUNTA(L20)&gt;0,RIGHT(L20,LEN(L20)-5),"?")</f>
        <v>?</v>
      </c>
      <c r="AC20" s="31" t="str">
        <f t="shared" si="16"/>
        <v>Legendarisk</v>
      </c>
      <c r="AD20" s="31" t="str">
        <f t="shared" si="16"/>
        <v>Hyfsad</v>
      </c>
      <c r="AE20" s="31" t="str">
        <f t="shared" si="16"/>
        <v>Ypperlig</v>
      </c>
      <c r="AF20" s="31" t="str">
        <f t="shared" si="16"/>
        <v>Magisk</v>
      </c>
      <c r="AG20" s="31" t="str">
        <f t="shared" si="16"/>
        <v>?</v>
      </c>
      <c r="AH20" s="39" t="str">
        <f t="shared" si="2"/>
        <v/>
      </c>
      <c r="AI20" s="31" t="str">
        <f t="shared" si="3"/>
        <v/>
      </c>
      <c r="AJ20" s="32" t="str">
        <f t="shared" si="4"/>
        <v>Magisk - Legendarisk - Ypperlig - Hyfsad</v>
      </c>
      <c r="AK20" s="32" t="str">
        <f t="shared" si="5"/>
        <v/>
      </c>
      <c r="AL20" s="32" t="str">
        <f t="shared" si="6"/>
        <v/>
      </c>
      <c r="AM20" s="32" t="str">
        <f t="shared" si="7"/>
        <v/>
      </c>
      <c r="AN20" s="32" t="str">
        <f t="shared" si="8"/>
        <v/>
      </c>
      <c r="AO20" s="96" t="e">
        <f>CONCATENATE(IF(#REF!="LL","[u]",IF(#REF!="Ny","[i]",IF(#REF!="Extra koll","[b]",""))),F20," ",C20,IF(COUNTA(D20)&gt;0,CONCATENATE(" [playerid=",D20,"] "),""),AI20,AJ20,AK20,AL20,AM20,AN20,AA20,AH20,IF(#REF!="LL","[/u]",IF(#REF!="Ny","[/i]",IF(#REF!="Extra koll","[/b]",""))))</f>
        <v>#REF!</v>
      </c>
      <c r="AP20" s="7"/>
    </row>
    <row r="21" spans="1:42" ht="14.25">
      <c r="A21" s="84" t="s">
        <v>830</v>
      </c>
      <c r="B21" s="85" t="s">
        <v>252</v>
      </c>
      <c r="C21" s="86" t="s">
        <v>253</v>
      </c>
      <c r="D21" s="147">
        <v>209814032</v>
      </c>
      <c r="E21" s="88" t="str">
        <f>HYPERLINK(CONCATENATE("http://www.hattrick.org/Club/Players/Player.aspx?PlayerID=",D21),TEXT(D21,"00"))</f>
        <v>209814032</v>
      </c>
      <c r="F21" s="89">
        <v>26</v>
      </c>
      <c r="G21" s="7"/>
      <c r="H21" s="90"/>
      <c r="I21" s="7"/>
      <c r="J21" s="85" t="s">
        <v>822</v>
      </c>
      <c r="K21" s="86" t="s">
        <v>25</v>
      </c>
      <c r="L21" s="86"/>
      <c r="M21" s="86" t="s">
        <v>821</v>
      </c>
      <c r="N21" s="86" t="s">
        <v>819</v>
      </c>
      <c r="O21" s="86" t="s">
        <v>26</v>
      </c>
      <c r="P21" s="86" t="s">
        <v>23</v>
      </c>
      <c r="Q21" s="86"/>
      <c r="R21" s="91" t="s">
        <v>20</v>
      </c>
      <c r="S21" s="7"/>
      <c r="T21" s="117" t="s">
        <v>955</v>
      </c>
      <c r="U21" s="86" t="s">
        <v>11</v>
      </c>
      <c r="V21" s="86"/>
      <c r="W21" s="86"/>
      <c r="X21" s="91"/>
      <c r="Y21" s="4"/>
      <c r="Z21" s="7"/>
      <c r="AA21" s="32" t="str">
        <f t="shared" si="0"/>
        <v/>
      </c>
      <c r="AB21" s="31" t="str">
        <f t="shared" ref="AB21:AG21" si="17">IF(COUNTA(L21)&gt;0,RIGHT(L21,LEN(L21)-5),"?")</f>
        <v>?</v>
      </c>
      <c r="AC21" s="31" t="str">
        <f t="shared" si="17"/>
        <v>Ypperlig</v>
      </c>
      <c r="AD21" s="31" t="str">
        <f t="shared" si="17"/>
        <v>Hyfsad</v>
      </c>
      <c r="AE21" s="31" t="str">
        <f t="shared" si="17"/>
        <v>Övernaturlig</v>
      </c>
      <c r="AF21" s="31" t="str">
        <f t="shared" si="17"/>
        <v>Titanisk</v>
      </c>
      <c r="AG21" s="31" t="str">
        <f t="shared" si="17"/>
        <v>?</v>
      </c>
      <c r="AH21" s="39" t="str">
        <f t="shared" si="2"/>
        <v xml:space="preserve"> Fasta: Magisk</v>
      </c>
      <c r="AI21" s="31" t="str">
        <f t="shared" si="3"/>
        <v/>
      </c>
      <c r="AJ21" s="32" t="str">
        <f t="shared" si="4"/>
        <v>Titanisk - Ypperlig - Övernaturlig - Hyfsad</v>
      </c>
      <c r="AK21" s="32" t="str">
        <f t="shared" si="5"/>
        <v/>
      </c>
      <c r="AL21" s="32" t="str">
        <f t="shared" si="6"/>
        <v/>
      </c>
      <c r="AM21" s="32" t="str">
        <f t="shared" si="7"/>
        <v/>
      </c>
      <c r="AN21" s="32" t="str">
        <f t="shared" si="8"/>
        <v/>
      </c>
      <c r="AO21" s="96" t="e">
        <f>CONCATENATE(IF(#REF!="LL","[u]",IF(#REF!="Ny","[i]",IF(#REF!="Extra koll","[b]",""))),F21," ",C21,IF(COUNTA(D21)&gt;0,CONCATENATE(" [playerid=",D21,"] "),""),AI21,AJ21,AK21,AL21,AM21,AN21,AA21,AH21,IF(#REF!="LL","[/u]",IF(#REF!="Ny","[/i]",IF(#REF!="Extra koll","[/b]",""))))</f>
        <v>#REF!</v>
      </c>
      <c r="AP21" s="7"/>
    </row>
    <row r="22" spans="1:42" ht="14.25">
      <c r="A22" s="84" t="s">
        <v>830</v>
      </c>
      <c r="B22" s="85" t="s">
        <v>120</v>
      </c>
      <c r="C22" s="86" t="s">
        <v>951</v>
      </c>
      <c r="D22" s="148">
        <v>248333478</v>
      </c>
      <c r="E22" s="119">
        <v>248333478</v>
      </c>
      <c r="F22" s="89">
        <v>23</v>
      </c>
      <c r="G22" s="7"/>
      <c r="H22" s="90" t="s">
        <v>32</v>
      </c>
      <c r="I22" s="7"/>
      <c r="J22" s="85" t="s">
        <v>822</v>
      </c>
      <c r="K22" s="86" t="s">
        <v>822</v>
      </c>
      <c r="L22" s="86"/>
      <c r="M22" s="86" t="s">
        <v>823</v>
      </c>
      <c r="N22" s="86" t="s">
        <v>819</v>
      </c>
      <c r="O22" s="86" t="s">
        <v>819</v>
      </c>
      <c r="P22" s="86" t="s">
        <v>21</v>
      </c>
      <c r="Q22" s="86"/>
      <c r="R22" s="91"/>
      <c r="S22" s="7"/>
      <c r="T22" s="121" t="s">
        <v>195</v>
      </c>
      <c r="U22" s="86" t="s">
        <v>11</v>
      </c>
      <c r="V22" s="86"/>
      <c r="W22" s="86"/>
      <c r="X22" s="91"/>
      <c r="Y22" s="4"/>
      <c r="Z22" s="7"/>
      <c r="AA22" s="32" t="str">
        <f t="shared" si="0"/>
        <v xml:space="preserve"> [Teknisk] </v>
      </c>
      <c r="AB22" s="31" t="str">
        <f t="shared" ref="AB22:AG22" si="18">IF(COUNTA(L22)&gt;0,RIGHT(L22,LEN(L22)-5),"?")</f>
        <v>?</v>
      </c>
      <c r="AC22" s="31" t="str">
        <f t="shared" si="18"/>
        <v>Fenomenal</v>
      </c>
      <c r="AD22" s="31" t="str">
        <f t="shared" si="18"/>
        <v>Hyfsad</v>
      </c>
      <c r="AE22" s="31" t="str">
        <f t="shared" si="18"/>
        <v>Hyfsad</v>
      </c>
      <c r="AF22" s="31" t="str">
        <f t="shared" si="18"/>
        <v>Mytomspunnen</v>
      </c>
      <c r="AG22" s="31" t="str">
        <f t="shared" si="18"/>
        <v>?</v>
      </c>
      <c r="AH22" s="39" t="str">
        <f t="shared" si="2"/>
        <v/>
      </c>
      <c r="AI22" s="31" t="str">
        <f t="shared" si="3"/>
        <v/>
      </c>
      <c r="AJ22" s="32" t="str">
        <f t="shared" si="4"/>
        <v>Mytomspunnen - Fenomenal - Hyfsad - Hyfsad</v>
      </c>
      <c r="AK22" s="32" t="str">
        <f t="shared" si="5"/>
        <v/>
      </c>
      <c r="AL22" s="32" t="str">
        <f t="shared" si="6"/>
        <v/>
      </c>
      <c r="AM22" s="32" t="str">
        <f t="shared" si="7"/>
        <v/>
      </c>
      <c r="AN22" s="32" t="str">
        <f t="shared" si="8"/>
        <v/>
      </c>
      <c r="AO22" s="96" t="e">
        <f>CONCATENATE(IF(#REF!="LL","[u]",IF(#REF!="Ny","[i]",IF(#REF!="Extra koll","[b]",""))),F22," ",C22,IF(COUNTA(D22)&gt;0,CONCATENATE(" [playerid=",D22,"] "),""),AI22,AJ22,AK22,AL22,AM22,AN22,AA22,AH22,IF(#REF!="LL","[/u]",IF(#REF!="Ny","[/i]",IF(#REF!="Extra koll","[/b]",""))))</f>
        <v>#REF!</v>
      </c>
      <c r="AP22" s="7"/>
    </row>
    <row r="23" spans="1:42" ht="14.25">
      <c r="A23" s="84" t="s">
        <v>830</v>
      </c>
      <c r="B23" s="85" t="s">
        <v>187</v>
      </c>
      <c r="C23" s="86" t="s">
        <v>263</v>
      </c>
      <c r="D23" s="148">
        <v>236709954</v>
      </c>
      <c r="E23" s="119"/>
      <c r="F23" s="89">
        <v>24</v>
      </c>
      <c r="G23" s="7"/>
      <c r="H23" s="90" t="s">
        <v>33</v>
      </c>
      <c r="I23" s="7"/>
      <c r="J23" s="85" t="s">
        <v>823</v>
      </c>
      <c r="K23" s="86" t="s">
        <v>824</v>
      </c>
      <c r="L23" s="86"/>
      <c r="M23" s="86" t="s">
        <v>821</v>
      </c>
      <c r="N23" s="86" t="s">
        <v>822</v>
      </c>
      <c r="O23" s="86" t="s">
        <v>24</v>
      </c>
      <c r="P23" s="86" t="s">
        <v>24</v>
      </c>
      <c r="Q23" s="86"/>
      <c r="R23" s="91"/>
      <c r="S23" s="7"/>
      <c r="T23" s="123" t="s">
        <v>1046</v>
      </c>
      <c r="U23" s="86"/>
      <c r="V23" s="86"/>
      <c r="W23" s="86"/>
      <c r="X23" s="91"/>
      <c r="Y23" s="4"/>
      <c r="Z23" s="7"/>
      <c r="AA23" s="32" t="str">
        <f t="shared" si="0"/>
        <v xml:space="preserve"> [Kraftfull] </v>
      </c>
      <c r="AB23" s="31" t="str">
        <f t="shared" ref="AB23:AB28" si="19">IF(COUNTA(L23)&gt;0,RIGHT(L23,LEN(L23)-5),"?")</f>
        <v>?</v>
      </c>
      <c r="AC23" s="31" t="str">
        <f t="shared" ref="AC23:AC28" si="20">IF(COUNTA(M23)&gt;0,RIGHT(M23,LEN(M23)-5),"?")</f>
        <v>Ypperlig</v>
      </c>
      <c r="AD23" s="31" t="str">
        <f t="shared" ref="AD23:AD28" si="21">IF(COUNTA(N23)&gt;0,RIGHT(N23,LEN(N23)-5),"?")</f>
        <v>Enastående</v>
      </c>
      <c r="AE23" s="31" t="str">
        <f t="shared" ref="AE23:AE28" si="22">IF(COUNTA(O23)&gt;0,RIGHT(O23,LEN(O23)-5),"?")</f>
        <v>Himmelsk</v>
      </c>
      <c r="AF23" s="31" t="str">
        <f t="shared" ref="AF23:AF28" si="23">IF(COUNTA(P23)&gt;0,RIGHT(P23,LEN(P23)-5),"?")</f>
        <v>Himmelsk</v>
      </c>
      <c r="AG23" s="31" t="str">
        <f t="shared" ref="AG23:AG28" si="24">IF(COUNTA(Q23)&gt;0,RIGHT(Q23,LEN(Q23)-5),"?")</f>
        <v>?</v>
      </c>
      <c r="AH23" s="39" t="str">
        <f t="shared" si="2"/>
        <v/>
      </c>
      <c r="AI23" s="31" t="str">
        <f t="shared" si="3"/>
        <v/>
      </c>
      <c r="AJ23" s="32" t="str">
        <f t="shared" si="4"/>
        <v>Himmelsk - Ypperlig - Himmelsk - Enastående</v>
      </c>
      <c r="AK23" s="32" t="str">
        <f t="shared" si="5"/>
        <v/>
      </c>
      <c r="AL23" s="32" t="str">
        <f t="shared" si="6"/>
        <v/>
      </c>
      <c r="AM23" s="32" t="str">
        <f t="shared" si="7"/>
        <v/>
      </c>
      <c r="AN23" s="32" t="str">
        <f t="shared" si="8"/>
        <v/>
      </c>
      <c r="AO23" s="96"/>
      <c r="AP23" s="7"/>
    </row>
    <row r="24" spans="1:42" ht="14.25">
      <c r="A24" s="84" t="s">
        <v>830</v>
      </c>
      <c r="B24" s="85" t="s">
        <v>234</v>
      </c>
      <c r="C24" s="86" t="s">
        <v>235</v>
      </c>
      <c r="D24" s="147">
        <v>182988573</v>
      </c>
      <c r="E24" s="88" t="str">
        <f>HYPERLINK(CONCATENATE("http://www.hattrick.org/Club/Players/Player.aspx?PlayerID=",D24),TEXT(D24,"00"))</f>
        <v>182988573</v>
      </c>
      <c r="F24" s="89">
        <v>29</v>
      </c>
      <c r="G24" s="7"/>
      <c r="H24" s="90"/>
      <c r="I24" s="7"/>
      <c r="J24" s="85" t="s">
        <v>823</v>
      </c>
      <c r="K24" s="86" t="s">
        <v>823</v>
      </c>
      <c r="L24" s="86"/>
      <c r="M24" s="86" t="s">
        <v>820</v>
      </c>
      <c r="N24" s="86" t="s">
        <v>818</v>
      </c>
      <c r="O24" s="86" t="s">
        <v>25</v>
      </c>
      <c r="P24" s="86" t="s">
        <v>21</v>
      </c>
      <c r="Q24" s="86"/>
      <c r="R24" s="91"/>
      <c r="S24" s="7"/>
      <c r="T24" s="92" t="s">
        <v>1047</v>
      </c>
      <c r="U24" s="86" t="s">
        <v>35</v>
      </c>
      <c r="V24" s="86"/>
      <c r="W24" s="86"/>
      <c r="X24" s="91"/>
      <c r="Y24" s="4"/>
      <c r="Z24" s="7"/>
      <c r="AA24" s="32" t="str">
        <f t="shared" si="0"/>
        <v/>
      </c>
      <c r="AB24" s="31" t="str">
        <f t="shared" si="19"/>
        <v>?</v>
      </c>
      <c r="AC24" s="31" t="str">
        <f t="shared" si="20"/>
        <v>Bra</v>
      </c>
      <c r="AD24" s="31" t="str">
        <f t="shared" si="21"/>
        <v>Dålig</v>
      </c>
      <c r="AE24" s="31" t="str">
        <f t="shared" si="22"/>
        <v>Oförglömlig</v>
      </c>
      <c r="AF24" s="31" t="str">
        <f t="shared" si="23"/>
        <v>Mytomspunnen</v>
      </c>
      <c r="AG24" s="31" t="str">
        <f t="shared" si="24"/>
        <v>?</v>
      </c>
      <c r="AH24" s="39" t="str">
        <f t="shared" si="2"/>
        <v/>
      </c>
      <c r="AI24" s="31" t="str">
        <f t="shared" si="3"/>
        <v/>
      </c>
      <c r="AJ24" s="32" t="str">
        <f t="shared" si="4"/>
        <v>Mytomspunnen - Bra - Oförglömlig - Dålig</v>
      </c>
      <c r="AK24" s="32" t="str">
        <f t="shared" si="5"/>
        <v/>
      </c>
      <c r="AL24" s="32" t="str">
        <f t="shared" si="6"/>
        <v/>
      </c>
      <c r="AM24" s="32" t="str">
        <f t="shared" si="7"/>
        <v/>
      </c>
      <c r="AN24" s="32" t="str">
        <f t="shared" si="8"/>
        <v/>
      </c>
      <c r="AO24" s="96" t="e">
        <f>CONCATENATE(IF(#REF!="LL","[u]",IF(#REF!="Ny","[i]",IF(#REF!="Extra koll","[b]",""))),F24," ",C24,IF(COUNTA(D24)&gt;0,CONCATENATE(" [playerid=",D24,"] "),""),AI24,AJ24,AK24,AL24,AM24,AN24,AA24,AH24,IF(#REF!="LL","[/u]",IF(#REF!="Ny","[/i]",IF(#REF!="Extra koll","[/b]",""))))</f>
        <v>#REF!</v>
      </c>
      <c r="AP24" s="7"/>
    </row>
    <row r="25" spans="1:42" ht="14.25">
      <c r="A25" s="84" t="s">
        <v>830</v>
      </c>
      <c r="B25" s="126" t="s">
        <v>1048</v>
      </c>
      <c r="C25" s="86" t="s">
        <v>1049</v>
      </c>
      <c r="D25" s="147">
        <v>236798053</v>
      </c>
      <c r="E25" s="88"/>
      <c r="F25" s="89">
        <v>24</v>
      </c>
      <c r="G25" s="7"/>
      <c r="H25" s="90" t="s">
        <v>30</v>
      </c>
      <c r="I25" s="7"/>
      <c r="J25" s="85" t="s">
        <v>822</v>
      </c>
      <c r="K25" s="86" t="s">
        <v>819</v>
      </c>
      <c r="L25" s="86"/>
      <c r="M25" s="86" t="s">
        <v>818</v>
      </c>
      <c r="N25" s="86"/>
      <c r="O25" s="86"/>
      <c r="P25" s="86" t="s">
        <v>23</v>
      </c>
      <c r="Q25" s="86"/>
      <c r="R25" s="91" t="s">
        <v>25</v>
      </c>
      <c r="S25" s="7"/>
      <c r="T25" s="92" t="s">
        <v>1050</v>
      </c>
      <c r="U25" s="86"/>
      <c r="V25" s="86"/>
      <c r="W25" s="86"/>
      <c r="X25" s="91"/>
      <c r="Y25" s="4"/>
      <c r="Z25" s="7"/>
      <c r="AA25" s="32" t="str">
        <f t="shared" si="0"/>
        <v xml:space="preserve"> [Nickskicklig] </v>
      </c>
      <c r="AB25" s="31" t="str">
        <f t="shared" si="19"/>
        <v>?</v>
      </c>
      <c r="AC25" s="31" t="str">
        <f t="shared" si="20"/>
        <v>Dålig</v>
      </c>
      <c r="AD25" s="31" t="str">
        <f t="shared" si="21"/>
        <v>?</v>
      </c>
      <c r="AE25" s="31" t="str">
        <f t="shared" si="22"/>
        <v>?</v>
      </c>
      <c r="AF25" s="31" t="str">
        <f t="shared" si="23"/>
        <v>Titanisk</v>
      </c>
      <c r="AG25" s="31" t="str">
        <f t="shared" si="24"/>
        <v>?</v>
      </c>
      <c r="AH25" s="39" t="str">
        <f t="shared" si="2"/>
        <v xml:space="preserve"> Fasta: Oförglömlig</v>
      </c>
      <c r="AI25" s="31" t="str">
        <f t="shared" si="3"/>
        <v/>
      </c>
      <c r="AJ25" s="32" t="str">
        <f t="shared" si="4"/>
        <v>Titanisk - Dålig - ? - ?</v>
      </c>
      <c r="AK25" s="32" t="str">
        <f t="shared" si="5"/>
        <v/>
      </c>
      <c r="AL25" s="32" t="str">
        <f t="shared" si="6"/>
        <v/>
      </c>
      <c r="AM25" s="32" t="str">
        <f t="shared" si="7"/>
        <v/>
      </c>
      <c r="AN25" s="32" t="str">
        <f t="shared" si="8"/>
        <v/>
      </c>
      <c r="AO25" s="96"/>
      <c r="AP25" s="7"/>
    </row>
    <row r="26" spans="1:42" ht="14.25">
      <c r="A26" s="84" t="s">
        <v>830</v>
      </c>
      <c r="B26" s="127" t="s">
        <v>684</v>
      </c>
      <c r="C26" s="86" t="s">
        <v>208</v>
      </c>
      <c r="D26" s="147">
        <v>192462587</v>
      </c>
      <c r="E26" s="88"/>
      <c r="F26" s="89">
        <v>28</v>
      </c>
      <c r="G26" s="7"/>
      <c r="H26" s="90" t="s">
        <v>29</v>
      </c>
      <c r="I26" s="7"/>
      <c r="J26" s="85" t="s">
        <v>822</v>
      </c>
      <c r="K26" s="86" t="s">
        <v>822</v>
      </c>
      <c r="L26" s="86"/>
      <c r="M26" s="86" t="s">
        <v>817</v>
      </c>
      <c r="N26" s="86" t="s">
        <v>823</v>
      </c>
      <c r="O26" s="86" t="s">
        <v>819</v>
      </c>
      <c r="P26" s="86" t="s">
        <v>21</v>
      </c>
      <c r="Q26" s="86"/>
      <c r="R26" s="91" t="s">
        <v>26</v>
      </c>
      <c r="S26" s="7"/>
      <c r="T26" s="92" t="s">
        <v>1051</v>
      </c>
      <c r="U26" s="86"/>
      <c r="V26" s="86"/>
      <c r="W26" s="86"/>
      <c r="X26" s="91"/>
      <c r="Y26" s="4"/>
      <c r="Z26" s="7"/>
      <c r="AA26" s="32" t="str">
        <f t="shared" si="0"/>
        <v xml:space="preserve"> [Snabb] </v>
      </c>
      <c r="AB26" s="31" t="str">
        <f t="shared" si="19"/>
        <v>?</v>
      </c>
      <c r="AC26" s="31" t="str">
        <f t="shared" si="20"/>
        <v>Usel</v>
      </c>
      <c r="AD26" s="31" t="str">
        <f t="shared" si="21"/>
        <v>Fenomenal</v>
      </c>
      <c r="AE26" s="31" t="str">
        <f t="shared" si="22"/>
        <v>Hyfsad</v>
      </c>
      <c r="AF26" s="31" t="str">
        <f t="shared" si="23"/>
        <v>Mytomspunnen</v>
      </c>
      <c r="AG26" s="31" t="str">
        <f t="shared" si="24"/>
        <v>?</v>
      </c>
      <c r="AH26" s="39" t="str">
        <f t="shared" si="2"/>
        <v xml:space="preserve"> Fasta: Övernaturlig</v>
      </c>
      <c r="AI26" s="31" t="str">
        <f t="shared" si="3"/>
        <v/>
      </c>
      <c r="AJ26" s="32" t="str">
        <f t="shared" si="4"/>
        <v>Mytomspunnen - Usel - Hyfsad - Fenomenal</v>
      </c>
      <c r="AK26" s="32" t="str">
        <f t="shared" si="5"/>
        <v/>
      </c>
      <c r="AL26" s="32" t="str">
        <f t="shared" si="6"/>
        <v/>
      </c>
      <c r="AM26" s="32" t="str">
        <f t="shared" si="7"/>
        <v/>
      </c>
      <c r="AN26" s="32" t="str">
        <f t="shared" si="8"/>
        <v/>
      </c>
      <c r="AO26" s="96"/>
      <c r="AP26" s="7"/>
    </row>
    <row r="27" spans="1:42" ht="14.25">
      <c r="A27" s="84" t="s">
        <v>830</v>
      </c>
      <c r="B27" s="128" t="s">
        <v>1052</v>
      </c>
      <c r="C27" s="86" t="s">
        <v>1053</v>
      </c>
      <c r="D27" s="147">
        <v>254961665</v>
      </c>
      <c r="E27" s="88"/>
      <c r="F27" s="89">
        <v>23</v>
      </c>
      <c r="G27" s="7"/>
      <c r="H27" s="90" t="s">
        <v>30</v>
      </c>
      <c r="I27" s="7"/>
      <c r="J27" s="85" t="s">
        <v>823</v>
      </c>
      <c r="K27" s="86" t="s">
        <v>820</v>
      </c>
      <c r="L27" s="86"/>
      <c r="M27" s="86" t="s">
        <v>823</v>
      </c>
      <c r="N27" s="86" t="s">
        <v>819</v>
      </c>
      <c r="O27" s="86"/>
      <c r="P27" s="86" t="s">
        <v>23</v>
      </c>
      <c r="Q27" s="86"/>
      <c r="R27" s="91"/>
      <c r="S27" s="7"/>
      <c r="T27" s="92" t="s">
        <v>1054</v>
      </c>
      <c r="U27" s="86"/>
      <c r="V27" s="86"/>
      <c r="W27" s="86"/>
      <c r="X27" s="91"/>
      <c r="Y27" s="4"/>
      <c r="Z27" s="7"/>
      <c r="AA27" s="32" t="str">
        <f t="shared" si="0"/>
        <v xml:space="preserve"> [Nickskicklig] </v>
      </c>
      <c r="AB27" s="31" t="str">
        <f t="shared" si="19"/>
        <v>?</v>
      </c>
      <c r="AC27" s="31" t="str">
        <f t="shared" si="20"/>
        <v>Fenomenal</v>
      </c>
      <c r="AD27" s="31" t="str">
        <f t="shared" si="21"/>
        <v>Hyfsad</v>
      </c>
      <c r="AE27" s="31" t="str">
        <f t="shared" si="22"/>
        <v>?</v>
      </c>
      <c r="AF27" s="31" t="str">
        <f t="shared" si="23"/>
        <v>Titanisk</v>
      </c>
      <c r="AG27" s="31" t="str">
        <f t="shared" si="24"/>
        <v>?</v>
      </c>
      <c r="AH27" s="39" t="str">
        <f t="shared" si="2"/>
        <v/>
      </c>
      <c r="AI27" s="31" t="str">
        <f t="shared" si="3"/>
        <v/>
      </c>
      <c r="AJ27" s="32" t="str">
        <f t="shared" si="4"/>
        <v>Titanisk - Fenomenal - ? - Hyfsad</v>
      </c>
      <c r="AK27" s="32" t="str">
        <f t="shared" si="5"/>
        <v/>
      </c>
      <c r="AL27" s="32" t="str">
        <f t="shared" si="6"/>
        <v/>
      </c>
      <c r="AM27" s="32" t="str">
        <f t="shared" si="7"/>
        <v/>
      </c>
      <c r="AN27" s="32" t="str">
        <f t="shared" si="8"/>
        <v/>
      </c>
      <c r="AO27" s="96"/>
      <c r="AP27" s="7"/>
    </row>
    <row r="28" spans="1:42" ht="14.25">
      <c r="A28" s="84" t="s">
        <v>830</v>
      </c>
      <c r="B28" s="85" t="s">
        <v>120</v>
      </c>
      <c r="C28" s="86" t="s">
        <v>1002</v>
      </c>
      <c r="D28" s="148">
        <v>247508977</v>
      </c>
      <c r="E28" s="86" t="str">
        <f>HYPERLINK(CONCATENATE("http://www.hattrick.org/Club/Players/Player.aspx?PlayerID=",D28),TEXT(D28,"00"))</f>
        <v>247508977</v>
      </c>
      <c r="F28" s="89">
        <v>24</v>
      </c>
      <c r="G28" s="7"/>
      <c r="H28" s="90" t="s">
        <v>30</v>
      </c>
      <c r="I28" s="7"/>
      <c r="J28" s="85" t="s">
        <v>822</v>
      </c>
      <c r="K28" s="86" t="s">
        <v>821</v>
      </c>
      <c r="L28" s="86"/>
      <c r="M28" s="86" t="s">
        <v>26</v>
      </c>
      <c r="N28" s="86" t="s">
        <v>817</v>
      </c>
      <c r="O28" s="86" t="s">
        <v>821</v>
      </c>
      <c r="P28" s="86" t="s">
        <v>24</v>
      </c>
      <c r="Q28" s="86"/>
      <c r="R28" s="91"/>
      <c r="S28" s="7"/>
      <c r="T28" s="123" t="s">
        <v>1074</v>
      </c>
      <c r="U28" s="86" t="s">
        <v>8</v>
      </c>
      <c r="V28" s="86"/>
      <c r="W28" s="86"/>
      <c r="X28" s="91"/>
      <c r="Y28" s="4"/>
      <c r="Z28" s="7"/>
      <c r="AA28" s="32" t="str">
        <f t="shared" si="0"/>
        <v xml:space="preserve"> [Nickskicklig] </v>
      </c>
      <c r="AB28" s="31" t="str">
        <f t="shared" si="19"/>
        <v>?</v>
      </c>
      <c r="AC28" s="31" t="str">
        <f t="shared" si="20"/>
        <v>Övernaturlig</v>
      </c>
      <c r="AD28" s="31" t="str">
        <f t="shared" si="21"/>
        <v>Usel</v>
      </c>
      <c r="AE28" s="31" t="str">
        <f t="shared" si="22"/>
        <v>Ypperlig</v>
      </c>
      <c r="AF28" s="31" t="str">
        <f t="shared" si="23"/>
        <v>Himmelsk</v>
      </c>
      <c r="AG28" s="31" t="str">
        <f t="shared" si="24"/>
        <v>?</v>
      </c>
      <c r="AH28" s="39" t="str">
        <f t="shared" si="2"/>
        <v/>
      </c>
      <c r="AI28" s="31" t="str">
        <f t="shared" si="3"/>
        <v/>
      </c>
      <c r="AJ28" s="32" t="str">
        <f t="shared" si="4"/>
        <v>Himmelsk - Övernaturlig - Ypperlig - Usel</v>
      </c>
      <c r="AK28" s="32" t="str">
        <f t="shared" si="5"/>
        <v/>
      </c>
      <c r="AL28" s="32" t="str">
        <f t="shared" si="6"/>
        <v/>
      </c>
      <c r="AM28" s="32" t="str">
        <f t="shared" si="7"/>
        <v/>
      </c>
      <c r="AN28" s="32" t="str">
        <f t="shared" si="8"/>
        <v/>
      </c>
      <c r="AO28" s="96" t="e">
        <f>CONCATENATE(IF(#REF!="LL","[u]",IF(#REF!="Ny","[i]",IF(#REF!="Extra koll","[b]",""))),F28," ",C28,IF(COUNTA(D28)&gt;0,CONCATENATE(" [playerid=",D28,"] "),""),AI28,AJ28,AK28,AL28,AM28,AN28,AA28,AH28,IF(#REF!="LL","[/u]",IF(#REF!="Ny","[/i]",IF(#REF!="Extra koll","[/b]",""))))</f>
        <v>#REF!</v>
      </c>
      <c r="AP28" s="7"/>
    </row>
    <row r="29" spans="1:42" ht="14.25">
      <c r="A29" s="84" t="s">
        <v>830</v>
      </c>
      <c r="B29" s="85" t="s">
        <v>1092</v>
      </c>
      <c r="C29" s="86" t="s">
        <v>95</v>
      </c>
      <c r="D29" s="148" t="s">
        <v>1093</v>
      </c>
      <c r="E29" s="86"/>
      <c r="F29" s="89">
        <v>25</v>
      </c>
      <c r="G29" s="7"/>
      <c r="H29" s="90" t="s">
        <v>30</v>
      </c>
      <c r="I29" s="7"/>
      <c r="J29" s="85" t="s">
        <v>823</v>
      </c>
      <c r="K29" s="86" t="s">
        <v>821</v>
      </c>
      <c r="L29" s="86"/>
      <c r="M29" s="86" t="s">
        <v>25</v>
      </c>
      <c r="N29" s="86" t="s">
        <v>817</v>
      </c>
      <c r="O29" s="86" t="s">
        <v>818</v>
      </c>
      <c r="P29" s="86" t="s">
        <v>24</v>
      </c>
      <c r="Q29" s="86"/>
      <c r="R29" s="91"/>
      <c r="S29" s="7"/>
      <c r="T29" s="123" t="s">
        <v>1094</v>
      </c>
      <c r="U29" s="86" t="s">
        <v>11</v>
      </c>
      <c r="V29" s="86"/>
      <c r="W29" s="86"/>
      <c r="X29" s="91"/>
      <c r="Y29" s="4"/>
      <c r="Z29" s="7"/>
      <c r="AA29" s="32" t="str">
        <f t="shared" si="0"/>
        <v xml:space="preserve"> [Nickskicklig] </v>
      </c>
      <c r="AB29" s="31" t="str">
        <f t="shared" ref="AB29:AG32" si="25">IF(COUNTA(L29)&gt;0,RIGHT(L29,LEN(L29)-5),"?")</f>
        <v>?</v>
      </c>
      <c r="AC29" s="31" t="str">
        <f t="shared" si="25"/>
        <v>Oförglömlig</v>
      </c>
      <c r="AD29" s="31" t="str">
        <f t="shared" si="25"/>
        <v>Usel</v>
      </c>
      <c r="AE29" s="31" t="str">
        <f t="shared" si="25"/>
        <v>Dålig</v>
      </c>
      <c r="AF29" s="31" t="str">
        <f t="shared" si="25"/>
        <v>Himmelsk</v>
      </c>
      <c r="AG29" s="31" t="str">
        <f t="shared" si="25"/>
        <v>?</v>
      </c>
      <c r="AH29" s="39" t="str">
        <f t="shared" si="2"/>
        <v/>
      </c>
      <c r="AI29" s="31" t="str">
        <f t="shared" si="3"/>
        <v/>
      </c>
      <c r="AJ29" s="32" t="str">
        <f t="shared" si="4"/>
        <v>Himmelsk - Oförglömlig - Dålig - Usel</v>
      </c>
      <c r="AK29" s="32" t="str">
        <f t="shared" si="5"/>
        <v/>
      </c>
      <c r="AL29" s="32" t="str">
        <f t="shared" si="6"/>
        <v/>
      </c>
      <c r="AM29" s="32" t="str">
        <f t="shared" si="7"/>
        <v/>
      </c>
      <c r="AN29" s="32" t="str">
        <f t="shared" si="8"/>
        <v/>
      </c>
      <c r="AO29" s="96"/>
      <c r="AP29" s="7"/>
    </row>
    <row r="30" spans="1:42" ht="14.25">
      <c r="A30" s="84" t="s">
        <v>830</v>
      </c>
      <c r="B30" s="85" t="s">
        <v>193</v>
      </c>
      <c r="C30" s="86" t="s">
        <v>194</v>
      </c>
      <c r="D30" s="147">
        <v>221526822</v>
      </c>
      <c r="E30" s="88" t="str">
        <f>HYPERLINK(CONCATENATE("http://www.hattrick.org/Club/Players/Player.aspx?PlayerID=",D30),TEXT(D30,"00"))</f>
        <v>221526822</v>
      </c>
      <c r="F30" s="89">
        <v>26</v>
      </c>
      <c r="G30" s="7"/>
      <c r="H30" s="90"/>
      <c r="I30" s="7"/>
      <c r="J30" s="85" t="s">
        <v>823</v>
      </c>
      <c r="K30" s="86" t="s">
        <v>824</v>
      </c>
      <c r="L30" s="86"/>
      <c r="M30" s="86" t="s">
        <v>822</v>
      </c>
      <c r="N30" s="86" t="s">
        <v>821</v>
      </c>
      <c r="O30" s="86"/>
      <c r="P30" s="86" t="s">
        <v>20</v>
      </c>
      <c r="Q30" s="86"/>
      <c r="R30" s="91" t="s">
        <v>824</v>
      </c>
      <c r="S30" s="7"/>
      <c r="T30" s="92" t="s">
        <v>195</v>
      </c>
      <c r="U30" s="86" t="s">
        <v>11</v>
      </c>
      <c r="V30" s="86"/>
      <c r="W30" s="86"/>
      <c r="X30" s="91"/>
      <c r="Y30" s="4"/>
      <c r="Z30" s="7"/>
      <c r="AA30" s="32" t="str">
        <f t="shared" si="0"/>
        <v/>
      </c>
      <c r="AB30" s="31" t="str">
        <f t="shared" si="25"/>
        <v>?</v>
      </c>
      <c r="AC30" s="31" t="str">
        <f t="shared" si="25"/>
        <v>Enastående</v>
      </c>
      <c r="AD30" s="31" t="str">
        <f t="shared" si="25"/>
        <v>Ypperlig</v>
      </c>
      <c r="AE30" s="31" t="str">
        <f t="shared" si="25"/>
        <v>?</v>
      </c>
      <c r="AF30" s="31" t="str">
        <f t="shared" si="25"/>
        <v>Magisk</v>
      </c>
      <c r="AG30" s="31" t="str">
        <f t="shared" si="25"/>
        <v>?</v>
      </c>
      <c r="AH30" s="39" t="str">
        <f t="shared" si="2"/>
        <v xml:space="preserve"> Fasta: Unik</v>
      </c>
      <c r="AI30" s="31" t="str">
        <f t="shared" si="3"/>
        <v/>
      </c>
      <c r="AJ30" s="32" t="str">
        <f t="shared" si="4"/>
        <v>Magisk - Enastående - ? - Ypperlig</v>
      </c>
      <c r="AK30" s="32" t="str">
        <f t="shared" si="5"/>
        <v/>
      </c>
      <c r="AL30" s="32" t="str">
        <f t="shared" si="6"/>
        <v/>
      </c>
      <c r="AM30" s="32" t="str">
        <f t="shared" si="7"/>
        <v/>
      </c>
      <c r="AN30" s="32" t="str">
        <f t="shared" si="8"/>
        <v/>
      </c>
      <c r="AO30" s="96" t="e">
        <f>CONCATENATE(IF(#REF!="LL","[u]",IF(#REF!="Ny","[i]",IF(#REF!="Extra koll","[b]",""))),F30," ",C30,IF(COUNTA(D30)&gt;0,CONCATENATE(" [playerid=",D30,"] "),""),AI30,AJ30,AK30,AL30,AM30,AN30,AA30,AH30,IF(#REF!="LL","[/u]",IF(#REF!="Ny","[/i]",IF(#REF!="Extra koll","[/b]",""))))</f>
        <v>#REF!</v>
      </c>
      <c r="AP30" s="7"/>
    </row>
    <row r="31" spans="1:42" ht="14.25">
      <c r="D31" s="146"/>
      <c r="AA31" s="32" t="str">
        <f t="shared" si="0"/>
        <v/>
      </c>
      <c r="AB31" s="31" t="str">
        <f t="shared" si="25"/>
        <v>?</v>
      </c>
      <c r="AC31" s="31" t="str">
        <f t="shared" si="25"/>
        <v>?</v>
      </c>
      <c r="AD31" s="31" t="str">
        <f t="shared" si="25"/>
        <v>?</v>
      </c>
      <c r="AE31" s="31" t="str">
        <f t="shared" si="25"/>
        <v>?</v>
      </c>
      <c r="AF31" s="31" t="str">
        <f t="shared" si="25"/>
        <v>?</v>
      </c>
      <c r="AG31" s="31" t="str">
        <f t="shared" si="25"/>
        <v>?</v>
      </c>
      <c r="AH31" s="39" t="str">
        <f t="shared" si="2"/>
        <v/>
      </c>
      <c r="AI31" s="31" t="str">
        <f t="shared" si="3"/>
        <v/>
      </c>
      <c r="AJ31" s="32" t="str">
        <f t="shared" si="4"/>
        <v/>
      </c>
      <c r="AK31" s="32" t="str">
        <f t="shared" si="5"/>
        <v/>
      </c>
      <c r="AL31" s="32" t="str">
        <f t="shared" si="6"/>
        <v/>
      </c>
      <c r="AM31" s="32" t="str">
        <f t="shared" si="7"/>
        <v/>
      </c>
      <c r="AN31" s="32" t="str">
        <f t="shared" si="8"/>
        <v/>
      </c>
    </row>
    <row r="32" spans="1:42" ht="15">
      <c r="A32" s="84" t="s">
        <v>831</v>
      </c>
      <c r="B32" s="85" t="s">
        <v>52</v>
      </c>
      <c r="C32" s="86" t="s">
        <v>266</v>
      </c>
      <c r="D32" s="148">
        <v>142743644</v>
      </c>
      <c r="E32" s="88" t="str">
        <f>HYPERLINK(CONCATENATE("http://www.hattrick.org/Club/Players/Player.aspx?PlayerID=",D32),TEXT(D32,"00"))</f>
        <v>142743644</v>
      </c>
      <c r="F32" s="89">
        <v>32</v>
      </c>
      <c r="G32" s="7"/>
      <c r="H32" s="90" t="s">
        <v>494</v>
      </c>
      <c r="I32" s="7"/>
      <c r="J32" s="85" t="s">
        <v>821</v>
      </c>
      <c r="K32" s="86" t="s">
        <v>18</v>
      </c>
      <c r="L32" s="86"/>
      <c r="M32" s="86" t="s">
        <v>19</v>
      </c>
      <c r="N32" s="86" t="s">
        <v>27</v>
      </c>
      <c r="O32" s="86"/>
      <c r="P32" s="86" t="s">
        <v>817</v>
      </c>
      <c r="Q32" s="86"/>
      <c r="R32" s="91" t="s">
        <v>820</v>
      </c>
      <c r="S32" s="6"/>
      <c r="T32" s="92" t="s">
        <v>1077</v>
      </c>
      <c r="U32" s="86" t="s">
        <v>11</v>
      </c>
      <c r="V32" s="86"/>
      <c r="W32" s="86"/>
      <c r="X32" s="91"/>
      <c r="Y32" s="4"/>
      <c r="Z32" s="7"/>
      <c r="AA32" s="32" t="str">
        <f t="shared" si="0"/>
        <v xml:space="preserve"> [SNABB] </v>
      </c>
      <c r="AB32" s="31" t="str">
        <f t="shared" si="25"/>
        <v>?</v>
      </c>
      <c r="AC32" s="31" t="str">
        <f t="shared" si="25"/>
        <v>Utopisk</v>
      </c>
      <c r="AD32" s="31" t="str">
        <f t="shared" si="25"/>
        <v>Gudabenådad</v>
      </c>
      <c r="AE32" s="31" t="str">
        <f t="shared" si="25"/>
        <v>?</v>
      </c>
      <c r="AF32" s="31" t="str">
        <f t="shared" si="25"/>
        <v>Usel</v>
      </c>
      <c r="AG32" s="31" t="str">
        <f t="shared" si="25"/>
        <v>?</v>
      </c>
      <c r="AH32" s="39" t="str">
        <f t="shared" si="2"/>
        <v xml:space="preserve"> Fasta: Bra</v>
      </c>
      <c r="AI32" s="31" t="str">
        <f t="shared" si="3"/>
        <v/>
      </c>
      <c r="AJ32" s="32" t="str">
        <f t="shared" si="4"/>
        <v/>
      </c>
      <c r="AK32" s="32" t="str">
        <f t="shared" si="5"/>
        <v>Utopisk - Gudabenådad - Usel</v>
      </c>
      <c r="AL32" s="32" t="str">
        <f t="shared" si="6"/>
        <v/>
      </c>
      <c r="AM32" s="32" t="str">
        <f t="shared" si="7"/>
        <v/>
      </c>
      <c r="AN32" s="32" t="str">
        <f t="shared" si="8"/>
        <v/>
      </c>
      <c r="AO32" s="96" t="e">
        <f>CONCATENATE(IF(#REF!="LL","[u]",IF(#REF!="Ny","[i]",IF(#REF!="Extra koll","[b]",""))),F32," ",C32,IF(COUNTA(D32)&gt;0,CONCATENATE(" [playerid=",D32,"] "),""),AI32,AJ32,AK32,AL32,AM32,AN32,AA32,AH32,IF(#REF!="LL","[/u]",IF(#REF!="Ny","[/i]",IF(#REF!="Extra koll","[/b]",""))))</f>
        <v>#REF!</v>
      </c>
      <c r="AP32" s="7"/>
    </row>
    <row r="33" spans="1:42" ht="15">
      <c r="A33" s="84" t="s">
        <v>831</v>
      </c>
      <c r="B33" s="85" t="s">
        <v>574</v>
      </c>
      <c r="C33" s="86" t="s">
        <v>261</v>
      </c>
      <c r="D33" s="148">
        <v>142729247</v>
      </c>
      <c r="E33" s="88" t="str">
        <f>HYPERLINK(CONCATENATE("http://www.hattrick.org/Club/Players/Player.aspx?PlayerID=",D33),TEXT(D33,"00"))</f>
        <v>142729247</v>
      </c>
      <c r="F33" s="89">
        <v>31</v>
      </c>
      <c r="G33" s="7"/>
      <c r="H33" s="90" t="s">
        <v>33</v>
      </c>
      <c r="I33" s="7"/>
      <c r="J33" s="85" t="s">
        <v>823</v>
      </c>
      <c r="K33" s="86" t="s">
        <v>18</v>
      </c>
      <c r="L33" s="86"/>
      <c r="M33" s="86" t="s">
        <v>20</v>
      </c>
      <c r="N33" s="86" t="s">
        <v>28</v>
      </c>
      <c r="O33" s="86"/>
      <c r="P33" s="86" t="s">
        <v>823</v>
      </c>
      <c r="Q33" s="86"/>
      <c r="R33" s="91" t="s">
        <v>27</v>
      </c>
      <c r="S33" s="6"/>
      <c r="T33" s="92" t="s">
        <v>1080</v>
      </c>
      <c r="U33" s="86"/>
      <c r="V33" s="86" t="s">
        <v>37</v>
      </c>
      <c r="W33" s="86"/>
      <c r="X33" s="91" t="s">
        <v>1081</v>
      </c>
      <c r="Y33" s="4"/>
      <c r="Z33" s="7"/>
      <c r="AA33" s="32" t="str">
        <f t="shared" si="0"/>
        <v xml:space="preserve"> [Kraftfull] </v>
      </c>
      <c r="AB33" s="31" t="str">
        <f t="shared" ref="AB33:AG37" si="26">IF(COUNTA(L33)&gt;0,RIGHT(L33,LEN(L33)-5),"?")</f>
        <v>?</v>
      </c>
      <c r="AC33" s="31" t="str">
        <f t="shared" si="26"/>
        <v>Magisk</v>
      </c>
      <c r="AD33" s="31" t="str">
        <f t="shared" si="26"/>
        <v>Legendarisk</v>
      </c>
      <c r="AE33" s="31" t="str">
        <f t="shared" si="26"/>
        <v>?</v>
      </c>
      <c r="AF33" s="31" t="str">
        <f t="shared" si="26"/>
        <v>Fenomenal</v>
      </c>
      <c r="AG33" s="31" t="str">
        <f t="shared" si="26"/>
        <v>?</v>
      </c>
      <c r="AH33" s="39" t="str">
        <f t="shared" si="2"/>
        <v xml:space="preserve"> Fasta: Gudabenådad</v>
      </c>
      <c r="AI33" s="31" t="str">
        <f t="shared" si="3"/>
        <v/>
      </c>
      <c r="AJ33" s="32" t="str">
        <f t="shared" si="4"/>
        <v/>
      </c>
      <c r="AK33" s="32" t="str">
        <f t="shared" si="5"/>
        <v>Magisk - Legendarisk - Fenomenal</v>
      </c>
      <c r="AL33" s="32" t="str">
        <f t="shared" si="6"/>
        <v/>
      </c>
      <c r="AM33" s="32" t="str">
        <f t="shared" si="7"/>
        <v/>
      </c>
      <c r="AN33" s="32" t="str">
        <f t="shared" si="8"/>
        <v/>
      </c>
      <c r="AO33" s="96" t="e">
        <f>CONCATENATE(IF(#REF!="LL","[u]",IF(#REF!="Ny","[i]",IF(#REF!="Extra koll","[b]",""))),F33," ",C33,IF(COUNTA(D33)&gt;0,CONCATENATE(" [playerid=",D33,"] "),""),AI33,AJ33,AK33,AL33,AM33,AN33,AA33,AH33,IF(#REF!="LL","[/u]",IF(#REF!="Ny","[/i]",IF(#REF!="Extra koll","[/b]",""))))</f>
        <v>#REF!</v>
      </c>
      <c r="AP33" s="7"/>
    </row>
    <row r="34" spans="1:42" ht="15">
      <c r="A34" s="84" t="s">
        <v>831</v>
      </c>
      <c r="B34" s="85" t="s">
        <v>578</v>
      </c>
      <c r="C34" s="86" t="s">
        <v>461</v>
      </c>
      <c r="D34" s="148">
        <v>156568185</v>
      </c>
      <c r="E34" s="88" t="str">
        <f>HYPERLINK(CONCATENATE("http://www.hattrick.org/Club/Players/Player.aspx?PlayerID=",D34),TEXT(D34,"00"))</f>
        <v>156568185</v>
      </c>
      <c r="F34" s="89">
        <v>30</v>
      </c>
      <c r="G34" s="7"/>
      <c r="H34" s="90"/>
      <c r="I34" s="7"/>
      <c r="J34" s="85" t="s">
        <v>822</v>
      </c>
      <c r="K34" s="86" t="s">
        <v>20</v>
      </c>
      <c r="L34" s="86"/>
      <c r="M34" s="86" t="s">
        <v>20</v>
      </c>
      <c r="N34" s="86" t="s">
        <v>27</v>
      </c>
      <c r="O34" s="86"/>
      <c r="P34" s="86" t="s">
        <v>818</v>
      </c>
      <c r="Q34" s="86"/>
      <c r="R34" s="91" t="s">
        <v>21</v>
      </c>
      <c r="S34" s="6"/>
      <c r="T34" s="92" t="s">
        <v>1079</v>
      </c>
      <c r="U34" s="86"/>
      <c r="V34" s="86"/>
      <c r="W34" s="86"/>
      <c r="X34" s="91" t="s">
        <v>1081</v>
      </c>
      <c r="Y34" s="4"/>
      <c r="Z34" s="7"/>
      <c r="AA34" s="32" t="str">
        <f t="shared" si="0"/>
        <v/>
      </c>
      <c r="AB34" s="31" t="str">
        <f t="shared" si="26"/>
        <v>?</v>
      </c>
      <c r="AC34" s="31" t="str">
        <f t="shared" si="26"/>
        <v>Magisk</v>
      </c>
      <c r="AD34" s="31" t="str">
        <f t="shared" si="26"/>
        <v>Gudabenådad</v>
      </c>
      <c r="AE34" s="31" t="str">
        <f t="shared" si="26"/>
        <v>?</v>
      </c>
      <c r="AF34" s="31" t="str">
        <f t="shared" si="26"/>
        <v>Dålig</v>
      </c>
      <c r="AG34" s="31" t="str">
        <f t="shared" si="26"/>
        <v>?</v>
      </c>
      <c r="AH34" s="39" t="str">
        <f t="shared" si="2"/>
        <v xml:space="preserve"> Fasta: Mytomspunnen</v>
      </c>
      <c r="AI34" s="31" t="str">
        <f t="shared" si="3"/>
        <v/>
      </c>
      <c r="AJ34" s="32" t="str">
        <f t="shared" si="4"/>
        <v/>
      </c>
      <c r="AK34" s="32" t="str">
        <f t="shared" si="5"/>
        <v>Magisk - Gudabenådad - Dålig</v>
      </c>
      <c r="AL34" s="32" t="str">
        <f t="shared" si="6"/>
        <v/>
      </c>
      <c r="AM34" s="32" t="str">
        <f t="shared" si="7"/>
        <v/>
      </c>
      <c r="AN34" s="32" t="str">
        <f t="shared" si="8"/>
        <v/>
      </c>
      <c r="AO34" s="96" t="e">
        <f>CONCATENATE(IF(#REF!="LL","[u]",IF(#REF!="Ny","[i]",IF(#REF!="Extra koll","[b]",""))),F34," ",C34,IF(COUNTA(D34)&gt;0,CONCATENATE(" [playerid=",D34,"] "),""),AI34,AJ34,AK34,AL34,AM34,AN34,AA34,AH34,IF(#REF!="LL","[/u]",IF(#REF!="Ny","[/i]",IF(#REF!="Extra koll","[/b]",""))))</f>
        <v>#REF!</v>
      </c>
      <c r="AP34" s="7"/>
    </row>
    <row r="35" spans="1:42" ht="15">
      <c r="A35" s="84" t="s">
        <v>831</v>
      </c>
      <c r="B35" s="85" t="s">
        <v>383</v>
      </c>
      <c r="C35" s="86" t="s">
        <v>464</v>
      </c>
      <c r="D35" s="148">
        <v>176619691</v>
      </c>
      <c r="E35" s="88" t="str">
        <f>HYPERLINK(CONCATENATE("http://www.hattrick.org/Club/Players/Player.aspx?PlayerID=",D35),TEXT(D35,"00"))</f>
        <v>176619691</v>
      </c>
      <c r="F35" s="89">
        <v>29</v>
      </c>
      <c r="G35" s="7"/>
      <c r="H35" s="90" t="s">
        <v>31</v>
      </c>
      <c r="I35" s="7"/>
      <c r="J35" s="85" t="s">
        <v>822</v>
      </c>
      <c r="K35" s="86" t="s">
        <v>21</v>
      </c>
      <c r="L35" s="86"/>
      <c r="M35" s="86" t="s">
        <v>20</v>
      </c>
      <c r="N35" s="86" t="s">
        <v>25</v>
      </c>
      <c r="O35" s="86" t="s">
        <v>822</v>
      </c>
      <c r="P35" s="86" t="s">
        <v>820</v>
      </c>
      <c r="Q35" s="86"/>
      <c r="R35" s="91"/>
      <c r="S35" s="6"/>
      <c r="T35" s="92" t="s">
        <v>1084</v>
      </c>
      <c r="U35" s="86" t="s">
        <v>8</v>
      </c>
      <c r="V35" s="86"/>
      <c r="W35" s="86"/>
      <c r="X35" s="91"/>
      <c r="Y35" s="4"/>
      <c r="Z35" s="7"/>
      <c r="AA35" s="32" t="str">
        <f t="shared" si="0"/>
        <v xml:space="preserve"> [Oförutsägbar] </v>
      </c>
      <c r="AB35" s="31" t="str">
        <f t="shared" si="26"/>
        <v>?</v>
      </c>
      <c r="AC35" s="31" t="str">
        <f t="shared" si="26"/>
        <v>Magisk</v>
      </c>
      <c r="AD35" s="31" t="str">
        <f t="shared" si="26"/>
        <v>Oförglömlig</v>
      </c>
      <c r="AE35" s="31" t="str">
        <f t="shared" si="26"/>
        <v>Enastående</v>
      </c>
      <c r="AF35" s="31" t="str">
        <f t="shared" si="26"/>
        <v>Bra</v>
      </c>
      <c r="AG35" s="31" t="str">
        <f t="shared" si="26"/>
        <v>?</v>
      </c>
      <c r="AH35" s="39" t="str">
        <f t="shared" si="2"/>
        <v/>
      </c>
      <c r="AI35" s="31" t="str">
        <f t="shared" si="3"/>
        <v/>
      </c>
      <c r="AJ35" s="32" t="str">
        <f t="shared" si="4"/>
        <v/>
      </c>
      <c r="AK35" s="32" t="str">
        <f t="shared" si="5"/>
        <v>Magisk - Oförglömlig - Bra</v>
      </c>
      <c r="AL35" s="32" t="str">
        <f t="shared" si="6"/>
        <v/>
      </c>
      <c r="AM35" s="32" t="str">
        <f t="shared" si="7"/>
        <v/>
      </c>
      <c r="AN35" s="32" t="str">
        <f t="shared" si="8"/>
        <v/>
      </c>
      <c r="AO35" s="96" t="e">
        <f>CONCATENATE(IF(#REF!="LL","[u]",IF(#REF!="Ny","[i]",IF(#REF!="Extra koll","[b]",""))),F35," ",C35,IF(COUNTA(D35)&gt;0,CONCATENATE(" [playerid=",D35,"] "),""),AI35,AJ35,AK35,AL35,AM35,AN35,AA35,AH35,IF(#REF!="LL","[/u]",IF(#REF!="Ny","[/i]",IF(#REF!="Extra koll","[/b]",""))))</f>
        <v>#REF!</v>
      </c>
      <c r="AP35" s="7"/>
    </row>
    <row r="36" spans="1:42" ht="15">
      <c r="A36" s="84" t="s">
        <v>831</v>
      </c>
      <c r="B36" s="85" t="s">
        <v>582</v>
      </c>
      <c r="C36" s="86" t="s">
        <v>465</v>
      </c>
      <c r="D36" s="148">
        <v>177801647</v>
      </c>
      <c r="E36" s="88" t="str">
        <f>HYPERLINK(CONCATENATE("http://www.hattrick.org/Club/Players/Player.aspx?PlayerID=",D36),TEXT(D36,"00"))</f>
        <v>177801647</v>
      </c>
      <c r="F36" s="89">
        <v>29</v>
      </c>
      <c r="G36" s="7"/>
      <c r="H36" s="90" t="s">
        <v>30</v>
      </c>
      <c r="I36" s="7"/>
      <c r="J36" s="85" t="s">
        <v>822</v>
      </c>
      <c r="K36" s="86" t="s">
        <v>20</v>
      </c>
      <c r="L36" s="86"/>
      <c r="M36" s="86" t="s">
        <v>20</v>
      </c>
      <c r="N36" s="86" t="s">
        <v>25</v>
      </c>
      <c r="O36" s="86"/>
      <c r="P36" s="86" t="s">
        <v>819</v>
      </c>
      <c r="Q36" s="86"/>
      <c r="R36" s="91"/>
      <c r="S36" s="6"/>
      <c r="T36" s="92" t="s">
        <v>583</v>
      </c>
      <c r="U36" s="86" t="s">
        <v>8</v>
      </c>
      <c r="V36" s="86"/>
      <c r="W36" s="86"/>
      <c r="X36" s="91"/>
      <c r="Y36" s="4"/>
      <c r="Z36" s="7"/>
      <c r="AA36" s="32" t="str">
        <f t="shared" si="0"/>
        <v xml:space="preserve"> [Nickskicklig] </v>
      </c>
      <c r="AB36" s="31" t="str">
        <f t="shared" si="26"/>
        <v>?</v>
      </c>
      <c r="AC36" s="31" t="str">
        <f t="shared" si="26"/>
        <v>Magisk</v>
      </c>
      <c r="AD36" s="31" t="str">
        <f t="shared" si="26"/>
        <v>Oförglömlig</v>
      </c>
      <c r="AE36" s="31" t="str">
        <f t="shared" si="26"/>
        <v>?</v>
      </c>
      <c r="AF36" s="31" t="str">
        <f t="shared" si="26"/>
        <v>Hyfsad</v>
      </c>
      <c r="AG36" s="31" t="str">
        <f t="shared" si="26"/>
        <v>?</v>
      </c>
      <c r="AH36" s="39" t="str">
        <f t="shared" si="2"/>
        <v/>
      </c>
      <c r="AI36" s="31" t="str">
        <f t="shared" si="3"/>
        <v/>
      </c>
      <c r="AJ36" s="32" t="str">
        <f t="shared" si="4"/>
        <v/>
      </c>
      <c r="AK36" s="32" t="str">
        <f t="shared" si="5"/>
        <v>Magisk - Oförglömlig - Hyfsad</v>
      </c>
      <c r="AL36" s="32" t="str">
        <f t="shared" si="6"/>
        <v/>
      </c>
      <c r="AM36" s="32" t="str">
        <f t="shared" si="7"/>
        <v/>
      </c>
      <c r="AN36" s="32" t="str">
        <f t="shared" si="8"/>
        <v/>
      </c>
      <c r="AO36" s="96" t="e">
        <f>CONCATENATE(IF(#REF!="LL","[u]",IF(#REF!="Ny","[i]",IF(#REF!="Extra koll","[b]",""))),F36," ",C36,IF(COUNTA(D36)&gt;0,CONCATENATE(" [playerid=",D36,"] "),""),AI36,AJ36,AK36,AL36,AM36,AN36,AA36,AH36,IF(#REF!="LL","[/u]",IF(#REF!="Ny","[/i]",IF(#REF!="Extra koll","[/b]",""))))</f>
        <v>#REF!</v>
      </c>
      <c r="AP36" s="7"/>
    </row>
    <row r="37" spans="1:42" ht="15">
      <c r="A37" s="84" t="s">
        <v>831</v>
      </c>
      <c r="B37" s="85" t="s">
        <v>601</v>
      </c>
      <c r="C37" s="86" t="s">
        <v>286</v>
      </c>
      <c r="D37" s="148" t="s">
        <v>1137</v>
      </c>
      <c r="E37" s="88"/>
      <c r="F37" s="89">
        <v>28</v>
      </c>
      <c r="G37" s="7"/>
      <c r="H37" s="90"/>
      <c r="I37" s="7"/>
      <c r="J37" s="85" t="s">
        <v>822</v>
      </c>
      <c r="K37" s="86" t="s">
        <v>27</v>
      </c>
      <c r="L37" s="86"/>
      <c r="M37" s="86" t="s">
        <v>20</v>
      </c>
      <c r="N37" s="86" t="s">
        <v>25</v>
      </c>
      <c r="O37" s="86"/>
      <c r="P37" s="86" t="s">
        <v>819</v>
      </c>
      <c r="Q37" s="86"/>
      <c r="R37" s="91"/>
      <c r="S37" s="6"/>
      <c r="T37" s="92" t="s">
        <v>1136</v>
      </c>
      <c r="U37" s="86" t="s">
        <v>9</v>
      </c>
      <c r="V37" s="86"/>
      <c r="W37" s="86"/>
      <c r="X37" s="91"/>
      <c r="Y37" s="4"/>
      <c r="Z37" s="7"/>
      <c r="AA37" s="32" t="str">
        <f t="shared" ref="AA37:AA53" si="27">IF(COUNTA(H37)&gt;0,CONCATENATE(" [",H37,"] "),"")</f>
        <v/>
      </c>
      <c r="AB37" s="31" t="str">
        <f t="shared" si="26"/>
        <v>?</v>
      </c>
      <c r="AC37" s="31" t="str">
        <f t="shared" si="26"/>
        <v>Magisk</v>
      </c>
      <c r="AD37" s="31" t="str">
        <f t="shared" si="26"/>
        <v>Oförglömlig</v>
      </c>
      <c r="AE37" s="31" t="str">
        <f t="shared" si="26"/>
        <v>?</v>
      </c>
      <c r="AF37" s="31" t="str">
        <f t="shared" si="26"/>
        <v>Hyfsad</v>
      </c>
      <c r="AG37" s="31" t="str">
        <f t="shared" si="26"/>
        <v>?</v>
      </c>
      <c r="AH37" s="39" t="str">
        <f t="shared" ref="AH37:AH53" si="28">IF(COUNTA(R37)&gt;0,CONCATENATE(" Fasta: ",RIGHT(R37,LEN(R37)-5)),"")</f>
        <v/>
      </c>
      <c r="AI37" s="31" t="str">
        <f t="shared" ref="AI37:AI53" si="29">IF(A37="Målvakt",CONCATENATE(AB37," - ",AF37),"")</f>
        <v/>
      </c>
      <c r="AJ37" s="32" t="str">
        <f t="shared" ref="AJ37:AJ53" si="30">IF(A37="Försvarare",CONCATENATE(AF37," - ",AC37," - ",AE37," - ",AD37),"")</f>
        <v/>
      </c>
      <c r="AK37" s="32" t="str">
        <f t="shared" ref="AK37:AK53" si="31">IF(A37="Inner",CONCATENATE(AC37," - ",AD37," - ",AF37),"")</f>
        <v>Magisk - Oförglömlig - Hyfsad</v>
      </c>
      <c r="AL37" s="32" t="str">
        <f t="shared" ref="AL37:AL53" si="32">IF(A37="Ytter",CONCATENATE(AE37," - ",AC37," - ",AD37," - ",AF37),"")</f>
        <v/>
      </c>
      <c r="AM37" s="32" t="str">
        <f t="shared" ref="AM37:AM53" si="33">IF(A37="Anfallare",CONCATENATE(AG37," - ",AD37," - ",AE37),"")</f>
        <v/>
      </c>
      <c r="AN37" s="32" t="str">
        <f t="shared" ref="AN37:AN53" si="34">IF(A37="Def anfallare",CONCATENATE(AD37," - ",AC37," - ",AG37," - ",AE37),"")</f>
        <v/>
      </c>
      <c r="AO37" s="96"/>
      <c r="AP37" s="7"/>
    </row>
    <row r="38" spans="1:42" ht="14.25">
      <c r="A38" s="84" t="s">
        <v>831</v>
      </c>
      <c r="B38" s="85" t="s">
        <v>60</v>
      </c>
      <c r="C38" s="86" t="s">
        <v>61</v>
      </c>
      <c r="D38" s="147">
        <v>207633998</v>
      </c>
      <c r="E38" s="88"/>
      <c r="F38" s="89">
        <v>27</v>
      </c>
      <c r="G38" s="7"/>
      <c r="H38" s="90" t="s">
        <v>30</v>
      </c>
      <c r="I38" s="7"/>
      <c r="J38" s="85" t="s">
        <v>822</v>
      </c>
      <c r="K38" s="86" t="s">
        <v>823</v>
      </c>
      <c r="L38" s="86"/>
      <c r="M38" s="86" t="s">
        <v>22</v>
      </c>
      <c r="N38" s="86" t="s">
        <v>25</v>
      </c>
      <c r="O38" s="86" t="s">
        <v>820</v>
      </c>
      <c r="P38" s="86" t="s">
        <v>819</v>
      </c>
      <c r="Q38" s="86"/>
      <c r="R38" s="91" t="s">
        <v>817</v>
      </c>
      <c r="S38" s="7"/>
      <c r="T38" s="92" t="s">
        <v>1030</v>
      </c>
      <c r="U38" s="86" t="s">
        <v>8</v>
      </c>
      <c r="V38" s="86"/>
      <c r="W38" s="86"/>
      <c r="X38" s="91"/>
      <c r="Y38" s="4"/>
      <c r="Z38" s="7"/>
      <c r="AA38" s="32" t="str">
        <f t="shared" si="27"/>
        <v xml:space="preserve"> [Nickskicklig] </v>
      </c>
      <c r="AB38" s="31" t="str">
        <f t="shared" ref="AB38:AB53" si="35">IF(COUNTA(L38)&gt;0,RIGHT(L38,LEN(L38)-5),"?")</f>
        <v>?</v>
      </c>
      <c r="AC38" s="31" t="str">
        <f t="shared" ref="AC38:AC53" si="36">IF(COUNTA(M38)&gt;0,RIGHT(M38,LEN(M38)-5),"?")</f>
        <v>Utomjordisk</v>
      </c>
      <c r="AD38" s="31" t="str">
        <f t="shared" ref="AD38:AD53" si="37">IF(COUNTA(N38)&gt;0,RIGHT(N38,LEN(N38)-5),"?")</f>
        <v>Oförglömlig</v>
      </c>
      <c r="AE38" s="31" t="str">
        <f t="shared" ref="AE38:AE53" si="38">IF(COUNTA(O38)&gt;0,RIGHT(O38,LEN(O38)-5),"?")</f>
        <v>Bra</v>
      </c>
      <c r="AF38" s="31" t="str">
        <f t="shared" ref="AF38:AF53" si="39">IF(COUNTA(P38)&gt;0,RIGHT(P38,LEN(P38)-5),"?")</f>
        <v>Hyfsad</v>
      </c>
      <c r="AG38" s="31" t="str">
        <f t="shared" ref="AG38:AG53" si="40">IF(COUNTA(Q38)&gt;0,RIGHT(Q38,LEN(Q38)-5),"?")</f>
        <v>?</v>
      </c>
      <c r="AH38" s="39" t="str">
        <f t="shared" si="28"/>
        <v xml:space="preserve"> Fasta: Usel</v>
      </c>
      <c r="AI38" s="31" t="str">
        <f t="shared" si="29"/>
        <v/>
      </c>
      <c r="AJ38" s="32" t="str">
        <f t="shared" si="30"/>
        <v/>
      </c>
      <c r="AK38" s="32" t="str">
        <f t="shared" si="31"/>
        <v>Utomjordisk - Oförglömlig - Hyfsad</v>
      </c>
      <c r="AL38" s="32" t="str">
        <f t="shared" si="32"/>
        <v/>
      </c>
      <c r="AM38" s="32" t="str">
        <f t="shared" si="33"/>
        <v/>
      </c>
      <c r="AN38" s="32" t="str">
        <f t="shared" si="34"/>
        <v/>
      </c>
      <c r="AO38" s="96"/>
      <c r="AP38" s="7"/>
    </row>
    <row r="39" spans="1:42" ht="15">
      <c r="A39" s="84" t="s">
        <v>831</v>
      </c>
      <c r="B39" s="85" t="s">
        <v>252</v>
      </c>
      <c r="C39" s="86" t="s">
        <v>308</v>
      </c>
      <c r="D39" s="148">
        <v>209176601</v>
      </c>
      <c r="E39" s="88" t="str">
        <f>HYPERLINK(CONCATENATE("http://www.hattrick.org/Club/Players/Player.aspx?PlayerID=",D39),TEXT(D39,"00"))</f>
        <v>209176601</v>
      </c>
      <c r="F39" s="89">
        <v>26</v>
      </c>
      <c r="G39" s="7"/>
      <c r="H39" s="90"/>
      <c r="I39" s="7"/>
      <c r="J39" s="85" t="s">
        <v>823</v>
      </c>
      <c r="K39" s="86" t="s">
        <v>25</v>
      </c>
      <c r="L39" s="86"/>
      <c r="M39" s="86" t="s">
        <v>22</v>
      </c>
      <c r="N39" s="86" t="s">
        <v>24</v>
      </c>
      <c r="O39" s="86"/>
      <c r="P39" s="86" t="s">
        <v>819</v>
      </c>
      <c r="Q39" s="86"/>
      <c r="R39" s="91"/>
      <c r="S39" s="6"/>
      <c r="T39" s="92" t="s">
        <v>599</v>
      </c>
      <c r="U39" s="86"/>
      <c r="V39" s="86"/>
      <c r="W39" s="86"/>
      <c r="X39" s="91"/>
      <c r="Y39" s="4"/>
      <c r="Z39" s="7"/>
      <c r="AA39" s="32" t="str">
        <f t="shared" si="27"/>
        <v/>
      </c>
      <c r="AB39" s="31" t="str">
        <f t="shared" si="35"/>
        <v>?</v>
      </c>
      <c r="AC39" s="31" t="str">
        <f t="shared" si="36"/>
        <v>Utomjordisk</v>
      </c>
      <c r="AD39" s="31" t="str">
        <f t="shared" si="37"/>
        <v>Himmelsk</v>
      </c>
      <c r="AE39" s="31" t="str">
        <f t="shared" si="38"/>
        <v>?</v>
      </c>
      <c r="AF39" s="31" t="str">
        <f t="shared" si="39"/>
        <v>Hyfsad</v>
      </c>
      <c r="AG39" s="31" t="str">
        <f t="shared" si="40"/>
        <v>?</v>
      </c>
      <c r="AH39" s="39" t="str">
        <f t="shared" si="28"/>
        <v/>
      </c>
      <c r="AI39" s="31" t="str">
        <f t="shared" si="29"/>
        <v/>
      </c>
      <c r="AJ39" s="32" t="str">
        <f t="shared" si="30"/>
        <v/>
      </c>
      <c r="AK39" s="32" t="str">
        <f t="shared" si="31"/>
        <v>Utomjordisk - Himmelsk - Hyfsad</v>
      </c>
      <c r="AL39" s="32" t="str">
        <f t="shared" si="32"/>
        <v/>
      </c>
      <c r="AM39" s="32" t="str">
        <f t="shared" si="33"/>
        <v/>
      </c>
      <c r="AN39" s="32" t="str">
        <f t="shared" si="34"/>
        <v/>
      </c>
      <c r="AO39" s="96" t="e">
        <f>CONCATENATE(IF(#REF!="LL","[u]",IF(#REF!="Ny","[i]",IF(#REF!="Extra koll","[b]",""))),F39," ",C39,IF(COUNTA(D39)&gt;0,CONCATENATE(" [playerid=",D39,"] "),""),AI39,AJ39,AK39,AL39,AM39,AN39,AA39,AH39,IF(#REF!="LL","[/u]",IF(#REF!="Ny","[/i]",IF(#REF!="Extra koll","[/b]",""))))</f>
        <v>#REF!</v>
      </c>
      <c r="AP39" s="7"/>
    </row>
    <row r="40" spans="1:42" ht="14.25">
      <c r="A40" s="84" t="s">
        <v>831</v>
      </c>
      <c r="B40" s="85" t="s">
        <v>80</v>
      </c>
      <c r="C40" s="86" t="s">
        <v>115</v>
      </c>
      <c r="D40" s="147">
        <v>203969827</v>
      </c>
      <c r="E40" s="88"/>
      <c r="F40" s="89">
        <v>27</v>
      </c>
      <c r="G40" s="7"/>
      <c r="H40" s="90" t="s">
        <v>29</v>
      </c>
      <c r="I40" s="7"/>
      <c r="J40" s="85" t="s">
        <v>823</v>
      </c>
      <c r="K40" s="86" t="s">
        <v>824</v>
      </c>
      <c r="L40" s="86"/>
      <c r="M40" s="86" t="s">
        <v>22</v>
      </c>
      <c r="N40" s="86" t="s">
        <v>25</v>
      </c>
      <c r="O40" s="86" t="s">
        <v>819</v>
      </c>
      <c r="P40" s="86" t="s">
        <v>820</v>
      </c>
      <c r="Q40" s="86"/>
      <c r="R40" s="91"/>
      <c r="S40" s="7"/>
      <c r="T40" s="92" t="s">
        <v>1030</v>
      </c>
      <c r="U40" s="86" t="s">
        <v>8</v>
      </c>
      <c r="V40" s="86"/>
      <c r="W40" s="86"/>
      <c r="X40" s="91"/>
      <c r="Y40" s="4"/>
      <c r="Z40" s="7"/>
      <c r="AA40" s="32" t="str">
        <f t="shared" si="27"/>
        <v xml:space="preserve"> [Snabb] </v>
      </c>
      <c r="AB40" s="31" t="str">
        <f t="shared" si="35"/>
        <v>?</v>
      </c>
      <c r="AC40" s="31" t="str">
        <f t="shared" si="36"/>
        <v>Utomjordisk</v>
      </c>
      <c r="AD40" s="31" t="str">
        <f t="shared" si="37"/>
        <v>Oförglömlig</v>
      </c>
      <c r="AE40" s="31" t="str">
        <f t="shared" si="38"/>
        <v>Hyfsad</v>
      </c>
      <c r="AF40" s="31" t="str">
        <f t="shared" si="39"/>
        <v>Bra</v>
      </c>
      <c r="AG40" s="31" t="str">
        <f t="shared" si="40"/>
        <v>?</v>
      </c>
      <c r="AH40" s="39" t="str">
        <f t="shared" si="28"/>
        <v/>
      </c>
      <c r="AI40" s="31" t="str">
        <f t="shared" si="29"/>
        <v/>
      </c>
      <c r="AJ40" s="32" t="str">
        <f t="shared" si="30"/>
        <v/>
      </c>
      <c r="AK40" s="32" t="str">
        <f t="shared" si="31"/>
        <v>Utomjordisk - Oförglömlig - Bra</v>
      </c>
      <c r="AL40" s="32" t="str">
        <f t="shared" si="32"/>
        <v/>
      </c>
      <c r="AM40" s="32" t="str">
        <f t="shared" si="33"/>
        <v/>
      </c>
      <c r="AN40" s="32" t="str">
        <f t="shared" si="34"/>
        <v/>
      </c>
      <c r="AO40" s="96"/>
      <c r="AP40" s="7"/>
    </row>
    <row r="41" spans="1:42" ht="14.25">
      <c r="A41" s="84" t="s">
        <v>831</v>
      </c>
      <c r="B41" s="85" t="s">
        <v>193</v>
      </c>
      <c r="C41" s="86" t="s">
        <v>1031</v>
      </c>
      <c r="D41" s="147">
        <v>201103517</v>
      </c>
      <c r="E41" s="88"/>
      <c r="F41" s="89">
        <v>27</v>
      </c>
      <c r="G41" s="7"/>
      <c r="H41" s="90" t="s">
        <v>30</v>
      </c>
      <c r="I41" s="7"/>
      <c r="J41" s="85" t="s">
        <v>822</v>
      </c>
      <c r="K41" s="86" t="s">
        <v>823</v>
      </c>
      <c r="L41" s="86"/>
      <c r="M41" s="86" t="s">
        <v>22</v>
      </c>
      <c r="N41" s="86" t="s">
        <v>25</v>
      </c>
      <c r="O41" s="86"/>
      <c r="P41" s="86" t="s">
        <v>820</v>
      </c>
      <c r="Q41" s="86"/>
      <c r="R41" s="91"/>
      <c r="S41" s="7"/>
      <c r="T41" s="92" t="s">
        <v>1030</v>
      </c>
      <c r="U41" s="86" t="s">
        <v>8</v>
      </c>
      <c r="V41" s="86"/>
      <c r="W41" s="86"/>
      <c r="X41" s="91"/>
      <c r="Y41" s="4"/>
      <c r="Z41" s="7"/>
      <c r="AA41" s="32" t="str">
        <f t="shared" si="27"/>
        <v xml:space="preserve"> [Nickskicklig] </v>
      </c>
      <c r="AB41" s="31" t="str">
        <f t="shared" si="35"/>
        <v>?</v>
      </c>
      <c r="AC41" s="31" t="str">
        <f t="shared" si="36"/>
        <v>Utomjordisk</v>
      </c>
      <c r="AD41" s="31" t="str">
        <f t="shared" si="37"/>
        <v>Oförglömlig</v>
      </c>
      <c r="AE41" s="31" t="str">
        <f t="shared" si="38"/>
        <v>?</v>
      </c>
      <c r="AF41" s="31" t="str">
        <f t="shared" si="39"/>
        <v>Bra</v>
      </c>
      <c r="AG41" s="31" t="str">
        <f t="shared" si="40"/>
        <v>?</v>
      </c>
      <c r="AH41" s="39" t="str">
        <f t="shared" si="28"/>
        <v/>
      </c>
      <c r="AI41" s="31" t="str">
        <f t="shared" si="29"/>
        <v/>
      </c>
      <c r="AJ41" s="32" t="str">
        <f t="shared" si="30"/>
        <v/>
      </c>
      <c r="AK41" s="32" t="str">
        <f t="shared" si="31"/>
        <v>Utomjordisk - Oförglömlig - Bra</v>
      </c>
      <c r="AL41" s="32" t="str">
        <f t="shared" si="32"/>
        <v/>
      </c>
      <c r="AM41" s="32" t="str">
        <f t="shared" si="33"/>
        <v/>
      </c>
      <c r="AN41" s="32" t="str">
        <f t="shared" si="34"/>
        <v/>
      </c>
      <c r="AO41" s="96"/>
      <c r="AP41" s="7"/>
    </row>
    <row r="42" spans="1:42" ht="14.25">
      <c r="A42" s="84" t="s">
        <v>831</v>
      </c>
      <c r="B42" s="85" t="s">
        <v>1032</v>
      </c>
      <c r="C42" s="86" t="s">
        <v>1033</v>
      </c>
      <c r="D42" s="147">
        <v>205362009</v>
      </c>
      <c r="E42" s="88"/>
      <c r="F42" s="89">
        <v>27</v>
      </c>
      <c r="G42" s="7"/>
      <c r="H42" s="90" t="s">
        <v>30</v>
      </c>
      <c r="I42" s="7"/>
      <c r="J42" s="85" t="s">
        <v>822</v>
      </c>
      <c r="K42" s="86" t="s">
        <v>823</v>
      </c>
      <c r="L42" s="86"/>
      <c r="M42" s="86" t="s">
        <v>22</v>
      </c>
      <c r="N42" s="86" t="s">
        <v>25</v>
      </c>
      <c r="O42" s="86"/>
      <c r="P42" s="86" t="s">
        <v>817</v>
      </c>
      <c r="Q42" s="86"/>
      <c r="R42" s="91"/>
      <c r="S42" s="7"/>
      <c r="T42" s="92" t="s">
        <v>1030</v>
      </c>
      <c r="U42" s="86" t="s">
        <v>8</v>
      </c>
      <c r="V42" s="86"/>
      <c r="W42" s="86"/>
      <c r="X42" s="91"/>
      <c r="Y42" s="4"/>
      <c r="Z42" s="7"/>
      <c r="AA42" s="32" t="str">
        <f t="shared" si="27"/>
        <v xml:space="preserve"> [Nickskicklig] </v>
      </c>
      <c r="AB42" s="31" t="str">
        <f t="shared" si="35"/>
        <v>?</v>
      </c>
      <c r="AC42" s="31" t="str">
        <f t="shared" si="36"/>
        <v>Utomjordisk</v>
      </c>
      <c r="AD42" s="31" t="str">
        <f t="shared" si="37"/>
        <v>Oförglömlig</v>
      </c>
      <c r="AE42" s="31" t="str">
        <f t="shared" si="38"/>
        <v>?</v>
      </c>
      <c r="AF42" s="31" t="str">
        <f t="shared" si="39"/>
        <v>Usel</v>
      </c>
      <c r="AG42" s="31" t="str">
        <f t="shared" si="40"/>
        <v>?</v>
      </c>
      <c r="AH42" s="39" t="str">
        <f t="shared" si="28"/>
        <v/>
      </c>
      <c r="AI42" s="31" t="str">
        <f t="shared" si="29"/>
        <v/>
      </c>
      <c r="AJ42" s="32" t="str">
        <f t="shared" si="30"/>
        <v/>
      </c>
      <c r="AK42" s="32" t="str">
        <f t="shared" si="31"/>
        <v>Utomjordisk - Oförglömlig - Usel</v>
      </c>
      <c r="AL42" s="32" t="str">
        <f t="shared" si="32"/>
        <v/>
      </c>
      <c r="AM42" s="32" t="str">
        <f t="shared" si="33"/>
        <v/>
      </c>
      <c r="AN42" s="32" t="str">
        <f t="shared" si="34"/>
        <v/>
      </c>
      <c r="AO42" s="96"/>
      <c r="AP42" s="7"/>
    </row>
    <row r="43" spans="1:42" ht="14.25">
      <c r="A43" s="84" t="s">
        <v>831</v>
      </c>
      <c r="B43" s="85" t="s">
        <v>1045</v>
      </c>
      <c r="C43" s="86" t="s">
        <v>1044</v>
      </c>
      <c r="D43" s="147">
        <v>252970904</v>
      </c>
      <c r="E43" s="88"/>
      <c r="F43" s="89">
        <v>23</v>
      </c>
      <c r="G43" s="7"/>
      <c r="H43" s="90" t="s">
        <v>30</v>
      </c>
      <c r="I43" s="7"/>
      <c r="J43" s="85" t="s">
        <v>822</v>
      </c>
      <c r="K43" s="86" t="s">
        <v>820</v>
      </c>
      <c r="L43" s="86"/>
      <c r="M43" s="86" t="s">
        <v>25</v>
      </c>
      <c r="N43" s="86" t="s">
        <v>823</v>
      </c>
      <c r="O43" s="86"/>
      <c r="P43" s="86" t="s">
        <v>24</v>
      </c>
      <c r="Q43" s="86"/>
      <c r="R43" s="91" t="s">
        <v>818</v>
      </c>
      <c r="S43" s="7"/>
      <c r="T43" s="92" t="s">
        <v>968</v>
      </c>
      <c r="U43" s="86"/>
      <c r="V43" s="86"/>
      <c r="W43" s="86"/>
      <c r="X43" s="91"/>
      <c r="Y43" s="4"/>
      <c r="Z43" s="7"/>
      <c r="AA43" s="32" t="str">
        <f t="shared" si="27"/>
        <v xml:space="preserve"> [Nickskicklig] </v>
      </c>
      <c r="AB43" s="31" t="str">
        <f t="shared" si="35"/>
        <v>?</v>
      </c>
      <c r="AC43" s="31" t="str">
        <f t="shared" si="36"/>
        <v>Oförglömlig</v>
      </c>
      <c r="AD43" s="31" t="str">
        <f t="shared" si="37"/>
        <v>Fenomenal</v>
      </c>
      <c r="AE43" s="31" t="str">
        <f t="shared" si="38"/>
        <v>?</v>
      </c>
      <c r="AF43" s="31" t="str">
        <f t="shared" si="39"/>
        <v>Himmelsk</v>
      </c>
      <c r="AG43" s="31" t="str">
        <f t="shared" si="40"/>
        <v>?</v>
      </c>
      <c r="AH43" s="39" t="str">
        <f t="shared" si="28"/>
        <v xml:space="preserve"> Fasta: Dålig</v>
      </c>
      <c r="AI43" s="31" t="str">
        <f t="shared" si="29"/>
        <v/>
      </c>
      <c r="AJ43" s="32" t="str">
        <f t="shared" si="30"/>
        <v/>
      </c>
      <c r="AK43" s="32" t="str">
        <f t="shared" si="31"/>
        <v>Oförglömlig - Fenomenal - Himmelsk</v>
      </c>
      <c r="AL43" s="32" t="str">
        <f t="shared" si="32"/>
        <v/>
      </c>
      <c r="AM43" s="32" t="str">
        <f t="shared" si="33"/>
        <v/>
      </c>
      <c r="AN43" s="32" t="str">
        <f t="shared" si="34"/>
        <v/>
      </c>
      <c r="AO43" s="96"/>
      <c r="AP43" s="7"/>
    </row>
    <row r="44" spans="1:42" ht="14.25">
      <c r="A44" s="84" t="s">
        <v>831</v>
      </c>
      <c r="B44" s="85" t="s">
        <v>598</v>
      </c>
      <c r="C44" s="86" t="s">
        <v>122</v>
      </c>
      <c r="D44" s="147">
        <v>183543611</v>
      </c>
      <c r="E44" s="88"/>
      <c r="F44" s="89">
        <v>29</v>
      </c>
      <c r="G44" s="7"/>
      <c r="H44" s="90" t="s">
        <v>30</v>
      </c>
      <c r="I44" s="7"/>
      <c r="J44" s="85" t="s">
        <v>822</v>
      </c>
      <c r="K44" s="86" t="s">
        <v>823</v>
      </c>
      <c r="L44" s="86"/>
      <c r="M44" s="86" t="s">
        <v>21</v>
      </c>
      <c r="N44" s="86" t="s">
        <v>26</v>
      </c>
      <c r="O44" s="86"/>
      <c r="P44" s="86" t="s">
        <v>821</v>
      </c>
      <c r="Q44" s="86"/>
      <c r="R44" s="91" t="s">
        <v>27</v>
      </c>
      <c r="S44" s="7"/>
      <c r="T44" s="92" t="s">
        <v>1055</v>
      </c>
      <c r="U44" s="86"/>
      <c r="V44" s="86"/>
      <c r="W44" s="86"/>
      <c r="X44" s="91"/>
      <c r="Y44" s="4"/>
      <c r="Z44" s="7"/>
      <c r="AA44" s="32" t="str">
        <f t="shared" si="27"/>
        <v xml:space="preserve"> [Nickskicklig] </v>
      </c>
      <c r="AB44" s="31" t="str">
        <f t="shared" si="35"/>
        <v>?</v>
      </c>
      <c r="AC44" s="31" t="str">
        <f t="shared" si="36"/>
        <v>Mytomspunnen</v>
      </c>
      <c r="AD44" s="31" t="str">
        <f t="shared" si="37"/>
        <v>Övernaturlig</v>
      </c>
      <c r="AE44" s="31" t="str">
        <f t="shared" si="38"/>
        <v>?</v>
      </c>
      <c r="AF44" s="31" t="str">
        <f t="shared" si="39"/>
        <v>Ypperlig</v>
      </c>
      <c r="AG44" s="31" t="str">
        <f t="shared" si="40"/>
        <v>?</v>
      </c>
      <c r="AH44" s="39" t="str">
        <f t="shared" si="28"/>
        <v xml:space="preserve"> Fasta: Gudabenådad</v>
      </c>
      <c r="AI44" s="31" t="str">
        <f t="shared" si="29"/>
        <v/>
      </c>
      <c r="AJ44" s="32" t="str">
        <f t="shared" si="30"/>
        <v/>
      </c>
      <c r="AK44" s="32" t="str">
        <f t="shared" si="31"/>
        <v>Mytomspunnen - Övernaturlig - Ypperlig</v>
      </c>
      <c r="AL44" s="32" t="str">
        <f t="shared" si="32"/>
        <v/>
      </c>
      <c r="AM44" s="32" t="str">
        <f t="shared" si="33"/>
        <v/>
      </c>
      <c r="AN44" s="32" t="str">
        <f t="shared" si="34"/>
        <v/>
      </c>
      <c r="AO44" s="96"/>
      <c r="AP44" s="7"/>
    </row>
    <row r="45" spans="1:42" ht="14.25">
      <c r="A45" s="84" t="s">
        <v>831</v>
      </c>
      <c r="B45" s="85" t="s">
        <v>187</v>
      </c>
      <c r="C45" s="86" t="s">
        <v>1056</v>
      </c>
      <c r="D45" s="147">
        <v>150243437</v>
      </c>
      <c r="E45" s="88"/>
      <c r="F45" s="89">
        <v>31</v>
      </c>
      <c r="G45" s="7"/>
      <c r="H45" s="90" t="s">
        <v>30</v>
      </c>
      <c r="I45" s="7"/>
      <c r="J45" s="85" t="s">
        <v>821</v>
      </c>
      <c r="K45" s="86" t="s">
        <v>28</v>
      </c>
      <c r="L45" s="86"/>
      <c r="M45" s="86" t="s">
        <v>19</v>
      </c>
      <c r="N45" s="86" t="s">
        <v>28</v>
      </c>
      <c r="O45" s="86"/>
      <c r="P45" s="86" t="s">
        <v>818</v>
      </c>
      <c r="Q45" s="86"/>
      <c r="R45" s="91"/>
      <c r="S45" s="7"/>
      <c r="T45" s="92" t="s">
        <v>1057</v>
      </c>
      <c r="U45" s="86" t="s">
        <v>8</v>
      </c>
      <c r="V45" s="86"/>
      <c r="W45" s="86"/>
      <c r="X45" s="91"/>
      <c r="Y45" s="4"/>
      <c r="Z45" s="7"/>
      <c r="AA45" s="32" t="str">
        <f t="shared" si="27"/>
        <v xml:space="preserve"> [Nickskicklig] </v>
      </c>
      <c r="AB45" s="31" t="str">
        <f t="shared" si="35"/>
        <v>?</v>
      </c>
      <c r="AC45" s="31" t="str">
        <f t="shared" si="36"/>
        <v>Utopisk</v>
      </c>
      <c r="AD45" s="31" t="str">
        <f t="shared" si="37"/>
        <v>Legendarisk</v>
      </c>
      <c r="AE45" s="31" t="str">
        <f t="shared" si="38"/>
        <v>?</v>
      </c>
      <c r="AF45" s="31" t="str">
        <f t="shared" si="39"/>
        <v>Dålig</v>
      </c>
      <c r="AG45" s="31" t="str">
        <f t="shared" si="40"/>
        <v>?</v>
      </c>
      <c r="AH45" s="39" t="str">
        <f t="shared" si="28"/>
        <v/>
      </c>
      <c r="AI45" s="31" t="str">
        <f t="shared" si="29"/>
        <v/>
      </c>
      <c r="AJ45" s="32" t="str">
        <f t="shared" si="30"/>
        <v/>
      </c>
      <c r="AK45" s="32" t="str">
        <f t="shared" si="31"/>
        <v>Utopisk - Legendarisk - Dålig</v>
      </c>
      <c r="AL45" s="32" t="str">
        <f t="shared" si="32"/>
        <v/>
      </c>
      <c r="AM45" s="32" t="str">
        <f t="shared" si="33"/>
        <v/>
      </c>
      <c r="AN45" s="32" t="str">
        <f t="shared" si="34"/>
        <v/>
      </c>
      <c r="AO45" s="96"/>
      <c r="AP45" s="7"/>
    </row>
    <row r="46" spans="1:42" ht="14.25">
      <c r="A46" s="84" t="s">
        <v>831</v>
      </c>
      <c r="B46" s="85" t="s">
        <v>146</v>
      </c>
      <c r="C46" s="86" t="s">
        <v>1058</v>
      </c>
      <c r="D46" s="147">
        <v>205493162</v>
      </c>
      <c r="E46" s="88"/>
      <c r="F46" s="89">
        <v>27</v>
      </c>
      <c r="G46" s="7"/>
      <c r="H46" s="90"/>
      <c r="I46" s="7"/>
      <c r="J46" s="85" t="s">
        <v>822</v>
      </c>
      <c r="K46" s="86" t="s">
        <v>823</v>
      </c>
      <c r="L46" s="86"/>
      <c r="M46" s="86" t="s">
        <v>19</v>
      </c>
      <c r="N46" s="86" t="s">
        <v>820</v>
      </c>
      <c r="O46" s="86"/>
      <c r="P46" s="86" t="s">
        <v>818</v>
      </c>
      <c r="Q46" s="86"/>
      <c r="R46" s="91"/>
      <c r="S46" s="7"/>
      <c r="T46" s="92" t="s">
        <v>1059</v>
      </c>
      <c r="U46" s="86"/>
      <c r="V46" s="86"/>
      <c r="W46" s="86"/>
      <c r="X46" s="91"/>
      <c r="Y46" s="4"/>
      <c r="Z46" s="7"/>
      <c r="AA46" s="32" t="str">
        <f t="shared" si="27"/>
        <v/>
      </c>
      <c r="AB46" s="31" t="str">
        <f t="shared" si="35"/>
        <v>?</v>
      </c>
      <c r="AC46" s="31" t="str">
        <f t="shared" si="36"/>
        <v>Utopisk</v>
      </c>
      <c r="AD46" s="31" t="str">
        <f t="shared" si="37"/>
        <v>Bra</v>
      </c>
      <c r="AE46" s="31" t="str">
        <f t="shared" si="38"/>
        <v>?</v>
      </c>
      <c r="AF46" s="31" t="str">
        <f t="shared" si="39"/>
        <v>Dålig</v>
      </c>
      <c r="AG46" s="31" t="str">
        <f t="shared" si="40"/>
        <v>?</v>
      </c>
      <c r="AH46" s="39" t="str">
        <f t="shared" si="28"/>
        <v/>
      </c>
      <c r="AI46" s="31" t="str">
        <f t="shared" si="29"/>
        <v/>
      </c>
      <c r="AJ46" s="32" t="str">
        <f t="shared" si="30"/>
        <v/>
      </c>
      <c r="AK46" s="32" t="str">
        <f t="shared" si="31"/>
        <v>Utopisk - Bra - Dålig</v>
      </c>
      <c r="AL46" s="32" t="str">
        <f t="shared" si="32"/>
        <v/>
      </c>
      <c r="AM46" s="32" t="str">
        <f t="shared" si="33"/>
        <v/>
      </c>
      <c r="AN46" s="32" t="str">
        <f t="shared" si="34"/>
        <v/>
      </c>
      <c r="AO46" s="96"/>
      <c r="AP46" s="7"/>
    </row>
    <row r="47" spans="1:42" ht="14.25">
      <c r="A47" s="84" t="s">
        <v>831</v>
      </c>
      <c r="B47" s="85" t="s">
        <v>1060</v>
      </c>
      <c r="C47" s="86" t="s">
        <v>1061</v>
      </c>
      <c r="D47" s="148">
        <v>207768831</v>
      </c>
      <c r="E47" s="87"/>
      <c r="F47" s="89">
        <v>27</v>
      </c>
      <c r="G47" s="7"/>
      <c r="H47" s="90" t="s">
        <v>32</v>
      </c>
      <c r="I47" s="7"/>
      <c r="J47" s="85" t="s">
        <v>823</v>
      </c>
      <c r="K47" s="86" t="s">
        <v>821</v>
      </c>
      <c r="L47" s="86"/>
      <c r="M47" s="86" t="s">
        <v>20</v>
      </c>
      <c r="N47" s="86" t="s">
        <v>824</v>
      </c>
      <c r="O47" s="86" t="s">
        <v>818</v>
      </c>
      <c r="P47" s="86" t="s">
        <v>819</v>
      </c>
      <c r="Q47" s="86"/>
      <c r="R47" s="91"/>
      <c r="S47" s="7"/>
      <c r="T47" s="92" t="s">
        <v>1062</v>
      </c>
      <c r="U47" s="86"/>
      <c r="V47" s="86"/>
      <c r="W47" s="86"/>
      <c r="X47" s="91"/>
      <c r="Y47" s="4"/>
      <c r="Z47" s="7"/>
      <c r="AA47" s="32" t="str">
        <f t="shared" si="27"/>
        <v xml:space="preserve"> [Teknisk] </v>
      </c>
      <c r="AB47" s="31" t="str">
        <f t="shared" si="35"/>
        <v>?</v>
      </c>
      <c r="AC47" s="31" t="str">
        <f t="shared" si="36"/>
        <v>Magisk</v>
      </c>
      <c r="AD47" s="31" t="str">
        <f t="shared" si="37"/>
        <v>Unik</v>
      </c>
      <c r="AE47" s="31" t="str">
        <f t="shared" si="38"/>
        <v>Dålig</v>
      </c>
      <c r="AF47" s="31" t="str">
        <f t="shared" si="39"/>
        <v>Hyfsad</v>
      </c>
      <c r="AG47" s="31" t="str">
        <f t="shared" si="40"/>
        <v>?</v>
      </c>
      <c r="AH47" s="39" t="str">
        <f t="shared" si="28"/>
        <v/>
      </c>
      <c r="AI47" s="31" t="str">
        <f t="shared" si="29"/>
        <v/>
      </c>
      <c r="AJ47" s="32" t="str">
        <f t="shared" si="30"/>
        <v/>
      </c>
      <c r="AK47" s="32" t="str">
        <f t="shared" si="31"/>
        <v>Magisk - Unik - Hyfsad</v>
      </c>
      <c r="AL47" s="32" t="str">
        <f t="shared" si="32"/>
        <v/>
      </c>
      <c r="AM47" s="32" t="str">
        <f t="shared" si="33"/>
        <v/>
      </c>
      <c r="AN47" s="32" t="str">
        <f t="shared" si="34"/>
        <v/>
      </c>
      <c r="AO47" s="96"/>
      <c r="AP47" s="7"/>
    </row>
    <row r="48" spans="1:42" ht="14.25">
      <c r="A48" s="84" t="s">
        <v>831</v>
      </c>
      <c r="B48" s="85" t="s">
        <v>1063</v>
      </c>
      <c r="C48" s="86" t="s">
        <v>1064</v>
      </c>
      <c r="D48" s="147">
        <v>214263616</v>
      </c>
      <c r="E48" s="88"/>
      <c r="F48" s="89">
        <v>26</v>
      </c>
      <c r="G48" s="7"/>
      <c r="H48" s="90"/>
      <c r="I48" s="7"/>
      <c r="J48" s="85" t="s">
        <v>821</v>
      </c>
      <c r="K48" s="86" t="s">
        <v>823</v>
      </c>
      <c r="L48" s="86"/>
      <c r="M48" s="86" t="s">
        <v>20</v>
      </c>
      <c r="N48" s="86" t="s">
        <v>27</v>
      </c>
      <c r="O48" s="86" t="s">
        <v>820</v>
      </c>
      <c r="P48" s="86" t="s">
        <v>817</v>
      </c>
      <c r="Q48" s="86"/>
      <c r="R48" s="91"/>
      <c r="S48" s="7"/>
      <c r="T48" s="92" t="s">
        <v>1065</v>
      </c>
      <c r="U48" s="86" t="s">
        <v>9</v>
      </c>
      <c r="V48" s="86"/>
      <c r="W48" s="86"/>
      <c r="X48" s="91"/>
      <c r="Y48" s="4"/>
      <c r="Z48" s="7"/>
      <c r="AA48" s="32" t="str">
        <f t="shared" si="27"/>
        <v/>
      </c>
      <c r="AB48" s="31" t="str">
        <f t="shared" si="35"/>
        <v>?</v>
      </c>
      <c r="AC48" s="31" t="str">
        <f t="shared" si="36"/>
        <v>Magisk</v>
      </c>
      <c r="AD48" s="31" t="str">
        <f t="shared" si="37"/>
        <v>Gudabenådad</v>
      </c>
      <c r="AE48" s="31" t="str">
        <f t="shared" si="38"/>
        <v>Bra</v>
      </c>
      <c r="AF48" s="31" t="str">
        <f t="shared" si="39"/>
        <v>Usel</v>
      </c>
      <c r="AG48" s="31" t="str">
        <f t="shared" si="40"/>
        <v>?</v>
      </c>
      <c r="AH48" s="39" t="str">
        <f t="shared" si="28"/>
        <v/>
      </c>
      <c r="AI48" s="31" t="str">
        <f t="shared" si="29"/>
        <v/>
      </c>
      <c r="AJ48" s="32" t="str">
        <f t="shared" si="30"/>
        <v/>
      </c>
      <c r="AK48" s="32" t="str">
        <f t="shared" si="31"/>
        <v>Magisk - Gudabenådad - Usel</v>
      </c>
      <c r="AL48" s="32" t="str">
        <f t="shared" si="32"/>
        <v/>
      </c>
      <c r="AM48" s="32" t="str">
        <f t="shared" si="33"/>
        <v/>
      </c>
      <c r="AN48" s="32" t="str">
        <f t="shared" si="34"/>
        <v/>
      </c>
      <c r="AO48" s="96"/>
      <c r="AP48" s="7"/>
    </row>
    <row r="49" spans="1:42" ht="14.25">
      <c r="A49" s="84" t="s">
        <v>831</v>
      </c>
      <c r="B49" s="85" t="s">
        <v>1095</v>
      </c>
      <c r="C49" s="86" t="s">
        <v>502</v>
      </c>
      <c r="D49" s="147" t="s">
        <v>1096</v>
      </c>
      <c r="E49" s="88"/>
      <c r="F49" s="89">
        <v>26</v>
      </c>
      <c r="G49" s="7"/>
      <c r="H49" s="90" t="s">
        <v>33</v>
      </c>
      <c r="I49" s="7"/>
      <c r="J49" s="85" t="s">
        <v>822</v>
      </c>
      <c r="K49" s="86" t="s">
        <v>823</v>
      </c>
      <c r="L49" s="86"/>
      <c r="M49" s="86" t="s">
        <v>22</v>
      </c>
      <c r="N49" s="86" t="s">
        <v>824</v>
      </c>
      <c r="O49" s="86" t="s">
        <v>819</v>
      </c>
      <c r="P49" s="86" t="s">
        <v>27</v>
      </c>
      <c r="Q49" s="86"/>
      <c r="R49" s="91"/>
      <c r="S49" s="7"/>
      <c r="T49" s="144" t="s">
        <v>1097</v>
      </c>
      <c r="U49" s="86" t="s">
        <v>8</v>
      </c>
      <c r="V49" s="86"/>
      <c r="W49" s="86"/>
      <c r="X49" s="91"/>
      <c r="Y49" s="4"/>
      <c r="Z49" s="7"/>
      <c r="AA49" s="32" t="str">
        <f t="shared" si="27"/>
        <v xml:space="preserve"> [Kraftfull] </v>
      </c>
      <c r="AB49" s="31" t="str">
        <f t="shared" si="35"/>
        <v>?</v>
      </c>
      <c r="AC49" s="31" t="str">
        <f t="shared" si="36"/>
        <v>Utomjordisk</v>
      </c>
      <c r="AD49" s="31" t="str">
        <f t="shared" si="37"/>
        <v>Unik</v>
      </c>
      <c r="AE49" s="31" t="str">
        <f t="shared" si="38"/>
        <v>Hyfsad</v>
      </c>
      <c r="AF49" s="31" t="str">
        <f t="shared" si="39"/>
        <v>Gudabenådad</v>
      </c>
      <c r="AG49" s="31" t="str">
        <f t="shared" si="40"/>
        <v>?</v>
      </c>
      <c r="AH49" s="39" t="str">
        <f t="shared" si="28"/>
        <v/>
      </c>
      <c r="AI49" s="31" t="str">
        <f t="shared" si="29"/>
        <v/>
      </c>
      <c r="AJ49" s="32" t="str">
        <f t="shared" si="30"/>
        <v/>
      </c>
      <c r="AK49" s="32" t="str">
        <f t="shared" si="31"/>
        <v>Utomjordisk - Unik - Gudabenådad</v>
      </c>
      <c r="AL49" s="32" t="str">
        <f t="shared" si="32"/>
        <v/>
      </c>
      <c r="AM49" s="32" t="str">
        <f t="shared" si="33"/>
        <v/>
      </c>
      <c r="AN49" s="32" t="str">
        <f t="shared" si="34"/>
        <v/>
      </c>
      <c r="AO49" s="96"/>
      <c r="AP49" s="7"/>
    </row>
    <row r="50" spans="1:42" ht="14.25">
      <c r="A50" s="84" t="s">
        <v>831</v>
      </c>
      <c r="B50" s="85" t="s">
        <v>223</v>
      </c>
      <c r="C50" s="86" t="s">
        <v>115</v>
      </c>
      <c r="D50" s="147" t="s">
        <v>1102</v>
      </c>
      <c r="E50" s="88"/>
      <c r="F50" s="89">
        <v>28</v>
      </c>
      <c r="G50" s="7"/>
      <c r="H50" s="90" t="s">
        <v>30</v>
      </c>
      <c r="I50" s="7"/>
      <c r="J50" s="85" t="s">
        <v>822</v>
      </c>
      <c r="K50" s="86" t="s">
        <v>822</v>
      </c>
      <c r="L50" s="86"/>
      <c r="M50" s="86" t="s">
        <v>21</v>
      </c>
      <c r="N50" s="86" t="s">
        <v>25</v>
      </c>
      <c r="O50" s="86"/>
      <c r="P50" s="86" t="s">
        <v>821</v>
      </c>
      <c r="Q50" s="86"/>
      <c r="R50" s="91" t="s">
        <v>823</v>
      </c>
      <c r="S50" s="7"/>
      <c r="T50" s="144" t="s">
        <v>1133</v>
      </c>
      <c r="U50" s="86" t="s">
        <v>9</v>
      </c>
      <c r="V50" s="86"/>
      <c r="W50" s="86"/>
      <c r="X50" s="91"/>
      <c r="Y50" s="4"/>
      <c r="Z50" s="7"/>
      <c r="AA50" s="32" t="str">
        <f t="shared" si="27"/>
        <v xml:space="preserve"> [Nickskicklig] </v>
      </c>
      <c r="AB50" s="31" t="str">
        <f t="shared" si="35"/>
        <v>?</v>
      </c>
      <c r="AC50" s="31" t="str">
        <f t="shared" si="36"/>
        <v>Mytomspunnen</v>
      </c>
      <c r="AD50" s="31" t="str">
        <f t="shared" si="37"/>
        <v>Oförglömlig</v>
      </c>
      <c r="AE50" s="31" t="str">
        <f t="shared" si="38"/>
        <v>?</v>
      </c>
      <c r="AF50" s="31" t="str">
        <f t="shared" si="39"/>
        <v>Ypperlig</v>
      </c>
      <c r="AG50" s="31" t="str">
        <f t="shared" si="40"/>
        <v>?</v>
      </c>
      <c r="AH50" s="39" t="str">
        <f t="shared" si="28"/>
        <v xml:space="preserve"> Fasta: Fenomenal</v>
      </c>
      <c r="AI50" s="31" t="str">
        <f t="shared" si="29"/>
        <v/>
      </c>
      <c r="AJ50" s="32" t="str">
        <f t="shared" si="30"/>
        <v/>
      </c>
      <c r="AK50" s="32" t="str">
        <f t="shared" si="31"/>
        <v>Mytomspunnen - Oförglömlig - Ypperlig</v>
      </c>
      <c r="AL50" s="32" t="str">
        <f t="shared" si="32"/>
        <v/>
      </c>
      <c r="AM50" s="32" t="str">
        <f t="shared" si="33"/>
        <v/>
      </c>
      <c r="AN50" s="32" t="str">
        <f t="shared" si="34"/>
        <v/>
      </c>
      <c r="AO50" s="96"/>
      <c r="AP50" s="7"/>
    </row>
    <row r="51" spans="1:42" ht="14.25">
      <c r="A51" s="84" t="s">
        <v>831</v>
      </c>
      <c r="B51" s="85" t="s">
        <v>158</v>
      </c>
      <c r="C51" s="86" t="s">
        <v>1105</v>
      </c>
      <c r="D51" s="147" t="s">
        <v>1106</v>
      </c>
      <c r="E51" s="88"/>
      <c r="F51" s="89">
        <v>24</v>
      </c>
      <c r="G51" s="7"/>
      <c r="H51" s="90" t="s">
        <v>30</v>
      </c>
      <c r="I51" s="7"/>
      <c r="J51" s="85"/>
      <c r="K51" s="86"/>
      <c r="L51" s="86"/>
      <c r="M51" s="86"/>
      <c r="N51" s="86"/>
      <c r="O51" s="86"/>
      <c r="P51" s="86"/>
      <c r="Q51" s="86"/>
      <c r="R51" s="91"/>
      <c r="S51" s="7"/>
      <c r="T51" s="144"/>
      <c r="U51" s="86"/>
      <c r="V51" s="86"/>
      <c r="W51" s="86"/>
      <c r="X51" s="91"/>
      <c r="Y51" s="4"/>
      <c r="Z51" s="7"/>
      <c r="AA51" s="32" t="str">
        <f t="shared" si="27"/>
        <v xml:space="preserve"> [Nickskicklig] </v>
      </c>
      <c r="AB51" s="31" t="str">
        <f t="shared" si="35"/>
        <v>?</v>
      </c>
      <c r="AC51" s="31" t="str">
        <f t="shared" si="36"/>
        <v>?</v>
      </c>
      <c r="AD51" s="31" t="str">
        <f t="shared" si="37"/>
        <v>?</v>
      </c>
      <c r="AE51" s="31" t="str">
        <f t="shared" si="38"/>
        <v>?</v>
      </c>
      <c r="AF51" s="31" t="str">
        <f t="shared" si="39"/>
        <v>?</v>
      </c>
      <c r="AG51" s="31" t="str">
        <f t="shared" si="40"/>
        <v>?</v>
      </c>
      <c r="AH51" s="39" t="str">
        <f t="shared" si="28"/>
        <v/>
      </c>
      <c r="AI51" s="31" t="str">
        <f t="shared" si="29"/>
        <v/>
      </c>
      <c r="AJ51" s="32" t="str">
        <f t="shared" si="30"/>
        <v/>
      </c>
      <c r="AK51" s="32" t="str">
        <f t="shared" si="31"/>
        <v>? - ? - ?</v>
      </c>
      <c r="AL51" s="32" t="str">
        <f t="shared" si="32"/>
        <v/>
      </c>
      <c r="AM51" s="32" t="str">
        <f t="shared" si="33"/>
        <v/>
      </c>
      <c r="AN51" s="32" t="str">
        <f t="shared" si="34"/>
        <v/>
      </c>
      <c r="AO51" s="96"/>
      <c r="AP51" s="7"/>
    </row>
    <row r="52" spans="1:42" ht="14.25">
      <c r="A52" s="84" t="s">
        <v>831</v>
      </c>
      <c r="B52" s="85" t="s">
        <v>198</v>
      </c>
      <c r="C52" s="86" t="s">
        <v>122</v>
      </c>
      <c r="D52" s="147" t="s">
        <v>1101</v>
      </c>
      <c r="E52" s="88"/>
      <c r="F52" s="89">
        <v>28</v>
      </c>
      <c r="G52" s="7"/>
      <c r="H52" s="90" t="s">
        <v>30</v>
      </c>
      <c r="I52" s="7"/>
      <c r="J52" s="85" t="s">
        <v>823</v>
      </c>
      <c r="K52" s="86" t="s">
        <v>824</v>
      </c>
      <c r="L52" s="86"/>
      <c r="M52" s="86" t="s">
        <v>21</v>
      </c>
      <c r="N52" s="86" t="s">
        <v>823</v>
      </c>
      <c r="O52" s="86"/>
      <c r="P52" s="86" t="s">
        <v>27</v>
      </c>
      <c r="Q52" s="86"/>
      <c r="R52" s="91"/>
      <c r="S52" s="7"/>
      <c r="T52" s="144" t="s">
        <v>1135</v>
      </c>
      <c r="U52" s="86" t="s">
        <v>9</v>
      </c>
      <c r="V52" s="86"/>
      <c r="W52" s="86"/>
      <c r="X52" s="91"/>
      <c r="Y52" s="4"/>
      <c r="Z52" s="7"/>
      <c r="AA52" s="32" t="str">
        <f t="shared" si="27"/>
        <v xml:space="preserve"> [Nickskicklig] </v>
      </c>
      <c r="AB52" s="31" t="str">
        <f t="shared" si="35"/>
        <v>?</v>
      </c>
      <c r="AC52" s="31" t="str">
        <f t="shared" si="36"/>
        <v>Mytomspunnen</v>
      </c>
      <c r="AD52" s="31" t="str">
        <f t="shared" si="37"/>
        <v>Fenomenal</v>
      </c>
      <c r="AE52" s="31" t="str">
        <f t="shared" si="38"/>
        <v>?</v>
      </c>
      <c r="AF52" s="31" t="str">
        <f t="shared" si="39"/>
        <v>Gudabenådad</v>
      </c>
      <c r="AG52" s="31" t="str">
        <f t="shared" si="40"/>
        <v>?</v>
      </c>
      <c r="AH52" s="39" t="str">
        <f t="shared" si="28"/>
        <v/>
      </c>
      <c r="AI52" s="31" t="str">
        <f t="shared" si="29"/>
        <v/>
      </c>
      <c r="AJ52" s="32" t="str">
        <f t="shared" si="30"/>
        <v/>
      </c>
      <c r="AK52" s="32" t="str">
        <f t="shared" si="31"/>
        <v>Mytomspunnen - Fenomenal - Gudabenådad</v>
      </c>
      <c r="AL52" s="32" t="str">
        <f t="shared" si="32"/>
        <v/>
      </c>
      <c r="AM52" s="32" t="str">
        <f t="shared" si="33"/>
        <v/>
      </c>
      <c r="AN52" s="32" t="str">
        <f t="shared" si="34"/>
        <v/>
      </c>
      <c r="AO52" s="96"/>
      <c r="AP52" s="7"/>
    </row>
    <row r="53" spans="1:42" ht="14.25">
      <c r="A53" s="84" t="s">
        <v>831</v>
      </c>
      <c r="B53" s="85" t="s">
        <v>979</v>
      </c>
      <c r="C53" s="86" t="s">
        <v>980</v>
      </c>
      <c r="D53" s="148">
        <v>201004701</v>
      </c>
      <c r="E53" s="86" t="str">
        <f>HYPERLINK(CONCATENATE("http://www.hattrick.org/Club/Players/Player.aspx?PlayerID=",D53),TEXT(D53,"00"))</f>
        <v>201004701</v>
      </c>
      <c r="F53" s="89">
        <v>27</v>
      </c>
      <c r="G53" s="7"/>
      <c r="H53" s="90"/>
      <c r="I53" s="7"/>
      <c r="J53" s="85" t="s">
        <v>823</v>
      </c>
      <c r="K53" s="86" t="s">
        <v>823</v>
      </c>
      <c r="L53" s="86"/>
      <c r="M53" s="86" t="s">
        <v>20</v>
      </c>
      <c r="N53" s="86" t="s">
        <v>26</v>
      </c>
      <c r="O53" s="86"/>
      <c r="P53" s="86" t="s">
        <v>819</v>
      </c>
      <c r="Q53" s="86"/>
      <c r="R53" s="91" t="s">
        <v>823</v>
      </c>
      <c r="S53" s="7"/>
      <c r="T53" s="125" t="s">
        <v>1066</v>
      </c>
      <c r="U53" s="86"/>
      <c r="V53" s="86"/>
      <c r="W53" s="86"/>
      <c r="X53" s="91"/>
      <c r="Y53" s="4"/>
      <c r="Z53" s="7"/>
      <c r="AA53" s="32" t="str">
        <f t="shared" si="27"/>
        <v/>
      </c>
      <c r="AB53" s="31" t="str">
        <f t="shared" si="35"/>
        <v>?</v>
      </c>
      <c r="AC53" s="31" t="str">
        <f t="shared" si="36"/>
        <v>Magisk</v>
      </c>
      <c r="AD53" s="31" t="str">
        <f t="shared" si="37"/>
        <v>Övernaturlig</v>
      </c>
      <c r="AE53" s="31" t="str">
        <f t="shared" si="38"/>
        <v>?</v>
      </c>
      <c r="AF53" s="31" t="str">
        <f t="shared" si="39"/>
        <v>Hyfsad</v>
      </c>
      <c r="AG53" s="31" t="str">
        <f t="shared" si="40"/>
        <v>?</v>
      </c>
      <c r="AH53" s="39" t="str">
        <f t="shared" si="28"/>
        <v xml:space="preserve"> Fasta: Fenomenal</v>
      </c>
      <c r="AI53" s="31" t="str">
        <f t="shared" si="29"/>
        <v/>
      </c>
      <c r="AJ53" s="32" t="str">
        <f t="shared" si="30"/>
        <v/>
      </c>
      <c r="AK53" s="32" t="str">
        <f t="shared" si="31"/>
        <v>Magisk - Övernaturlig - Hyfsad</v>
      </c>
      <c r="AL53" s="32" t="str">
        <f t="shared" si="32"/>
        <v/>
      </c>
      <c r="AM53" s="32" t="str">
        <f t="shared" si="33"/>
        <v/>
      </c>
      <c r="AN53" s="32" t="str">
        <f t="shared" si="34"/>
        <v/>
      </c>
      <c r="AO53" s="96" t="e">
        <f>CONCATENATE(IF(#REF!="LL","[u]",IF(#REF!="Ny","[i]",IF(#REF!="Extra koll","[b]",""))),F53," ",C53,IF(COUNTA(D53)&gt;0,CONCATENATE(" [playerid=",D53,"] "),""),AI53,AJ53,AK53,AL53,AM53,AN53,AA53,AH53,IF(#REF!="LL","[/u]",IF(#REF!="Ny","[/i]",IF(#REF!="Extra koll","[/b]",""))))</f>
        <v>#REF!</v>
      </c>
      <c r="AP53" s="7"/>
    </row>
    <row r="54" spans="1:42" ht="14.25">
      <c r="B54" s="143"/>
      <c r="D54" s="146"/>
      <c r="AA54" s="32" t="str">
        <f t="shared" ref="AA54:AA73" si="41">IF(COUNTA(H54)&gt;0,CONCATENATE(" [",H54,"] "),"")</f>
        <v/>
      </c>
      <c r="AB54" s="31" t="str">
        <f t="shared" ref="AB54:AB73" si="42">IF(COUNTA(L54)&gt;0,RIGHT(L54,LEN(L54)-5),"?")</f>
        <v>?</v>
      </c>
      <c r="AC54" s="31" t="str">
        <f t="shared" ref="AC54:AC73" si="43">IF(COUNTA(M54)&gt;0,RIGHT(M54,LEN(M54)-5),"?")</f>
        <v>?</v>
      </c>
      <c r="AD54" s="31" t="str">
        <f t="shared" ref="AD54:AD73" si="44">IF(COUNTA(N54)&gt;0,RIGHT(N54,LEN(N54)-5),"?")</f>
        <v>?</v>
      </c>
      <c r="AE54" s="31" t="str">
        <f t="shared" ref="AE54:AE73" si="45">IF(COUNTA(O54)&gt;0,RIGHT(O54,LEN(O54)-5),"?")</f>
        <v>?</v>
      </c>
      <c r="AF54" s="31" t="str">
        <f t="shared" ref="AF54:AF73" si="46">IF(COUNTA(P54)&gt;0,RIGHT(P54,LEN(P54)-5),"?")</f>
        <v>?</v>
      </c>
      <c r="AG54" s="31" t="str">
        <f t="shared" ref="AG54:AG73" si="47">IF(COUNTA(Q54)&gt;0,RIGHT(Q54,LEN(Q54)-5),"?")</f>
        <v>?</v>
      </c>
      <c r="AH54" s="39" t="str">
        <f t="shared" ref="AH54:AH73" si="48">IF(COUNTA(R54)&gt;0,CONCATENATE(" Fasta: ",RIGHT(R54,LEN(R54)-5)),"")</f>
        <v/>
      </c>
      <c r="AI54" s="31" t="str">
        <f t="shared" ref="AI54:AI73" si="49">IF(A54="Målvakt",CONCATENATE(AB54," - ",AF54),"")</f>
        <v/>
      </c>
      <c r="AJ54" s="32" t="str">
        <f t="shared" ref="AJ54:AJ73" si="50">IF(A54="Försvarare",CONCATENATE(AF54," - ",AC54," - ",AE54," - ",AD54),"")</f>
        <v/>
      </c>
      <c r="AK54" s="32" t="str">
        <f t="shared" ref="AK54:AK73" si="51">IF(A54="Inner",CONCATENATE(AC54," - ",AD54," - ",AF54),"")</f>
        <v/>
      </c>
      <c r="AL54" s="32" t="str">
        <f t="shared" ref="AL54:AL73" si="52">IF(A54="Ytter",CONCATENATE(AE54," - ",AC54," - ",AD54," - ",AF54),"")</f>
        <v/>
      </c>
      <c r="AM54" s="32" t="str">
        <f t="shared" ref="AM54:AM73" si="53">IF(A54="Anfallare",CONCATENATE(AG54," - ",AD54," - ",AE54),"")</f>
        <v/>
      </c>
      <c r="AN54" s="32" t="str">
        <f t="shared" ref="AN54:AN73" si="54">IF(A54="Def anfallare",CONCATENATE(AD54," - ",AC54," - ",AG54," - ",AE54),"")</f>
        <v/>
      </c>
    </row>
    <row r="55" spans="1:42" ht="14.25">
      <c r="A55" s="84" t="s">
        <v>10</v>
      </c>
      <c r="B55" s="85" t="s">
        <v>404</v>
      </c>
      <c r="C55" s="86" t="s">
        <v>405</v>
      </c>
      <c r="D55" s="147">
        <v>195107750</v>
      </c>
      <c r="E55" s="88" t="str">
        <f>HYPERLINK(CONCATENATE("http://www.hattrick.org/Club/Players/Player.aspx?PlayerID=",D55),TEXT(D55,"00"))</f>
        <v>195107750</v>
      </c>
      <c r="F55" s="89">
        <v>28</v>
      </c>
      <c r="G55" s="7"/>
      <c r="H55" s="90"/>
      <c r="I55" s="7"/>
      <c r="J55" s="85" t="s">
        <v>822</v>
      </c>
      <c r="K55" s="86" t="s">
        <v>22</v>
      </c>
      <c r="L55" s="86"/>
      <c r="M55" s="86" t="s">
        <v>23</v>
      </c>
      <c r="N55" s="86" t="s">
        <v>820</v>
      </c>
      <c r="O55" s="86" t="s">
        <v>19</v>
      </c>
      <c r="P55" s="86" t="s">
        <v>817</v>
      </c>
      <c r="Q55" s="86"/>
      <c r="R55" s="91"/>
      <c r="S55" s="7"/>
      <c r="T55" s="92" t="s">
        <v>406</v>
      </c>
      <c r="U55" s="86" t="s">
        <v>9</v>
      </c>
      <c r="V55" s="86"/>
      <c r="W55" s="86"/>
      <c r="X55" s="91"/>
      <c r="Y55" s="4"/>
      <c r="Z55" s="7"/>
      <c r="AA55" s="32" t="str">
        <f t="shared" si="41"/>
        <v/>
      </c>
      <c r="AB55" s="31" t="str">
        <f t="shared" si="42"/>
        <v>?</v>
      </c>
      <c r="AC55" s="31" t="str">
        <f t="shared" si="43"/>
        <v>Titanisk</v>
      </c>
      <c r="AD55" s="31" t="str">
        <f t="shared" si="44"/>
        <v>Bra</v>
      </c>
      <c r="AE55" s="31" t="str">
        <f t="shared" si="45"/>
        <v>Utopisk</v>
      </c>
      <c r="AF55" s="31" t="str">
        <f t="shared" si="46"/>
        <v>Usel</v>
      </c>
      <c r="AG55" s="31" t="str">
        <f t="shared" si="47"/>
        <v>?</v>
      </c>
      <c r="AH55" s="39" t="str">
        <f t="shared" si="48"/>
        <v/>
      </c>
      <c r="AI55" s="31" t="str">
        <f t="shared" si="49"/>
        <v/>
      </c>
      <c r="AJ55" s="32" t="str">
        <f t="shared" si="50"/>
        <v/>
      </c>
      <c r="AK55" s="32" t="str">
        <f t="shared" si="51"/>
        <v/>
      </c>
      <c r="AL55" s="32" t="str">
        <f t="shared" si="52"/>
        <v>Utopisk - Titanisk - Bra - Usel</v>
      </c>
      <c r="AM55" s="32" t="str">
        <f t="shared" si="53"/>
        <v/>
      </c>
      <c r="AN55" s="32" t="str">
        <f t="shared" si="54"/>
        <v/>
      </c>
      <c r="AO55" s="96" t="e">
        <f>CONCATENATE(IF(#REF!="LL","[u]",IF(#REF!="Ny","[i]",IF(#REF!="Extra koll","[b]",""))),F55," ",C55,IF(COUNTA(D55)&gt;0,CONCATENATE(" [playerid=",D55,"] "),""),AI55,AJ55,AK55,AL55,AM55,AN55,AA55,AH55,IF(#REF!="LL","[/u]",IF(#REF!="Ny","[/i]",IF(#REF!="Extra koll","[/b]",""))))</f>
        <v>#REF!</v>
      </c>
      <c r="AP55" s="7"/>
    </row>
    <row r="56" spans="1:42" ht="14.25">
      <c r="A56" s="84" t="s">
        <v>10</v>
      </c>
      <c r="B56" s="85" t="s">
        <v>913</v>
      </c>
      <c r="C56" s="86" t="s">
        <v>190</v>
      </c>
      <c r="D56" s="148">
        <v>120069351</v>
      </c>
      <c r="E56" s="87">
        <v>120069351</v>
      </c>
      <c r="F56" s="89">
        <v>33</v>
      </c>
      <c r="G56" s="7"/>
      <c r="H56" s="90" t="s">
        <v>29</v>
      </c>
      <c r="I56" s="7"/>
      <c r="J56" s="85" t="s">
        <v>821</v>
      </c>
      <c r="K56" s="86" t="s">
        <v>19</v>
      </c>
      <c r="L56" s="86"/>
      <c r="M56" s="86" t="s">
        <v>23</v>
      </c>
      <c r="N56" s="86" t="s">
        <v>823</v>
      </c>
      <c r="O56" s="86" t="s">
        <v>21</v>
      </c>
      <c r="P56" s="86" t="s">
        <v>817</v>
      </c>
      <c r="Q56" s="86"/>
      <c r="R56" s="91" t="s">
        <v>824</v>
      </c>
      <c r="S56" s="7"/>
      <c r="T56" s="92" t="s">
        <v>1082</v>
      </c>
      <c r="U56" s="86"/>
      <c r="V56" s="86"/>
      <c r="W56" s="86"/>
      <c r="X56" s="91" t="s">
        <v>1139</v>
      </c>
      <c r="Y56" s="4"/>
      <c r="Z56" s="7"/>
      <c r="AA56" s="32" t="str">
        <f t="shared" si="41"/>
        <v xml:space="preserve"> [Snabb] </v>
      </c>
      <c r="AB56" s="31" t="str">
        <f t="shared" si="42"/>
        <v>?</v>
      </c>
      <c r="AC56" s="31" t="str">
        <f t="shared" si="43"/>
        <v>Titanisk</v>
      </c>
      <c r="AD56" s="31" t="str">
        <f t="shared" si="44"/>
        <v>Fenomenal</v>
      </c>
      <c r="AE56" s="31" t="str">
        <f t="shared" si="45"/>
        <v>Mytomspunnen</v>
      </c>
      <c r="AF56" s="31" t="str">
        <f t="shared" si="46"/>
        <v>Usel</v>
      </c>
      <c r="AG56" s="31" t="str">
        <f t="shared" si="47"/>
        <v>?</v>
      </c>
      <c r="AH56" s="39" t="str">
        <f t="shared" si="48"/>
        <v xml:space="preserve"> Fasta: Unik</v>
      </c>
      <c r="AI56" s="31" t="str">
        <f t="shared" si="49"/>
        <v/>
      </c>
      <c r="AJ56" s="32" t="str">
        <f t="shared" si="50"/>
        <v/>
      </c>
      <c r="AK56" s="32" t="str">
        <f t="shared" si="51"/>
        <v/>
      </c>
      <c r="AL56" s="32" t="str">
        <f t="shared" si="52"/>
        <v>Mytomspunnen - Titanisk - Fenomenal - Usel</v>
      </c>
      <c r="AM56" s="32" t="str">
        <f t="shared" si="53"/>
        <v/>
      </c>
      <c r="AN56" s="32" t="str">
        <f t="shared" si="54"/>
        <v/>
      </c>
      <c r="AO56" s="96" t="e">
        <f>CONCATENATE(IF(#REF!="LL","[u]",IF(#REF!="Ny","[i]",IF(#REF!="Extra koll","[b]",""))),F56," ",C56,IF(COUNTA(D56)&gt;0,CONCATENATE(" [playerid=",D56,"] "),""),AI56,AJ56,AK56,AL56,AM56,AN56,AA56,AH56,IF(#REF!="LL","[/u]",IF(#REF!="Ny","[/i]",IF(#REF!="Extra koll","[/b]",""))))</f>
        <v>#REF!</v>
      </c>
      <c r="AP56" s="7"/>
    </row>
    <row r="57" spans="1:42" ht="14.25">
      <c r="A57" s="84" t="s">
        <v>10</v>
      </c>
      <c r="B57" s="85" t="s">
        <v>100</v>
      </c>
      <c r="C57" s="86" t="s">
        <v>190</v>
      </c>
      <c r="D57" s="148">
        <v>202208268</v>
      </c>
      <c r="E57" s="87"/>
      <c r="F57" s="89">
        <v>27</v>
      </c>
      <c r="G57" s="7"/>
      <c r="H57" s="90" t="s">
        <v>29</v>
      </c>
      <c r="I57" s="7"/>
      <c r="J57" s="85" t="s">
        <v>822</v>
      </c>
      <c r="K57" s="86" t="s">
        <v>823</v>
      </c>
      <c r="L57" s="86"/>
      <c r="M57" s="86" t="s">
        <v>25</v>
      </c>
      <c r="N57" s="86" t="s">
        <v>822</v>
      </c>
      <c r="O57" s="86" t="s">
        <v>20</v>
      </c>
      <c r="P57" s="86" t="s">
        <v>820</v>
      </c>
      <c r="Q57" s="86"/>
      <c r="R57" s="91"/>
      <c r="S57" s="7"/>
      <c r="T57" s="144" t="s">
        <v>1030</v>
      </c>
      <c r="U57" s="86" t="s">
        <v>8</v>
      </c>
      <c r="V57" s="86"/>
      <c r="W57" s="86"/>
      <c r="X57" s="97" t="s">
        <v>1140</v>
      </c>
      <c r="Y57" s="4"/>
      <c r="Z57" s="7"/>
      <c r="AA57" s="32" t="str">
        <f t="shared" si="41"/>
        <v xml:space="preserve"> [Snabb] </v>
      </c>
      <c r="AB57" s="31" t="str">
        <f t="shared" si="42"/>
        <v>?</v>
      </c>
      <c r="AC57" s="31" t="str">
        <f t="shared" si="43"/>
        <v>Oförglömlig</v>
      </c>
      <c r="AD57" s="31" t="str">
        <f t="shared" si="44"/>
        <v>Enastående</v>
      </c>
      <c r="AE57" s="31" t="str">
        <f t="shared" si="45"/>
        <v>Magisk</v>
      </c>
      <c r="AF57" s="31" t="str">
        <f t="shared" si="46"/>
        <v>Bra</v>
      </c>
      <c r="AG57" s="31" t="str">
        <f t="shared" si="47"/>
        <v>?</v>
      </c>
      <c r="AH57" s="39" t="str">
        <f t="shared" si="48"/>
        <v/>
      </c>
      <c r="AI57" s="31" t="str">
        <f t="shared" si="49"/>
        <v/>
      </c>
      <c r="AJ57" s="32" t="str">
        <f t="shared" si="50"/>
        <v/>
      </c>
      <c r="AK57" s="32" t="str">
        <f t="shared" si="51"/>
        <v/>
      </c>
      <c r="AL57" s="32" t="str">
        <f t="shared" si="52"/>
        <v>Magisk - Oförglömlig - Enastående - Bra</v>
      </c>
      <c r="AM57" s="32" t="str">
        <f t="shared" si="53"/>
        <v/>
      </c>
      <c r="AN57" s="32" t="str">
        <f t="shared" si="54"/>
        <v/>
      </c>
      <c r="AO57" s="96"/>
      <c r="AP57" s="7"/>
    </row>
    <row r="58" spans="1:42" ht="14.25">
      <c r="A58" s="84" t="s">
        <v>10</v>
      </c>
      <c r="B58" s="85" t="s">
        <v>1184</v>
      </c>
      <c r="C58" s="86" t="s">
        <v>1185</v>
      </c>
      <c r="D58" s="148" t="s">
        <v>1186</v>
      </c>
      <c r="E58" s="87"/>
      <c r="F58" s="89">
        <v>27</v>
      </c>
      <c r="G58" s="7"/>
      <c r="H58" s="90"/>
      <c r="I58" s="7"/>
      <c r="J58" s="85" t="s">
        <v>822</v>
      </c>
      <c r="K58" s="86" t="s">
        <v>822</v>
      </c>
      <c r="L58" s="86"/>
      <c r="M58" s="86" t="s">
        <v>23</v>
      </c>
      <c r="N58" s="86" t="s">
        <v>822</v>
      </c>
      <c r="O58" s="86" t="s">
        <v>20</v>
      </c>
      <c r="P58" s="86"/>
      <c r="Q58" s="86"/>
      <c r="R58" s="91"/>
      <c r="S58" s="7"/>
      <c r="T58" s="144" t="s">
        <v>1187</v>
      </c>
      <c r="U58" s="86"/>
      <c r="V58" s="86"/>
      <c r="W58" s="86"/>
      <c r="X58" s="97"/>
      <c r="Y58" s="4"/>
      <c r="Z58" s="7"/>
      <c r="AA58" s="32"/>
      <c r="AB58" s="31"/>
      <c r="AC58" s="31"/>
      <c r="AD58" s="31"/>
      <c r="AE58" s="31"/>
      <c r="AF58" s="31"/>
      <c r="AG58" s="31"/>
      <c r="AH58" s="39"/>
      <c r="AI58" s="31"/>
      <c r="AJ58" s="32"/>
      <c r="AK58" s="32"/>
      <c r="AL58" s="32"/>
      <c r="AM58" s="32"/>
      <c r="AN58" s="32"/>
      <c r="AO58" s="96"/>
      <c r="AP58" s="7"/>
    </row>
    <row r="59" spans="1:42" ht="14.25">
      <c r="A59" s="84" t="s">
        <v>10</v>
      </c>
      <c r="B59" s="85" t="s">
        <v>1009</v>
      </c>
      <c r="C59" s="86" t="s">
        <v>122</v>
      </c>
      <c r="D59" s="148">
        <v>223939311</v>
      </c>
      <c r="E59" s="86" t="str">
        <f>HYPERLINK(CONCATENATE("http://www.hattrick.org/Club/Players/Player.aspx?PlayerID=",D59),TEXT(D59,"00"))</f>
        <v>223939311</v>
      </c>
      <c r="F59" s="89">
        <v>26</v>
      </c>
      <c r="G59" s="7"/>
      <c r="H59" s="96" t="s">
        <v>29</v>
      </c>
      <c r="I59" s="7"/>
      <c r="J59" s="85" t="s">
        <v>823</v>
      </c>
      <c r="K59" s="86" t="s">
        <v>822</v>
      </c>
      <c r="L59" s="86"/>
      <c r="M59" s="86" t="s">
        <v>24</v>
      </c>
      <c r="N59" s="86" t="s">
        <v>819</v>
      </c>
      <c r="O59" s="86" t="s">
        <v>22</v>
      </c>
      <c r="P59" s="86" t="s">
        <v>820</v>
      </c>
      <c r="Q59" s="86"/>
      <c r="R59" s="91"/>
      <c r="S59" s="7"/>
      <c r="T59" s="117" t="s">
        <v>1011</v>
      </c>
      <c r="U59" s="86" t="s">
        <v>10</v>
      </c>
      <c r="V59" s="86"/>
      <c r="W59" s="86"/>
      <c r="X59" s="97"/>
      <c r="Y59" s="4"/>
      <c r="Z59" s="7"/>
      <c r="AA59" s="32" t="str">
        <f t="shared" si="41"/>
        <v xml:space="preserve"> [Snabb] </v>
      </c>
      <c r="AB59" s="31" t="str">
        <f t="shared" si="42"/>
        <v>?</v>
      </c>
      <c r="AC59" s="31" t="str">
        <f t="shared" si="43"/>
        <v>Himmelsk</v>
      </c>
      <c r="AD59" s="31" t="str">
        <f t="shared" si="44"/>
        <v>Hyfsad</v>
      </c>
      <c r="AE59" s="31" t="str">
        <f t="shared" si="45"/>
        <v>Utomjordisk</v>
      </c>
      <c r="AF59" s="31" t="str">
        <f t="shared" si="46"/>
        <v>Bra</v>
      </c>
      <c r="AG59" s="31" t="str">
        <f t="shared" si="47"/>
        <v>?</v>
      </c>
      <c r="AH59" s="39" t="str">
        <f t="shared" si="48"/>
        <v/>
      </c>
      <c r="AI59" s="31" t="str">
        <f t="shared" si="49"/>
        <v/>
      </c>
      <c r="AJ59" s="32" t="str">
        <f t="shared" si="50"/>
        <v/>
      </c>
      <c r="AK59" s="32" t="str">
        <f t="shared" si="51"/>
        <v/>
      </c>
      <c r="AL59" s="32" t="str">
        <f t="shared" si="52"/>
        <v>Utomjordisk - Himmelsk - Hyfsad - Bra</v>
      </c>
      <c r="AM59" s="32" t="str">
        <f t="shared" si="53"/>
        <v/>
      </c>
      <c r="AN59" s="32" t="str">
        <f t="shared" si="54"/>
        <v/>
      </c>
      <c r="AO59" s="96" t="e">
        <f>CONCATENATE(IF(#REF!="LL","[u]",IF(#REF!="Ny","[i]",IF(#REF!="Extra koll","[b]",""))),F59," ",C59,IF(COUNTA(D59)&gt;0,CONCATENATE(" [playerid=",D59,"] "),""),AI59,AJ59,AK59,AL59,AM59,AN59,AA59,AH59,IF(#REF!="LL","[/u]",IF(#REF!="Ny","[/i]",IF(#REF!="Extra koll","[/b]",""))))</f>
        <v>#REF!</v>
      </c>
      <c r="AP59" s="7"/>
    </row>
    <row r="60" spans="1:42" ht="14.25">
      <c r="A60" s="84" t="s">
        <v>10</v>
      </c>
      <c r="B60" s="85" t="s">
        <v>52</v>
      </c>
      <c r="C60" s="86" t="s">
        <v>425</v>
      </c>
      <c r="D60" s="147">
        <v>209295662</v>
      </c>
      <c r="E60" s="88" t="str">
        <f>HYPERLINK(CONCATENATE("http://www.hattrick.org/Club/Players/Player.aspx?PlayerID=",D60),TEXT(D60,"00"))</f>
        <v>209295662</v>
      </c>
      <c r="F60" s="89">
        <v>26</v>
      </c>
      <c r="G60" s="7"/>
      <c r="H60" s="96"/>
      <c r="I60" s="7"/>
      <c r="J60" s="85" t="s">
        <v>823</v>
      </c>
      <c r="K60" s="86" t="s">
        <v>28</v>
      </c>
      <c r="L60" s="86"/>
      <c r="M60" s="86" t="s">
        <v>22</v>
      </c>
      <c r="N60" s="86" t="s">
        <v>821</v>
      </c>
      <c r="O60" s="86" t="s">
        <v>23</v>
      </c>
      <c r="P60" s="86"/>
      <c r="Q60" s="86"/>
      <c r="R60" s="91"/>
      <c r="S60" s="7"/>
      <c r="T60" s="120" t="s">
        <v>1134</v>
      </c>
      <c r="U60" s="86" t="s">
        <v>9</v>
      </c>
      <c r="V60" s="86"/>
      <c r="W60" s="86"/>
      <c r="X60" s="97" t="s">
        <v>1141</v>
      </c>
      <c r="Y60" s="4"/>
      <c r="Z60" s="7"/>
      <c r="AA60" s="32" t="str">
        <f t="shared" si="41"/>
        <v/>
      </c>
      <c r="AB60" s="31" t="str">
        <f t="shared" si="42"/>
        <v>?</v>
      </c>
      <c r="AC60" s="31" t="str">
        <f t="shared" si="43"/>
        <v>Utomjordisk</v>
      </c>
      <c r="AD60" s="31" t="str">
        <f t="shared" si="44"/>
        <v>Ypperlig</v>
      </c>
      <c r="AE60" s="31" t="str">
        <f t="shared" si="45"/>
        <v>Titanisk</v>
      </c>
      <c r="AF60" s="31" t="str">
        <f t="shared" si="46"/>
        <v>?</v>
      </c>
      <c r="AG60" s="31" t="str">
        <f t="shared" si="47"/>
        <v>?</v>
      </c>
      <c r="AH60" s="39" t="str">
        <f t="shared" si="48"/>
        <v/>
      </c>
      <c r="AI60" s="31" t="str">
        <f t="shared" si="49"/>
        <v/>
      </c>
      <c r="AJ60" s="32" t="str">
        <f t="shared" si="50"/>
        <v/>
      </c>
      <c r="AK60" s="32" t="str">
        <f t="shared" si="51"/>
        <v/>
      </c>
      <c r="AL60" s="32" t="str">
        <f t="shared" si="52"/>
        <v>Titanisk - Utomjordisk - Ypperlig - ?</v>
      </c>
      <c r="AM60" s="32" t="str">
        <f t="shared" si="53"/>
        <v/>
      </c>
      <c r="AN60" s="32" t="str">
        <f t="shared" si="54"/>
        <v/>
      </c>
      <c r="AO60" s="96" t="e">
        <f>CONCATENATE(IF(#REF!="LL","[u]",IF(#REF!="Ny","[i]",IF(#REF!="Extra koll","[b]",""))),F60," ",C60,IF(COUNTA(D60)&gt;0,CONCATENATE(" [playerid=",D60,"] "),""),AI60,AJ60,AK60,AL60,AM60,AN60,AA60,AH60,IF(#REF!="LL","[/u]",IF(#REF!="Ny","[/i]",IF(#REF!="Extra koll","[/b]",""))))</f>
        <v>#REF!</v>
      </c>
      <c r="AP60" s="7"/>
    </row>
    <row r="61" spans="1:42" ht="14.25">
      <c r="A61" s="84" t="s">
        <v>10</v>
      </c>
      <c r="B61" s="85" t="s">
        <v>107</v>
      </c>
      <c r="C61" s="86" t="s">
        <v>84</v>
      </c>
      <c r="D61" s="147">
        <v>185823751</v>
      </c>
      <c r="E61" s="88"/>
      <c r="F61" s="89">
        <v>29</v>
      </c>
      <c r="G61" s="7"/>
      <c r="H61" s="90" t="s">
        <v>29</v>
      </c>
      <c r="I61" s="7"/>
      <c r="J61" s="85" t="s">
        <v>821</v>
      </c>
      <c r="K61" s="86" t="s">
        <v>28</v>
      </c>
      <c r="L61" s="86"/>
      <c r="M61" s="86" t="s">
        <v>26</v>
      </c>
      <c r="N61" s="86" t="s">
        <v>821</v>
      </c>
      <c r="O61" s="86" t="s">
        <v>18</v>
      </c>
      <c r="P61" s="86" t="s">
        <v>819</v>
      </c>
      <c r="Q61" s="86"/>
      <c r="R61" s="91"/>
      <c r="S61" s="7"/>
      <c r="T61" s="92" t="s">
        <v>1067</v>
      </c>
      <c r="U61" s="86" t="s">
        <v>10</v>
      </c>
      <c r="V61" s="86"/>
      <c r="W61" s="86"/>
      <c r="X61" s="91" t="s">
        <v>1083</v>
      </c>
      <c r="Y61" s="4"/>
      <c r="Z61" s="7"/>
      <c r="AA61" s="32" t="str">
        <f t="shared" si="41"/>
        <v xml:space="preserve"> [Snabb] </v>
      </c>
      <c r="AB61" s="31" t="str">
        <f t="shared" si="42"/>
        <v>?</v>
      </c>
      <c r="AC61" s="31" t="str">
        <f t="shared" si="43"/>
        <v>Övernaturlig</v>
      </c>
      <c r="AD61" s="31" t="str">
        <f t="shared" si="44"/>
        <v>Ypperlig</v>
      </c>
      <c r="AE61" s="31" t="str">
        <f t="shared" si="45"/>
        <v>Gudomlig</v>
      </c>
      <c r="AF61" s="31" t="str">
        <f t="shared" si="46"/>
        <v>Hyfsad</v>
      </c>
      <c r="AG61" s="31" t="str">
        <f t="shared" si="47"/>
        <v>?</v>
      </c>
      <c r="AH61" s="39" t="str">
        <f t="shared" si="48"/>
        <v/>
      </c>
      <c r="AI61" s="31" t="str">
        <f t="shared" si="49"/>
        <v/>
      </c>
      <c r="AJ61" s="32" t="str">
        <f t="shared" si="50"/>
        <v/>
      </c>
      <c r="AK61" s="32" t="str">
        <f t="shared" si="51"/>
        <v/>
      </c>
      <c r="AL61" s="32" t="str">
        <f t="shared" si="52"/>
        <v>Gudomlig - Övernaturlig - Ypperlig - Hyfsad</v>
      </c>
      <c r="AM61" s="32" t="str">
        <f t="shared" si="53"/>
        <v/>
      </c>
      <c r="AN61" s="32" t="str">
        <f t="shared" si="54"/>
        <v/>
      </c>
      <c r="AO61" s="96"/>
      <c r="AP61" s="7"/>
    </row>
    <row r="62" spans="1:42" ht="14.25">
      <c r="A62" s="84" t="s">
        <v>10</v>
      </c>
      <c r="B62" s="85" t="s">
        <v>176</v>
      </c>
      <c r="C62" s="86" t="s">
        <v>402</v>
      </c>
      <c r="D62" s="147">
        <v>191252437</v>
      </c>
      <c r="E62" s="88" t="str">
        <f>HYPERLINK(CONCATENATE("http://www.hattrick.org/Club/Players/Player.aspx?PlayerID=",D62),TEXT(D62,"00"))</f>
        <v>191252437</v>
      </c>
      <c r="F62" s="89">
        <v>28</v>
      </c>
      <c r="G62" s="7"/>
      <c r="H62" s="90" t="s">
        <v>30</v>
      </c>
      <c r="I62" s="7"/>
      <c r="J62" s="85" t="s">
        <v>822</v>
      </c>
      <c r="K62" s="86" t="s">
        <v>824</v>
      </c>
      <c r="L62" s="86"/>
      <c r="M62" s="86" t="s">
        <v>24</v>
      </c>
      <c r="N62" s="86" t="s">
        <v>27</v>
      </c>
      <c r="O62" s="86" t="s">
        <v>22</v>
      </c>
      <c r="P62" s="86"/>
      <c r="Q62" s="86"/>
      <c r="R62" s="91" t="s">
        <v>26</v>
      </c>
      <c r="S62" s="7"/>
      <c r="T62" s="92" t="s">
        <v>1043</v>
      </c>
      <c r="U62" s="86"/>
      <c r="V62" s="86"/>
      <c r="W62" s="86"/>
      <c r="X62" s="91"/>
      <c r="Y62" s="4"/>
      <c r="Z62" s="7"/>
      <c r="AA62" s="32" t="str">
        <f t="shared" si="41"/>
        <v xml:space="preserve"> [Nickskicklig] </v>
      </c>
      <c r="AB62" s="31" t="str">
        <f t="shared" si="42"/>
        <v>?</v>
      </c>
      <c r="AC62" s="31" t="str">
        <f t="shared" si="43"/>
        <v>Himmelsk</v>
      </c>
      <c r="AD62" s="31" t="str">
        <f t="shared" si="44"/>
        <v>Gudabenådad</v>
      </c>
      <c r="AE62" s="31" t="str">
        <f t="shared" si="45"/>
        <v>Utomjordisk</v>
      </c>
      <c r="AF62" s="31" t="str">
        <f t="shared" si="46"/>
        <v>?</v>
      </c>
      <c r="AG62" s="31" t="str">
        <f t="shared" si="47"/>
        <v>?</v>
      </c>
      <c r="AH62" s="39" t="str">
        <f t="shared" si="48"/>
        <v xml:space="preserve"> Fasta: Övernaturlig</v>
      </c>
      <c r="AI62" s="31" t="str">
        <f t="shared" si="49"/>
        <v/>
      </c>
      <c r="AJ62" s="32" t="str">
        <f t="shared" si="50"/>
        <v/>
      </c>
      <c r="AK62" s="32" t="str">
        <f t="shared" si="51"/>
        <v/>
      </c>
      <c r="AL62" s="32" t="str">
        <f t="shared" si="52"/>
        <v>Utomjordisk - Himmelsk - Gudabenådad - ?</v>
      </c>
      <c r="AM62" s="32" t="str">
        <f t="shared" si="53"/>
        <v/>
      </c>
      <c r="AN62" s="32" t="str">
        <f t="shared" si="54"/>
        <v/>
      </c>
      <c r="AO62" s="96" t="e">
        <f>CONCATENATE(IF(#REF!="LL","[u]",IF(#REF!="Ny","[i]",IF(#REF!="Extra koll","[b]",""))),F62," ",C62,IF(COUNTA(D62)&gt;0,CONCATENATE(" [playerid=",D62,"] "),""),AI62,AJ62,AK62,AL62,AM62,AN62,AA62,AH62,IF(#REF!="LL","[/u]",IF(#REF!="Ny","[/i]",IF(#REF!="Extra koll","[/b]",""))))</f>
        <v>#REF!</v>
      </c>
      <c r="AP62" s="7"/>
    </row>
    <row r="63" spans="1:42" ht="14.25">
      <c r="A63" s="84" t="s">
        <v>10</v>
      </c>
      <c r="B63" s="85" t="s">
        <v>198</v>
      </c>
      <c r="C63" s="86" t="s">
        <v>967</v>
      </c>
      <c r="D63" s="148">
        <v>232175021</v>
      </c>
      <c r="E63" s="86" t="str">
        <f>HYPERLINK(CONCATENATE("http://www.hattrick.org/Club/Players/Player.aspx?PlayerID=",D63),TEXT(D63,"00"))</f>
        <v>232175021</v>
      </c>
      <c r="F63" s="89">
        <v>25</v>
      </c>
      <c r="G63" s="7"/>
      <c r="H63" s="90" t="s">
        <v>29</v>
      </c>
      <c r="I63" s="7"/>
      <c r="J63" s="85" t="s">
        <v>822</v>
      </c>
      <c r="K63" s="86" t="s">
        <v>819</v>
      </c>
      <c r="L63" s="86"/>
      <c r="M63" s="86" t="s">
        <v>27</v>
      </c>
      <c r="N63" s="86" t="s">
        <v>28</v>
      </c>
      <c r="O63" s="86" t="s">
        <v>21</v>
      </c>
      <c r="P63" s="86" t="s">
        <v>819</v>
      </c>
      <c r="Q63" s="86"/>
      <c r="R63" s="91"/>
      <c r="S63" s="7"/>
      <c r="T63" s="121" t="s">
        <v>968</v>
      </c>
      <c r="U63" s="86" t="s">
        <v>8</v>
      </c>
      <c r="V63" s="86"/>
      <c r="W63" s="86"/>
      <c r="X63" s="91"/>
      <c r="Y63" s="4"/>
      <c r="Z63" s="7"/>
      <c r="AA63" s="32" t="str">
        <f t="shared" si="41"/>
        <v xml:space="preserve"> [Snabb] </v>
      </c>
      <c r="AB63" s="31" t="str">
        <f t="shared" si="42"/>
        <v>?</v>
      </c>
      <c r="AC63" s="31" t="str">
        <f t="shared" si="43"/>
        <v>Gudabenådad</v>
      </c>
      <c r="AD63" s="31" t="str">
        <f t="shared" si="44"/>
        <v>Legendarisk</v>
      </c>
      <c r="AE63" s="31" t="str">
        <f t="shared" si="45"/>
        <v>Mytomspunnen</v>
      </c>
      <c r="AF63" s="31" t="str">
        <f t="shared" si="46"/>
        <v>Hyfsad</v>
      </c>
      <c r="AG63" s="31" t="str">
        <f t="shared" si="47"/>
        <v>?</v>
      </c>
      <c r="AH63" s="39" t="str">
        <f t="shared" si="48"/>
        <v/>
      </c>
      <c r="AI63" s="31" t="str">
        <f t="shared" si="49"/>
        <v/>
      </c>
      <c r="AJ63" s="32" t="str">
        <f t="shared" si="50"/>
        <v/>
      </c>
      <c r="AK63" s="32" t="str">
        <f t="shared" si="51"/>
        <v/>
      </c>
      <c r="AL63" s="32" t="str">
        <f t="shared" si="52"/>
        <v>Mytomspunnen - Gudabenådad - Legendarisk - Hyfsad</v>
      </c>
      <c r="AM63" s="32" t="str">
        <f t="shared" si="53"/>
        <v/>
      </c>
      <c r="AN63" s="32" t="str">
        <f t="shared" si="54"/>
        <v/>
      </c>
      <c r="AO63" s="96" t="e">
        <f>CONCATENATE(IF(#REF!="LL","[u]",IF(#REF!="Ny","[i]",IF(#REF!="Extra koll","[b]",""))),F63," ",C63,IF(COUNTA(D63)&gt;0,CONCATENATE(" [playerid=",D63,"] "),""),AI63,AJ63,AK63,AL63,AM63,AN63,AA63,AH63,IF(#REF!="LL","[/u]",IF(#REF!="Ny","[/i]",IF(#REF!="Extra koll","[/b]",""))))</f>
        <v>#REF!</v>
      </c>
      <c r="AP63" s="7"/>
    </row>
    <row r="64" spans="1:42" ht="14.25">
      <c r="A64" s="84" t="s">
        <v>10</v>
      </c>
      <c r="B64" s="85" t="s">
        <v>1068</v>
      </c>
      <c r="C64" s="86" t="s">
        <v>1069</v>
      </c>
      <c r="D64" s="148">
        <v>243601969</v>
      </c>
      <c r="E64" s="86"/>
      <c r="F64" s="89">
        <v>24</v>
      </c>
      <c r="G64" s="7"/>
      <c r="H64" s="90" t="s">
        <v>29</v>
      </c>
      <c r="I64" s="7"/>
      <c r="J64" s="85" t="s">
        <v>823</v>
      </c>
      <c r="K64" s="86" t="s">
        <v>820</v>
      </c>
      <c r="L64" s="86"/>
      <c r="M64" s="86" t="s">
        <v>23</v>
      </c>
      <c r="N64" s="86" t="s">
        <v>818</v>
      </c>
      <c r="O64" s="86" t="s">
        <v>23</v>
      </c>
      <c r="P64" s="86" t="s">
        <v>818</v>
      </c>
      <c r="Q64" s="86"/>
      <c r="R64" s="91"/>
      <c r="S64" s="7"/>
      <c r="T64" s="123" t="s">
        <v>1070</v>
      </c>
      <c r="U64" s="86" t="s">
        <v>9</v>
      </c>
      <c r="V64" s="86"/>
      <c r="W64" s="86"/>
      <c r="X64" s="91" t="s">
        <v>1188</v>
      </c>
      <c r="Y64" s="4"/>
      <c r="Z64" s="7"/>
      <c r="AA64" s="32" t="str">
        <f t="shared" si="41"/>
        <v xml:space="preserve"> [Snabb] </v>
      </c>
      <c r="AB64" s="31" t="str">
        <f t="shared" si="42"/>
        <v>?</v>
      </c>
      <c r="AC64" s="31" t="str">
        <f t="shared" si="43"/>
        <v>Titanisk</v>
      </c>
      <c r="AD64" s="31" t="str">
        <f t="shared" si="44"/>
        <v>Dålig</v>
      </c>
      <c r="AE64" s="31" t="str">
        <f t="shared" si="45"/>
        <v>Titanisk</v>
      </c>
      <c r="AF64" s="31" t="str">
        <f t="shared" si="46"/>
        <v>Dålig</v>
      </c>
      <c r="AG64" s="31" t="str">
        <f t="shared" si="47"/>
        <v>?</v>
      </c>
      <c r="AH64" s="39" t="str">
        <f t="shared" si="48"/>
        <v/>
      </c>
      <c r="AI64" s="31" t="str">
        <f t="shared" si="49"/>
        <v/>
      </c>
      <c r="AJ64" s="32" t="str">
        <f t="shared" si="50"/>
        <v/>
      </c>
      <c r="AK64" s="32" t="str">
        <f t="shared" si="51"/>
        <v/>
      </c>
      <c r="AL64" s="32" t="str">
        <f t="shared" si="52"/>
        <v>Titanisk - Titanisk - Dålig - Dålig</v>
      </c>
      <c r="AM64" s="32" t="str">
        <f t="shared" si="53"/>
        <v/>
      </c>
      <c r="AN64" s="32" t="str">
        <f t="shared" si="54"/>
        <v/>
      </c>
      <c r="AO64" s="96"/>
      <c r="AP64" s="7"/>
    </row>
    <row r="65" spans="1:42" ht="14.25">
      <c r="A65" s="84" t="s">
        <v>10</v>
      </c>
      <c r="B65" s="85" t="s">
        <v>57</v>
      </c>
      <c r="C65" s="86" t="s">
        <v>390</v>
      </c>
      <c r="D65" s="147">
        <v>185199203</v>
      </c>
      <c r="E65" s="88" t="str">
        <f>HYPERLINK(CONCATENATE("http://www.hattrick.org/Club/Players/Player.aspx?PlayerID=",D65),TEXT(D65,"00"))</f>
        <v>185199203</v>
      </c>
      <c r="F65" s="89">
        <v>29</v>
      </c>
      <c r="G65" s="7"/>
      <c r="H65" s="96" t="s">
        <v>31</v>
      </c>
      <c r="I65" s="7"/>
      <c r="J65" s="85" t="s">
        <v>822</v>
      </c>
      <c r="K65" s="86" t="s">
        <v>824</v>
      </c>
      <c r="L65" s="86"/>
      <c r="M65" s="86" t="s">
        <v>24</v>
      </c>
      <c r="N65" s="86" t="s">
        <v>823</v>
      </c>
      <c r="O65" s="86" t="s">
        <v>22</v>
      </c>
      <c r="P65" s="86"/>
      <c r="Q65" s="86"/>
      <c r="R65" s="91" t="s">
        <v>25</v>
      </c>
      <c r="S65" s="7"/>
      <c r="T65" s="120" t="s">
        <v>1071</v>
      </c>
      <c r="U65" s="86" t="s">
        <v>36</v>
      </c>
      <c r="V65" s="86"/>
      <c r="W65" s="86"/>
      <c r="X65" s="97"/>
      <c r="Y65" s="4"/>
      <c r="Z65" s="7"/>
      <c r="AA65" s="32" t="str">
        <f t="shared" si="41"/>
        <v xml:space="preserve"> [Oförutsägbar] </v>
      </c>
      <c r="AB65" s="31" t="str">
        <f t="shared" si="42"/>
        <v>?</v>
      </c>
      <c r="AC65" s="31" t="str">
        <f t="shared" si="43"/>
        <v>Himmelsk</v>
      </c>
      <c r="AD65" s="31" t="str">
        <f t="shared" si="44"/>
        <v>Fenomenal</v>
      </c>
      <c r="AE65" s="31" t="str">
        <f t="shared" si="45"/>
        <v>Utomjordisk</v>
      </c>
      <c r="AF65" s="31" t="str">
        <f t="shared" si="46"/>
        <v>?</v>
      </c>
      <c r="AG65" s="31" t="str">
        <f t="shared" si="47"/>
        <v>?</v>
      </c>
      <c r="AH65" s="39" t="str">
        <f t="shared" si="48"/>
        <v xml:space="preserve"> Fasta: Oförglömlig</v>
      </c>
      <c r="AI65" s="31" t="str">
        <f t="shared" si="49"/>
        <v/>
      </c>
      <c r="AJ65" s="32" t="str">
        <f t="shared" si="50"/>
        <v/>
      </c>
      <c r="AK65" s="32" t="str">
        <f t="shared" si="51"/>
        <v/>
      </c>
      <c r="AL65" s="32" t="str">
        <f t="shared" si="52"/>
        <v>Utomjordisk - Himmelsk - Fenomenal - ?</v>
      </c>
      <c r="AM65" s="32" t="str">
        <f t="shared" si="53"/>
        <v/>
      </c>
      <c r="AN65" s="32" t="str">
        <f t="shared" si="54"/>
        <v/>
      </c>
      <c r="AO65" s="96" t="e">
        <f>CONCATENATE(IF(#REF!="LL","[u]",IF(#REF!="Ny","[i]",IF(#REF!="Extra koll","[b]",""))),F65," ",C65,IF(COUNTA(D65)&gt;0,CONCATENATE(" [playerid=",D65,"] "),""),AI65,AJ65,AK65,AL65,AM65,AN65,AA65,AH65,IF(#REF!="LL","[/u]",IF(#REF!="Ny","[/i]",IF(#REF!="Extra koll","[/b]",""))))</f>
        <v>#REF!</v>
      </c>
      <c r="AP65" s="7"/>
    </row>
    <row r="66" spans="1:42" ht="14.25">
      <c r="A66" s="84" t="s">
        <v>10</v>
      </c>
      <c r="B66" s="85" t="s">
        <v>696</v>
      </c>
      <c r="C66" s="86" t="s">
        <v>1072</v>
      </c>
      <c r="D66" s="147">
        <v>242513164</v>
      </c>
      <c r="E66" s="88"/>
      <c r="F66" s="89">
        <v>24</v>
      </c>
      <c r="G66" s="7"/>
      <c r="H66" s="90" t="s">
        <v>29</v>
      </c>
      <c r="I66" s="7"/>
      <c r="J66" s="85" t="s">
        <v>822</v>
      </c>
      <c r="K66" s="86" t="s">
        <v>820</v>
      </c>
      <c r="L66" s="86"/>
      <c r="M66" s="86" t="s">
        <v>25</v>
      </c>
      <c r="N66" s="86" t="s">
        <v>820</v>
      </c>
      <c r="O66" s="86" t="s">
        <v>22</v>
      </c>
      <c r="P66" s="86" t="s">
        <v>818</v>
      </c>
      <c r="Q66" s="86"/>
      <c r="R66" s="91"/>
      <c r="S66" s="7"/>
      <c r="T66" s="120" t="s">
        <v>1073</v>
      </c>
      <c r="U66" s="86" t="s">
        <v>10</v>
      </c>
      <c r="V66" s="86"/>
      <c r="W66" s="86"/>
      <c r="X66" s="97"/>
      <c r="Y66" s="4"/>
      <c r="Z66" s="7"/>
      <c r="AA66" s="32" t="str">
        <f t="shared" si="41"/>
        <v xml:space="preserve"> [Snabb] </v>
      </c>
      <c r="AB66" s="31" t="str">
        <f t="shared" si="42"/>
        <v>?</v>
      </c>
      <c r="AC66" s="31" t="str">
        <f t="shared" si="43"/>
        <v>Oförglömlig</v>
      </c>
      <c r="AD66" s="31" t="str">
        <f t="shared" si="44"/>
        <v>Bra</v>
      </c>
      <c r="AE66" s="31" t="str">
        <f t="shared" si="45"/>
        <v>Utomjordisk</v>
      </c>
      <c r="AF66" s="31" t="str">
        <f t="shared" si="46"/>
        <v>Dålig</v>
      </c>
      <c r="AG66" s="31" t="str">
        <f t="shared" si="47"/>
        <v>?</v>
      </c>
      <c r="AH66" s="39" t="str">
        <f t="shared" si="48"/>
        <v/>
      </c>
      <c r="AI66" s="31" t="str">
        <f t="shared" si="49"/>
        <v/>
      </c>
      <c r="AJ66" s="32" t="str">
        <f t="shared" si="50"/>
        <v/>
      </c>
      <c r="AK66" s="32" t="str">
        <f t="shared" si="51"/>
        <v/>
      </c>
      <c r="AL66" s="32" t="str">
        <f t="shared" si="52"/>
        <v>Utomjordisk - Oförglömlig - Bra - Dålig</v>
      </c>
      <c r="AM66" s="32" t="str">
        <f t="shared" si="53"/>
        <v/>
      </c>
      <c r="AN66" s="32" t="str">
        <f t="shared" si="54"/>
        <v/>
      </c>
      <c r="AO66" s="96"/>
      <c r="AP66" s="7"/>
    </row>
    <row r="67" spans="1:42" ht="14.25">
      <c r="A67" s="84" t="s">
        <v>10</v>
      </c>
      <c r="B67" s="85" t="s">
        <v>260</v>
      </c>
      <c r="C67" s="124" t="s">
        <v>115</v>
      </c>
      <c r="D67" s="149">
        <v>259816057</v>
      </c>
      <c r="E67" s="88"/>
      <c r="F67" s="89">
        <v>23</v>
      </c>
      <c r="G67" s="7"/>
      <c r="H67" s="90" t="s">
        <v>29</v>
      </c>
      <c r="I67" s="7"/>
      <c r="J67" s="85" t="s">
        <v>822</v>
      </c>
      <c r="K67" s="86" t="s">
        <v>819</v>
      </c>
      <c r="L67" s="86"/>
      <c r="M67" s="86" t="s">
        <v>820</v>
      </c>
      <c r="N67" s="86" t="s">
        <v>28</v>
      </c>
      <c r="O67" s="86" t="s">
        <v>20</v>
      </c>
      <c r="P67" s="86" t="s">
        <v>818</v>
      </c>
      <c r="Q67" s="86"/>
      <c r="R67" s="91"/>
      <c r="S67" s="7"/>
      <c r="T67" s="120" t="s">
        <v>1075</v>
      </c>
      <c r="U67" s="86"/>
      <c r="V67" s="86"/>
      <c r="W67" s="86"/>
      <c r="X67" s="97"/>
      <c r="Y67" s="4"/>
      <c r="Z67" s="7"/>
      <c r="AA67" s="32" t="str">
        <f t="shared" si="41"/>
        <v xml:space="preserve"> [Snabb] </v>
      </c>
      <c r="AB67" s="31" t="str">
        <f t="shared" si="42"/>
        <v>?</v>
      </c>
      <c r="AC67" s="31" t="str">
        <f t="shared" si="43"/>
        <v>Bra</v>
      </c>
      <c r="AD67" s="31" t="str">
        <f t="shared" si="44"/>
        <v>Legendarisk</v>
      </c>
      <c r="AE67" s="31" t="str">
        <f t="shared" si="45"/>
        <v>Magisk</v>
      </c>
      <c r="AF67" s="31" t="str">
        <f t="shared" si="46"/>
        <v>Dålig</v>
      </c>
      <c r="AG67" s="31" t="str">
        <f t="shared" si="47"/>
        <v>?</v>
      </c>
      <c r="AH67" s="39" t="str">
        <f t="shared" si="48"/>
        <v/>
      </c>
      <c r="AI67" s="31" t="str">
        <f t="shared" si="49"/>
        <v/>
      </c>
      <c r="AJ67" s="32" t="str">
        <f t="shared" si="50"/>
        <v/>
      </c>
      <c r="AK67" s="32" t="str">
        <f t="shared" si="51"/>
        <v/>
      </c>
      <c r="AL67" s="32" t="str">
        <f t="shared" si="52"/>
        <v>Magisk - Bra - Legendarisk - Dålig</v>
      </c>
      <c r="AM67" s="32" t="str">
        <f t="shared" si="53"/>
        <v/>
      </c>
      <c r="AN67" s="32" t="str">
        <f t="shared" si="54"/>
        <v/>
      </c>
      <c r="AO67" s="96"/>
      <c r="AP67" s="7"/>
    </row>
    <row r="68" spans="1:42" ht="14.25">
      <c r="A68" s="84" t="s">
        <v>10</v>
      </c>
      <c r="B68" s="85" t="s">
        <v>146</v>
      </c>
      <c r="C68" s="124" t="s">
        <v>1098</v>
      </c>
      <c r="D68" s="149" t="s">
        <v>1099</v>
      </c>
      <c r="E68" s="88"/>
      <c r="F68" s="89">
        <v>23</v>
      </c>
      <c r="G68" s="7"/>
      <c r="H68" s="90" t="s">
        <v>29</v>
      </c>
      <c r="I68" s="7"/>
      <c r="J68" s="85"/>
      <c r="K68" s="86"/>
      <c r="L68" s="86"/>
      <c r="M68" s="86"/>
      <c r="N68" s="86"/>
      <c r="O68" s="86"/>
      <c r="P68" s="86"/>
      <c r="Q68" s="86"/>
      <c r="R68" s="91"/>
      <c r="S68" s="7"/>
      <c r="T68" s="120"/>
      <c r="U68" s="86"/>
      <c r="V68" s="86"/>
      <c r="W68" s="86"/>
      <c r="X68" s="97"/>
      <c r="Y68" s="4"/>
      <c r="Z68" s="7"/>
      <c r="AA68" s="32" t="str">
        <f t="shared" si="41"/>
        <v xml:space="preserve"> [Snabb] </v>
      </c>
      <c r="AB68" s="31" t="str">
        <f t="shared" si="42"/>
        <v>?</v>
      </c>
      <c r="AC68" s="31" t="str">
        <f t="shared" si="43"/>
        <v>?</v>
      </c>
      <c r="AD68" s="31" t="str">
        <f t="shared" si="44"/>
        <v>?</v>
      </c>
      <c r="AE68" s="31" t="str">
        <f t="shared" si="45"/>
        <v>?</v>
      </c>
      <c r="AF68" s="31" t="str">
        <f t="shared" si="46"/>
        <v>?</v>
      </c>
      <c r="AG68" s="31" t="str">
        <f t="shared" si="47"/>
        <v>?</v>
      </c>
      <c r="AH68" s="39" t="str">
        <f t="shared" si="48"/>
        <v/>
      </c>
      <c r="AI68" s="31" t="str">
        <f t="shared" si="49"/>
        <v/>
      </c>
      <c r="AJ68" s="32" t="str">
        <f t="shared" si="50"/>
        <v/>
      </c>
      <c r="AK68" s="32" t="str">
        <f t="shared" si="51"/>
        <v/>
      </c>
      <c r="AL68" s="32" t="str">
        <f t="shared" si="52"/>
        <v>? - ? - ? - ?</v>
      </c>
      <c r="AM68" s="32" t="str">
        <f t="shared" si="53"/>
        <v/>
      </c>
      <c r="AN68" s="32" t="str">
        <f t="shared" si="54"/>
        <v/>
      </c>
      <c r="AO68" s="96"/>
      <c r="AP68" s="7"/>
    </row>
    <row r="69" spans="1:42" ht="14.25">
      <c r="A69" s="84" t="s">
        <v>10</v>
      </c>
      <c r="B69" s="85" t="s">
        <v>386</v>
      </c>
      <c r="C69" s="86" t="s">
        <v>387</v>
      </c>
      <c r="D69" s="87">
        <v>182973424</v>
      </c>
      <c r="E69" s="88" t="str">
        <f>HYPERLINK(CONCATENATE("http://www.hattrick.org/Club/Players/Player.aspx?PlayerID=",D69),TEXT(D69,"00"))</f>
        <v>182973424</v>
      </c>
      <c r="F69" s="89">
        <v>29</v>
      </c>
      <c r="G69" s="7"/>
      <c r="H69" s="90" t="s">
        <v>29</v>
      </c>
      <c r="I69" s="7"/>
      <c r="J69" s="85" t="s">
        <v>821</v>
      </c>
      <c r="K69" s="86" t="s">
        <v>821</v>
      </c>
      <c r="L69" s="86"/>
      <c r="M69" s="86" t="s">
        <v>24</v>
      </c>
      <c r="N69" s="86" t="s">
        <v>823</v>
      </c>
      <c r="O69" s="86" t="s">
        <v>22</v>
      </c>
      <c r="P69" s="86"/>
      <c r="Q69" s="86"/>
      <c r="R69" s="91"/>
      <c r="S69" s="7"/>
      <c r="T69" s="92" t="s">
        <v>1100</v>
      </c>
      <c r="U69" s="86"/>
      <c r="V69" s="86"/>
      <c r="W69" s="86"/>
      <c r="X69" s="91" t="s">
        <v>1142</v>
      </c>
      <c r="Y69" s="4"/>
      <c r="Z69" s="7"/>
      <c r="AA69" s="32" t="str">
        <f t="shared" si="41"/>
        <v xml:space="preserve"> [Snabb] </v>
      </c>
      <c r="AB69" s="31" t="str">
        <f t="shared" si="42"/>
        <v>?</v>
      </c>
      <c r="AC69" s="31" t="str">
        <f t="shared" si="43"/>
        <v>Himmelsk</v>
      </c>
      <c r="AD69" s="31" t="str">
        <f t="shared" si="44"/>
        <v>Fenomenal</v>
      </c>
      <c r="AE69" s="31" t="str">
        <f t="shared" si="45"/>
        <v>Utomjordisk</v>
      </c>
      <c r="AF69" s="31" t="str">
        <f t="shared" si="46"/>
        <v>?</v>
      </c>
      <c r="AG69" s="31" t="str">
        <f t="shared" si="47"/>
        <v>?</v>
      </c>
      <c r="AH69" s="39" t="str">
        <f t="shared" si="48"/>
        <v/>
      </c>
      <c r="AI69" s="31" t="str">
        <f t="shared" si="49"/>
        <v/>
      </c>
      <c r="AJ69" s="32" t="str">
        <f t="shared" si="50"/>
        <v/>
      </c>
      <c r="AK69" s="32" t="str">
        <f t="shared" si="51"/>
        <v/>
      </c>
      <c r="AL69" s="32" t="str">
        <f t="shared" si="52"/>
        <v>Utomjordisk - Himmelsk - Fenomenal - ?</v>
      </c>
      <c r="AM69" s="32" t="str">
        <f t="shared" si="53"/>
        <v/>
      </c>
      <c r="AN69" s="32" t="str">
        <f t="shared" si="54"/>
        <v/>
      </c>
      <c r="AO69" s="96" t="e">
        <f>CONCATENATE(IF(#REF!="LL","[u]",IF(#REF!="Ny","[i]",IF(#REF!="Extra koll","[b]",""))),F69," ",C69,IF(COUNTA(D69)&gt;0,CONCATENATE(" [playerid=",D69,"] "),""),AI69,AJ69,AK69,AL69,AM69,AN69,AA69,AH69,IF(#REF!="LL","[/u]",IF(#REF!="Ny","[/i]",IF(#REF!="Extra koll","[/b]",""))))</f>
        <v>#REF!</v>
      </c>
      <c r="AP69" s="7"/>
    </row>
    <row r="70" spans="1:42" ht="14.25">
      <c r="A70" s="96" t="s">
        <v>10</v>
      </c>
      <c r="B70" s="129" t="s">
        <v>1171</v>
      </c>
      <c r="C70" s="32" t="s">
        <v>1172</v>
      </c>
      <c r="D70" s="144">
        <v>258561354</v>
      </c>
      <c r="E70" s="88"/>
      <c r="F70" s="89">
        <v>23</v>
      </c>
      <c r="G70" s="7"/>
      <c r="H70" s="90" t="s">
        <v>30</v>
      </c>
      <c r="I70" s="7"/>
      <c r="J70" s="85" t="s">
        <v>823</v>
      </c>
      <c r="K70" s="86" t="s">
        <v>824</v>
      </c>
      <c r="L70" s="86"/>
      <c r="M70" s="86" t="s">
        <v>824</v>
      </c>
      <c r="N70" s="86" t="s">
        <v>28</v>
      </c>
      <c r="O70" s="86" t="s">
        <v>21</v>
      </c>
      <c r="P70" s="86" t="s">
        <v>818</v>
      </c>
      <c r="Q70" s="86"/>
      <c r="R70" s="91"/>
      <c r="S70" s="7"/>
      <c r="T70" s="144" t="s">
        <v>1173</v>
      </c>
      <c r="U70" s="86"/>
      <c r="V70" s="86"/>
      <c r="W70" s="86"/>
      <c r="X70" s="97"/>
      <c r="Y70" s="4"/>
      <c r="Z70" s="7"/>
      <c r="AA70" s="32"/>
      <c r="AB70" s="31"/>
      <c r="AC70" s="31"/>
      <c r="AD70" s="31"/>
      <c r="AE70" s="31"/>
      <c r="AF70" s="31"/>
      <c r="AG70" s="31"/>
      <c r="AH70" s="39"/>
      <c r="AI70" s="31"/>
      <c r="AJ70" s="32"/>
      <c r="AK70" s="32"/>
      <c r="AL70" s="32"/>
      <c r="AM70" s="32"/>
      <c r="AN70" s="32"/>
      <c r="AO70" s="96"/>
      <c r="AP70" s="7"/>
    </row>
    <row r="71" spans="1:42" ht="14.25">
      <c r="A71" s="84"/>
      <c r="B71" s="130"/>
      <c r="C71" s="124"/>
      <c r="D71" s="149"/>
      <c r="E71" s="88"/>
      <c r="F71" s="89"/>
      <c r="G71" s="7"/>
      <c r="H71" s="90"/>
      <c r="I71" s="7"/>
      <c r="J71" s="85"/>
      <c r="K71" s="86"/>
      <c r="L71" s="86"/>
      <c r="M71" s="86"/>
      <c r="N71" s="86"/>
      <c r="O71" s="86"/>
      <c r="P71" s="86"/>
      <c r="Q71" s="86"/>
      <c r="R71" s="91"/>
      <c r="S71" s="7"/>
      <c r="T71" s="120"/>
      <c r="U71" s="86"/>
      <c r="V71" s="86"/>
      <c r="W71" s="86"/>
      <c r="X71" s="97"/>
      <c r="Y71" s="4"/>
      <c r="Z71" s="7"/>
      <c r="AA71" s="32" t="str">
        <f t="shared" si="41"/>
        <v/>
      </c>
      <c r="AB71" s="31" t="str">
        <f t="shared" si="42"/>
        <v>?</v>
      </c>
      <c r="AC71" s="31" t="str">
        <f t="shared" si="43"/>
        <v>?</v>
      </c>
      <c r="AD71" s="31" t="str">
        <f t="shared" si="44"/>
        <v>?</v>
      </c>
      <c r="AE71" s="31" t="str">
        <f t="shared" si="45"/>
        <v>?</v>
      </c>
      <c r="AF71" s="31" t="str">
        <f t="shared" si="46"/>
        <v>?</v>
      </c>
      <c r="AG71" s="31" t="str">
        <f t="shared" si="47"/>
        <v>?</v>
      </c>
      <c r="AH71" s="39" t="str">
        <f t="shared" si="48"/>
        <v/>
      </c>
      <c r="AI71" s="31" t="str">
        <f t="shared" si="49"/>
        <v/>
      </c>
      <c r="AJ71" s="32" t="str">
        <f t="shared" si="50"/>
        <v/>
      </c>
      <c r="AK71" s="32" t="str">
        <f t="shared" si="51"/>
        <v/>
      </c>
      <c r="AL71" s="32" t="str">
        <f t="shared" si="52"/>
        <v/>
      </c>
      <c r="AM71" s="32" t="str">
        <f t="shared" si="53"/>
        <v/>
      </c>
      <c r="AN71" s="32" t="str">
        <f t="shared" si="54"/>
        <v/>
      </c>
      <c r="AO71" s="96"/>
      <c r="AP71" s="7"/>
    </row>
    <row r="72" spans="1:42" ht="14.25">
      <c r="A72" s="84" t="s">
        <v>832</v>
      </c>
      <c r="B72" s="85" t="s">
        <v>57</v>
      </c>
      <c r="C72" s="86" t="s">
        <v>499</v>
      </c>
      <c r="D72" s="148">
        <v>240348978</v>
      </c>
      <c r="E72" s="119"/>
      <c r="F72" s="89">
        <v>24</v>
      </c>
      <c r="G72" s="7"/>
      <c r="H72" s="90" t="s">
        <v>31</v>
      </c>
      <c r="I72" s="7"/>
      <c r="J72" s="85" t="s">
        <v>822</v>
      </c>
      <c r="K72" s="86" t="s">
        <v>821</v>
      </c>
      <c r="L72" s="86"/>
      <c r="M72" s="86"/>
      <c r="N72" s="86" t="s">
        <v>28</v>
      </c>
      <c r="O72" s="86" t="s">
        <v>819</v>
      </c>
      <c r="P72" s="86"/>
      <c r="Q72" s="86" t="s">
        <v>21</v>
      </c>
      <c r="R72" s="91" t="s">
        <v>819</v>
      </c>
      <c r="S72" s="7"/>
      <c r="T72" s="123" t="s">
        <v>1034</v>
      </c>
      <c r="U72" s="86"/>
      <c r="V72" s="86"/>
      <c r="W72" s="86"/>
      <c r="X72" s="91"/>
      <c r="Y72" s="4"/>
      <c r="Z72" s="7"/>
      <c r="AA72" s="32" t="str">
        <f t="shared" si="41"/>
        <v xml:space="preserve"> [Oförutsägbar] </v>
      </c>
      <c r="AB72" s="31" t="str">
        <f t="shared" si="42"/>
        <v>?</v>
      </c>
      <c r="AC72" s="31" t="str">
        <f t="shared" si="43"/>
        <v>?</v>
      </c>
      <c r="AD72" s="31" t="str">
        <f t="shared" si="44"/>
        <v>Legendarisk</v>
      </c>
      <c r="AE72" s="31" t="str">
        <f t="shared" si="45"/>
        <v>Hyfsad</v>
      </c>
      <c r="AF72" s="31" t="str">
        <f t="shared" si="46"/>
        <v>?</v>
      </c>
      <c r="AG72" s="31" t="str">
        <f t="shared" si="47"/>
        <v>Mytomspunnen</v>
      </c>
      <c r="AH72" s="39" t="str">
        <f t="shared" si="48"/>
        <v xml:space="preserve"> Fasta: Hyfsad</v>
      </c>
      <c r="AI72" s="31" t="str">
        <f t="shared" si="49"/>
        <v/>
      </c>
      <c r="AJ72" s="32" t="str">
        <f t="shared" si="50"/>
        <v/>
      </c>
      <c r="AK72" s="32" t="str">
        <f t="shared" si="51"/>
        <v/>
      </c>
      <c r="AL72" s="32" t="str">
        <f t="shared" si="52"/>
        <v/>
      </c>
      <c r="AM72" s="32" t="str">
        <f t="shared" si="53"/>
        <v>Mytomspunnen - Legendarisk - Hyfsad</v>
      </c>
      <c r="AN72" s="32" t="str">
        <f t="shared" si="54"/>
        <v/>
      </c>
      <c r="AO72" s="96"/>
      <c r="AP72" s="7"/>
    </row>
    <row r="73" spans="1:42" ht="14.25">
      <c r="A73" s="84" t="s">
        <v>832</v>
      </c>
      <c r="B73" s="85" t="s">
        <v>80</v>
      </c>
      <c r="C73" s="86" t="s">
        <v>536</v>
      </c>
      <c r="D73" s="148" t="s">
        <v>1103</v>
      </c>
      <c r="E73" s="119"/>
      <c r="F73" s="89">
        <v>25</v>
      </c>
      <c r="G73" s="7"/>
      <c r="H73" s="90" t="s">
        <v>31</v>
      </c>
      <c r="I73" s="7"/>
      <c r="J73" s="85" t="s">
        <v>823</v>
      </c>
      <c r="K73" s="86" t="s">
        <v>824</v>
      </c>
      <c r="L73" s="86"/>
      <c r="M73" s="86"/>
      <c r="N73" s="86" t="s">
        <v>27</v>
      </c>
      <c r="O73" s="86" t="s">
        <v>817</v>
      </c>
      <c r="P73" s="86"/>
      <c r="Q73" s="86" t="s">
        <v>21</v>
      </c>
      <c r="R73" s="91" t="s">
        <v>823</v>
      </c>
      <c r="S73" s="7"/>
      <c r="T73" s="123" t="s">
        <v>1104</v>
      </c>
      <c r="U73" s="86"/>
      <c r="V73" s="86"/>
      <c r="W73" s="86"/>
      <c r="X73" s="91"/>
      <c r="Y73" s="4"/>
      <c r="Z73" s="7"/>
      <c r="AA73" s="32" t="str">
        <f t="shared" si="41"/>
        <v xml:space="preserve"> [Oförutsägbar] </v>
      </c>
      <c r="AB73" s="31" t="str">
        <f t="shared" si="42"/>
        <v>?</v>
      </c>
      <c r="AC73" s="31" t="str">
        <f t="shared" si="43"/>
        <v>?</v>
      </c>
      <c r="AD73" s="31" t="str">
        <f t="shared" si="44"/>
        <v>Gudabenådad</v>
      </c>
      <c r="AE73" s="31" t="str">
        <f t="shared" si="45"/>
        <v>Usel</v>
      </c>
      <c r="AF73" s="31" t="str">
        <f t="shared" si="46"/>
        <v>?</v>
      </c>
      <c r="AG73" s="31" t="str">
        <f t="shared" si="47"/>
        <v>Mytomspunnen</v>
      </c>
      <c r="AH73" s="39" t="str">
        <f t="shared" si="48"/>
        <v xml:space="preserve"> Fasta: Fenomenal</v>
      </c>
      <c r="AI73" s="31" t="str">
        <f t="shared" si="49"/>
        <v/>
      </c>
      <c r="AJ73" s="32" t="str">
        <f t="shared" si="50"/>
        <v/>
      </c>
      <c r="AK73" s="32" t="str">
        <f t="shared" si="51"/>
        <v/>
      </c>
      <c r="AL73" s="32" t="str">
        <f t="shared" si="52"/>
        <v/>
      </c>
      <c r="AM73" s="32" t="str">
        <f t="shared" si="53"/>
        <v>Mytomspunnen - Gudabenådad - Usel</v>
      </c>
      <c r="AN73" s="32" t="str">
        <f t="shared" si="54"/>
        <v/>
      </c>
      <c r="AO73" s="96"/>
      <c r="AP73" s="7"/>
    </row>
    <row r="74" spans="1:42" ht="15">
      <c r="A74" s="84" t="s">
        <v>832</v>
      </c>
      <c r="B74" s="85" t="s">
        <v>146</v>
      </c>
      <c r="C74" s="86" t="s">
        <v>522</v>
      </c>
      <c r="D74" s="148">
        <v>189606946</v>
      </c>
      <c r="E74" s="88" t="str">
        <f>HYPERLINK(CONCATENATE("http://www.hattrick.org/Club/Players/Player.aspx?PlayerID=",D74),TEXT(D74,"00"))</f>
        <v>189606946</v>
      </c>
      <c r="F74" s="89">
        <v>28</v>
      </c>
      <c r="G74" s="7"/>
      <c r="H74" s="90"/>
      <c r="I74" s="7"/>
      <c r="J74" s="85" t="s">
        <v>823</v>
      </c>
      <c r="K74" s="86" t="s">
        <v>24</v>
      </c>
      <c r="L74" s="86"/>
      <c r="M74" s="86"/>
      <c r="N74" s="86" t="s">
        <v>27</v>
      </c>
      <c r="O74" s="86"/>
      <c r="P74" s="86"/>
      <c r="Q74" s="86" t="s">
        <v>21</v>
      </c>
      <c r="R74" s="91" t="s">
        <v>21</v>
      </c>
      <c r="S74" s="6"/>
      <c r="T74" s="92" t="s">
        <v>695</v>
      </c>
      <c r="U74" s="86"/>
      <c r="V74" s="86"/>
      <c r="W74" s="86"/>
      <c r="X74" s="91"/>
      <c r="Y74" s="4"/>
      <c r="Z74" s="7"/>
      <c r="AA74" s="32" t="str">
        <f>IF(COUNTA(H74)&gt;0,CONCATENATE(" [",H74,"] "),"")</f>
        <v/>
      </c>
      <c r="AB74" s="31" t="str">
        <f t="shared" ref="AB74:AG74" si="55">IF(COUNTA(L74)&gt;0,RIGHT(L74,LEN(L74)-5),"?")</f>
        <v>?</v>
      </c>
      <c r="AC74" s="31" t="str">
        <f t="shared" si="55"/>
        <v>?</v>
      </c>
      <c r="AD74" s="31" t="str">
        <f t="shared" si="55"/>
        <v>Gudabenådad</v>
      </c>
      <c r="AE74" s="31" t="str">
        <f t="shared" si="55"/>
        <v>?</v>
      </c>
      <c r="AF74" s="31" t="str">
        <f t="shared" si="55"/>
        <v>?</v>
      </c>
      <c r="AG74" s="31" t="str">
        <f t="shared" si="55"/>
        <v>Mytomspunnen</v>
      </c>
      <c r="AH74" s="39" t="str">
        <f>IF(COUNTA(R74)&gt;0,CONCATENATE(" Fasta: ",RIGHT(R74,LEN(R74)-5)),"")</f>
        <v xml:space="preserve"> Fasta: Mytomspunnen</v>
      </c>
      <c r="AI74" s="31" t="str">
        <f>IF(A74="Målvakt",CONCATENATE(AB74," - ",AF74),"")</f>
        <v/>
      </c>
      <c r="AJ74" s="32" t="str">
        <f>IF(A74="Försvarare",CONCATENATE(AF74," - ",AC74," - ",AE74," - ",AD74),"")</f>
        <v/>
      </c>
      <c r="AK74" s="32" t="str">
        <f>IF(A74="Inner",CONCATENATE(AC74," - ",AD74," - ",AF74),"")</f>
        <v/>
      </c>
      <c r="AL74" s="32" t="str">
        <f>IF(A74="Ytter",CONCATENATE(AE74," - ",AC74," - ",AD74," - ",AF74),"")</f>
        <v/>
      </c>
      <c r="AM74" s="32" t="str">
        <f>IF(A74="Anfallare",CONCATENATE(AG74," - ",AD74," - ",AE74),"")</f>
        <v>Mytomspunnen - Gudabenådad - ?</v>
      </c>
      <c r="AN74" s="32" t="str">
        <f>IF(A74="Def anfallare",CONCATENATE(AD74," - ",AC74," - ",AG74," - ",AE74),"")</f>
        <v/>
      </c>
      <c r="AO74" s="96" t="e">
        <f>CONCATENATE(IF(#REF!="LL","[u]",IF(#REF!="Ny","[i]",IF(#REF!="Extra koll","[b]",""))),F74," ",C74,IF(COUNTA(D74)&gt;0,CONCATENATE(" [playerid=",D74,"] "),""),AI74,AJ74,AK74,AL74,AM74,AN74,AA74,AH74,IF(#REF!="LL","[/u]",IF(#REF!="Ny","[/i]",IF(#REF!="Extra koll","[/b]",""))))</f>
        <v>#REF!</v>
      </c>
      <c r="AP74" s="7"/>
    </row>
    <row r="75" spans="1:42" ht="15">
      <c r="A75" s="84" t="s">
        <v>832</v>
      </c>
      <c r="B75" s="85" t="s">
        <v>52</v>
      </c>
      <c r="C75" s="86" t="s">
        <v>502</v>
      </c>
      <c r="D75" s="148">
        <v>156543947</v>
      </c>
      <c r="E75" s="88" t="str">
        <f>HYPERLINK(CONCATENATE("http://www.hattrick.org/Club/Players/Player.aspx?PlayerID=",D75),TEXT(D75,"00"))</f>
        <v>156543947</v>
      </c>
      <c r="F75" s="89">
        <v>30</v>
      </c>
      <c r="G75" s="7"/>
      <c r="H75" s="90" t="s">
        <v>29</v>
      </c>
      <c r="I75" s="7"/>
      <c r="J75" s="85" t="s">
        <v>821</v>
      </c>
      <c r="K75" s="86" t="s">
        <v>24</v>
      </c>
      <c r="L75" s="86"/>
      <c r="M75" s="86"/>
      <c r="N75" s="86" t="s">
        <v>824</v>
      </c>
      <c r="O75" s="86" t="s">
        <v>26</v>
      </c>
      <c r="P75" s="86"/>
      <c r="Q75" s="86" t="s">
        <v>19</v>
      </c>
      <c r="R75" s="91"/>
      <c r="S75" s="6"/>
      <c r="T75" s="92" t="s">
        <v>665</v>
      </c>
      <c r="U75" s="86" t="s">
        <v>12</v>
      </c>
      <c r="V75" s="86"/>
      <c r="W75" s="86"/>
      <c r="X75" s="91"/>
      <c r="Y75" s="4"/>
      <c r="Z75" s="7"/>
      <c r="AA75" s="32" t="str">
        <f>IF(COUNTA(H75)&gt;0,CONCATENATE(" [",H75,"] "),"")</f>
        <v xml:space="preserve"> [Snabb] </v>
      </c>
      <c r="AB75" s="31" t="str">
        <f t="shared" ref="AB75:AG78" si="56">IF(COUNTA(L75)&gt;0,RIGHT(L75,LEN(L75)-5),"?")</f>
        <v>?</v>
      </c>
      <c r="AC75" s="31" t="str">
        <f t="shared" si="56"/>
        <v>?</v>
      </c>
      <c r="AD75" s="31" t="str">
        <f t="shared" si="56"/>
        <v>Unik</v>
      </c>
      <c r="AE75" s="31" t="str">
        <f t="shared" si="56"/>
        <v>Övernaturlig</v>
      </c>
      <c r="AF75" s="31" t="str">
        <f t="shared" si="56"/>
        <v>?</v>
      </c>
      <c r="AG75" s="31" t="str">
        <f t="shared" si="56"/>
        <v>Utopisk</v>
      </c>
      <c r="AH75" s="39" t="str">
        <f>IF(COUNTA(R75)&gt;0,CONCATENATE(" Fasta: ",RIGHT(R75,LEN(R75)-5)),"")</f>
        <v/>
      </c>
      <c r="AI75" s="31" t="str">
        <f>IF(A75="Målvakt",CONCATENATE(AB75," - ",AF75),"")</f>
        <v/>
      </c>
      <c r="AJ75" s="32" t="str">
        <f>IF(A75="Försvarare",CONCATENATE(AF75," - ",AC75," - ",AE75," - ",AD75),"")</f>
        <v/>
      </c>
      <c r="AK75" s="32" t="str">
        <f>IF(A75="Inner",CONCATENATE(AC75," - ",AD75," - ",AF75),"")</f>
        <v/>
      </c>
      <c r="AL75" s="32" t="str">
        <f>IF(A75="Ytter",CONCATENATE(AE75," - ",AC75," - ",AD75," - ",AF75),"")</f>
        <v/>
      </c>
      <c r="AM75" s="32" t="str">
        <f>IF(A75="Anfallare",CONCATENATE(AG75," - ",AD75," - ",AE75),"")</f>
        <v>Utopisk - Unik - Övernaturlig</v>
      </c>
      <c r="AN75" s="32" t="str">
        <f>IF(A75="Def anfallare",CONCATENATE(AD75," - ",AC75," - ",AG75," - ",AE75),"")</f>
        <v/>
      </c>
      <c r="AO75" s="96" t="e">
        <f>CONCATENATE(IF(#REF!="LL","[u]",IF(#REF!="Ny","[i]",IF(#REF!="Extra koll","[b]",""))),F75," ",C75,IF(COUNTA(D75)&gt;0,CONCATENATE(" [playerid=",D75,"] "),""),AI75,AJ75,AK75,AL75,AM75,AN75,AA75,AH75,IF(#REF!="LL","[/u]",IF(#REF!="Ny","[/i]",IF(#REF!="Extra koll","[/b]",""))))</f>
        <v>#REF!</v>
      </c>
      <c r="AP75" s="7"/>
    </row>
    <row r="76" spans="1:42" ht="15">
      <c r="A76" s="131" t="s">
        <v>832</v>
      </c>
      <c r="B76" s="85" t="s">
        <v>1076</v>
      </c>
      <c r="C76" s="133" t="s">
        <v>44</v>
      </c>
      <c r="D76" s="150">
        <v>185139908</v>
      </c>
      <c r="E76" s="134"/>
      <c r="F76" s="135">
        <v>29</v>
      </c>
      <c r="G76" s="7"/>
      <c r="H76" s="136" t="s">
        <v>29</v>
      </c>
      <c r="I76" s="7"/>
      <c r="J76" s="132" t="s">
        <v>822</v>
      </c>
      <c r="K76" s="133" t="s">
        <v>824</v>
      </c>
      <c r="L76" s="133"/>
      <c r="M76" s="133"/>
      <c r="N76" s="133" t="s">
        <v>26</v>
      </c>
      <c r="O76" s="133" t="s">
        <v>820</v>
      </c>
      <c r="P76" s="133"/>
      <c r="Q76" s="133" t="s">
        <v>20</v>
      </c>
      <c r="R76" s="137"/>
      <c r="S76" s="6"/>
      <c r="T76" s="138"/>
      <c r="U76" s="133" t="s">
        <v>12</v>
      </c>
      <c r="V76" s="133"/>
      <c r="W76" s="133"/>
      <c r="X76" s="137"/>
      <c r="Y76" s="4"/>
      <c r="Z76" s="7"/>
      <c r="AA76" s="32" t="str">
        <f t="shared" ref="AA76:AA84" si="57">IF(COUNTA(H76)&gt;0,CONCATENATE(" [",H76,"] "),"")</f>
        <v xml:space="preserve"> [Snabb] </v>
      </c>
      <c r="AB76" s="31" t="str">
        <f t="shared" si="56"/>
        <v>?</v>
      </c>
      <c r="AC76" s="31" t="str">
        <f t="shared" si="56"/>
        <v>?</v>
      </c>
      <c r="AD76" s="31" t="str">
        <f t="shared" si="56"/>
        <v>Övernaturlig</v>
      </c>
      <c r="AE76" s="31" t="str">
        <f t="shared" si="56"/>
        <v>Bra</v>
      </c>
      <c r="AF76" s="31" t="str">
        <f t="shared" si="56"/>
        <v>?</v>
      </c>
      <c r="AG76" s="31" t="str">
        <f t="shared" si="56"/>
        <v>Magisk</v>
      </c>
      <c r="AH76" s="39" t="str">
        <f t="shared" ref="AH76:AH84" si="58">IF(COUNTA(R76)&gt;0,CONCATENATE(" Fasta: ",RIGHT(R76,LEN(R76)-5)),"")</f>
        <v/>
      </c>
      <c r="AI76" s="31" t="str">
        <f t="shared" ref="AI76:AI84" si="59">IF(A76="Målvakt",CONCATENATE(AB76," - ",AF76),"")</f>
        <v/>
      </c>
      <c r="AJ76" s="32" t="str">
        <f t="shared" ref="AJ76:AJ84" si="60">IF(A76="Försvarare",CONCATENATE(AF76," - ",AC76," - ",AE76," - ",AD76),"")</f>
        <v/>
      </c>
      <c r="AK76" s="32" t="str">
        <f t="shared" ref="AK76:AK84" si="61">IF(A76="Inner",CONCATENATE(AC76," - ",AD76," - ",AF76),"")</f>
        <v/>
      </c>
      <c r="AL76" s="32" t="str">
        <f t="shared" ref="AL76:AL84" si="62">IF(A76="Ytter",CONCATENATE(AE76," - ",AC76," - ",AD76," - ",AF76),"")</f>
        <v/>
      </c>
      <c r="AM76" s="32" t="str">
        <f t="shared" ref="AM76:AM84" si="63">IF(A76="Anfallare",CONCATENATE(AG76," - ",AD76," - ",AE76),"")</f>
        <v>Magisk - Övernaturlig - Bra</v>
      </c>
      <c r="AN76" s="32" t="str">
        <f t="shared" ref="AN76:AN84" si="64">IF(A76="Def anfallare",CONCATENATE(AD76," - ",AC76," - ",AG76," - ",AE76),"")</f>
        <v/>
      </c>
      <c r="AO76" s="139"/>
      <c r="AP76" s="7"/>
    </row>
    <row r="77" spans="1:42" ht="14.25">
      <c r="A77" s="84" t="s">
        <v>832</v>
      </c>
      <c r="B77" s="85" t="s">
        <v>956</v>
      </c>
      <c r="C77" s="86" t="s">
        <v>957</v>
      </c>
      <c r="D77" s="148">
        <v>192580334</v>
      </c>
      <c r="E77" s="119">
        <v>192580334</v>
      </c>
      <c r="F77" s="89">
        <v>28</v>
      </c>
      <c r="G77" s="7"/>
      <c r="H77" s="90"/>
      <c r="I77" s="7"/>
      <c r="J77" s="85" t="s">
        <v>822</v>
      </c>
      <c r="K77" s="86" t="s">
        <v>27</v>
      </c>
      <c r="L77" s="86"/>
      <c r="M77" s="86"/>
      <c r="N77" s="86" t="s">
        <v>28</v>
      </c>
      <c r="O77" s="86" t="s">
        <v>821</v>
      </c>
      <c r="P77" s="86"/>
      <c r="Q77" s="86" t="s">
        <v>19</v>
      </c>
      <c r="R77" s="91"/>
      <c r="S77" s="7"/>
      <c r="T77" s="121" t="s">
        <v>958</v>
      </c>
      <c r="U77" s="86" t="s">
        <v>12</v>
      </c>
      <c r="V77" s="86"/>
      <c r="W77" s="86"/>
      <c r="X77" s="91"/>
      <c r="Y77" s="4"/>
      <c r="Z77" s="7"/>
      <c r="AA77" s="32" t="str">
        <f t="shared" si="57"/>
        <v/>
      </c>
      <c r="AB77" s="31" t="str">
        <f t="shared" si="56"/>
        <v>?</v>
      </c>
      <c r="AC77" s="31" t="str">
        <f t="shared" si="56"/>
        <v>?</v>
      </c>
      <c r="AD77" s="31" t="str">
        <f t="shared" si="56"/>
        <v>Legendarisk</v>
      </c>
      <c r="AE77" s="31" t="str">
        <f t="shared" si="56"/>
        <v>Ypperlig</v>
      </c>
      <c r="AF77" s="31" t="str">
        <f t="shared" si="56"/>
        <v>?</v>
      </c>
      <c r="AG77" s="31" t="str">
        <f t="shared" si="56"/>
        <v>Utopisk</v>
      </c>
      <c r="AH77" s="39" t="str">
        <f t="shared" si="58"/>
        <v/>
      </c>
      <c r="AI77" s="31" t="str">
        <f t="shared" si="59"/>
        <v/>
      </c>
      <c r="AJ77" s="32" t="str">
        <f t="shared" si="60"/>
        <v/>
      </c>
      <c r="AK77" s="32" t="str">
        <f t="shared" si="61"/>
        <v/>
      </c>
      <c r="AL77" s="32" t="str">
        <f t="shared" si="62"/>
        <v/>
      </c>
      <c r="AM77" s="32" t="str">
        <f t="shared" si="63"/>
        <v>Utopisk - Legendarisk - Ypperlig</v>
      </c>
      <c r="AN77" s="32" t="str">
        <f t="shared" si="64"/>
        <v/>
      </c>
      <c r="AO77" s="96" t="e">
        <f>CONCATENATE(IF(#REF!="LL","[u]",IF(#REF!="Ny","[i]",IF(#REF!="Extra koll","[b]",""))),F77," ",C77,IF(COUNTA(D77)&gt;0,CONCATENATE(" [playerid=",D77,"] "),""),AI77,AJ77,AK77,AL77,AM77,AN77,AA77,AH77,IF(#REF!="LL","[/u]",IF(#REF!="Ny","[/i]",IF(#REF!="Extra koll","[/b]",""))))</f>
        <v>#REF!</v>
      </c>
      <c r="AP77" s="7"/>
    </row>
    <row r="78" spans="1:42" ht="15">
      <c r="A78" s="84" t="s">
        <v>832</v>
      </c>
      <c r="B78" s="85" t="s">
        <v>100</v>
      </c>
      <c r="C78" s="86" t="s">
        <v>517</v>
      </c>
      <c r="D78" s="148">
        <v>181165578</v>
      </c>
      <c r="E78" s="88" t="str">
        <f>HYPERLINK(CONCATENATE("http://www.hattrick.org/Club/Players/Player.aspx?PlayerID=",D78),TEXT(D78,"00"))</f>
        <v>181165578</v>
      </c>
      <c r="F78" s="89">
        <v>29</v>
      </c>
      <c r="G78" s="7"/>
      <c r="H78" s="90" t="s">
        <v>29</v>
      </c>
      <c r="I78" s="7"/>
      <c r="J78" s="85" t="s">
        <v>822</v>
      </c>
      <c r="K78" s="86" t="s">
        <v>21</v>
      </c>
      <c r="L78" s="86"/>
      <c r="M78" s="86"/>
      <c r="N78" s="86" t="s">
        <v>28</v>
      </c>
      <c r="O78" s="86" t="s">
        <v>818</v>
      </c>
      <c r="P78" s="86"/>
      <c r="Q78" s="86" t="s">
        <v>20</v>
      </c>
      <c r="R78" s="91" t="s">
        <v>816</v>
      </c>
      <c r="S78" s="6"/>
      <c r="T78" s="92" t="s">
        <v>655</v>
      </c>
      <c r="U78" s="86" t="s">
        <v>36</v>
      </c>
      <c r="V78" s="86"/>
      <c r="W78" s="86"/>
      <c r="X78" s="91"/>
      <c r="Y78" s="4"/>
      <c r="Z78" s="7"/>
      <c r="AA78" s="32" t="str">
        <f t="shared" si="57"/>
        <v xml:space="preserve"> [Snabb] </v>
      </c>
      <c r="AB78" s="31" t="str">
        <f t="shared" si="56"/>
        <v>?</v>
      </c>
      <c r="AC78" s="31" t="str">
        <f t="shared" si="56"/>
        <v>?</v>
      </c>
      <c r="AD78" s="31" t="str">
        <f t="shared" si="56"/>
        <v>Legendarisk</v>
      </c>
      <c r="AE78" s="31" t="str">
        <f t="shared" si="56"/>
        <v>Dålig</v>
      </c>
      <c r="AF78" s="31" t="str">
        <f t="shared" si="56"/>
        <v>?</v>
      </c>
      <c r="AG78" s="31" t="str">
        <f t="shared" si="56"/>
        <v>Magisk</v>
      </c>
      <c r="AH78" s="39" t="str">
        <f t="shared" si="58"/>
        <v xml:space="preserve"> Fasta: Katastrofal</v>
      </c>
      <c r="AI78" s="31" t="str">
        <f t="shared" si="59"/>
        <v/>
      </c>
      <c r="AJ78" s="32" t="str">
        <f t="shared" si="60"/>
        <v/>
      </c>
      <c r="AK78" s="32" t="str">
        <f t="shared" si="61"/>
        <v/>
      </c>
      <c r="AL78" s="32" t="str">
        <f t="shared" si="62"/>
        <v/>
      </c>
      <c r="AM78" s="32" t="str">
        <f t="shared" si="63"/>
        <v>Magisk - Legendarisk - Dålig</v>
      </c>
      <c r="AN78" s="32" t="str">
        <f t="shared" si="64"/>
        <v/>
      </c>
      <c r="AO78" s="96" t="e">
        <f>CONCATENATE(IF(#REF!="LL","[u]",IF(#REF!="Ny","[i]",IF(#REF!="Extra koll","[b]",""))),F78," ",C78,IF(COUNTA(D78)&gt;0,CONCATENATE(" [playerid=",D78,"] "),""),AI78,AJ78,AK78,AL78,AM78,AN78,AA78,AH78,IF(#REF!="LL","[/u]",IF(#REF!="Ny","[/i]",IF(#REF!="Extra koll","[/b]",""))))</f>
        <v>#REF!</v>
      </c>
      <c r="AP78" s="7"/>
    </row>
    <row r="79" spans="1:42" ht="15">
      <c r="A79" s="84" t="s">
        <v>832</v>
      </c>
      <c r="B79" s="85" t="s">
        <v>705</v>
      </c>
      <c r="C79" s="86" t="s">
        <v>190</v>
      </c>
      <c r="D79" s="148" t="s">
        <v>1108</v>
      </c>
      <c r="E79" s="88"/>
      <c r="F79" s="89">
        <v>27</v>
      </c>
      <c r="G79" s="7"/>
      <c r="H79" s="90" t="s">
        <v>29</v>
      </c>
      <c r="I79" s="7"/>
      <c r="J79" s="85" t="s">
        <v>822</v>
      </c>
      <c r="K79" s="86" t="s">
        <v>28</v>
      </c>
      <c r="L79" s="86"/>
      <c r="M79" s="86"/>
      <c r="N79" s="86" t="s">
        <v>24</v>
      </c>
      <c r="O79" s="86" t="s">
        <v>818</v>
      </c>
      <c r="P79" s="86"/>
      <c r="Q79" s="86" t="s">
        <v>22</v>
      </c>
      <c r="R79" s="91"/>
      <c r="S79" s="6"/>
      <c r="T79" s="92" t="s">
        <v>1109</v>
      </c>
      <c r="U79" s="86" t="s">
        <v>12</v>
      </c>
      <c r="V79" s="86"/>
      <c r="W79" s="86"/>
      <c r="X79" s="91"/>
      <c r="Y79" s="4"/>
      <c r="Z79" s="7"/>
      <c r="AA79" s="32" t="str">
        <f t="shared" si="57"/>
        <v xml:space="preserve"> [Snabb] </v>
      </c>
      <c r="AB79" s="31" t="str">
        <f t="shared" ref="AB79:AG84" si="65">IF(COUNTA(L79)&gt;0,RIGHT(L79,LEN(L79)-5),"?")</f>
        <v>?</v>
      </c>
      <c r="AC79" s="31" t="str">
        <f t="shared" si="65"/>
        <v>?</v>
      </c>
      <c r="AD79" s="31" t="str">
        <f t="shared" si="65"/>
        <v>Himmelsk</v>
      </c>
      <c r="AE79" s="31" t="str">
        <f t="shared" si="65"/>
        <v>Dålig</v>
      </c>
      <c r="AF79" s="31" t="str">
        <f t="shared" si="65"/>
        <v>?</v>
      </c>
      <c r="AG79" s="31" t="str">
        <f t="shared" si="65"/>
        <v>Utomjordisk</v>
      </c>
      <c r="AH79" s="39" t="str">
        <f t="shared" si="58"/>
        <v/>
      </c>
      <c r="AI79" s="31" t="str">
        <f t="shared" si="59"/>
        <v/>
      </c>
      <c r="AJ79" s="32" t="str">
        <f t="shared" si="60"/>
        <v/>
      </c>
      <c r="AK79" s="32" t="str">
        <f t="shared" si="61"/>
        <v/>
      </c>
      <c r="AL79" s="32" t="str">
        <f t="shared" si="62"/>
        <v/>
      </c>
      <c r="AM79" s="32" t="str">
        <f t="shared" si="63"/>
        <v>Utomjordisk - Himmelsk - Dålig</v>
      </c>
      <c r="AN79" s="32" t="str">
        <f t="shared" si="64"/>
        <v/>
      </c>
      <c r="AO79" s="96"/>
      <c r="AP79" s="7"/>
    </row>
    <row r="80" spans="1:42" ht="15">
      <c r="A80" s="84" t="s">
        <v>832</v>
      </c>
      <c r="B80" s="85" t="s">
        <v>128</v>
      </c>
      <c r="C80" s="86" t="s">
        <v>141</v>
      </c>
      <c r="D80" s="148">
        <v>146259354</v>
      </c>
      <c r="E80" s="88" t="str">
        <f>HYPERLINK(CONCATENATE("http://www.hattrick.org/Club/Players/Player.aspx?PlayerID=",D80),TEXT(D80,"00"))</f>
        <v>146259354</v>
      </c>
      <c r="F80" s="89">
        <v>31</v>
      </c>
      <c r="G80" s="7"/>
      <c r="H80" s="90"/>
      <c r="I80" s="7"/>
      <c r="J80" s="85" t="s">
        <v>822</v>
      </c>
      <c r="K80" s="86" t="s">
        <v>18</v>
      </c>
      <c r="L80" s="86"/>
      <c r="M80" s="86"/>
      <c r="N80" s="86" t="s">
        <v>26</v>
      </c>
      <c r="O80" s="86" t="s">
        <v>821</v>
      </c>
      <c r="P80" s="86"/>
      <c r="Q80" s="86" t="s">
        <v>20</v>
      </c>
      <c r="R80" s="91"/>
      <c r="S80" s="6"/>
      <c r="T80" s="92" t="s">
        <v>686</v>
      </c>
      <c r="U80" s="86"/>
      <c r="V80" s="86"/>
      <c r="W80" s="86"/>
      <c r="X80" s="91"/>
      <c r="Y80" s="4"/>
      <c r="Z80" s="7"/>
      <c r="AA80" s="32" t="str">
        <f t="shared" si="57"/>
        <v/>
      </c>
      <c r="AB80" s="31" t="str">
        <f t="shared" si="65"/>
        <v>?</v>
      </c>
      <c r="AC80" s="31" t="str">
        <f t="shared" si="65"/>
        <v>?</v>
      </c>
      <c r="AD80" s="31" t="str">
        <f t="shared" si="65"/>
        <v>Övernaturlig</v>
      </c>
      <c r="AE80" s="31" t="str">
        <f t="shared" si="65"/>
        <v>Ypperlig</v>
      </c>
      <c r="AF80" s="31" t="str">
        <f t="shared" si="65"/>
        <v>?</v>
      </c>
      <c r="AG80" s="31" t="str">
        <f t="shared" si="65"/>
        <v>Magisk</v>
      </c>
      <c r="AH80" s="39" t="str">
        <f t="shared" si="58"/>
        <v/>
      </c>
      <c r="AI80" s="31" t="str">
        <f t="shared" si="59"/>
        <v/>
      </c>
      <c r="AJ80" s="32" t="str">
        <f t="shared" si="60"/>
        <v/>
      </c>
      <c r="AK80" s="32" t="str">
        <f t="shared" si="61"/>
        <v/>
      </c>
      <c r="AL80" s="32" t="str">
        <f t="shared" si="62"/>
        <v/>
      </c>
      <c r="AM80" s="32" t="str">
        <f t="shared" si="63"/>
        <v>Magisk - Övernaturlig - Ypperlig</v>
      </c>
      <c r="AN80" s="32" t="str">
        <f t="shared" si="64"/>
        <v/>
      </c>
      <c r="AO80" s="96" t="e">
        <f>CONCATENATE(IF(#REF!="LL","[u]",IF(#REF!="Ny","[i]",IF(#REF!="Extra koll","[b]",""))),F80," ",C80,IF(COUNTA(D80)&gt;0,CONCATENATE(" [playerid=",D80,"] "),""),AI80,AJ80,AK80,AL80,AM80,AN80,AA80,AH80,IF(#REF!="LL","[/u]",IF(#REF!="Ny","[/i]",IF(#REF!="Extra koll","[/b]",""))))</f>
        <v>#REF!</v>
      </c>
      <c r="AP80" s="7"/>
    </row>
    <row r="81" spans="1:42" ht="15">
      <c r="A81" s="84" t="s">
        <v>832</v>
      </c>
      <c r="B81" s="85" t="s">
        <v>644</v>
      </c>
      <c r="C81" s="86" t="s">
        <v>645</v>
      </c>
      <c r="D81" s="147">
        <v>189294803</v>
      </c>
      <c r="E81" s="87">
        <v>189294803</v>
      </c>
      <c r="F81" s="89">
        <v>28</v>
      </c>
      <c r="G81" s="7"/>
      <c r="H81" s="90" t="s">
        <v>29</v>
      </c>
      <c r="I81" s="7"/>
      <c r="J81" s="85" t="s">
        <v>822</v>
      </c>
      <c r="K81" s="86" t="s">
        <v>27</v>
      </c>
      <c r="L81" s="86"/>
      <c r="M81" s="86"/>
      <c r="N81" s="86" t="s">
        <v>28</v>
      </c>
      <c r="O81" s="86" t="s">
        <v>820</v>
      </c>
      <c r="P81" s="86"/>
      <c r="Q81" s="86" t="s">
        <v>21</v>
      </c>
      <c r="R81" s="91" t="s">
        <v>20</v>
      </c>
      <c r="S81" s="6"/>
      <c r="T81" s="92" t="s">
        <v>388</v>
      </c>
      <c r="U81" s="86" t="s">
        <v>9</v>
      </c>
      <c r="V81" s="86" t="s">
        <v>39</v>
      </c>
      <c r="W81" s="86" t="s">
        <v>902</v>
      </c>
      <c r="X81" s="91"/>
      <c r="Y81" s="4"/>
      <c r="Z81" s="7"/>
      <c r="AA81" s="32" t="str">
        <f t="shared" si="57"/>
        <v xml:space="preserve"> [Snabb] </v>
      </c>
      <c r="AB81" s="31" t="str">
        <f t="shared" si="65"/>
        <v>?</v>
      </c>
      <c r="AC81" s="31" t="str">
        <f t="shared" si="65"/>
        <v>?</v>
      </c>
      <c r="AD81" s="31" t="str">
        <f t="shared" si="65"/>
        <v>Legendarisk</v>
      </c>
      <c r="AE81" s="31" t="str">
        <f t="shared" si="65"/>
        <v>Bra</v>
      </c>
      <c r="AF81" s="31" t="str">
        <f t="shared" si="65"/>
        <v>?</v>
      </c>
      <c r="AG81" s="31" t="str">
        <f t="shared" si="65"/>
        <v>Mytomspunnen</v>
      </c>
      <c r="AH81" s="39" t="str">
        <f t="shared" si="58"/>
        <v xml:space="preserve"> Fasta: Magisk</v>
      </c>
      <c r="AI81" s="31" t="str">
        <f t="shared" si="59"/>
        <v/>
      </c>
      <c r="AJ81" s="32" t="str">
        <f t="shared" si="60"/>
        <v/>
      </c>
      <c r="AK81" s="32" t="str">
        <f t="shared" si="61"/>
        <v/>
      </c>
      <c r="AL81" s="32" t="str">
        <f t="shared" si="62"/>
        <v/>
      </c>
      <c r="AM81" s="32" t="str">
        <f t="shared" si="63"/>
        <v>Mytomspunnen - Legendarisk - Bra</v>
      </c>
      <c r="AN81" s="32" t="str">
        <f t="shared" si="64"/>
        <v/>
      </c>
      <c r="AO81" s="96" t="e">
        <f>CONCATENATE(IF(#REF!="LL","[u]",IF(#REF!="Ny","[i]",IF(#REF!="Extra koll","[b]",""))),F81," ",C81,IF(COUNTA(D81)&gt;0,CONCATENATE(" [playerid=",D81,"] "),""),AI81,AJ81,AK81,AL81,AM81,AN81,AA81,AH81,IF(#REF!="LL","[/u]",IF(#REF!="Ny","[/i]",IF(#REF!="Extra koll","[/b]",""))))</f>
        <v>#REF!</v>
      </c>
      <c r="AP81" s="7"/>
    </row>
    <row r="82" spans="1:42" ht="15">
      <c r="A82" s="96" t="s">
        <v>832</v>
      </c>
      <c r="B82" s="129" t="s">
        <v>450</v>
      </c>
      <c r="C82" s="133" t="s">
        <v>1144</v>
      </c>
      <c r="D82" s="151" t="s">
        <v>1145</v>
      </c>
      <c r="E82" s="156"/>
      <c r="F82" s="135">
        <v>24</v>
      </c>
      <c r="G82" s="7"/>
      <c r="H82" s="136" t="s">
        <v>29</v>
      </c>
      <c r="I82" s="7"/>
      <c r="J82" s="132" t="s">
        <v>823</v>
      </c>
      <c r="K82" s="133" t="s">
        <v>821</v>
      </c>
      <c r="L82" s="133"/>
      <c r="M82" s="133"/>
      <c r="N82" s="133" t="s">
        <v>28</v>
      </c>
      <c r="O82" s="133" t="s">
        <v>23</v>
      </c>
      <c r="P82" s="133"/>
      <c r="Q82" s="133" t="s">
        <v>27</v>
      </c>
      <c r="R82" s="137"/>
      <c r="S82" s="6"/>
      <c r="T82" s="138" t="s">
        <v>1146</v>
      </c>
      <c r="U82" s="133"/>
      <c r="V82" s="133"/>
      <c r="W82" s="133"/>
      <c r="X82" s="137"/>
      <c r="Y82" s="4"/>
      <c r="Z82" s="7"/>
      <c r="AA82" s="32"/>
      <c r="AB82" s="31"/>
      <c r="AC82" s="31"/>
      <c r="AD82" s="31"/>
      <c r="AE82" s="31"/>
      <c r="AF82" s="31"/>
      <c r="AG82" s="31"/>
      <c r="AH82" s="39"/>
      <c r="AI82" s="31"/>
      <c r="AJ82" s="32"/>
      <c r="AK82" s="32"/>
      <c r="AL82" s="32"/>
      <c r="AM82" s="32"/>
      <c r="AN82" s="32"/>
      <c r="AO82" s="139"/>
      <c r="AP82" s="7"/>
    </row>
    <row r="83" spans="1:42" ht="14.25">
      <c r="A83" s="131"/>
      <c r="B83" s="130"/>
      <c r="C83" s="133"/>
      <c r="D83" s="151"/>
      <c r="E83" s="134"/>
      <c r="F83" s="135"/>
      <c r="G83" s="7"/>
      <c r="H83" s="136"/>
      <c r="I83" s="7"/>
      <c r="J83" s="132"/>
      <c r="K83" s="133"/>
      <c r="L83" s="133"/>
      <c r="M83" s="133"/>
      <c r="N83" s="133"/>
      <c r="O83" s="133"/>
      <c r="P83" s="133"/>
      <c r="Q83" s="133"/>
      <c r="R83" s="137"/>
      <c r="S83" s="7"/>
      <c r="T83" s="138"/>
      <c r="U83" s="133"/>
      <c r="V83" s="133"/>
      <c r="W83" s="133"/>
      <c r="X83" s="137"/>
      <c r="Y83" s="4"/>
      <c r="Z83" s="7"/>
      <c r="AA83" s="32" t="str">
        <f t="shared" si="57"/>
        <v/>
      </c>
      <c r="AB83" s="31" t="str">
        <f t="shared" si="65"/>
        <v>?</v>
      </c>
      <c r="AC83" s="31" t="str">
        <f t="shared" si="65"/>
        <v>?</v>
      </c>
      <c r="AD83" s="31" t="str">
        <f t="shared" si="65"/>
        <v>?</v>
      </c>
      <c r="AE83" s="31" t="str">
        <f t="shared" si="65"/>
        <v>?</v>
      </c>
      <c r="AF83" s="31" t="str">
        <f t="shared" si="65"/>
        <v>?</v>
      </c>
      <c r="AG83" s="31" t="str">
        <f t="shared" si="65"/>
        <v>?</v>
      </c>
      <c r="AH83" s="39" t="str">
        <f t="shared" si="58"/>
        <v/>
      </c>
      <c r="AI83" s="31" t="str">
        <f t="shared" si="59"/>
        <v/>
      </c>
      <c r="AJ83" s="32" t="str">
        <f t="shared" si="60"/>
        <v/>
      </c>
      <c r="AK83" s="32" t="str">
        <f t="shared" si="61"/>
        <v/>
      </c>
      <c r="AL83" s="32" t="str">
        <f t="shared" si="62"/>
        <v/>
      </c>
      <c r="AM83" s="32" t="str">
        <f t="shared" si="63"/>
        <v/>
      </c>
      <c r="AN83" s="32" t="str">
        <f t="shared" si="64"/>
        <v/>
      </c>
      <c r="AO83" s="139"/>
      <c r="AP83" s="7"/>
    </row>
    <row r="84" spans="1:42" ht="14.25">
      <c r="A84" s="96" t="s">
        <v>833</v>
      </c>
      <c r="B84" s="129" t="s">
        <v>120</v>
      </c>
      <c r="C84" s="133" t="s">
        <v>556</v>
      </c>
      <c r="D84" s="151">
        <v>194713426</v>
      </c>
      <c r="E84" s="134"/>
      <c r="F84" s="135">
        <v>28</v>
      </c>
      <c r="G84" s="7"/>
      <c r="H84" s="136" t="s">
        <v>32</v>
      </c>
      <c r="I84" s="7"/>
      <c r="J84" s="132" t="s">
        <v>823</v>
      </c>
      <c r="K84" s="133" t="s">
        <v>28</v>
      </c>
      <c r="L84" s="133"/>
      <c r="M84" s="133" t="s">
        <v>24</v>
      </c>
      <c r="N84" s="133" t="s">
        <v>23</v>
      </c>
      <c r="O84" s="133" t="s">
        <v>821</v>
      </c>
      <c r="P84" s="133"/>
      <c r="Q84" s="133" t="s">
        <v>824</v>
      </c>
      <c r="R84" s="137"/>
      <c r="S84" s="7"/>
      <c r="T84" s="138" t="s">
        <v>1089</v>
      </c>
      <c r="U84" s="133"/>
      <c r="V84" s="133"/>
      <c r="W84" s="133"/>
      <c r="X84" s="137"/>
      <c r="Y84" s="4"/>
      <c r="Z84" s="7"/>
      <c r="AA84" s="32" t="str">
        <f t="shared" si="57"/>
        <v xml:space="preserve"> [Teknisk] </v>
      </c>
      <c r="AB84" s="31" t="str">
        <f t="shared" si="65"/>
        <v>?</v>
      </c>
      <c r="AC84" s="31" t="str">
        <f t="shared" si="65"/>
        <v>Himmelsk</v>
      </c>
      <c r="AD84" s="31" t="str">
        <f t="shared" si="65"/>
        <v>Titanisk</v>
      </c>
      <c r="AE84" s="31" t="str">
        <f t="shared" si="65"/>
        <v>Ypperlig</v>
      </c>
      <c r="AF84" s="31" t="str">
        <f t="shared" si="65"/>
        <v>?</v>
      </c>
      <c r="AG84" s="31" t="str">
        <f t="shared" si="65"/>
        <v>Unik</v>
      </c>
      <c r="AH84" s="39" t="str">
        <f t="shared" si="58"/>
        <v/>
      </c>
      <c r="AI84" s="31" t="str">
        <f t="shared" si="59"/>
        <v/>
      </c>
      <c r="AJ84" s="32" t="str">
        <f t="shared" si="60"/>
        <v/>
      </c>
      <c r="AK84" s="32" t="str">
        <f t="shared" si="61"/>
        <v/>
      </c>
      <c r="AL84" s="32" t="str">
        <f t="shared" si="62"/>
        <v/>
      </c>
      <c r="AM84" s="32" t="str">
        <f t="shared" si="63"/>
        <v/>
      </c>
      <c r="AN84" s="32" t="str">
        <f t="shared" si="64"/>
        <v>Titanisk - Himmelsk - Unik - Ypperlig</v>
      </c>
      <c r="AO84" s="139"/>
      <c r="AP84" s="7"/>
    </row>
    <row r="85" spans="1:42" s="142" customFormat="1" ht="14.25">
      <c r="A85" s="84" t="s">
        <v>833</v>
      </c>
      <c r="B85" s="85" t="s">
        <v>1026</v>
      </c>
      <c r="C85" s="86" t="s">
        <v>1027</v>
      </c>
      <c r="D85" s="147">
        <v>223956812</v>
      </c>
      <c r="E85" s="88"/>
      <c r="F85" s="89">
        <v>25</v>
      </c>
      <c r="G85" s="140"/>
      <c r="H85" s="90" t="s">
        <v>32</v>
      </c>
      <c r="I85" s="140"/>
      <c r="J85" s="85" t="s">
        <v>823</v>
      </c>
      <c r="K85" s="86"/>
      <c r="L85" s="86"/>
      <c r="M85" s="86" t="s">
        <v>26</v>
      </c>
      <c r="N85" s="86" t="s">
        <v>23</v>
      </c>
      <c r="O85" s="86" t="s">
        <v>820</v>
      </c>
      <c r="P85" s="86"/>
      <c r="Q85" s="86" t="s">
        <v>824</v>
      </c>
      <c r="R85" s="91"/>
      <c r="S85" s="140"/>
      <c r="T85" s="92"/>
      <c r="U85" s="86"/>
      <c r="V85" s="86"/>
      <c r="W85" s="86"/>
      <c r="X85" s="91"/>
      <c r="Y85" s="141"/>
      <c r="Z85" s="140"/>
      <c r="AA85" s="32" t="str">
        <f t="shared" ref="AA85:AA95" si="66">IF(COUNTA(H85)&gt;0,CONCATENATE(" [",H85,"] "),"")</f>
        <v xml:space="preserve"> [Teknisk] </v>
      </c>
      <c r="AB85" s="31" t="str">
        <f t="shared" ref="AB85:AB95" si="67">IF(COUNTA(L85)&gt;0,RIGHT(L85,LEN(L85)-5),"?")</f>
        <v>?</v>
      </c>
      <c r="AC85" s="31" t="str">
        <f t="shared" ref="AC85:AC95" si="68">IF(COUNTA(M85)&gt;0,RIGHT(M85,LEN(M85)-5),"?")</f>
        <v>Övernaturlig</v>
      </c>
      <c r="AD85" s="31" t="str">
        <f t="shared" ref="AD85:AD95" si="69">IF(COUNTA(N85)&gt;0,RIGHT(N85,LEN(N85)-5),"?")</f>
        <v>Titanisk</v>
      </c>
      <c r="AE85" s="31" t="str">
        <f t="shared" ref="AE85:AE95" si="70">IF(COUNTA(O85)&gt;0,RIGHT(O85,LEN(O85)-5),"?")</f>
        <v>Bra</v>
      </c>
      <c r="AF85" s="31" t="str">
        <f t="shared" ref="AF85:AF95" si="71">IF(COUNTA(P85)&gt;0,RIGHT(P85,LEN(P85)-5),"?")</f>
        <v>?</v>
      </c>
      <c r="AG85" s="31" t="str">
        <f t="shared" ref="AG85:AG95" si="72">IF(COUNTA(Q85)&gt;0,RIGHT(Q85,LEN(Q85)-5),"?")</f>
        <v>Unik</v>
      </c>
      <c r="AH85" s="39" t="str">
        <f t="shared" ref="AH85:AH95" si="73">IF(COUNTA(R85)&gt;0,CONCATENATE(" Fasta: ",RIGHT(R85,LEN(R85)-5)),"")</f>
        <v/>
      </c>
      <c r="AI85" s="31" t="str">
        <f t="shared" ref="AI85:AI95" si="74">IF(A85="Målvakt",CONCATENATE(AB85," - ",AF85),"")</f>
        <v/>
      </c>
      <c r="AJ85" s="32" t="str">
        <f t="shared" ref="AJ85:AJ95" si="75">IF(A85="Försvarare",CONCATENATE(AF85," - ",AC85," - ",AE85," - ",AD85),"")</f>
        <v/>
      </c>
      <c r="AK85" s="32" t="str">
        <f t="shared" ref="AK85:AK95" si="76">IF(A85="Inner",CONCATENATE(AC85," - ",AD85," - ",AF85),"")</f>
        <v/>
      </c>
      <c r="AL85" s="32" t="str">
        <f t="shared" ref="AL85:AL95" si="77">IF(A85="Ytter",CONCATENATE(AE85," - ",AC85," - ",AD85," - ",AF85),"")</f>
        <v/>
      </c>
      <c r="AM85" s="32" t="str">
        <f t="shared" ref="AM85:AM95" si="78">IF(A85="Anfallare",CONCATENATE(AG85," - ",AD85," - ",AE85),"")</f>
        <v/>
      </c>
      <c r="AN85" s="32" t="str">
        <f t="shared" ref="AN85:AN95" si="79">IF(A85="Def anfallare",CONCATENATE(AD85," - ",AC85," - ",AG85," - ",AE85),"")</f>
        <v>Titanisk - Övernaturlig - Unik - Bra</v>
      </c>
      <c r="AO85" s="96"/>
      <c r="AP85" s="140"/>
    </row>
    <row r="86" spans="1:42" ht="14.25">
      <c r="A86" s="84" t="s">
        <v>833</v>
      </c>
      <c r="B86" s="85" t="s">
        <v>187</v>
      </c>
      <c r="C86" s="86" t="s">
        <v>1085</v>
      </c>
      <c r="D86" s="147">
        <v>240850629</v>
      </c>
      <c r="E86" s="88"/>
      <c r="F86" s="89">
        <v>25</v>
      </c>
      <c r="G86" s="7"/>
      <c r="H86" s="90" t="s">
        <v>32</v>
      </c>
      <c r="I86" s="7"/>
      <c r="J86" s="85"/>
      <c r="K86" s="86"/>
      <c r="L86" s="86"/>
      <c r="M86" s="86"/>
      <c r="N86" s="86"/>
      <c r="O86" s="86"/>
      <c r="P86" s="86"/>
      <c r="Q86" s="86"/>
      <c r="R86" s="91"/>
      <c r="S86" s="7"/>
      <c r="T86" s="92"/>
      <c r="U86" s="86"/>
      <c r="V86" s="86"/>
      <c r="W86" s="86"/>
      <c r="X86" s="91"/>
      <c r="Y86" s="4"/>
      <c r="Z86" s="7"/>
      <c r="AA86" s="32" t="str">
        <f t="shared" si="66"/>
        <v xml:space="preserve"> [Teknisk] </v>
      </c>
      <c r="AB86" s="31" t="str">
        <f t="shared" si="67"/>
        <v>?</v>
      </c>
      <c r="AC86" s="31" t="str">
        <f t="shared" si="68"/>
        <v>?</v>
      </c>
      <c r="AD86" s="31" t="str">
        <f t="shared" si="69"/>
        <v>?</v>
      </c>
      <c r="AE86" s="31" t="str">
        <f t="shared" si="70"/>
        <v>?</v>
      </c>
      <c r="AF86" s="31" t="str">
        <f t="shared" si="71"/>
        <v>?</v>
      </c>
      <c r="AG86" s="31" t="str">
        <f t="shared" si="72"/>
        <v>?</v>
      </c>
      <c r="AH86" s="39" t="str">
        <f t="shared" si="73"/>
        <v/>
      </c>
      <c r="AI86" s="31" t="str">
        <f t="shared" si="74"/>
        <v/>
      </c>
      <c r="AJ86" s="32" t="str">
        <f t="shared" si="75"/>
        <v/>
      </c>
      <c r="AK86" s="32" t="str">
        <f t="shared" si="76"/>
        <v/>
      </c>
      <c r="AL86" s="32" t="str">
        <f t="shared" si="77"/>
        <v/>
      </c>
      <c r="AM86" s="32" t="str">
        <f t="shared" si="78"/>
        <v/>
      </c>
      <c r="AN86" s="32" t="str">
        <f t="shared" si="79"/>
        <v>? - ? - ? - ?</v>
      </c>
      <c r="AO86" s="96"/>
      <c r="AP86" s="7"/>
    </row>
    <row r="87" spans="1:42" ht="14.25">
      <c r="A87" s="84" t="s">
        <v>833</v>
      </c>
      <c r="B87" s="85" t="s">
        <v>46</v>
      </c>
      <c r="C87" s="86" t="s">
        <v>561</v>
      </c>
      <c r="D87" s="155">
        <v>246037159</v>
      </c>
      <c r="E87" s="88"/>
      <c r="F87" s="89">
        <v>24</v>
      </c>
      <c r="G87" s="7"/>
      <c r="H87" s="90" t="s">
        <v>32</v>
      </c>
      <c r="I87" s="7"/>
      <c r="J87" s="85" t="s">
        <v>820</v>
      </c>
      <c r="K87" s="86" t="s">
        <v>822</v>
      </c>
      <c r="L87" s="86"/>
      <c r="M87" s="86" t="s">
        <v>23</v>
      </c>
      <c r="N87" s="86" t="s">
        <v>27</v>
      </c>
      <c r="O87" s="86" t="s">
        <v>819</v>
      </c>
      <c r="P87" s="86"/>
      <c r="Q87" s="86" t="s">
        <v>823</v>
      </c>
      <c r="R87" s="91"/>
      <c r="S87" s="7"/>
      <c r="T87" s="92" t="s">
        <v>1143</v>
      </c>
      <c r="U87" s="86" t="s">
        <v>12</v>
      </c>
      <c r="V87" s="86"/>
      <c r="W87" s="86"/>
      <c r="X87" s="91"/>
      <c r="Y87" s="4"/>
      <c r="Z87" s="7"/>
      <c r="AA87" s="32"/>
      <c r="AB87" s="31"/>
      <c r="AC87" s="31"/>
      <c r="AD87" s="31"/>
      <c r="AE87" s="31"/>
      <c r="AF87" s="31"/>
      <c r="AG87" s="31"/>
      <c r="AH87" s="39"/>
      <c r="AI87" s="31"/>
      <c r="AJ87" s="32"/>
      <c r="AK87" s="32"/>
      <c r="AL87" s="32"/>
      <c r="AM87" s="32"/>
      <c r="AN87" s="32"/>
      <c r="AO87" s="96"/>
      <c r="AP87" s="7"/>
    </row>
    <row r="88" spans="1:42" ht="14.25">
      <c r="A88" s="84" t="s">
        <v>833</v>
      </c>
      <c r="B88" s="145" t="s">
        <v>735</v>
      </c>
      <c r="C88" s="86" t="s">
        <v>486</v>
      </c>
      <c r="D88" s="147">
        <v>242687866</v>
      </c>
      <c r="E88" s="88"/>
      <c r="F88" s="89">
        <v>24</v>
      </c>
      <c r="G88" s="7"/>
      <c r="H88" s="90" t="s">
        <v>32</v>
      </c>
      <c r="I88" s="7"/>
      <c r="J88" s="85" t="s">
        <v>823</v>
      </c>
      <c r="K88" s="86" t="s">
        <v>820</v>
      </c>
      <c r="L88" s="86"/>
      <c r="M88" s="86" t="s">
        <v>24</v>
      </c>
      <c r="N88" s="86" t="s">
        <v>23</v>
      </c>
      <c r="O88" s="86" t="s">
        <v>817</v>
      </c>
      <c r="P88" s="86"/>
      <c r="Q88" s="86" t="s">
        <v>822</v>
      </c>
      <c r="R88" s="91"/>
      <c r="S88" s="7"/>
      <c r="T88" s="92" t="s">
        <v>1107</v>
      </c>
      <c r="U88" s="86"/>
      <c r="V88" s="86"/>
      <c r="W88" s="86"/>
      <c r="X88" s="91"/>
      <c r="Y88" s="4"/>
      <c r="Z88" s="7"/>
      <c r="AA88" s="32" t="str">
        <f t="shared" si="66"/>
        <v xml:space="preserve"> [Teknisk] </v>
      </c>
      <c r="AB88" s="31" t="str">
        <f t="shared" si="67"/>
        <v>?</v>
      </c>
      <c r="AC88" s="31" t="str">
        <f t="shared" si="68"/>
        <v>Himmelsk</v>
      </c>
      <c r="AD88" s="31" t="str">
        <f t="shared" si="69"/>
        <v>Titanisk</v>
      </c>
      <c r="AE88" s="31" t="str">
        <f t="shared" si="70"/>
        <v>Usel</v>
      </c>
      <c r="AF88" s="31" t="str">
        <f t="shared" si="71"/>
        <v>?</v>
      </c>
      <c r="AG88" s="31" t="str">
        <f t="shared" si="72"/>
        <v>Enastående</v>
      </c>
      <c r="AH88" s="39" t="str">
        <f t="shared" si="73"/>
        <v/>
      </c>
      <c r="AI88" s="31" t="str">
        <f t="shared" si="74"/>
        <v/>
      </c>
      <c r="AJ88" s="32" t="str">
        <f t="shared" si="75"/>
        <v/>
      </c>
      <c r="AK88" s="32" t="str">
        <f t="shared" si="76"/>
        <v/>
      </c>
      <c r="AL88" s="32" t="str">
        <f t="shared" si="77"/>
        <v/>
      </c>
      <c r="AM88" s="32" t="str">
        <f t="shared" si="78"/>
        <v/>
      </c>
      <c r="AN88" s="32" t="str">
        <f t="shared" si="79"/>
        <v>Titanisk - Himmelsk - Enastående - Usel</v>
      </c>
      <c r="AO88" s="96"/>
      <c r="AP88" s="7"/>
    </row>
    <row r="89" spans="1:42" ht="14.25">
      <c r="A89" s="84" t="s">
        <v>833</v>
      </c>
      <c r="B89" s="85" t="s">
        <v>1086</v>
      </c>
      <c r="C89" s="86" t="s">
        <v>1087</v>
      </c>
      <c r="D89" s="147">
        <v>272675537</v>
      </c>
      <c r="E89" s="88"/>
      <c r="F89" s="89">
        <v>22</v>
      </c>
      <c r="G89" s="7"/>
      <c r="H89" s="90" t="s">
        <v>32</v>
      </c>
      <c r="I89" s="7"/>
      <c r="J89" s="85"/>
      <c r="K89" s="86"/>
      <c r="L89" s="86"/>
      <c r="M89" s="86"/>
      <c r="N89" s="86"/>
      <c r="O89" s="86"/>
      <c r="P89" s="86"/>
      <c r="Q89" s="86"/>
      <c r="R89" s="91"/>
      <c r="S89" s="7"/>
      <c r="T89" s="92"/>
      <c r="U89" s="86"/>
      <c r="V89" s="86"/>
      <c r="W89" s="86"/>
      <c r="X89" s="91"/>
      <c r="Y89" s="4"/>
      <c r="Z89" s="7"/>
      <c r="AA89" s="32" t="str">
        <f t="shared" si="66"/>
        <v xml:space="preserve"> [Teknisk] </v>
      </c>
      <c r="AB89" s="31" t="str">
        <f t="shared" si="67"/>
        <v>?</v>
      </c>
      <c r="AC89" s="31" t="str">
        <f t="shared" si="68"/>
        <v>?</v>
      </c>
      <c r="AD89" s="31" t="str">
        <f t="shared" si="69"/>
        <v>?</v>
      </c>
      <c r="AE89" s="31" t="str">
        <f t="shared" si="70"/>
        <v>?</v>
      </c>
      <c r="AF89" s="31" t="str">
        <f t="shared" si="71"/>
        <v>?</v>
      </c>
      <c r="AG89" s="31" t="str">
        <f t="shared" si="72"/>
        <v>?</v>
      </c>
      <c r="AH89" s="39" t="str">
        <f t="shared" si="73"/>
        <v/>
      </c>
      <c r="AI89" s="31" t="str">
        <f t="shared" si="74"/>
        <v/>
      </c>
      <c r="AJ89" s="32" t="str">
        <f t="shared" si="75"/>
        <v/>
      </c>
      <c r="AK89" s="32" t="str">
        <f t="shared" si="76"/>
        <v/>
      </c>
      <c r="AL89" s="32" t="str">
        <f t="shared" si="77"/>
        <v/>
      </c>
      <c r="AM89" s="32" t="str">
        <f t="shared" si="78"/>
        <v/>
      </c>
      <c r="AN89" s="32" t="str">
        <f t="shared" si="79"/>
        <v>? - ? - ? - ?</v>
      </c>
      <c r="AO89" s="96"/>
      <c r="AP89" s="7"/>
    </row>
    <row r="90" spans="1:42" ht="14.25">
      <c r="A90" s="84" t="s">
        <v>833</v>
      </c>
      <c r="B90" s="85" t="s">
        <v>80</v>
      </c>
      <c r="C90" s="86" t="s">
        <v>1088</v>
      </c>
      <c r="D90" s="148">
        <v>234522389</v>
      </c>
      <c r="E90" s="86"/>
      <c r="F90" s="89">
        <v>25</v>
      </c>
      <c r="G90" s="7"/>
      <c r="H90" s="90" t="s">
        <v>32</v>
      </c>
      <c r="I90" s="7"/>
      <c r="J90" s="85"/>
      <c r="K90" s="86"/>
      <c r="L90" s="86"/>
      <c r="M90" s="86"/>
      <c r="N90" s="86"/>
      <c r="O90" s="86"/>
      <c r="P90" s="86"/>
      <c r="Q90" s="86"/>
      <c r="R90" s="91"/>
      <c r="S90" s="7"/>
      <c r="T90" s="121"/>
      <c r="U90" s="86"/>
      <c r="V90" s="86"/>
      <c r="W90" s="86"/>
      <c r="X90" s="91"/>
      <c r="Y90" s="4"/>
      <c r="Z90" s="7"/>
      <c r="AA90" s="32" t="str">
        <f t="shared" si="66"/>
        <v xml:space="preserve"> [Teknisk] </v>
      </c>
      <c r="AB90" s="31" t="str">
        <f t="shared" si="67"/>
        <v>?</v>
      </c>
      <c r="AC90" s="31" t="str">
        <f t="shared" si="68"/>
        <v>?</v>
      </c>
      <c r="AD90" s="31" t="str">
        <f t="shared" si="69"/>
        <v>?</v>
      </c>
      <c r="AE90" s="31" t="str">
        <f t="shared" si="70"/>
        <v>?</v>
      </c>
      <c r="AF90" s="31" t="str">
        <f t="shared" si="71"/>
        <v>?</v>
      </c>
      <c r="AG90" s="31" t="str">
        <f t="shared" si="72"/>
        <v>?</v>
      </c>
      <c r="AH90" s="39" t="str">
        <f t="shared" si="73"/>
        <v/>
      </c>
      <c r="AI90" s="31" t="str">
        <f t="shared" si="74"/>
        <v/>
      </c>
      <c r="AJ90" s="32" t="str">
        <f t="shared" si="75"/>
        <v/>
      </c>
      <c r="AK90" s="32" t="str">
        <f t="shared" si="76"/>
        <v/>
      </c>
      <c r="AL90" s="32" t="str">
        <f t="shared" si="77"/>
        <v/>
      </c>
      <c r="AM90" s="32" t="str">
        <f t="shared" si="78"/>
        <v/>
      </c>
      <c r="AN90" s="32" t="str">
        <f t="shared" si="79"/>
        <v>? - ? - ? - ?</v>
      </c>
      <c r="AO90" s="96"/>
      <c r="AP90" s="7"/>
    </row>
    <row r="91" spans="1:42" ht="14.25">
      <c r="A91" s="84" t="s">
        <v>833</v>
      </c>
      <c r="B91" s="85" t="s">
        <v>444</v>
      </c>
      <c r="C91" s="86" t="s">
        <v>1114</v>
      </c>
      <c r="D91" s="148" t="s">
        <v>1115</v>
      </c>
      <c r="E91" s="86"/>
      <c r="F91" s="89">
        <v>23</v>
      </c>
      <c r="G91" s="7"/>
      <c r="H91" s="90" t="s">
        <v>32</v>
      </c>
      <c r="I91" s="7"/>
      <c r="J91" s="85"/>
      <c r="K91" s="86"/>
      <c r="L91" s="86"/>
      <c r="M91" s="86"/>
      <c r="N91" s="86"/>
      <c r="O91" s="86"/>
      <c r="P91" s="86"/>
      <c r="Q91" s="86"/>
      <c r="R91" s="91"/>
      <c r="S91" s="7"/>
      <c r="T91" s="121"/>
      <c r="U91" s="86"/>
      <c r="V91" s="86"/>
      <c r="W91" s="86"/>
      <c r="X91" s="91"/>
      <c r="Y91" s="4"/>
      <c r="Z91" s="7"/>
      <c r="AA91" s="32" t="str">
        <f t="shared" si="66"/>
        <v xml:space="preserve"> [Teknisk] </v>
      </c>
      <c r="AB91" s="31" t="str">
        <f t="shared" si="67"/>
        <v>?</v>
      </c>
      <c r="AC91" s="31" t="str">
        <f t="shared" si="68"/>
        <v>?</v>
      </c>
      <c r="AD91" s="31" t="str">
        <f t="shared" si="69"/>
        <v>?</v>
      </c>
      <c r="AE91" s="31" t="str">
        <f t="shared" si="70"/>
        <v>?</v>
      </c>
      <c r="AF91" s="31" t="str">
        <f t="shared" si="71"/>
        <v>?</v>
      </c>
      <c r="AG91" s="31" t="str">
        <f t="shared" si="72"/>
        <v>?</v>
      </c>
      <c r="AH91" s="39" t="str">
        <f t="shared" si="73"/>
        <v/>
      </c>
      <c r="AI91" s="31" t="str">
        <f t="shared" si="74"/>
        <v/>
      </c>
      <c r="AJ91" s="32" t="str">
        <f t="shared" si="75"/>
        <v/>
      </c>
      <c r="AK91" s="32" t="str">
        <f t="shared" si="76"/>
        <v/>
      </c>
      <c r="AL91" s="32" t="str">
        <f t="shared" si="77"/>
        <v/>
      </c>
      <c r="AM91" s="32" t="str">
        <f t="shared" si="78"/>
        <v/>
      </c>
      <c r="AN91" s="32" t="str">
        <f t="shared" si="79"/>
        <v>? - ? - ? - ?</v>
      </c>
      <c r="AO91" s="96"/>
      <c r="AP91" s="7"/>
    </row>
    <row r="92" spans="1:42" ht="14.25">
      <c r="A92" s="84" t="s">
        <v>833</v>
      </c>
      <c r="B92" s="85" t="s">
        <v>1111</v>
      </c>
      <c r="C92" s="86" t="s">
        <v>1112</v>
      </c>
      <c r="D92" s="148" t="s">
        <v>1113</v>
      </c>
      <c r="E92" s="86"/>
      <c r="F92" s="89">
        <v>22</v>
      </c>
      <c r="G92" s="7"/>
      <c r="H92" s="90" t="s">
        <v>32</v>
      </c>
      <c r="I92" s="7"/>
      <c r="J92" s="85"/>
      <c r="K92" s="86"/>
      <c r="L92" s="86"/>
      <c r="M92" s="86"/>
      <c r="N92" s="86"/>
      <c r="O92" s="86"/>
      <c r="P92" s="86"/>
      <c r="Q92" s="86"/>
      <c r="R92" s="91"/>
      <c r="S92" s="7"/>
      <c r="T92" s="121"/>
      <c r="U92" s="86"/>
      <c r="V92" s="86"/>
      <c r="W92" s="86"/>
      <c r="X92" s="91"/>
      <c r="Y92" s="4"/>
      <c r="Z92" s="7"/>
      <c r="AA92" s="32" t="str">
        <f t="shared" si="66"/>
        <v xml:space="preserve"> [Teknisk] </v>
      </c>
      <c r="AB92" s="31" t="str">
        <f t="shared" si="67"/>
        <v>?</v>
      </c>
      <c r="AC92" s="31" t="str">
        <f t="shared" si="68"/>
        <v>?</v>
      </c>
      <c r="AD92" s="31" t="str">
        <f t="shared" si="69"/>
        <v>?</v>
      </c>
      <c r="AE92" s="31" t="str">
        <f t="shared" si="70"/>
        <v>?</v>
      </c>
      <c r="AF92" s="31" t="str">
        <f t="shared" si="71"/>
        <v>?</v>
      </c>
      <c r="AG92" s="31" t="str">
        <f t="shared" si="72"/>
        <v>?</v>
      </c>
      <c r="AH92" s="39" t="str">
        <f t="shared" si="73"/>
        <v/>
      </c>
      <c r="AI92" s="31" t="str">
        <f t="shared" si="74"/>
        <v/>
      </c>
      <c r="AJ92" s="32" t="str">
        <f t="shared" si="75"/>
        <v/>
      </c>
      <c r="AK92" s="32" t="str">
        <f t="shared" si="76"/>
        <v/>
      </c>
      <c r="AL92" s="32" t="str">
        <f t="shared" si="77"/>
        <v/>
      </c>
      <c r="AM92" s="32" t="str">
        <f t="shared" si="78"/>
        <v/>
      </c>
      <c r="AN92" s="32" t="str">
        <f t="shared" si="79"/>
        <v>? - ? - ? - ?</v>
      </c>
      <c r="AO92" s="96"/>
      <c r="AP92" s="7"/>
    </row>
    <row r="93" spans="1:42" ht="14.25">
      <c r="A93" s="84" t="s">
        <v>833</v>
      </c>
      <c r="B93" s="85" t="s">
        <v>1117</v>
      </c>
      <c r="C93" s="86" t="s">
        <v>1118</v>
      </c>
      <c r="D93" s="148" t="s">
        <v>1119</v>
      </c>
      <c r="E93" s="86"/>
      <c r="F93" s="89">
        <v>25</v>
      </c>
      <c r="G93" s="7"/>
      <c r="H93" s="90" t="s">
        <v>32</v>
      </c>
      <c r="I93" s="7"/>
      <c r="J93" s="85"/>
      <c r="K93" s="86"/>
      <c r="L93" s="86"/>
      <c r="M93" s="86"/>
      <c r="N93" s="86"/>
      <c r="O93" s="86"/>
      <c r="P93" s="86"/>
      <c r="Q93" s="86"/>
      <c r="R93" s="91"/>
      <c r="S93" s="7"/>
      <c r="T93" s="121"/>
      <c r="U93" s="86"/>
      <c r="V93" s="86"/>
      <c r="W93" s="86"/>
      <c r="X93" s="91"/>
      <c r="Y93" s="4"/>
      <c r="Z93" s="7"/>
      <c r="AA93" s="32" t="str">
        <f t="shared" si="66"/>
        <v xml:space="preserve"> [Teknisk] </v>
      </c>
      <c r="AB93" s="31" t="str">
        <f t="shared" si="67"/>
        <v>?</v>
      </c>
      <c r="AC93" s="31" t="str">
        <f t="shared" si="68"/>
        <v>?</v>
      </c>
      <c r="AD93" s="31" t="str">
        <f t="shared" si="69"/>
        <v>?</v>
      </c>
      <c r="AE93" s="31" t="str">
        <f t="shared" si="70"/>
        <v>?</v>
      </c>
      <c r="AF93" s="31" t="str">
        <f t="shared" si="71"/>
        <v>?</v>
      </c>
      <c r="AG93" s="31" t="str">
        <f t="shared" si="72"/>
        <v>?</v>
      </c>
      <c r="AH93" s="39" t="str">
        <f t="shared" si="73"/>
        <v/>
      </c>
      <c r="AI93" s="31" t="str">
        <f t="shared" si="74"/>
        <v/>
      </c>
      <c r="AJ93" s="32" t="str">
        <f t="shared" si="75"/>
        <v/>
      </c>
      <c r="AK93" s="32" t="str">
        <f t="shared" si="76"/>
        <v/>
      </c>
      <c r="AL93" s="32" t="str">
        <f t="shared" si="77"/>
        <v/>
      </c>
      <c r="AM93" s="32" t="str">
        <f t="shared" si="78"/>
        <v/>
      </c>
      <c r="AN93" s="32" t="str">
        <f t="shared" si="79"/>
        <v>? - ? - ? - ?</v>
      </c>
      <c r="AO93" s="96"/>
      <c r="AP93" s="7"/>
    </row>
    <row r="94" spans="1:42" ht="14.25">
      <c r="A94" s="84" t="s">
        <v>833</v>
      </c>
      <c r="B94" s="85" t="s">
        <v>146</v>
      </c>
      <c r="C94" s="86" t="s">
        <v>560</v>
      </c>
      <c r="D94" s="148" t="s">
        <v>1116</v>
      </c>
      <c r="E94" s="86"/>
      <c r="F94" s="89">
        <v>24</v>
      </c>
      <c r="G94" s="7"/>
      <c r="H94" s="90" t="s">
        <v>32</v>
      </c>
      <c r="I94" s="7"/>
      <c r="J94" s="85" t="s">
        <v>822</v>
      </c>
      <c r="K94" s="86" t="s">
        <v>822</v>
      </c>
      <c r="L94" s="86"/>
      <c r="M94" s="86" t="s">
        <v>27</v>
      </c>
      <c r="N94" s="86" t="s">
        <v>25</v>
      </c>
      <c r="O94" s="86" t="s">
        <v>820</v>
      </c>
      <c r="P94" s="86"/>
      <c r="Q94" s="86" t="s">
        <v>27</v>
      </c>
      <c r="R94" s="91"/>
      <c r="S94" s="7"/>
      <c r="T94" s="123" t="s">
        <v>1147</v>
      </c>
      <c r="U94" s="86"/>
      <c r="V94" s="86"/>
      <c r="W94" s="86"/>
      <c r="X94" s="91"/>
      <c r="Y94" s="4"/>
      <c r="Z94" s="7"/>
      <c r="AA94" s="32" t="str">
        <f t="shared" si="66"/>
        <v xml:space="preserve"> [Teknisk] </v>
      </c>
      <c r="AB94" s="31" t="str">
        <f t="shared" si="67"/>
        <v>?</v>
      </c>
      <c r="AC94" s="31" t="str">
        <f t="shared" si="68"/>
        <v>Gudabenådad</v>
      </c>
      <c r="AD94" s="31" t="str">
        <f t="shared" si="69"/>
        <v>Oförglömlig</v>
      </c>
      <c r="AE94" s="31" t="str">
        <f t="shared" si="70"/>
        <v>Bra</v>
      </c>
      <c r="AF94" s="31" t="str">
        <f t="shared" si="71"/>
        <v>?</v>
      </c>
      <c r="AG94" s="31" t="str">
        <f t="shared" si="72"/>
        <v>Gudabenådad</v>
      </c>
      <c r="AH94" s="39" t="str">
        <f t="shared" si="73"/>
        <v/>
      </c>
      <c r="AI94" s="31" t="str">
        <f t="shared" si="74"/>
        <v/>
      </c>
      <c r="AJ94" s="32" t="str">
        <f t="shared" si="75"/>
        <v/>
      </c>
      <c r="AK94" s="32" t="str">
        <f t="shared" si="76"/>
        <v/>
      </c>
      <c r="AL94" s="32" t="str">
        <f t="shared" si="77"/>
        <v/>
      </c>
      <c r="AM94" s="32" t="str">
        <f t="shared" si="78"/>
        <v/>
      </c>
      <c r="AN94" s="32" t="str">
        <f t="shared" si="79"/>
        <v>Oförglömlig - Gudabenådad - Gudabenådad - Bra</v>
      </c>
      <c r="AO94" s="96"/>
      <c r="AP94" s="7"/>
    </row>
    <row r="95" spans="1:42" ht="14.25">
      <c r="A95" s="84" t="s">
        <v>833</v>
      </c>
      <c r="B95" s="85" t="s">
        <v>1110</v>
      </c>
      <c r="C95" s="86" t="s">
        <v>190</v>
      </c>
      <c r="D95" s="87">
        <v>255387627</v>
      </c>
      <c r="E95" s="88"/>
      <c r="F95" s="89">
        <v>23</v>
      </c>
      <c r="G95" s="7"/>
      <c r="H95" s="90" t="s">
        <v>32</v>
      </c>
      <c r="I95" s="7"/>
      <c r="J95" s="85"/>
      <c r="K95" s="86"/>
      <c r="L95" s="86"/>
      <c r="M95" s="86"/>
      <c r="N95" s="86"/>
      <c r="O95" s="86"/>
      <c r="P95" s="86"/>
      <c r="Q95" s="86"/>
      <c r="R95" s="91"/>
      <c r="S95" s="7"/>
      <c r="T95" s="92"/>
      <c r="U95" s="86"/>
      <c r="V95" s="86"/>
      <c r="W95" s="86"/>
      <c r="X95" s="91"/>
      <c r="Y95" s="4"/>
      <c r="Z95" s="7"/>
      <c r="AA95" s="32" t="str">
        <f t="shared" si="66"/>
        <v xml:space="preserve"> [Teknisk] </v>
      </c>
      <c r="AB95" s="31" t="str">
        <f t="shared" si="67"/>
        <v>?</v>
      </c>
      <c r="AC95" s="31" t="str">
        <f t="shared" si="68"/>
        <v>?</v>
      </c>
      <c r="AD95" s="31" t="str">
        <f t="shared" si="69"/>
        <v>?</v>
      </c>
      <c r="AE95" s="31" t="str">
        <f t="shared" si="70"/>
        <v>?</v>
      </c>
      <c r="AF95" s="31" t="str">
        <f t="shared" si="71"/>
        <v>?</v>
      </c>
      <c r="AG95" s="31" t="str">
        <f t="shared" si="72"/>
        <v>?</v>
      </c>
      <c r="AH95" s="39" t="str">
        <f t="shared" si="73"/>
        <v/>
      </c>
      <c r="AI95" s="31" t="str">
        <f t="shared" si="74"/>
        <v/>
      </c>
      <c r="AJ95" s="32" t="str">
        <f t="shared" si="75"/>
        <v/>
      </c>
      <c r="AK95" s="32" t="str">
        <f t="shared" si="76"/>
        <v/>
      </c>
      <c r="AL95" s="32" t="str">
        <f t="shared" si="77"/>
        <v/>
      </c>
      <c r="AM95" s="32" t="str">
        <f t="shared" si="78"/>
        <v/>
      </c>
      <c r="AN95" s="32" t="str">
        <f t="shared" si="79"/>
        <v>? - ? - ? - ?</v>
      </c>
      <c r="AO95" s="96"/>
      <c r="AP95" s="7"/>
    </row>
    <row r="96" spans="1:42" ht="14.25">
      <c r="A96" s="150"/>
      <c r="B96" s="85"/>
      <c r="C96" s="86"/>
      <c r="D96" s="87"/>
      <c r="E96" s="88"/>
      <c r="F96" s="89"/>
      <c r="G96" s="7"/>
      <c r="H96" s="90"/>
      <c r="I96" s="7"/>
      <c r="J96" s="85"/>
      <c r="K96" s="86"/>
      <c r="L96" s="86"/>
      <c r="M96" s="86"/>
      <c r="N96" s="86"/>
      <c r="O96" s="86"/>
      <c r="P96" s="86"/>
      <c r="Q96" s="86"/>
      <c r="R96" s="91"/>
      <c r="S96" s="7"/>
      <c r="T96" s="92"/>
      <c r="U96" s="86"/>
      <c r="V96" s="86"/>
      <c r="W96" s="86"/>
      <c r="X96" s="91"/>
      <c r="Y96" s="4"/>
      <c r="Z96" s="7"/>
      <c r="AA96" s="32"/>
      <c r="AB96" s="31"/>
      <c r="AC96" s="31"/>
      <c r="AD96" s="31"/>
      <c r="AE96" s="31"/>
      <c r="AF96" s="31"/>
      <c r="AG96" s="31"/>
      <c r="AH96" s="39"/>
      <c r="AI96" s="31"/>
      <c r="AJ96" s="32"/>
      <c r="AK96" s="32"/>
      <c r="AL96" s="32"/>
      <c r="AM96" s="32"/>
      <c r="AN96" s="32"/>
      <c r="AO96" s="96"/>
      <c r="AP96" s="7"/>
    </row>
    <row r="97" spans="1:42" ht="14.25">
      <c r="A97" s="84"/>
      <c r="B97" s="85"/>
      <c r="C97" s="86"/>
      <c r="D97" s="87"/>
      <c r="E97" s="88"/>
      <c r="F97" s="89"/>
      <c r="G97" s="7"/>
      <c r="H97" s="90"/>
      <c r="I97" s="7"/>
      <c r="J97" s="85"/>
      <c r="K97" s="86"/>
      <c r="L97" s="86"/>
      <c r="M97" s="86"/>
      <c r="N97" s="86"/>
      <c r="O97" s="86"/>
      <c r="P97" s="86"/>
      <c r="Q97" s="86"/>
      <c r="R97" s="91"/>
      <c r="S97" s="7"/>
      <c r="T97" s="92"/>
      <c r="U97" s="86"/>
      <c r="V97" s="86"/>
      <c r="W97" s="86"/>
      <c r="X97" s="91"/>
      <c r="Y97" s="4"/>
      <c r="Z97" s="7"/>
      <c r="AA97" s="32"/>
      <c r="AB97" s="31"/>
      <c r="AC97" s="31"/>
      <c r="AD97" s="31"/>
      <c r="AE97" s="31"/>
      <c r="AF97" s="31"/>
      <c r="AG97" s="31"/>
      <c r="AH97" s="39"/>
      <c r="AI97" s="31"/>
      <c r="AJ97" s="32"/>
      <c r="AK97" s="32"/>
      <c r="AL97" s="32"/>
      <c r="AM97" s="32"/>
      <c r="AN97" s="32"/>
      <c r="AO97" s="96"/>
      <c r="AP97" s="7"/>
    </row>
    <row r="98" spans="1:42" ht="14.25">
      <c r="A98" s="84"/>
      <c r="B98" s="85"/>
      <c r="C98" s="86"/>
      <c r="D98" s="87"/>
      <c r="E98" s="88"/>
      <c r="F98" s="89"/>
      <c r="G98" s="7"/>
      <c r="H98" s="90"/>
      <c r="I98" s="7"/>
      <c r="J98" s="85"/>
      <c r="K98" s="86"/>
      <c r="L98" s="86"/>
      <c r="M98" s="86"/>
      <c r="N98" s="86"/>
      <c r="O98" s="86"/>
      <c r="P98" s="86"/>
      <c r="Q98" s="86"/>
      <c r="R98" s="91"/>
      <c r="S98" s="7"/>
      <c r="T98" s="92"/>
      <c r="U98" s="86"/>
      <c r="V98" s="86"/>
      <c r="W98" s="86"/>
      <c r="X98" s="91"/>
      <c r="Y98" s="4"/>
      <c r="Z98" s="7"/>
      <c r="AA98" s="32"/>
      <c r="AB98" s="31"/>
      <c r="AC98" s="31"/>
      <c r="AD98" s="31"/>
      <c r="AE98" s="31"/>
      <c r="AF98" s="31"/>
      <c r="AG98" s="31"/>
      <c r="AH98" s="39"/>
      <c r="AI98" s="31"/>
      <c r="AJ98" s="32"/>
      <c r="AK98" s="32"/>
      <c r="AL98" s="32"/>
      <c r="AM98" s="32"/>
      <c r="AN98" s="32"/>
      <c r="AO98" s="96"/>
      <c r="AP98" s="7"/>
    </row>
    <row r="99" spans="1:42" ht="14.25">
      <c r="A99" s="84"/>
      <c r="B99" s="85"/>
      <c r="C99" s="86"/>
      <c r="D99" s="87"/>
      <c r="E99" s="88"/>
      <c r="F99" s="89"/>
      <c r="G99" s="7"/>
      <c r="H99" s="90"/>
      <c r="I99" s="7"/>
      <c r="J99" s="85"/>
      <c r="K99" s="86"/>
      <c r="L99" s="86"/>
      <c r="M99" s="86"/>
      <c r="N99" s="86"/>
      <c r="O99" s="86"/>
      <c r="P99" s="86"/>
      <c r="Q99" s="86"/>
      <c r="R99" s="91"/>
      <c r="S99" s="7"/>
      <c r="T99" s="92"/>
      <c r="U99" s="86"/>
      <c r="V99" s="86"/>
      <c r="W99" s="86"/>
      <c r="X99" s="91"/>
      <c r="Y99" s="4"/>
      <c r="Z99" s="7"/>
      <c r="AA99" s="32"/>
      <c r="AB99" s="31"/>
      <c r="AC99" s="31"/>
      <c r="AD99" s="31"/>
      <c r="AE99" s="31"/>
      <c r="AF99" s="31"/>
      <c r="AG99" s="31"/>
      <c r="AH99" s="39"/>
      <c r="AI99" s="31"/>
      <c r="AJ99" s="32"/>
      <c r="AK99" s="32"/>
      <c r="AL99" s="32"/>
      <c r="AM99" s="32"/>
      <c r="AN99" s="32"/>
      <c r="AO99" s="96"/>
      <c r="AP99" s="7"/>
    </row>
    <row r="100" spans="1:42" ht="14.25">
      <c r="A100" s="84"/>
      <c r="B100" s="85"/>
      <c r="C100" s="86"/>
      <c r="D100" s="87"/>
      <c r="E100" s="88"/>
      <c r="F100" s="89"/>
      <c r="G100" s="7"/>
      <c r="H100" s="90"/>
      <c r="I100" s="7"/>
      <c r="J100" s="85"/>
      <c r="K100" s="86"/>
      <c r="L100" s="86"/>
      <c r="M100" s="86"/>
      <c r="N100" s="86"/>
      <c r="O100" s="86"/>
      <c r="P100" s="86"/>
      <c r="Q100" s="86"/>
      <c r="R100" s="91"/>
      <c r="S100" s="7"/>
      <c r="T100" s="92"/>
      <c r="U100" s="86"/>
      <c r="V100" s="86"/>
      <c r="W100" s="86"/>
      <c r="X100" s="91"/>
      <c r="Y100" s="4"/>
      <c r="Z100" s="7"/>
      <c r="AA100" s="32"/>
      <c r="AB100" s="31"/>
      <c r="AC100" s="31"/>
      <c r="AD100" s="31"/>
      <c r="AE100" s="31"/>
      <c r="AF100" s="31"/>
      <c r="AG100" s="31"/>
      <c r="AH100" s="39"/>
      <c r="AI100" s="31"/>
      <c r="AJ100" s="32"/>
      <c r="AK100" s="32"/>
      <c r="AL100" s="32"/>
      <c r="AM100" s="32"/>
      <c r="AN100" s="32"/>
      <c r="AO100" s="96"/>
      <c r="AP100" s="7"/>
    </row>
    <row r="101" spans="1:42" ht="15">
      <c r="A101" s="84"/>
      <c r="B101" s="85"/>
      <c r="C101" s="86"/>
      <c r="D101" s="86"/>
      <c r="E101" s="88"/>
      <c r="F101" s="89"/>
      <c r="G101" s="7"/>
      <c r="H101" s="90"/>
      <c r="I101" s="7"/>
      <c r="J101" s="85"/>
      <c r="K101" s="86"/>
      <c r="L101" s="86"/>
      <c r="M101" s="86"/>
      <c r="N101" s="86"/>
      <c r="O101" s="86"/>
      <c r="P101" s="86"/>
      <c r="Q101" s="86"/>
      <c r="R101" s="91"/>
      <c r="S101" s="6"/>
      <c r="T101" s="92"/>
      <c r="U101" s="86"/>
      <c r="V101" s="86"/>
      <c r="W101" s="86"/>
      <c r="X101" s="97"/>
      <c r="Y101" s="4"/>
      <c r="Z101" s="7"/>
      <c r="AA101" s="32"/>
      <c r="AB101" s="31"/>
      <c r="AC101" s="31"/>
      <c r="AD101" s="31"/>
      <c r="AE101" s="31"/>
      <c r="AF101" s="31"/>
      <c r="AG101" s="31"/>
      <c r="AH101" s="39"/>
      <c r="AI101" s="31"/>
      <c r="AJ101" s="32"/>
      <c r="AK101" s="32"/>
      <c r="AL101" s="32"/>
      <c r="AM101" s="32"/>
      <c r="AN101" s="32"/>
      <c r="AO101" s="96"/>
      <c r="AP101" s="7"/>
    </row>
    <row r="102" spans="1:42" ht="14.25">
      <c r="A102" s="84"/>
      <c r="B102" s="85"/>
      <c r="C102" s="86"/>
      <c r="D102" s="87"/>
      <c r="E102" s="88"/>
      <c r="F102" s="89"/>
      <c r="G102" s="7"/>
      <c r="H102" s="90"/>
      <c r="I102" s="7"/>
      <c r="J102" s="85"/>
      <c r="K102" s="86"/>
      <c r="L102" s="86"/>
      <c r="M102" s="86"/>
      <c r="N102" s="86"/>
      <c r="O102" s="86"/>
      <c r="P102" s="86"/>
      <c r="Q102" s="86"/>
      <c r="R102" s="91"/>
      <c r="S102" s="7"/>
      <c r="T102" s="92"/>
      <c r="U102" s="86"/>
      <c r="V102" s="86"/>
      <c r="W102" s="86"/>
      <c r="X102" s="91"/>
      <c r="Y102" s="4"/>
      <c r="Z102" s="7"/>
      <c r="AA102" s="32"/>
      <c r="AB102" s="31"/>
      <c r="AC102" s="31"/>
      <c r="AD102" s="31"/>
      <c r="AE102" s="31"/>
      <c r="AF102" s="31"/>
      <c r="AG102" s="31"/>
      <c r="AH102" s="39"/>
      <c r="AI102" s="31"/>
      <c r="AJ102" s="32"/>
      <c r="AK102" s="32"/>
      <c r="AL102" s="32"/>
      <c r="AM102" s="32"/>
      <c r="AN102" s="32"/>
      <c r="AO102" s="96"/>
      <c r="AP102" s="7"/>
    </row>
    <row r="103" spans="1:42" ht="14.25">
      <c r="A103" s="84"/>
      <c r="B103" s="85"/>
      <c r="C103" s="86"/>
      <c r="D103" s="87"/>
      <c r="E103" s="88"/>
      <c r="F103" s="89"/>
      <c r="G103" s="7"/>
      <c r="H103" s="90"/>
      <c r="I103" s="7"/>
      <c r="J103" s="85"/>
      <c r="K103" s="86"/>
      <c r="L103" s="86"/>
      <c r="M103" s="86"/>
      <c r="N103" s="86"/>
      <c r="O103" s="86"/>
      <c r="P103" s="86"/>
      <c r="Q103" s="86"/>
      <c r="R103" s="91"/>
      <c r="S103" s="7"/>
      <c r="T103" s="92"/>
      <c r="U103" s="86"/>
      <c r="V103" s="86"/>
      <c r="W103" s="86"/>
      <c r="X103" s="91"/>
      <c r="Y103" s="4"/>
      <c r="Z103" s="7"/>
      <c r="AA103" s="32"/>
      <c r="AB103" s="31"/>
      <c r="AC103" s="31"/>
      <c r="AD103" s="31"/>
      <c r="AE103" s="31"/>
      <c r="AF103" s="31"/>
      <c r="AG103" s="31"/>
      <c r="AH103" s="39"/>
      <c r="AI103" s="31"/>
      <c r="AJ103" s="32"/>
      <c r="AK103" s="32"/>
      <c r="AL103" s="32"/>
      <c r="AM103" s="32"/>
      <c r="AN103" s="32"/>
      <c r="AO103" s="96"/>
      <c r="AP103" s="7"/>
    </row>
    <row r="104" spans="1:42" ht="14.25">
      <c r="A104" s="84"/>
      <c r="B104" s="85"/>
      <c r="C104" s="86"/>
      <c r="D104" s="87"/>
      <c r="E104" s="88"/>
      <c r="F104" s="89"/>
      <c r="G104" s="7"/>
      <c r="H104" s="90"/>
      <c r="I104" s="7"/>
      <c r="J104" s="85"/>
      <c r="K104" s="86"/>
      <c r="L104" s="86"/>
      <c r="M104" s="86"/>
      <c r="N104" s="86"/>
      <c r="O104" s="86"/>
      <c r="P104" s="86"/>
      <c r="Q104" s="86"/>
      <c r="R104" s="91"/>
      <c r="S104" s="7"/>
      <c r="T104" s="92"/>
      <c r="U104" s="86"/>
      <c r="V104" s="86"/>
      <c r="W104" s="86"/>
      <c r="X104" s="91"/>
      <c r="Y104" s="4"/>
      <c r="Z104" s="7"/>
      <c r="AA104" s="32"/>
      <c r="AB104" s="31"/>
      <c r="AC104" s="31"/>
      <c r="AD104" s="31"/>
      <c r="AE104" s="31"/>
      <c r="AF104" s="31"/>
      <c r="AG104" s="31"/>
      <c r="AH104" s="39"/>
      <c r="AI104" s="31"/>
      <c r="AJ104" s="32"/>
      <c r="AK104" s="32"/>
      <c r="AL104" s="32"/>
      <c r="AM104" s="32"/>
      <c r="AN104" s="32"/>
      <c r="AO104" s="96"/>
      <c r="AP104" s="7"/>
    </row>
    <row r="105" spans="1:42" ht="14.25">
      <c r="A105" s="84"/>
      <c r="B105" s="85"/>
      <c r="C105" s="86"/>
      <c r="D105" s="87"/>
      <c r="E105" s="88"/>
      <c r="F105" s="89"/>
      <c r="G105" s="7"/>
      <c r="H105" s="90"/>
      <c r="I105" s="7"/>
      <c r="J105" s="85"/>
      <c r="K105" s="86"/>
      <c r="L105" s="86"/>
      <c r="M105" s="86"/>
      <c r="N105" s="86"/>
      <c r="O105" s="86"/>
      <c r="P105" s="86"/>
      <c r="Q105" s="86"/>
      <c r="R105" s="91"/>
      <c r="S105" s="7"/>
      <c r="T105" s="92"/>
      <c r="U105" s="86"/>
      <c r="V105" s="86"/>
      <c r="W105" s="86"/>
      <c r="X105" s="91"/>
      <c r="Y105" s="4"/>
      <c r="Z105" s="7"/>
      <c r="AA105" s="32"/>
      <c r="AB105" s="31"/>
      <c r="AC105" s="31"/>
      <c r="AD105" s="31"/>
      <c r="AE105" s="31"/>
      <c r="AF105" s="31"/>
      <c r="AG105" s="31"/>
      <c r="AH105" s="39"/>
      <c r="AI105" s="31"/>
      <c r="AJ105" s="32"/>
      <c r="AK105" s="32"/>
      <c r="AL105" s="32"/>
      <c r="AM105" s="32"/>
      <c r="AN105" s="32"/>
      <c r="AO105" s="96"/>
      <c r="AP105" s="7"/>
    </row>
    <row r="106" spans="1:42" ht="14.25">
      <c r="A106" s="84"/>
      <c r="B106" s="85"/>
      <c r="C106" s="86"/>
      <c r="D106" s="87"/>
      <c r="E106" s="88"/>
      <c r="F106" s="89"/>
      <c r="G106" s="7"/>
      <c r="H106" s="90"/>
      <c r="I106" s="7"/>
      <c r="J106" s="85"/>
      <c r="K106" s="86"/>
      <c r="L106" s="86"/>
      <c r="M106" s="86"/>
      <c r="N106" s="86"/>
      <c r="O106" s="86"/>
      <c r="P106" s="86"/>
      <c r="Q106" s="86"/>
      <c r="R106" s="91"/>
      <c r="S106" s="7"/>
      <c r="T106" s="92"/>
      <c r="U106" s="86"/>
      <c r="V106" s="86"/>
      <c r="W106" s="86"/>
      <c r="X106" s="91"/>
      <c r="Y106" s="4"/>
      <c r="Z106" s="7"/>
      <c r="AA106" s="32"/>
      <c r="AB106" s="31"/>
      <c r="AC106" s="31"/>
      <c r="AD106" s="31"/>
      <c r="AE106" s="31"/>
      <c r="AF106" s="31"/>
      <c r="AG106" s="31"/>
      <c r="AH106" s="39"/>
      <c r="AI106" s="31"/>
      <c r="AJ106" s="32"/>
      <c r="AK106" s="32"/>
      <c r="AL106" s="32"/>
      <c r="AM106" s="32"/>
      <c r="AN106" s="32"/>
      <c r="AO106" s="96"/>
      <c r="AP106" s="7"/>
    </row>
    <row r="107" spans="1:42" ht="14.25">
      <c r="A107" s="84"/>
      <c r="B107" s="85"/>
      <c r="C107" s="86"/>
      <c r="D107" s="87"/>
      <c r="E107" s="88"/>
      <c r="F107" s="89"/>
      <c r="G107" s="7"/>
      <c r="H107" s="90"/>
      <c r="I107" s="7"/>
      <c r="J107" s="85"/>
      <c r="K107" s="86"/>
      <c r="L107" s="86"/>
      <c r="M107" s="86"/>
      <c r="N107" s="86"/>
      <c r="O107" s="86"/>
      <c r="P107" s="86"/>
      <c r="Q107" s="86"/>
      <c r="R107" s="91"/>
      <c r="S107" s="7"/>
      <c r="T107" s="92"/>
      <c r="U107" s="86"/>
      <c r="V107" s="86"/>
      <c r="W107" s="86"/>
      <c r="X107" s="91"/>
      <c r="Y107" s="4"/>
      <c r="Z107" s="7"/>
      <c r="AA107" s="32"/>
      <c r="AB107" s="31"/>
      <c r="AC107" s="31"/>
      <c r="AD107" s="31"/>
      <c r="AE107" s="31"/>
      <c r="AF107" s="31"/>
      <c r="AG107" s="31"/>
      <c r="AH107" s="39"/>
      <c r="AI107" s="31"/>
      <c r="AJ107" s="32"/>
      <c r="AK107" s="32"/>
      <c r="AL107" s="32"/>
      <c r="AM107" s="32"/>
      <c r="AN107" s="32"/>
      <c r="AO107" s="96"/>
      <c r="AP107" s="7"/>
    </row>
    <row r="108" spans="1:42" ht="14.25">
      <c r="A108" s="84"/>
      <c r="B108" s="85"/>
      <c r="C108" s="86"/>
      <c r="D108" s="87"/>
      <c r="E108" s="88"/>
      <c r="F108" s="89"/>
      <c r="G108" s="7"/>
      <c r="H108" s="90"/>
      <c r="I108" s="7"/>
      <c r="J108" s="85"/>
      <c r="K108" s="86"/>
      <c r="L108" s="86"/>
      <c r="M108" s="86"/>
      <c r="N108" s="86"/>
      <c r="O108" s="86"/>
      <c r="P108" s="86"/>
      <c r="Q108" s="86"/>
      <c r="R108" s="91"/>
      <c r="S108" s="7"/>
      <c r="T108" s="92"/>
      <c r="U108" s="86"/>
      <c r="V108" s="86"/>
      <c r="W108" s="86"/>
      <c r="X108" s="91"/>
      <c r="Y108" s="4"/>
      <c r="Z108" s="7"/>
      <c r="AA108" s="32"/>
      <c r="AB108" s="31"/>
      <c r="AC108" s="31"/>
      <c r="AD108" s="31"/>
      <c r="AE108" s="31"/>
      <c r="AF108" s="31"/>
      <c r="AG108" s="31"/>
      <c r="AH108" s="39"/>
      <c r="AI108" s="31"/>
      <c r="AJ108" s="32"/>
      <c r="AK108" s="32"/>
      <c r="AL108" s="32"/>
      <c r="AM108" s="32"/>
      <c r="AN108" s="32"/>
      <c r="AO108" s="96"/>
      <c r="AP108" s="7"/>
    </row>
    <row r="109" spans="1:42" ht="14.25">
      <c r="A109" s="84"/>
      <c r="B109" s="85"/>
      <c r="C109" s="86"/>
      <c r="D109" s="87"/>
      <c r="E109" s="88"/>
      <c r="F109" s="89"/>
      <c r="G109" s="7"/>
      <c r="H109" s="90"/>
      <c r="I109" s="7"/>
      <c r="J109" s="85"/>
      <c r="K109" s="86"/>
      <c r="L109" s="86"/>
      <c r="M109" s="86"/>
      <c r="N109" s="86"/>
      <c r="O109" s="86"/>
      <c r="P109" s="86"/>
      <c r="Q109" s="86"/>
      <c r="R109" s="91"/>
      <c r="S109" s="7"/>
      <c r="T109" s="92"/>
      <c r="U109" s="86"/>
      <c r="V109" s="86"/>
      <c r="W109" s="86"/>
      <c r="X109" s="91"/>
      <c r="Y109" s="4"/>
      <c r="Z109" s="7"/>
      <c r="AA109" s="32"/>
      <c r="AB109" s="31"/>
      <c r="AC109" s="31"/>
      <c r="AD109" s="31"/>
      <c r="AE109" s="31"/>
      <c r="AF109" s="31"/>
      <c r="AG109" s="31"/>
      <c r="AH109" s="39"/>
      <c r="AI109" s="31"/>
      <c r="AJ109" s="32"/>
      <c r="AK109" s="32"/>
      <c r="AL109" s="32"/>
      <c r="AM109" s="32"/>
      <c r="AN109" s="32"/>
      <c r="AO109" s="96"/>
      <c r="AP109" s="7"/>
    </row>
    <row r="110" spans="1:42" ht="14.25">
      <c r="A110" s="84"/>
      <c r="B110" s="85"/>
      <c r="C110" s="86"/>
      <c r="D110" s="87"/>
      <c r="E110" s="88"/>
      <c r="F110" s="89"/>
      <c r="G110" s="7"/>
      <c r="H110" s="90"/>
      <c r="I110" s="7"/>
      <c r="J110" s="85"/>
      <c r="K110" s="86"/>
      <c r="L110" s="86"/>
      <c r="M110" s="86"/>
      <c r="N110" s="86"/>
      <c r="O110" s="86"/>
      <c r="P110" s="86"/>
      <c r="Q110" s="86"/>
      <c r="R110" s="91"/>
      <c r="S110" s="7"/>
      <c r="T110" s="92"/>
      <c r="U110" s="86"/>
      <c r="V110" s="86"/>
      <c r="W110" s="86"/>
      <c r="X110" s="91"/>
      <c r="Y110" s="4"/>
      <c r="Z110" s="7"/>
      <c r="AA110" s="32"/>
      <c r="AB110" s="31"/>
      <c r="AC110" s="31"/>
      <c r="AD110" s="31"/>
      <c r="AE110" s="31"/>
      <c r="AF110" s="31"/>
      <c r="AG110" s="31"/>
      <c r="AH110" s="39"/>
      <c r="AI110" s="31"/>
      <c r="AJ110" s="32"/>
      <c r="AK110" s="32"/>
      <c r="AL110" s="32"/>
      <c r="AM110" s="32"/>
      <c r="AN110" s="32"/>
      <c r="AO110" s="96"/>
      <c r="AP110" s="7"/>
    </row>
    <row r="111" spans="1:42" ht="14.25">
      <c r="A111" s="84"/>
      <c r="B111" s="85"/>
      <c r="C111" s="86"/>
      <c r="D111" s="87"/>
      <c r="E111" s="88"/>
      <c r="F111" s="89"/>
      <c r="G111" s="7"/>
      <c r="H111" s="90"/>
      <c r="I111" s="7"/>
      <c r="J111" s="85"/>
      <c r="K111" s="86"/>
      <c r="L111" s="86"/>
      <c r="M111" s="86"/>
      <c r="N111" s="86"/>
      <c r="O111" s="86"/>
      <c r="P111" s="86"/>
      <c r="Q111" s="86"/>
      <c r="R111" s="91"/>
      <c r="S111" s="7"/>
      <c r="T111" s="92"/>
      <c r="U111" s="86"/>
      <c r="V111" s="86"/>
      <c r="W111" s="86"/>
      <c r="X111" s="91"/>
      <c r="Y111" s="4"/>
      <c r="Z111" s="7"/>
      <c r="AA111" s="32"/>
      <c r="AB111" s="31"/>
      <c r="AC111" s="31"/>
      <c r="AD111" s="31"/>
      <c r="AE111" s="31"/>
      <c r="AF111" s="31"/>
      <c r="AG111" s="31"/>
      <c r="AH111" s="39"/>
      <c r="AI111" s="31"/>
      <c r="AJ111" s="32"/>
      <c r="AK111" s="32"/>
      <c r="AL111" s="32"/>
      <c r="AM111" s="32"/>
      <c r="AN111" s="32"/>
      <c r="AO111" s="96"/>
      <c r="AP111" s="7"/>
    </row>
    <row r="112" spans="1:42" ht="14.25">
      <c r="A112" s="84"/>
      <c r="B112" s="85"/>
      <c r="C112" s="86"/>
      <c r="D112" s="87"/>
      <c r="E112" s="88"/>
      <c r="F112" s="89"/>
      <c r="G112" s="7"/>
      <c r="H112" s="90"/>
      <c r="I112" s="7"/>
      <c r="J112" s="85"/>
      <c r="K112" s="86"/>
      <c r="L112" s="86"/>
      <c r="M112" s="86"/>
      <c r="N112" s="86"/>
      <c r="O112" s="86"/>
      <c r="P112" s="86"/>
      <c r="Q112" s="86"/>
      <c r="R112" s="91"/>
      <c r="S112" s="7"/>
      <c r="T112" s="92"/>
      <c r="U112" s="86"/>
      <c r="V112" s="86"/>
      <c r="W112" s="86"/>
      <c r="X112" s="91"/>
      <c r="Y112" s="4"/>
      <c r="Z112" s="7"/>
      <c r="AA112" s="32"/>
      <c r="AB112" s="31"/>
      <c r="AC112" s="31"/>
      <c r="AD112" s="31"/>
      <c r="AE112" s="31"/>
      <c r="AF112" s="31"/>
      <c r="AG112" s="31"/>
      <c r="AH112" s="39"/>
      <c r="AI112" s="31"/>
      <c r="AJ112" s="32"/>
      <c r="AK112" s="32"/>
      <c r="AL112" s="32"/>
      <c r="AM112" s="32"/>
      <c r="AN112" s="32"/>
      <c r="AO112" s="96"/>
      <c r="AP112" s="7"/>
    </row>
    <row r="113" spans="1:42" ht="14.25">
      <c r="A113" s="84"/>
      <c r="B113" s="85"/>
      <c r="C113" s="86"/>
      <c r="D113" s="87"/>
      <c r="E113" s="88"/>
      <c r="F113" s="89"/>
      <c r="G113" s="7"/>
      <c r="H113" s="90"/>
      <c r="I113" s="7"/>
      <c r="J113" s="85"/>
      <c r="K113" s="86"/>
      <c r="L113" s="86"/>
      <c r="M113" s="86"/>
      <c r="N113" s="86"/>
      <c r="O113" s="86"/>
      <c r="P113" s="86"/>
      <c r="Q113" s="86"/>
      <c r="R113" s="91"/>
      <c r="S113" s="7"/>
      <c r="T113" s="92"/>
      <c r="U113" s="86"/>
      <c r="V113" s="86"/>
      <c r="W113" s="86"/>
      <c r="X113" s="91"/>
      <c r="Y113" s="4"/>
      <c r="Z113" s="7"/>
      <c r="AA113" s="32"/>
      <c r="AB113" s="31"/>
      <c r="AC113" s="31"/>
      <c r="AD113" s="31"/>
      <c r="AE113" s="31"/>
      <c r="AF113" s="31"/>
      <c r="AG113" s="31"/>
      <c r="AH113" s="39"/>
      <c r="AI113" s="31"/>
      <c r="AJ113" s="32"/>
      <c r="AK113" s="32"/>
      <c r="AL113" s="32"/>
      <c r="AM113" s="32"/>
      <c r="AN113" s="32"/>
      <c r="AO113" s="96"/>
      <c r="AP113" s="7"/>
    </row>
    <row r="114" spans="1:42" ht="14.25">
      <c r="A114" s="84"/>
      <c r="B114" s="85"/>
      <c r="C114" s="86"/>
      <c r="D114" s="87"/>
      <c r="E114" s="88"/>
      <c r="F114" s="89"/>
      <c r="G114" s="7"/>
      <c r="H114" s="90"/>
      <c r="I114" s="7"/>
      <c r="J114" s="85"/>
      <c r="K114" s="86"/>
      <c r="L114" s="86"/>
      <c r="M114" s="86"/>
      <c r="N114" s="86"/>
      <c r="O114" s="86"/>
      <c r="P114" s="86"/>
      <c r="Q114" s="86"/>
      <c r="R114" s="91"/>
      <c r="S114" s="7"/>
      <c r="T114" s="92"/>
      <c r="U114" s="86"/>
      <c r="V114" s="86"/>
      <c r="W114" s="86"/>
      <c r="X114" s="91"/>
      <c r="Y114" s="4"/>
      <c r="Z114" s="7"/>
      <c r="AA114" s="32"/>
      <c r="AB114" s="31"/>
      <c r="AC114" s="31"/>
      <c r="AD114" s="31"/>
      <c r="AE114" s="31"/>
      <c r="AF114" s="31"/>
      <c r="AG114" s="31"/>
      <c r="AH114" s="39"/>
      <c r="AI114" s="31"/>
      <c r="AJ114" s="32"/>
      <c r="AK114" s="32"/>
      <c r="AL114" s="32"/>
      <c r="AM114" s="32"/>
      <c r="AN114" s="32"/>
      <c r="AO114" s="96"/>
      <c r="AP114" s="7"/>
    </row>
    <row r="115" spans="1:42" ht="14.25">
      <c r="A115" s="84"/>
      <c r="B115" s="85"/>
      <c r="C115" s="86"/>
      <c r="D115" s="87"/>
      <c r="E115" s="88"/>
      <c r="F115" s="89"/>
      <c r="G115" s="7"/>
      <c r="H115" s="90"/>
      <c r="I115" s="7"/>
      <c r="J115" s="85"/>
      <c r="K115" s="86"/>
      <c r="L115" s="86"/>
      <c r="M115" s="86"/>
      <c r="N115" s="86"/>
      <c r="O115" s="86"/>
      <c r="P115" s="86"/>
      <c r="Q115" s="86"/>
      <c r="R115" s="91"/>
      <c r="S115" s="7"/>
      <c r="T115" s="92"/>
      <c r="U115" s="86"/>
      <c r="V115" s="86"/>
      <c r="W115" s="86"/>
      <c r="X115" s="91"/>
      <c r="Y115" s="4"/>
      <c r="Z115" s="7"/>
      <c r="AA115" s="32"/>
      <c r="AB115" s="31"/>
      <c r="AC115" s="31"/>
      <c r="AD115" s="31"/>
      <c r="AE115" s="31"/>
      <c r="AF115" s="31"/>
      <c r="AG115" s="31"/>
      <c r="AH115" s="39"/>
      <c r="AI115" s="31"/>
      <c r="AJ115" s="32"/>
      <c r="AK115" s="32"/>
      <c r="AL115" s="32"/>
      <c r="AM115" s="32"/>
      <c r="AN115" s="32"/>
      <c r="AO115" s="96"/>
      <c r="AP115" s="7"/>
    </row>
    <row r="116" spans="1:42" ht="14.25">
      <c r="A116" s="84"/>
      <c r="B116" s="85"/>
      <c r="C116" s="86"/>
      <c r="D116" s="87"/>
      <c r="E116" s="88"/>
      <c r="F116" s="89"/>
      <c r="G116" s="7"/>
      <c r="H116" s="90"/>
      <c r="I116" s="7"/>
      <c r="J116" s="85"/>
      <c r="K116" s="86"/>
      <c r="L116" s="86"/>
      <c r="M116" s="86"/>
      <c r="N116" s="86"/>
      <c r="O116" s="86"/>
      <c r="P116" s="86"/>
      <c r="Q116" s="86"/>
      <c r="R116" s="91"/>
      <c r="S116" s="7"/>
      <c r="T116" s="92"/>
      <c r="U116" s="86"/>
      <c r="V116" s="86"/>
      <c r="W116" s="86"/>
      <c r="X116" s="91"/>
      <c r="Y116" s="4"/>
      <c r="Z116" s="7"/>
      <c r="AA116" s="32"/>
      <c r="AB116" s="31"/>
      <c r="AC116" s="31"/>
      <c r="AD116" s="31"/>
      <c r="AE116" s="31"/>
      <c r="AF116" s="31"/>
      <c r="AG116" s="31"/>
      <c r="AH116" s="39"/>
      <c r="AI116" s="31"/>
      <c r="AJ116" s="32"/>
      <c r="AK116" s="32"/>
      <c r="AL116" s="32"/>
      <c r="AM116" s="32"/>
      <c r="AN116" s="32"/>
      <c r="AO116" s="96"/>
      <c r="AP116" s="7"/>
    </row>
    <row r="117" spans="1:42" ht="14.25">
      <c r="A117" s="84"/>
      <c r="B117" s="85"/>
      <c r="C117" s="86"/>
      <c r="D117" s="87"/>
      <c r="E117" s="88"/>
      <c r="F117" s="89"/>
      <c r="G117" s="7"/>
      <c r="H117" s="90"/>
      <c r="I117" s="7"/>
      <c r="J117" s="85"/>
      <c r="K117" s="86"/>
      <c r="L117" s="86"/>
      <c r="M117" s="86"/>
      <c r="N117" s="86"/>
      <c r="O117" s="86"/>
      <c r="P117" s="86"/>
      <c r="Q117" s="86"/>
      <c r="R117" s="91"/>
      <c r="S117" s="7"/>
      <c r="T117" s="92"/>
      <c r="U117" s="86"/>
      <c r="V117" s="86"/>
      <c r="W117" s="86"/>
      <c r="X117" s="91"/>
      <c r="Y117" s="4"/>
      <c r="Z117" s="7"/>
      <c r="AA117" s="32"/>
      <c r="AB117" s="31"/>
      <c r="AC117" s="31"/>
      <c r="AD117" s="31"/>
      <c r="AE117" s="31"/>
      <c r="AF117" s="31"/>
      <c r="AG117" s="31"/>
      <c r="AH117" s="39"/>
      <c r="AI117" s="31"/>
      <c r="AJ117" s="32"/>
      <c r="AK117" s="32"/>
      <c r="AL117" s="32"/>
      <c r="AM117" s="32"/>
      <c r="AN117" s="32"/>
      <c r="AO117" s="96"/>
      <c r="AP117" s="7"/>
    </row>
    <row r="118" spans="1:42" ht="14.25">
      <c r="A118" s="84"/>
      <c r="B118" s="85"/>
      <c r="C118" s="86"/>
      <c r="D118" s="87"/>
      <c r="E118" s="88"/>
      <c r="F118" s="89"/>
      <c r="G118" s="7"/>
      <c r="H118" s="90"/>
      <c r="I118" s="7"/>
      <c r="J118" s="85"/>
      <c r="K118" s="86"/>
      <c r="L118" s="86"/>
      <c r="M118" s="86"/>
      <c r="N118" s="86"/>
      <c r="O118" s="86"/>
      <c r="P118" s="86"/>
      <c r="Q118" s="86"/>
      <c r="R118" s="91"/>
      <c r="S118" s="7"/>
      <c r="T118" s="92"/>
      <c r="U118" s="86"/>
      <c r="V118" s="86"/>
      <c r="W118" s="86"/>
      <c r="X118" s="91"/>
      <c r="Y118" s="4"/>
      <c r="Z118" s="7"/>
      <c r="AA118" s="32"/>
      <c r="AB118" s="31"/>
      <c r="AC118" s="31"/>
      <c r="AD118" s="31"/>
      <c r="AE118" s="31"/>
      <c r="AF118" s="31"/>
      <c r="AG118" s="31"/>
      <c r="AH118" s="39"/>
      <c r="AI118" s="31"/>
      <c r="AJ118" s="32"/>
      <c r="AK118" s="32"/>
      <c r="AL118" s="32"/>
      <c r="AM118" s="32"/>
      <c r="AN118" s="32"/>
      <c r="AO118" s="96"/>
      <c r="AP118" s="7"/>
    </row>
    <row r="119" spans="1:42" ht="14.25">
      <c r="A119" s="84"/>
      <c r="B119" s="85"/>
      <c r="C119" s="86"/>
      <c r="D119" s="87"/>
      <c r="E119" s="88"/>
      <c r="F119" s="89"/>
      <c r="G119" s="7"/>
      <c r="H119" s="90"/>
      <c r="I119" s="7"/>
      <c r="J119" s="85"/>
      <c r="K119" s="86"/>
      <c r="L119" s="86"/>
      <c r="M119" s="86"/>
      <c r="N119" s="86"/>
      <c r="O119" s="86"/>
      <c r="P119" s="86"/>
      <c r="Q119" s="86"/>
      <c r="R119" s="91"/>
      <c r="S119" s="7"/>
      <c r="T119" s="92"/>
      <c r="U119" s="86"/>
      <c r="V119" s="86"/>
      <c r="W119" s="86"/>
      <c r="X119" s="91"/>
      <c r="Y119" s="4"/>
      <c r="Z119" s="7"/>
      <c r="AA119" s="32"/>
      <c r="AB119" s="31"/>
      <c r="AC119" s="31"/>
      <c r="AD119" s="31"/>
      <c r="AE119" s="31"/>
      <c r="AF119" s="31"/>
      <c r="AG119" s="31"/>
      <c r="AH119" s="39"/>
      <c r="AI119" s="31"/>
      <c r="AJ119" s="32"/>
      <c r="AK119" s="32"/>
      <c r="AL119" s="32"/>
      <c r="AM119" s="32"/>
      <c r="AN119" s="32"/>
      <c r="AO119" s="96"/>
      <c r="AP119" s="7"/>
    </row>
    <row r="120" spans="1:42" ht="14.25">
      <c r="A120" s="84"/>
      <c r="B120" s="85"/>
      <c r="C120" s="86"/>
      <c r="D120" s="87"/>
      <c r="E120" s="88"/>
      <c r="F120" s="89"/>
      <c r="G120" s="7"/>
      <c r="H120" s="90"/>
      <c r="I120" s="7"/>
      <c r="J120" s="85"/>
      <c r="K120" s="86"/>
      <c r="L120" s="86"/>
      <c r="M120" s="86"/>
      <c r="N120" s="86"/>
      <c r="O120" s="86"/>
      <c r="P120" s="86"/>
      <c r="Q120" s="86"/>
      <c r="R120" s="91"/>
      <c r="S120" s="7"/>
      <c r="T120" s="92"/>
      <c r="U120" s="86"/>
      <c r="V120" s="86"/>
      <c r="W120" s="86"/>
      <c r="X120" s="91"/>
      <c r="Y120" s="4"/>
      <c r="Z120" s="7"/>
      <c r="AA120" s="32"/>
      <c r="AB120" s="31"/>
      <c r="AC120" s="31"/>
      <c r="AD120" s="31"/>
      <c r="AE120" s="31"/>
      <c r="AF120" s="31"/>
      <c r="AG120" s="31"/>
      <c r="AH120" s="39"/>
      <c r="AI120" s="31"/>
      <c r="AJ120" s="32"/>
      <c r="AK120" s="32"/>
      <c r="AL120" s="32"/>
      <c r="AM120" s="32"/>
      <c r="AN120" s="32"/>
      <c r="AO120" s="96"/>
      <c r="AP120" s="7"/>
    </row>
    <row r="121" spans="1:42" ht="14.25">
      <c r="A121" s="84"/>
      <c r="B121" s="85"/>
      <c r="C121" s="86"/>
      <c r="D121" s="87"/>
      <c r="E121" s="88"/>
      <c r="F121" s="89"/>
      <c r="G121" s="7"/>
      <c r="H121" s="90"/>
      <c r="I121" s="7"/>
      <c r="J121" s="85"/>
      <c r="K121" s="86"/>
      <c r="L121" s="86"/>
      <c r="M121" s="86"/>
      <c r="N121" s="86"/>
      <c r="O121" s="86"/>
      <c r="P121" s="86"/>
      <c r="Q121" s="86"/>
      <c r="R121" s="91"/>
      <c r="S121" s="7"/>
      <c r="T121" s="92"/>
      <c r="U121" s="86"/>
      <c r="V121" s="86"/>
      <c r="W121" s="86"/>
      <c r="X121" s="91"/>
      <c r="Y121" s="4"/>
      <c r="Z121" s="7"/>
      <c r="AA121" s="32"/>
      <c r="AB121" s="31"/>
      <c r="AC121" s="31"/>
      <c r="AD121" s="31"/>
      <c r="AE121" s="31"/>
      <c r="AF121" s="31"/>
      <c r="AG121" s="31"/>
      <c r="AH121" s="39"/>
      <c r="AI121" s="31"/>
      <c r="AJ121" s="32"/>
      <c r="AK121" s="32"/>
      <c r="AL121" s="32"/>
      <c r="AM121" s="32"/>
      <c r="AN121" s="32"/>
      <c r="AO121" s="96"/>
      <c r="AP121" s="7"/>
    </row>
    <row r="122" spans="1:42" ht="14.25">
      <c r="A122" s="84"/>
      <c r="B122" s="85"/>
      <c r="C122" s="86"/>
      <c r="D122" s="87"/>
      <c r="E122" s="88"/>
      <c r="F122" s="89"/>
      <c r="G122" s="7"/>
      <c r="H122" s="90"/>
      <c r="I122" s="7"/>
      <c r="J122" s="85"/>
      <c r="K122" s="86"/>
      <c r="L122" s="86"/>
      <c r="M122" s="86"/>
      <c r="N122" s="86"/>
      <c r="O122" s="86"/>
      <c r="P122" s="86"/>
      <c r="Q122" s="86"/>
      <c r="R122" s="91"/>
      <c r="S122" s="7"/>
      <c r="T122" s="92"/>
      <c r="U122" s="86"/>
      <c r="V122" s="86"/>
      <c r="W122" s="86"/>
      <c r="X122" s="91"/>
      <c r="Y122" s="4"/>
      <c r="Z122" s="7"/>
      <c r="AA122" s="32"/>
      <c r="AB122" s="31"/>
      <c r="AC122" s="31"/>
      <c r="AD122" s="31"/>
      <c r="AE122" s="31"/>
      <c r="AF122" s="31"/>
      <c r="AG122" s="31"/>
      <c r="AH122" s="39"/>
      <c r="AI122" s="31"/>
      <c r="AJ122" s="32"/>
      <c r="AK122" s="32"/>
      <c r="AL122" s="32"/>
      <c r="AM122" s="32"/>
      <c r="AN122" s="32"/>
      <c r="AO122" s="96"/>
      <c r="AP122" s="7"/>
    </row>
    <row r="123" spans="1:42" ht="14.25">
      <c r="A123" s="84"/>
      <c r="B123" s="85"/>
      <c r="C123" s="86"/>
      <c r="D123" s="86"/>
      <c r="E123" s="86"/>
      <c r="F123" s="89"/>
      <c r="G123" s="7"/>
      <c r="H123" s="90"/>
      <c r="I123" s="7"/>
      <c r="J123" s="85"/>
      <c r="K123" s="86"/>
      <c r="L123" s="86"/>
      <c r="M123" s="86"/>
      <c r="N123" s="86"/>
      <c r="O123" s="86"/>
      <c r="P123" s="86"/>
      <c r="Q123" s="86"/>
      <c r="R123" s="91"/>
      <c r="S123" s="7"/>
      <c r="T123" s="121"/>
      <c r="U123" s="86"/>
      <c r="V123" s="86"/>
      <c r="W123" s="86"/>
      <c r="X123" s="91"/>
      <c r="Y123" s="4"/>
      <c r="Z123" s="7"/>
      <c r="AA123" s="32"/>
      <c r="AB123" s="31"/>
      <c r="AC123" s="31"/>
      <c r="AD123" s="31"/>
      <c r="AE123" s="31"/>
      <c r="AF123" s="31"/>
      <c r="AG123" s="31"/>
      <c r="AH123" s="39"/>
      <c r="AI123" s="31"/>
      <c r="AJ123" s="32"/>
      <c r="AK123" s="32"/>
      <c r="AL123" s="32"/>
      <c r="AM123" s="32"/>
      <c r="AN123" s="32"/>
      <c r="AO123" s="96"/>
      <c r="AP123" s="7"/>
    </row>
    <row r="124" spans="1:42" ht="14.25">
      <c r="A124" s="84"/>
      <c r="B124" s="85"/>
      <c r="C124" s="86"/>
      <c r="D124" s="87"/>
      <c r="E124" s="88"/>
      <c r="F124" s="89"/>
      <c r="G124" s="7"/>
      <c r="H124" s="90"/>
      <c r="I124" s="7"/>
      <c r="J124" s="85"/>
      <c r="K124" s="86"/>
      <c r="L124" s="86"/>
      <c r="M124" s="86"/>
      <c r="N124" s="86"/>
      <c r="O124" s="86"/>
      <c r="P124" s="86"/>
      <c r="Q124" s="86"/>
      <c r="R124" s="91"/>
      <c r="S124" s="7"/>
      <c r="T124" s="92"/>
      <c r="U124" s="86"/>
      <c r="V124" s="86"/>
      <c r="W124" s="86"/>
      <c r="X124" s="91"/>
      <c r="Y124" s="4"/>
      <c r="Z124" s="7"/>
      <c r="AA124" s="32"/>
      <c r="AB124" s="31"/>
      <c r="AC124" s="31"/>
      <c r="AD124" s="31"/>
      <c r="AE124" s="31"/>
      <c r="AF124" s="31"/>
      <c r="AG124" s="31"/>
      <c r="AH124" s="39"/>
      <c r="AI124" s="31"/>
      <c r="AJ124" s="32"/>
      <c r="AK124" s="32"/>
      <c r="AL124" s="32"/>
      <c r="AM124" s="32"/>
      <c r="AN124" s="32"/>
      <c r="AO124" s="96"/>
      <c r="AP124" s="7"/>
    </row>
    <row r="125" spans="1:42" ht="14.25">
      <c r="A125" s="84"/>
      <c r="B125" s="85"/>
      <c r="C125" s="86"/>
      <c r="D125" s="87"/>
      <c r="E125" s="88"/>
      <c r="F125" s="89"/>
      <c r="G125" s="7"/>
      <c r="H125" s="90"/>
      <c r="I125" s="7"/>
      <c r="J125" s="85"/>
      <c r="K125" s="86"/>
      <c r="L125" s="86"/>
      <c r="M125" s="86"/>
      <c r="N125" s="86"/>
      <c r="O125" s="86"/>
      <c r="P125" s="86"/>
      <c r="Q125" s="86"/>
      <c r="R125" s="91"/>
      <c r="S125" s="7"/>
      <c r="T125" s="92"/>
      <c r="U125" s="86"/>
      <c r="V125" s="86"/>
      <c r="W125" s="86"/>
      <c r="X125" s="91"/>
      <c r="Y125" s="4"/>
      <c r="Z125" s="7"/>
      <c r="AA125" s="32"/>
      <c r="AB125" s="31"/>
      <c r="AC125" s="31"/>
      <c r="AD125" s="31"/>
      <c r="AE125" s="31"/>
      <c r="AF125" s="31"/>
      <c r="AG125" s="31"/>
      <c r="AH125" s="39"/>
      <c r="AI125" s="31"/>
      <c r="AJ125" s="32"/>
      <c r="AK125" s="32"/>
      <c r="AL125" s="32"/>
      <c r="AM125" s="32"/>
      <c r="AN125" s="32"/>
      <c r="AO125" s="96"/>
      <c r="AP125" s="7"/>
    </row>
    <row r="126" spans="1:42" ht="14.25">
      <c r="A126" s="84"/>
      <c r="B126" s="85"/>
      <c r="C126" s="86"/>
      <c r="D126" s="87"/>
      <c r="E126" s="88"/>
      <c r="F126" s="89"/>
      <c r="G126" s="7"/>
      <c r="H126" s="90"/>
      <c r="I126" s="7"/>
      <c r="J126" s="85"/>
      <c r="K126" s="86"/>
      <c r="L126" s="86"/>
      <c r="M126" s="86"/>
      <c r="N126" s="86"/>
      <c r="O126" s="86"/>
      <c r="P126" s="86"/>
      <c r="Q126" s="86"/>
      <c r="R126" s="91"/>
      <c r="S126" s="7"/>
      <c r="T126" s="92"/>
      <c r="U126" s="86"/>
      <c r="V126" s="86"/>
      <c r="W126" s="86"/>
      <c r="X126" s="91"/>
      <c r="Y126" s="4"/>
      <c r="Z126" s="7"/>
      <c r="AA126" s="32"/>
      <c r="AB126" s="31"/>
      <c r="AC126" s="31"/>
      <c r="AD126" s="31"/>
      <c r="AE126" s="31"/>
      <c r="AF126" s="31"/>
      <c r="AG126" s="31"/>
      <c r="AH126" s="39"/>
      <c r="AI126" s="31"/>
      <c r="AJ126" s="32"/>
      <c r="AK126" s="32"/>
      <c r="AL126" s="32"/>
      <c r="AM126" s="32"/>
      <c r="AN126" s="32"/>
      <c r="AO126" s="96"/>
      <c r="AP126" s="7"/>
    </row>
    <row r="127" spans="1:42" ht="14.25">
      <c r="A127" s="84"/>
      <c r="B127" s="85"/>
      <c r="C127" s="86"/>
      <c r="D127" s="87"/>
      <c r="E127" s="88"/>
      <c r="F127" s="89"/>
      <c r="G127" s="7"/>
      <c r="H127" s="90"/>
      <c r="I127" s="7"/>
      <c r="J127" s="85"/>
      <c r="K127" s="86"/>
      <c r="L127" s="86"/>
      <c r="M127" s="86"/>
      <c r="N127" s="86"/>
      <c r="O127" s="86"/>
      <c r="P127" s="86"/>
      <c r="Q127" s="86"/>
      <c r="R127" s="91"/>
      <c r="S127" s="7"/>
      <c r="T127" s="92"/>
      <c r="U127" s="86"/>
      <c r="V127" s="86"/>
      <c r="W127" s="86"/>
      <c r="X127" s="91"/>
      <c r="Y127" s="4"/>
      <c r="Z127" s="7"/>
      <c r="AA127" s="32"/>
      <c r="AB127" s="31"/>
      <c r="AC127" s="31"/>
      <c r="AD127" s="31"/>
      <c r="AE127" s="31"/>
      <c r="AF127" s="31"/>
      <c r="AG127" s="31"/>
      <c r="AH127" s="39"/>
      <c r="AI127" s="31"/>
      <c r="AJ127" s="32"/>
      <c r="AK127" s="32"/>
      <c r="AL127" s="32"/>
      <c r="AM127" s="32"/>
      <c r="AN127" s="32"/>
      <c r="AO127" s="96"/>
      <c r="AP127" s="7"/>
    </row>
    <row r="128" spans="1:42" ht="14.25">
      <c r="A128" s="84"/>
      <c r="B128" s="85"/>
      <c r="C128" s="86"/>
      <c r="D128" s="87"/>
      <c r="E128" s="88"/>
      <c r="F128" s="89"/>
      <c r="G128" s="7"/>
      <c r="H128" s="90"/>
      <c r="I128" s="7"/>
      <c r="J128" s="85"/>
      <c r="K128" s="86"/>
      <c r="L128" s="86"/>
      <c r="M128" s="86"/>
      <c r="N128" s="86"/>
      <c r="O128" s="86"/>
      <c r="P128" s="86"/>
      <c r="Q128" s="86"/>
      <c r="R128" s="91"/>
      <c r="S128" s="7"/>
      <c r="T128" s="92"/>
      <c r="U128" s="86"/>
      <c r="V128" s="86"/>
      <c r="W128" s="86"/>
      <c r="X128" s="91"/>
      <c r="Y128" s="4"/>
      <c r="Z128" s="7"/>
      <c r="AA128" s="32"/>
      <c r="AB128" s="31"/>
      <c r="AC128" s="31"/>
      <c r="AD128" s="31"/>
      <c r="AE128" s="31"/>
      <c r="AF128" s="31"/>
      <c r="AG128" s="31"/>
      <c r="AH128" s="39"/>
      <c r="AI128" s="31"/>
      <c r="AJ128" s="32"/>
      <c r="AK128" s="32"/>
      <c r="AL128" s="32"/>
      <c r="AM128" s="32"/>
      <c r="AN128" s="32"/>
      <c r="AO128" s="96"/>
      <c r="AP128" s="7"/>
    </row>
    <row r="129" spans="1:42" ht="14.25">
      <c r="A129" s="84"/>
      <c r="B129" s="85"/>
      <c r="C129" s="86"/>
      <c r="D129" s="87"/>
      <c r="E129" s="88"/>
      <c r="F129" s="89"/>
      <c r="G129" s="7"/>
      <c r="H129" s="90"/>
      <c r="I129" s="7"/>
      <c r="J129" s="85"/>
      <c r="K129" s="86"/>
      <c r="L129" s="86"/>
      <c r="M129" s="86"/>
      <c r="N129" s="86"/>
      <c r="O129" s="86"/>
      <c r="P129" s="86"/>
      <c r="Q129" s="86"/>
      <c r="R129" s="91"/>
      <c r="S129" s="7"/>
      <c r="T129" s="92"/>
      <c r="U129" s="86"/>
      <c r="V129" s="86"/>
      <c r="W129" s="86"/>
      <c r="X129" s="91"/>
      <c r="Y129" s="4"/>
      <c r="Z129" s="7"/>
      <c r="AA129" s="32"/>
      <c r="AB129" s="31"/>
      <c r="AC129" s="31"/>
      <c r="AD129" s="31"/>
      <c r="AE129" s="31"/>
      <c r="AF129" s="31"/>
      <c r="AG129" s="31"/>
      <c r="AH129" s="39"/>
      <c r="AI129" s="31"/>
      <c r="AJ129" s="32"/>
      <c r="AK129" s="32"/>
      <c r="AL129" s="32"/>
      <c r="AM129" s="32"/>
      <c r="AN129" s="32"/>
      <c r="AO129" s="96"/>
      <c r="AP129" s="7"/>
    </row>
    <row r="130" spans="1:42" ht="14.25">
      <c r="A130" s="84"/>
      <c r="B130" s="85"/>
      <c r="C130" s="86"/>
      <c r="D130" s="87"/>
      <c r="E130" s="88"/>
      <c r="F130" s="89"/>
      <c r="G130" s="7"/>
      <c r="H130" s="90"/>
      <c r="I130" s="7"/>
      <c r="J130" s="85"/>
      <c r="K130" s="86"/>
      <c r="L130" s="86"/>
      <c r="M130" s="86"/>
      <c r="N130" s="86"/>
      <c r="O130" s="86"/>
      <c r="P130" s="86"/>
      <c r="Q130" s="86"/>
      <c r="R130" s="91"/>
      <c r="S130" s="7"/>
      <c r="T130" s="92"/>
      <c r="U130" s="86"/>
      <c r="V130" s="86"/>
      <c r="W130" s="86"/>
      <c r="X130" s="91"/>
      <c r="Y130" s="4"/>
      <c r="Z130" s="7"/>
      <c r="AA130" s="32"/>
      <c r="AB130" s="31"/>
      <c r="AC130" s="31"/>
      <c r="AD130" s="31"/>
      <c r="AE130" s="31"/>
      <c r="AF130" s="31"/>
      <c r="AG130" s="31"/>
      <c r="AH130" s="39"/>
      <c r="AI130" s="31"/>
      <c r="AJ130" s="32"/>
      <c r="AK130" s="32"/>
      <c r="AL130" s="32"/>
      <c r="AM130" s="32"/>
      <c r="AN130" s="32"/>
      <c r="AO130" s="96"/>
      <c r="AP130" s="7"/>
    </row>
    <row r="131" spans="1:42" ht="14.25">
      <c r="A131" s="84"/>
      <c r="B131" s="85"/>
      <c r="C131" s="86"/>
      <c r="D131" s="87"/>
      <c r="E131" s="88"/>
      <c r="F131" s="89"/>
      <c r="G131" s="7"/>
      <c r="H131" s="90"/>
      <c r="I131" s="7"/>
      <c r="J131" s="85"/>
      <c r="K131" s="86"/>
      <c r="L131" s="86"/>
      <c r="M131" s="86"/>
      <c r="N131" s="86"/>
      <c r="O131" s="86"/>
      <c r="P131" s="86"/>
      <c r="Q131" s="86"/>
      <c r="R131" s="91"/>
      <c r="S131" s="7"/>
      <c r="T131" s="92"/>
      <c r="U131" s="86"/>
      <c r="V131" s="86"/>
      <c r="W131" s="86"/>
      <c r="X131" s="91"/>
      <c r="Y131" s="4"/>
      <c r="Z131" s="7"/>
      <c r="AA131" s="32"/>
      <c r="AB131" s="31"/>
      <c r="AC131" s="31"/>
      <c r="AD131" s="31"/>
      <c r="AE131" s="31"/>
      <c r="AF131" s="31"/>
      <c r="AG131" s="31"/>
      <c r="AH131" s="39"/>
      <c r="AI131" s="31"/>
      <c r="AJ131" s="32"/>
      <c r="AK131" s="32"/>
      <c r="AL131" s="32"/>
      <c r="AM131" s="32"/>
      <c r="AN131" s="32"/>
      <c r="AO131" s="96"/>
      <c r="AP131" s="7"/>
    </row>
    <row r="132" spans="1:42" ht="14.25">
      <c r="A132" s="84"/>
      <c r="B132" s="85"/>
      <c r="C132" s="86"/>
      <c r="D132" s="87"/>
      <c r="E132" s="88"/>
      <c r="F132" s="89"/>
      <c r="G132" s="7"/>
      <c r="H132" s="90"/>
      <c r="I132" s="7"/>
      <c r="J132" s="85"/>
      <c r="K132" s="86"/>
      <c r="L132" s="86"/>
      <c r="M132" s="86"/>
      <c r="N132" s="86"/>
      <c r="O132" s="86"/>
      <c r="P132" s="86"/>
      <c r="Q132" s="86"/>
      <c r="R132" s="91"/>
      <c r="S132" s="7"/>
      <c r="T132" s="92"/>
      <c r="U132" s="86"/>
      <c r="V132" s="86"/>
      <c r="W132" s="86"/>
      <c r="X132" s="91"/>
      <c r="Y132" s="4"/>
      <c r="Z132" s="7"/>
      <c r="AA132" s="32"/>
      <c r="AB132" s="31"/>
      <c r="AC132" s="31"/>
      <c r="AD132" s="31"/>
      <c r="AE132" s="31"/>
      <c r="AF132" s="31"/>
      <c r="AG132" s="31"/>
      <c r="AH132" s="39"/>
      <c r="AI132" s="31"/>
      <c r="AJ132" s="32"/>
      <c r="AK132" s="32"/>
      <c r="AL132" s="32"/>
      <c r="AM132" s="32"/>
      <c r="AN132" s="32"/>
      <c r="AO132" s="96"/>
      <c r="AP132" s="7"/>
    </row>
    <row r="133" spans="1:42" ht="14.25">
      <c r="A133" s="84"/>
      <c r="B133" s="85"/>
      <c r="C133" s="86"/>
      <c r="D133" s="87"/>
      <c r="E133" s="88"/>
      <c r="F133" s="89"/>
      <c r="G133" s="7"/>
      <c r="H133" s="90"/>
      <c r="I133" s="7"/>
      <c r="J133" s="85"/>
      <c r="K133" s="86"/>
      <c r="L133" s="86"/>
      <c r="M133" s="86"/>
      <c r="N133" s="86"/>
      <c r="O133" s="86"/>
      <c r="P133" s="86"/>
      <c r="Q133" s="86"/>
      <c r="R133" s="91"/>
      <c r="S133" s="7"/>
      <c r="T133" s="92"/>
      <c r="U133" s="86"/>
      <c r="V133" s="86"/>
      <c r="W133" s="86"/>
      <c r="X133" s="91"/>
      <c r="Y133" s="4"/>
      <c r="Z133" s="7"/>
      <c r="AA133" s="32"/>
      <c r="AB133" s="31"/>
      <c r="AC133" s="31"/>
      <c r="AD133" s="31"/>
      <c r="AE133" s="31"/>
      <c r="AF133" s="31"/>
      <c r="AG133" s="31"/>
      <c r="AH133" s="39"/>
      <c r="AI133" s="31"/>
      <c r="AJ133" s="32"/>
      <c r="AK133" s="32"/>
      <c r="AL133" s="32"/>
      <c r="AM133" s="32"/>
      <c r="AN133" s="32"/>
      <c r="AO133" s="96"/>
      <c r="AP133" s="7"/>
    </row>
    <row r="134" spans="1:42" ht="14.25">
      <c r="A134" s="84"/>
      <c r="B134" s="85"/>
      <c r="C134" s="86"/>
      <c r="D134" s="87"/>
      <c r="E134" s="88"/>
      <c r="F134" s="89"/>
      <c r="G134" s="7"/>
      <c r="H134" s="90"/>
      <c r="I134" s="7"/>
      <c r="J134" s="85"/>
      <c r="K134" s="86"/>
      <c r="L134" s="86"/>
      <c r="M134" s="86"/>
      <c r="N134" s="86"/>
      <c r="O134" s="86"/>
      <c r="P134" s="86"/>
      <c r="Q134" s="86"/>
      <c r="R134" s="91"/>
      <c r="S134" s="7"/>
      <c r="T134" s="92"/>
      <c r="U134" s="86"/>
      <c r="V134" s="86"/>
      <c r="W134" s="86"/>
      <c r="X134" s="91"/>
      <c r="Y134" s="4"/>
      <c r="Z134" s="7"/>
      <c r="AA134" s="32"/>
      <c r="AB134" s="31"/>
      <c r="AC134" s="31"/>
      <c r="AD134" s="31"/>
      <c r="AE134" s="31"/>
      <c r="AF134" s="31"/>
      <c r="AG134" s="31"/>
      <c r="AH134" s="39"/>
      <c r="AI134" s="31"/>
      <c r="AJ134" s="32"/>
      <c r="AK134" s="32"/>
      <c r="AL134" s="32"/>
      <c r="AM134" s="32"/>
      <c r="AN134" s="32"/>
      <c r="AO134" s="96"/>
      <c r="AP134" s="7"/>
    </row>
    <row r="135" spans="1:42" ht="14.25">
      <c r="A135" s="84"/>
      <c r="B135" s="85"/>
      <c r="C135" s="86"/>
      <c r="D135" s="87"/>
      <c r="E135" s="88"/>
      <c r="F135" s="89"/>
      <c r="G135" s="7"/>
      <c r="H135" s="90"/>
      <c r="I135" s="7"/>
      <c r="J135" s="85"/>
      <c r="K135" s="86"/>
      <c r="L135" s="86"/>
      <c r="M135" s="86"/>
      <c r="N135" s="86"/>
      <c r="O135" s="86"/>
      <c r="P135" s="86"/>
      <c r="Q135" s="86"/>
      <c r="R135" s="91"/>
      <c r="S135" s="7"/>
      <c r="T135" s="92"/>
      <c r="U135" s="86"/>
      <c r="V135" s="86"/>
      <c r="W135" s="86"/>
      <c r="X135" s="91"/>
      <c r="Y135" s="4"/>
      <c r="Z135" s="7"/>
      <c r="AA135" s="32"/>
      <c r="AB135" s="31"/>
      <c r="AC135" s="31"/>
      <c r="AD135" s="31"/>
      <c r="AE135" s="31"/>
      <c r="AF135" s="31"/>
      <c r="AG135" s="31"/>
      <c r="AH135" s="39"/>
      <c r="AI135" s="31"/>
      <c r="AJ135" s="32"/>
      <c r="AK135" s="32"/>
      <c r="AL135" s="32"/>
      <c r="AM135" s="32"/>
      <c r="AN135" s="32"/>
      <c r="AO135" s="96"/>
      <c r="AP135" s="7"/>
    </row>
    <row r="136" spans="1:42" ht="14.25">
      <c r="A136" s="84"/>
      <c r="B136" s="85"/>
      <c r="C136" s="86"/>
      <c r="D136" s="87"/>
      <c r="E136" s="88"/>
      <c r="F136" s="89"/>
      <c r="G136" s="7"/>
      <c r="H136" s="90"/>
      <c r="I136" s="7"/>
      <c r="J136" s="85"/>
      <c r="K136" s="86"/>
      <c r="L136" s="86"/>
      <c r="M136" s="86"/>
      <c r="N136" s="86"/>
      <c r="O136" s="86"/>
      <c r="P136" s="86"/>
      <c r="Q136" s="86"/>
      <c r="R136" s="91"/>
      <c r="S136" s="7"/>
      <c r="T136" s="92"/>
      <c r="U136" s="86"/>
      <c r="V136" s="86"/>
      <c r="W136" s="86"/>
      <c r="X136" s="91"/>
      <c r="Y136" s="4"/>
      <c r="Z136" s="7"/>
      <c r="AA136" s="32"/>
      <c r="AB136" s="31"/>
      <c r="AC136" s="31"/>
      <c r="AD136" s="31"/>
      <c r="AE136" s="31"/>
      <c r="AF136" s="31"/>
      <c r="AG136" s="31"/>
      <c r="AH136" s="39"/>
      <c r="AI136" s="31"/>
      <c r="AJ136" s="32"/>
      <c r="AK136" s="32"/>
      <c r="AL136" s="32"/>
      <c r="AM136" s="32"/>
      <c r="AN136" s="32"/>
      <c r="AO136" s="96"/>
      <c r="AP136" s="7"/>
    </row>
    <row r="137" spans="1:42" ht="14.25">
      <c r="A137" s="84"/>
      <c r="B137" s="85"/>
      <c r="C137" s="86"/>
      <c r="D137" s="87"/>
      <c r="E137" s="88"/>
      <c r="F137" s="89"/>
      <c r="G137" s="7"/>
      <c r="H137" s="90"/>
      <c r="I137" s="7"/>
      <c r="J137" s="85"/>
      <c r="K137" s="86"/>
      <c r="L137" s="86"/>
      <c r="M137" s="86"/>
      <c r="N137" s="86"/>
      <c r="O137" s="86"/>
      <c r="P137" s="86"/>
      <c r="Q137" s="86"/>
      <c r="R137" s="91"/>
      <c r="S137" s="7"/>
      <c r="T137" s="92"/>
      <c r="U137" s="86"/>
      <c r="V137" s="86"/>
      <c r="W137" s="86"/>
      <c r="X137" s="91"/>
      <c r="Y137" s="4"/>
      <c r="Z137" s="7"/>
      <c r="AA137" s="32"/>
      <c r="AB137" s="31"/>
      <c r="AC137" s="31"/>
      <c r="AD137" s="31"/>
      <c r="AE137" s="31"/>
      <c r="AF137" s="31"/>
      <c r="AG137" s="31"/>
      <c r="AH137" s="39"/>
      <c r="AI137" s="31"/>
      <c r="AJ137" s="32"/>
      <c r="AK137" s="32"/>
      <c r="AL137" s="32"/>
      <c r="AM137" s="32"/>
      <c r="AN137" s="32"/>
      <c r="AO137" s="96"/>
      <c r="AP137" s="7"/>
    </row>
    <row r="138" spans="1:42" ht="14.25">
      <c r="A138" s="84"/>
      <c r="B138" s="85"/>
      <c r="C138" s="86"/>
      <c r="D138" s="87"/>
      <c r="E138" s="88"/>
      <c r="F138" s="89"/>
      <c r="G138" s="7"/>
      <c r="H138" s="90"/>
      <c r="I138" s="7"/>
      <c r="J138" s="85"/>
      <c r="K138" s="86"/>
      <c r="L138" s="86"/>
      <c r="M138" s="86"/>
      <c r="N138" s="86"/>
      <c r="O138" s="86"/>
      <c r="P138" s="86"/>
      <c r="Q138" s="86"/>
      <c r="R138" s="91"/>
      <c r="S138" s="7"/>
      <c r="T138" s="92"/>
      <c r="U138" s="86"/>
      <c r="V138" s="86"/>
      <c r="W138" s="86"/>
      <c r="X138" s="91"/>
      <c r="Y138" s="4"/>
      <c r="Z138" s="7"/>
      <c r="AA138" s="32"/>
      <c r="AB138" s="31"/>
      <c r="AC138" s="31"/>
      <c r="AD138" s="31"/>
      <c r="AE138" s="31"/>
      <c r="AF138" s="31"/>
      <c r="AG138" s="31"/>
      <c r="AH138" s="39"/>
      <c r="AI138" s="31"/>
      <c r="AJ138" s="32"/>
      <c r="AK138" s="32"/>
      <c r="AL138" s="32"/>
      <c r="AM138" s="32"/>
      <c r="AN138" s="32"/>
      <c r="AO138" s="96"/>
      <c r="AP138" s="7"/>
    </row>
    <row r="139" spans="1:42" ht="14.25">
      <c r="A139" s="84"/>
      <c r="B139" s="85"/>
      <c r="C139" s="86"/>
      <c r="D139" s="86"/>
      <c r="E139" s="87"/>
      <c r="F139" s="89"/>
      <c r="G139" s="7"/>
      <c r="H139" s="90"/>
      <c r="I139" s="7"/>
      <c r="J139" s="85"/>
      <c r="K139" s="86"/>
      <c r="L139" s="86"/>
      <c r="M139" s="86"/>
      <c r="N139" s="86"/>
      <c r="O139" s="86"/>
      <c r="P139" s="86"/>
      <c r="Q139" s="86"/>
      <c r="R139" s="91"/>
      <c r="S139" s="7"/>
      <c r="T139" s="92"/>
      <c r="U139" s="86"/>
      <c r="V139" s="86"/>
      <c r="W139" s="86"/>
      <c r="X139" s="91"/>
      <c r="Y139" s="4"/>
      <c r="Z139" s="7"/>
      <c r="AA139" s="32"/>
      <c r="AB139" s="31"/>
      <c r="AC139" s="31"/>
      <c r="AD139" s="31"/>
      <c r="AE139" s="31"/>
      <c r="AF139" s="31"/>
      <c r="AG139" s="31"/>
      <c r="AH139" s="39"/>
      <c r="AI139" s="31"/>
      <c r="AJ139" s="32"/>
      <c r="AK139" s="32"/>
      <c r="AL139" s="32"/>
      <c r="AM139" s="32"/>
      <c r="AN139" s="32"/>
      <c r="AO139" s="96"/>
      <c r="AP139" s="7"/>
    </row>
    <row r="140" spans="1:42" ht="15">
      <c r="A140" s="84"/>
      <c r="B140" s="85"/>
      <c r="C140" s="86"/>
      <c r="D140" s="87"/>
      <c r="E140" s="87"/>
      <c r="F140" s="89"/>
      <c r="G140" s="7"/>
      <c r="H140" s="90"/>
      <c r="I140" s="7"/>
      <c r="J140" s="85"/>
      <c r="K140" s="86"/>
      <c r="L140" s="86"/>
      <c r="M140" s="86"/>
      <c r="N140" s="86"/>
      <c r="O140" s="86"/>
      <c r="P140" s="86"/>
      <c r="Q140" s="86"/>
      <c r="R140" s="91"/>
      <c r="S140" s="6"/>
      <c r="T140" s="92"/>
      <c r="U140" s="86"/>
      <c r="V140" s="86"/>
      <c r="W140" s="86"/>
      <c r="X140" s="91"/>
      <c r="Y140" s="4"/>
      <c r="Z140" s="7"/>
      <c r="AA140" s="32"/>
      <c r="AB140" s="31"/>
      <c r="AC140" s="31"/>
      <c r="AD140" s="31"/>
      <c r="AE140" s="31"/>
      <c r="AF140" s="31"/>
      <c r="AG140" s="31"/>
      <c r="AH140" s="39"/>
      <c r="AI140" s="31"/>
      <c r="AJ140" s="32"/>
      <c r="AK140" s="32"/>
      <c r="AL140" s="32"/>
      <c r="AM140" s="32"/>
      <c r="AN140" s="32"/>
      <c r="AO140" s="96"/>
      <c r="AP140" s="7"/>
    </row>
    <row r="141" spans="1:42" ht="14.25">
      <c r="A141" s="84"/>
      <c r="B141" s="85"/>
      <c r="C141" s="86"/>
      <c r="D141" s="87"/>
      <c r="E141" s="88"/>
      <c r="F141" s="89"/>
      <c r="G141" s="7"/>
      <c r="H141" s="90"/>
      <c r="I141" s="7"/>
      <c r="J141" s="85"/>
      <c r="K141" s="86"/>
      <c r="L141" s="86"/>
      <c r="M141" s="86"/>
      <c r="N141" s="86"/>
      <c r="O141" s="86"/>
      <c r="P141" s="86"/>
      <c r="Q141" s="86"/>
      <c r="R141" s="91"/>
      <c r="S141" s="7"/>
      <c r="T141" s="92"/>
      <c r="U141" s="86"/>
      <c r="V141" s="86"/>
      <c r="W141" s="86"/>
      <c r="X141" s="91"/>
      <c r="Y141" s="4"/>
      <c r="Z141" s="7"/>
      <c r="AA141" s="32"/>
      <c r="AB141" s="31"/>
      <c r="AC141" s="31"/>
      <c r="AD141" s="31"/>
      <c r="AE141" s="31"/>
      <c r="AF141" s="31"/>
      <c r="AG141" s="31"/>
      <c r="AH141" s="39"/>
      <c r="AI141" s="31"/>
      <c r="AJ141" s="32"/>
      <c r="AK141" s="32"/>
      <c r="AL141" s="32"/>
      <c r="AM141" s="32"/>
      <c r="AN141" s="32"/>
      <c r="AO141" s="96"/>
      <c r="AP141" s="7"/>
    </row>
    <row r="142" spans="1:42" ht="14.25">
      <c r="A142" s="84"/>
      <c r="B142" s="85"/>
      <c r="C142" s="86"/>
      <c r="D142" s="87"/>
      <c r="E142" s="88"/>
      <c r="F142" s="89"/>
      <c r="G142" s="7"/>
      <c r="H142" s="90"/>
      <c r="I142" s="7"/>
      <c r="J142" s="85"/>
      <c r="K142" s="86"/>
      <c r="L142" s="86"/>
      <c r="M142" s="86"/>
      <c r="N142" s="86"/>
      <c r="O142" s="86"/>
      <c r="P142" s="86"/>
      <c r="Q142" s="86"/>
      <c r="R142" s="91"/>
      <c r="S142" s="7"/>
      <c r="T142" s="92"/>
      <c r="U142" s="86"/>
      <c r="V142" s="86"/>
      <c r="W142" s="86"/>
      <c r="X142" s="91"/>
      <c r="Y142" s="4"/>
      <c r="Z142" s="7"/>
      <c r="AA142" s="32"/>
      <c r="AB142" s="31"/>
      <c r="AC142" s="31"/>
      <c r="AD142" s="31"/>
      <c r="AE142" s="31"/>
      <c r="AF142" s="31"/>
      <c r="AG142" s="31"/>
      <c r="AH142" s="39"/>
      <c r="AI142" s="31"/>
      <c r="AJ142" s="32"/>
      <c r="AK142" s="32"/>
      <c r="AL142" s="32"/>
      <c r="AM142" s="32"/>
      <c r="AN142" s="32"/>
      <c r="AO142" s="96"/>
      <c r="AP142" s="7"/>
    </row>
    <row r="143" spans="1:42" ht="14.25">
      <c r="A143" s="84"/>
      <c r="B143" s="85"/>
      <c r="C143" s="86"/>
      <c r="D143" s="87"/>
      <c r="E143" s="88"/>
      <c r="F143" s="89"/>
      <c r="G143" s="7"/>
      <c r="H143" s="90"/>
      <c r="I143" s="7"/>
      <c r="J143" s="85"/>
      <c r="K143" s="86"/>
      <c r="L143" s="86"/>
      <c r="M143" s="86"/>
      <c r="N143" s="86"/>
      <c r="O143" s="86"/>
      <c r="P143" s="86"/>
      <c r="Q143" s="86"/>
      <c r="R143" s="91"/>
      <c r="S143" s="7"/>
      <c r="T143" s="92"/>
      <c r="U143" s="86"/>
      <c r="V143" s="86"/>
      <c r="W143" s="86"/>
      <c r="X143" s="91"/>
      <c r="Y143" s="4"/>
      <c r="Z143" s="7"/>
      <c r="AA143" s="32"/>
      <c r="AB143" s="31"/>
      <c r="AC143" s="31"/>
      <c r="AD143" s="31"/>
      <c r="AE143" s="31"/>
      <c r="AF143" s="31"/>
      <c r="AG143" s="31"/>
      <c r="AH143" s="39"/>
      <c r="AI143" s="31"/>
      <c r="AJ143" s="32"/>
      <c r="AK143" s="32"/>
      <c r="AL143" s="32"/>
      <c r="AM143" s="32"/>
      <c r="AN143" s="32"/>
      <c r="AO143" s="96"/>
      <c r="AP143" s="7"/>
    </row>
    <row r="144" spans="1:42" ht="14.25">
      <c r="A144" s="84"/>
      <c r="B144" s="85"/>
      <c r="C144" s="86"/>
      <c r="D144" s="87"/>
      <c r="E144" s="88"/>
      <c r="F144" s="89"/>
      <c r="G144" s="7"/>
      <c r="H144" s="90"/>
      <c r="I144" s="7"/>
      <c r="J144" s="85"/>
      <c r="K144" s="86"/>
      <c r="L144" s="86"/>
      <c r="M144" s="86"/>
      <c r="N144" s="86"/>
      <c r="O144" s="86"/>
      <c r="P144" s="86"/>
      <c r="Q144" s="86"/>
      <c r="R144" s="91"/>
      <c r="S144" s="7"/>
      <c r="T144" s="117"/>
      <c r="U144" s="86"/>
      <c r="V144" s="86"/>
      <c r="W144" s="86"/>
      <c r="X144" s="91"/>
      <c r="Y144" s="4"/>
      <c r="Z144" s="7"/>
      <c r="AA144" s="32"/>
      <c r="AB144" s="31"/>
      <c r="AC144" s="31"/>
      <c r="AD144" s="31"/>
      <c r="AE144" s="31"/>
      <c r="AF144" s="31"/>
      <c r="AG144" s="31"/>
      <c r="AH144" s="39"/>
      <c r="AI144" s="31"/>
      <c r="AJ144" s="32"/>
      <c r="AK144" s="32"/>
      <c r="AL144" s="32"/>
      <c r="AM144" s="32"/>
      <c r="AN144" s="32"/>
      <c r="AO144" s="96"/>
      <c r="AP144" s="7"/>
    </row>
    <row r="145" spans="1:42" ht="14.25">
      <c r="A145" s="84"/>
      <c r="B145" s="85"/>
      <c r="C145" s="86"/>
      <c r="D145" s="87"/>
      <c r="E145" s="88"/>
      <c r="F145" s="89"/>
      <c r="G145" s="7"/>
      <c r="H145" s="90"/>
      <c r="I145" s="7"/>
      <c r="J145" s="85"/>
      <c r="K145" s="86"/>
      <c r="L145" s="86"/>
      <c r="M145" s="86"/>
      <c r="N145" s="86"/>
      <c r="O145" s="86"/>
      <c r="P145" s="86"/>
      <c r="Q145" s="86"/>
      <c r="R145" s="91"/>
      <c r="S145" s="7"/>
      <c r="T145" s="92"/>
      <c r="U145" s="86"/>
      <c r="V145" s="86"/>
      <c r="W145" s="86"/>
      <c r="X145" s="91"/>
      <c r="Y145" s="4"/>
      <c r="Z145" s="7"/>
      <c r="AA145" s="32"/>
      <c r="AB145" s="31"/>
      <c r="AC145" s="31"/>
      <c r="AD145" s="31"/>
      <c r="AE145" s="31"/>
      <c r="AF145" s="31"/>
      <c r="AG145" s="31"/>
      <c r="AH145" s="39"/>
      <c r="AI145" s="31"/>
      <c r="AJ145" s="32"/>
      <c r="AK145" s="32"/>
      <c r="AL145" s="32"/>
      <c r="AM145" s="32"/>
      <c r="AN145" s="32"/>
      <c r="AO145" s="96"/>
      <c r="AP145" s="7"/>
    </row>
    <row r="146" spans="1:42" ht="14.25">
      <c r="A146" s="84"/>
      <c r="B146" s="85"/>
      <c r="C146" s="86"/>
      <c r="D146" s="86"/>
      <c r="E146" s="119"/>
      <c r="F146" s="89"/>
      <c r="G146" s="7"/>
      <c r="H146" s="90"/>
      <c r="I146" s="7"/>
      <c r="J146" s="85"/>
      <c r="K146" s="86"/>
      <c r="L146" s="86"/>
      <c r="M146" s="86"/>
      <c r="N146" s="86"/>
      <c r="O146" s="86"/>
      <c r="P146" s="86"/>
      <c r="Q146" s="86"/>
      <c r="R146" s="91"/>
      <c r="S146" s="7"/>
      <c r="T146" s="121"/>
      <c r="U146" s="86"/>
      <c r="V146" s="86"/>
      <c r="W146" s="86"/>
      <c r="X146" s="91"/>
      <c r="Y146" s="4"/>
      <c r="Z146" s="7"/>
      <c r="AA146" s="32"/>
      <c r="AB146" s="31"/>
      <c r="AC146" s="31"/>
      <c r="AD146" s="31"/>
      <c r="AE146" s="31"/>
      <c r="AF146" s="31"/>
      <c r="AG146" s="31"/>
      <c r="AH146" s="39"/>
      <c r="AI146" s="31"/>
      <c r="AJ146" s="32"/>
      <c r="AK146" s="32"/>
      <c r="AL146" s="32"/>
      <c r="AM146" s="32"/>
      <c r="AN146" s="32"/>
      <c r="AO146" s="96"/>
      <c r="AP146" s="7"/>
    </row>
    <row r="147" spans="1:42" ht="14.25">
      <c r="A147" s="84"/>
      <c r="B147" s="85"/>
      <c r="C147" s="86"/>
      <c r="D147" s="87"/>
      <c r="E147" s="88"/>
      <c r="F147" s="89"/>
      <c r="G147" s="7"/>
      <c r="H147" s="90"/>
      <c r="I147" s="7"/>
      <c r="J147" s="85"/>
      <c r="K147" s="86"/>
      <c r="L147" s="86"/>
      <c r="M147" s="86"/>
      <c r="N147" s="86"/>
      <c r="O147" s="86"/>
      <c r="P147" s="86"/>
      <c r="Q147" s="86"/>
      <c r="R147" s="91"/>
      <c r="S147" s="7"/>
      <c r="T147" s="92"/>
      <c r="U147" s="86"/>
      <c r="V147" s="86"/>
      <c r="W147" s="86"/>
      <c r="X147" s="91"/>
      <c r="Y147" s="4"/>
      <c r="Z147" s="7"/>
      <c r="AA147" s="32"/>
      <c r="AB147" s="31"/>
      <c r="AC147" s="31"/>
      <c r="AD147" s="31"/>
      <c r="AE147" s="31"/>
      <c r="AF147" s="31"/>
      <c r="AG147" s="31"/>
      <c r="AH147" s="39"/>
      <c r="AI147" s="31"/>
      <c r="AJ147" s="32"/>
      <c r="AK147" s="32"/>
      <c r="AL147" s="32"/>
      <c r="AM147" s="32"/>
      <c r="AN147" s="32"/>
      <c r="AO147" s="96"/>
      <c r="AP147" s="7"/>
    </row>
    <row r="148" spans="1:42" ht="14.25">
      <c r="A148" s="84"/>
      <c r="B148" s="85"/>
      <c r="C148" s="86"/>
      <c r="D148" s="87"/>
      <c r="E148" s="88"/>
      <c r="F148" s="89"/>
      <c r="G148" s="7"/>
      <c r="H148" s="90"/>
      <c r="I148" s="7"/>
      <c r="J148" s="85"/>
      <c r="K148" s="86"/>
      <c r="L148" s="86"/>
      <c r="M148" s="86"/>
      <c r="N148" s="86"/>
      <c r="O148" s="86"/>
      <c r="P148" s="86"/>
      <c r="Q148" s="86"/>
      <c r="R148" s="91"/>
      <c r="S148" s="7"/>
      <c r="T148" s="92"/>
      <c r="U148" s="86"/>
      <c r="V148" s="86"/>
      <c r="W148" s="86"/>
      <c r="X148" s="91"/>
      <c r="Y148" s="4"/>
      <c r="Z148" s="7"/>
      <c r="AA148" s="32"/>
      <c r="AB148" s="31"/>
      <c r="AC148" s="31"/>
      <c r="AD148" s="31"/>
      <c r="AE148" s="31"/>
      <c r="AF148" s="31"/>
      <c r="AG148" s="31"/>
      <c r="AH148" s="39"/>
      <c r="AI148" s="31"/>
      <c r="AJ148" s="32"/>
      <c r="AK148" s="32"/>
      <c r="AL148" s="32"/>
      <c r="AM148" s="32"/>
      <c r="AN148" s="32"/>
      <c r="AO148" s="96"/>
      <c r="AP148" s="7"/>
    </row>
    <row r="149" spans="1:42" ht="14.25">
      <c r="A149" s="84"/>
      <c r="B149" s="85"/>
      <c r="C149" s="86"/>
      <c r="D149" s="87"/>
      <c r="E149" s="88"/>
      <c r="F149" s="89"/>
      <c r="G149" s="7"/>
      <c r="H149" s="90"/>
      <c r="I149" s="7"/>
      <c r="J149" s="85"/>
      <c r="K149" s="86"/>
      <c r="L149" s="86"/>
      <c r="M149" s="86"/>
      <c r="N149" s="86"/>
      <c r="O149" s="86"/>
      <c r="P149" s="86"/>
      <c r="Q149" s="86"/>
      <c r="R149" s="91"/>
      <c r="S149" s="7"/>
      <c r="T149" s="92"/>
      <c r="U149" s="86"/>
      <c r="V149" s="86"/>
      <c r="W149" s="86"/>
      <c r="X149" s="91"/>
      <c r="Y149" s="4"/>
      <c r="Z149" s="7"/>
      <c r="AA149" s="32"/>
      <c r="AB149" s="31"/>
      <c r="AC149" s="31"/>
      <c r="AD149" s="31"/>
      <c r="AE149" s="31"/>
      <c r="AF149" s="31"/>
      <c r="AG149" s="31"/>
      <c r="AH149" s="39"/>
      <c r="AI149" s="31"/>
      <c r="AJ149" s="32"/>
      <c r="AK149" s="32"/>
      <c r="AL149" s="32"/>
      <c r="AM149" s="32"/>
      <c r="AN149" s="32"/>
      <c r="AO149" s="96"/>
      <c r="AP149" s="7"/>
    </row>
    <row r="150" spans="1:42" ht="14.25">
      <c r="A150" s="84"/>
      <c r="B150" s="85"/>
      <c r="C150" s="86"/>
      <c r="D150" s="87"/>
      <c r="E150" s="88"/>
      <c r="F150" s="89"/>
      <c r="G150" s="7"/>
      <c r="H150" s="90"/>
      <c r="I150" s="7"/>
      <c r="J150" s="85"/>
      <c r="K150" s="86"/>
      <c r="L150" s="86"/>
      <c r="M150" s="86"/>
      <c r="N150" s="86"/>
      <c r="O150" s="86"/>
      <c r="P150" s="86"/>
      <c r="Q150" s="86"/>
      <c r="R150" s="91"/>
      <c r="S150" s="7"/>
      <c r="T150" s="92"/>
      <c r="U150" s="86"/>
      <c r="V150" s="86"/>
      <c r="W150" s="86"/>
      <c r="X150" s="91"/>
      <c r="Y150" s="4"/>
      <c r="Z150" s="7"/>
      <c r="AA150" s="32"/>
      <c r="AB150" s="31"/>
      <c r="AC150" s="31"/>
      <c r="AD150" s="31"/>
      <c r="AE150" s="31"/>
      <c r="AF150" s="31"/>
      <c r="AG150" s="31"/>
      <c r="AH150" s="39"/>
      <c r="AI150" s="31"/>
      <c r="AJ150" s="32"/>
      <c r="AK150" s="32"/>
      <c r="AL150" s="32"/>
      <c r="AM150" s="32"/>
      <c r="AN150" s="32"/>
      <c r="AO150" s="96"/>
      <c r="AP150" s="7"/>
    </row>
    <row r="151" spans="1:42" ht="14.25">
      <c r="A151" s="84"/>
      <c r="B151" s="85"/>
      <c r="C151" s="86"/>
      <c r="D151" s="87"/>
      <c r="E151" s="88"/>
      <c r="F151" s="89"/>
      <c r="G151" s="7"/>
      <c r="H151" s="90"/>
      <c r="I151" s="7"/>
      <c r="J151" s="85"/>
      <c r="K151" s="86"/>
      <c r="L151" s="86"/>
      <c r="M151" s="86"/>
      <c r="N151" s="86"/>
      <c r="O151" s="86"/>
      <c r="P151" s="86"/>
      <c r="Q151" s="86"/>
      <c r="R151" s="91"/>
      <c r="S151" s="7"/>
      <c r="T151" s="92"/>
      <c r="U151" s="86"/>
      <c r="V151" s="86"/>
      <c r="W151" s="86"/>
      <c r="X151" s="91"/>
      <c r="Y151" s="4"/>
      <c r="Z151" s="7"/>
      <c r="AA151" s="32"/>
      <c r="AB151" s="31"/>
      <c r="AC151" s="31"/>
      <c r="AD151" s="31"/>
      <c r="AE151" s="31"/>
      <c r="AF151" s="31"/>
      <c r="AG151" s="31"/>
      <c r="AH151" s="39"/>
      <c r="AI151" s="31"/>
      <c r="AJ151" s="32"/>
      <c r="AK151" s="32"/>
      <c r="AL151" s="32"/>
      <c r="AM151" s="32"/>
      <c r="AN151" s="32"/>
      <c r="AO151" s="96"/>
      <c r="AP151" s="7"/>
    </row>
    <row r="152" spans="1:42" ht="14.25">
      <c r="A152" s="84"/>
      <c r="B152" s="85"/>
      <c r="C152" s="86"/>
      <c r="D152" s="87"/>
      <c r="E152" s="88"/>
      <c r="F152" s="89"/>
      <c r="G152" s="7"/>
      <c r="H152" s="90"/>
      <c r="I152" s="7"/>
      <c r="J152" s="85"/>
      <c r="K152" s="86"/>
      <c r="L152" s="86"/>
      <c r="M152" s="86"/>
      <c r="N152" s="86"/>
      <c r="O152" s="86"/>
      <c r="P152" s="86"/>
      <c r="Q152" s="86"/>
      <c r="R152" s="91"/>
      <c r="S152" s="7"/>
      <c r="T152" s="92"/>
      <c r="U152" s="86"/>
      <c r="V152" s="86"/>
      <c r="W152" s="86"/>
      <c r="X152" s="91"/>
      <c r="Y152" s="4"/>
      <c r="Z152" s="7"/>
      <c r="AA152" s="32"/>
      <c r="AB152" s="31"/>
      <c r="AC152" s="31"/>
      <c r="AD152" s="31"/>
      <c r="AE152" s="31"/>
      <c r="AF152" s="31"/>
      <c r="AG152" s="31"/>
      <c r="AH152" s="39"/>
      <c r="AI152" s="31"/>
      <c r="AJ152" s="32"/>
      <c r="AK152" s="32"/>
      <c r="AL152" s="32"/>
      <c r="AM152" s="32"/>
      <c r="AN152" s="32"/>
      <c r="AO152" s="96"/>
      <c r="AP152" s="7"/>
    </row>
    <row r="153" spans="1:42" ht="14.25">
      <c r="A153" s="84"/>
      <c r="B153" s="85"/>
      <c r="C153" s="86"/>
      <c r="D153" s="87"/>
      <c r="E153" s="88"/>
      <c r="F153" s="89"/>
      <c r="G153" s="7"/>
      <c r="H153" s="90"/>
      <c r="I153" s="7"/>
      <c r="J153" s="85"/>
      <c r="K153" s="86"/>
      <c r="L153" s="86"/>
      <c r="M153" s="86"/>
      <c r="N153" s="86"/>
      <c r="O153" s="86"/>
      <c r="P153" s="86"/>
      <c r="Q153" s="86"/>
      <c r="R153" s="91"/>
      <c r="S153" s="7"/>
      <c r="T153" s="92"/>
      <c r="U153" s="86"/>
      <c r="V153" s="86"/>
      <c r="W153" s="86"/>
      <c r="X153" s="91"/>
      <c r="Y153" s="4"/>
      <c r="Z153" s="7"/>
      <c r="AA153" s="32"/>
      <c r="AB153" s="31"/>
      <c r="AC153" s="31"/>
      <c r="AD153" s="31"/>
      <c r="AE153" s="31"/>
      <c r="AF153" s="31"/>
      <c r="AG153" s="31"/>
      <c r="AH153" s="39"/>
      <c r="AI153" s="31"/>
      <c r="AJ153" s="32"/>
      <c r="AK153" s="32"/>
      <c r="AL153" s="32"/>
      <c r="AM153" s="32"/>
      <c r="AN153" s="32"/>
      <c r="AO153" s="96"/>
      <c r="AP153" s="7"/>
    </row>
    <row r="154" spans="1:42" ht="14.25">
      <c r="A154" s="84"/>
      <c r="B154" s="85"/>
      <c r="C154" s="86"/>
      <c r="D154" s="87"/>
      <c r="E154" s="88"/>
      <c r="F154" s="89"/>
      <c r="G154" s="7"/>
      <c r="H154" s="90"/>
      <c r="I154" s="7"/>
      <c r="J154" s="85"/>
      <c r="K154" s="86"/>
      <c r="L154" s="86"/>
      <c r="M154" s="86"/>
      <c r="N154" s="86"/>
      <c r="O154" s="86"/>
      <c r="P154" s="86"/>
      <c r="Q154" s="86"/>
      <c r="R154" s="91"/>
      <c r="S154" s="7"/>
      <c r="T154" s="92"/>
      <c r="U154" s="86"/>
      <c r="V154" s="86"/>
      <c r="W154" s="86"/>
      <c r="X154" s="91"/>
      <c r="Y154" s="4"/>
      <c r="Z154" s="7"/>
      <c r="AA154" s="32"/>
      <c r="AB154" s="31"/>
      <c r="AC154" s="31"/>
      <c r="AD154" s="31"/>
      <c r="AE154" s="31"/>
      <c r="AF154" s="31"/>
      <c r="AG154" s="31"/>
      <c r="AH154" s="39"/>
      <c r="AI154" s="31"/>
      <c r="AJ154" s="32"/>
      <c r="AK154" s="32"/>
      <c r="AL154" s="32"/>
      <c r="AM154" s="32"/>
      <c r="AN154" s="32"/>
      <c r="AO154" s="96"/>
      <c r="AP154" s="7"/>
    </row>
    <row r="155" spans="1:42" ht="14.25">
      <c r="A155" s="84"/>
      <c r="B155" s="85"/>
      <c r="C155" s="86"/>
      <c r="D155" s="87"/>
      <c r="E155" s="88"/>
      <c r="F155" s="89"/>
      <c r="G155" s="7"/>
      <c r="H155" s="90"/>
      <c r="I155" s="7"/>
      <c r="J155" s="85"/>
      <c r="K155" s="86"/>
      <c r="L155" s="86"/>
      <c r="M155" s="86"/>
      <c r="N155" s="86"/>
      <c r="O155" s="86"/>
      <c r="P155" s="86"/>
      <c r="Q155" s="86"/>
      <c r="R155" s="91"/>
      <c r="S155" s="7"/>
      <c r="T155" s="92"/>
      <c r="U155" s="86"/>
      <c r="V155" s="86"/>
      <c r="W155" s="86"/>
      <c r="X155" s="91"/>
      <c r="Y155" s="4"/>
      <c r="Z155" s="7"/>
      <c r="AA155" s="32"/>
      <c r="AB155" s="31"/>
      <c r="AC155" s="31"/>
      <c r="AD155" s="31"/>
      <c r="AE155" s="31"/>
      <c r="AF155" s="31"/>
      <c r="AG155" s="31"/>
      <c r="AH155" s="39"/>
      <c r="AI155" s="31"/>
      <c r="AJ155" s="32"/>
      <c r="AK155" s="32"/>
      <c r="AL155" s="32"/>
      <c r="AM155" s="32"/>
      <c r="AN155" s="32"/>
      <c r="AO155" s="96"/>
      <c r="AP155" s="7"/>
    </row>
    <row r="156" spans="1:42" ht="14.25">
      <c r="A156" s="84"/>
      <c r="B156" s="85"/>
      <c r="C156" s="86"/>
      <c r="D156" s="87"/>
      <c r="E156" s="88"/>
      <c r="F156" s="89"/>
      <c r="G156" s="7"/>
      <c r="H156" s="90"/>
      <c r="I156" s="7"/>
      <c r="J156" s="85"/>
      <c r="K156" s="86"/>
      <c r="L156" s="86"/>
      <c r="M156" s="86"/>
      <c r="N156" s="86"/>
      <c r="O156" s="86"/>
      <c r="P156" s="86"/>
      <c r="Q156" s="86"/>
      <c r="R156" s="91"/>
      <c r="S156" s="7"/>
      <c r="T156" s="92"/>
      <c r="U156" s="86"/>
      <c r="V156" s="86"/>
      <c r="W156" s="86"/>
      <c r="X156" s="91"/>
      <c r="Y156" s="4"/>
      <c r="Z156" s="7"/>
      <c r="AA156" s="32"/>
      <c r="AB156" s="31"/>
      <c r="AC156" s="31"/>
      <c r="AD156" s="31"/>
      <c r="AE156" s="31"/>
      <c r="AF156" s="31"/>
      <c r="AG156" s="31"/>
      <c r="AH156" s="39"/>
      <c r="AI156" s="31"/>
      <c r="AJ156" s="32"/>
      <c r="AK156" s="32"/>
      <c r="AL156" s="32"/>
      <c r="AM156" s="32"/>
      <c r="AN156" s="32"/>
      <c r="AO156" s="96"/>
      <c r="AP156" s="7"/>
    </row>
    <row r="157" spans="1:42" ht="14.25">
      <c r="A157" s="84"/>
      <c r="B157" s="85"/>
      <c r="C157" s="86"/>
      <c r="D157" s="86"/>
      <c r="E157" s="119"/>
      <c r="F157" s="89"/>
      <c r="G157" s="7"/>
      <c r="H157" s="90"/>
      <c r="I157" s="7"/>
      <c r="J157" s="85"/>
      <c r="K157" s="86"/>
      <c r="L157" s="86"/>
      <c r="M157" s="86"/>
      <c r="N157" s="86"/>
      <c r="O157" s="86"/>
      <c r="P157" s="86"/>
      <c r="Q157" s="86"/>
      <c r="R157" s="91"/>
      <c r="S157" s="7"/>
      <c r="T157" s="121"/>
      <c r="U157" s="86"/>
      <c r="V157" s="86"/>
      <c r="W157" s="86"/>
      <c r="X157" s="91"/>
      <c r="Y157" s="4"/>
      <c r="Z157" s="7"/>
      <c r="AA157" s="32"/>
      <c r="AB157" s="31"/>
      <c r="AC157" s="31"/>
      <c r="AD157" s="31"/>
      <c r="AE157" s="31"/>
      <c r="AF157" s="31"/>
      <c r="AG157" s="31"/>
      <c r="AH157" s="39"/>
      <c r="AI157" s="31"/>
      <c r="AJ157" s="32"/>
      <c r="AK157" s="32"/>
      <c r="AL157" s="32"/>
      <c r="AM157" s="32"/>
      <c r="AN157" s="32"/>
      <c r="AO157" s="96"/>
      <c r="AP157" s="7"/>
    </row>
    <row r="158" spans="1:42" ht="14.25">
      <c r="A158" s="84"/>
      <c r="B158" s="85"/>
      <c r="C158" s="86"/>
      <c r="D158" s="87"/>
      <c r="E158" s="88"/>
      <c r="F158" s="89"/>
      <c r="G158" s="7"/>
      <c r="H158" s="90"/>
      <c r="I158" s="7"/>
      <c r="J158" s="85"/>
      <c r="K158" s="86"/>
      <c r="L158" s="86"/>
      <c r="M158" s="86"/>
      <c r="N158" s="86"/>
      <c r="O158" s="86"/>
      <c r="P158" s="86"/>
      <c r="Q158" s="86"/>
      <c r="R158" s="91"/>
      <c r="S158" s="7"/>
      <c r="T158" s="92"/>
      <c r="U158" s="86"/>
      <c r="V158" s="86"/>
      <c r="W158" s="86"/>
      <c r="X158" s="91"/>
      <c r="Y158" s="4"/>
      <c r="Z158" s="7"/>
      <c r="AA158" s="32"/>
      <c r="AB158" s="31"/>
      <c r="AC158" s="31"/>
      <c r="AD158" s="31"/>
      <c r="AE158" s="31"/>
      <c r="AF158" s="31"/>
      <c r="AG158" s="31"/>
      <c r="AH158" s="39"/>
      <c r="AI158" s="31"/>
      <c r="AJ158" s="32"/>
      <c r="AK158" s="32"/>
      <c r="AL158" s="32"/>
      <c r="AM158" s="32"/>
      <c r="AN158" s="32"/>
      <c r="AO158" s="96"/>
      <c r="AP158" s="7"/>
    </row>
    <row r="159" spans="1:42" ht="14.25">
      <c r="A159" s="84"/>
      <c r="B159" s="85"/>
      <c r="C159" s="86"/>
      <c r="D159" s="87"/>
      <c r="E159" s="88"/>
      <c r="F159" s="89"/>
      <c r="G159" s="7"/>
      <c r="H159" s="90"/>
      <c r="I159" s="7"/>
      <c r="J159" s="85"/>
      <c r="K159" s="86"/>
      <c r="L159" s="86"/>
      <c r="M159" s="86"/>
      <c r="N159" s="86"/>
      <c r="O159" s="86"/>
      <c r="P159" s="86"/>
      <c r="Q159" s="86"/>
      <c r="R159" s="91"/>
      <c r="S159" s="7"/>
      <c r="T159" s="92"/>
      <c r="U159" s="86"/>
      <c r="V159" s="86"/>
      <c r="W159" s="86"/>
      <c r="X159" s="91"/>
      <c r="Y159" s="4"/>
      <c r="Z159" s="7"/>
      <c r="AA159" s="32"/>
      <c r="AB159" s="31"/>
      <c r="AC159" s="31"/>
      <c r="AD159" s="31"/>
      <c r="AE159" s="31"/>
      <c r="AF159" s="31"/>
      <c r="AG159" s="31"/>
      <c r="AH159" s="39"/>
      <c r="AI159" s="31"/>
      <c r="AJ159" s="32"/>
      <c r="AK159" s="32"/>
      <c r="AL159" s="32"/>
      <c r="AM159" s="32"/>
      <c r="AN159" s="32"/>
      <c r="AO159" s="96"/>
      <c r="AP159" s="7"/>
    </row>
    <row r="160" spans="1:42" ht="14.25">
      <c r="A160" s="84"/>
      <c r="B160" s="85"/>
      <c r="C160" s="86"/>
      <c r="D160" s="87"/>
      <c r="E160" s="87"/>
      <c r="F160" s="89"/>
      <c r="G160" s="7"/>
      <c r="H160" s="90"/>
      <c r="I160" s="7"/>
      <c r="J160" s="85"/>
      <c r="K160" s="86"/>
      <c r="L160" s="86"/>
      <c r="M160" s="86"/>
      <c r="N160" s="86"/>
      <c r="O160" s="86"/>
      <c r="P160" s="86"/>
      <c r="Q160" s="86"/>
      <c r="R160" s="91"/>
      <c r="S160" s="7"/>
      <c r="T160" s="92"/>
      <c r="U160" s="86"/>
      <c r="V160" s="86"/>
      <c r="W160" s="86"/>
      <c r="X160" s="91"/>
      <c r="Y160" s="4"/>
      <c r="Z160" s="7"/>
      <c r="AA160" s="32"/>
      <c r="AB160" s="31"/>
      <c r="AC160" s="31"/>
      <c r="AD160" s="31"/>
      <c r="AE160" s="31"/>
      <c r="AF160" s="31"/>
      <c r="AG160" s="31"/>
      <c r="AH160" s="39"/>
      <c r="AI160" s="31"/>
      <c r="AJ160" s="32"/>
      <c r="AK160" s="32"/>
      <c r="AL160" s="32"/>
      <c r="AM160" s="32"/>
      <c r="AN160" s="32"/>
      <c r="AO160" s="96"/>
      <c r="AP160" s="7"/>
    </row>
    <row r="161" spans="1:42" ht="14.25">
      <c r="A161" s="84"/>
      <c r="B161" s="85"/>
      <c r="C161" s="86"/>
      <c r="D161" s="87"/>
      <c r="E161" s="88"/>
      <c r="F161" s="89"/>
      <c r="G161" s="7"/>
      <c r="H161" s="90"/>
      <c r="I161" s="7"/>
      <c r="J161" s="85"/>
      <c r="K161" s="86"/>
      <c r="L161" s="86"/>
      <c r="M161" s="86"/>
      <c r="N161" s="86"/>
      <c r="O161" s="86"/>
      <c r="P161" s="86"/>
      <c r="Q161" s="86"/>
      <c r="R161" s="91"/>
      <c r="S161" s="7"/>
      <c r="T161" s="92"/>
      <c r="U161" s="86"/>
      <c r="V161" s="86"/>
      <c r="W161" s="86"/>
      <c r="X161" s="91"/>
      <c r="Y161" s="4"/>
      <c r="Z161" s="7"/>
      <c r="AA161" s="32"/>
      <c r="AB161" s="31"/>
      <c r="AC161" s="31"/>
      <c r="AD161" s="31"/>
      <c r="AE161" s="31"/>
      <c r="AF161" s="31"/>
      <c r="AG161" s="31"/>
      <c r="AH161" s="39"/>
      <c r="AI161" s="31"/>
      <c r="AJ161" s="32"/>
      <c r="AK161" s="32"/>
      <c r="AL161" s="32"/>
      <c r="AM161" s="32"/>
      <c r="AN161" s="32"/>
      <c r="AO161" s="96"/>
      <c r="AP161" s="7"/>
    </row>
    <row r="162" spans="1:42" ht="14.25">
      <c r="A162" s="84"/>
      <c r="B162" s="85"/>
      <c r="C162" s="86"/>
      <c r="D162" s="87"/>
      <c r="E162" s="88"/>
      <c r="F162" s="89"/>
      <c r="G162" s="7"/>
      <c r="H162" s="90"/>
      <c r="I162" s="7"/>
      <c r="J162" s="85"/>
      <c r="K162" s="86"/>
      <c r="L162" s="86"/>
      <c r="M162" s="86"/>
      <c r="N162" s="86"/>
      <c r="O162" s="86"/>
      <c r="P162" s="86"/>
      <c r="Q162" s="86"/>
      <c r="R162" s="91"/>
      <c r="S162" s="7"/>
      <c r="T162" s="92"/>
      <c r="U162" s="86"/>
      <c r="V162" s="86"/>
      <c r="W162" s="86"/>
      <c r="X162" s="91"/>
      <c r="Y162" s="4"/>
      <c r="Z162" s="7"/>
      <c r="AA162" s="32"/>
      <c r="AB162" s="31"/>
      <c r="AC162" s="31"/>
      <c r="AD162" s="31"/>
      <c r="AE162" s="31"/>
      <c r="AF162" s="31"/>
      <c r="AG162" s="31"/>
      <c r="AH162" s="39"/>
      <c r="AI162" s="31"/>
      <c r="AJ162" s="32"/>
      <c r="AK162" s="32"/>
      <c r="AL162" s="32"/>
      <c r="AM162" s="32"/>
      <c r="AN162" s="32"/>
      <c r="AO162" s="96"/>
      <c r="AP162" s="7"/>
    </row>
    <row r="163" spans="1:42" ht="14.25">
      <c r="A163" s="84"/>
      <c r="B163" s="85"/>
      <c r="C163" s="86"/>
      <c r="D163" s="87"/>
      <c r="E163" s="87"/>
      <c r="F163" s="89"/>
      <c r="G163" s="7"/>
      <c r="H163" s="90"/>
      <c r="I163" s="7"/>
      <c r="J163" s="85"/>
      <c r="K163" s="86"/>
      <c r="L163" s="86"/>
      <c r="M163" s="86"/>
      <c r="N163" s="86"/>
      <c r="O163" s="86"/>
      <c r="P163" s="86"/>
      <c r="Q163" s="86"/>
      <c r="R163" s="91"/>
      <c r="S163" s="7"/>
      <c r="T163" s="92"/>
      <c r="U163" s="86"/>
      <c r="V163" s="86"/>
      <c r="W163" s="86"/>
      <c r="X163" s="91"/>
      <c r="Y163" s="4"/>
      <c r="Z163" s="7"/>
      <c r="AA163" s="32"/>
      <c r="AB163" s="31"/>
      <c r="AC163" s="31"/>
      <c r="AD163" s="31"/>
      <c r="AE163" s="31"/>
      <c r="AF163" s="31"/>
      <c r="AG163" s="31"/>
      <c r="AH163" s="39"/>
      <c r="AI163" s="31"/>
      <c r="AJ163" s="32"/>
      <c r="AK163" s="32"/>
      <c r="AL163" s="32"/>
      <c r="AM163" s="32"/>
      <c r="AN163" s="32"/>
      <c r="AO163" s="96"/>
      <c r="AP163" s="7"/>
    </row>
    <row r="164" spans="1:42" ht="15">
      <c r="A164" s="84"/>
      <c r="B164" s="85"/>
      <c r="C164" s="86"/>
      <c r="D164" s="99"/>
      <c r="E164" s="87"/>
      <c r="F164" s="89"/>
      <c r="G164" s="7"/>
      <c r="H164" s="90"/>
      <c r="I164" s="7"/>
      <c r="J164" s="85"/>
      <c r="K164" s="86"/>
      <c r="L164" s="86"/>
      <c r="M164" s="86"/>
      <c r="N164" s="86"/>
      <c r="O164" s="86"/>
      <c r="P164" s="86"/>
      <c r="Q164" s="86"/>
      <c r="R164" s="91"/>
      <c r="S164" s="7"/>
      <c r="T164" s="92"/>
      <c r="U164" s="86"/>
      <c r="V164" s="86"/>
      <c r="W164" s="86"/>
      <c r="X164" s="91"/>
      <c r="Y164" s="4"/>
      <c r="Z164" s="7"/>
      <c r="AA164" s="32"/>
      <c r="AB164" s="31"/>
      <c r="AC164" s="31"/>
      <c r="AD164" s="31"/>
      <c r="AE164" s="31"/>
      <c r="AF164" s="31"/>
      <c r="AG164" s="31"/>
      <c r="AH164" s="39"/>
      <c r="AI164" s="31"/>
      <c r="AJ164" s="32"/>
      <c r="AK164" s="32"/>
      <c r="AL164" s="32"/>
      <c r="AM164" s="32"/>
      <c r="AN164" s="32"/>
      <c r="AO164" s="96"/>
      <c r="AP164" s="7"/>
    </row>
    <row r="165" spans="1:42" ht="14.25">
      <c r="A165" s="84"/>
      <c r="B165" s="85"/>
      <c r="C165" s="86"/>
      <c r="D165" s="86"/>
      <c r="E165" s="86"/>
      <c r="F165" s="89"/>
      <c r="G165" s="7"/>
      <c r="H165" s="90"/>
      <c r="I165" s="7"/>
      <c r="J165" s="85"/>
      <c r="K165" s="86"/>
      <c r="L165" s="86"/>
      <c r="M165" s="86"/>
      <c r="N165" s="86"/>
      <c r="O165" s="86"/>
      <c r="P165" s="86"/>
      <c r="Q165" s="86"/>
      <c r="R165" s="91"/>
      <c r="S165" s="7"/>
      <c r="T165" s="85"/>
      <c r="U165" s="86"/>
      <c r="V165" s="86"/>
      <c r="W165" s="86"/>
      <c r="X165" s="91"/>
      <c r="Y165" s="4"/>
      <c r="Z165" s="7"/>
      <c r="AA165" s="32"/>
      <c r="AB165" s="31"/>
      <c r="AC165" s="31"/>
      <c r="AD165" s="31"/>
      <c r="AE165" s="31"/>
      <c r="AF165" s="31"/>
      <c r="AG165" s="31"/>
      <c r="AH165" s="39"/>
      <c r="AI165" s="31"/>
      <c r="AJ165" s="32"/>
      <c r="AK165" s="32"/>
      <c r="AL165" s="32"/>
      <c r="AM165" s="32"/>
      <c r="AN165" s="32"/>
      <c r="AO165" s="96"/>
      <c r="AP165" s="7"/>
    </row>
    <row r="166" spans="1:42" ht="14.25">
      <c r="A166" s="84"/>
      <c r="B166" s="85"/>
      <c r="C166" s="86"/>
      <c r="D166" s="87"/>
      <c r="E166" s="88"/>
      <c r="F166" s="89"/>
      <c r="G166" s="7"/>
      <c r="H166" s="90"/>
      <c r="I166" s="7"/>
      <c r="J166" s="85"/>
      <c r="K166" s="86"/>
      <c r="L166" s="86"/>
      <c r="M166" s="86"/>
      <c r="N166" s="86"/>
      <c r="O166" s="86"/>
      <c r="P166" s="86"/>
      <c r="Q166" s="86"/>
      <c r="R166" s="91"/>
      <c r="S166" s="7"/>
      <c r="T166" s="92"/>
      <c r="U166" s="86"/>
      <c r="V166" s="86"/>
      <c r="W166" s="86"/>
      <c r="X166" s="91"/>
      <c r="Y166" s="4"/>
      <c r="Z166" s="7"/>
      <c r="AA166" s="32"/>
      <c r="AB166" s="31"/>
      <c r="AC166" s="31"/>
      <c r="AD166" s="31"/>
      <c r="AE166" s="31"/>
      <c r="AF166" s="31"/>
      <c r="AG166" s="31"/>
      <c r="AH166" s="39"/>
      <c r="AI166" s="31"/>
      <c r="AJ166" s="32"/>
      <c r="AK166" s="32"/>
      <c r="AL166" s="32"/>
      <c r="AM166" s="32"/>
      <c r="AN166" s="32"/>
      <c r="AO166" s="96"/>
      <c r="AP166" s="7"/>
    </row>
    <row r="167" spans="1:42" ht="14.25">
      <c r="A167" s="84"/>
      <c r="B167" s="85"/>
      <c r="C167" s="86"/>
      <c r="D167" s="87"/>
      <c r="E167" s="88"/>
      <c r="F167" s="89"/>
      <c r="G167" s="7"/>
      <c r="H167" s="90"/>
      <c r="I167" s="7"/>
      <c r="J167" s="85"/>
      <c r="K167" s="86"/>
      <c r="L167" s="86"/>
      <c r="M167" s="86"/>
      <c r="N167" s="86"/>
      <c r="O167" s="86"/>
      <c r="P167" s="86"/>
      <c r="Q167" s="86"/>
      <c r="R167" s="91"/>
      <c r="S167" s="7"/>
      <c r="T167" s="92"/>
      <c r="U167" s="86"/>
      <c r="V167" s="86"/>
      <c r="W167" s="86"/>
      <c r="X167" s="91"/>
      <c r="Y167" s="4"/>
      <c r="Z167" s="7"/>
      <c r="AA167" s="32"/>
      <c r="AB167" s="31"/>
      <c r="AC167" s="31"/>
      <c r="AD167" s="31"/>
      <c r="AE167" s="31"/>
      <c r="AF167" s="31"/>
      <c r="AG167" s="31"/>
      <c r="AH167" s="39"/>
      <c r="AI167" s="31"/>
      <c r="AJ167" s="32"/>
      <c r="AK167" s="32"/>
      <c r="AL167" s="32"/>
      <c r="AM167" s="32"/>
      <c r="AN167" s="32"/>
      <c r="AO167" s="96"/>
      <c r="AP167" s="7"/>
    </row>
    <row r="168" spans="1:42" ht="14.25">
      <c r="A168" s="84"/>
      <c r="B168" s="85"/>
      <c r="C168" s="86"/>
      <c r="D168" s="87"/>
      <c r="E168" s="88"/>
      <c r="F168" s="89"/>
      <c r="G168" s="7"/>
      <c r="H168" s="90"/>
      <c r="I168" s="7"/>
      <c r="J168" s="85"/>
      <c r="K168" s="86"/>
      <c r="L168" s="86"/>
      <c r="M168" s="86"/>
      <c r="N168" s="86"/>
      <c r="O168" s="86"/>
      <c r="P168" s="86"/>
      <c r="Q168" s="86"/>
      <c r="R168" s="91"/>
      <c r="S168" s="7"/>
      <c r="T168" s="92"/>
      <c r="U168" s="86"/>
      <c r="V168" s="86"/>
      <c r="W168" s="86"/>
      <c r="X168" s="91"/>
      <c r="Y168" s="4"/>
      <c r="Z168" s="7"/>
      <c r="AA168" s="32"/>
      <c r="AB168" s="31"/>
      <c r="AC168" s="31"/>
      <c r="AD168" s="31"/>
      <c r="AE168" s="31"/>
      <c r="AF168" s="31"/>
      <c r="AG168" s="31"/>
      <c r="AH168" s="39"/>
      <c r="AI168" s="31"/>
      <c r="AJ168" s="32"/>
      <c r="AK168" s="32"/>
      <c r="AL168" s="32"/>
      <c r="AM168" s="32"/>
      <c r="AN168" s="32"/>
      <c r="AO168" s="96"/>
      <c r="AP168" s="7"/>
    </row>
    <row r="169" spans="1:42" ht="14.25">
      <c r="A169" s="84"/>
      <c r="B169" s="85"/>
      <c r="C169" s="86"/>
      <c r="D169" s="86"/>
      <c r="E169" s="87"/>
      <c r="F169" s="89"/>
      <c r="G169" s="7"/>
      <c r="H169" s="90"/>
      <c r="I169" s="7"/>
      <c r="J169" s="85"/>
      <c r="K169" s="86"/>
      <c r="L169" s="86"/>
      <c r="M169" s="86"/>
      <c r="N169" s="86"/>
      <c r="O169" s="86"/>
      <c r="P169" s="86"/>
      <c r="Q169" s="86"/>
      <c r="R169" s="91"/>
      <c r="S169" s="7"/>
      <c r="T169" s="92"/>
      <c r="U169" s="86"/>
      <c r="V169" s="86"/>
      <c r="W169" s="86"/>
      <c r="X169" s="91"/>
      <c r="Y169" s="4"/>
      <c r="Z169" s="7"/>
      <c r="AA169" s="32"/>
      <c r="AB169" s="31"/>
      <c r="AC169" s="31"/>
      <c r="AD169" s="31"/>
      <c r="AE169" s="31"/>
      <c r="AF169" s="31"/>
      <c r="AG169" s="31"/>
      <c r="AH169" s="39"/>
      <c r="AI169" s="31"/>
      <c r="AJ169" s="32"/>
      <c r="AK169" s="32"/>
      <c r="AL169" s="32"/>
      <c r="AM169" s="32"/>
      <c r="AN169" s="32"/>
      <c r="AO169" s="96"/>
      <c r="AP169" s="7"/>
    </row>
    <row r="170" spans="1:42" ht="14.25">
      <c r="A170" s="84"/>
      <c r="B170" s="85"/>
      <c r="C170" s="86"/>
      <c r="D170" s="87"/>
      <c r="E170" s="88"/>
      <c r="F170" s="89"/>
      <c r="G170" s="7"/>
      <c r="H170" s="90"/>
      <c r="I170" s="7"/>
      <c r="J170" s="85"/>
      <c r="K170" s="86"/>
      <c r="L170" s="86"/>
      <c r="M170" s="86"/>
      <c r="N170" s="86"/>
      <c r="O170" s="86"/>
      <c r="P170" s="86"/>
      <c r="Q170" s="86"/>
      <c r="R170" s="91"/>
      <c r="S170" s="7"/>
      <c r="T170" s="92"/>
      <c r="U170" s="86"/>
      <c r="V170" s="86"/>
      <c r="W170" s="86"/>
      <c r="X170" s="91"/>
      <c r="Y170" s="4"/>
      <c r="Z170" s="7"/>
      <c r="AA170" s="32"/>
      <c r="AB170" s="31"/>
      <c r="AC170" s="31"/>
      <c r="AD170" s="31"/>
      <c r="AE170" s="31"/>
      <c r="AF170" s="31"/>
      <c r="AG170" s="31"/>
      <c r="AH170" s="39"/>
      <c r="AI170" s="31"/>
      <c r="AJ170" s="32"/>
      <c r="AK170" s="32"/>
      <c r="AL170" s="32"/>
      <c r="AM170" s="32"/>
      <c r="AN170" s="32"/>
      <c r="AO170" s="96"/>
      <c r="AP170" s="7"/>
    </row>
    <row r="171" spans="1:42" ht="14.25">
      <c r="A171" s="84"/>
      <c r="B171" s="85"/>
      <c r="C171" s="86"/>
      <c r="D171" s="87"/>
      <c r="E171" s="88"/>
      <c r="F171" s="89"/>
      <c r="G171" s="7"/>
      <c r="H171" s="90"/>
      <c r="I171" s="7"/>
      <c r="J171" s="85"/>
      <c r="K171" s="86"/>
      <c r="L171" s="86"/>
      <c r="M171" s="86"/>
      <c r="N171" s="86"/>
      <c r="O171" s="86"/>
      <c r="P171" s="86"/>
      <c r="Q171" s="86"/>
      <c r="R171" s="91"/>
      <c r="S171" s="7"/>
      <c r="T171" s="92"/>
      <c r="U171" s="86"/>
      <c r="V171" s="86"/>
      <c r="W171" s="86"/>
      <c r="X171" s="91"/>
      <c r="Y171" s="4"/>
      <c r="Z171" s="7"/>
      <c r="AA171" s="32"/>
      <c r="AB171" s="31"/>
      <c r="AC171" s="31"/>
      <c r="AD171" s="31"/>
      <c r="AE171" s="31"/>
      <c r="AF171" s="31"/>
      <c r="AG171" s="31"/>
      <c r="AH171" s="39"/>
      <c r="AI171" s="31"/>
      <c r="AJ171" s="32"/>
      <c r="AK171" s="32"/>
      <c r="AL171" s="32"/>
      <c r="AM171" s="32"/>
      <c r="AN171" s="32"/>
      <c r="AO171" s="96"/>
      <c r="AP171" s="7"/>
    </row>
    <row r="172" spans="1:42" ht="14.25">
      <c r="A172" s="84"/>
      <c r="B172" s="85"/>
      <c r="C172" s="86"/>
      <c r="D172" s="87"/>
      <c r="E172" s="88"/>
      <c r="F172" s="89"/>
      <c r="G172" s="7"/>
      <c r="H172" s="90"/>
      <c r="I172" s="7"/>
      <c r="J172" s="85"/>
      <c r="K172" s="86"/>
      <c r="L172" s="86"/>
      <c r="M172" s="86"/>
      <c r="N172" s="86"/>
      <c r="O172" s="86"/>
      <c r="P172" s="86"/>
      <c r="Q172" s="86"/>
      <c r="R172" s="91"/>
      <c r="S172" s="7"/>
      <c r="T172" s="92"/>
      <c r="U172" s="86"/>
      <c r="V172" s="86"/>
      <c r="W172" s="86"/>
      <c r="X172" s="91"/>
      <c r="Y172" s="4"/>
      <c r="Z172" s="7"/>
      <c r="AA172" s="32"/>
      <c r="AB172" s="31"/>
      <c r="AC172" s="31"/>
      <c r="AD172" s="31"/>
      <c r="AE172" s="31"/>
      <c r="AF172" s="31"/>
      <c r="AG172" s="31"/>
      <c r="AH172" s="39"/>
      <c r="AI172" s="31"/>
      <c r="AJ172" s="32"/>
      <c r="AK172" s="32"/>
      <c r="AL172" s="32"/>
      <c r="AM172" s="32"/>
      <c r="AN172" s="32"/>
      <c r="AO172" s="96"/>
      <c r="AP172" s="7"/>
    </row>
    <row r="173" spans="1:42" ht="14.25">
      <c r="A173" s="84"/>
      <c r="B173" s="85"/>
      <c r="C173" s="86"/>
      <c r="D173" s="87"/>
      <c r="E173" s="88"/>
      <c r="F173" s="89"/>
      <c r="G173" s="7"/>
      <c r="H173" s="90"/>
      <c r="I173" s="7"/>
      <c r="J173" s="85"/>
      <c r="K173" s="86"/>
      <c r="L173" s="86"/>
      <c r="M173" s="86"/>
      <c r="N173" s="86"/>
      <c r="O173" s="86"/>
      <c r="P173" s="86"/>
      <c r="Q173" s="86"/>
      <c r="R173" s="91"/>
      <c r="S173" s="7"/>
      <c r="T173" s="92"/>
      <c r="U173" s="86"/>
      <c r="V173" s="86"/>
      <c r="W173" s="86"/>
      <c r="X173" s="91"/>
      <c r="Y173" s="4"/>
      <c r="Z173" s="7"/>
      <c r="AA173" s="32"/>
      <c r="AB173" s="31"/>
      <c r="AC173" s="31"/>
      <c r="AD173" s="31"/>
      <c r="AE173" s="31"/>
      <c r="AF173" s="31"/>
      <c r="AG173" s="31"/>
      <c r="AH173" s="39"/>
      <c r="AI173" s="31"/>
      <c r="AJ173" s="32"/>
      <c r="AK173" s="32"/>
      <c r="AL173" s="32"/>
      <c r="AM173" s="32"/>
      <c r="AN173" s="32"/>
      <c r="AO173" s="96"/>
      <c r="AP173" s="7"/>
    </row>
    <row r="174" spans="1:42" ht="14.25">
      <c r="A174" s="84"/>
      <c r="B174" s="85"/>
      <c r="C174" s="86"/>
      <c r="D174" s="87"/>
      <c r="E174" s="88"/>
      <c r="F174" s="89"/>
      <c r="G174" s="7"/>
      <c r="H174" s="90"/>
      <c r="I174" s="7"/>
      <c r="J174" s="85"/>
      <c r="K174" s="86"/>
      <c r="L174" s="86"/>
      <c r="M174" s="86"/>
      <c r="N174" s="86"/>
      <c r="O174" s="86"/>
      <c r="P174" s="86"/>
      <c r="Q174" s="86"/>
      <c r="R174" s="91"/>
      <c r="S174" s="7"/>
      <c r="T174" s="92"/>
      <c r="U174" s="86"/>
      <c r="V174" s="86"/>
      <c r="W174" s="86"/>
      <c r="X174" s="91"/>
      <c r="Y174" s="4"/>
      <c r="Z174" s="7"/>
      <c r="AA174" s="32"/>
      <c r="AB174" s="31"/>
      <c r="AC174" s="31"/>
      <c r="AD174" s="31"/>
      <c r="AE174" s="31"/>
      <c r="AF174" s="31"/>
      <c r="AG174" s="31"/>
      <c r="AH174" s="39"/>
      <c r="AI174" s="31"/>
      <c r="AJ174" s="32"/>
      <c r="AK174" s="32"/>
      <c r="AL174" s="32"/>
      <c r="AM174" s="32"/>
      <c r="AN174" s="32"/>
      <c r="AO174" s="96"/>
      <c r="AP174" s="7"/>
    </row>
    <row r="175" spans="1:42" ht="14.25">
      <c r="A175" s="84"/>
      <c r="B175" s="85"/>
      <c r="C175" s="86"/>
      <c r="D175" s="87"/>
      <c r="E175" s="88"/>
      <c r="F175" s="89"/>
      <c r="G175" s="7"/>
      <c r="H175" s="90"/>
      <c r="I175" s="7"/>
      <c r="J175" s="85"/>
      <c r="K175" s="86"/>
      <c r="L175" s="86"/>
      <c r="M175" s="86"/>
      <c r="N175" s="86"/>
      <c r="O175" s="86"/>
      <c r="P175" s="86"/>
      <c r="Q175" s="86"/>
      <c r="R175" s="91"/>
      <c r="S175" s="7"/>
      <c r="T175" s="92"/>
      <c r="U175" s="86"/>
      <c r="V175" s="86"/>
      <c r="W175" s="86"/>
      <c r="X175" s="91"/>
      <c r="Y175" s="4"/>
      <c r="Z175" s="7"/>
      <c r="AA175" s="32"/>
      <c r="AB175" s="31"/>
      <c r="AC175" s="31"/>
      <c r="AD175" s="31"/>
      <c r="AE175" s="31"/>
      <c r="AF175" s="31"/>
      <c r="AG175" s="31"/>
      <c r="AH175" s="39"/>
      <c r="AI175" s="31"/>
      <c r="AJ175" s="32"/>
      <c r="AK175" s="32"/>
      <c r="AL175" s="32"/>
      <c r="AM175" s="32"/>
      <c r="AN175" s="32"/>
      <c r="AO175" s="96"/>
      <c r="AP175" s="7"/>
    </row>
    <row r="176" spans="1:42" ht="14.25">
      <c r="A176" s="84"/>
      <c r="B176" s="85"/>
      <c r="C176" s="86"/>
      <c r="D176" s="87"/>
      <c r="E176" s="88"/>
      <c r="F176" s="89"/>
      <c r="G176" s="7"/>
      <c r="H176" s="90"/>
      <c r="I176" s="7"/>
      <c r="J176" s="85"/>
      <c r="K176" s="86"/>
      <c r="L176" s="86"/>
      <c r="M176" s="86"/>
      <c r="N176" s="86"/>
      <c r="O176" s="86"/>
      <c r="P176" s="86"/>
      <c r="Q176" s="86"/>
      <c r="R176" s="91"/>
      <c r="S176" s="7"/>
      <c r="T176" s="92"/>
      <c r="U176" s="86"/>
      <c r="V176" s="86"/>
      <c r="W176" s="86"/>
      <c r="X176" s="91"/>
      <c r="Y176" s="4"/>
      <c r="Z176" s="7"/>
      <c r="AA176" s="32"/>
      <c r="AB176" s="31"/>
      <c r="AC176" s="31"/>
      <c r="AD176" s="31"/>
      <c r="AE176" s="31"/>
      <c r="AF176" s="31"/>
      <c r="AG176" s="31"/>
      <c r="AH176" s="39"/>
      <c r="AI176" s="31"/>
      <c r="AJ176" s="32"/>
      <c r="AK176" s="32"/>
      <c r="AL176" s="32"/>
      <c r="AM176" s="32"/>
      <c r="AN176" s="32"/>
      <c r="AO176" s="96"/>
      <c r="AP176" s="7"/>
    </row>
    <row r="177" spans="1:42" ht="14.25">
      <c r="A177" s="84"/>
      <c r="B177" s="85"/>
      <c r="C177" s="86"/>
      <c r="D177" s="87"/>
      <c r="E177" s="88"/>
      <c r="F177" s="89"/>
      <c r="G177" s="7"/>
      <c r="H177" s="90"/>
      <c r="I177" s="7"/>
      <c r="J177" s="85"/>
      <c r="K177" s="86"/>
      <c r="L177" s="86"/>
      <c r="M177" s="86"/>
      <c r="N177" s="86"/>
      <c r="O177" s="86"/>
      <c r="P177" s="86"/>
      <c r="Q177" s="86"/>
      <c r="R177" s="91"/>
      <c r="S177" s="7"/>
      <c r="T177" s="92"/>
      <c r="U177" s="86"/>
      <c r="V177" s="86"/>
      <c r="W177" s="86"/>
      <c r="X177" s="91"/>
      <c r="Y177" s="4"/>
      <c r="Z177" s="7"/>
      <c r="AA177" s="32"/>
      <c r="AB177" s="31"/>
      <c r="AC177" s="31"/>
      <c r="AD177" s="31"/>
      <c r="AE177" s="31"/>
      <c r="AF177" s="31"/>
      <c r="AG177" s="31"/>
      <c r="AH177" s="39"/>
      <c r="AI177" s="31"/>
      <c r="AJ177" s="32"/>
      <c r="AK177" s="32"/>
      <c r="AL177" s="32"/>
      <c r="AM177" s="32"/>
      <c r="AN177" s="32"/>
      <c r="AO177" s="96"/>
      <c r="AP177" s="7"/>
    </row>
    <row r="178" spans="1:42" ht="14.25">
      <c r="A178" s="84"/>
      <c r="B178" s="85"/>
      <c r="C178" s="86"/>
      <c r="D178" s="87"/>
      <c r="E178" s="88"/>
      <c r="F178" s="89"/>
      <c r="G178" s="7"/>
      <c r="H178" s="90"/>
      <c r="I178" s="7"/>
      <c r="J178" s="85"/>
      <c r="K178" s="86"/>
      <c r="L178" s="86"/>
      <c r="M178" s="86"/>
      <c r="N178" s="86"/>
      <c r="O178" s="86"/>
      <c r="P178" s="86"/>
      <c r="Q178" s="86"/>
      <c r="R178" s="91"/>
      <c r="S178" s="7"/>
      <c r="T178" s="92"/>
      <c r="U178" s="86"/>
      <c r="V178" s="86"/>
      <c r="W178" s="86"/>
      <c r="X178" s="91"/>
      <c r="Y178" s="4"/>
      <c r="Z178" s="7"/>
      <c r="AA178" s="32"/>
      <c r="AB178" s="31"/>
      <c r="AC178" s="31"/>
      <c r="AD178" s="31"/>
      <c r="AE178" s="31"/>
      <c r="AF178" s="31"/>
      <c r="AG178" s="31"/>
      <c r="AH178" s="39"/>
      <c r="AI178" s="31"/>
      <c r="AJ178" s="32"/>
      <c r="AK178" s="32"/>
      <c r="AL178" s="32"/>
      <c r="AM178" s="32"/>
      <c r="AN178" s="32"/>
      <c r="AO178" s="96"/>
      <c r="AP178" s="7"/>
    </row>
    <row r="179" spans="1:42" ht="14.25">
      <c r="A179" s="84"/>
      <c r="B179" s="85"/>
      <c r="C179" s="86"/>
      <c r="D179" s="87"/>
      <c r="E179" s="88"/>
      <c r="F179" s="89"/>
      <c r="G179" s="7"/>
      <c r="H179" s="90"/>
      <c r="I179" s="7"/>
      <c r="J179" s="85"/>
      <c r="K179" s="86"/>
      <c r="L179" s="86"/>
      <c r="M179" s="86"/>
      <c r="N179" s="86"/>
      <c r="O179" s="86"/>
      <c r="P179" s="86"/>
      <c r="Q179" s="86"/>
      <c r="R179" s="91"/>
      <c r="S179" s="7"/>
      <c r="T179" s="92"/>
      <c r="U179" s="86"/>
      <c r="V179" s="86"/>
      <c r="W179" s="86"/>
      <c r="X179" s="91"/>
      <c r="Y179" s="4"/>
      <c r="Z179" s="7"/>
      <c r="AA179" s="32"/>
      <c r="AB179" s="31"/>
      <c r="AC179" s="31"/>
      <c r="AD179" s="31"/>
      <c r="AE179" s="31"/>
      <c r="AF179" s="31"/>
      <c r="AG179" s="31"/>
      <c r="AH179" s="39"/>
      <c r="AI179" s="31"/>
      <c r="AJ179" s="32"/>
      <c r="AK179" s="32"/>
      <c r="AL179" s="32"/>
      <c r="AM179" s="32"/>
      <c r="AN179" s="32"/>
      <c r="AO179" s="96"/>
      <c r="AP179" s="7"/>
    </row>
    <row r="180" spans="1:42" ht="14.25">
      <c r="A180" s="84"/>
      <c r="B180" s="85"/>
      <c r="C180" s="86"/>
      <c r="D180" s="87"/>
      <c r="E180" s="88"/>
      <c r="F180" s="89"/>
      <c r="G180" s="7"/>
      <c r="H180" s="90"/>
      <c r="I180" s="7"/>
      <c r="J180" s="85"/>
      <c r="K180" s="86"/>
      <c r="L180" s="86"/>
      <c r="M180" s="86"/>
      <c r="N180" s="86"/>
      <c r="O180" s="86"/>
      <c r="P180" s="86"/>
      <c r="Q180" s="86"/>
      <c r="R180" s="91"/>
      <c r="S180" s="7"/>
      <c r="T180" s="92"/>
      <c r="U180" s="86"/>
      <c r="V180" s="86"/>
      <c r="W180" s="86"/>
      <c r="X180" s="91"/>
      <c r="Y180" s="4"/>
      <c r="Z180" s="7"/>
      <c r="AA180" s="32"/>
      <c r="AB180" s="31"/>
      <c r="AC180" s="31"/>
      <c r="AD180" s="31"/>
      <c r="AE180" s="31"/>
      <c r="AF180" s="31"/>
      <c r="AG180" s="31"/>
      <c r="AH180" s="39"/>
      <c r="AI180" s="31"/>
      <c r="AJ180" s="32"/>
      <c r="AK180" s="32"/>
      <c r="AL180" s="32"/>
      <c r="AM180" s="32"/>
      <c r="AN180" s="32"/>
      <c r="AO180" s="96"/>
      <c r="AP180" s="7"/>
    </row>
    <row r="181" spans="1:42" ht="14.25">
      <c r="A181" s="84"/>
      <c r="B181" s="85"/>
      <c r="C181" s="86"/>
      <c r="D181" s="87"/>
      <c r="E181" s="88"/>
      <c r="F181" s="89"/>
      <c r="G181" s="7"/>
      <c r="H181" s="90"/>
      <c r="I181" s="7"/>
      <c r="J181" s="85"/>
      <c r="K181" s="86"/>
      <c r="L181" s="86"/>
      <c r="M181" s="86"/>
      <c r="N181" s="86"/>
      <c r="O181" s="86"/>
      <c r="P181" s="86"/>
      <c r="Q181" s="86"/>
      <c r="R181" s="91"/>
      <c r="S181" s="7"/>
      <c r="T181" s="92"/>
      <c r="U181" s="86"/>
      <c r="V181" s="86"/>
      <c r="W181" s="86"/>
      <c r="X181" s="91"/>
      <c r="Y181" s="4"/>
      <c r="Z181" s="7"/>
      <c r="AA181" s="32"/>
      <c r="AB181" s="31"/>
      <c r="AC181" s="31"/>
      <c r="AD181" s="31"/>
      <c r="AE181" s="31"/>
      <c r="AF181" s="31"/>
      <c r="AG181" s="31"/>
      <c r="AH181" s="39"/>
      <c r="AI181" s="31"/>
      <c r="AJ181" s="32"/>
      <c r="AK181" s="32"/>
      <c r="AL181" s="32"/>
      <c r="AM181" s="32"/>
      <c r="AN181" s="32"/>
      <c r="AO181" s="96"/>
      <c r="AP181" s="7"/>
    </row>
    <row r="182" spans="1:42" ht="14.25">
      <c r="A182" s="84"/>
      <c r="B182" s="85"/>
      <c r="C182" s="86"/>
      <c r="D182" s="87"/>
      <c r="E182" s="88"/>
      <c r="F182" s="89"/>
      <c r="G182" s="7"/>
      <c r="H182" s="90"/>
      <c r="I182" s="7"/>
      <c r="J182" s="85"/>
      <c r="K182" s="86"/>
      <c r="L182" s="86"/>
      <c r="M182" s="86"/>
      <c r="N182" s="86"/>
      <c r="O182" s="86"/>
      <c r="P182" s="86"/>
      <c r="Q182" s="86"/>
      <c r="R182" s="91"/>
      <c r="S182" s="7"/>
      <c r="T182" s="92"/>
      <c r="U182" s="86"/>
      <c r="V182" s="86"/>
      <c r="W182" s="86"/>
      <c r="X182" s="91"/>
      <c r="Y182" s="4"/>
      <c r="Z182" s="7"/>
      <c r="AA182" s="32"/>
      <c r="AB182" s="31"/>
      <c r="AC182" s="31"/>
      <c r="AD182" s="31"/>
      <c r="AE182" s="31"/>
      <c r="AF182" s="31"/>
      <c r="AG182" s="31"/>
      <c r="AH182" s="39"/>
      <c r="AI182" s="31"/>
      <c r="AJ182" s="32"/>
      <c r="AK182" s="32"/>
      <c r="AL182" s="32"/>
      <c r="AM182" s="32"/>
      <c r="AN182" s="32"/>
      <c r="AO182" s="96"/>
      <c r="AP182" s="7"/>
    </row>
    <row r="183" spans="1:42" ht="14.25">
      <c r="A183" s="84"/>
      <c r="B183" s="85"/>
      <c r="C183" s="86"/>
      <c r="D183" s="87"/>
      <c r="E183" s="88"/>
      <c r="F183" s="89"/>
      <c r="G183" s="7"/>
      <c r="H183" s="90"/>
      <c r="I183" s="7"/>
      <c r="J183" s="85"/>
      <c r="K183" s="86"/>
      <c r="L183" s="86"/>
      <c r="M183" s="86"/>
      <c r="N183" s="86"/>
      <c r="O183" s="86"/>
      <c r="P183" s="86"/>
      <c r="Q183" s="86"/>
      <c r="R183" s="91"/>
      <c r="S183" s="7"/>
      <c r="T183" s="92"/>
      <c r="U183" s="86"/>
      <c r="V183" s="86"/>
      <c r="W183" s="86"/>
      <c r="X183" s="91"/>
      <c r="Y183" s="4"/>
      <c r="Z183" s="7"/>
      <c r="AA183" s="32"/>
      <c r="AB183" s="31"/>
      <c r="AC183" s="31"/>
      <c r="AD183" s="31"/>
      <c r="AE183" s="31"/>
      <c r="AF183" s="31"/>
      <c r="AG183" s="31"/>
      <c r="AH183" s="39"/>
      <c r="AI183" s="31"/>
      <c r="AJ183" s="32"/>
      <c r="AK183" s="32"/>
      <c r="AL183" s="32"/>
      <c r="AM183" s="32"/>
      <c r="AN183" s="32"/>
      <c r="AO183" s="96"/>
      <c r="AP183" s="7"/>
    </row>
    <row r="184" spans="1:42" ht="14.25">
      <c r="A184" s="84"/>
      <c r="B184" s="85"/>
      <c r="C184" s="86"/>
      <c r="D184" s="87"/>
      <c r="E184" s="88"/>
      <c r="F184" s="89"/>
      <c r="G184" s="7"/>
      <c r="H184" s="90"/>
      <c r="I184" s="7"/>
      <c r="J184" s="85"/>
      <c r="K184" s="86"/>
      <c r="L184" s="86"/>
      <c r="M184" s="86"/>
      <c r="N184" s="86"/>
      <c r="O184" s="86"/>
      <c r="P184" s="86"/>
      <c r="Q184" s="86"/>
      <c r="R184" s="91"/>
      <c r="S184" s="7"/>
      <c r="T184" s="92"/>
      <c r="U184" s="86"/>
      <c r="V184" s="86"/>
      <c r="W184" s="86"/>
      <c r="X184" s="91"/>
      <c r="Y184" s="4"/>
      <c r="Z184" s="7"/>
      <c r="AA184" s="32"/>
      <c r="AB184" s="31"/>
      <c r="AC184" s="31"/>
      <c r="AD184" s="31"/>
      <c r="AE184" s="31"/>
      <c r="AF184" s="31"/>
      <c r="AG184" s="31"/>
      <c r="AH184" s="39"/>
      <c r="AI184" s="31"/>
      <c r="AJ184" s="32"/>
      <c r="AK184" s="32"/>
      <c r="AL184" s="32"/>
      <c r="AM184" s="32"/>
      <c r="AN184" s="32"/>
      <c r="AO184" s="96"/>
      <c r="AP184" s="7"/>
    </row>
    <row r="185" spans="1:42" ht="14.25">
      <c r="A185" s="84"/>
      <c r="B185" s="85"/>
      <c r="C185" s="86"/>
      <c r="D185" s="86"/>
      <c r="E185" s="86"/>
      <c r="F185" s="89"/>
      <c r="G185" s="7"/>
      <c r="H185" s="90"/>
      <c r="I185" s="7"/>
      <c r="J185" s="85"/>
      <c r="K185" s="86"/>
      <c r="L185" s="86"/>
      <c r="M185" s="86"/>
      <c r="N185" s="86"/>
      <c r="O185" s="86"/>
      <c r="P185" s="86"/>
      <c r="Q185" s="86"/>
      <c r="R185" s="91"/>
      <c r="S185" s="7"/>
      <c r="T185" s="121"/>
      <c r="U185" s="86"/>
      <c r="V185" s="86"/>
      <c r="W185" s="86"/>
      <c r="X185" s="91"/>
      <c r="Y185" s="4"/>
      <c r="Z185" s="7"/>
      <c r="AA185" s="32"/>
      <c r="AB185" s="31"/>
      <c r="AC185" s="31"/>
      <c r="AD185" s="31"/>
      <c r="AE185" s="31"/>
      <c r="AF185" s="31"/>
      <c r="AG185" s="31"/>
      <c r="AH185" s="39"/>
      <c r="AI185" s="31"/>
      <c r="AJ185" s="32"/>
      <c r="AK185" s="32"/>
      <c r="AL185" s="32"/>
      <c r="AM185" s="32"/>
      <c r="AN185" s="32"/>
      <c r="AO185" s="96"/>
      <c r="AP185" s="7"/>
    </row>
    <row r="186" spans="1:42" ht="14.25">
      <c r="A186" s="84"/>
      <c r="B186" s="85"/>
      <c r="C186" s="86"/>
      <c r="D186" s="86"/>
      <c r="E186" s="86"/>
      <c r="F186" s="89"/>
      <c r="G186" s="7"/>
      <c r="H186" s="90"/>
      <c r="I186" s="7"/>
      <c r="J186" s="85"/>
      <c r="K186" s="86"/>
      <c r="L186" s="86"/>
      <c r="M186" s="86"/>
      <c r="N186" s="86"/>
      <c r="O186" s="86"/>
      <c r="P186" s="86"/>
      <c r="Q186" s="86"/>
      <c r="R186" s="91"/>
      <c r="S186" s="7"/>
      <c r="T186" s="121"/>
      <c r="U186" s="86"/>
      <c r="V186" s="86"/>
      <c r="W186" s="86"/>
      <c r="X186" s="91"/>
      <c r="Y186" s="4"/>
      <c r="Z186" s="7"/>
      <c r="AA186" s="32"/>
      <c r="AB186" s="31"/>
      <c r="AC186" s="31"/>
      <c r="AD186" s="31"/>
      <c r="AE186" s="31"/>
      <c r="AF186" s="31"/>
      <c r="AG186" s="31"/>
      <c r="AH186" s="39"/>
      <c r="AI186" s="31"/>
      <c r="AJ186" s="32"/>
      <c r="AK186" s="32"/>
      <c r="AL186" s="32"/>
      <c r="AM186" s="32"/>
      <c r="AN186" s="32"/>
      <c r="AO186" s="96"/>
      <c r="AP186" s="7"/>
    </row>
    <row r="187" spans="1:42" ht="14.25">
      <c r="A187" s="84"/>
      <c r="B187" s="85"/>
      <c r="C187" s="86"/>
      <c r="D187" s="87"/>
      <c r="E187" s="88"/>
      <c r="F187" s="89"/>
      <c r="G187" s="7"/>
      <c r="H187" s="90"/>
      <c r="I187" s="7"/>
      <c r="J187" s="85"/>
      <c r="K187" s="86"/>
      <c r="L187" s="86"/>
      <c r="M187" s="86"/>
      <c r="N187" s="86"/>
      <c r="O187" s="86"/>
      <c r="P187" s="86"/>
      <c r="Q187" s="86"/>
      <c r="R187" s="91"/>
      <c r="S187" s="7"/>
      <c r="T187" s="92"/>
      <c r="U187" s="86"/>
      <c r="V187" s="86"/>
      <c r="W187" s="86"/>
      <c r="X187" s="91"/>
      <c r="Y187" s="4"/>
      <c r="Z187" s="7"/>
      <c r="AA187" s="32"/>
      <c r="AB187" s="31"/>
      <c r="AC187" s="31"/>
      <c r="AD187" s="31"/>
      <c r="AE187" s="31"/>
      <c r="AF187" s="31"/>
      <c r="AG187" s="31"/>
      <c r="AH187" s="39"/>
      <c r="AI187" s="31"/>
      <c r="AJ187" s="32"/>
      <c r="AK187" s="32"/>
      <c r="AL187" s="32"/>
      <c r="AM187" s="32"/>
      <c r="AN187" s="32"/>
      <c r="AO187" s="96"/>
      <c r="AP187" s="7"/>
    </row>
    <row r="188" spans="1:42" ht="14.25">
      <c r="A188" s="84"/>
      <c r="B188" s="85"/>
      <c r="C188" s="86"/>
      <c r="D188" s="86"/>
      <c r="E188" s="86"/>
      <c r="F188" s="89"/>
      <c r="G188" s="7"/>
      <c r="H188" s="90"/>
      <c r="I188" s="7"/>
      <c r="J188" s="85"/>
      <c r="K188" s="86"/>
      <c r="L188" s="86"/>
      <c r="M188" s="86"/>
      <c r="N188" s="86"/>
      <c r="O188" s="86"/>
      <c r="P188" s="86"/>
      <c r="Q188" s="86"/>
      <c r="R188" s="91"/>
      <c r="S188" s="7"/>
      <c r="T188" s="121"/>
      <c r="U188" s="86"/>
      <c r="V188" s="86"/>
      <c r="W188" s="86"/>
      <c r="X188" s="91"/>
      <c r="Y188" s="4"/>
      <c r="Z188" s="7"/>
      <c r="AA188" s="32"/>
      <c r="AB188" s="31"/>
      <c r="AC188" s="31"/>
      <c r="AD188" s="31"/>
      <c r="AE188" s="31"/>
      <c r="AF188" s="31"/>
      <c r="AG188" s="31"/>
      <c r="AH188" s="39"/>
      <c r="AI188" s="31"/>
      <c r="AJ188" s="32"/>
      <c r="AK188" s="32"/>
      <c r="AL188" s="32"/>
      <c r="AM188" s="32"/>
      <c r="AN188" s="32"/>
      <c r="AO188" s="96"/>
      <c r="AP188" s="7"/>
    </row>
    <row r="189" spans="1:42" ht="14.25">
      <c r="A189" s="84"/>
      <c r="B189" s="85"/>
      <c r="C189" s="86"/>
      <c r="D189" s="87"/>
      <c r="E189" s="88"/>
      <c r="F189" s="89"/>
      <c r="G189" s="7"/>
      <c r="H189" s="90"/>
      <c r="I189" s="7"/>
      <c r="J189" s="85"/>
      <c r="K189" s="86"/>
      <c r="L189" s="86"/>
      <c r="M189" s="86"/>
      <c r="N189" s="86"/>
      <c r="O189" s="86"/>
      <c r="P189" s="86"/>
      <c r="Q189" s="86"/>
      <c r="R189" s="91"/>
      <c r="S189" s="7"/>
      <c r="T189" s="92"/>
      <c r="U189" s="86"/>
      <c r="V189" s="86"/>
      <c r="W189" s="86"/>
      <c r="X189" s="91"/>
      <c r="Y189" s="4"/>
      <c r="Z189" s="7"/>
      <c r="AA189" s="32"/>
      <c r="AB189" s="31"/>
      <c r="AC189" s="31"/>
      <c r="AD189" s="31"/>
      <c r="AE189" s="31"/>
      <c r="AF189" s="31"/>
      <c r="AG189" s="31"/>
      <c r="AH189" s="39"/>
      <c r="AI189" s="31"/>
      <c r="AJ189" s="32"/>
      <c r="AK189" s="32"/>
      <c r="AL189" s="32"/>
      <c r="AM189" s="32"/>
      <c r="AN189" s="32"/>
      <c r="AO189" s="96"/>
      <c r="AP189" s="7"/>
    </row>
    <row r="190" spans="1:42" ht="14.25">
      <c r="A190" s="84"/>
      <c r="B190" s="85"/>
      <c r="C190" s="86"/>
      <c r="D190" s="87"/>
      <c r="E190" s="88"/>
      <c r="F190" s="89"/>
      <c r="G190" s="7"/>
      <c r="H190" s="90"/>
      <c r="I190" s="7"/>
      <c r="J190" s="85"/>
      <c r="K190" s="86"/>
      <c r="L190" s="86"/>
      <c r="M190" s="86"/>
      <c r="N190" s="86"/>
      <c r="O190" s="86"/>
      <c r="P190" s="86"/>
      <c r="Q190" s="86"/>
      <c r="R190" s="91"/>
      <c r="S190" s="7"/>
      <c r="T190" s="92"/>
      <c r="U190" s="86"/>
      <c r="V190" s="86"/>
      <c r="W190" s="86"/>
      <c r="X190" s="91"/>
      <c r="Y190" s="4"/>
      <c r="Z190" s="7"/>
      <c r="AA190" s="32"/>
      <c r="AB190" s="31"/>
      <c r="AC190" s="31"/>
      <c r="AD190" s="31"/>
      <c r="AE190" s="31"/>
      <c r="AF190" s="31"/>
      <c r="AG190" s="31"/>
      <c r="AH190" s="39"/>
      <c r="AI190" s="31"/>
      <c r="AJ190" s="32"/>
      <c r="AK190" s="32"/>
      <c r="AL190" s="32"/>
      <c r="AM190" s="32"/>
      <c r="AN190" s="32"/>
      <c r="AO190" s="96"/>
      <c r="AP190" s="7"/>
    </row>
    <row r="191" spans="1:42" ht="14.25">
      <c r="A191" s="84"/>
      <c r="B191" s="85"/>
      <c r="C191" s="86"/>
      <c r="D191" s="87"/>
      <c r="E191" s="88"/>
      <c r="F191" s="89"/>
      <c r="G191" s="7"/>
      <c r="H191" s="90"/>
      <c r="I191" s="7"/>
      <c r="J191" s="85"/>
      <c r="K191" s="86"/>
      <c r="L191" s="86"/>
      <c r="M191" s="86"/>
      <c r="N191" s="86"/>
      <c r="O191" s="86"/>
      <c r="P191" s="86"/>
      <c r="Q191" s="86"/>
      <c r="R191" s="91"/>
      <c r="S191" s="7"/>
      <c r="T191" s="92"/>
      <c r="U191" s="86"/>
      <c r="V191" s="86"/>
      <c r="W191" s="86"/>
      <c r="X191" s="91"/>
      <c r="Y191" s="4"/>
      <c r="Z191" s="7"/>
      <c r="AA191" s="32"/>
      <c r="AB191" s="31"/>
      <c r="AC191" s="31"/>
      <c r="AD191" s="31"/>
      <c r="AE191" s="31"/>
      <c r="AF191" s="31"/>
      <c r="AG191" s="31"/>
      <c r="AH191" s="39"/>
      <c r="AI191" s="31"/>
      <c r="AJ191" s="32"/>
      <c r="AK191" s="32"/>
      <c r="AL191" s="32"/>
      <c r="AM191" s="32"/>
      <c r="AN191" s="32"/>
      <c r="AO191" s="96"/>
      <c r="AP191" s="7"/>
    </row>
    <row r="192" spans="1:42" ht="14.25">
      <c r="A192" s="84"/>
      <c r="B192" s="85"/>
      <c r="C192" s="86"/>
      <c r="D192" s="87"/>
      <c r="E192" s="88"/>
      <c r="F192" s="89"/>
      <c r="G192" s="7"/>
      <c r="H192" s="90"/>
      <c r="I192" s="7"/>
      <c r="J192" s="85"/>
      <c r="K192" s="86"/>
      <c r="L192" s="86"/>
      <c r="M192" s="86"/>
      <c r="N192" s="86"/>
      <c r="O192" s="86"/>
      <c r="P192" s="86"/>
      <c r="Q192" s="86"/>
      <c r="R192" s="91"/>
      <c r="S192" s="7"/>
      <c r="T192" s="92"/>
      <c r="U192" s="86"/>
      <c r="V192" s="86"/>
      <c r="W192" s="86"/>
      <c r="X192" s="91"/>
      <c r="Y192" s="4"/>
      <c r="Z192" s="7"/>
      <c r="AA192" s="32"/>
      <c r="AB192" s="31"/>
      <c r="AC192" s="31"/>
      <c r="AD192" s="31"/>
      <c r="AE192" s="31"/>
      <c r="AF192" s="31"/>
      <c r="AG192" s="31"/>
      <c r="AH192" s="39"/>
      <c r="AI192" s="31"/>
      <c r="AJ192" s="32"/>
      <c r="AK192" s="32"/>
      <c r="AL192" s="32"/>
      <c r="AM192" s="32"/>
      <c r="AN192" s="32"/>
      <c r="AO192" s="96"/>
      <c r="AP192" s="7"/>
    </row>
    <row r="193" spans="1:42" ht="14.25">
      <c r="A193" s="84"/>
      <c r="B193" s="85"/>
      <c r="C193" s="86"/>
      <c r="D193" s="87"/>
      <c r="E193" s="88"/>
      <c r="F193" s="89"/>
      <c r="G193" s="7"/>
      <c r="H193" s="90"/>
      <c r="I193" s="7"/>
      <c r="J193" s="85"/>
      <c r="K193" s="86"/>
      <c r="L193" s="86"/>
      <c r="M193" s="86"/>
      <c r="N193" s="86"/>
      <c r="O193" s="86"/>
      <c r="P193" s="86"/>
      <c r="Q193" s="86"/>
      <c r="R193" s="91"/>
      <c r="S193" s="7"/>
      <c r="T193" s="92"/>
      <c r="U193" s="86"/>
      <c r="V193" s="86"/>
      <c r="W193" s="86"/>
      <c r="X193" s="91"/>
      <c r="Y193" s="4"/>
      <c r="Z193" s="7"/>
      <c r="AA193" s="32"/>
      <c r="AB193" s="31"/>
      <c r="AC193" s="31"/>
      <c r="AD193" s="31"/>
      <c r="AE193" s="31"/>
      <c r="AF193" s="31"/>
      <c r="AG193" s="31"/>
      <c r="AH193" s="39"/>
      <c r="AI193" s="31"/>
      <c r="AJ193" s="32"/>
      <c r="AK193" s="32"/>
      <c r="AL193" s="32"/>
      <c r="AM193" s="32"/>
      <c r="AN193" s="32"/>
      <c r="AO193" s="96"/>
      <c r="AP193" s="7"/>
    </row>
    <row r="194" spans="1:42" ht="14.25">
      <c r="A194" s="84"/>
      <c r="B194" s="85"/>
      <c r="C194" s="86"/>
      <c r="D194" s="87"/>
      <c r="E194" s="88"/>
      <c r="F194" s="89"/>
      <c r="G194" s="7"/>
      <c r="H194" s="90"/>
      <c r="I194" s="7"/>
      <c r="J194" s="85"/>
      <c r="K194" s="86"/>
      <c r="L194" s="86"/>
      <c r="M194" s="86"/>
      <c r="N194" s="86"/>
      <c r="O194" s="86"/>
      <c r="P194" s="86"/>
      <c r="Q194" s="86"/>
      <c r="R194" s="91"/>
      <c r="S194" s="7"/>
      <c r="T194" s="92"/>
      <c r="U194" s="86"/>
      <c r="V194" s="86"/>
      <c r="W194" s="86"/>
      <c r="X194" s="91"/>
      <c r="Y194" s="4"/>
      <c r="Z194" s="7"/>
      <c r="AA194" s="32"/>
      <c r="AB194" s="31"/>
      <c r="AC194" s="31"/>
      <c r="AD194" s="31"/>
      <c r="AE194" s="31"/>
      <c r="AF194" s="31"/>
      <c r="AG194" s="31"/>
      <c r="AH194" s="39"/>
      <c r="AI194" s="31"/>
      <c r="AJ194" s="32"/>
      <c r="AK194" s="32"/>
      <c r="AL194" s="32"/>
      <c r="AM194" s="32"/>
      <c r="AN194" s="32"/>
      <c r="AO194" s="96"/>
      <c r="AP194" s="7"/>
    </row>
    <row r="195" spans="1:42" ht="14.25">
      <c r="A195" s="84"/>
      <c r="B195" s="85"/>
      <c r="C195" s="86"/>
      <c r="D195" s="87"/>
      <c r="E195" s="87"/>
      <c r="F195" s="89"/>
      <c r="G195" s="7"/>
      <c r="H195" s="90"/>
      <c r="I195" s="7"/>
      <c r="J195" s="85"/>
      <c r="K195" s="86"/>
      <c r="L195" s="86"/>
      <c r="M195" s="86"/>
      <c r="N195" s="86"/>
      <c r="O195" s="86"/>
      <c r="P195" s="86"/>
      <c r="Q195" s="86"/>
      <c r="R195" s="91"/>
      <c r="S195" s="7"/>
      <c r="T195" s="92"/>
      <c r="U195" s="86"/>
      <c r="V195" s="86"/>
      <c r="W195" s="86"/>
      <c r="X195" s="91"/>
      <c r="Y195" s="4"/>
      <c r="Z195" s="7"/>
      <c r="AA195" s="32"/>
      <c r="AB195" s="31"/>
      <c r="AC195" s="31"/>
      <c r="AD195" s="31"/>
      <c r="AE195" s="31"/>
      <c r="AF195" s="31"/>
      <c r="AG195" s="31"/>
      <c r="AH195" s="39"/>
      <c r="AI195" s="31"/>
      <c r="AJ195" s="32"/>
      <c r="AK195" s="32"/>
      <c r="AL195" s="32"/>
      <c r="AM195" s="32"/>
      <c r="AN195" s="32"/>
      <c r="AO195" s="96"/>
      <c r="AP195" s="7"/>
    </row>
    <row r="196" spans="1:42" ht="14.25">
      <c r="A196" s="84"/>
      <c r="B196" s="85"/>
      <c r="C196" s="86"/>
      <c r="D196" s="87"/>
      <c r="E196" s="88"/>
      <c r="F196" s="89"/>
      <c r="G196" s="7"/>
      <c r="H196" s="90"/>
      <c r="I196" s="7"/>
      <c r="J196" s="85"/>
      <c r="K196" s="86"/>
      <c r="L196" s="86"/>
      <c r="M196" s="86"/>
      <c r="N196" s="86"/>
      <c r="O196" s="86"/>
      <c r="P196" s="86"/>
      <c r="Q196" s="86"/>
      <c r="R196" s="91"/>
      <c r="S196" s="7"/>
      <c r="T196" s="92"/>
      <c r="U196" s="86"/>
      <c r="V196" s="86"/>
      <c r="W196" s="86"/>
      <c r="X196" s="91"/>
      <c r="Y196" s="4"/>
      <c r="Z196" s="7"/>
      <c r="AA196" s="32"/>
      <c r="AB196" s="31"/>
      <c r="AC196" s="31"/>
      <c r="AD196" s="31"/>
      <c r="AE196" s="31"/>
      <c r="AF196" s="31"/>
      <c r="AG196" s="31"/>
      <c r="AH196" s="39"/>
      <c r="AI196" s="31"/>
      <c r="AJ196" s="32"/>
      <c r="AK196" s="32"/>
      <c r="AL196" s="32"/>
      <c r="AM196" s="32"/>
      <c r="AN196" s="32"/>
      <c r="AO196" s="96"/>
      <c r="AP196" s="7"/>
    </row>
    <row r="197" spans="1:42" ht="14.25">
      <c r="A197" s="84"/>
      <c r="B197" s="85"/>
      <c r="C197" s="86"/>
      <c r="D197" s="87"/>
      <c r="E197" s="88"/>
      <c r="F197" s="89"/>
      <c r="G197" s="7"/>
      <c r="H197" s="90"/>
      <c r="I197" s="7"/>
      <c r="J197" s="85"/>
      <c r="K197" s="86"/>
      <c r="L197" s="86"/>
      <c r="M197" s="86"/>
      <c r="N197" s="86"/>
      <c r="O197" s="86"/>
      <c r="P197" s="86"/>
      <c r="Q197" s="86"/>
      <c r="R197" s="91"/>
      <c r="S197" s="7"/>
      <c r="T197" s="92"/>
      <c r="U197" s="86"/>
      <c r="V197" s="86"/>
      <c r="W197" s="86"/>
      <c r="X197" s="91"/>
      <c r="Y197" s="4"/>
      <c r="Z197" s="7"/>
      <c r="AA197" s="32"/>
      <c r="AB197" s="31"/>
      <c r="AC197" s="31"/>
      <c r="AD197" s="31"/>
      <c r="AE197" s="31"/>
      <c r="AF197" s="31"/>
      <c r="AG197" s="31"/>
      <c r="AH197" s="39"/>
      <c r="AI197" s="31"/>
      <c r="AJ197" s="32"/>
      <c r="AK197" s="32"/>
      <c r="AL197" s="32"/>
      <c r="AM197" s="32"/>
      <c r="AN197" s="32"/>
      <c r="AO197" s="96"/>
      <c r="AP197" s="7"/>
    </row>
    <row r="198" spans="1:42" ht="14.25">
      <c r="A198" s="84"/>
      <c r="B198" s="85"/>
      <c r="C198" s="86"/>
      <c r="D198" s="87"/>
      <c r="E198" s="88"/>
      <c r="F198" s="89"/>
      <c r="G198" s="7"/>
      <c r="H198" s="90"/>
      <c r="I198" s="7"/>
      <c r="J198" s="85"/>
      <c r="K198" s="86"/>
      <c r="L198" s="86"/>
      <c r="M198" s="86"/>
      <c r="N198" s="86"/>
      <c r="O198" s="86"/>
      <c r="P198" s="86"/>
      <c r="Q198" s="86"/>
      <c r="R198" s="91"/>
      <c r="S198" s="7"/>
      <c r="T198" s="92"/>
      <c r="U198" s="86"/>
      <c r="V198" s="86"/>
      <c r="W198" s="86"/>
      <c r="X198" s="91"/>
      <c r="Y198" s="4"/>
      <c r="Z198" s="7"/>
      <c r="AA198" s="32"/>
      <c r="AB198" s="31"/>
      <c r="AC198" s="31"/>
      <c r="AD198" s="31"/>
      <c r="AE198" s="31"/>
      <c r="AF198" s="31"/>
      <c r="AG198" s="31"/>
      <c r="AH198" s="39"/>
      <c r="AI198" s="31"/>
      <c r="AJ198" s="32"/>
      <c r="AK198" s="32"/>
      <c r="AL198" s="32"/>
      <c r="AM198" s="32"/>
      <c r="AN198" s="32"/>
      <c r="AO198" s="96"/>
      <c r="AP198" s="7"/>
    </row>
    <row r="199" spans="1:42" ht="14.25">
      <c r="A199" s="84"/>
      <c r="B199" s="85"/>
      <c r="C199" s="86"/>
      <c r="D199" s="87"/>
      <c r="E199" s="88"/>
      <c r="F199" s="89"/>
      <c r="G199" s="7"/>
      <c r="H199" s="90"/>
      <c r="I199" s="7"/>
      <c r="J199" s="85"/>
      <c r="K199" s="86"/>
      <c r="L199" s="86"/>
      <c r="M199" s="86"/>
      <c r="N199" s="86"/>
      <c r="O199" s="86"/>
      <c r="P199" s="86"/>
      <c r="Q199" s="86"/>
      <c r="R199" s="91"/>
      <c r="S199" s="7"/>
      <c r="T199" s="92"/>
      <c r="U199" s="86"/>
      <c r="V199" s="86"/>
      <c r="W199" s="86"/>
      <c r="X199" s="91"/>
      <c r="Y199" s="4"/>
      <c r="Z199" s="7"/>
      <c r="AA199" s="32"/>
      <c r="AB199" s="31"/>
      <c r="AC199" s="31"/>
      <c r="AD199" s="31"/>
      <c r="AE199" s="31"/>
      <c r="AF199" s="31"/>
      <c r="AG199" s="31"/>
      <c r="AH199" s="39"/>
      <c r="AI199" s="31"/>
      <c r="AJ199" s="32"/>
      <c r="AK199" s="32"/>
      <c r="AL199" s="32"/>
      <c r="AM199" s="32"/>
      <c r="AN199" s="32"/>
      <c r="AO199" s="96"/>
      <c r="AP199" s="7"/>
    </row>
    <row r="200" spans="1:42" ht="14.25">
      <c r="A200" s="84"/>
      <c r="B200" s="85"/>
      <c r="C200" s="86"/>
      <c r="D200" s="87"/>
      <c r="E200" s="88"/>
      <c r="F200" s="89"/>
      <c r="G200" s="7"/>
      <c r="H200" s="90"/>
      <c r="I200" s="7"/>
      <c r="J200" s="85"/>
      <c r="K200" s="86"/>
      <c r="L200" s="86"/>
      <c r="M200" s="86"/>
      <c r="N200" s="86"/>
      <c r="O200" s="86"/>
      <c r="P200" s="86"/>
      <c r="Q200" s="86"/>
      <c r="R200" s="91"/>
      <c r="S200" s="7"/>
      <c r="T200" s="92"/>
      <c r="U200" s="86"/>
      <c r="V200" s="86"/>
      <c r="W200" s="86"/>
      <c r="X200" s="91"/>
      <c r="Y200" s="4"/>
      <c r="Z200" s="7"/>
      <c r="AA200" s="32"/>
      <c r="AB200" s="31"/>
      <c r="AC200" s="31"/>
      <c r="AD200" s="31"/>
      <c r="AE200" s="31"/>
      <c r="AF200" s="31"/>
      <c r="AG200" s="31"/>
      <c r="AH200" s="39"/>
      <c r="AI200" s="31"/>
      <c r="AJ200" s="32"/>
      <c r="AK200" s="32"/>
      <c r="AL200" s="32"/>
      <c r="AM200" s="32"/>
      <c r="AN200" s="32"/>
      <c r="AO200" s="96"/>
      <c r="AP200" s="7"/>
    </row>
    <row r="201" spans="1:42" ht="14.25">
      <c r="A201" s="84"/>
      <c r="B201" s="85"/>
      <c r="C201" s="86"/>
      <c r="D201" s="87"/>
      <c r="E201" s="88"/>
      <c r="F201" s="89"/>
      <c r="G201" s="7"/>
      <c r="H201" s="90"/>
      <c r="I201" s="7"/>
      <c r="J201" s="85"/>
      <c r="K201" s="86"/>
      <c r="L201" s="86"/>
      <c r="M201" s="86"/>
      <c r="N201" s="86"/>
      <c r="O201" s="86"/>
      <c r="P201" s="86"/>
      <c r="Q201" s="86"/>
      <c r="R201" s="91"/>
      <c r="S201" s="7"/>
      <c r="T201" s="92"/>
      <c r="U201" s="86"/>
      <c r="V201" s="86"/>
      <c r="W201" s="86"/>
      <c r="X201" s="91"/>
      <c r="Y201" s="4"/>
      <c r="Z201" s="7"/>
      <c r="AA201" s="32"/>
      <c r="AB201" s="31"/>
      <c r="AC201" s="31"/>
      <c r="AD201" s="31"/>
      <c r="AE201" s="31"/>
      <c r="AF201" s="31"/>
      <c r="AG201" s="31"/>
      <c r="AH201" s="39"/>
      <c r="AI201" s="31"/>
      <c r="AJ201" s="32"/>
      <c r="AK201" s="32"/>
      <c r="AL201" s="32"/>
      <c r="AM201" s="32"/>
      <c r="AN201" s="32"/>
      <c r="AO201" s="96"/>
      <c r="AP201" s="7"/>
    </row>
    <row r="202" spans="1:42" ht="14.25">
      <c r="A202" s="84"/>
      <c r="B202" s="85"/>
      <c r="C202" s="86"/>
      <c r="D202" s="87"/>
      <c r="E202" s="88"/>
      <c r="F202" s="89"/>
      <c r="G202" s="7"/>
      <c r="H202" s="90"/>
      <c r="I202" s="7"/>
      <c r="J202" s="85"/>
      <c r="K202" s="86"/>
      <c r="L202" s="86"/>
      <c r="M202" s="86"/>
      <c r="N202" s="86"/>
      <c r="O202" s="86"/>
      <c r="P202" s="86"/>
      <c r="Q202" s="86"/>
      <c r="R202" s="91"/>
      <c r="S202" s="7"/>
      <c r="T202" s="92"/>
      <c r="U202" s="86"/>
      <c r="V202" s="86"/>
      <c r="W202" s="86"/>
      <c r="X202" s="91"/>
      <c r="Y202" s="4"/>
      <c r="Z202" s="7"/>
      <c r="AA202" s="32"/>
      <c r="AB202" s="31"/>
      <c r="AC202" s="31"/>
      <c r="AD202" s="31"/>
      <c r="AE202" s="31"/>
      <c r="AF202" s="31"/>
      <c r="AG202" s="31"/>
      <c r="AH202" s="39"/>
      <c r="AI202" s="31"/>
      <c r="AJ202" s="32"/>
      <c r="AK202" s="32"/>
      <c r="AL202" s="32"/>
      <c r="AM202" s="32"/>
      <c r="AN202" s="32"/>
      <c r="AO202" s="96"/>
      <c r="AP202" s="7"/>
    </row>
    <row r="203" spans="1:42" ht="14.25">
      <c r="A203" s="84"/>
      <c r="B203" s="85"/>
      <c r="C203" s="86"/>
      <c r="D203" s="87"/>
      <c r="E203" s="88"/>
      <c r="F203" s="89"/>
      <c r="G203" s="7"/>
      <c r="H203" s="90"/>
      <c r="I203" s="7"/>
      <c r="J203" s="85"/>
      <c r="K203" s="86"/>
      <c r="L203" s="86"/>
      <c r="M203" s="86"/>
      <c r="N203" s="86"/>
      <c r="O203" s="86"/>
      <c r="P203" s="86"/>
      <c r="Q203" s="86"/>
      <c r="R203" s="91"/>
      <c r="S203" s="7"/>
      <c r="T203" s="92"/>
      <c r="U203" s="86"/>
      <c r="V203" s="86"/>
      <c r="W203" s="86"/>
      <c r="X203" s="91"/>
      <c r="Y203" s="4"/>
      <c r="Z203" s="7"/>
      <c r="AA203" s="32"/>
      <c r="AB203" s="31"/>
      <c r="AC203" s="31"/>
      <c r="AD203" s="31"/>
      <c r="AE203" s="31"/>
      <c r="AF203" s="31"/>
      <c r="AG203" s="31"/>
      <c r="AH203" s="39"/>
      <c r="AI203" s="31"/>
      <c r="AJ203" s="32"/>
      <c r="AK203" s="32"/>
      <c r="AL203" s="32"/>
      <c r="AM203" s="32"/>
      <c r="AN203" s="32"/>
      <c r="AO203" s="96"/>
      <c r="AP203" s="7"/>
    </row>
    <row r="204" spans="1:42" ht="14.25">
      <c r="A204" s="84"/>
      <c r="B204" s="85"/>
      <c r="C204" s="86"/>
      <c r="D204" s="87"/>
      <c r="E204" s="88"/>
      <c r="F204" s="89"/>
      <c r="G204" s="7"/>
      <c r="H204" s="90"/>
      <c r="I204" s="7"/>
      <c r="J204" s="85"/>
      <c r="K204" s="86"/>
      <c r="L204" s="86"/>
      <c r="M204" s="86"/>
      <c r="N204" s="86"/>
      <c r="O204" s="86"/>
      <c r="P204" s="86"/>
      <c r="Q204" s="86"/>
      <c r="R204" s="91"/>
      <c r="S204" s="7"/>
      <c r="T204" s="92"/>
      <c r="U204" s="86"/>
      <c r="V204" s="86"/>
      <c r="W204" s="86"/>
      <c r="X204" s="91"/>
      <c r="Y204" s="4"/>
      <c r="Z204" s="7"/>
      <c r="AA204" s="32"/>
      <c r="AB204" s="31"/>
      <c r="AC204" s="31"/>
      <c r="AD204" s="31"/>
      <c r="AE204" s="31"/>
      <c r="AF204" s="31"/>
      <c r="AG204" s="31"/>
      <c r="AH204" s="39"/>
      <c r="AI204" s="31"/>
      <c r="AJ204" s="32"/>
      <c r="AK204" s="32"/>
      <c r="AL204" s="32"/>
      <c r="AM204" s="32"/>
      <c r="AN204" s="32"/>
      <c r="AO204" s="96"/>
      <c r="AP204" s="7"/>
    </row>
    <row r="205" spans="1:42" ht="14.25">
      <c r="A205" s="84"/>
      <c r="B205" s="85"/>
      <c r="C205" s="86"/>
      <c r="D205" s="87"/>
      <c r="E205" s="88"/>
      <c r="F205" s="89"/>
      <c r="G205" s="7"/>
      <c r="H205" s="90"/>
      <c r="I205" s="7"/>
      <c r="J205" s="85"/>
      <c r="K205" s="86"/>
      <c r="L205" s="86"/>
      <c r="M205" s="86"/>
      <c r="N205" s="86"/>
      <c r="O205" s="86"/>
      <c r="P205" s="86"/>
      <c r="Q205" s="86"/>
      <c r="R205" s="91"/>
      <c r="S205" s="7"/>
      <c r="T205" s="92"/>
      <c r="U205" s="86"/>
      <c r="V205" s="86"/>
      <c r="W205" s="86"/>
      <c r="X205" s="91"/>
      <c r="Y205" s="4"/>
      <c r="Z205" s="7"/>
      <c r="AA205" s="32"/>
      <c r="AB205" s="31"/>
      <c r="AC205" s="31"/>
      <c r="AD205" s="31"/>
      <c r="AE205" s="31"/>
      <c r="AF205" s="31"/>
      <c r="AG205" s="31"/>
      <c r="AH205" s="39"/>
      <c r="AI205" s="31"/>
      <c r="AJ205" s="32"/>
      <c r="AK205" s="32"/>
      <c r="AL205" s="32"/>
      <c r="AM205" s="32"/>
      <c r="AN205" s="32"/>
      <c r="AO205" s="96"/>
      <c r="AP205" s="7"/>
    </row>
    <row r="206" spans="1:42" ht="14.25">
      <c r="A206" s="84"/>
      <c r="B206" s="85"/>
      <c r="C206" s="86"/>
      <c r="D206" s="87"/>
      <c r="E206" s="88"/>
      <c r="F206" s="89"/>
      <c r="G206" s="7"/>
      <c r="H206" s="90"/>
      <c r="I206" s="7"/>
      <c r="J206" s="85"/>
      <c r="K206" s="86"/>
      <c r="L206" s="86"/>
      <c r="M206" s="86"/>
      <c r="N206" s="86"/>
      <c r="O206" s="86"/>
      <c r="P206" s="86"/>
      <c r="Q206" s="86"/>
      <c r="R206" s="91"/>
      <c r="S206" s="7"/>
      <c r="T206" s="92"/>
      <c r="U206" s="86"/>
      <c r="V206" s="86"/>
      <c r="W206" s="86"/>
      <c r="X206" s="91"/>
      <c r="Y206" s="4"/>
      <c r="Z206" s="7"/>
      <c r="AA206" s="32"/>
      <c r="AB206" s="31"/>
      <c r="AC206" s="31"/>
      <c r="AD206" s="31"/>
      <c r="AE206" s="31"/>
      <c r="AF206" s="31"/>
      <c r="AG206" s="31"/>
      <c r="AH206" s="39"/>
      <c r="AI206" s="31"/>
      <c r="AJ206" s="32"/>
      <c r="AK206" s="32"/>
      <c r="AL206" s="32"/>
      <c r="AM206" s="32"/>
      <c r="AN206" s="32"/>
      <c r="AO206" s="96"/>
      <c r="AP206" s="7"/>
    </row>
    <row r="207" spans="1:42" ht="14.25">
      <c r="A207" s="84"/>
      <c r="B207" s="85"/>
      <c r="C207" s="86"/>
      <c r="D207" s="87"/>
      <c r="E207" s="88"/>
      <c r="F207" s="89"/>
      <c r="G207" s="7"/>
      <c r="H207" s="90"/>
      <c r="I207" s="7"/>
      <c r="J207" s="85"/>
      <c r="K207" s="86"/>
      <c r="L207" s="86"/>
      <c r="M207" s="86"/>
      <c r="N207" s="86"/>
      <c r="O207" s="86"/>
      <c r="P207" s="86"/>
      <c r="Q207" s="86"/>
      <c r="R207" s="91"/>
      <c r="S207" s="7"/>
      <c r="T207" s="92"/>
      <c r="U207" s="86"/>
      <c r="V207" s="86"/>
      <c r="W207" s="86"/>
      <c r="X207" s="91"/>
      <c r="Y207" s="4"/>
      <c r="Z207" s="7"/>
      <c r="AA207" s="32"/>
      <c r="AB207" s="31"/>
      <c r="AC207" s="31"/>
      <c r="AD207" s="31"/>
      <c r="AE207" s="31"/>
      <c r="AF207" s="31"/>
      <c r="AG207" s="31"/>
      <c r="AH207" s="39"/>
      <c r="AI207" s="31"/>
      <c r="AJ207" s="32"/>
      <c r="AK207" s="32"/>
      <c r="AL207" s="32"/>
      <c r="AM207" s="32"/>
      <c r="AN207" s="32"/>
      <c r="AO207" s="96"/>
      <c r="AP207" s="7"/>
    </row>
    <row r="208" spans="1:42" ht="14.25">
      <c r="A208" s="84"/>
      <c r="B208" s="85"/>
      <c r="C208" s="86"/>
      <c r="D208" s="87"/>
      <c r="E208" s="88"/>
      <c r="F208" s="89"/>
      <c r="G208" s="7"/>
      <c r="H208" s="90"/>
      <c r="I208" s="7"/>
      <c r="J208" s="85"/>
      <c r="K208" s="86"/>
      <c r="L208" s="86"/>
      <c r="M208" s="86"/>
      <c r="N208" s="86"/>
      <c r="O208" s="86"/>
      <c r="P208" s="86"/>
      <c r="Q208" s="86"/>
      <c r="R208" s="91"/>
      <c r="S208" s="7"/>
      <c r="T208" s="92"/>
      <c r="U208" s="86"/>
      <c r="V208" s="86"/>
      <c r="W208" s="86"/>
      <c r="X208" s="91"/>
      <c r="Y208" s="4"/>
      <c r="Z208" s="7"/>
      <c r="AA208" s="32"/>
      <c r="AB208" s="31"/>
      <c r="AC208" s="31"/>
      <c r="AD208" s="31"/>
      <c r="AE208" s="31"/>
      <c r="AF208" s="31"/>
      <c r="AG208" s="31"/>
      <c r="AH208" s="39"/>
      <c r="AI208" s="31"/>
      <c r="AJ208" s="32"/>
      <c r="AK208" s="32"/>
      <c r="AL208" s="32"/>
      <c r="AM208" s="32"/>
      <c r="AN208" s="32"/>
      <c r="AO208" s="96"/>
      <c r="AP208" s="7"/>
    </row>
    <row r="209" spans="1:42" ht="14.25">
      <c r="A209" s="84"/>
      <c r="B209" s="85"/>
      <c r="C209" s="86"/>
      <c r="D209" s="87"/>
      <c r="E209" s="88"/>
      <c r="F209" s="89"/>
      <c r="G209" s="7"/>
      <c r="H209" s="90"/>
      <c r="I209" s="7"/>
      <c r="J209" s="85"/>
      <c r="K209" s="86"/>
      <c r="L209" s="86"/>
      <c r="M209" s="86"/>
      <c r="N209" s="86"/>
      <c r="O209" s="86"/>
      <c r="P209" s="86"/>
      <c r="Q209" s="86"/>
      <c r="R209" s="91"/>
      <c r="S209" s="7"/>
      <c r="T209" s="92"/>
      <c r="U209" s="86"/>
      <c r="V209" s="86"/>
      <c r="W209" s="86"/>
      <c r="X209" s="91"/>
      <c r="Y209" s="4"/>
      <c r="Z209" s="7"/>
      <c r="AA209" s="32"/>
      <c r="AB209" s="31"/>
      <c r="AC209" s="31"/>
      <c r="AD209" s="31"/>
      <c r="AE209" s="31"/>
      <c r="AF209" s="31"/>
      <c r="AG209" s="31"/>
      <c r="AH209" s="39"/>
      <c r="AI209" s="31"/>
      <c r="AJ209" s="32"/>
      <c r="AK209" s="32"/>
      <c r="AL209" s="32"/>
      <c r="AM209" s="32"/>
      <c r="AN209" s="32"/>
      <c r="AO209" s="96"/>
      <c r="AP209" s="7"/>
    </row>
    <row r="210" spans="1:42" ht="14.25">
      <c r="A210" s="84"/>
      <c r="B210" s="85"/>
      <c r="C210" s="86"/>
      <c r="D210" s="87"/>
      <c r="E210" s="87"/>
      <c r="F210" s="89"/>
      <c r="G210" s="7"/>
      <c r="H210" s="90"/>
      <c r="I210" s="7"/>
      <c r="J210" s="85"/>
      <c r="K210" s="86"/>
      <c r="L210" s="86"/>
      <c r="M210" s="86"/>
      <c r="N210" s="86"/>
      <c r="O210" s="86"/>
      <c r="P210" s="86"/>
      <c r="Q210" s="86"/>
      <c r="R210" s="91"/>
      <c r="S210" s="7"/>
      <c r="T210" s="92"/>
      <c r="U210" s="86"/>
      <c r="V210" s="86"/>
      <c r="W210" s="86"/>
      <c r="X210" s="91"/>
      <c r="Y210" s="4"/>
      <c r="Z210" s="7"/>
      <c r="AA210" s="32"/>
      <c r="AB210" s="31"/>
      <c r="AC210" s="31"/>
      <c r="AD210" s="31"/>
      <c r="AE210" s="31"/>
      <c r="AF210" s="31"/>
      <c r="AG210" s="31"/>
      <c r="AH210" s="39"/>
      <c r="AI210" s="31"/>
      <c r="AJ210" s="32"/>
      <c r="AK210" s="32"/>
      <c r="AL210" s="32"/>
      <c r="AM210" s="32"/>
      <c r="AN210" s="32"/>
      <c r="AO210" s="96"/>
      <c r="AP210" s="7"/>
    </row>
    <row r="211" spans="1:42" ht="14.25">
      <c r="A211" s="84"/>
      <c r="B211" s="85"/>
      <c r="C211" s="86"/>
      <c r="D211" s="86"/>
      <c r="E211" s="87"/>
      <c r="F211" s="89"/>
      <c r="G211" s="7"/>
      <c r="H211" s="90"/>
      <c r="I211" s="7"/>
      <c r="J211" s="85"/>
      <c r="K211" s="86"/>
      <c r="L211" s="86"/>
      <c r="M211" s="86"/>
      <c r="N211" s="86"/>
      <c r="O211" s="86"/>
      <c r="P211" s="86"/>
      <c r="Q211" s="86"/>
      <c r="R211" s="91"/>
      <c r="S211" s="7"/>
      <c r="T211" s="92"/>
      <c r="U211" s="86"/>
      <c r="V211" s="86"/>
      <c r="W211" s="86"/>
      <c r="X211" s="91"/>
      <c r="Y211" s="4"/>
      <c r="Z211" s="7"/>
      <c r="AA211" s="32"/>
      <c r="AB211" s="31"/>
      <c r="AC211" s="31"/>
      <c r="AD211" s="31"/>
      <c r="AE211" s="31"/>
      <c r="AF211" s="31"/>
      <c r="AG211" s="31"/>
      <c r="AH211" s="39"/>
      <c r="AI211" s="31"/>
      <c r="AJ211" s="32"/>
      <c r="AK211" s="32"/>
      <c r="AL211" s="32"/>
      <c r="AM211" s="32"/>
      <c r="AN211" s="32"/>
      <c r="AO211" s="96"/>
      <c r="AP211" s="7"/>
    </row>
    <row r="212" spans="1:42" ht="14.25">
      <c r="A212" s="84"/>
      <c r="B212" s="85"/>
      <c r="C212" s="86"/>
      <c r="D212" s="87"/>
      <c r="E212" s="88"/>
      <c r="F212" s="89"/>
      <c r="G212" s="7"/>
      <c r="H212" s="90"/>
      <c r="I212" s="7"/>
      <c r="J212" s="85"/>
      <c r="K212" s="86"/>
      <c r="L212" s="86"/>
      <c r="M212" s="86"/>
      <c r="N212" s="86"/>
      <c r="O212" s="86"/>
      <c r="P212" s="86"/>
      <c r="Q212" s="86"/>
      <c r="R212" s="91"/>
      <c r="S212" s="7"/>
      <c r="T212" s="92"/>
      <c r="U212" s="86"/>
      <c r="V212" s="86"/>
      <c r="W212" s="86"/>
      <c r="X212" s="91"/>
      <c r="Y212" s="4"/>
      <c r="Z212" s="7"/>
      <c r="AA212" s="32"/>
      <c r="AB212" s="31"/>
      <c r="AC212" s="31"/>
      <c r="AD212" s="31"/>
      <c r="AE212" s="31"/>
      <c r="AF212" s="31"/>
      <c r="AG212" s="31"/>
      <c r="AH212" s="39"/>
      <c r="AI212" s="31"/>
      <c r="AJ212" s="32"/>
      <c r="AK212" s="32"/>
      <c r="AL212" s="32"/>
      <c r="AM212" s="32"/>
      <c r="AN212" s="32"/>
      <c r="AO212" s="96"/>
      <c r="AP212" s="7"/>
    </row>
    <row r="213" spans="1:42" ht="14.25">
      <c r="A213" s="84" t="s">
        <v>10</v>
      </c>
      <c r="B213" s="85" t="s">
        <v>392</v>
      </c>
      <c r="C213" s="86" t="s">
        <v>393</v>
      </c>
      <c r="D213" s="87">
        <v>185520262</v>
      </c>
      <c r="E213" s="88" t="str">
        <f t="shared" ref="E213:E219" si="80">HYPERLINK(CONCATENATE("http://www.hattrick.org/Club/Players/Player.aspx?PlayerID=",D213),TEXT(D213,"00"))</f>
        <v>185520262</v>
      </c>
      <c r="F213" s="89">
        <v>27</v>
      </c>
      <c r="G213" s="7"/>
      <c r="H213" s="90"/>
      <c r="I213" s="7"/>
      <c r="J213" s="85" t="s">
        <v>823</v>
      </c>
      <c r="K213" s="86" t="s">
        <v>823</v>
      </c>
      <c r="L213" s="86"/>
      <c r="M213" s="86" t="s">
        <v>28</v>
      </c>
      <c r="N213" s="86" t="s">
        <v>821</v>
      </c>
      <c r="O213" s="86" t="s">
        <v>23</v>
      </c>
      <c r="P213" s="86"/>
      <c r="Q213" s="86"/>
      <c r="R213" s="91"/>
      <c r="S213" s="7"/>
      <c r="T213" s="92" t="s">
        <v>394</v>
      </c>
      <c r="U213" s="86"/>
      <c r="V213" s="86"/>
      <c r="W213" s="86"/>
      <c r="X213" s="91"/>
      <c r="Y213" s="4"/>
      <c r="Z213" s="7"/>
      <c r="AA213" s="32" t="str">
        <f t="shared" ref="AA213:AA237" si="81">IF(COUNTA(H213)&gt;0,CONCATENATE(" [",H213,"] "),"")</f>
        <v/>
      </c>
      <c r="AB213" s="31" t="str">
        <f t="shared" ref="AB213:AB244" si="82">IF(COUNTA(L213)&gt;0,RIGHT(L213,LEN(L213)-5),"?")</f>
        <v>?</v>
      </c>
      <c r="AC213" s="31" t="str">
        <f t="shared" ref="AC213:AC244" si="83">IF(COUNTA(M213)&gt;0,RIGHT(M213,LEN(M213)-5),"?")</f>
        <v>Legendarisk</v>
      </c>
      <c r="AD213" s="31" t="str">
        <f t="shared" ref="AD213:AD244" si="84">IF(COUNTA(N213)&gt;0,RIGHT(N213,LEN(N213)-5),"?")</f>
        <v>Ypperlig</v>
      </c>
      <c r="AE213" s="31" t="str">
        <f t="shared" ref="AE213:AG270" si="85">IF(COUNTA(O213)&gt;0,RIGHT(O213,LEN(O213)-5),"?")</f>
        <v>Titanisk</v>
      </c>
      <c r="AF213" s="31" t="str">
        <f t="shared" si="85"/>
        <v>?</v>
      </c>
      <c r="AG213" s="31" t="str">
        <f t="shared" si="85"/>
        <v>?</v>
      </c>
      <c r="AH213" s="39" t="str">
        <f t="shared" ref="AH213:AH237" si="86">IF(COUNTA(R213)&gt;0,CONCATENATE(" Fasta: ",RIGHT(R213,LEN(R213)-5)),"")</f>
        <v/>
      </c>
      <c r="AI213" s="31" t="str">
        <f t="shared" ref="AI213:AI276" si="87">IF(A213="Målvakt",CONCATENATE(AB213," - ",AF213),"")</f>
        <v/>
      </c>
      <c r="AJ213" s="32" t="str">
        <f t="shared" ref="AJ213:AJ276" si="88">IF(A213="Försvarare",CONCATENATE(AF213," - ",AC213," - ",AE213," - ",AD213),"")</f>
        <v/>
      </c>
      <c r="AK213" s="32" t="str">
        <f t="shared" ref="AK213:AK276" si="89">IF(A213="Inner",CONCATENATE(AC213," - ",AD213," - ",AF213),"")</f>
        <v/>
      </c>
      <c r="AL213" s="32" t="str">
        <f t="shared" ref="AL213:AL276" si="90">IF(A213="Ytter",CONCATENATE(AE213," - ",AC213," - ",AD213," - ",AF213),"")</f>
        <v>Titanisk - Legendarisk - Ypperlig - ?</v>
      </c>
      <c r="AM213" s="32" t="str">
        <f t="shared" ref="AM213:AM276" si="91">IF(A213="Anfallare",CONCATENATE(AG213," - ",AD213," - ",AE213),"")</f>
        <v/>
      </c>
      <c r="AN213" s="32" t="str">
        <f t="shared" ref="AN213:AN276" si="92">IF(A213="Def anfallare",CONCATENATE(AD213," - ",AC213," - ",AG213," - ",AE213),"")</f>
        <v/>
      </c>
      <c r="AO213" s="96" t="e">
        <f>CONCATENATE(IF(#REF!="LL","[u]",IF(#REF!="Ny","[i]",IF(#REF!="Extra koll","[b]",""))),F213," ",C213,IF(COUNTA(D213)&gt;0,CONCATENATE(" [playerid=",D213,"] "),""),AI213,AJ213,AK213,AL213,AM213,AN213,AA213,AH213,IF(#REF!="LL","[/u]",IF(#REF!="Ny","[/i]",IF(#REF!="Extra koll","[/b]",""))))</f>
        <v>#REF!</v>
      </c>
      <c r="AP213" s="7"/>
    </row>
    <row r="214" spans="1:42" ht="15">
      <c r="A214" s="84" t="s">
        <v>831</v>
      </c>
      <c r="B214" s="85" t="s">
        <v>564</v>
      </c>
      <c r="C214" s="86" t="s">
        <v>454</v>
      </c>
      <c r="D214" s="86">
        <v>80642418</v>
      </c>
      <c r="E214" s="88" t="str">
        <f t="shared" si="80"/>
        <v>80642418</v>
      </c>
      <c r="F214" s="89">
        <v>34</v>
      </c>
      <c r="G214" s="7"/>
      <c r="H214" s="90"/>
      <c r="I214" s="7"/>
      <c r="J214" s="85" t="s">
        <v>822</v>
      </c>
      <c r="K214" s="86" t="s">
        <v>18</v>
      </c>
      <c r="L214" s="86"/>
      <c r="M214" s="86" t="s">
        <v>19</v>
      </c>
      <c r="N214" s="86" t="s">
        <v>26</v>
      </c>
      <c r="O214" s="86"/>
      <c r="P214" s="86" t="s">
        <v>818</v>
      </c>
      <c r="Q214" s="86"/>
      <c r="R214" s="91"/>
      <c r="S214" s="6" t="s">
        <v>490</v>
      </c>
      <c r="T214" s="92" t="s">
        <v>565</v>
      </c>
      <c r="U214" s="86"/>
      <c r="V214" s="86"/>
      <c r="W214" s="86"/>
      <c r="X214" s="91"/>
      <c r="Y214" s="4"/>
      <c r="Z214" s="7"/>
      <c r="AA214" s="32" t="str">
        <f t="shared" si="81"/>
        <v/>
      </c>
      <c r="AB214" s="31" t="str">
        <f t="shared" si="82"/>
        <v>?</v>
      </c>
      <c r="AC214" s="31" t="str">
        <f t="shared" si="83"/>
        <v>Utopisk</v>
      </c>
      <c r="AD214" s="31" t="str">
        <f t="shared" si="84"/>
        <v>Övernaturlig</v>
      </c>
      <c r="AE214" s="31" t="str">
        <f t="shared" si="85"/>
        <v>?</v>
      </c>
      <c r="AF214" s="31" t="str">
        <f t="shared" si="85"/>
        <v>Dålig</v>
      </c>
      <c r="AG214" s="31" t="str">
        <f t="shared" si="85"/>
        <v>?</v>
      </c>
      <c r="AH214" s="39" t="str">
        <f t="shared" si="86"/>
        <v/>
      </c>
      <c r="AI214" s="31" t="str">
        <f t="shared" si="87"/>
        <v/>
      </c>
      <c r="AJ214" s="32" t="str">
        <f t="shared" si="88"/>
        <v/>
      </c>
      <c r="AK214" s="32" t="str">
        <f t="shared" si="89"/>
        <v>Utopisk - Övernaturlig - Dålig</v>
      </c>
      <c r="AL214" s="32" t="str">
        <f t="shared" si="90"/>
        <v/>
      </c>
      <c r="AM214" s="32" t="str">
        <f t="shared" si="91"/>
        <v/>
      </c>
      <c r="AN214" s="32" t="str">
        <f t="shared" si="92"/>
        <v/>
      </c>
      <c r="AO214" s="96" t="e">
        <f>CONCATENATE(IF(#REF!="LL","[u]",IF(#REF!="Ny","[i]",IF(#REF!="Extra koll","[b]",""))),F214," ",C214,IF(COUNTA(D214)&gt;0,CONCATENATE(" [playerid=",D214,"] "),""),AI214,AJ214,AK214,AL214,AM214,AN214,AA214,AH214,IF(#REF!="LL","[/u]",IF(#REF!="Ny","[/i]",IF(#REF!="Extra koll","[/b]",""))))</f>
        <v>#REF!</v>
      </c>
      <c r="AP214" s="7"/>
    </row>
    <row r="215" spans="1:42" ht="15">
      <c r="A215" s="84" t="s">
        <v>831</v>
      </c>
      <c r="B215" s="85" t="s">
        <v>569</v>
      </c>
      <c r="C215" s="86" t="s">
        <v>457</v>
      </c>
      <c r="D215" s="86">
        <v>113963661</v>
      </c>
      <c r="E215" s="88" t="str">
        <f t="shared" si="80"/>
        <v>113963661</v>
      </c>
      <c r="F215" s="89">
        <v>31</v>
      </c>
      <c r="G215" s="7"/>
      <c r="H215" s="90" t="s">
        <v>493</v>
      </c>
      <c r="I215" s="7"/>
      <c r="J215" s="85" t="s">
        <v>821</v>
      </c>
      <c r="K215" s="86" t="s">
        <v>18</v>
      </c>
      <c r="L215" s="86"/>
      <c r="M215" s="86" t="s">
        <v>19</v>
      </c>
      <c r="N215" s="86" t="s">
        <v>26</v>
      </c>
      <c r="O215" s="86"/>
      <c r="P215" s="86" t="s">
        <v>820</v>
      </c>
      <c r="Q215" s="86"/>
      <c r="R215" s="91"/>
      <c r="S215" s="6"/>
      <c r="T215" s="92" t="s">
        <v>570</v>
      </c>
      <c r="U215" s="86"/>
      <c r="V215" s="86"/>
      <c r="W215" s="86"/>
      <c r="X215" s="91"/>
      <c r="Y215" s="4"/>
      <c r="Z215" s="7"/>
      <c r="AA215" s="32" t="str">
        <f t="shared" si="81"/>
        <v xml:space="preserve"> [KRAFTFULL] </v>
      </c>
      <c r="AB215" s="31" t="str">
        <f t="shared" si="82"/>
        <v>?</v>
      </c>
      <c r="AC215" s="31" t="str">
        <f t="shared" si="83"/>
        <v>Utopisk</v>
      </c>
      <c r="AD215" s="31" t="str">
        <f t="shared" si="84"/>
        <v>Övernaturlig</v>
      </c>
      <c r="AE215" s="31" t="str">
        <f t="shared" si="85"/>
        <v>?</v>
      </c>
      <c r="AF215" s="31" t="str">
        <f t="shared" si="85"/>
        <v>Bra</v>
      </c>
      <c r="AG215" s="31" t="str">
        <f t="shared" si="85"/>
        <v>?</v>
      </c>
      <c r="AH215" s="39" t="str">
        <f t="shared" si="86"/>
        <v/>
      </c>
      <c r="AI215" s="31" t="str">
        <f t="shared" si="87"/>
        <v/>
      </c>
      <c r="AJ215" s="32" t="str">
        <f t="shared" si="88"/>
        <v/>
      </c>
      <c r="AK215" s="32" t="str">
        <f t="shared" si="89"/>
        <v>Utopisk - Övernaturlig - Bra</v>
      </c>
      <c r="AL215" s="32" t="str">
        <f t="shared" si="90"/>
        <v/>
      </c>
      <c r="AM215" s="32" t="str">
        <f t="shared" si="91"/>
        <v/>
      </c>
      <c r="AN215" s="32" t="str">
        <f t="shared" si="92"/>
        <v/>
      </c>
      <c r="AO215" s="96" t="e">
        <f>CONCATENATE(IF(#REF!="LL","[u]",IF(#REF!="Ny","[i]",IF(#REF!="Extra koll","[b]",""))),F215," ",C215,IF(COUNTA(D215)&gt;0,CONCATENATE(" [playerid=",D215,"] "),""),AI215,AJ215,AK215,AL215,AM215,AN215,AA215,AH215,IF(#REF!="LL","[/u]",IF(#REF!="Ny","[/i]",IF(#REF!="Extra koll","[/b]",""))))</f>
        <v>#REF!</v>
      </c>
      <c r="AP215" s="7"/>
    </row>
    <row r="216" spans="1:42" ht="15">
      <c r="A216" s="84" t="s">
        <v>831</v>
      </c>
      <c r="B216" s="85" t="s">
        <v>566</v>
      </c>
      <c r="C216" s="86" t="s">
        <v>455</v>
      </c>
      <c r="D216" s="86">
        <v>90307571</v>
      </c>
      <c r="E216" s="88" t="str">
        <f t="shared" si="80"/>
        <v>90307571</v>
      </c>
      <c r="F216" s="89">
        <v>32</v>
      </c>
      <c r="G216" s="7"/>
      <c r="H216" s="90" t="s">
        <v>492</v>
      </c>
      <c r="I216" s="7"/>
      <c r="J216" s="85" t="s">
        <v>823</v>
      </c>
      <c r="K216" s="86" t="s">
        <v>19</v>
      </c>
      <c r="L216" s="86"/>
      <c r="M216" s="86" t="s">
        <v>19</v>
      </c>
      <c r="N216" s="86" t="s">
        <v>26</v>
      </c>
      <c r="O216" s="86"/>
      <c r="P216" s="86" t="s">
        <v>819</v>
      </c>
      <c r="Q216" s="86"/>
      <c r="R216" s="91"/>
      <c r="S216" s="6"/>
      <c r="T216" s="92" t="s">
        <v>567</v>
      </c>
      <c r="U216" s="86"/>
      <c r="V216" s="86"/>
      <c r="W216" s="86"/>
      <c r="X216" s="91"/>
      <c r="Y216" s="4"/>
      <c r="Z216" s="7"/>
      <c r="AA216" s="32" t="str">
        <f t="shared" si="81"/>
        <v xml:space="preserve"> [TEKNISK] </v>
      </c>
      <c r="AB216" s="31" t="str">
        <f t="shared" si="82"/>
        <v>?</v>
      </c>
      <c r="AC216" s="31" t="str">
        <f t="shared" si="83"/>
        <v>Utopisk</v>
      </c>
      <c r="AD216" s="31" t="str">
        <f t="shared" si="84"/>
        <v>Övernaturlig</v>
      </c>
      <c r="AE216" s="31" t="str">
        <f t="shared" si="85"/>
        <v>?</v>
      </c>
      <c r="AF216" s="31" t="str">
        <f t="shared" si="85"/>
        <v>Hyfsad</v>
      </c>
      <c r="AG216" s="31" t="str">
        <f t="shared" si="85"/>
        <v>?</v>
      </c>
      <c r="AH216" s="39" t="str">
        <f t="shared" si="86"/>
        <v/>
      </c>
      <c r="AI216" s="31" t="str">
        <f t="shared" si="87"/>
        <v/>
      </c>
      <c r="AJ216" s="32" t="str">
        <f t="shared" si="88"/>
        <v/>
      </c>
      <c r="AK216" s="32" t="str">
        <f t="shared" si="89"/>
        <v>Utopisk - Övernaturlig - Hyfsad</v>
      </c>
      <c r="AL216" s="32" t="str">
        <f t="shared" si="90"/>
        <v/>
      </c>
      <c r="AM216" s="32" t="str">
        <f t="shared" si="91"/>
        <v/>
      </c>
      <c r="AN216" s="32" t="str">
        <f t="shared" si="92"/>
        <v/>
      </c>
      <c r="AO216" s="96" t="e">
        <f>CONCATENATE(IF(#REF!="LL","[u]",IF(#REF!="Ny","[i]",IF(#REF!="Extra koll","[b]",""))),F216," ",C216,IF(COUNTA(D216)&gt;0,CONCATENATE(" [playerid=",D216,"] "),""),AI216,AJ216,AK216,AL216,AM216,AN216,AA216,AH216,IF(#REF!="LL","[/u]",IF(#REF!="Ny","[/i]",IF(#REF!="Extra koll","[/b]",""))))</f>
        <v>#REF!</v>
      </c>
      <c r="AP216" s="7"/>
    </row>
    <row r="217" spans="1:42" ht="15">
      <c r="A217" s="84" t="s">
        <v>831</v>
      </c>
      <c r="B217" s="85" t="s">
        <v>568</v>
      </c>
      <c r="C217" s="86" t="s">
        <v>456</v>
      </c>
      <c r="D217" s="86">
        <v>113861487</v>
      </c>
      <c r="E217" s="88" t="str">
        <f t="shared" si="80"/>
        <v>113861487</v>
      </c>
      <c r="F217" s="89">
        <v>32</v>
      </c>
      <c r="G217" s="7"/>
      <c r="H217" s="90" t="s">
        <v>491</v>
      </c>
      <c r="I217" s="7"/>
      <c r="J217" s="85" t="s">
        <v>823</v>
      </c>
      <c r="K217" s="86" t="s">
        <v>18</v>
      </c>
      <c r="L217" s="86"/>
      <c r="M217" s="86" t="s">
        <v>20</v>
      </c>
      <c r="N217" s="86" t="s">
        <v>26</v>
      </c>
      <c r="O217" s="86"/>
      <c r="P217" s="86" t="s">
        <v>817</v>
      </c>
      <c r="Q217" s="86"/>
      <c r="R217" s="91"/>
      <c r="S217" s="6"/>
      <c r="T217" s="92" t="s">
        <v>567</v>
      </c>
      <c r="U217" s="86"/>
      <c r="V217" s="86"/>
      <c r="W217" s="86"/>
      <c r="X217" s="91"/>
      <c r="Y217" s="4"/>
      <c r="Z217" s="7"/>
      <c r="AA217" s="32" t="str">
        <f t="shared" si="81"/>
        <v xml:space="preserve"> [NICKSKICKLIG] </v>
      </c>
      <c r="AB217" s="31" t="str">
        <f t="shared" si="82"/>
        <v>?</v>
      </c>
      <c r="AC217" s="31" t="str">
        <f t="shared" si="83"/>
        <v>Magisk</v>
      </c>
      <c r="AD217" s="31" t="str">
        <f t="shared" si="84"/>
        <v>Övernaturlig</v>
      </c>
      <c r="AE217" s="31" t="str">
        <f t="shared" si="85"/>
        <v>?</v>
      </c>
      <c r="AF217" s="31" t="str">
        <f t="shared" si="85"/>
        <v>Usel</v>
      </c>
      <c r="AG217" s="31" t="str">
        <f t="shared" si="85"/>
        <v>?</v>
      </c>
      <c r="AH217" s="39" t="str">
        <f t="shared" si="86"/>
        <v/>
      </c>
      <c r="AI217" s="31" t="str">
        <f t="shared" si="87"/>
        <v/>
      </c>
      <c r="AJ217" s="32" t="str">
        <f t="shared" si="88"/>
        <v/>
      </c>
      <c r="AK217" s="32" t="str">
        <f t="shared" si="89"/>
        <v>Magisk - Övernaturlig - Usel</v>
      </c>
      <c r="AL217" s="32" t="str">
        <f t="shared" si="90"/>
        <v/>
      </c>
      <c r="AM217" s="32" t="str">
        <f t="shared" si="91"/>
        <v/>
      </c>
      <c r="AN217" s="32" t="str">
        <f t="shared" si="92"/>
        <v/>
      </c>
      <c r="AO217" s="96" t="e">
        <f>CONCATENATE(IF(#REF!="LL","[u]",IF(#REF!="Ny","[i]",IF(#REF!="Extra koll","[b]",""))),F217," ",C217,IF(COUNTA(D217)&gt;0,CONCATENATE(" [playerid=",D217,"] "),""),AI217,AJ217,AK217,AL217,AM217,AN217,AA217,AH217,IF(#REF!="LL","[/u]",IF(#REF!="Ny","[/i]",IF(#REF!="Extra koll","[/b]",""))))</f>
        <v>#REF!</v>
      </c>
      <c r="AP217" s="7"/>
    </row>
    <row r="218" spans="1:42" ht="15">
      <c r="A218" s="84" t="s">
        <v>831</v>
      </c>
      <c r="B218" s="85" t="s">
        <v>563</v>
      </c>
      <c r="C218" s="86" t="s">
        <v>101</v>
      </c>
      <c r="D218" s="86">
        <v>79077122</v>
      </c>
      <c r="E218" s="88" t="str">
        <f t="shared" si="80"/>
        <v>79077122</v>
      </c>
      <c r="F218" s="89">
        <v>33</v>
      </c>
      <c r="G218" s="7"/>
      <c r="H218" s="90" t="s">
        <v>491</v>
      </c>
      <c r="I218" s="7"/>
      <c r="J218" s="85" t="s">
        <v>823</v>
      </c>
      <c r="K218" s="86" t="s">
        <v>18</v>
      </c>
      <c r="L218" s="86"/>
      <c r="M218" s="86" t="s">
        <v>20</v>
      </c>
      <c r="N218" s="86" t="s">
        <v>28</v>
      </c>
      <c r="O218" s="86"/>
      <c r="P218" s="86" t="s">
        <v>822</v>
      </c>
      <c r="Q218" s="86"/>
      <c r="R218" s="91"/>
      <c r="S218" s="6" t="s">
        <v>490</v>
      </c>
      <c r="T218" s="92" t="s">
        <v>567</v>
      </c>
      <c r="U218" s="86"/>
      <c r="V218" s="86"/>
      <c r="W218" s="86"/>
      <c r="X218" s="91"/>
      <c r="Y218" s="4"/>
      <c r="Z218" s="7"/>
      <c r="AA218" s="32" t="str">
        <f t="shared" si="81"/>
        <v xml:space="preserve"> [NICKSKICKLIG] </v>
      </c>
      <c r="AB218" s="31" t="str">
        <f t="shared" si="82"/>
        <v>?</v>
      </c>
      <c r="AC218" s="31" t="str">
        <f t="shared" si="83"/>
        <v>Magisk</v>
      </c>
      <c r="AD218" s="31" t="str">
        <f t="shared" si="84"/>
        <v>Legendarisk</v>
      </c>
      <c r="AE218" s="31" t="str">
        <f t="shared" si="85"/>
        <v>?</v>
      </c>
      <c r="AF218" s="31" t="str">
        <f t="shared" si="85"/>
        <v>Enastående</v>
      </c>
      <c r="AG218" s="31" t="str">
        <f t="shared" si="85"/>
        <v>?</v>
      </c>
      <c r="AH218" s="39" t="str">
        <f t="shared" si="86"/>
        <v/>
      </c>
      <c r="AI218" s="31" t="str">
        <f t="shared" si="87"/>
        <v/>
      </c>
      <c r="AJ218" s="32" t="str">
        <f t="shared" si="88"/>
        <v/>
      </c>
      <c r="AK218" s="32" t="str">
        <f t="shared" si="89"/>
        <v>Magisk - Legendarisk - Enastående</v>
      </c>
      <c r="AL218" s="32" t="str">
        <f t="shared" si="90"/>
        <v/>
      </c>
      <c r="AM218" s="32" t="str">
        <f t="shared" si="91"/>
        <v/>
      </c>
      <c r="AN218" s="32" t="str">
        <f t="shared" si="92"/>
        <v/>
      </c>
      <c r="AO218" s="96" t="e">
        <f>CONCATENATE(IF(#REF!="LL","[u]",IF(#REF!="Ny","[i]",IF(#REF!="Extra koll","[b]",""))),F218," ",C218,IF(COUNTA(D218)&gt;0,CONCATENATE(" [playerid=",D218,"] "),""),AI218,AJ218,AK218,AL218,AM218,AN218,AA218,AH218,IF(#REF!="LL","[/u]",IF(#REF!="Ny","[/i]",IF(#REF!="Extra koll","[/b]",""))))</f>
        <v>#REF!</v>
      </c>
      <c r="AP218" s="7"/>
    </row>
    <row r="219" spans="1:42" ht="14.25">
      <c r="A219" s="84" t="s">
        <v>831</v>
      </c>
      <c r="B219" s="85" t="s">
        <v>979</v>
      </c>
      <c r="C219" s="86" t="s">
        <v>980</v>
      </c>
      <c r="D219" s="86">
        <v>201004701</v>
      </c>
      <c r="E219" s="86" t="str">
        <f t="shared" si="80"/>
        <v>201004701</v>
      </c>
      <c r="F219" s="89">
        <v>25</v>
      </c>
      <c r="G219" s="7"/>
      <c r="H219" s="90"/>
      <c r="I219" s="7"/>
      <c r="J219" s="85" t="s">
        <v>823</v>
      </c>
      <c r="K219" s="86" t="s">
        <v>822</v>
      </c>
      <c r="L219" s="86"/>
      <c r="M219" s="86" t="s">
        <v>20</v>
      </c>
      <c r="N219" s="86" t="s">
        <v>824</v>
      </c>
      <c r="O219" s="86"/>
      <c r="P219" s="86" t="s">
        <v>819</v>
      </c>
      <c r="Q219" s="86"/>
      <c r="R219" s="91" t="s">
        <v>822</v>
      </c>
      <c r="S219" s="7"/>
      <c r="T219" s="117" t="s">
        <v>981</v>
      </c>
      <c r="U219" s="86"/>
      <c r="V219" s="86"/>
      <c r="W219" s="86"/>
      <c r="X219" s="91"/>
      <c r="Y219" s="4"/>
      <c r="Z219" s="7"/>
      <c r="AA219" s="32" t="str">
        <f t="shared" si="81"/>
        <v/>
      </c>
      <c r="AB219" s="31" t="str">
        <f t="shared" si="82"/>
        <v>?</v>
      </c>
      <c r="AC219" s="31" t="str">
        <f t="shared" si="83"/>
        <v>Magisk</v>
      </c>
      <c r="AD219" s="31" t="str">
        <f t="shared" si="84"/>
        <v>Unik</v>
      </c>
      <c r="AE219" s="31" t="str">
        <f t="shared" si="85"/>
        <v>?</v>
      </c>
      <c r="AF219" s="31" t="str">
        <f t="shared" si="85"/>
        <v>Hyfsad</v>
      </c>
      <c r="AG219" s="31" t="str">
        <f t="shared" si="85"/>
        <v>?</v>
      </c>
      <c r="AH219" s="39" t="str">
        <f t="shared" si="86"/>
        <v xml:space="preserve"> Fasta: Enastående</v>
      </c>
      <c r="AI219" s="31" t="str">
        <f t="shared" si="87"/>
        <v/>
      </c>
      <c r="AJ219" s="32" t="str">
        <f t="shared" si="88"/>
        <v/>
      </c>
      <c r="AK219" s="32" t="str">
        <f t="shared" si="89"/>
        <v>Magisk - Unik - Hyfsad</v>
      </c>
      <c r="AL219" s="32" t="str">
        <f t="shared" si="90"/>
        <v/>
      </c>
      <c r="AM219" s="32" t="str">
        <f t="shared" si="91"/>
        <v/>
      </c>
      <c r="AN219" s="32" t="str">
        <f t="shared" si="92"/>
        <v/>
      </c>
      <c r="AO219" s="96" t="e">
        <f>CONCATENATE(IF(#REF!="LL","[u]",IF(#REF!="Ny","[i]",IF(#REF!="Extra koll","[b]",""))),F219," ",C219,IF(COUNTA(D219)&gt;0,CONCATENATE(" [playerid=",D219,"] "),""),AI219,AJ219,AK219,AL219,AM219,AN219,AA219,AH219,IF(#REF!="LL","[/u]",IF(#REF!="Ny","[/i]",IF(#REF!="Extra koll","[/b]",""))))</f>
        <v>#REF!</v>
      </c>
      <c r="AP219" s="7"/>
    </row>
    <row r="220" spans="1:42" ht="15">
      <c r="A220" s="84" t="s">
        <v>832</v>
      </c>
      <c r="B220" s="85" t="s">
        <v>786</v>
      </c>
      <c r="C220" s="86" t="s">
        <v>286</v>
      </c>
      <c r="D220" s="87">
        <v>157792207</v>
      </c>
      <c r="E220" s="87">
        <v>157792207</v>
      </c>
      <c r="F220" s="89">
        <v>28</v>
      </c>
      <c r="G220" s="7"/>
      <c r="H220" s="90"/>
      <c r="I220" s="7"/>
      <c r="J220" s="85" t="s">
        <v>822</v>
      </c>
      <c r="K220" s="86" t="s">
        <v>823</v>
      </c>
      <c r="L220" s="86"/>
      <c r="M220" s="86"/>
      <c r="N220" s="86" t="s">
        <v>820</v>
      </c>
      <c r="O220" s="86"/>
      <c r="P220" s="86"/>
      <c r="Q220" s="86" t="s">
        <v>22</v>
      </c>
      <c r="R220" s="91" t="s">
        <v>19</v>
      </c>
      <c r="S220" s="6"/>
      <c r="T220" s="92" t="s">
        <v>787</v>
      </c>
      <c r="U220" s="86"/>
      <c r="V220" s="86"/>
      <c r="W220" s="86"/>
      <c r="X220" s="91"/>
      <c r="Y220" s="4"/>
      <c r="Z220" s="7"/>
      <c r="AA220" s="32" t="str">
        <f t="shared" si="81"/>
        <v/>
      </c>
      <c r="AB220" s="31" t="str">
        <f t="shared" si="82"/>
        <v>?</v>
      </c>
      <c r="AC220" s="31" t="str">
        <f t="shared" si="83"/>
        <v>?</v>
      </c>
      <c r="AD220" s="31" t="str">
        <f t="shared" si="84"/>
        <v>Bra</v>
      </c>
      <c r="AE220" s="31" t="str">
        <f t="shared" si="85"/>
        <v>?</v>
      </c>
      <c r="AF220" s="31" t="str">
        <f t="shared" si="85"/>
        <v>?</v>
      </c>
      <c r="AG220" s="31" t="str">
        <f t="shared" si="85"/>
        <v>Utomjordisk</v>
      </c>
      <c r="AH220" s="39" t="str">
        <f t="shared" si="86"/>
        <v xml:space="preserve"> Fasta: Utopisk</v>
      </c>
      <c r="AI220" s="31" t="str">
        <f t="shared" si="87"/>
        <v/>
      </c>
      <c r="AJ220" s="32" t="str">
        <f t="shared" si="88"/>
        <v/>
      </c>
      <c r="AK220" s="32" t="str">
        <f t="shared" si="89"/>
        <v/>
      </c>
      <c r="AL220" s="32" t="str">
        <f t="shared" si="90"/>
        <v/>
      </c>
      <c r="AM220" s="32" t="str">
        <f t="shared" si="91"/>
        <v>Utomjordisk - Bra - ?</v>
      </c>
      <c r="AN220" s="32" t="str">
        <f t="shared" si="92"/>
        <v/>
      </c>
      <c r="AO220" s="96" t="e">
        <f>CONCATENATE(IF(#REF!="LL","[u]",IF(#REF!="Ny","[i]",IF(#REF!="Extra koll","[b]",""))),F220," ",C220,IF(COUNTA(D220)&gt;0,CONCATENATE(" [playerid=",D220,"] "),""),AI220,AJ220,AK220,AL220,AM220,AN220,AA220,AH220,IF(#REF!="LL","[/u]",IF(#REF!="Ny","[/i]",IF(#REF!="Extra koll","[/b]",""))))</f>
        <v>#REF!</v>
      </c>
      <c r="AP220" s="7"/>
    </row>
    <row r="221" spans="1:42" ht="14.25">
      <c r="A221" s="84" t="s">
        <v>831</v>
      </c>
      <c r="B221" s="85" t="s">
        <v>228</v>
      </c>
      <c r="C221" s="86" t="s">
        <v>125</v>
      </c>
      <c r="D221" s="86">
        <v>197127305</v>
      </c>
      <c r="E221" s="86" t="str">
        <f>HYPERLINK(CONCATENATE("http://www.hattrick.org/Club/Players/Player.aspx?PlayerID=",D221),TEXT(D221,"00"))</f>
        <v>197127305</v>
      </c>
      <c r="F221" s="89">
        <v>25</v>
      </c>
      <c r="G221" s="7"/>
      <c r="H221" s="90"/>
      <c r="I221" s="7"/>
      <c r="J221" s="85" t="s">
        <v>824</v>
      </c>
      <c r="K221" s="86" t="s">
        <v>822</v>
      </c>
      <c r="L221" s="86"/>
      <c r="M221" s="86" t="s">
        <v>20</v>
      </c>
      <c r="N221" s="86" t="s">
        <v>823</v>
      </c>
      <c r="O221" s="86"/>
      <c r="P221" s="86" t="s">
        <v>819</v>
      </c>
      <c r="Q221" s="86"/>
      <c r="R221" s="91"/>
      <c r="S221" s="7"/>
      <c r="T221" s="121" t="s">
        <v>1006</v>
      </c>
      <c r="U221" s="86"/>
      <c r="V221" s="86"/>
      <c r="W221" s="86"/>
      <c r="X221" s="91"/>
      <c r="Y221" s="4"/>
      <c r="Z221" s="7"/>
      <c r="AA221" s="32" t="str">
        <f t="shared" si="81"/>
        <v/>
      </c>
      <c r="AB221" s="31" t="str">
        <f t="shared" si="82"/>
        <v>?</v>
      </c>
      <c r="AC221" s="31" t="str">
        <f t="shared" si="83"/>
        <v>Magisk</v>
      </c>
      <c r="AD221" s="31" t="str">
        <f t="shared" si="84"/>
        <v>Fenomenal</v>
      </c>
      <c r="AE221" s="31" t="str">
        <f t="shared" si="85"/>
        <v>?</v>
      </c>
      <c r="AF221" s="31" t="str">
        <f t="shared" si="85"/>
        <v>Hyfsad</v>
      </c>
      <c r="AG221" s="31" t="str">
        <f t="shared" si="85"/>
        <v>?</v>
      </c>
      <c r="AH221" s="39" t="str">
        <f t="shared" si="86"/>
        <v/>
      </c>
      <c r="AI221" s="31" t="str">
        <f t="shared" si="87"/>
        <v/>
      </c>
      <c r="AJ221" s="32" t="str">
        <f t="shared" si="88"/>
        <v/>
      </c>
      <c r="AK221" s="32" t="str">
        <f t="shared" si="89"/>
        <v>Magisk - Fenomenal - Hyfsad</v>
      </c>
      <c r="AL221" s="32" t="str">
        <f t="shared" si="90"/>
        <v/>
      </c>
      <c r="AM221" s="32" t="str">
        <f t="shared" si="91"/>
        <v/>
      </c>
      <c r="AN221" s="32" t="str">
        <f t="shared" si="92"/>
        <v/>
      </c>
      <c r="AO221" s="96" t="e">
        <f>CONCATENATE(IF(#REF!="LL","[u]",IF(#REF!="Ny","[i]",IF(#REF!="Extra koll","[b]",""))),F221," ",C221,IF(COUNTA(D221)&gt;0,CONCATENATE(" [playerid=",D221,"] "),""),AI221,AJ221,AK221,AL221,AM221,AN221,AA221,AH221,IF(#REF!="LL","[/u]",IF(#REF!="Ny","[/i]",IF(#REF!="Extra koll","[/b]",""))))</f>
        <v>#REF!</v>
      </c>
      <c r="AP221" s="7"/>
    </row>
    <row r="222" spans="1:42" ht="14.25">
      <c r="A222" s="84"/>
      <c r="B222" s="85" t="s">
        <v>727</v>
      </c>
      <c r="C222" s="86" t="s">
        <v>540</v>
      </c>
      <c r="D222" s="86">
        <v>93153282</v>
      </c>
      <c r="E222" s="88" t="str">
        <f>HYPERLINK(CONCATENATE("http://www.hattrick.org/Club/Players/Player.aspx?PlayerID=",D222),TEXT(D222,"00"))</f>
        <v>93153282</v>
      </c>
      <c r="F222" s="89">
        <v>31</v>
      </c>
      <c r="G222" s="7"/>
      <c r="H222" s="90" t="s">
        <v>32</v>
      </c>
      <c r="I222" s="7"/>
      <c r="J222" s="85" t="s">
        <v>823</v>
      </c>
      <c r="K222" s="86" t="s">
        <v>24</v>
      </c>
      <c r="L222" s="86"/>
      <c r="M222" s="86" t="s">
        <v>21</v>
      </c>
      <c r="N222" s="86" t="s">
        <v>24</v>
      </c>
      <c r="O222" s="86"/>
      <c r="P222" s="86" t="s">
        <v>822</v>
      </c>
      <c r="Q222" s="86" t="s">
        <v>817</v>
      </c>
      <c r="R222" s="91"/>
      <c r="S222" s="7"/>
      <c r="T222" s="92" t="s">
        <v>728</v>
      </c>
      <c r="U222" s="86"/>
      <c r="V222" s="86"/>
      <c r="W222" s="86"/>
      <c r="X222" s="91"/>
      <c r="Y222" s="4"/>
      <c r="Z222" s="7"/>
      <c r="AA222" s="32" t="str">
        <f t="shared" si="81"/>
        <v xml:space="preserve"> [Teknisk] </v>
      </c>
      <c r="AB222" s="31" t="str">
        <f t="shared" si="82"/>
        <v>?</v>
      </c>
      <c r="AC222" s="31" t="str">
        <f t="shared" si="83"/>
        <v>Mytomspunnen</v>
      </c>
      <c r="AD222" s="31" t="str">
        <f t="shared" si="84"/>
        <v>Himmelsk</v>
      </c>
      <c r="AE222" s="31" t="str">
        <f t="shared" si="85"/>
        <v>?</v>
      </c>
      <c r="AF222" s="31" t="str">
        <f t="shared" si="85"/>
        <v>Enastående</v>
      </c>
      <c r="AG222" s="31" t="str">
        <f t="shared" si="85"/>
        <v>Usel</v>
      </c>
      <c r="AH222" s="39" t="str">
        <f t="shared" si="86"/>
        <v/>
      </c>
      <c r="AI222" s="31" t="str">
        <f t="shared" si="87"/>
        <v/>
      </c>
      <c r="AJ222" s="32" t="str">
        <f t="shared" si="88"/>
        <v/>
      </c>
      <c r="AK222" s="32" t="str">
        <f t="shared" si="89"/>
        <v/>
      </c>
      <c r="AL222" s="32" t="str">
        <f t="shared" si="90"/>
        <v/>
      </c>
      <c r="AM222" s="32" t="str">
        <f t="shared" si="91"/>
        <v/>
      </c>
      <c r="AN222" s="32" t="str">
        <f t="shared" si="92"/>
        <v/>
      </c>
      <c r="AO222" s="96" t="e">
        <f>CONCATENATE(IF(#REF!="LL","[u]",IF(#REF!="Ny","[i]",IF(#REF!="Extra koll","[b]",""))),F222," ",C222,IF(COUNTA(D222)&gt;0,CONCATENATE(" [playerid=",D222,"] "),""),AI222,AJ222,AK222,AL222,AM222,AN222,AA222,AH222,IF(#REF!="LL","[/u]",IF(#REF!="Ny","[/i]",IF(#REF!="Extra koll","[/b]",""))))</f>
        <v>#REF!</v>
      </c>
      <c r="AP222" s="7"/>
    </row>
    <row r="223" spans="1:42" ht="15">
      <c r="A223" s="84" t="s">
        <v>831</v>
      </c>
      <c r="B223" s="85" t="s">
        <v>80</v>
      </c>
      <c r="C223" s="86" t="s">
        <v>812</v>
      </c>
      <c r="D223" s="87">
        <v>142736099</v>
      </c>
      <c r="E223" s="87">
        <v>142736099</v>
      </c>
      <c r="F223" s="89">
        <v>30</v>
      </c>
      <c r="G223" s="7"/>
      <c r="H223" s="90"/>
      <c r="I223" s="7"/>
      <c r="J223" s="85" t="s">
        <v>822</v>
      </c>
      <c r="K223" s="86" t="s">
        <v>823</v>
      </c>
      <c r="L223" s="86"/>
      <c r="M223" s="86" t="s">
        <v>19</v>
      </c>
      <c r="N223" s="86" t="s">
        <v>821</v>
      </c>
      <c r="O223" s="86"/>
      <c r="P223" s="86" t="s">
        <v>818</v>
      </c>
      <c r="Q223" s="86"/>
      <c r="R223" s="91" t="s">
        <v>824</v>
      </c>
      <c r="S223" s="6"/>
      <c r="T223" s="92" t="s">
        <v>813</v>
      </c>
      <c r="U223" s="86"/>
      <c r="V223" s="86"/>
      <c r="W223" s="86"/>
      <c r="X223" s="91"/>
      <c r="Y223" s="4"/>
      <c r="Z223" s="7"/>
      <c r="AA223" s="32" t="str">
        <f t="shared" si="81"/>
        <v/>
      </c>
      <c r="AB223" s="31" t="str">
        <f t="shared" si="82"/>
        <v>?</v>
      </c>
      <c r="AC223" s="31" t="str">
        <f t="shared" si="83"/>
        <v>Utopisk</v>
      </c>
      <c r="AD223" s="31" t="str">
        <f t="shared" si="84"/>
        <v>Ypperlig</v>
      </c>
      <c r="AE223" s="31" t="str">
        <f t="shared" si="85"/>
        <v>?</v>
      </c>
      <c r="AF223" s="31" t="str">
        <f t="shared" si="85"/>
        <v>Dålig</v>
      </c>
      <c r="AG223" s="31" t="str">
        <f t="shared" si="85"/>
        <v>?</v>
      </c>
      <c r="AH223" s="39" t="str">
        <f t="shared" si="86"/>
        <v xml:space="preserve"> Fasta: Unik</v>
      </c>
      <c r="AI223" s="31" t="str">
        <f t="shared" si="87"/>
        <v/>
      </c>
      <c r="AJ223" s="32" t="str">
        <f t="shared" si="88"/>
        <v/>
      </c>
      <c r="AK223" s="32" t="str">
        <f t="shared" si="89"/>
        <v>Utopisk - Ypperlig - Dålig</v>
      </c>
      <c r="AL223" s="32" t="str">
        <f t="shared" si="90"/>
        <v/>
      </c>
      <c r="AM223" s="32" t="str">
        <f t="shared" si="91"/>
        <v/>
      </c>
      <c r="AN223" s="32" t="str">
        <f t="shared" si="92"/>
        <v/>
      </c>
      <c r="AO223" s="96" t="e">
        <f>CONCATENATE(IF(#REF!="LL","[u]",IF(#REF!="Ny","[i]",IF(#REF!="Extra koll","[b]",""))),F223," ",C223,IF(COUNTA(D223)&gt;0,CONCATENATE(" [playerid=",D223,"] "),""),AI223,AJ223,AK223,AL223,AM223,AN223,AA223,AH223,IF(#REF!="LL","[/u]",IF(#REF!="Ny","[/i]",IF(#REF!="Extra koll","[/b]",""))))</f>
        <v>#REF!</v>
      </c>
      <c r="AP223" s="7"/>
    </row>
    <row r="224" spans="1:42" ht="15">
      <c r="A224" s="84" t="s">
        <v>831</v>
      </c>
      <c r="B224" s="85" t="s">
        <v>52</v>
      </c>
      <c r="C224" s="86" t="s">
        <v>266</v>
      </c>
      <c r="D224" s="86">
        <v>142743644</v>
      </c>
      <c r="E224" s="88" t="str">
        <f>HYPERLINK(CONCATENATE("http://www.hattrick.org/Club/Players/Player.aspx?PlayerID=",D224),TEXT(D224,"00"))</f>
        <v>142743644</v>
      </c>
      <c r="F224" s="89">
        <v>30</v>
      </c>
      <c r="G224" s="7"/>
      <c r="H224" s="90" t="s">
        <v>494</v>
      </c>
      <c r="I224" s="7"/>
      <c r="J224" s="85" t="s">
        <v>823</v>
      </c>
      <c r="K224" s="86" t="s">
        <v>18</v>
      </c>
      <c r="L224" s="86"/>
      <c r="M224" s="86" t="s">
        <v>19</v>
      </c>
      <c r="N224" s="86" t="s">
        <v>28</v>
      </c>
      <c r="O224" s="86"/>
      <c r="P224" s="86" t="s">
        <v>817</v>
      </c>
      <c r="Q224" s="86"/>
      <c r="R224" s="91"/>
      <c r="S224" s="6"/>
      <c r="T224" s="92" t="s">
        <v>573</v>
      </c>
      <c r="U224" s="86"/>
      <c r="V224" s="86"/>
      <c r="W224" s="86"/>
      <c r="X224" s="91"/>
      <c r="Y224" s="4"/>
      <c r="Z224" s="7"/>
      <c r="AA224" s="32" t="str">
        <f t="shared" si="81"/>
        <v xml:space="preserve"> [SNABB] </v>
      </c>
      <c r="AB224" s="31" t="str">
        <f t="shared" si="82"/>
        <v>?</v>
      </c>
      <c r="AC224" s="31" t="str">
        <f t="shared" si="83"/>
        <v>Utopisk</v>
      </c>
      <c r="AD224" s="31" t="str">
        <f t="shared" si="84"/>
        <v>Legendarisk</v>
      </c>
      <c r="AE224" s="31" t="str">
        <f t="shared" si="85"/>
        <v>?</v>
      </c>
      <c r="AF224" s="31" t="str">
        <f t="shared" si="85"/>
        <v>Usel</v>
      </c>
      <c r="AG224" s="31" t="str">
        <f t="shared" si="85"/>
        <v>?</v>
      </c>
      <c r="AH224" s="39" t="str">
        <f t="shared" si="86"/>
        <v/>
      </c>
      <c r="AI224" s="31" t="str">
        <f t="shared" si="87"/>
        <v/>
      </c>
      <c r="AJ224" s="32" t="str">
        <f t="shared" si="88"/>
        <v/>
      </c>
      <c r="AK224" s="32" t="str">
        <f t="shared" si="89"/>
        <v>Utopisk - Legendarisk - Usel</v>
      </c>
      <c r="AL224" s="32" t="str">
        <f t="shared" si="90"/>
        <v/>
      </c>
      <c r="AM224" s="32" t="str">
        <f t="shared" si="91"/>
        <v/>
      </c>
      <c r="AN224" s="32" t="str">
        <f t="shared" si="92"/>
        <v/>
      </c>
      <c r="AO224" s="96" t="e">
        <f>CONCATENATE(IF(#REF!="LL","[u]",IF(#REF!="Ny","[i]",IF(#REF!="Extra koll","[b]",""))),F224," ",C224,IF(COUNTA(D224)&gt;0,CONCATENATE(" [playerid=",D224,"] "),""),AI224,AJ224,AK224,AL224,AM224,AN224,AA224,AH224,IF(#REF!="LL","[/u]",IF(#REF!="Ny","[/i]",IF(#REF!="Extra koll","[/b]",""))))</f>
        <v>#REF!</v>
      </c>
      <c r="AP224" s="7"/>
    </row>
    <row r="225" spans="1:42" ht="15">
      <c r="A225" s="84" t="s">
        <v>831</v>
      </c>
      <c r="B225" s="85" t="s">
        <v>149</v>
      </c>
      <c r="C225" s="86" t="s">
        <v>95</v>
      </c>
      <c r="D225" s="87">
        <v>169723576</v>
      </c>
      <c r="E225" s="87">
        <v>169723576</v>
      </c>
      <c r="F225" s="89">
        <v>28</v>
      </c>
      <c r="G225" s="7"/>
      <c r="H225" s="90"/>
      <c r="I225" s="7"/>
      <c r="J225" s="85" t="s">
        <v>822</v>
      </c>
      <c r="K225" s="86" t="s">
        <v>821</v>
      </c>
      <c r="L225" s="86"/>
      <c r="M225" s="86" t="s">
        <v>19</v>
      </c>
      <c r="N225" s="86" t="s">
        <v>820</v>
      </c>
      <c r="O225" s="86"/>
      <c r="P225" s="86" t="s">
        <v>821</v>
      </c>
      <c r="Q225" s="86"/>
      <c r="R225" s="91"/>
      <c r="S225" s="6"/>
      <c r="T225" s="92" t="s">
        <v>810</v>
      </c>
      <c r="U225" s="86"/>
      <c r="V225" s="86"/>
      <c r="W225" s="86"/>
      <c r="X225" s="91"/>
      <c r="Y225" s="4"/>
      <c r="Z225" s="7"/>
      <c r="AA225" s="32" t="str">
        <f t="shared" si="81"/>
        <v/>
      </c>
      <c r="AB225" s="31" t="str">
        <f t="shared" si="82"/>
        <v>?</v>
      </c>
      <c r="AC225" s="31" t="str">
        <f t="shared" si="83"/>
        <v>Utopisk</v>
      </c>
      <c r="AD225" s="31" t="str">
        <f t="shared" si="84"/>
        <v>Bra</v>
      </c>
      <c r="AE225" s="31" t="str">
        <f t="shared" si="85"/>
        <v>?</v>
      </c>
      <c r="AF225" s="31" t="str">
        <f t="shared" si="85"/>
        <v>Ypperlig</v>
      </c>
      <c r="AG225" s="31" t="str">
        <f t="shared" si="85"/>
        <v>?</v>
      </c>
      <c r="AH225" s="39" t="str">
        <f t="shared" si="86"/>
        <v/>
      </c>
      <c r="AI225" s="31" t="str">
        <f t="shared" si="87"/>
        <v/>
      </c>
      <c r="AJ225" s="32" t="str">
        <f t="shared" si="88"/>
        <v/>
      </c>
      <c r="AK225" s="32" t="str">
        <f t="shared" si="89"/>
        <v>Utopisk - Bra - Ypperlig</v>
      </c>
      <c r="AL225" s="32" t="str">
        <f t="shared" si="90"/>
        <v/>
      </c>
      <c r="AM225" s="32" t="str">
        <f t="shared" si="91"/>
        <v/>
      </c>
      <c r="AN225" s="32" t="str">
        <f t="shared" si="92"/>
        <v/>
      </c>
      <c r="AO225" s="96" t="e">
        <f>CONCATENATE(IF(#REF!="LL","[u]",IF(#REF!="Ny","[i]",IF(#REF!="Extra koll","[b]",""))),F225," ",C225,IF(COUNTA(D225)&gt;0,CONCATENATE(" [playerid=",D225,"] "),""),AI225,AJ225,AK225,AL225,AM225,AN225,AA225,AH225,IF(#REF!="LL","[/u]",IF(#REF!="Ny","[/i]",IF(#REF!="Extra koll","[/b]",""))))</f>
        <v>#REF!</v>
      </c>
      <c r="AP225" s="7"/>
    </row>
    <row r="226" spans="1:42" ht="15">
      <c r="A226" s="84" t="s">
        <v>831</v>
      </c>
      <c r="B226" s="85" t="s">
        <v>574</v>
      </c>
      <c r="C226" s="86" t="s">
        <v>261</v>
      </c>
      <c r="D226" s="86">
        <v>142729247</v>
      </c>
      <c r="E226" s="88" t="str">
        <f t="shared" ref="E226:E236" si="93">HYPERLINK(CONCATENATE("http://www.hattrick.org/Club/Players/Player.aspx?PlayerID=",D226),TEXT(D226,"00"))</f>
        <v>142729247</v>
      </c>
      <c r="F226" s="89">
        <v>29</v>
      </c>
      <c r="G226" s="7"/>
      <c r="H226" s="90" t="s">
        <v>33</v>
      </c>
      <c r="I226" s="7"/>
      <c r="J226" s="85" t="s">
        <v>822</v>
      </c>
      <c r="K226" s="86" t="s">
        <v>21</v>
      </c>
      <c r="L226" s="86"/>
      <c r="M226" s="86" t="s">
        <v>19</v>
      </c>
      <c r="N226" s="86" t="s">
        <v>823</v>
      </c>
      <c r="O226" s="86"/>
      <c r="P226" s="86" t="s">
        <v>823</v>
      </c>
      <c r="Q226" s="86"/>
      <c r="R226" s="91"/>
      <c r="S226" s="6"/>
      <c r="T226" s="92" t="s">
        <v>214</v>
      </c>
      <c r="U226" s="86"/>
      <c r="V226" s="86"/>
      <c r="W226" s="86"/>
      <c r="X226" s="91"/>
      <c r="Y226" s="4"/>
      <c r="Z226" s="7"/>
      <c r="AA226" s="32" t="str">
        <f t="shared" si="81"/>
        <v xml:space="preserve"> [Kraftfull] </v>
      </c>
      <c r="AB226" s="31" t="str">
        <f t="shared" si="82"/>
        <v>?</v>
      </c>
      <c r="AC226" s="31" t="str">
        <f t="shared" si="83"/>
        <v>Utopisk</v>
      </c>
      <c r="AD226" s="31" t="str">
        <f t="shared" si="84"/>
        <v>Fenomenal</v>
      </c>
      <c r="AE226" s="31" t="str">
        <f t="shared" si="85"/>
        <v>?</v>
      </c>
      <c r="AF226" s="31" t="str">
        <f t="shared" si="85"/>
        <v>Fenomenal</v>
      </c>
      <c r="AG226" s="31" t="str">
        <f t="shared" si="85"/>
        <v>?</v>
      </c>
      <c r="AH226" s="39" t="str">
        <f t="shared" si="86"/>
        <v/>
      </c>
      <c r="AI226" s="31" t="str">
        <f t="shared" si="87"/>
        <v/>
      </c>
      <c r="AJ226" s="32" t="str">
        <f t="shared" si="88"/>
        <v/>
      </c>
      <c r="AK226" s="32" t="str">
        <f t="shared" si="89"/>
        <v>Utopisk - Fenomenal - Fenomenal</v>
      </c>
      <c r="AL226" s="32" t="str">
        <f t="shared" si="90"/>
        <v/>
      </c>
      <c r="AM226" s="32" t="str">
        <f t="shared" si="91"/>
        <v/>
      </c>
      <c r="AN226" s="32" t="str">
        <f t="shared" si="92"/>
        <v/>
      </c>
      <c r="AO226" s="96" t="e">
        <f>CONCATENATE(IF(#REF!="LL","[u]",IF(#REF!="Ny","[i]",IF(#REF!="Extra koll","[b]",""))),F226," ",C226,IF(COUNTA(D226)&gt;0,CONCATENATE(" [playerid=",D226,"] "),""),AI226,AJ226,AK226,AL226,AM226,AN226,AA226,AH226,IF(#REF!="LL","[/u]",IF(#REF!="Ny","[/i]",IF(#REF!="Extra koll","[/b]",""))))</f>
        <v>#REF!</v>
      </c>
      <c r="AP226" s="7"/>
    </row>
    <row r="227" spans="1:42" ht="15">
      <c r="A227" s="84" t="s">
        <v>831</v>
      </c>
      <c r="B227" s="85" t="s">
        <v>52</v>
      </c>
      <c r="C227" s="86" t="s">
        <v>460</v>
      </c>
      <c r="D227" s="86">
        <v>158280174</v>
      </c>
      <c r="E227" s="88" t="str">
        <f t="shared" si="93"/>
        <v>158280174</v>
      </c>
      <c r="F227" s="89">
        <v>29</v>
      </c>
      <c r="G227" s="7"/>
      <c r="H227" s="90"/>
      <c r="I227" s="7"/>
      <c r="J227" s="85" t="s">
        <v>822</v>
      </c>
      <c r="K227" s="86" t="s">
        <v>823</v>
      </c>
      <c r="L227" s="86"/>
      <c r="M227" s="86" t="s">
        <v>20</v>
      </c>
      <c r="N227" s="86" t="s">
        <v>822</v>
      </c>
      <c r="O227" s="86"/>
      <c r="P227" s="86" t="s">
        <v>817</v>
      </c>
      <c r="Q227" s="86"/>
      <c r="R227" s="91" t="s">
        <v>27</v>
      </c>
      <c r="S227" s="6"/>
      <c r="T227" s="92" t="s">
        <v>576</v>
      </c>
      <c r="U227" s="86"/>
      <c r="V227" s="86"/>
      <c r="W227" s="86"/>
      <c r="X227" s="91"/>
      <c r="Y227" s="4"/>
      <c r="Z227" s="7"/>
      <c r="AA227" s="32" t="str">
        <f t="shared" si="81"/>
        <v/>
      </c>
      <c r="AB227" s="31" t="str">
        <f t="shared" si="82"/>
        <v>?</v>
      </c>
      <c r="AC227" s="31" t="str">
        <f t="shared" si="83"/>
        <v>Magisk</v>
      </c>
      <c r="AD227" s="31" t="str">
        <f t="shared" si="84"/>
        <v>Enastående</v>
      </c>
      <c r="AE227" s="31" t="str">
        <f t="shared" si="85"/>
        <v>?</v>
      </c>
      <c r="AF227" s="31" t="str">
        <f t="shared" si="85"/>
        <v>Usel</v>
      </c>
      <c r="AG227" s="31" t="str">
        <f t="shared" si="85"/>
        <v>?</v>
      </c>
      <c r="AH227" s="39" t="str">
        <f t="shared" si="86"/>
        <v xml:space="preserve"> Fasta: Gudabenådad</v>
      </c>
      <c r="AI227" s="31" t="str">
        <f t="shared" si="87"/>
        <v/>
      </c>
      <c r="AJ227" s="32" t="str">
        <f t="shared" si="88"/>
        <v/>
      </c>
      <c r="AK227" s="32" t="str">
        <f t="shared" si="89"/>
        <v>Magisk - Enastående - Usel</v>
      </c>
      <c r="AL227" s="32" t="str">
        <f t="shared" si="90"/>
        <v/>
      </c>
      <c r="AM227" s="32" t="str">
        <f t="shared" si="91"/>
        <v/>
      </c>
      <c r="AN227" s="32" t="str">
        <f t="shared" si="92"/>
        <v/>
      </c>
      <c r="AO227" s="96" t="e">
        <f>CONCATENATE(IF(#REF!="LL","[u]",IF(#REF!="Ny","[i]",IF(#REF!="Extra koll","[b]",""))),F227," ",C227,IF(COUNTA(D227)&gt;0,CONCATENATE(" [playerid=",D227,"] "),""),AI227,AJ227,AK227,AL227,AM227,AN227,AA227,AH227,IF(#REF!="LL","[/u]",IF(#REF!="Ny","[/i]",IF(#REF!="Extra koll","[/b]",""))))</f>
        <v>#REF!</v>
      </c>
      <c r="AP227" s="7"/>
    </row>
    <row r="228" spans="1:42" ht="14.25">
      <c r="A228" s="84" t="s">
        <v>831</v>
      </c>
      <c r="B228" s="85" t="s">
        <v>985</v>
      </c>
      <c r="C228" s="86" t="s">
        <v>986</v>
      </c>
      <c r="D228" s="86">
        <v>191828360</v>
      </c>
      <c r="E228" s="86" t="str">
        <f t="shared" si="93"/>
        <v>191828360</v>
      </c>
      <c r="F228" s="89">
        <v>26</v>
      </c>
      <c r="G228" s="7"/>
      <c r="H228" s="90"/>
      <c r="I228" s="7"/>
      <c r="J228" s="85" t="s">
        <v>823</v>
      </c>
      <c r="K228" s="86" t="s">
        <v>822</v>
      </c>
      <c r="L228" s="86"/>
      <c r="M228" s="86" t="s">
        <v>20</v>
      </c>
      <c r="N228" s="86" t="s">
        <v>819</v>
      </c>
      <c r="O228" s="86"/>
      <c r="P228" s="86" t="s">
        <v>823</v>
      </c>
      <c r="Q228" s="86"/>
      <c r="R228" s="91" t="s">
        <v>27</v>
      </c>
      <c r="S228" s="7"/>
      <c r="T228" s="121" t="s">
        <v>987</v>
      </c>
      <c r="U228" s="86" t="s">
        <v>8</v>
      </c>
      <c r="V228" s="86"/>
      <c r="W228" s="86"/>
      <c r="X228" s="91" t="s">
        <v>988</v>
      </c>
      <c r="Y228" s="4"/>
      <c r="Z228" s="7"/>
      <c r="AA228" s="32" t="str">
        <f t="shared" si="81"/>
        <v/>
      </c>
      <c r="AB228" s="31" t="str">
        <f t="shared" si="82"/>
        <v>?</v>
      </c>
      <c r="AC228" s="31" t="str">
        <f t="shared" si="83"/>
        <v>Magisk</v>
      </c>
      <c r="AD228" s="31" t="str">
        <f t="shared" si="84"/>
        <v>Hyfsad</v>
      </c>
      <c r="AE228" s="31" t="str">
        <f t="shared" si="85"/>
        <v>?</v>
      </c>
      <c r="AF228" s="31" t="str">
        <f t="shared" si="85"/>
        <v>Fenomenal</v>
      </c>
      <c r="AG228" s="31" t="str">
        <f t="shared" si="85"/>
        <v>?</v>
      </c>
      <c r="AH228" s="39" t="str">
        <f t="shared" si="86"/>
        <v xml:space="preserve"> Fasta: Gudabenådad</v>
      </c>
      <c r="AI228" s="31" t="str">
        <f t="shared" si="87"/>
        <v/>
      </c>
      <c r="AJ228" s="32" t="str">
        <f t="shared" si="88"/>
        <v/>
      </c>
      <c r="AK228" s="32" t="str">
        <f t="shared" si="89"/>
        <v>Magisk - Hyfsad - Fenomenal</v>
      </c>
      <c r="AL228" s="32" t="str">
        <f t="shared" si="90"/>
        <v/>
      </c>
      <c r="AM228" s="32" t="str">
        <f t="shared" si="91"/>
        <v/>
      </c>
      <c r="AN228" s="32" t="str">
        <f t="shared" si="92"/>
        <v/>
      </c>
      <c r="AO228" s="96" t="e">
        <f>CONCATENATE(IF(#REF!="LL","[u]",IF(#REF!="Ny","[i]",IF(#REF!="Extra koll","[b]",""))),F228," ",C228,IF(COUNTA(D228)&gt;0,CONCATENATE(" [playerid=",D228,"] "),""),AI228,AJ228,AK228,AL228,AM228,AN228,AA228,AH228,IF(#REF!="LL","[/u]",IF(#REF!="Ny","[/i]",IF(#REF!="Extra koll","[/b]",""))))</f>
        <v>#REF!</v>
      </c>
      <c r="AP228" s="7"/>
    </row>
    <row r="229" spans="1:42" ht="14.25">
      <c r="A229" s="84"/>
      <c r="B229" s="85" t="s">
        <v>283</v>
      </c>
      <c r="C229" s="86" t="s">
        <v>284</v>
      </c>
      <c r="D229" s="87">
        <v>133463969</v>
      </c>
      <c r="E229" s="88" t="str">
        <f t="shared" si="93"/>
        <v>133463969</v>
      </c>
      <c r="F229" s="89">
        <v>28</v>
      </c>
      <c r="G229" s="7"/>
      <c r="H229" s="90"/>
      <c r="I229" s="7"/>
      <c r="J229" s="85" t="s">
        <v>822</v>
      </c>
      <c r="K229" s="86" t="s">
        <v>824</v>
      </c>
      <c r="L229" s="86"/>
      <c r="M229" s="86" t="s">
        <v>24</v>
      </c>
      <c r="N229" s="86"/>
      <c r="O229" s="86"/>
      <c r="P229" s="86" t="s">
        <v>824</v>
      </c>
      <c r="Q229" s="86"/>
      <c r="R229" s="91" t="s">
        <v>19</v>
      </c>
      <c r="S229" s="7"/>
      <c r="T229" s="92" t="s">
        <v>285</v>
      </c>
      <c r="U229" s="86"/>
      <c r="V229" s="86"/>
      <c r="W229" s="86"/>
      <c r="X229" s="91"/>
      <c r="Y229" s="4"/>
      <c r="Z229" s="7"/>
      <c r="AA229" s="32" t="str">
        <f t="shared" si="81"/>
        <v/>
      </c>
      <c r="AB229" s="31" t="str">
        <f t="shared" si="82"/>
        <v>?</v>
      </c>
      <c r="AC229" s="31" t="str">
        <f t="shared" si="83"/>
        <v>Himmelsk</v>
      </c>
      <c r="AD229" s="31" t="str">
        <f t="shared" si="84"/>
        <v>?</v>
      </c>
      <c r="AE229" s="31" t="str">
        <f t="shared" si="85"/>
        <v>?</v>
      </c>
      <c r="AF229" s="31" t="str">
        <f t="shared" si="85"/>
        <v>Unik</v>
      </c>
      <c r="AG229" s="31" t="str">
        <f t="shared" si="85"/>
        <v>?</v>
      </c>
      <c r="AH229" s="39" t="str">
        <f t="shared" si="86"/>
        <v xml:space="preserve"> Fasta: Utopisk</v>
      </c>
      <c r="AI229" s="31" t="str">
        <f t="shared" si="87"/>
        <v/>
      </c>
      <c r="AJ229" s="32" t="str">
        <f t="shared" si="88"/>
        <v/>
      </c>
      <c r="AK229" s="32" t="str">
        <f t="shared" si="89"/>
        <v/>
      </c>
      <c r="AL229" s="32" t="str">
        <f t="shared" si="90"/>
        <v/>
      </c>
      <c r="AM229" s="32" t="str">
        <f t="shared" si="91"/>
        <v/>
      </c>
      <c r="AN229" s="32" t="str">
        <f t="shared" si="92"/>
        <v/>
      </c>
      <c r="AO229" s="96" t="e">
        <f>CONCATENATE(IF(#REF!="LL","[u]",IF(#REF!="Ny","[i]",IF(#REF!="Extra koll","[b]",""))),F229," ",C229,IF(COUNTA(D229)&gt;0,CONCATENATE(" [playerid=",D229,"] "),""),AI229,AJ229,AK229,AL229,AM229,AN229,AA229,AH229,IF(#REF!="LL","[/u]",IF(#REF!="Ny","[/i]",IF(#REF!="Extra koll","[/b]",""))))</f>
        <v>#REF!</v>
      </c>
      <c r="AP229" s="7"/>
    </row>
    <row r="230" spans="1:42" ht="15">
      <c r="A230" s="84" t="s">
        <v>831</v>
      </c>
      <c r="B230" s="85" t="s">
        <v>582</v>
      </c>
      <c r="C230" s="86" t="s">
        <v>465</v>
      </c>
      <c r="D230" s="86">
        <v>177801647</v>
      </c>
      <c r="E230" s="88" t="str">
        <f t="shared" si="93"/>
        <v>177801647</v>
      </c>
      <c r="F230" s="89">
        <v>27</v>
      </c>
      <c r="G230" s="7"/>
      <c r="H230" s="90" t="s">
        <v>491</v>
      </c>
      <c r="I230" s="7"/>
      <c r="J230" s="85" t="s">
        <v>823</v>
      </c>
      <c r="K230" s="86" t="s">
        <v>823</v>
      </c>
      <c r="L230" s="86"/>
      <c r="M230" s="86" t="s">
        <v>21</v>
      </c>
      <c r="N230" s="86" t="s">
        <v>25</v>
      </c>
      <c r="O230" s="86"/>
      <c r="P230" s="86" t="s">
        <v>819</v>
      </c>
      <c r="Q230" s="86"/>
      <c r="R230" s="91"/>
      <c r="S230" s="6"/>
      <c r="T230" s="92" t="s">
        <v>583</v>
      </c>
      <c r="U230" s="86" t="s">
        <v>9</v>
      </c>
      <c r="V230" s="86"/>
      <c r="W230" s="86"/>
      <c r="X230" s="91" t="s">
        <v>989</v>
      </c>
      <c r="Y230" s="4"/>
      <c r="Z230" s="7"/>
      <c r="AA230" s="32" t="str">
        <f t="shared" si="81"/>
        <v xml:space="preserve"> [NICKSKICKLIG] </v>
      </c>
      <c r="AB230" s="31" t="str">
        <f t="shared" si="82"/>
        <v>?</v>
      </c>
      <c r="AC230" s="31" t="str">
        <f t="shared" si="83"/>
        <v>Mytomspunnen</v>
      </c>
      <c r="AD230" s="31" t="str">
        <f t="shared" si="84"/>
        <v>Oförglömlig</v>
      </c>
      <c r="AE230" s="31" t="str">
        <f t="shared" si="85"/>
        <v>?</v>
      </c>
      <c r="AF230" s="31" t="str">
        <f t="shared" si="85"/>
        <v>Hyfsad</v>
      </c>
      <c r="AG230" s="31" t="str">
        <f t="shared" si="85"/>
        <v>?</v>
      </c>
      <c r="AH230" s="39" t="str">
        <f t="shared" si="86"/>
        <v/>
      </c>
      <c r="AI230" s="31" t="str">
        <f t="shared" si="87"/>
        <v/>
      </c>
      <c r="AJ230" s="32" t="str">
        <f t="shared" si="88"/>
        <v/>
      </c>
      <c r="AK230" s="32" t="str">
        <f t="shared" si="89"/>
        <v>Mytomspunnen - Oförglömlig - Hyfsad</v>
      </c>
      <c r="AL230" s="32" t="str">
        <f t="shared" si="90"/>
        <v/>
      </c>
      <c r="AM230" s="32" t="str">
        <f t="shared" si="91"/>
        <v/>
      </c>
      <c r="AN230" s="32" t="str">
        <f t="shared" si="92"/>
        <v/>
      </c>
      <c r="AO230" s="96" t="e">
        <f>CONCATENATE(IF(#REF!="LL","[u]",IF(#REF!="Ny","[i]",IF(#REF!="Extra koll","[b]",""))),F230," ",C230,IF(COUNTA(D230)&gt;0,CONCATENATE(" [playerid=",D230,"] "),""),AI230,AJ230,AK230,AL230,AM230,AN230,AA230,AH230,IF(#REF!="LL","[/u]",IF(#REF!="Ny","[/i]",IF(#REF!="Extra koll","[/b]",""))))</f>
        <v>#REF!</v>
      </c>
      <c r="AP230" s="7"/>
    </row>
    <row r="231" spans="1:42" ht="15">
      <c r="A231" s="84" t="s">
        <v>831</v>
      </c>
      <c r="B231" s="85" t="s">
        <v>571</v>
      </c>
      <c r="C231" s="86" t="s">
        <v>122</v>
      </c>
      <c r="D231" s="86">
        <v>129389838</v>
      </c>
      <c r="E231" s="88" t="str">
        <f t="shared" si="93"/>
        <v>129389838</v>
      </c>
      <c r="F231" s="89">
        <v>31</v>
      </c>
      <c r="G231" s="7"/>
      <c r="H231" s="90"/>
      <c r="I231" s="7"/>
      <c r="J231" s="85" t="s">
        <v>822</v>
      </c>
      <c r="K231" s="86" t="s">
        <v>25</v>
      </c>
      <c r="L231" s="86"/>
      <c r="M231" s="86" t="s">
        <v>19</v>
      </c>
      <c r="N231" s="86" t="s">
        <v>822</v>
      </c>
      <c r="O231" s="86" t="s">
        <v>822</v>
      </c>
      <c r="P231" s="86" t="s">
        <v>819</v>
      </c>
      <c r="Q231" s="86"/>
      <c r="R231" s="91"/>
      <c r="S231" s="6"/>
      <c r="T231" s="92" t="s">
        <v>572</v>
      </c>
      <c r="U231" s="86"/>
      <c r="V231" s="86"/>
      <c r="W231" s="86"/>
      <c r="X231" s="91"/>
      <c r="Y231" s="4"/>
      <c r="Z231" s="7"/>
      <c r="AA231" s="32" t="str">
        <f t="shared" si="81"/>
        <v/>
      </c>
      <c r="AB231" s="31" t="str">
        <f t="shared" si="82"/>
        <v>?</v>
      </c>
      <c r="AC231" s="31" t="str">
        <f t="shared" si="83"/>
        <v>Utopisk</v>
      </c>
      <c r="AD231" s="31" t="str">
        <f t="shared" si="84"/>
        <v>Enastående</v>
      </c>
      <c r="AE231" s="31" t="str">
        <f t="shared" si="85"/>
        <v>Enastående</v>
      </c>
      <c r="AF231" s="31" t="str">
        <f t="shared" si="85"/>
        <v>Hyfsad</v>
      </c>
      <c r="AG231" s="31" t="str">
        <f t="shared" si="85"/>
        <v>?</v>
      </c>
      <c r="AH231" s="39" t="str">
        <f t="shared" si="86"/>
        <v/>
      </c>
      <c r="AI231" s="31" t="str">
        <f t="shared" si="87"/>
        <v/>
      </c>
      <c r="AJ231" s="32" t="str">
        <f t="shared" si="88"/>
        <v/>
      </c>
      <c r="AK231" s="32" t="str">
        <f t="shared" si="89"/>
        <v>Utopisk - Enastående - Hyfsad</v>
      </c>
      <c r="AL231" s="32" t="str">
        <f t="shared" si="90"/>
        <v/>
      </c>
      <c r="AM231" s="32" t="str">
        <f t="shared" si="91"/>
        <v/>
      </c>
      <c r="AN231" s="32" t="str">
        <f t="shared" si="92"/>
        <v/>
      </c>
      <c r="AO231" s="96" t="e">
        <f>CONCATENATE(IF(#REF!="LL","[u]",IF(#REF!="Ny","[i]",IF(#REF!="Extra koll","[b]",""))),F231," ",C231,IF(COUNTA(D231)&gt;0,CONCATENATE(" [playerid=",D231,"] "),""),AI231,AJ231,AK231,AL231,AM231,AN231,AA231,AH231,IF(#REF!="LL","[/u]",IF(#REF!="Ny","[/i]",IF(#REF!="Extra koll","[/b]",""))))</f>
        <v>#REF!</v>
      </c>
      <c r="AP231" s="7"/>
    </row>
    <row r="232" spans="1:42" ht="15">
      <c r="A232" s="84" t="s">
        <v>831</v>
      </c>
      <c r="B232" s="85" t="s">
        <v>416</v>
      </c>
      <c r="C232" s="86" t="s">
        <v>458</v>
      </c>
      <c r="D232" s="86">
        <v>127346832</v>
      </c>
      <c r="E232" s="88" t="str">
        <f t="shared" si="93"/>
        <v>127346832</v>
      </c>
      <c r="F232" s="89">
        <v>31</v>
      </c>
      <c r="G232" s="7"/>
      <c r="H232" s="90" t="s">
        <v>494</v>
      </c>
      <c r="I232" s="7"/>
      <c r="J232" s="85" t="s">
        <v>823</v>
      </c>
      <c r="K232" s="86" t="s">
        <v>23</v>
      </c>
      <c r="L232" s="86"/>
      <c r="M232" s="86" t="s">
        <v>19</v>
      </c>
      <c r="N232" s="86" t="s">
        <v>822</v>
      </c>
      <c r="O232" s="86"/>
      <c r="P232" s="86" t="s">
        <v>818</v>
      </c>
      <c r="Q232" s="86"/>
      <c r="R232" s="91"/>
      <c r="S232" s="6"/>
      <c r="T232" s="92" t="s">
        <v>567</v>
      </c>
      <c r="U232" s="86"/>
      <c r="V232" s="86"/>
      <c r="W232" s="86"/>
      <c r="X232" s="91"/>
      <c r="Y232" s="4"/>
      <c r="Z232" s="7"/>
      <c r="AA232" s="32" t="str">
        <f t="shared" si="81"/>
        <v xml:space="preserve"> [SNABB] </v>
      </c>
      <c r="AB232" s="31" t="str">
        <f t="shared" si="82"/>
        <v>?</v>
      </c>
      <c r="AC232" s="31" t="str">
        <f t="shared" si="83"/>
        <v>Utopisk</v>
      </c>
      <c r="AD232" s="31" t="str">
        <f t="shared" si="84"/>
        <v>Enastående</v>
      </c>
      <c r="AE232" s="31" t="str">
        <f t="shared" si="85"/>
        <v>?</v>
      </c>
      <c r="AF232" s="31" t="str">
        <f t="shared" si="85"/>
        <v>Dålig</v>
      </c>
      <c r="AG232" s="31" t="str">
        <f t="shared" si="85"/>
        <v>?</v>
      </c>
      <c r="AH232" s="39" t="str">
        <f t="shared" si="86"/>
        <v/>
      </c>
      <c r="AI232" s="31" t="str">
        <f t="shared" si="87"/>
        <v/>
      </c>
      <c r="AJ232" s="32" t="str">
        <f t="shared" si="88"/>
        <v/>
      </c>
      <c r="AK232" s="32" t="str">
        <f t="shared" si="89"/>
        <v>Utopisk - Enastående - Dålig</v>
      </c>
      <c r="AL232" s="32" t="str">
        <f t="shared" si="90"/>
        <v/>
      </c>
      <c r="AM232" s="32" t="str">
        <f t="shared" si="91"/>
        <v/>
      </c>
      <c r="AN232" s="32" t="str">
        <f t="shared" si="92"/>
        <v/>
      </c>
      <c r="AO232" s="96" t="e">
        <f>CONCATENATE(IF(#REF!="LL","[u]",IF(#REF!="Ny","[i]",IF(#REF!="Extra koll","[b]",""))),F232," ",C232,IF(COUNTA(D232)&gt;0,CONCATENATE(" [playerid=",D232,"] "),""),AI232,AJ232,AK232,AL232,AM232,AN232,AA232,AH232,IF(#REF!="LL","[/u]",IF(#REF!="Ny","[/i]",IF(#REF!="Extra koll","[/b]",""))))</f>
        <v>#REF!</v>
      </c>
      <c r="AP232" s="7"/>
    </row>
    <row r="233" spans="1:42" ht="14.25">
      <c r="A233" s="84" t="s">
        <v>831</v>
      </c>
      <c r="B233" s="85" t="s">
        <v>220</v>
      </c>
      <c r="C233" s="86" t="s">
        <v>994</v>
      </c>
      <c r="D233" s="86">
        <v>170994769</v>
      </c>
      <c r="E233" s="86" t="str">
        <f t="shared" si="93"/>
        <v>170994769</v>
      </c>
      <c r="F233" s="89">
        <v>28</v>
      </c>
      <c r="G233" s="7"/>
      <c r="H233" s="90"/>
      <c r="I233" s="7"/>
      <c r="J233" s="85" t="s">
        <v>822</v>
      </c>
      <c r="K233" s="86" t="s">
        <v>822</v>
      </c>
      <c r="L233" s="86"/>
      <c r="M233" s="86" t="s">
        <v>19</v>
      </c>
      <c r="N233" s="86" t="s">
        <v>823</v>
      </c>
      <c r="O233" s="86"/>
      <c r="P233" s="86" t="s">
        <v>820</v>
      </c>
      <c r="Q233" s="86"/>
      <c r="R233" s="91"/>
      <c r="S233" s="7"/>
      <c r="T233" s="121" t="s">
        <v>995</v>
      </c>
      <c r="U233" s="86" t="s">
        <v>8</v>
      </c>
      <c r="V233" s="86"/>
      <c r="W233" s="86"/>
      <c r="X233" s="91" t="s">
        <v>996</v>
      </c>
      <c r="Y233" s="4"/>
      <c r="Z233" s="7"/>
      <c r="AA233" s="32" t="str">
        <f t="shared" si="81"/>
        <v/>
      </c>
      <c r="AB233" s="31" t="str">
        <f t="shared" si="82"/>
        <v>?</v>
      </c>
      <c r="AC233" s="31" t="str">
        <f t="shared" si="83"/>
        <v>Utopisk</v>
      </c>
      <c r="AD233" s="31" t="str">
        <f t="shared" si="84"/>
        <v>Fenomenal</v>
      </c>
      <c r="AE233" s="31" t="str">
        <f t="shared" si="85"/>
        <v>?</v>
      </c>
      <c r="AF233" s="31" t="str">
        <f t="shared" si="85"/>
        <v>Bra</v>
      </c>
      <c r="AG233" s="31" t="str">
        <f t="shared" si="85"/>
        <v>?</v>
      </c>
      <c r="AH233" s="39" t="str">
        <f t="shared" si="86"/>
        <v/>
      </c>
      <c r="AI233" s="31" t="str">
        <f t="shared" si="87"/>
        <v/>
      </c>
      <c r="AJ233" s="32" t="str">
        <f t="shared" si="88"/>
        <v/>
      </c>
      <c r="AK233" s="32" t="str">
        <f t="shared" si="89"/>
        <v>Utopisk - Fenomenal - Bra</v>
      </c>
      <c r="AL233" s="32" t="str">
        <f t="shared" si="90"/>
        <v/>
      </c>
      <c r="AM233" s="32" t="str">
        <f t="shared" si="91"/>
        <v/>
      </c>
      <c r="AN233" s="32" t="str">
        <f t="shared" si="92"/>
        <v/>
      </c>
      <c r="AO233" s="96" t="e">
        <f>CONCATENATE(IF(#REF!="LL","[u]",IF(#REF!="Ny","[i]",IF(#REF!="Extra koll","[b]",""))),F233," ",C233,IF(COUNTA(D233)&gt;0,CONCATENATE(" [playerid=",D233,"] "),""),AI233,AJ233,AK233,AL233,AM233,AN233,AA233,AH233,IF(#REF!="LL","[/u]",IF(#REF!="Ny","[/i]",IF(#REF!="Extra koll","[/b]",""))))</f>
        <v>#REF!</v>
      </c>
      <c r="AP233" s="7"/>
    </row>
    <row r="234" spans="1:42" ht="14.25">
      <c r="A234" s="84" t="s">
        <v>831</v>
      </c>
      <c r="B234" s="85" t="s">
        <v>295</v>
      </c>
      <c r="C234" s="86" t="s">
        <v>296</v>
      </c>
      <c r="D234" s="87">
        <v>144996671</v>
      </c>
      <c r="E234" s="88" t="str">
        <f t="shared" si="93"/>
        <v>144996671</v>
      </c>
      <c r="F234" s="89">
        <v>29</v>
      </c>
      <c r="G234" s="7"/>
      <c r="H234" s="90"/>
      <c r="I234" s="7"/>
      <c r="J234" s="85" t="s">
        <v>822</v>
      </c>
      <c r="K234" s="86" t="s">
        <v>28</v>
      </c>
      <c r="L234" s="86"/>
      <c r="M234" s="86" t="s">
        <v>21</v>
      </c>
      <c r="N234" s="86"/>
      <c r="O234" s="86" t="s">
        <v>823</v>
      </c>
      <c r="P234" s="86" t="s">
        <v>27</v>
      </c>
      <c r="Q234" s="86"/>
      <c r="R234" s="91" t="s">
        <v>824</v>
      </c>
      <c r="S234" s="7"/>
      <c r="T234" s="92" t="s">
        <v>297</v>
      </c>
      <c r="U234" s="86"/>
      <c r="V234" s="86"/>
      <c r="W234" s="86"/>
      <c r="X234" s="91"/>
      <c r="Y234" s="4"/>
      <c r="Z234" s="7"/>
      <c r="AA234" s="32" t="str">
        <f t="shared" si="81"/>
        <v/>
      </c>
      <c r="AB234" s="31" t="str">
        <f t="shared" si="82"/>
        <v>?</v>
      </c>
      <c r="AC234" s="31" t="str">
        <f t="shared" si="83"/>
        <v>Mytomspunnen</v>
      </c>
      <c r="AD234" s="31" t="str">
        <f t="shared" si="84"/>
        <v>?</v>
      </c>
      <c r="AE234" s="31" t="str">
        <f t="shared" si="85"/>
        <v>Fenomenal</v>
      </c>
      <c r="AF234" s="31" t="str">
        <f t="shared" si="85"/>
        <v>Gudabenådad</v>
      </c>
      <c r="AG234" s="31" t="str">
        <f t="shared" si="85"/>
        <v>?</v>
      </c>
      <c r="AH234" s="39" t="str">
        <f t="shared" si="86"/>
        <v xml:space="preserve"> Fasta: Unik</v>
      </c>
      <c r="AI234" s="31" t="str">
        <f t="shared" si="87"/>
        <v/>
      </c>
      <c r="AJ234" s="32" t="str">
        <f t="shared" si="88"/>
        <v/>
      </c>
      <c r="AK234" s="32" t="str">
        <f t="shared" si="89"/>
        <v>Mytomspunnen - ? - Gudabenådad</v>
      </c>
      <c r="AL234" s="32" t="str">
        <f t="shared" si="90"/>
        <v/>
      </c>
      <c r="AM234" s="32" t="str">
        <f t="shared" si="91"/>
        <v/>
      </c>
      <c r="AN234" s="32" t="str">
        <f t="shared" si="92"/>
        <v/>
      </c>
      <c r="AO234" s="96" t="e">
        <f>CONCATENATE(IF(#REF!="LL","[u]",IF(#REF!="Ny","[i]",IF(#REF!="Extra koll","[b]",""))),F234," ",C234,IF(COUNTA(D234)&gt;0,CONCATENATE(" [playerid=",D234,"] "),""),AI234,AJ234,AK234,AL234,AM234,AN234,AA234,AH234,IF(#REF!="LL","[/u]",IF(#REF!="Ny","[/i]",IF(#REF!="Extra koll","[/b]",""))))</f>
        <v>#REF!</v>
      </c>
      <c r="AP234" s="7"/>
    </row>
    <row r="235" spans="1:42" ht="14.25">
      <c r="A235" s="84" t="s">
        <v>831</v>
      </c>
      <c r="B235" s="85" t="s">
        <v>57</v>
      </c>
      <c r="C235" s="86" t="s">
        <v>287</v>
      </c>
      <c r="D235" s="87">
        <v>144025836</v>
      </c>
      <c r="E235" s="88" t="str">
        <f t="shared" si="93"/>
        <v>144025836</v>
      </c>
      <c r="F235" s="89">
        <v>30</v>
      </c>
      <c r="G235" s="7"/>
      <c r="H235" s="90" t="s">
        <v>33</v>
      </c>
      <c r="I235" s="7"/>
      <c r="J235" s="85" t="s">
        <v>822</v>
      </c>
      <c r="K235" s="86" t="s">
        <v>27</v>
      </c>
      <c r="L235" s="86"/>
      <c r="M235" s="86" t="s">
        <v>21</v>
      </c>
      <c r="N235" s="86"/>
      <c r="O235" s="86"/>
      <c r="P235" s="86" t="s">
        <v>822</v>
      </c>
      <c r="Q235" s="86"/>
      <c r="R235" s="91"/>
      <c r="S235" s="7"/>
      <c r="T235" s="92" t="s">
        <v>288</v>
      </c>
      <c r="U235" s="86"/>
      <c r="V235" s="86"/>
      <c r="W235" s="86"/>
      <c r="X235" s="91"/>
      <c r="Y235" s="4"/>
      <c r="Z235" s="7"/>
      <c r="AA235" s="32" t="str">
        <f t="shared" si="81"/>
        <v xml:space="preserve"> [Kraftfull] </v>
      </c>
      <c r="AB235" s="31" t="str">
        <f t="shared" si="82"/>
        <v>?</v>
      </c>
      <c r="AC235" s="31" t="str">
        <f t="shared" si="83"/>
        <v>Mytomspunnen</v>
      </c>
      <c r="AD235" s="31" t="str">
        <f t="shared" si="84"/>
        <v>?</v>
      </c>
      <c r="AE235" s="31" t="str">
        <f t="shared" si="85"/>
        <v>?</v>
      </c>
      <c r="AF235" s="31" t="str">
        <f t="shared" si="85"/>
        <v>Enastående</v>
      </c>
      <c r="AG235" s="31" t="str">
        <f t="shared" si="85"/>
        <v>?</v>
      </c>
      <c r="AH235" s="39" t="str">
        <f t="shared" si="86"/>
        <v/>
      </c>
      <c r="AI235" s="31" t="str">
        <f t="shared" si="87"/>
        <v/>
      </c>
      <c r="AJ235" s="32" t="str">
        <f t="shared" si="88"/>
        <v/>
      </c>
      <c r="AK235" s="32" t="str">
        <f t="shared" si="89"/>
        <v>Mytomspunnen - ? - Enastående</v>
      </c>
      <c r="AL235" s="32" t="str">
        <f t="shared" si="90"/>
        <v/>
      </c>
      <c r="AM235" s="32" t="str">
        <f t="shared" si="91"/>
        <v/>
      </c>
      <c r="AN235" s="32" t="str">
        <f t="shared" si="92"/>
        <v/>
      </c>
      <c r="AO235" s="96" t="e">
        <f>CONCATENATE(IF(#REF!="LL","[u]",IF(#REF!="Ny","[i]",IF(#REF!="Extra koll","[b]",""))),F235," ",C235,IF(COUNTA(D235)&gt;0,CONCATENATE(" [playerid=",D235,"] "),""),AI235,AJ235,AK235,AL235,AM235,AN235,AA235,AH235,IF(#REF!="LL","[/u]",IF(#REF!="Ny","[/i]",IF(#REF!="Extra koll","[/b]",""))))</f>
        <v>#REF!</v>
      </c>
      <c r="AP235" s="7"/>
    </row>
    <row r="236" spans="1:42" ht="14.25">
      <c r="A236" s="84"/>
      <c r="B236" s="85"/>
      <c r="C236" s="86"/>
      <c r="D236" s="87">
        <v>181969058</v>
      </c>
      <c r="E236" s="88" t="str">
        <f t="shared" si="93"/>
        <v>181969058</v>
      </c>
      <c r="F236" s="89">
        <v>25</v>
      </c>
      <c r="G236" s="7"/>
      <c r="H236" s="90"/>
      <c r="I236" s="7"/>
      <c r="J236" s="85" t="s">
        <v>822</v>
      </c>
      <c r="K236" s="86" t="s">
        <v>820</v>
      </c>
      <c r="L236" s="86"/>
      <c r="M236" s="86" t="s">
        <v>22</v>
      </c>
      <c r="N236" s="86"/>
      <c r="O236" s="86"/>
      <c r="P236" s="86" t="s">
        <v>823</v>
      </c>
      <c r="Q236" s="86"/>
      <c r="R236" s="91"/>
      <c r="S236" s="7"/>
      <c r="T236" s="92" t="s">
        <v>313</v>
      </c>
      <c r="U236" s="86"/>
      <c r="V236" s="86"/>
      <c r="W236" s="86"/>
      <c r="X236" s="91"/>
      <c r="Y236" s="4"/>
      <c r="Z236" s="7"/>
      <c r="AA236" s="32" t="str">
        <f t="shared" si="81"/>
        <v/>
      </c>
      <c r="AB236" s="31" t="str">
        <f t="shared" si="82"/>
        <v>?</v>
      </c>
      <c r="AC236" s="31" t="str">
        <f t="shared" si="83"/>
        <v>Utomjordisk</v>
      </c>
      <c r="AD236" s="31" t="str">
        <f t="shared" si="84"/>
        <v>?</v>
      </c>
      <c r="AE236" s="31" t="str">
        <f t="shared" si="85"/>
        <v>?</v>
      </c>
      <c r="AF236" s="31" t="str">
        <f t="shared" si="85"/>
        <v>Fenomenal</v>
      </c>
      <c r="AG236" s="31" t="str">
        <f t="shared" si="85"/>
        <v>?</v>
      </c>
      <c r="AH236" s="39" t="str">
        <f t="shared" si="86"/>
        <v/>
      </c>
      <c r="AI236" s="31" t="str">
        <f t="shared" si="87"/>
        <v/>
      </c>
      <c r="AJ236" s="32" t="str">
        <f t="shared" si="88"/>
        <v/>
      </c>
      <c r="AK236" s="32" t="str">
        <f t="shared" si="89"/>
        <v/>
      </c>
      <c r="AL236" s="32" t="str">
        <f t="shared" si="90"/>
        <v/>
      </c>
      <c r="AM236" s="32" t="str">
        <f t="shared" si="91"/>
        <v/>
      </c>
      <c r="AN236" s="32" t="str">
        <f t="shared" si="92"/>
        <v/>
      </c>
      <c r="AO236" s="96" t="e">
        <f>CONCATENATE(IF(#REF!="LL","[u]",IF(#REF!="Ny","[i]",IF(#REF!="Extra koll","[b]",""))),F236," ",C236,IF(COUNTA(D236)&gt;0,CONCATENATE(" [playerid=",D236,"] "),""),AI236,AJ236,AK236,AL236,AM236,AN236,AA236,AH236,IF(#REF!="LL","[/u]",IF(#REF!="Ny","[/i]",IF(#REF!="Extra koll","[/b]",""))))</f>
        <v>#REF!</v>
      </c>
      <c r="AP236" s="7"/>
    </row>
    <row r="237" spans="1:42" ht="15">
      <c r="A237" s="84" t="s">
        <v>831</v>
      </c>
      <c r="B237" s="85" t="s">
        <v>739</v>
      </c>
      <c r="C237" s="86" t="s">
        <v>499</v>
      </c>
      <c r="D237" s="87">
        <v>191900139</v>
      </c>
      <c r="E237" s="87">
        <v>191900139</v>
      </c>
      <c r="F237" s="89">
        <v>26</v>
      </c>
      <c r="G237" s="7"/>
      <c r="H237" s="90"/>
      <c r="I237" s="7"/>
      <c r="J237" s="85" t="s">
        <v>822</v>
      </c>
      <c r="K237" s="86" t="s">
        <v>821</v>
      </c>
      <c r="L237" s="86"/>
      <c r="M237" s="86" t="s">
        <v>21</v>
      </c>
      <c r="N237" s="86" t="s">
        <v>820</v>
      </c>
      <c r="O237" s="86"/>
      <c r="P237" s="86" t="s">
        <v>820</v>
      </c>
      <c r="Q237" s="86"/>
      <c r="R237" s="91"/>
      <c r="S237" s="6"/>
      <c r="T237" s="92" t="s">
        <v>811</v>
      </c>
      <c r="U237" s="86"/>
      <c r="V237" s="86"/>
      <c r="W237" s="86"/>
      <c r="X237" s="91"/>
      <c r="Y237" s="4"/>
      <c r="Z237" s="7"/>
      <c r="AA237" s="32" t="str">
        <f t="shared" si="81"/>
        <v/>
      </c>
      <c r="AB237" s="31" t="str">
        <f t="shared" si="82"/>
        <v>?</v>
      </c>
      <c r="AC237" s="31" t="str">
        <f t="shared" si="83"/>
        <v>Mytomspunnen</v>
      </c>
      <c r="AD237" s="31" t="str">
        <f t="shared" si="84"/>
        <v>Bra</v>
      </c>
      <c r="AE237" s="31" t="str">
        <f t="shared" si="85"/>
        <v>?</v>
      </c>
      <c r="AF237" s="31" t="str">
        <f t="shared" si="85"/>
        <v>Bra</v>
      </c>
      <c r="AG237" s="31" t="str">
        <f t="shared" si="85"/>
        <v>?</v>
      </c>
      <c r="AH237" s="39" t="str">
        <f t="shared" si="86"/>
        <v/>
      </c>
      <c r="AI237" s="31" t="str">
        <f t="shared" si="87"/>
        <v/>
      </c>
      <c r="AJ237" s="32" t="str">
        <f t="shared" si="88"/>
        <v/>
      </c>
      <c r="AK237" s="32" t="str">
        <f t="shared" si="89"/>
        <v>Mytomspunnen - Bra - Bra</v>
      </c>
      <c r="AL237" s="32" t="str">
        <f t="shared" si="90"/>
        <v/>
      </c>
      <c r="AM237" s="32" t="str">
        <f t="shared" si="91"/>
        <v/>
      </c>
      <c r="AN237" s="32" t="str">
        <f t="shared" si="92"/>
        <v/>
      </c>
      <c r="AO237" s="96" t="e">
        <f>CONCATENATE(IF(#REF!="LL","[u]",IF(#REF!="Ny","[i]",IF(#REF!="Extra koll","[b]",""))),F237," ",C237,IF(COUNTA(D237)&gt;0,CONCATENATE(" [playerid=",D237,"] "),""),AI237,AJ237,AK237,AL237,AM237,AN237,AA237,AH237,IF(#REF!="LL","[/u]",IF(#REF!="Ny","[/i]",IF(#REF!="Extra koll","[/b]",""))))</f>
        <v>#REF!</v>
      </c>
      <c r="AP237" s="7"/>
    </row>
    <row r="238" spans="1:42" ht="15">
      <c r="A238" s="84" t="s">
        <v>831</v>
      </c>
      <c r="B238" s="85" t="s">
        <v>201</v>
      </c>
      <c r="C238" s="86" t="s">
        <v>122</v>
      </c>
      <c r="D238" s="86">
        <v>158276946</v>
      </c>
      <c r="E238" s="88" t="str">
        <f>HYPERLINK(CONCATENATE("http://www.hattrick.org/Club/Players/Player.aspx?PlayerID=",D238),TEXT(D238,"00"))</f>
        <v>158276946</v>
      </c>
      <c r="F238" s="89">
        <v>28</v>
      </c>
      <c r="G238" s="7"/>
      <c r="H238" s="90" t="s">
        <v>494</v>
      </c>
      <c r="I238" s="7"/>
      <c r="J238" s="85" t="s">
        <v>822</v>
      </c>
      <c r="K238" s="86" t="s">
        <v>823</v>
      </c>
      <c r="L238" s="86"/>
      <c r="M238" s="86" t="s">
        <v>21</v>
      </c>
      <c r="N238" s="86" t="s">
        <v>26</v>
      </c>
      <c r="O238" s="86"/>
      <c r="P238" s="86" t="s">
        <v>819</v>
      </c>
      <c r="Q238" s="86"/>
      <c r="R238" s="91"/>
      <c r="S238" s="6"/>
      <c r="T238" s="121" t="s">
        <v>998</v>
      </c>
      <c r="U238" s="86" t="s">
        <v>11</v>
      </c>
      <c r="V238" s="86"/>
      <c r="W238" s="86"/>
      <c r="X238" s="91" t="s">
        <v>997</v>
      </c>
      <c r="Y238" s="4"/>
      <c r="Z238" s="7"/>
      <c r="AA238" s="32" t="str">
        <f t="shared" ref="AA238:AA301" si="94">IF(COUNTA(H238)&gt;0,CONCATENATE(" [",H238,"] "),"")</f>
        <v xml:space="preserve"> [SNABB] </v>
      </c>
      <c r="AB238" s="31" t="str">
        <f t="shared" si="82"/>
        <v>?</v>
      </c>
      <c r="AC238" s="31" t="str">
        <f t="shared" si="83"/>
        <v>Mytomspunnen</v>
      </c>
      <c r="AD238" s="31" t="str">
        <f t="shared" si="84"/>
        <v>Övernaturlig</v>
      </c>
      <c r="AE238" s="31" t="str">
        <f t="shared" si="85"/>
        <v>?</v>
      </c>
      <c r="AF238" s="31" t="str">
        <f t="shared" si="85"/>
        <v>Hyfsad</v>
      </c>
      <c r="AG238" s="31" t="str">
        <f t="shared" si="85"/>
        <v>?</v>
      </c>
      <c r="AH238" s="39" t="str">
        <f t="shared" ref="AH238:AH301" si="95">IF(COUNTA(R238)&gt;0,CONCATENATE(" Fasta: ",RIGHT(R238,LEN(R238)-5)),"")</f>
        <v/>
      </c>
      <c r="AI238" s="31" t="str">
        <f t="shared" si="87"/>
        <v/>
      </c>
      <c r="AJ238" s="32" t="str">
        <f t="shared" si="88"/>
        <v/>
      </c>
      <c r="AK238" s="32" t="str">
        <f t="shared" si="89"/>
        <v>Mytomspunnen - Övernaturlig - Hyfsad</v>
      </c>
      <c r="AL238" s="32" t="str">
        <f t="shared" si="90"/>
        <v/>
      </c>
      <c r="AM238" s="32" t="str">
        <f t="shared" si="91"/>
        <v/>
      </c>
      <c r="AN238" s="32" t="str">
        <f t="shared" si="92"/>
        <v/>
      </c>
      <c r="AO238" s="96" t="e">
        <f>CONCATENATE(IF(#REF!="LL","[u]",IF(#REF!="Ny","[i]",IF(#REF!="Extra koll","[b]",""))),F238," ",C238,IF(COUNTA(D238)&gt;0,CONCATENATE(" [playerid=",D238,"] "),""),AI238,AJ238,AK238,AL238,AM238,AN238,AA238,AH238,IF(#REF!="LL","[/u]",IF(#REF!="Ny","[/i]",IF(#REF!="Extra koll","[/b]",""))))</f>
        <v>#REF!</v>
      </c>
      <c r="AP238" s="7"/>
    </row>
    <row r="239" spans="1:42" ht="15">
      <c r="A239" s="84"/>
      <c r="B239" s="85" t="s">
        <v>149</v>
      </c>
      <c r="C239" s="86" t="s">
        <v>777</v>
      </c>
      <c r="D239" s="87">
        <v>90598232</v>
      </c>
      <c r="E239" s="87">
        <v>90598232</v>
      </c>
      <c r="F239" s="89">
        <v>31</v>
      </c>
      <c r="G239" s="7"/>
      <c r="H239" s="90" t="s">
        <v>29</v>
      </c>
      <c r="I239" s="7"/>
      <c r="J239" s="85" t="s">
        <v>821</v>
      </c>
      <c r="K239" s="86" t="s">
        <v>28</v>
      </c>
      <c r="L239" s="86"/>
      <c r="M239" s="86" t="s">
        <v>21</v>
      </c>
      <c r="N239" s="86" t="s">
        <v>27</v>
      </c>
      <c r="O239" s="86"/>
      <c r="P239" s="86"/>
      <c r="Q239" s="86"/>
      <c r="R239" s="91" t="s">
        <v>24</v>
      </c>
      <c r="S239" s="6"/>
      <c r="T239" s="92" t="s">
        <v>778</v>
      </c>
      <c r="U239" s="86"/>
      <c r="V239" s="86"/>
      <c r="W239" s="86"/>
      <c r="X239" s="91"/>
      <c r="Y239" s="4"/>
      <c r="Z239" s="7"/>
      <c r="AA239" s="32" t="str">
        <f t="shared" si="94"/>
        <v xml:space="preserve"> [Snabb] </v>
      </c>
      <c r="AB239" s="31" t="str">
        <f t="shared" si="82"/>
        <v>?</v>
      </c>
      <c r="AC239" s="31" t="str">
        <f t="shared" si="83"/>
        <v>Mytomspunnen</v>
      </c>
      <c r="AD239" s="31" t="str">
        <f t="shared" si="84"/>
        <v>Gudabenådad</v>
      </c>
      <c r="AE239" s="31" t="str">
        <f t="shared" si="85"/>
        <v>?</v>
      </c>
      <c r="AF239" s="31" t="str">
        <f t="shared" si="85"/>
        <v>?</v>
      </c>
      <c r="AG239" s="31" t="str">
        <f t="shared" si="85"/>
        <v>?</v>
      </c>
      <c r="AH239" s="39" t="str">
        <f t="shared" si="95"/>
        <v xml:space="preserve"> Fasta: Himmelsk</v>
      </c>
      <c r="AI239" s="31" t="str">
        <f t="shared" si="87"/>
        <v/>
      </c>
      <c r="AJ239" s="32" t="str">
        <f t="shared" si="88"/>
        <v/>
      </c>
      <c r="AK239" s="32" t="str">
        <f t="shared" si="89"/>
        <v/>
      </c>
      <c r="AL239" s="32" t="str">
        <f t="shared" si="90"/>
        <v/>
      </c>
      <c r="AM239" s="32" t="str">
        <f t="shared" si="91"/>
        <v/>
      </c>
      <c r="AN239" s="32" t="str">
        <f t="shared" si="92"/>
        <v/>
      </c>
      <c r="AO239" s="96" t="e">
        <f>CONCATENATE(IF(#REF!="LL","[u]",IF(#REF!="Ny","[i]",IF(#REF!="Extra koll","[b]",""))),F239," ",C239,IF(COUNTA(D239)&gt;0,CONCATENATE(" [playerid=",D239,"] "),""),AI239,AJ239,AK239,AL239,AM239,AN239,AA239,AH239,IF(#REF!="LL","[/u]",IF(#REF!="Ny","[/i]",IF(#REF!="Extra koll","[/b]",""))))</f>
        <v>#REF!</v>
      </c>
      <c r="AP239" s="7"/>
    </row>
    <row r="240" spans="1:42" ht="15">
      <c r="A240" s="84" t="s">
        <v>831</v>
      </c>
      <c r="B240" s="85" t="s">
        <v>166</v>
      </c>
      <c r="C240" s="86" t="s">
        <v>167</v>
      </c>
      <c r="D240" s="86">
        <v>210700225</v>
      </c>
      <c r="E240" s="88" t="str">
        <f>HYPERLINK(CONCATENATE("http://www.hattrick.org/Club/Players/Player.aspx?PlayerID=",D240),TEXT(D240,"00"))</f>
        <v>210700225</v>
      </c>
      <c r="F240" s="89">
        <v>24</v>
      </c>
      <c r="G240" s="7"/>
      <c r="H240" s="90"/>
      <c r="I240" s="7"/>
      <c r="J240" s="85" t="s">
        <v>823</v>
      </c>
      <c r="K240" s="86" t="s">
        <v>821</v>
      </c>
      <c r="L240" s="86"/>
      <c r="M240" s="86" t="s">
        <v>21</v>
      </c>
      <c r="N240" s="86" t="s">
        <v>28</v>
      </c>
      <c r="O240" s="86"/>
      <c r="P240" s="86" t="s">
        <v>817</v>
      </c>
      <c r="Q240" s="86"/>
      <c r="R240" s="91"/>
      <c r="S240" s="6"/>
      <c r="T240" s="92" t="s">
        <v>577</v>
      </c>
      <c r="U240" s="86"/>
      <c r="V240" s="86"/>
      <c r="W240" s="86"/>
      <c r="X240" s="91"/>
      <c r="Y240" s="4"/>
      <c r="Z240" s="7"/>
      <c r="AA240" s="32" t="str">
        <f t="shared" si="94"/>
        <v/>
      </c>
      <c r="AB240" s="31" t="str">
        <f t="shared" si="82"/>
        <v>?</v>
      </c>
      <c r="AC240" s="31" t="str">
        <f t="shared" si="83"/>
        <v>Mytomspunnen</v>
      </c>
      <c r="AD240" s="31" t="str">
        <f t="shared" si="84"/>
        <v>Legendarisk</v>
      </c>
      <c r="AE240" s="31" t="str">
        <f t="shared" si="85"/>
        <v>?</v>
      </c>
      <c r="AF240" s="31" t="str">
        <f t="shared" si="85"/>
        <v>Usel</v>
      </c>
      <c r="AG240" s="31" t="str">
        <f t="shared" si="85"/>
        <v>?</v>
      </c>
      <c r="AH240" s="39" t="str">
        <f t="shared" si="95"/>
        <v/>
      </c>
      <c r="AI240" s="31" t="str">
        <f t="shared" si="87"/>
        <v/>
      </c>
      <c r="AJ240" s="32" t="str">
        <f t="shared" si="88"/>
        <v/>
      </c>
      <c r="AK240" s="32" t="str">
        <f t="shared" si="89"/>
        <v>Mytomspunnen - Legendarisk - Usel</v>
      </c>
      <c r="AL240" s="32" t="str">
        <f t="shared" si="90"/>
        <v/>
      </c>
      <c r="AM240" s="32" t="str">
        <f t="shared" si="91"/>
        <v/>
      </c>
      <c r="AN240" s="32" t="str">
        <f t="shared" si="92"/>
        <v/>
      </c>
      <c r="AO240" s="96" t="e">
        <f>CONCATENATE(IF(#REF!="LL","[u]",IF(#REF!="Ny","[i]",IF(#REF!="Extra koll","[b]",""))),F240," ",C240,IF(COUNTA(D240)&gt;0,CONCATENATE(" [playerid=",D240,"] "),""),AI240,AJ240,AK240,AL240,AM240,AN240,AA240,AH240,IF(#REF!="LL","[/u]",IF(#REF!="Ny","[/i]",IF(#REF!="Extra koll","[/b]",""))))</f>
        <v>#REF!</v>
      </c>
      <c r="AP240" s="7"/>
    </row>
    <row r="241" spans="1:42" ht="14.25">
      <c r="A241" s="84"/>
      <c r="B241" s="85" t="s">
        <v>705</v>
      </c>
      <c r="C241" s="86" t="s">
        <v>784</v>
      </c>
      <c r="D241" s="87">
        <v>127961115</v>
      </c>
      <c r="E241" s="87">
        <v>127961115</v>
      </c>
      <c r="F241" s="89">
        <v>29</v>
      </c>
      <c r="G241" s="7"/>
      <c r="H241" s="90" t="s">
        <v>30</v>
      </c>
      <c r="I241" s="7"/>
      <c r="J241" s="85" t="s">
        <v>823</v>
      </c>
      <c r="K241" s="86" t="s">
        <v>26</v>
      </c>
      <c r="L241" s="86"/>
      <c r="M241" s="86" t="s">
        <v>823</v>
      </c>
      <c r="N241" s="86" t="s">
        <v>26</v>
      </c>
      <c r="O241" s="86" t="s">
        <v>22</v>
      </c>
      <c r="P241" s="86"/>
      <c r="Q241" s="86"/>
      <c r="R241" s="91" t="s">
        <v>19</v>
      </c>
      <c r="S241" s="7"/>
      <c r="T241" s="92" t="s">
        <v>785</v>
      </c>
      <c r="U241" s="86"/>
      <c r="V241" s="86"/>
      <c r="W241" s="86"/>
      <c r="X241" s="91"/>
      <c r="Y241" s="4"/>
      <c r="Z241" s="7"/>
      <c r="AA241" s="32" t="str">
        <f t="shared" si="94"/>
        <v xml:space="preserve"> [Nickskicklig] </v>
      </c>
      <c r="AB241" s="31" t="str">
        <f t="shared" si="82"/>
        <v>?</v>
      </c>
      <c r="AC241" s="31" t="str">
        <f t="shared" si="83"/>
        <v>Fenomenal</v>
      </c>
      <c r="AD241" s="31" t="str">
        <f t="shared" si="84"/>
        <v>Övernaturlig</v>
      </c>
      <c r="AE241" s="31" t="str">
        <f t="shared" si="85"/>
        <v>Utomjordisk</v>
      </c>
      <c r="AF241" s="31" t="str">
        <f t="shared" si="85"/>
        <v>?</v>
      </c>
      <c r="AG241" s="31" t="str">
        <f t="shared" si="85"/>
        <v>?</v>
      </c>
      <c r="AH241" s="39" t="str">
        <f t="shared" si="95"/>
        <v xml:space="preserve"> Fasta: Utopisk</v>
      </c>
      <c r="AI241" s="31" t="str">
        <f t="shared" si="87"/>
        <v/>
      </c>
      <c r="AJ241" s="32" t="str">
        <f t="shared" si="88"/>
        <v/>
      </c>
      <c r="AK241" s="32" t="str">
        <f t="shared" si="89"/>
        <v/>
      </c>
      <c r="AL241" s="32" t="str">
        <f t="shared" si="90"/>
        <v/>
      </c>
      <c r="AM241" s="32" t="str">
        <f t="shared" si="91"/>
        <v/>
      </c>
      <c r="AN241" s="32" t="str">
        <f t="shared" si="92"/>
        <v/>
      </c>
      <c r="AO241" s="96" t="e">
        <f>CONCATENATE(IF(#REF!="LL","[u]",IF(#REF!="Ny","[i]",IF(#REF!="Extra koll","[b]",""))),F241," ",C241,IF(COUNTA(D241)&gt;0,CONCATENATE(" [playerid=",D241,"] "),""),AI241,AJ241,AK241,AL241,AM241,AN241,AA241,AH241,IF(#REF!="LL","[/u]",IF(#REF!="Ny","[/i]",IF(#REF!="Extra koll","[/b]",""))))</f>
        <v>#REF!</v>
      </c>
      <c r="AP241" s="7"/>
    </row>
    <row r="242" spans="1:42" ht="15">
      <c r="A242" s="84" t="s">
        <v>831</v>
      </c>
      <c r="B242" s="85" t="s">
        <v>578</v>
      </c>
      <c r="C242" s="86" t="s">
        <v>461</v>
      </c>
      <c r="D242" s="86">
        <v>156568185</v>
      </c>
      <c r="E242" s="88" t="str">
        <f t="shared" ref="E242:E249" si="96">HYPERLINK(CONCATENATE("http://www.hattrick.org/Club/Players/Player.aspx?PlayerID=",D242),TEXT(D242,"00"))</f>
        <v>156568185</v>
      </c>
      <c r="F242" s="89">
        <v>28</v>
      </c>
      <c r="G242" s="7"/>
      <c r="H242" s="90"/>
      <c r="I242" s="7"/>
      <c r="J242" s="85" t="s">
        <v>822</v>
      </c>
      <c r="K242" s="86" t="s">
        <v>824</v>
      </c>
      <c r="L242" s="86"/>
      <c r="M242" s="86" t="s">
        <v>20</v>
      </c>
      <c r="N242" s="86" t="s">
        <v>27</v>
      </c>
      <c r="O242" s="86"/>
      <c r="P242" s="86" t="s">
        <v>818</v>
      </c>
      <c r="Q242" s="86"/>
      <c r="R242" s="91" t="s">
        <v>28</v>
      </c>
      <c r="S242" s="6"/>
      <c r="T242" s="92" t="s">
        <v>579</v>
      </c>
      <c r="U242" s="86"/>
      <c r="V242" s="86"/>
      <c r="W242" s="86"/>
      <c r="X242" s="91"/>
      <c r="Y242" s="4"/>
      <c r="Z242" s="7"/>
      <c r="AA242" s="32" t="str">
        <f t="shared" si="94"/>
        <v/>
      </c>
      <c r="AB242" s="31" t="str">
        <f t="shared" si="82"/>
        <v>?</v>
      </c>
      <c r="AC242" s="31" t="str">
        <f t="shared" si="83"/>
        <v>Magisk</v>
      </c>
      <c r="AD242" s="31" t="str">
        <f t="shared" si="84"/>
        <v>Gudabenådad</v>
      </c>
      <c r="AE242" s="31" t="str">
        <f t="shared" si="85"/>
        <v>?</v>
      </c>
      <c r="AF242" s="31" t="str">
        <f t="shared" si="85"/>
        <v>Dålig</v>
      </c>
      <c r="AG242" s="31" t="str">
        <f t="shared" si="85"/>
        <v>?</v>
      </c>
      <c r="AH242" s="39" t="str">
        <f t="shared" si="95"/>
        <v xml:space="preserve"> Fasta: Legendarisk</v>
      </c>
      <c r="AI242" s="31" t="str">
        <f t="shared" si="87"/>
        <v/>
      </c>
      <c r="AJ242" s="32" t="str">
        <f t="shared" si="88"/>
        <v/>
      </c>
      <c r="AK242" s="32" t="str">
        <f t="shared" si="89"/>
        <v>Magisk - Gudabenådad - Dålig</v>
      </c>
      <c r="AL242" s="32" t="str">
        <f t="shared" si="90"/>
        <v/>
      </c>
      <c r="AM242" s="32" t="str">
        <f t="shared" si="91"/>
        <v/>
      </c>
      <c r="AN242" s="32" t="str">
        <f t="shared" si="92"/>
        <v/>
      </c>
      <c r="AO242" s="96" t="e">
        <f>CONCATENATE(IF(#REF!="LL","[u]",IF(#REF!="Ny","[i]",IF(#REF!="Extra koll","[b]",""))),F242," ",C242,IF(COUNTA(D242)&gt;0,CONCATENATE(" [playerid=",D242,"] "),""),AI242,AJ242,AK242,AL242,AM242,AN242,AA242,AH242,IF(#REF!="LL","[/u]",IF(#REF!="Ny","[/i]",IF(#REF!="Extra koll","[/b]",""))))</f>
        <v>#REF!</v>
      </c>
      <c r="AP242" s="7"/>
    </row>
    <row r="243" spans="1:42" ht="15">
      <c r="A243" s="84" t="s">
        <v>831</v>
      </c>
      <c r="B243" s="85" t="s">
        <v>574</v>
      </c>
      <c r="C243" s="86" t="s">
        <v>466</v>
      </c>
      <c r="D243" s="86">
        <v>178907079</v>
      </c>
      <c r="E243" s="88" t="str">
        <f t="shared" si="96"/>
        <v>178907079</v>
      </c>
      <c r="F243" s="89">
        <v>27</v>
      </c>
      <c r="G243" s="7"/>
      <c r="H243" s="90" t="s">
        <v>495</v>
      </c>
      <c r="I243" s="7"/>
      <c r="J243" s="85" t="s">
        <v>823</v>
      </c>
      <c r="K243" s="86" t="s">
        <v>823</v>
      </c>
      <c r="L243" s="86"/>
      <c r="M243" s="86" t="s">
        <v>22</v>
      </c>
      <c r="N243" s="86" t="s">
        <v>26</v>
      </c>
      <c r="O243" s="86"/>
      <c r="P243" s="86" t="s">
        <v>818</v>
      </c>
      <c r="Q243" s="86"/>
      <c r="R243" s="91"/>
      <c r="S243" s="6"/>
      <c r="T243" s="92" t="s">
        <v>584</v>
      </c>
      <c r="U243" s="86"/>
      <c r="V243" s="86"/>
      <c r="W243" s="86"/>
      <c r="X243" s="91"/>
      <c r="Y243" s="4"/>
      <c r="Z243" s="7"/>
      <c r="AA243" s="32" t="str">
        <f t="shared" si="94"/>
        <v xml:space="preserve"> [OFÖRUTSÄGBAR] </v>
      </c>
      <c r="AB243" s="31" t="str">
        <f t="shared" si="82"/>
        <v>?</v>
      </c>
      <c r="AC243" s="31" t="str">
        <f t="shared" si="83"/>
        <v>Utomjordisk</v>
      </c>
      <c r="AD243" s="31" t="str">
        <f t="shared" si="84"/>
        <v>Övernaturlig</v>
      </c>
      <c r="AE243" s="31" t="str">
        <f t="shared" si="85"/>
        <v>?</v>
      </c>
      <c r="AF243" s="31" t="str">
        <f t="shared" si="85"/>
        <v>Dålig</v>
      </c>
      <c r="AG243" s="31" t="str">
        <f t="shared" si="85"/>
        <v>?</v>
      </c>
      <c r="AH243" s="39" t="str">
        <f t="shared" si="95"/>
        <v/>
      </c>
      <c r="AI243" s="31" t="str">
        <f t="shared" si="87"/>
        <v/>
      </c>
      <c r="AJ243" s="32" t="str">
        <f t="shared" si="88"/>
        <v/>
      </c>
      <c r="AK243" s="32" t="str">
        <f t="shared" si="89"/>
        <v>Utomjordisk - Övernaturlig - Dålig</v>
      </c>
      <c r="AL243" s="32" t="str">
        <f t="shared" si="90"/>
        <v/>
      </c>
      <c r="AM243" s="32" t="str">
        <f t="shared" si="91"/>
        <v/>
      </c>
      <c r="AN243" s="32" t="str">
        <f t="shared" si="92"/>
        <v/>
      </c>
      <c r="AO243" s="96" t="e">
        <f>CONCATENATE(IF(#REF!="LL","[u]",IF(#REF!="Ny","[i]",IF(#REF!="Extra koll","[b]",""))),F243," ",C243,IF(COUNTA(D243)&gt;0,CONCATENATE(" [playerid=",D243,"] "),""),AI243,AJ243,AK243,AL243,AM243,AN243,AA243,AH243,IF(#REF!="LL","[/u]",IF(#REF!="Ny","[/i]",IF(#REF!="Extra koll","[/b]",""))))</f>
        <v>#REF!</v>
      </c>
      <c r="AP243" s="7"/>
    </row>
    <row r="244" spans="1:42" ht="15">
      <c r="A244" s="84" t="s">
        <v>831</v>
      </c>
      <c r="B244" s="85" t="s">
        <v>383</v>
      </c>
      <c r="C244" s="86" t="s">
        <v>464</v>
      </c>
      <c r="D244" s="86">
        <v>176619691</v>
      </c>
      <c r="E244" s="88" t="str">
        <f t="shared" si="96"/>
        <v>176619691</v>
      </c>
      <c r="F244" s="89">
        <v>27</v>
      </c>
      <c r="G244" s="7"/>
      <c r="H244" s="90" t="s">
        <v>495</v>
      </c>
      <c r="I244" s="7"/>
      <c r="J244" s="85" t="s">
        <v>822</v>
      </c>
      <c r="K244" s="86" t="s">
        <v>824</v>
      </c>
      <c r="L244" s="86"/>
      <c r="M244" s="86" t="s">
        <v>20</v>
      </c>
      <c r="N244" s="86" t="s">
        <v>27</v>
      </c>
      <c r="O244" s="86" t="s">
        <v>822</v>
      </c>
      <c r="P244" s="86" t="s">
        <v>820</v>
      </c>
      <c r="Q244" s="86"/>
      <c r="R244" s="91"/>
      <c r="S244" s="6"/>
      <c r="T244" s="92" t="s">
        <v>349</v>
      </c>
      <c r="U244" s="86"/>
      <c r="V244" s="86"/>
      <c r="W244" s="86"/>
      <c r="X244" s="91"/>
      <c r="Y244" s="4"/>
      <c r="Z244" s="7"/>
      <c r="AA244" s="32" t="str">
        <f t="shared" si="94"/>
        <v xml:space="preserve"> [OFÖRUTSÄGBAR] </v>
      </c>
      <c r="AB244" s="31" t="str">
        <f t="shared" si="82"/>
        <v>?</v>
      </c>
      <c r="AC244" s="31" t="str">
        <f t="shared" si="83"/>
        <v>Magisk</v>
      </c>
      <c r="AD244" s="31" t="str">
        <f t="shared" si="84"/>
        <v>Gudabenådad</v>
      </c>
      <c r="AE244" s="31" t="str">
        <f t="shared" si="85"/>
        <v>Enastående</v>
      </c>
      <c r="AF244" s="31" t="str">
        <f t="shared" si="85"/>
        <v>Bra</v>
      </c>
      <c r="AG244" s="31" t="str">
        <f t="shared" si="85"/>
        <v>?</v>
      </c>
      <c r="AH244" s="39" t="str">
        <f t="shared" si="95"/>
        <v/>
      </c>
      <c r="AI244" s="31" t="str">
        <f t="shared" si="87"/>
        <v/>
      </c>
      <c r="AJ244" s="32" t="str">
        <f t="shared" si="88"/>
        <v/>
      </c>
      <c r="AK244" s="32" t="str">
        <f t="shared" si="89"/>
        <v>Magisk - Gudabenådad - Bra</v>
      </c>
      <c r="AL244" s="32" t="str">
        <f t="shared" si="90"/>
        <v/>
      </c>
      <c r="AM244" s="32" t="str">
        <f t="shared" si="91"/>
        <v/>
      </c>
      <c r="AN244" s="32" t="str">
        <f t="shared" si="92"/>
        <v/>
      </c>
      <c r="AO244" s="96" t="e">
        <f>CONCATENATE(IF(#REF!="LL","[u]",IF(#REF!="Ny","[i]",IF(#REF!="Extra koll","[b]",""))),F244," ",C244,IF(COUNTA(D244)&gt;0,CONCATENATE(" [playerid=",D244,"] "),""),AI244,AJ244,AK244,AL244,AM244,AN244,AA244,AH244,IF(#REF!="LL","[/u]",IF(#REF!="Ny","[/i]",IF(#REF!="Extra koll","[/b]",""))))</f>
        <v>#REF!</v>
      </c>
      <c r="AP244" s="7"/>
    </row>
    <row r="245" spans="1:42" ht="14.25">
      <c r="A245" s="84" t="s">
        <v>831</v>
      </c>
      <c r="B245" s="85" t="s">
        <v>80</v>
      </c>
      <c r="C245" s="86" t="s">
        <v>549</v>
      </c>
      <c r="D245" s="86">
        <v>181377717</v>
      </c>
      <c r="E245" s="88" t="str">
        <f t="shared" si="96"/>
        <v>181377717</v>
      </c>
      <c r="F245" s="89">
        <v>27</v>
      </c>
      <c r="G245" s="7"/>
      <c r="H245" s="90" t="s">
        <v>32</v>
      </c>
      <c r="I245" s="7"/>
      <c r="J245" s="85" t="s">
        <v>822</v>
      </c>
      <c r="K245" s="86" t="s">
        <v>822</v>
      </c>
      <c r="L245" s="86"/>
      <c r="M245" s="86" t="s">
        <v>22</v>
      </c>
      <c r="N245" s="86" t="s">
        <v>28</v>
      </c>
      <c r="O245" s="86"/>
      <c r="P245" s="86"/>
      <c r="Q245" s="86" t="s">
        <v>819</v>
      </c>
      <c r="R245" s="91"/>
      <c r="S245" s="7"/>
      <c r="T245" s="92" t="s">
        <v>747</v>
      </c>
      <c r="U245" s="86"/>
      <c r="V245" s="86"/>
      <c r="W245" s="86"/>
      <c r="X245" s="91"/>
      <c r="Y245" s="4"/>
      <c r="Z245" s="7"/>
      <c r="AA245" s="32" t="str">
        <f t="shared" si="94"/>
        <v xml:space="preserve"> [Teknisk] </v>
      </c>
      <c r="AB245" s="31" t="str">
        <f t="shared" ref="AB245:AB271" si="97">IF(COUNTA(L245)&gt;0,RIGHT(L245,LEN(L245)-5),"?")</f>
        <v>?</v>
      </c>
      <c r="AC245" s="31" t="str">
        <f t="shared" ref="AC245:AC271" si="98">IF(COUNTA(M245)&gt;0,RIGHT(M245,LEN(M245)-5),"?")</f>
        <v>Utomjordisk</v>
      </c>
      <c r="AD245" s="31" t="str">
        <f t="shared" ref="AD245:AD271" si="99">IF(COUNTA(N245)&gt;0,RIGHT(N245,LEN(N245)-5),"?")</f>
        <v>Legendarisk</v>
      </c>
      <c r="AE245" s="31" t="str">
        <f t="shared" si="85"/>
        <v>?</v>
      </c>
      <c r="AF245" s="31" t="str">
        <f t="shared" si="85"/>
        <v>?</v>
      </c>
      <c r="AG245" s="31" t="str">
        <f t="shared" si="85"/>
        <v>Hyfsad</v>
      </c>
      <c r="AH245" s="39" t="str">
        <f t="shared" si="95"/>
        <v/>
      </c>
      <c r="AI245" s="31" t="str">
        <f t="shared" si="87"/>
        <v/>
      </c>
      <c r="AJ245" s="32" t="str">
        <f t="shared" si="88"/>
        <v/>
      </c>
      <c r="AK245" s="32" t="str">
        <f t="shared" si="89"/>
        <v>Utomjordisk - Legendarisk - ?</v>
      </c>
      <c r="AL245" s="32" t="str">
        <f t="shared" si="90"/>
        <v/>
      </c>
      <c r="AM245" s="32" t="str">
        <f t="shared" si="91"/>
        <v/>
      </c>
      <c r="AN245" s="32" t="str">
        <f t="shared" si="92"/>
        <v/>
      </c>
      <c r="AO245" s="96" t="e">
        <f>CONCATENATE(IF(#REF!="LL","[u]",IF(#REF!="Ny","[i]",IF(#REF!="Extra koll","[b]",""))),F245," ",C245,IF(COUNTA(D245)&gt;0,CONCATENATE(" [playerid=",D245,"] "),""),AI245,AJ245,AK245,AL245,AM245,AN245,AA245,AH245,IF(#REF!="LL","[/u]",IF(#REF!="Ny","[/i]",IF(#REF!="Extra koll","[/b]",""))))</f>
        <v>#REF!</v>
      </c>
      <c r="AP245" s="7"/>
    </row>
    <row r="246" spans="1:42" ht="14.25">
      <c r="A246" s="84"/>
      <c r="B246" s="85"/>
      <c r="C246" s="86"/>
      <c r="D246" s="86">
        <v>177112331</v>
      </c>
      <c r="E246" s="86" t="str">
        <f t="shared" si="96"/>
        <v>177112331</v>
      </c>
      <c r="F246" s="89">
        <v>27</v>
      </c>
      <c r="G246" s="7"/>
      <c r="H246" s="90" t="s">
        <v>29</v>
      </c>
      <c r="I246" s="7"/>
      <c r="J246" s="85" t="s">
        <v>822</v>
      </c>
      <c r="K246" s="86" t="s">
        <v>822</v>
      </c>
      <c r="L246" s="86"/>
      <c r="M246" s="86" t="s">
        <v>20</v>
      </c>
      <c r="N246" s="86" t="s">
        <v>820</v>
      </c>
      <c r="O246" s="86" t="s">
        <v>818</v>
      </c>
      <c r="P246" s="86" t="s">
        <v>819</v>
      </c>
      <c r="Q246" s="86"/>
      <c r="R246" s="91" t="s">
        <v>824</v>
      </c>
      <c r="S246" s="7"/>
      <c r="T246" s="121" t="s">
        <v>978</v>
      </c>
      <c r="U246" s="86"/>
      <c r="V246" s="86"/>
      <c r="W246" s="86"/>
      <c r="X246" s="91"/>
      <c r="Y246" s="4"/>
      <c r="Z246" s="7"/>
      <c r="AA246" s="32" t="str">
        <f t="shared" si="94"/>
        <v xml:space="preserve"> [Snabb] </v>
      </c>
      <c r="AB246" s="31" t="str">
        <f t="shared" si="97"/>
        <v>?</v>
      </c>
      <c r="AC246" s="31" t="str">
        <f t="shared" si="98"/>
        <v>Magisk</v>
      </c>
      <c r="AD246" s="31" t="str">
        <f t="shared" si="99"/>
        <v>Bra</v>
      </c>
      <c r="AE246" s="31" t="str">
        <f t="shared" si="85"/>
        <v>Dålig</v>
      </c>
      <c r="AF246" s="31" t="str">
        <f t="shared" si="85"/>
        <v>Hyfsad</v>
      </c>
      <c r="AG246" s="31" t="str">
        <f t="shared" si="85"/>
        <v>?</v>
      </c>
      <c r="AH246" s="39" t="str">
        <f t="shared" si="95"/>
        <v xml:space="preserve"> Fasta: Unik</v>
      </c>
      <c r="AI246" s="31" t="str">
        <f t="shared" si="87"/>
        <v/>
      </c>
      <c r="AJ246" s="32" t="str">
        <f t="shared" si="88"/>
        <v/>
      </c>
      <c r="AK246" s="32" t="str">
        <f t="shared" si="89"/>
        <v/>
      </c>
      <c r="AL246" s="32" t="str">
        <f t="shared" si="90"/>
        <v/>
      </c>
      <c r="AM246" s="32" t="str">
        <f t="shared" si="91"/>
        <v/>
      </c>
      <c r="AN246" s="32" t="str">
        <f t="shared" si="92"/>
        <v/>
      </c>
      <c r="AO246" s="96" t="e">
        <f>CONCATENATE(IF(#REF!="LL","[u]",IF(#REF!="Ny","[i]",IF(#REF!="Extra koll","[b]",""))),F246," ",C246,IF(COUNTA(D246)&gt;0,CONCATENATE(" [playerid=",D246,"] "),""),AI246,AJ246,AK246,AL246,AM246,AN246,AA246,AH246,IF(#REF!="LL","[/u]",IF(#REF!="Ny","[/i]",IF(#REF!="Extra koll","[/b]",""))))</f>
        <v>#REF!</v>
      </c>
      <c r="AP246" s="7"/>
    </row>
    <row r="247" spans="1:42" ht="15">
      <c r="A247" s="84" t="s">
        <v>831</v>
      </c>
      <c r="B247" s="85" t="s">
        <v>610</v>
      </c>
      <c r="C247" s="86" t="s">
        <v>478</v>
      </c>
      <c r="D247" s="86">
        <v>209754525</v>
      </c>
      <c r="E247" s="88" t="str">
        <f t="shared" si="96"/>
        <v>209754525</v>
      </c>
      <c r="F247" s="89">
        <v>24</v>
      </c>
      <c r="G247" s="7"/>
      <c r="H247" s="90" t="s">
        <v>495</v>
      </c>
      <c r="I247" s="7"/>
      <c r="J247" s="85" t="s">
        <v>823</v>
      </c>
      <c r="K247" s="86" t="s">
        <v>822</v>
      </c>
      <c r="L247" s="86"/>
      <c r="M247" s="86" t="s">
        <v>20</v>
      </c>
      <c r="N247" s="86" t="s">
        <v>819</v>
      </c>
      <c r="O247" s="86"/>
      <c r="P247" s="86" t="s">
        <v>819</v>
      </c>
      <c r="Q247" s="86"/>
      <c r="R247" s="91"/>
      <c r="S247" s="6"/>
      <c r="T247" s="92" t="s">
        <v>611</v>
      </c>
      <c r="U247" s="86"/>
      <c r="V247" s="86"/>
      <c r="W247" s="86"/>
      <c r="X247" s="91"/>
      <c r="Y247" s="4"/>
      <c r="Z247" s="7"/>
      <c r="AA247" s="32" t="str">
        <f t="shared" si="94"/>
        <v xml:space="preserve"> [OFÖRUTSÄGBAR] </v>
      </c>
      <c r="AB247" s="31" t="str">
        <f t="shared" si="97"/>
        <v>?</v>
      </c>
      <c r="AC247" s="31" t="str">
        <f t="shared" si="98"/>
        <v>Magisk</v>
      </c>
      <c r="AD247" s="31" t="str">
        <f t="shared" si="99"/>
        <v>Hyfsad</v>
      </c>
      <c r="AE247" s="31" t="str">
        <f t="shared" si="85"/>
        <v>?</v>
      </c>
      <c r="AF247" s="31" t="str">
        <f t="shared" si="85"/>
        <v>Hyfsad</v>
      </c>
      <c r="AG247" s="31" t="str">
        <f t="shared" si="85"/>
        <v>?</v>
      </c>
      <c r="AH247" s="39" t="str">
        <f t="shared" si="95"/>
        <v/>
      </c>
      <c r="AI247" s="31" t="str">
        <f t="shared" si="87"/>
        <v/>
      </c>
      <c r="AJ247" s="32" t="str">
        <f t="shared" si="88"/>
        <v/>
      </c>
      <c r="AK247" s="32" t="str">
        <f t="shared" si="89"/>
        <v>Magisk - Hyfsad - Hyfsad</v>
      </c>
      <c r="AL247" s="32" t="str">
        <f t="shared" si="90"/>
        <v/>
      </c>
      <c r="AM247" s="32" t="str">
        <f t="shared" si="91"/>
        <v/>
      </c>
      <c r="AN247" s="32" t="str">
        <f t="shared" si="92"/>
        <v/>
      </c>
      <c r="AO247" s="96" t="e">
        <f>CONCATENATE(IF(#REF!="LL","[u]",IF(#REF!="Ny","[i]",IF(#REF!="Extra koll","[b]",""))),F247," ",C247,IF(COUNTA(D247)&gt;0,CONCATENATE(" [playerid=",D247,"] "),""),AI247,AJ247,AK247,AL247,AM247,AN247,AA247,AH247,IF(#REF!="LL","[/u]",IF(#REF!="Ny","[/i]",IF(#REF!="Extra koll","[/b]",""))))</f>
        <v>#REF!</v>
      </c>
      <c r="AP247" s="7"/>
    </row>
    <row r="248" spans="1:42" ht="15">
      <c r="A248" s="84"/>
      <c r="B248" s="85" t="s">
        <v>298</v>
      </c>
      <c r="C248" s="86" t="s">
        <v>473</v>
      </c>
      <c r="D248" s="86">
        <v>195811193</v>
      </c>
      <c r="E248" s="88" t="str">
        <f t="shared" si="96"/>
        <v>195811193</v>
      </c>
      <c r="F248" s="89">
        <v>24</v>
      </c>
      <c r="G248" s="7"/>
      <c r="H248" s="90"/>
      <c r="I248" s="7"/>
      <c r="J248" s="85" t="s">
        <v>823</v>
      </c>
      <c r="K248" s="86" t="s">
        <v>820</v>
      </c>
      <c r="L248" s="86"/>
      <c r="M248" s="86" t="s">
        <v>21</v>
      </c>
      <c r="N248" s="86" t="s">
        <v>822</v>
      </c>
      <c r="O248" s="86"/>
      <c r="P248" s="86" t="s">
        <v>820</v>
      </c>
      <c r="Q248" s="86"/>
      <c r="R248" s="91" t="s">
        <v>823</v>
      </c>
      <c r="S248" s="6"/>
      <c r="T248" s="92" t="s">
        <v>600</v>
      </c>
      <c r="U248" s="86"/>
      <c r="V248" s="86"/>
      <c r="W248" s="86"/>
      <c r="X248" s="91"/>
      <c r="Y248" s="4"/>
      <c r="Z248" s="7"/>
      <c r="AA248" s="32" t="str">
        <f t="shared" si="94"/>
        <v/>
      </c>
      <c r="AB248" s="31" t="str">
        <f t="shared" si="97"/>
        <v>?</v>
      </c>
      <c r="AC248" s="31" t="str">
        <f t="shared" si="98"/>
        <v>Mytomspunnen</v>
      </c>
      <c r="AD248" s="31" t="str">
        <f t="shared" si="99"/>
        <v>Enastående</v>
      </c>
      <c r="AE248" s="31" t="str">
        <f t="shared" si="85"/>
        <v>?</v>
      </c>
      <c r="AF248" s="31" t="str">
        <f t="shared" si="85"/>
        <v>Bra</v>
      </c>
      <c r="AG248" s="31" t="str">
        <f t="shared" si="85"/>
        <v>?</v>
      </c>
      <c r="AH248" s="39" t="str">
        <f t="shared" si="95"/>
        <v xml:space="preserve"> Fasta: Fenomenal</v>
      </c>
      <c r="AI248" s="31" t="str">
        <f t="shared" si="87"/>
        <v/>
      </c>
      <c r="AJ248" s="32" t="str">
        <f t="shared" si="88"/>
        <v/>
      </c>
      <c r="AK248" s="32" t="str">
        <f t="shared" si="89"/>
        <v/>
      </c>
      <c r="AL248" s="32" t="str">
        <f t="shared" si="90"/>
        <v/>
      </c>
      <c r="AM248" s="32" t="str">
        <f t="shared" si="91"/>
        <v/>
      </c>
      <c r="AN248" s="32" t="str">
        <f t="shared" si="92"/>
        <v/>
      </c>
      <c r="AO248" s="96" t="e">
        <f>CONCATENATE(IF(#REF!="LL","[u]",IF(#REF!="Ny","[i]",IF(#REF!="Extra koll","[b]",""))),F248," ",C248,IF(COUNTA(D248)&gt;0,CONCATENATE(" [playerid=",D248,"] "),""),AI248,AJ248,AK248,AL248,AM248,AN248,AA248,AH248,IF(#REF!="LL","[/u]",IF(#REF!="Ny","[/i]",IF(#REF!="Extra koll","[/b]",""))))</f>
        <v>#REF!</v>
      </c>
      <c r="AP248" s="7"/>
    </row>
    <row r="249" spans="1:42" ht="14.25">
      <c r="A249" s="84"/>
      <c r="B249" s="85" t="s">
        <v>310</v>
      </c>
      <c r="C249" s="86" t="s">
        <v>311</v>
      </c>
      <c r="D249" s="87">
        <v>191912277</v>
      </c>
      <c r="E249" s="88" t="str">
        <f t="shared" si="96"/>
        <v>191912277</v>
      </c>
      <c r="F249" s="89">
        <v>25</v>
      </c>
      <c r="G249" s="7"/>
      <c r="H249" s="90"/>
      <c r="I249" s="7"/>
      <c r="J249" s="85" t="s">
        <v>823</v>
      </c>
      <c r="K249" s="86" t="s">
        <v>820</v>
      </c>
      <c r="L249" s="86"/>
      <c r="M249" s="86" t="s">
        <v>22</v>
      </c>
      <c r="N249" s="86"/>
      <c r="O249" s="86"/>
      <c r="P249" s="86" t="s">
        <v>822</v>
      </c>
      <c r="Q249" s="86"/>
      <c r="R249" s="91"/>
      <c r="S249" s="7"/>
      <c r="T249" s="92" t="s">
        <v>312</v>
      </c>
      <c r="U249" s="86"/>
      <c r="V249" s="86"/>
      <c r="W249" s="86"/>
      <c r="X249" s="91"/>
      <c r="Y249" s="4"/>
      <c r="Z249" s="7"/>
      <c r="AA249" s="32" t="str">
        <f t="shared" si="94"/>
        <v/>
      </c>
      <c r="AB249" s="31" t="str">
        <f t="shared" si="97"/>
        <v>?</v>
      </c>
      <c r="AC249" s="31" t="str">
        <f t="shared" si="98"/>
        <v>Utomjordisk</v>
      </c>
      <c r="AD249" s="31" t="str">
        <f t="shared" si="99"/>
        <v>?</v>
      </c>
      <c r="AE249" s="31" t="str">
        <f t="shared" si="85"/>
        <v>?</v>
      </c>
      <c r="AF249" s="31" t="str">
        <f t="shared" si="85"/>
        <v>Enastående</v>
      </c>
      <c r="AG249" s="31" t="str">
        <f t="shared" si="85"/>
        <v>?</v>
      </c>
      <c r="AH249" s="39" t="str">
        <f t="shared" si="95"/>
        <v/>
      </c>
      <c r="AI249" s="31" t="str">
        <f t="shared" si="87"/>
        <v/>
      </c>
      <c r="AJ249" s="32" t="str">
        <f t="shared" si="88"/>
        <v/>
      </c>
      <c r="AK249" s="32" t="str">
        <f t="shared" si="89"/>
        <v/>
      </c>
      <c r="AL249" s="32" t="str">
        <f t="shared" si="90"/>
        <v/>
      </c>
      <c r="AM249" s="32" t="str">
        <f t="shared" si="91"/>
        <v/>
      </c>
      <c r="AN249" s="32" t="str">
        <f t="shared" si="92"/>
        <v/>
      </c>
      <c r="AO249" s="96" t="e">
        <f>CONCATENATE(IF(#REF!="LL","[u]",IF(#REF!="Ny","[i]",IF(#REF!="Extra koll","[b]",""))),F249," ",C249,IF(COUNTA(D249)&gt;0,CONCATENATE(" [playerid=",D249,"] "),""),AI249,AJ249,AK249,AL249,AM249,AN249,AA249,AH249,IF(#REF!="LL","[/u]",IF(#REF!="Ny","[/i]",IF(#REF!="Extra koll","[/b]",""))))</f>
        <v>#REF!</v>
      </c>
      <c r="AP249" s="7"/>
    </row>
    <row r="250" spans="1:42" ht="14.25">
      <c r="A250" s="84"/>
      <c r="B250" s="85" t="s">
        <v>277</v>
      </c>
      <c r="C250" s="86" t="s">
        <v>278</v>
      </c>
      <c r="D250" s="87">
        <v>130937568</v>
      </c>
      <c r="E250" s="88" t="str">
        <f>HYPERLINK(CONCATENATE("http://www.hattrick.org/Club/Players/Player.aspx?PlayerID=",D250),TEXT(D250,"00"))</f>
        <v>130937568</v>
      </c>
      <c r="F250" s="89">
        <v>28</v>
      </c>
      <c r="G250" s="7"/>
      <c r="H250" s="90" t="s">
        <v>31</v>
      </c>
      <c r="I250" s="7"/>
      <c r="J250" s="85" t="s">
        <v>822</v>
      </c>
      <c r="K250" s="86" t="s">
        <v>823</v>
      </c>
      <c r="L250" s="86"/>
      <c r="M250" s="86" t="s">
        <v>23</v>
      </c>
      <c r="N250" s="86"/>
      <c r="O250" s="86"/>
      <c r="P250" s="86" t="s">
        <v>26</v>
      </c>
      <c r="Q250" s="86"/>
      <c r="R250" s="91"/>
      <c r="S250" s="7"/>
      <c r="T250" s="92" t="s">
        <v>279</v>
      </c>
      <c r="U250" s="86"/>
      <c r="V250" s="86"/>
      <c r="W250" s="86"/>
      <c r="X250" s="91"/>
      <c r="Y250" s="4"/>
      <c r="Z250" s="7"/>
      <c r="AA250" s="32" t="str">
        <f t="shared" si="94"/>
        <v xml:space="preserve"> [Oförutsägbar] </v>
      </c>
      <c r="AB250" s="31" t="str">
        <f t="shared" si="97"/>
        <v>?</v>
      </c>
      <c r="AC250" s="31" t="str">
        <f t="shared" si="98"/>
        <v>Titanisk</v>
      </c>
      <c r="AD250" s="31" t="str">
        <f t="shared" si="99"/>
        <v>?</v>
      </c>
      <c r="AE250" s="31" t="str">
        <f t="shared" si="85"/>
        <v>?</v>
      </c>
      <c r="AF250" s="31" t="str">
        <f t="shared" si="85"/>
        <v>Övernaturlig</v>
      </c>
      <c r="AG250" s="31" t="str">
        <f t="shared" si="85"/>
        <v>?</v>
      </c>
      <c r="AH250" s="39" t="str">
        <f t="shared" si="95"/>
        <v/>
      </c>
      <c r="AI250" s="31" t="str">
        <f t="shared" si="87"/>
        <v/>
      </c>
      <c r="AJ250" s="32" t="str">
        <f t="shared" si="88"/>
        <v/>
      </c>
      <c r="AK250" s="32" t="str">
        <f t="shared" si="89"/>
        <v/>
      </c>
      <c r="AL250" s="32" t="str">
        <f t="shared" si="90"/>
        <v/>
      </c>
      <c r="AM250" s="32" t="str">
        <f t="shared" si="91"/>
        <v/>
      </c>
      <c r="AN250" s="32" t="str">
        <f t="shared" si="92"/>
        <v/>
      </c>
      <c r="AO250" s="96" t="e">
        <f>CONCATENATE(IF(#REF!="LL","[u]",IF(#REF!="Ny","[i]",IF(#REF!="Extra koll","[b]",""))),F250," ",C250,IF(COUNTA(D250)&gt;0,CONCATENATE(" [playerid=",D250,"] "),""),AI250,AJ250,AK250,AL250,AM250,AN250,AA250,AH250,IF(#REF!="LL","[/u]",IF(#REF!="Ny","[/i]",IF(#REF!="Extra koll","[/b]",""))))</f>
        <v>#REF!</v>
      </c>
      <c r="AP250" s="7"/>
    </row>
    <row r="251" spans="1:42" ht="14.25">
      <c r="A251" s="84" t="s">
        <v>831</v>
      </c>
      <c r="B251" s="85" t="s">
        <v>323</v>
      </c>
      <c r="C251" s="86" t="s">
        <v>976</v>
      </c>
      <c r="D251" s="86">
        <v>192648505</v>
      </c>
      <c r="E251" s="86" t="str">
        <f t="shared" ref="E251:E296" si="100">HYPERLINK(CONCATENATE("http://www.hattrick.org/Club/Players/Player.aspx?PlayerID=",D251),TEXT(D251,"00"))</f>
        <v>192648505</v>
      </c>
      <c r="F251" s="89">
        <v>26</v>
      </c>
      <c r="G251" s="7"/>
      <c r="H251" s="90" t="s">
        <v>30</v>
      </c>
      <c r="I251" s="7"/>
      <c r="J251" s="85" t="s">
        <v>822</v>
      </c>
      <c r="K251" s="86" t="s">
        <v>821</v>
      </c>
      <c r="L251" s="86"/>
      <c r="M251" s="86" t="s">
        <v>22</v>
      </c>
      <c r="N251" s="86" t="s">
        <v>27</v>
      </c>
      <c r="O251" s="86"/>
      <c r="P251" s="86" t="s">
        <v>818</v>
      </c>
      <c r="Q251" s="86"/>
      <c r="R251" s="91" t="s">
        <v>823</v>
      </c>
      <c r="S251" s="7"/>
      <c r="T251" s="121" t="s">
        <v>977</v>
      </c>
      <c r="U251" s="86"/>
      <c r="V251" s="86"/>
      <c r="W251" s="86"/>
      <c r="X251" s="91"/>
      <c r="Y251" s="4"/>
      <c r="Z251" s="7"/>
      <c r="AA251" s="32" t="str">
        <f t="shared" si="94"/>
        <v xml:space="preserve"> [Nickskicklig] </v>
      </c>
      <c r="AB251" s="31" t="str">
        <f t="shared" si="97"/>
        <v>?</v>
      </c>
      <c r="AC251" s="31" t="str">
        <f t="shared" si="98"/>
        <v>Utomjordisk</v>
      </c>
      <c r="AD251" s="31" t="str">
        <f t="shared" si="99"/>
        <v>Gudabenådad</v>
      </c>
      <c r="AE251" s="31" t="str">
        <f t="shared" si="85"/>
        <v>?</v>
      </c>
      <c r="AF251" s="31" t="str">
        <f t="shared" si="85"/>
        <v>Dålig</v>
      </c>
      <c r="AG251" s="31" t="str">
        <f t="shared" si="85"/>
        <v>?</v>
      </c>
      <c r="AH251" s="39" t="str">
        <f t="shared" si="95"/>
        <v xml:space="preserve"> Fasta: Fenomenal</v>
      </c>
      <c r="AI251" s="31" t="str">
        <f t="shared" si="87"/>
        <v/>
      </c>
      <c r="AJ251" s="32" t="str">
        <f t="shared" si="88"/>
        <v/>
      </c>
      <c r="AK251" s="32" t="str">
        <f t="shared" si="89"/>
        <v>Utomjordisk - Gudabenådad - Dålig</v>
      </c>
      <c r="AL251" s="32" t="str">
        <f t="shared" si="90"/>
        <v/>
      </c>
      <c r="AM251" s="32" t="str">
        <f t="shared" si="91"/>
        <v/>
      </c>
      <c r="AN251" s="32" t="str">
        <f t="shared" si="92"/>
        <v/>
      </c>
      <c r="AO251" s="96" t="e">
        <f>CONCATENATE(IF(#REF!="LL","[u]",IF(#REF!="Ny","[i]",IF(#REF!="Extra koll","[b]",""))),F251," ",C251,IF(COUNTA(D251)&gt;0,CONCATENATE(" [playerid=",D251,"] "),""),AI251,AJ251,AK251,AL251,AM251,AN251,AA251,AH251,IF(#REF!="LL","[/u]",IF(#REF!="Ny","[/i]",IF(#REF!="Extra koll","[/b]",""))))</f>
        <v>#REF!</v>
      </c>
      <c r="AP251" s="7"/>
    </row>
    <row r="252" spans="1:42" ht="15">
      <c r="A252" s="84" t="s">
        <v>831</v>
      </c>
      <c r="B252" s="85" t="s">
        <v>605</v>
      </c>
      <c r="C252" s="86" t="s">
        <v>474</v>
      </c>
      <c r="D252" s="86">
        <v>202544725</v>
      </c>
      <c r="E252" s="88" t="str">
        <f t="shared" si="100"/>
        <v>202544725</v>
      </c>
      <c r="F252" s="89">
        <v>25</v>
      </c>
      <c r="G252" s="7"/>
      <c r="H252" s="90"/>
      <c r="I252" s="7"/>
      <c r="J252" s="85" t="s">
        <v>823</v>
      </c>
      <c r="K252" s="86" t="s">
        <v>27</v>
      </c>
      <c r="L252" s="86"/>
      <c r="M252" s="86" t="s">
        <v>22</v>
      </c>
      <c r="N252" s="86" t="s">
        <v>824</v>
      </c>
      <c r="O252" s="86"/>
      <c r="P252" s="86" t="s">
        <v>818</v>
      </c>
      <c r="Q252" s="86"/>
      <c r="R252" s="91" t="s">
        <v>23</v>
      </c>
      <c r="S252" s="6"/>
      <c r="T252" s="92" t="s">
        <v>421</v>
      </c>
      <c r="U252" s="86"/>
      <c r="V252" s="86"/>
      <c r="W252" s="86"/>
      <c r="X252" s="91"/>
      <c r="Y252" s="4"/>
      <c r="Z252" s="7"/>
      <c r="AA252" s="32" t="str">
        <f t="shared" si="94"/>
        <v/>
      </c>
      <c r="AB252" s="31" t="str">
        <f t="shared" si="97"/>
        <v>?</v>
      </c>
      <c r="AC252" s="31" t="str">
        <f t="shared" si="98"/>
        <v>Utomjordisk</v>
      </c>
      <c r="AD252" s="31" t="str">
        <f t="shared" si="99"/>
        <v>Unik</v>
      </c>
      <c r="AE252" s="31" t="str">
        <f t="shared" si="85"/>
        <v>?</v>
      </c>
      <c r="AF252" s="31" t="str">
        <f t="shared" si="85"/>
        <v>Dålig</v>
      </c>
      <c r="AG252" s="31" t="str">
        <f t="shared" si="85"/>
        <v>?</v>
      </c>
      <c r="AH252" s="39" t="str">
        <f t="shared" si="95"/>
        <v xml:space="preserve"> Fasta: Titanisk</v>
      </c>
      <c r="AI252" s="31" t="str">
        <f t="shared" si="87"/>
        <v/>
      </c>
      <c r="AJ252" s="32" t="str">
        <f t="shared" si="88"/>
        <v/>
      </c>
      <c r="AK252" s="32" t="str">
        <f t="shared" si="89"/>
        <v>Utomjordisk - Unik - Dålig</v>
      </c>
      <c r="AL252" s="32" t="str">
        <f t="shared" si="90"/>
        <v/>
      </c>
      <c r="AM252" s="32" t="str">
        <f t="shared" si="91"/>
        <v/>
      </c>
      <c r="AN252" s="32" t="str">
        <f t="shared" si="92"/>
        <v/>
      </c>
      <c r="AO252" s="96" t="e">
        <f>CONCATENATE(IF(#REF!="LL","[u]",IF(#REF!="Ny","[i]",IF(#REF!="Extra koll","[b]",""))),F252," ",C252,IF(COUNTA(D252)&gt;0,CONCATENATE(" [playerid=",D252,"] "),""),AI252,AJ252,AK252,AL252,AM252,AN252,AA252,AH252,IF(#REF!="LL","[/u]",IF(#REF!="Ny","[/i]",IF(#REF!="Extra koll","[/b]",""))))</f>
        <v>#REF!</v>
      </c>
      <c r="AP252" s="7"/>
    </row>
    <row r="253" spans="1:42" ht="15">
      <c r="A253" s="84" t="s">
        <v>831</v>
      </c>
      <c r="B253" s="85" t="s">
        <v>107</v>
      </c>
      <c r="C253" s="86" t="s">
        <v>118</v>
      </c>
      <c r="D253" s="86">
        <v>216850370</v>
      </c>
      <c r="E253" s="88" t="str">
        <f t="shared" si="100"/>
        <v>216850370</v>
      </c>
      <c r="F253" s="89">
        <v>24</v>
      </c>
      <c r="G253" s="7"/>
      <c r="H253" s="90"/>
      <c r="I253" s="7"/>
      <c r="J253" s="85" t="s">
        <v>823</v>
      </c>
      <c r="K253" s="86" t="s">
        <v>820</v>
      </c>
      <c r="L253" s="86"/>
      <c r="M253" s="86" t="s">
        <v>23</v>
      </c>
      <c r="N253" s="86" t="s">
        <v>820</v>
      </c>
      <c r="O253" s="86"/>
      <c r="P253" s="86" t="s">
        <v>28</v>
      </c>
      <c r="Q253" s="86"/>
      <c r="R253" s="91"/>
      <c r="S253" s="6"/>
      <c r="T253" s="92" t="s">
        <v>615</v>
      </c>
      <c r="U253" s="86"/>
      <c r="V253" s="86"/>
      <c r="W253" s="86"/>
      <c r="X253" s="91"/>
      <c r="Y253" s="4"/>
      <c r="Z253" s="7"/>
      <c r="AA253" s="32" t="str">
        <f t="shared" si="94"/>
        <v/>
      </c>
      <c r="AB253" s="31" t="str">
        <f t="shared" si="97"/>
        <v>?</v>
      </c>
      <c r="AC253" s="31" t="str">
        <f t="shared" si="98"/>
        <v>Titanisk</v>
      </c>
      <c r="AD253" s="31" t="str">
        <f t="shared" si="99"/>
        <v>Bra</v>
      </c>
      <c r="AE253" s="31" t="str">
        <f t="shared" si="85"/>
        <v>?</v>
      </c>
      <c r="AF253" s="31" t="str">
        <f t="shared" si="85"/>
        <v>Legendarisk</v>
      </c>
      <c r="AG253" s="31" t="str">
        <f t="shared" si="85"/>
        <v>?</v>
      </c>
      <c r="AH253" s="39" t="str">
        <f t="shared" si="95"/>
        <v/>
      </c>
      <c r="AI253" s="31" t="str">
        <f t="shared" si="87"/>
        <v/>
      </c>
      <c r="AJ253" s="32" t="str">
        <f t="shared" si="88"/>
        <v/>
      </c>
      <c r="AK253" s="32" t="str">
        <f t="shared" si="89"/>
        <v>Titanisk - Bra - Legendarisk</v>
      </c>
      <c r="AL253" s="32" t="str">
        <f t="shared" si="90"/>
        <v/>
      </c>
      <c r="AM253" s="32" t="str">
        <f t="shared" si="91"/>
        <v/>
      </c>
      <c r="AN253" s="32" t="str">
        <f t="shared" si="92"/>
        <v/>
      </c>
      <c r="AO253" s="96" t="e">
        <f>CONCATENATE(IF(#REF!="LL","[u]",IF(#REF!="Ny","[i]",IF(#REF!="Extra koll","[b]",""))),F253," ",C253,IF(COUNTA(D253)&gt;0,CONCATENATE(" [playerid=",D253,"] "),""),AI253,AJ253,AK253,AL253,AM253,AN253,AA253,AH253,IF(#REF!="LL","[/u]",IF(#REF!="Ny","[/i]",IF(#REF!="Extra koll","[/b]",""))))</f>
        <v>#REF!</v>
      </c>
      <c r="AP253" s="7"/>
    </row>
    <row r="254" spans="1:42" ht="15">
      <c r="A254" s="84" t="s">
        <v>831</v>
      </c>
      <c r="B254" s="85" t="s">
        <v>107</v>
      </c>
      <c r="C254" s="86" t="s">
        <v>95</v>
      </c>
      <c r="D254" s="86">
        <v>190551359</v>
      </c>
      <c r="E254" s="88" t="str">
        <f t="shared" si="100"/>
        <v>190551359</v>
      </c>
      <c r="F254" s="89">
        <v>26</v>
      </c>
      <c r="G254" s="7"/>
      <c r="H254" s="90"/>
      <c r="I254" s="7"/>
      <c r="J254" s="85" t="s">
        <v>822</v>
      </c>
      <c r="K254" s="86" t="s">
        <v>822</v>
      </c>
      <c r="L254" s="86"/>
      <c r="M254" s="86" t="s">
        <v>22</v>
      </c>
      <c r="N254" s="86" t="s">
        <v>822</v>
      </c>
      <c r="O254" s="86"/>
      <c r="P254" s="86" t="s">
        <v>821</v>
      </c>
      <c r="Q254" s="86"/>
      <c r="R254" s="91"/>
      <c r="S254" s="6"/>
      <c r="T254" s="92" t="s">
        <v>596</v>
      </c>
      <c r="U254" s="86"/>
      <c r="V254" s="86"/>
      <c r="W254" s="86"/>
      <c r="X254" s="91"/>
      <c r="Y254" s="4"/>
      <c r="Z254" s="7"/>
      <c r="AA254" s="32" t="str">
        <f t="shared" si="94"/>
        <v/>
      </c>
      <c r="AB254" s="31" t="str">
        <f t="shared" si="97"/>
        <v>?</v>
      </c>
      <c r="AC254" s="31" t="str">
        <f t="shared" si="98"/>
        <v>Utomjordisk</v>
      </c>
      <c r="AD254" s="31" t="str">
        <f t="shared" si="99"/>
        <v>Enastående</v>
      </c>
      <c r="AE254" s="31" t="str">
        <f t="shared" si="85"/>
        <v>?</v>
      </c>
      <c r="AF254" s="31" t="str">
        <f t="shared" si="85"/>
        <v>Ypperlig</v>
      </c>
      <c r="AG254" s="31" t="str">
        <f t="shared" si="85"/>
        <v>?</v>
      </c>
      <c r="AH254" s="39" t="str">
        <f t="shared" si="95"/>
        <v/>
      </c>
      <c r="AI254" s="31" t="str">
        <f t="shared" si="87"/>
        <v/>
      </c>
      <c r="AJ254" s="32" t="str">
        <f t="shared" si="88"/>
        <v/>
      </c>
      <c r="AK254" s="32" t="str">
        <f t="shared" si="89"/>
        <v>Utomjordisk - Enastående - Ypperlig</v>
      </c>
      <c r="AL254" s="32" t="str">
        <f t="shared" si="90"/>
        <v/>
      </c>
      <c r="AM254" s="32" t="str">
        <f t="shared" si="91"/>
        <v/>
      </c>
      <c r="AN254" s="32" t="str">
        <f t="shared" si="92"/>
        <v/>
      </c>
      <c r="AO254" s="96" t="e">
        <f>CONCATENATE(IF(#REF!="LL","[u]",IF(#REF!="Ny","[i]",IF(#REF!="Extra koll","[b]",""))),F254," ",C254,IF(COUNTA(D254)&gt;0,CONCATENATE(" [playerid=",D254,"] "),""),AI254,AJ254,AK254,AL254,AM254,AN254,AA254,AH254,IF(#REF!="LL","[/u]",IF(#REF!="Ny","[/i]",IF(#REF!="Extra koll","[/b]",""))))</f>
        <v>#REF!</v>
      </c>
      <c r="AP254" s="7"/>
    </row>
    <row r="255" spans="1:42" ht="15">
      <c r="A255" s="84" t="s">
        <v>831</v>
      </c>
      <c r="B255" s="85" t="s">
        <v>590</v>
      </c>
      <c r="C255" s="86" t="s">
        <v>237</v>
      </c>
      <c r="D255" s="86">
        <v>189405286</v>
      </c>
      <c r="E255" s="88" t="str">
        <f t="shared" si="100"/>
        <v>189405286</v>
      </c>
      <c r="F255" s="89">
        <v>26</v>
      </c>
      <c r="G255" s="7"/>
      <c r="H255" s="90" t="s">
        <v>495</v>
      </c>
      <c r="I255" s="7"/>
      <c r="J255" s="85" t="s">
        <v>823</v>
      </c>
      <c r="K255" s="86" t="s">
        <v>821</v>
      </c>
      <c r="L255" s="86"/>
      <c r="M255" s="86" t="s">
        <v>21</v>
      </c>
      <c r="N255" s="86" t="s">
        <v>822</v>
      </c>
      <c r="O255" s="86"/>
      <c r="P255" s="86" t="s">
        <v>821</v>
      </c>
      <c r="Q255" s="86"/>
      <c r="R255" s="91"/>
      <c r="S255" s="6"/>
      <c r="T255" s="92" t="s">
        <v>591</v>
      </c>
      <c r="U255" s="86"/>
      <c r="V255" s="86"/>
      <c r="W255" s="86"/>
      <c r="X255" s="91"/>
      <c r="Y255" s="4"/>
      <c r="Z255" s="7"/>
      <c r="AA255" s="32" t="str">
        <f t="shared" si="94"/>
        <v xml:space="preserve"> [OFÖRUTSÄGBAR] </v>
      </c>
      <c r="AB255" s="31" t="str">
        <f t="shared" si="97"/>
        <v>?</v>
      </c>
      <c r="AC255" s="31" t="str">
        <f t="shared" si="98"/>
        <v>Mytomspunnen</v>
      </c>
      <c r="AD255" s="31" t="str">
        <f t="shared" si="99"/>
        <v>Enastående</v>
      </c>
      <c r="AE255" s="31" t="str">
        <f t="shared" si="85"/>
        <v>?</v>
      </c>
      <c r="AF255" s="31" t="str">
        <f t="shared" si="85"/>
        <v>Ypperlig</v>
      </c>
      <c r="AG255" s="31" t="str">
        <f t="shared" si="85"/>
        <v>?</v>
      </c>
      <c r="AH255" s="39" t="str">
        <f t="shared" si="95"/>
        <v/>
      </c>
      <c r="AI255" s="31" t="str">
        <f t="shared" si="87"/>
        <v/>
      </c>
      <c r="AJ255" s="32" t="str">
        <f t="shared" si="88"/>
        <v/>
      </c>
      <c r="AK255" s="32" t="str">
        <f t="shared" si="89"/>
        <v>Mytomspunnen - Enastående - Ypperlig</v>
      </c>
      <c r="AL255" s="32" t="str">
        <f t="shared" si="90"/>
        <v/>
      </c>
      <c r="AM255" s="32" t="str">
        <f t="shared" si="91"/>
        <v/>
      </c>
      <c r="AN255" s="32" t="str">
        <f t="shared" si="92"/>
        <v/>
      </c>
      <c r="AO255" s="96" t="e">
        <f>CONCATENATE(IF(#REF!="LL","[u]",IF(#REF!="Ny","[i]",IF(#REF!="Extra koll","[b]",""))),F255," ",C255,IF(COUNTA(D255)&gt;0,CONCATENATE(" [playerid=",D255,"] "),""),AI255,AJ255,AK255,AL255,AM255,AN255,AA255,AH255,IF(#REF!="LL","[/u]",IF(#REF!="Ny","[/i]",IF(#REF!="Extra koll","[/b]",""))))</f>
        <v>#REF!</v>
      </c>
      <c r="AP255" s="7"/>
    </row>
    <row r="256" spans="1:42" ht="15">
      <c r="A256" s="84" t="s">
        <v>831</v>
      </c>
      <c r="B256" s="85" t="s">
        <v>598</v>
      </c>
      <c r="C256" s="86" t="s">
        <v>472</v>
      </c>
      <c r="D256" s="86">
        <v>192033814</v>
      </c>
      <c r="E256" s="88" t="str">
        <f t="shared" si="100"/>
        <v>192033814</v>
      </c>
      <c r="F256" s="89">
        <v>26</v>
      </c>
      <c r="G256" s="7"/>
      <c r="H256" s="90"/>
      <c r="I256" s="7"/>
      <c r="J256" s="85" t="s">
        <v>823</v>
      </c>
      <c r="K256" s="86" t="s">
        <v>822</v>
      </c>
      <c r="L256" s="86"/>
      <c r="M256" s="86" t="s">
        <v>21</v>
      </c>
      <c r="N256" s="86" t="s">
        <v>27</v>
      </c>
      <c r="O256" s="86"/>
      <c r="P256" s="86" t="s">
        <v>817</v>
      </c>
      <c r="Q256" s="86"/>
      <c r="R256" s="91"/>
      <c r="S256" s="6"/>
      <c r="T256" s="92" t="s">
        <v>599</v>
      </c>
      <c r="U256" s="86"/>
      <c r="V256" s="86"/>
      <c r="W256" s="86"/>
      <c r="X256" s="91"/>
      <c r="Y256" s="4"/>
      <c r="Z256" s="7"/>
      <c r="AA256" s="32" t="str">
        <f t="shared" si="94"/>
        <v/>
      </c>
      <c r="AB256" s="31" t="str">
        <f t="shared" si="97"/>
        <v>?</v>
      </c>
      <c r="AC256" s="31" t="str">
        <f t="shared" si="98"/>
        <v>Mytomspunnen</v>
      </c>
      <c r="AD256" s="31" t="str">
        <f t="shared" si="99"/>
        <v>Gudabenådad</v>
      </c>
      <c r="AE256" s="31" t="str">
        <f t="shared" si="85"/>
        <v>?</v>
      </c>
      <c r="AF256" s="31" t="str">
        <f t="shared" si="85"/>
        <v>Usel</v>
      </c>
      <c r="AG256" s="31" t="str">
        <f t="shared" si="85"/>
        <v>?</v>
      </c>
      <c r="AH256" s="39" t="str">
        <f t="shared" si="95"/>
        <v/>
      </c>
      <c r="AI256" s="31" t="str">
        <f t="shared" si="87"/>
        <v/>
      </c>
      <c r="AJ256" s="32" t="str">
        <f t="shared" si="88"/>
        <v/>
      </c>
      <c r="AK256" s="32" t="str">
        <f t="shared" si="89"/>
        <v>Mytomspunnen - Gudabenådad - Usel</v>
      </c>
      <c r="AL256" s="32" t="str">
        <f t="shared" si="90"/>
        <v/>
      </c>
      <c r="AM256" s="32" t="str">
        <f t="shared" si="91"/>
        <v/>
      </c>
      <c r="AN256" s="32" t="str">
        <f t="shared" si="92"/>
        <v/>
      </c>
      <c r="AO256" s="96" t="e">
        <f>CONCATENATE(IF(#REF!="LL","[u]",IF(#REF!="Ny","[i]",IF(#REF!="Extra koll","[b]",""))),F256," ",C256,IF(COUNTA(D256)&gt;0,CONCATENATE(" [playerid=",D256,"] "),""),AI256,AJ256,AK256,AL256,AM256,AN256,AA256,AH256,IF(#REF!="LL","[/u]",IF(#REF!="Ny","[/i]",IF(#REF!="Extra koll","[/b]",""))))</f>
        <v>#REF!</v>
      </c>
      <c r="AP256" s="7"/>
    </row>
    <row r="257" spans="1:42" ht="15">
      <c r="A257" s="84" t="s">
        <v>831</v>
      </c>
      <c r="B257" s="85" t="s">
        <v>601</v>
      </c>
      <c r="C257" s="86" t="s">
        <v>286</v>
      </c>
      <c r="D257" s="86">
        <v>193881889</v>
      </c>
      <c r="E257" s="88" t="str">
        <f t="shared" si="100"/>
        <v>193881889</v>
      </c>
      <c r="F257" s="89">
        <v>26</v>
      </c>
      <c r="G257" s="7"/>
      <c r="H257" s="90"/>
      <c r="I257" s="7"/>
      <c r="J257" s="85" t="s">
        <v>823</v>
      </c>
      <c r="K257" s="86" t="s">
        <v>28</v>
      </c>
      <c r="L257" s="86"/>
      <c r="M257" s="86" t="s">
        <v>21</v>
      </c>
      <c r="N257" s="86" t="s">
        <v>27</v>
      </c>
      <c r="O257" s="86"/>
      <c r="P257" s="86" t="s">
        <v>819</v>
      </c>
      <c r="Q257" s="86"/>
      <c r="R257" s="91"/>
      <c r="S257" s="6"/>
      <c r="T257" s="92" t="s">
        <v>602</v>
      </c>
      <c r="U257" s="86"/>
      <c r="V257" s="86"/>
      <c r="W257" s="86"/>
      <c r="X257" s="91"/>
      <c r="Y257" s="4"/>
      <c r="Z257" s="7"/>
      <c r="AA257" s="32" t="str">
        <f t="shared" si="94"/>
        <v/>
      </c>
      <c r="AB257" s="31" t="str">
        <f t="shared" si="97"/>
        <v>?</v>
      </c>
      <c r="AC257" s="31" t="str">
        <f t="shared" si="98"/>
        <v>Mytomspunnen</v>
      </c>
      <c r="AD257" s="31" t="str">
        <f t="shared" si="99"/>
        <v>Gudabenådad</v>
      </c>
      <c r="AE257" s="31" t="str">
        <f t="shared" si="85"/>
        <v>?</v>
      </c>
      <c r="AF257" s="31" t="str">
        <f t="shared" si="85"/>
        <v>Hyfsad</v>
      </c>
      <c r="AG257" s="31" t="str">
        <f t="shared" si="85"/>
        <v>?</v>
      </c>
      <c r="AH257" s="39" t="str">
        <f t="shared" si="95"/>
        <v/>
      </c>
      <c r="AI257" s="31" t="str">
        <f t="shared" si="87"/>
        <v/>
      </c>
      <c r="AJ257" s="32" t="str">
        <f t="shared" si="88"/>
        <v/>
      </c>
      <c r="AK257" s="32" t="str">
        <f t="shared" si="89"/>
        <v>Mytomspunnen - Gudabenådad - Hyfsad</v>
      </c>
      <c r="AL257" s="32" t="str">
        <f t="shared" si="90"/>
        <v/>
      </c>
      <c r="AM257" s="32" t="str">
        <f t="shared" si="91"/>
        <v/>
      </c>
      <c r="AN257" s="32" t="str">
        <f t="shared" si="92"/>
        <v/>
      </c>
      <c r="AO257" s="96" t="e">
        <f>CONCATENATE(IF(#REF!="LL","[u]",IF(#REF!="Ny","[i]",IF(#REF!="Extra koll","[b]",""))),F257," ",C257,IF(COUNTA(D257)&gt;0,CONCATENATE(" [playerid=",D257,"] "),""),AI257,AJ257,AK257,AL257,AM257,AN257,AA257,AH257,IF(#REF!="LL","[/u]",IF(#REF!="Ny","[/i]",IF(#REF!="Extra koll","[/b]",""))))</f>
        <v>#REF!</v>
      </c>
      <c r="AP257" s="7"/>
    </row>
    <row r="258" spans="1:42" ht="15">
      <c r="A258" s="84" t="s">
        <v>831</v>
      </c>
      <c r="B258" s="85" t="s">
        <v>52</v>
      </c>
      <c r="C258" s="86" t="s">
        <v>286</v>
      </c>
      <c r="D258" s="86">
        <v>183519619</v>
      </c>
      <c r="E258" s="88" t="str">
        <f t="shared" si="100"/>
        <v>183519619</v>
      </c>
      <c r="F258" s="89">
        <v>27</v>
      </c>
      <c r="G258" s="7"/>
      <c r="H258" s="90"/>
      <c r="I258" s="7"/>
      <c r="J258" s="85" t="s">
        <v>823</v>
      </c>
      <c r="K258" s="86" t="s">
        <v>822</v>
      </c>
      <c r="L258" s="86"/>
      <c r="M258" s="86" t="s">
        <v>21</v>
      </c>
      <c r="N258" s="86" t="s">
        <v>823</v>
      </c>
      <c r="O258" s="86"/>
      <c r="P258" s="86" t="s">
        <v>820</v>
      </c>
      <c r="Q258" s="86"/>
      <c r="R258" s="91"/>
      <c r="S258" s="6"/>
      <c r="T258" s="92" t="s">
        <v>588</v>
      </c>
      <c r="U258" s="86"/>
      <c r="V258" s="86"/>
      <c r="W258" s="86"/>
      <c r="X258" s="91"/>
      <c r="Y258" s="4"/>
      <c r="Z258" s="7"/>
      <c r="AA258" s="32" t="str">
        <f t="shared" si="94"/>
        <v/>
      </c>
      <c r="AB258" s="31" t="str">
        <f t="shared" si="97"/>
        <v>?</v>
      </c>
      <c r="AC258" s="31" t="str">
        <f t="shared" si="98"/>
        <v>Mytomspunnen</v>
      </c>
      <c r="AD258" s="31" t="str">
        <f t="shared" si="99"/>
        <v>Fenomenal</v>
      </c>
      <c r="AE258" s="31" t="str">
        <f t="shared" si="85"/>
        <v>?</v>
      </c>
      <c r="AF258" s="31" t="str">
        <f t="shared" si="85"/>
        <v>Bra</v>
      </c>
      <c r="AG258" s="31" t="str">
        <f t="shared" si="85"/>
        <v>?</v>
      </c>
      <c r="AH258" s="39" t="str">
        <f t="shared" si="95"/>
        <v/>
      </c>
      <c r="AI258" s="31" t="str">
        <f t="shared" si="87"/>
        <v/>
      </c>
      <c r="AJ258" s="32" t="str">
        <f t="shared" si="88"/>
        <v/>
      </c>
      <c r="AK258" s="32" t="str">
        <f t="shared" si="89"/>
        <v>Mytomspunnen - Fenomenal - Bra</v>
      </c>
      <c r="AL258" s="32" t="str">
        <f t="shared" si="90"/>
        <v/>
      </c>
      <c r="AM258" s="32" t="str">
        <f t="shared" si="91"/>
        <v/>
      </c>
      <c r="AN258" s="32" t="str">
        <f t="shared" si="92"/>
        <v/>
      </c>
      <c r="AO258" s="96" t="e">
        <f>CONCATENATE(IF(#REF!="LL","[u]",IF(#REF!="Ny","[i]",IF(#REF!="Extra koll","[b]",""))),F258," ",C258,IF(COUNTA(D258)&gt;0,CONCATENATE(" [playerid=",D258,"] "),""),AI258,AJ258,AK258,AL258,AM258,AN258,AA258,AH258,IF(#REF!="LL","[/u]",IF(#REF!="Ny","[/i]",IF(#REF!="Extra koll","[/b]",""))))</f>
        <v>#REF!</v>
      </c>
      <c r="AP258" s="7"/>
    </row>
    <row r="259" spans="1:42" ht="15">
      <c r="A259" s="84" t="s">
        <v>831</v>
      </c>
      <c r="B259" s="85" t="s">
        <v>149</v>
      </c>
      <c r="C259" s="86" t="s">
        <v>459</v>
      </c>
      <c r="D259" s="86">
        <v>146476507</v>
      </c>
      <c r="E259" s="88" t="str">
        <f t="shared" si="100"/>
        <v>146476507</v>
      </c>
      <c r="F259" s="89">
        <v>29</v>
      </c>
      <c r="G259" s="7"/>
      <c r="H259" s="90"/>
      <c r="I259" s="7"/>
      <c r="J259" s="85" t="s">
        <v>823</v>
      </c>
      <c r="K259" s="86" t="s">
        <v>824</v>
      </c>
      <c r="L259" s="86"/>
      <c r="M259" s="86" t="s">
        <v>20</v>
      </c>
      <c r="N259" s="86" t="s">
        <v>823</v>
      </c>
      <c r="O259" s="86"/>
      <c r="P259" s="86" t="s">
        <v>821</v>
      </c>
      <c r="Q259" s="86"/>
      <c r="R259" s="91"/>
      <c r="S259" s="6"/>
      <c r="T259" s="92" t="s">
        <v>575</v>
      </c>
      <c r="U259" s="86"/>
      <c r="V259" s="86"/>
      <c r="W259" s="86"/>
      <c r="X259" s="91"/>
      <c r="Y259" s="4"/>
      <c r="Z259" s="7"/>
      <c r="AA259" s="32" t="str">
        <f t="shared" si="94"/>
        <v/>
      </c>
      <c r="AB259" s="31" t="str">
        <f t="shared" si="97"/>
        <v>?</v>
      </c>
      <c r="AC259" s="31" t="str">
        <f t="shared" si="98"/>
        <v>Magisk</v>
      </c>
      <c r="AD259" s="31" t="str">
        <f t="shared" si="99"/>
        <v>Fenomenal</v>
      </c>
      <c r="AE259" s="31" t="str">
        <f t="shared" si="85"/>
        <v>?</v>
      </c>
      <c r="AF259" s="31" t="str">
        <f t="shared" si="85"/>
        <v>Ypperlig</v>
      </c>
      <c r="AG259" s="31" t="str">
        <f t="shared" si="85"/>
        <v>?</v>
      </c>
      <c r="AH259" s="39" t="str">
        <f t="shared" si="95"/>
        <v/>
      </c>
      <c r="AI259" s="31" t="str">
        <f t="shared" si="87"/>
        <v/>
      </c>
      <c r="AJ259" s="32" t="str">
        <f t="shared" si="88"/>
        <v/>
      </c>
      <c r="AK259" s="32" t="str">
        <f t="shared" si="89"/>
        <v>Magisk - Fenomenal - Ypperlig</v>
      </c>
      <c r="AL259" s="32" t="str">
        <f t="shared" si="90"/>
        <v/>
      </c>
      <c r="AM259" s="32" t="str">
        <f t="shared" si="91"/>
        <v/>
      </c>
      <c r="AN259" s="32" t="str">
        <f t="shared" si="92"/>
        <v/>
      </c>
      <c r="AO259" s="96" t="e">
        <f>CONCATENATE(IF(#REF!="LL","[u]",IF(#REF!="Ny","[i]",IF(#REF!="Extra koll","[b]",""))),F259," ",C259,IF(COUNTA(D259)&gt;0,CONCATENATE(" [playerid=",D259,"] "),""),AI259,AJ259,AK259,AL259,AM259,AN259,AA259,AH259,IF(#REF!="LL","[/u]",IF(#REF!="Ny","[/i]",IF(#REF!="Extra koll","[/b]",""))))</f>
        <v>#REF!</v>
      </c>
      <c r="AP259" s="7"/>
    </row>
    <row r="260" spans="1:42" ht="15">
      <c r="A260" s="84" t="s">
        <v>831</v>
      </c>
      <c r="B260" s="85" t="s">
        <v>176</v>
      </c>
      <c r="C260" s="86" t="s">
        <v>463</v>
      </c>
      <c r="D260" s="86">
        <v>171067871</v>
      </c>
      <c r="E260" s="88" t="str">
        <f t="shared" si="100"/>
        <v>171067871</v>
      </c>
      <c r="F260" s="89">
        <v>28</v>
      </c>
      <c r="G260" s="7"/>
      <c r="H260" s="90" t="s">
        <v>493</v>
      </c>
      <c r="I260" s="7"/>
      <c r="J260" s="85" t="s">
        <v>823</v>
      </c>
      <c r="K260" s="86" t="s">
        <v>823</v>
      </c>
      <c r="L260" s="86"/>
      <c r="M260" s="86" t="s">
        <v>22</v>
      </c>
      <c r="N260" s="86" t="s">
        <v>824</v>
      </c>
      <c r="O260" s="86"/>
      <c r="P260" s="86" t="s">
        <v>821</v>
      </c>
      <c r="Q260" s="86"/>
      <c r="R260" s="91"/>
      <c r="S260" s="6"/>
      <c r="T260" s="92" t="s">
        <v>581</v>
      </c>
      <c r="U260" s="86"/>
      <c r="V260" s="86"/>
      <c r="W260" s="86"/>
      <c r="X260" s="91"/>
      <c r="Y260" s="4"/>
      <c r="Z260" s="7"/>
      <c r="AA260" s="32" t="str">
        <f t="shared" si="94"/>
        <v xml:space="preserve"> [KRAFTFULL] </v>
      </c>
      <c r="AB260" s="31" t="str">
        <f t="shared" si="97"/>
        <v>?</v>
      </c>
      <c r="AC260" s="31" t="str">
        <f t="shared" si="98"/>
        <v>Utomjordisk</v>
      </c>
      <c r="AD260" s="31" t="str">
        <f t="shared" si="99"/>
        <v>Unik</v>
      </c>
      <c r="AE260" s="31" t="str">
        <f t="shared" si="85"/>
        <v>?</v>
      </c>
      <c r="AF260" s="31" t="str">
        <f t="shared" si="85"/>
        <v>Ypperlig</v>
      </c>
      <c r="AG260" s="31" t="str">
        <f t="shared" si="85"/>
        <v>?</v>
      </c>
      <c r="AH260" s="39" t="str">
        <f t="shared" si="95"/>
        <v/>
      </c>
      <c r="AI260" s="31" t="str">
        <f t="shared" si="87"/>
        <v/>
      </c>
      <c r="AJ260" s="32" t="str">
        <f t="shared" si="88"/>
        <v/>
      </c>
      <c r="AK260" s="32" t="str">
        <f t="shared" si="89"/>
        <v>Utomjordisk - Unik - Ypperlig</v>
      </c>
      <c r="AL260" s="32" t="str">
        <f t="shared" si="90"/>
        <v/>
      </c>
      <c r="AM260" s="32" t="str">
        <f t="shared" si="91"/>
        <v/>
      </c>
      <c r="AN260" s="32" t="str">
        <f t="shared" si="92"/>
        <v/>
      </c>
      <c r="AO260" s="96" t="e">
        <f>CONCATENATE(IF(#REF!="LL","[u]",IF(#REF!="Ny","[i]",IF(#REF!="Extra koll","[b]",""))),F260," ",C260,IF(COUNTA(D260)&gt;0,CONCATENATE(" [playerid=",D260,"] "),""),AI260,AJ260,AK260,AL260,AM260,AN260,AA260,AH260,IF(#REF!="LL","[/u]",IF(#REF!="Ny","[/i]",IF(#REF!="Extra koll","[/b]",""))))</f>
        <v>#REF!</v>
      </c>
      <c r="AP260" s="7"/>
    </row>
    <row r="261" spans="1:42" ht="14.25">
      <c r="A261" s="84"/>
      <c r="B261" s="85" t="s">
        <v>729</v>
      </c>
      <c r="C261" s="86" t="s">
        <v>541</v>
      </c>
      <c r="D261" s="86">
        <v>92507506</v>
      </c>
      <c r="E261" s="88" t="str">
        <f t="shared" si="100"/>
        <v>92507506</v>
      </c>
      <c r="F261" s="89">
        <v>31</v>
      </c>
      <c r="G261" s="7"/>
      <c r="H261" s="90" t="s">
        <v>32</v>
      </c>
      <c r="I261" s="7"/>
      <c r="J261" s="85" t="s">
        <v>822</v>
      </c>
      <c r="K261" s="86" t="s">
        <v>28</v>
      </c>
      <c r="L261" s="86"/>
      <c r="M261" s="86" t="s">
        <v>23</v>
      </c>
      <c r="N261" s="86" t="s">
        <v>23</v>
      </c>
      <c r="O261" s="86"/>
      <c r="P261" s="86"/>
      <c r="Q261" s="86" t="s">
        <v>820</v>
      </c>
      <c r="R261" s="91"/>
      <c r="S261" s="7"/>
      <c r="T261" s="92" t="s">
        <v>730</v>
      </c>
      <c r="U261" s="86"/>
      <c r="V261" s="86"/>
      <c r="W261" s="86"/>
      <c r="X261" s="91"/>
      <c r="Y261" s="4"/>
      <c r="Z261" s="7"/>
      <c r="AA261" s="32" t="str">
        <f t="shared" si="94"/>
        <v xml:space="preserve"> [Teknisk] </v>
      </c>
      <c r="AB261" s="31" t="str">
        <f t="shared" si="97"/>
        <v>?</v>
      </c>
      <c r="AC261" s="31" t="str">
        <f t="shared" si="98"/>
        <v>Titanisk</v>
      </c>
      <c r="AD261" s="31" t="str">
        <f t="shared" si="99"/>
        <v>Titanisk</v>
      </c>
      <c r="AE261" s="31" t="str">
        <f t="shared" si="85"/>
        <v>?</v>
      </c>
      <c r="AF261" s="31" t="str">
        <f t="shared" si="85"/>
        <v>?</v>
      </c>
      <c r="AG261" s="31" t="str">
        <f t="shared" si="85"/>
        <v>Bra</v>
      </c>
      <c r="AH261" s="39" t="str">
        <f t="shared" si="95"/>
        <v/>
      </c>
      <c r="AI261" s="31" t="str">
        <f t="shared" si="87"/>
        <v/>
      </c>
      <c r="AJ261" s="32" t="str">
        <f t="shared" si="88"/>
        <v/>
      </c>
      <c r="AK261" s="32" t="str">
        <f t="shared" si="89"/>
        <v/>
      </c>
      <c r="AL261" s="32" t="str">
        <f t="shared" si="90"/>
        <v/>
      </c>
      <c r="AM261" s="32" t="str">
        <f t="shared" si="91"/>
        <v/>
      </c>
      <c r="AN261" s="32" t="str">
        <f t="shared" si="92"/>
        <v/>
      </c>
      <c r="AO261" s="96" t="e">
        <f>CONCATENATE(IF(#REF!="LL","[u]",IF(#REF!="Ny","[i]",IF(#REF!="Extra koll","[b]",""))),F261," ",C261,IF(COUNTA(D261)&gt;0,CONCATENATE(" [playerid=",D261,"] "),""),AI261,AJ261,AK261,AL261,AM261,AN261,AA261,AH261,IF(#REF!="LL","[/u]",IF(#REF!="Ny","[/i]",IF(#REF!="Extra koll","[/b]",""))))</f>
        <v>#REF!</v>
      </c>
      <c r="AP261" s="7"/>
    </row>
    <row r="262" spans="1:42" ht="15">
      <c r="A262" s="84" t="s">
        <v>831</v>
      </c>
      <c r="B262" s="85" t="s">
        <v>601</v>
      </c>
      <c r="C262" s="86" t="s">
        <v>480</v>
      </c>
      <c r="D262" s="86">
        <v>211161067</v>
      </c>
      <c r="E262" s="88" t="str">
        <f t="shared" si="100"/>
        <v>211161067</v>
      </c>
      <c r="F262" s="89">
        <v>24</v>
      </c>
      <c r="G262" s="7"/>
      <c r="H262" s="90"/>
      <c r="I262" s="7"/>
      <c r="J262" s="85" t="s">
        <v>822</v>
      </c>
      <c r="K262" s="86" t="s">
        <v>821</v>
      </c>
      <c r="L262" s="86"/>
      <c r="M262" s="86" t="s">
        <v>21</v>
      </c>
      <c r="N262" s="86" t="s">
        <v>821</v>
      </c>
      <c r="O262" s="86"/>
      <c r="P262" s="86" t="s">
        <v>818</v>
      </c>
      <c r="Q262" s="86"/>
      <c r="R262" s="91"/>
      <c r="S262" s="6"/>
      <c r="T262" s="92" t="s">
        <v>614</v>
      </c>
      <c r="U262" s="86"/>
      <c r="V262" s="86"/>
      <c r="W262" s="86"/>
      <c r="X262" s="91"/>
      <c r="Y262" s="4"/>
      <c r="Z262" s="7"/>
      <c r="AA262" s="32" t="str">
        <f t="shared" si="94"/>
        <v/>
      </c>
      <c r="AB262" s="31" t="str">
        <f t="shared" si="97"/>
        <v>?</v>
      </c>
      <c r="AC262" s="31" t="str">
        <f t="shared" si="98"/>
        <v>Mytomspunnen</v>
      </c>
      <c r="AD262" s="31" t="str">
        <f t="shared" si="99"/>
        <v>Ypperlig</v>
      </c>
      <c r="AE262" s="31" t="str">
        <f t="shared" si="85"/>
        <v>?</v>
      </c>
      <c r="AF262" s="31" t="str">
        <f t="shared" si="85"/>
        <v>Dålig</v>
      </c>
      <c r="AG262" s="31" t="str">
        <f t="shared" si="85"/>
        <v>?</v>
      </c>
      <c r="AH262" s="39" t="str">
        <f t="shared" si="95"/>
        <v/>
      </c>
      <c r="AI262" s="31" t="str">
        <f t="shared" si="87"/>
        <v/>
      </c>
      <c r="AJ262" s="32" t="str">
        <f t="shared" si="88"/>
        <v/>
      </c>
      <c r="AK262" s="32" t="str">
        <f t="shared" si="89"/>
        <v>Mytomspunnen - Ypperlig - Dålig</v>
      </c>
      <c r="AL262" s="32" t="str">
        <f t="shared" si="90"/>
        <v/>
      </c>
      <c r="AM262" s="32" t="str">
        <f t="shared" si="91"/>
        <v/>
      </c>
      <c r="AN262" s="32" t="str">
        <f t="shared" si="92"/>
        <v/>
      </c>
      <c r="AO262" s="96" t="e">
        <f>CONCATENATE(IF(#REF!="LL","[u]",IF(#REF!="Ny","[i]",IF(#REF!="Extra koll","[b]",""))),F262," ",C262,IF(COUNTA(D262)&gt;0,CONCATENATE(" [playerid=",D262,"] "),""),AI262,AJ262,AK262,AL262,AM262,AN262,AA262,AH262,IF(#REF!="LL","[/u]",IF(#REF!="Ny","[/i]",IF(#REF!="Extra koll","[/b]",""))))</f>
        <v>#REF!</v>
      </c>
      <c r="AP262" s="7"/>
    </row>
    <row r="263" spans="1:42" ht="15">
      <c r="A263" s="84" t="s">
        <v>831</v>
      </c>
      <c r="B263" s="85" t="s">
        <v>187</v>
      </c>
      <c r="C263" s="86" t="s">
        <v>487</v>
      </c>
      <c r="D263" s="86">
        <v>229624563</v>
      </c>
      <c r="E263" s="88" t="str">
        <f t="shared" si="100"/>
        <v>229624563</v>
      </c>
      <c r="F263" s="89">
        <v>23</v>
      </c>
      <c r="G263" s="7"/>
      <c r="H263" s="90"/>
      <c r="I263" s="7"/>
      <c r="J263" s="85" t="s">
        <v>823</v>
      </c>
      <c r="K263" s="86" t="s">
        <v>822</v>
      </c>
      <c r="L263" s="86"/>
      <c r="M263" s="86" t="s">
        <v>22</v>
      </c>
      <c r="N263" s="86" t="s">
        <v>823</v>
      </c>
      <c r="O263" s="86"/>
      <c r="P263" s="86" t="s">
        <v>818</v>
      </c>
      <c r="Q263" s="86"/>
      <c r="R263" s="91" t="s">
        <v>824</v>
      </c>
      <c r="S263" s="6" t="s">
        <v>490</v>
      </c>
      <c r="T263" s="92" t="s">
        <v>626</v>
      </c>
      <c r="U263" s="86"/>
      <c r="V263" s="86"/>
      <c r="W263" s="86"/>
      <c r="X263" s="91"/>
      <c r="Y263" s="4"/>
      <c r="Z263" s="7"/>
      <c r="AA263" s="32" t="str">
        <f t="shared" si="94"/>
        <v/>
      </c>
      <c r="AB263" s="31" t="str">
        <f t="shared" si="97"/>
        <v>?</v>
      </c>
      <c r="AC263" s="31" t="str">
        <f t="shared" si="98"/>
        <v>Utomjordisk</v>
      </c>
      <c r="AD263" s="31" t="str">
        <f t="shared" si="99"/>
        <v>Fenomenal</v>
      </c>
      <c r="AE263" s="31" t="str">
        <f t="shared" si="85"/>
        <v>?</v>
      </c>
      <c r="AF263" s="31" t="str">
        <f t="shared" si="85"/>
        <v>Dålig</v>
      </c>
      <c r="AG263" s="31" t="str">
        <f t="shared" si="85"/>
        <v>?</v>
      </c>
      <c r="AH263" s="39" t="str">
        <f t="shared" si="95"/>
        <v xml:space="preserve"> Fasta: Unik</v>
      </c>
      <c r="AI263" s="31" t="str">
        <f t="shared" si="87"/>
        <v/>
      </c>
      <c r="AJ263" s="32" t="str">
        <f t="shared" si="88"/>
        <v/>
      </c>
      <c r="AK263" s="32" t="str">
        <f t="shared" si="89"/>
        <v>Utomjordisk - Fenomenal - Dålig</v>
      </c>
      <c r="AL263" s="32" t="str">
        <f t="shared" si="90"/>
        <v/>
      </c>
      <c r="AM263" s="32" t="str">
        <f t="shared" si="91"/>
        <v/>
      </c>
      <c r="AN263" s="32" t="str">
        <f t="shared" si="92"/>
        <v/>
      </c>
      <c r="AO263" s="96" t="e">
        <f>CONCATENATE(IF(#REF!="LL","[u]",IF(#REF!="Ny","[i]",IF(#REF!="Extra koll","[b]",""))),F263," ",C263,IF(COUNTA(D263)&gt;0,CONCATENATE(" [playerid=",D263,"] "),""),AI263,AJ263,AK263,AL263,AM263,AN263,AA263,AH263,IF(#REF!="LL","[/u]",IF(#REF!="Ny","[/i]",IF(#REF!="Extra koll","[/b]",""))))</f>
        <v>#REF!</v>
      </c>
      <c r="AP263" s="7"/>
    </row>
    <row r="264" spans="1:42" ht="15">
      <c r="A264" s="84" t="s">
        <v>831</v>
      </c>
      <c r="B264" s="85" t="s">
        <v>252</v>
      </c>
      <c r="C264" s="86" t="s">
        <v>308</v>
      </c>
      <c r="D264" s="86">
        <v>209176601</v>
      </c>
      <c r="E264" s="88" t="str">
        <f t="shared" si="100"/>
        <v>209176601</v>
      </c>
      <c r="F264" s="89">
        <v>24</v>
      </c>
      <c r="G264" s="7"/>
      <c r="H264" s="90"/>
      <c r="I264" s="7"/>
      <c r="J264" s="85" t="s">
        <v>823</v>
      </c>
      <c r="K264" s="86" t="s">
        <v>26</v>
      </c>
      <c r="L264" s="86"/>
      <c r="M264" s="86" t="s">
        <v>22</v>
      </c>
      <c r="N264" s="86" t="s">
        <v>27</v>
      </c>
      <c r="O264" s="86"/>
      <c r="P264" s="86" t="s">
        <v>819</v>
      </c>
      <c r="Q264" s="86"/>
      <c r="R264" s="91"/>
      <c r="S264" s="6"/>
      <c r="T264" s="92" t="s">
        <v>599</v>
      </c>
      <c r="U264" s="86" t="s">
        <v>9</v>
      </c>
      <c r="V264" s="86"/>
      <c r="W264" s="86"/>
      <c r="X264" s="91"/>
      <c r="Y264" s="4"/>
      <c r="Z264" s="7"/>
      <c r="AA264" s="32" t="str">
        <f t="shared" si="94"/>
        <v/>
      </c>
      <c r="AB264" s="31" t="str">
        <f t="shared" si="97"/>
        <v>?</v>
      </c>
      <c r="AC264" s="31" t="str">
        <f t="shared" si="98"/>
        <v>Utomjordisk</v>
      </c>
      <c r="AD264" s="31" t="str">
        <f t="shared" si="99"/>
        <v>Gudabenådad</v>
      </c>
      <c r="AE264" s="31" t="str">
        <f t="shared" si="85"/>
        <v>?</v>
      </c>
      <c r="AF264" s="31" t="str">
        <f t="shared" si="85"/>
        <v>Hyfsad</v>
      </c>
      <c r="AG264" s="31" t="str">
        <f t="shared" si="85"/>
        <v>?</v>
      </c>
      <c r="AH264" s="39" t="str">
        <f t="shared" si="95"/>
        <v/>
      </c>
      <c r="AI264" s="31" t="str">
        <f t="shared" si="87"/>
        <v/>
      </c>
      <c r="AJ264" s="32" t="str">
        <f t="shared" si="88"/>
        <v/>
      </c>
      <c r="AK264" s="32" t="str">
        <f t="shared" si="89"/>
        <v>Utomjordisk - Gudabenådad - Hyfsad</v>
      </c>
      <c r="AL264" s="32" t="str">
        <f t="shared" si="90"/>
        <v/>
      </c>
      <c r="AM264" s="32" t="str">
        <f t="shared" si="91"/>
        <v/>
      </c>
      <c r="AN264" s="32" t="str">
        <f t="shared" si="92"/>
        <v/>
      </c>
      <c r="AO264" s="96" t="e">
        <f>CONCATENATE(IF(#REF!="LL","[u]",IF(#REF!="Ny","[i]",IF(#REF!="Extra koll","[b]",""))),F264," ",C264,IF(COUNTA(D264)&gt;0,CONCATENATE(" [playerid=",D264,"] "),""),AI264,AJ264,AK264,AL264,AM264,AN264,AA264,AH264,IF(#REF!="LL","[/u]",IF(#REF!="Ny","[/i]",IF(#REF!="Extra koll","[/b]",""))))</f>
        <v>#REF!</v>
      </c>
      <c r="AP264" s="7"/>
    </row>
    <row r="265" spans="1:42" ht="14.25">
      <c r="A265" s="84" t="s">
        <v>831</v>
      </c>
      <c r="B265" s="85" t="s">
        <v>83</v>
      </c>
      <c r="C265" s="86" t="s">
        <v>460</v>
      </c>
      <c r="D265" s="86">
        <v>189924680</v>
      </c>
      <c r="E265" s="86" t="str">
        <f t="shared" si="100"/>
        <v>189924680</v>
      </c>
      <c r="F265" s="89">
        <v>26</v>
      </c>
      <c r="G265" s="7"/>
      <c r="H265" s="90" t="s">
        <v>30</v>
      </c>
      <c r="I265" s="7"/>
      <c r="J265" s="85" t="s">
        <v>823</v>
      </c>
      <c r="K265" s="86" t="s">
        <v>822</v>
      </c>
      <c r="L265" s="86"/>
      <c r="M265" s="86" t="s">
        <v>23</v>
      </c>
      <c r="N265" s="86" t="s">
        <v>24</v>
      </c>
      <c r="O265" s="86"/>
      <c r="P265" s="86"/>
      <c r="Q265" s="86"/>
      <c r="R265" s="91"/>
      <c r="S265" s="7"/>
      <c r="T265" s="121" t="s">
        <v>1007</v>
      </c>
      <c r="U265" s="86"/>
      <c r="V265" s="86"/>
      <c r="W265" s="86"/>
      <c r="X265" s="91"/>
      <c r="Y265" s="4"/>
      <c r="Z265" s="7"/>
      <c r="AA265" s="32" t="str">
        <f t="shared" si="94"/>
        <v xml:space="preserve"> [Nickskicklig] </v>
      </c>
      <c r="AB265" s="31" t="str">
        <f t="shared" si="97"/>
        <v>?</v>
      </c>
      <c r="AC265" s="31" t="str">
        <f t="shared" si="98"/>
        <v>Titanisk</v>
      </c>
      <c r="AD265" s="31" t="str">
        <f t="shared" si="99"/>
        <v>Himmelsk</v>
      </c>
      <c r="AE265" s="31" t="str">
        <f t="shared" si="85"/>
        <v>?</v>
      </c>
      <c r="AF265" s="31" t="str">
        <f t="shared" si="85"/>
        <v>?</v>
      </c>
      <c r="AG265" s="31" t="str">
        <f t="shared" si="85"/>
        <v>?</v>
      </c>
      <c r="AH265" s="39" t="str">
        <f t="shared" si="95"/>
        <v/>
      </c>
      <c r="AI265" s="31" t="str">
        <f t="shared" si="87"/>
        <v/>
      </c>
      <c r="AJ265" s="32" t="str">
        <f t="shared" si="88"/>
        <v/>
      </c>
      <c r="AK265" s="32" t="str">
        <f t="shared" si="89"/>
        <v>Titanisk - Himmelsk - ?</v>
      </c>
      <c r="AL265" s="32" t="str">
        <f t="shared" si="90"/>
        <v/>
      </c>
      <c r="AM265" s="32" t="str">
        <f t="shared" si="91"/>
        <v/>
      </c>
      <c r="AN265" s="32" t="str">
        <f t="shared" si="92"/>
        <v/>
      </c>
      <c r="AO265" s="96" t="e">
        <f>CONCATENATE(IF(#REF!="LL","[u]",IF(#REF!="Ny","[i]",IF(#REF!="Extra koll","[b]",""))),F265," ",C265,IF(COUNTA(D265)&gt;0,CONCATENATE(" [playerid=",D265,"] "),""),AI265,AJ265,AK265,AL265,AM265,AN265,AA265,AH265,IF(#REF!="LL","[/u]",IF(#REF!="Ny","[/i]",IF(#REF!="Extra koll","[/b]",""))))</f>
        <v>#REF!</v>
      </c>
      <c r="AP265" s="7"/>
    </row>
    <row r="266" spans="1:42" ht="15">
      <c r="A266" s="84" t="s">
        <v>831</v>
      </c>
      <c r="B266" s="85" t="s">
        <v>301</v>
      </c>
      <c r="C266" s="86" t="s">
        <v>471</v>
      </c>
      <c r="D266" s="86">
        <v>190555440</v>
      </c>
      <c r="E266" s="88" t="str">
        <f t="shared" si="100"/>
        <v>190555440</v>
      </c>
      <c r="F266" s="89">
        <v>26</v>
      </c>
      <c r="G266" s="7"/>
      <c r="H266" s="90"/>
      <c r="I266" s="7"/>
      <c r="J266" s="85" t="s">
        <v>824</v>
      </c>
      <c r="K266" s="86" t="s">
        <v>822</v>
      </c>
      <c r="L266" s="86"/>
      <c r="M266" s="86" t="s">
        <v>23</v>
      </c>
      <c r="N266" s="86" t="s">
        <v>822</v>
      </c>
      <c r="O266" s="86"/>
      <c r="P266" s="86" t="s">
        <v>820</v>
      </c>
      <c r="Q266" s="86"/>
      <c r="R266" s="91"/>
      <c r="S266" s="6"/>
      <c r="T266" s="92" t="s">
        <v>597</v>
      </c>
      <c r="U266" s="86"/>
      <c r="V266" s="86"/>
      <c r="W266" s="86"/>
      <c r="X266" s="91"/>
      <c r="Y266" s="4"/>
      <c r="Z266" s="7"/>
      <c r="AA266" s="32" t="str">
        <f t="shared" si="94"/>
        <v/>
      </c>
      <c r="AB266" s="31" t="str">
        <f t="shared" si="97"/>
        <v>?</v>
      </c>
      <c r="AC266" s="31" t="str">
        <f t="shared" si="98"/>
        <v>Titanisk</v>
      </c>
      <c r="AD266" s="31" t="str">
        <f t="shared" si="99"/>
        <v>Enastående</v>
      </c>
      <c r="AE266" s="31" t="str">
        <f t="shared" si="85"/>
        <v>?</v>
      </c>
      <c r="AF266" s="31" t="str">
        <f t="shared" si="85"/>
        <v>Bra</v>
      </c>
      <c r="AG266" s="31" t="str">
        <f t="shared" si="85"/>
        <v>?</v>
      </c>
      <c r="AH266" s="39" t="str">
        <f t="shared" si="95"/>
        <v/>
      </c>
      <c r="AI266" s="31" t="str">
        <f t="shared" si="87"/>
        <v/>
      </c>
      <c r="AJ266" s="32" t="str">
        <f t="shared" si="88"/>
        <v/>
      </c>
      <c r="AK266" s="32" t="str">
        <f t="shared" si="89"/>
        <v>Titanisk - Enastående - Bra</v>
      </c>
      <c r="AL266" s="32" t="str">
        <f t="shared" si="90"/>
        <v/>
      </c>
      <c r="AM266" s="32" t="str">
        <f t="shared" si="91"/>
        <v/>
      </c>
      <c r="AN266" s="32" t="str">
        <f t="shared" si="92"/>
        <v/>
      </c>
      <c r="AO266" s="96" t="e">
        <f>CONCATENATE(IF(#REF!="LL","[u]",IF(#REF!="Ny","[i]",IF(#REF!="Extra koll","[b]",""))),F266," ",C266,IF(COUNTA(D266)&gt;0,CONCATENATE(" [playerid=",D266,"] "),""),AI266,AJ266,AK266,AL266,AM266,AN266,AA266,AH266,IF(#REF!="LL","[/u]",IF(#REF!="Ny","[/i]",IF(#REF!="Extra koll","[/b]",""))))</f>
        <v>#REF!</v>
      </c>
      <c r="AP266" s="7"/>
    </row>
    <row r="267" spans="1:42" ht="14.25">
      <c r="A267" s="84" t="s">
        <v>831</v>
      </c>
      <c r="B267" s="85" t="s">
        <v>217</v>
      </c>
      <c r="C267" s="86" t="s">
        <v>551</v>
      </c>
      <c r="D267" s="86">
        <v>182021316</v>
      </c>
      <c r="E267" s="88" t="str">
        <f t="shared" si="100"/>
        <v>182021316</v>
      </c>
      <c r="F267" s="89">
        <v>27</v>
      </c>
      <c r="G267" s="7"/>
      <c r="H267" s="90" t="s">
        <v>32</v>
      </c>
      <c r="I267" s="7"/>
      <c r="J267" s="85" t="s">
        <v>823</v>
      </c>
      <c r="K267" s="86" t="s">
        <v>26</v>
      </c>
      <c r="L267" s="86"/>
      <c r="M267" s="86" t="s">
        <v>23</v>
      </c>
      <c r="N267" s="86" t="s">
        <v>26</v>
      </c>
      <c r="O267" s="86"/>
      <c r="P267" s="86"/>
      <c r="Q267" s="86" t="s">
        <v>816</v>
      </c>
      <c r="R267" s="91" t="s">
        <v>23</v>
      </c>
      <c r="S267" s="7"/>
      <c r="T267" s="92" t="s">
        <v>421</v>
      </c>
      <c r="U267" s="86"/>
      <c r="V267" s="86"/>
      <c r="W267" s="86"/>
      <c r="X267" s="91"/>
      <c r="Y267" s="4"/>
      <c r="Z267" s="7"/>
      <c r="AA267" s="32" t="str">
        <f t="shared" si="94"/>
        <v xml:space="preserve"> [Teknisk] </v>
      </c>
      <c r="AB267" s="31" t="str">
        <f t="shared" si="97"/>
        <v>?</v>
      </c>
      <c r="AC267" s="31" t="str">
        <f t="shared" si="98"/>
        <v>Titanisk</v>
      </c>
      <c r="AD267" s="31" t="str">
        <f t="shared" si="99"/>
        <v>Övernaturlig</v>
      </c>
      <c r="AE267" s="31" t="str">
        <f t="shared" si="85"/>
        <v>?</v>
      </c>
      <c r="AF267" s="31" t="str">
        <f t="shared" si="85"/>
        <v>?</v>
      </c>
      <c r="AG267" s="31" t="str">
        <f t="shared" si="85"/>
        <v>Katastrofal</v>
      </c>
      <c r="AH267" s="39" t="str">
        <f t="shared" si="95"/>
        <v xml:space="preserve"> Fasta: Titanisk</v>
      </c>
      <c r="AI267" s="31" t="str">
        <f t="shared" si="87"/>
        <v/>
      </c>
      <c r="AJ267" s="32" t="str">
        <f t="shared" si="88"/>
        <v/>
      </c>
      <c r="AK267" s="32" t="str">
        <f t="shared" si="89"/>
        <v>Titanisk - Övernaturlig - ?</v>
      </c>
      <c r="AL267" s="32" t="str">
        <f t="shared" si="90"/>
        <v/>
      </c>
      <c r="AM267" s="32" t="str">
        <f t="shared" si="91"/>
        <v/>
      </c>
      <c r="AN267" s="32" t="str">
        <f t="shared" si="92"/>
        <v/>
      </c>
      <c r="AO267" s="96" t="e">
        <f>CONCATENATE(IF(#REF!="LL","[u]",IF(#REF!="Ny","[i]",IF(#REF!="Extra koll","[b]",""))),F267," ",C267,IF(COUNTA(D267)&gt;0,CONCATENATE(" [playerid=",D267,"] "),""),AI267,AJ267,AK267,AL267,AM267,AN267,AA267,AH267,IF(#REF!="LL","[/u]",IF(#REF!="Ny","[/i]",IF(#REF!="Extra koll","[/b]",""))))</f>
        <v>#REF!</v>
      </c>
      <c r="AP267" s="7"/>
    </row>
    <row r="268" spans="1:42" ht="15">
      <c r="A268" s="84" t="s">
        <v>831</v>
      </c>
      <c r="B268" s="85" t="s">
        <v>295</v>
      </c>
      <c r="C268" s="86" t="s">
        <v>462</v>
      </c>
      <c r="D268" s="86">
        <v>158279033</v>
      </c>
      <c r="E268" s="88" t="str">
        <f t="shared" si="100"/>
        <v>158279033</v>
      </c>
      <c r="F268" s="89">
        <v>28</v>
      </c>
      <c r="G268" s="7"/>
      <c r="H268" s="90" t="s">
        <v>494</v>
      </c>
      <c r="I268" s="7"/>
      <c r="J268" s="85" t="s">
        <v>823</v>
      </c>
      <c r="K268" s="86" t="s">
        <v>23</v>
      </c>
      <c r="L268" s="86"/>
      <c r="M268" s="86" t="s">
        <v>23</v>
      </c>
      <c r="N268" s="86" t="s">
        <v>26</v>
      </c>
      <c r="O268" s="86"/>
      <c r="P268" s="86" t="s">
        <v>819</v>
      </c>
      <c r="Q268" s="86"/>
      <c r="R268" s="91" t="s">
        <v>823</v>
      </c>
      <c r="S268" s="6"/>
      <c r="T268" s="92" t="s">
        <v>580</v>
      </c>
      <c r="U268" s="86"/>
      <c r="V268" s="86"/>
      <c r="W268" s="86"/>
      <c r="X268" s="91"/>
      <c r="Y268" s="4"/>
      <c r="Z268" s="7"/>
      <c r="AA268" s="32" t="str">
        <f t="shared" si="94"/>
        <v xml:space="preserve"> [SNABB] </v>
      </c>
      <c r="AB268" s="31" t="str">
        <f t="shared" si="97"/>
        <v>?</v>
      </c>
      <c r="AC268" s="31" t="str">
        <f t="shared" si="98"/>
        <v>Titanisk</v>
      </c>
      <c r="AD268" s="31" t="str">
        <f t="shared" si="99"/>
        <v>Övernaturlig</v>
      </c>
      <c r="AE268" s="31" t="str">
        <f t="shared" si="85"/>
        <v>?</v>
      </c>
      <c r="AF268" s="31" t="str">
        <f t="shared" si="85"/>
        <v>Hyfsad</v>
      </c>
      <c r="AG268" s="31" t="str">
        <f t="shared" si="85"/>
        <v>?</v>
      </c>
      <c r="AH268" s="39" t="str">
        <f t="shared" si="95"/>
        <v xml:space="preserve"> Fasta: Fenomenal</v>
      </c>
      <c r="AI268" s="31" t="str">
        <f t="shared" si="87"/>
        <v/>
      </c>
      <c r="AJ268" s="32" t="str">
        <f t="shared" si="88"/>
        <v/>
      </c>
      <c r="AK268" s="32" t="str">
        <f t="shared" si="89"/>
        <v>Titanisk - Övernaturlig - Hyfsad</v>
      </c>
      <c r="AL268" s="32" t="str">
        <f t="shared" si="90"/>
        <v/>
      </c>
      <c r="AM268" s="32" t="str">
        <f t="shared" si="91"/>
        <v/>
      </c>
      <c r="AN268" s="32" t="str">
        <f t="shared" si="92"/>
        <v/>
      </c>
      <c r="AO268" s="96" t="e">
        <f>CONCATENATE(IF(#REF!="LL","[u]",IF(#REF!="Ny","[i]",IF(#REF!="Extra koll","[b]",""))),F268," ",C268,IF(COUNTA(D268)&gt;0,CONCATENATE(" [playerid=",D268,"] "),""),AI268,AJ268,AK268,AL268,AM268,AN268,AA268,AH268,IF(#REF!="LL","[/u]",IF(#REF!="Ny","[/i]",IF(#REF!="Extra koll","[/b]",""))))</f>
        <v>#REF!</v>
      </c>
      <c r="AP268" s="7"/>
    </row>
    <row r="269" spans="1:42" ht="15">
      <c r="A269" s="84" t="s">
        <v>831</v>
      </c>
      <c r="B269" s="85" t="s">
        <v>585</v>
      </c>
      <c r="C269" s="86" t="s">
        <v>467</v>
      </c>
      <c r="D269" s="86">
        <v>188128910</v>
      </c>
      <c r="E269" s="88" t="str">
        <f t="shared" si="100"/>
        <v>188128910</v>
      </c>
      <c r="F269" s="89">
        <v>27</v>
      </c>
      <c r="G269" s="7"/>
      <c r="H269" s="90"/>
      <c r="I269" s="7"/>
      <c r="J269" s="85" t="s">
        <v>822</v>
      </c>
      <c r="K269" s="86" t="s">
        <v>27</v>
      </c>
      <c r="L269" s="86"/>
      <c r="M269" s="86" t="s">
        <v>22</v>
      </c>
      <c r="N269" s="86" t="s">
        <v>819</v>
      </c>
      <c r="O269" s="86"/>
      <c r="P269" s="86" t="s">
        <v>821</v>
      </c>
      <c r="Q269" s="86"/>
      <c r="R269" s="91"/>
      <c r="S269" s="6"/>
      <c r="T269" s="92" t="s">
        <v>586</v>
      </c>
      <c r="U269" s="86"/>
      <c r="V269" s="86"/>
      <c r="W269" s="86"/>
      <c r="X269" s="91"/>
      <c r="Y269" s="4"/>
      <c r="Z269" s="7"/>
      <c r="AA269" s="32" t="str">
        <f t="shared" si="94"/>
        <v/>
      </c>
      <c r="AB269" s="31" t="str">
        <f t="shared" si="97"/>
        <v>?</v>
      </c>
      <c r="AC269" s="31" t="str">
        <f t="shared" si="98"/>
        <v>Utomjordisk</v>
      </c>
      <c r="AD269" s="31" t="str">
        <f t="shared" si="99"/>
        <v>Hyfsad</v>
      </c>
      <c r="AE269" s="31" t="str">
        <f t="shared" si="85"/>
        <v>?</v>
      </c>
      <c r="AF269" s="31" t="str">
        <f t="shared" si="85"/>
        <v>Ypperlig</v>
      </c>
      <c r="AG269" s="31" t="str">
        <f t="shared" si="85"/>
        <v>?</v>
      </c>
      <c r="AH269" s="39" t="str">
        <f t="shared" si="95"/>
        <v/>
      </c>
      <c r="AI269" s="31" t="str">
        <f t="shared" si="87"/>
        <v/>
      </c>
      <c r="AJ269" s="32" t="str">
        <f t="shared" si="88"/>
        <v/>
      </c>
      <c r="AK269" s="32" t="str">
        <f t="shared" si="89"/>
        <v>Utomjordisk - Hyfsad - Ypperlig</v>
      </c>
      <c r="AL269" s="32" t="str">
        <f t="shared" si="90"/>
        <v/>
      </c>
      <c r="AM269" s="32" t="str">
        <f t="shared" si="91"/>
        <v/>
      </c>
      <c r="AN269" s="32" t="str">
        <f t="shared" si="92"/>
        <v/>
      </c>
      <c r="AO269" s="96" t="e">
        <f>CONCATENATE(IF(#REF!="LL","[u]",IF(#REF!="Ny","[i]",IF(#REF!="Extra koll","[b]",""))),F269," ",C269,IF(COUNTA(D269)&gt;0,CONCATENATE(" [playerid=",D269,"] "),""),AI269,AJ269,AK269,AL269,AM269,AN269,AA269,AH269,IF(#REF!="LL","[/u]",IF(#REF!="Ny","[/i]",IF(#REF!="Extra koll","[/b]",""))))</f>
        <v>#REF!</v>
      </c>
      <c r="AP269" s="7"/>
    </row>
    <row r="270" spans="1:42" ht="15">
      <c r="A270" s="84" t="s">
        <v>831</v>
      </c>
      <c r="B270" s="85" t="s">
        <v>158</v>
      </c>
      <c r="C270" s="86" t="s">
        <v>237</v>
      </c>
      <c r="D270" s="86">
        <v>184655358</v>
      </c>
      <c r="E270" s="88" t="str">
        <f t="shared" si="100"/>
        <v>184655358</v>
      </c>
      <c r="F270" s="89">
        <v>27</v>
      </c>
      <c r="G270" s="7"/>
      <c r="H270" s="90" t="s">
        <v>493</v>
      </c>
      <c r="I270" s="7"/>
      <c r="J270" s="85" t="s">
        <v>822</v>
      </c>
      <c r="K270" s="86" t="s">
        <v>822</v>
      </c>
      <c r="L270" s="86"/>
      <c r="M270" s="86" t="s">
        <v>22</v>
      </c>
      <c r="N270" s="86" t="s">
        <v>823</v>
      </c>
      <c r="O270" s="86"/>
      <c r="P270" s="86" t="s">
        <v>819</v>
      </c>
      <c r="Q270" s="86"/>
      <c r="R270" s="91" t="s">
        <v>821</v>
      </c>
      <c r="S270" s="6"/>
      <c r="T270" s="92" t="s">
        <v>587</v>
      </c>
      <c r="U270" s="86"/>
      <c r="V270" s="86"/>
      <c r="W270" s="86"/>
      <c r="X270" s="91"/>
      <c r="Y270" s="4"/>
      <c r="Z270" s="7"/>
      <c r="AA270" s="32" t="str">
        <f t="shared" si="94"/>
        <v xml:space="preserve"> [KRAFTFULL] </v>
      </c>
      <c r="AB270" s="31" t="str">
        <f t="shared" si="97"/>
        <v>?</v>
      </c>
      <c r="AC270" s="31" t="str">
        <f t="shared" si="98"/>
        <v>Utomjordisk</v>
      </c>
      <c r="AD270" s="31" t="str">
        <f t="shared" si="99"/>
        <v>Fenomenal</v>
      </c>
      <c r="AE270" s="31" t="str">
        <f t="shared" si="85"/>
        <v>?</v>
      </c>
      <c r="AF270" s="31" t="str">
        <f t="shared" si="85"/>
        <v>Hyfsad</v>
      </c>
      <c r="AG270" s="31" t="str">
        <f t="shared" si="85"/>
        <v>?</v>
      </c>
      <c r="AH270" s="39" t="str">
        <f t="shared" si="95"/>
        <v xml:space="preserve"> Fasta: Ypperlig</v>
      </c>
      <c r="AI270" s="31" t="str">
        <f t="shared" si="87"/>
        <v/>
      </c>
      <c r="AJ270" s="32" t="str">
        <f t="shared" si="88"/>
        <v/>
      </c>
      <c r="AK270" s="32" t="str">
        <f t="shared" si="89"/>
        <v>Utomjordisk - Fenomenal - Hyfsad</v>
      </c>
      <c r="AL270" s="32" t="str">
        <f t="shared" si="90"/>
        <v/>
      </c>
      <c r="AM270" s="32" t="str">
        <f t="shared" si="91"/>
        <v/>
      </c>
      <c r="AN270" s="32" t="str">
        <f t="shared" si="92"/>
        <v/>
      </c>
      <c r="AO270" s="96" t="e">
        <f>CONCATENATE(IF(#REF!="LL","[u]",IF(#REF!="Ny","[i]",IF(#REF!="Extra koll","[b]",""))),F270," ",C270,IF(COUNTA(D270)&gt;0,CONCATENATE(" [playerid=",D270,"] "),""),AI270,AJ270,AK270,AL270,AM270,AN270,AA270,AH270,IF(#REF!="LL","[/u]",IF(#REF!="Ny","[/i]",IF(#REF!="Extra koll","[/b]",""))))</f>
        <v>#REF!</v>
      </c>
      <c r="AP270" s="7"/>
    </row>
    <row r="271" spans="1:42" ht="15">
      <c r="A271" s="84" t="s">
        <v>831</v>
      </c>
      <c r="B271" s="85" t="s">
        <v>592</v>
      </c>
      <c r="C271" s="86" t="s">
        <v>469</v>
      </c>
      <c r="D271" s="86">
        <v>188830028</v>
      </c>
      <c r="E271" s="88" t="str">
        <f t="shared" si="100"/>
        <v>188830028</v>
      </c>
      <c r="F271" s="89">
        <v>26</v>
      </c>
      <c r="G271" s="7"/>
      <c r="H271" s="90" t="s">
        <v>491</v>
      </c>
      <c r="I271" s="7"/>
      <c r="J271" s="85" t="s">
        <v>823</v>
      </c>
      <c r="K271" s="86" t="s">
        <v>824</v>
      </c>
      <c r="L271" s="86"/>
      <c r="M271" s="86" t="s">
        <v>23</v>
      </c>
      <c r="N271" s="86" t="s">
        <v>25</v>
      </c>
      <c r="O271" s="86"/>
      <c r="P271" s="86" t="s">
        <v>819</v>
      </c>
      <c r="Q271" s="86"/>
      <c r="R271" s="91"/>
      <c r="S271" s="6"/>
      <c r="T271" s="92" t="s">
        <v>593</v>
      </c>
      <c r="U271" s="86"/>
      <c r="V271" s="86"/>
      <c r="W271" s="86"/>
      <c r="X271" s="91"/>
      <c r="Y271" s="4"/>
      <c r="Z271" s="7"/>
      <c r="AA271" s="32" t="str">
        <f t="shared" si="94"/>
        <v xml:space="preserve"> [NICKSKICKLIG] </v>
      </c>
      <c r="AB271" s="31" t="str">
        <f t="shared" si="97"/>
        <v>?</v>
      </c>
      <c r="AC271" s="31" t="str">
        <f t="shared" si="98"/>
        <v>Titanisk</v>
      </c>
      <c r="AD271" s="31" t="str">
        <f t="shared" si="99"/>
        <v>Oförglömlig</v>
      </c>
      <c r="AE271" s="31" t="str">
        <f>IF(COUNTA(O271)&gt;0,RIGHT(O271,LEN(O271)-5),"?")</f>
        <v>?</v>
      </c>
      <c r="AF271" s="31" t="str">
        <f>IF(COUNTA(P271)&gt;0,RIGHT(P271,LEN(P271)-5),"?")</f>
        <v>Hyfsad</v>
      </c>
      <c r="AG271" s="31" t="str">
        <f>IF(COUNTA(Q271)&gt;0,RIGHT(Q271,LEN(Q271)-5),"?")</f>
        <v>?</v>
      </c>
      <c r="AH271" s="39" t="str">
        <f t="shared" si="95"/>
        <v/>
      </c>
      <c r="AI271" s="31" t="str">
        <f t="shared" si="87"/>
        <v/>
      </c>
      <c r="AJ271" s="32" t="str">
        <f t="shared" si="88"/>
        <v/>
      </c>
      <c r="AK271" s="32" t="str">
        <f t="shared" si="89"/>
        <v>Titanisk - Oförglömlig - Hyfsad</v>
      </c>
      <c r="AL271" s="32" t="str">
        <f t="shared" si="90"/>
        <v/>
      </c>
      <c r="AM271" s="32" t="str">
        <f t="shared" si="91"/>
        <v/>
      </c>
      <c r="AN271" s="32" t="str">
        <f t="shared" si="92"/>
        <v/>
      </c>
      <c r="AO271" s="96" t="e">
        <f>CONCATENATE(IF(#REF!="LL","[u]",IF(#REF!="Ny","[i]",IF(#REF!="Extra koll","[b]",""))),F271," ",C271,IF(COUNTA(D271)&gt;0,CONCATENATE(" [playerid=",D271,"] "),""),AI271,AJ271,AK271,AL271,AM271,AN271,AA271,AH271,IF(#REF!="LL","[/u]",IF(#REF!="Ny","[/i]",IF(#REF!="Extra koll","[/b]",""))))</f>
        <v>#REF!</v>
      </c>
      <c r="AP271" s="7"/>
    </row>
    <row r="272" spans="1:42" ht="15">
      <c r="A272" s="84" t="s">
        <v>831</v>
      </c>
      <c r="B272" s="85" t="s">
        <v>217</v>
      </c>
      <c r="C272" s="86" t="s">
        <v>468</v>
      </c>
      <c r="D272" s="86">
        <v>188067686</v>
      </c>
      <c r="E272" s="88" t="str">
        <f t="shared" si="100"/>
        <v>188067686</v>
      </c>
      <c r="F272" s="89">
        <v>27</v>
      </c>
      <c r="G272" s="7"/>
      <c r="H272" s="90"/>
      <c r="I272" s="7"/>
      <c r="J272" s="85" t="s">
        <v>822</v>
      </c>
      <c r="K272" s="86" t="s">
        <v>823</v>
      </c>
      <c r="L272" s="86"/>
      <c r="M272" s="86" t="s">
        <v>22</v>
      </c>
      <c r="N272" s="86" t="s">
        <v>823</v>
      </c>
      <c r="O272" s="86"/>
      <c r="P272" s="86" t="s">
        <v>818</v>
      </c>
      <c r="Q272" s="86"/>
      <c r="R272" s="91"/>
      <c r="S272" s="6"/>
      <c r="T272" s="92" t="s">
        <v>589</v>
      </c>
      <c r="U272" s="86"/>
      <c r="V272" s="86"/>
      <c r="W272" s="86"/>
      <c r="X272" s="91"/>
      <c r="Y272" s="4"/>
      <c r="Z272" s="7"/>
      <c r="AA272" s="32" t="str">
        <f t="shared" si="94"/>
        <v/>
      </c>
      <c r="AB272" s="31" t="str">
        <f t="shared" ref="AB272:AG314" si="101">IF(COUNTA(L272)&gt;0,RIGHT(L272,LEN(L272)-5),"?")</f>
        <v>?</v>
      </c>
      <c r="AC272" s="31" t="str">
        <f t="shared" si="101"/>
        <v>Utomjordisk</v>
      </c>
      <c r="AD272" s="31" t="str">
        <f t="shared" si="101"/>
        <v>Fenomenal</v>
      </c>
      <c r="AE272" s="31" t="str">
        <f t="shared" si="101"/>
        <v>?</v>
      </c>
      <c r="AF272" s="31" t="str">
        <f t="shared" si="101"/>
        <v>Dålig</v>
      </c>
      <c r="AG272" s="31" t="str">
        <f t="shared" si="101"/>
        <v>?</v>
      </c>
      <c r="AH272" s="39" t="str">
        <f t="shared" si="95"/>
        <v/>
      </c>
      <c r="AI272" s="31" t="str">
        <f t="shared" si="87"/>
        <v/>
      </c>
      <c r="AJ272" s="32" t="str">
        <f t="shared" si="88"/>
        <v/>
      </c>
      <c r="AK272" s="32" t="str">
        <f t="shared" si="89"/>
        <v>Utomjordisk - Fenomenal - Dålig</v>
      </c>
      <c r="AL272" s="32" t="str">
        <f t="shared" si="90"/>
        <v/>
      </c>
      <c r="AM272" s="32" t="str">
        <f t="shared" si="91"/>
        <v/>
      </c>
      <c r="AN272" s="32" t="str">
        <f t="shared" si="92"/>
        <v/>
      </c>
      <c r="AO272" s="96" t="e">
        <f>CONCATENATE(IF(#REF!="LL","[u]",IF(#REF!="Ny","[i]",IF(#REF!="Extra koll","[b]",""))),F272," ",C272,IF(COUNTA(D272)&gt;0,CONCATENATE(" [playerid=",D272,"] "),""),AI272,AJ272,AK272,AL272,AM272,AN272,AA272,AH272,IF(#REF!="LL","[/u]",IF(#REF!="Ny","[/i]",IF(#REF!="Extra koll","[/b]",""))))</f>
        <v>#REF!</v>
      </c>
      <c r="AP272" s="7"/>
    </row>
    <row r="273" spans="1:42" ht="15">
      <c r="A273" s="84"/>
      <c r="B273" s="85"/>
      <c r="C273" s="86"/>
      <c r="D273" s="86">
        <v>201991274</v>
      </c>
      <c r="E273" s="88" t="str">
        <f t="shared" si="100"/>
        <v>201991274</v>
      </c>
      <c r="F273" s="89">
        <v>23</v>
      </c>
      <c r="G273" s="7"/>
      <c r="H273" s="90" t="s">
        <v>493</v>
      </c>
      <c r="I273" s="7"/>
      <c r="J273" s="85" t="s">
        <v>822</v>
      </c>
      <c r="K273" s="86" t="s">
        <v>821</v>
      </c>
      <c r="L273" s="86"/>
      <c r="M273" s="86" t="s">
        <v>23</v>
      </c>
      <c r="N273" s="86" t="s">
        <v>28</v>
      </c>
      <c r="O273" s="86"/>
      <c r="P273" s="86" t="s">
        <v>819</v>
      </c>
      <c r="Q273" s="86"/>
      <c r="R273" s="91"/>
      <c r="S273" s="6"/>
      <c r="T273" s="92" t="s">
        <v>604</v>
      </c>
      <c r="U273" s="86"/>
      <c r="V273" s="86"/>
      <c r="W273" s="86"/>
      <c r="X273" s="91"/>
      <c r="Y273" s="4"/>
      <c r="Z273" s="7"/>
      <c r="AA273" s="32" t="str">
        <f t="shared" si="94"/>
        <v xml:space="preserve"> [KRAFTFULL] </v>
      </c>
      <c r="AB273" s="31" t="str">
        <f t="shared" si="101"/>
        <v>?</v>
      </c>
      <c r="AC273" s="31" t="str">
        <f t="shared" si="101"/>
        <v>Titanisk</v>
      </c>
      <c r="AD273" s="31" t="str">
        <f t="shared" si="101"/>
        <v>Legendarisk</v>
      </c>
      <c r="AE273" s="31" t="str">
        <f t="shared" si="101"/>
        <v>?</v>
      </c>
      <c r="AF273" s="31" t="str">
        <f t="shared" si="101"/>
        <v>Hyfsad</v>
      </c>
      <c r="AG273" s="31" t="str">
        <f t="shared" si="101"/>
        <v>?</v>
      </c>
      <c r="AH273" s="39" t="str">
        <f t="shared" si="95"/>
        <v/>
      </c>
      <c r="AI273" s="31" t="str">
        <f t="shared" si="87"/>
        <v/>
      </c>
      <c r="AJ273" s="32" t="str">
        <f t="shared" si="88"/>
        <v/>
      </c>
      <c r="AK273" s="32" t="str">
        <f t="shared" si="89"/>
        <v/>
      </c>
      <c r="AL273" s="32" t="str">
        <f t="shared" si="90"/>
        <v/>
      </c>
      <c r="AM273" s="32" t="str">
        <f t="shared" si="91"/>
        <v/>
      </c>
      <c r="AN273" s="32" t="str">
        <f t="shared" si="92"/>
        <v/>
      </c>
      <c r="AO273" s="96" t="e">
        <f>CONCATENATE(IF(#REF!="LL","[u]",IF(#REF!="Ny","[i]",IF(#REF!="Extra koll","[b]",""))),F273," ",C273,IF(COUNTA(D273)&gt;0,CONCATENATE(" [playerid=",D273,"] "),""),AI273,AJ273,AK273,AL273,AM273,AN273,AA273,AH273,IF(#REF!="LL","[/u]",IF(#REF!="Ny","[/i]",IF(#REF!="Extra koll","[/b]",""))))</f>
        <v>#REF!</v>
      </c>
      <c r="AP273" s="7"/>
    </row>
    <row r="274" spans="1:42" ht="14.25">
      <c r="A274" s="84" t="s">
        <v>831</v>
      </c>
      <c r="B274" s="85" t="s">
        <v>298</v>
      </c>
      <c r="C274" s="86" t="s">
        <v>299</v>
      </c>
      <c r="D274" s="87">
        <v>144821772</v>
      </c>
      <c r="E274" s="87">
        <v>144821772</v>
      </c>
      <c r="F274" s="89">
        <v>29</v>
      </c>
      <c r="G274" s="7"/>
      <c r="H274" s="90" t="s">
        <v>29</v>
      </c>
      <c r="I274" s="7"/>
      <c r="J274" s="85" t="s">
        <v>822</v>
      </c>
      <c r="K274" s="86" t="s">
        <v>28</v>
      </c>
      <c r="L274" s="86"/>
      <c r="M274" s="86" t="s">
        <v>23</v>
      </c>
      <c r="N274" s="86"/>
      <c r="O274" s="86"/>
      <c r="P274" s="86" t="s">
        <v>824</v>
      </c>
      <c r="Q274" s="86" t="s">
        <v>822</v>
      </c>
      <c r="R274" s="91" t="s">
        <v>26</v>
      </c>
      <c r="S274" s="7"/>
      <c r="T274" s="92" t="s">
        <v>300</v>
      </c>
      <c r="U274" s="86"/>
      <c r="V274" s="86"/>
      <c r="W274" s="86"/>
      <c r="X274" s="91"/>
      <c r="Y274" s="4"/>
      <c r="Z274" s="7"/>
      <c r="AA274" s="32" t="str">
        <f t="shared" si="94"/>
        <v xml:space="preserve"> [Snabb] </v>
      </c>
      <c r="AB274" s="31" t="str">
        <f t="shared" si="101"/>
        <v>?</v>
      </c>
      <c r="AC274" s="31" t="str">
        <f t="shared" si="101"/>
        <v>Titanisk</v>
      </c>
      <c r="AD274" s="31" t="str">
        <f t="shared" si="101"/>
        <v>?</v>
      </c>
      <c r="AE274" s="31" t="str">
        <f t="shared" si="101"/>
        <v>?</v>
      </c>
      <c r="AF274" s="31" t="str">
        <f t="shared" si="101"/>
        <v>Unik</v>
      </c>
      <c r="AG274" s="31" t="str">
        <f t="shared" si="101"/>
        <v>Enastående</v>
      </c>
      <c r="AH274" s="39" t="str">
        <f t="shared" si="95"/>
        <v xml:space="preserve"> Fasta: Övernaturlig</v>
      </c>
      <c r="AI274" s="31" t="str">
        <f t="shared" si="87"/>
        <v/>
      </c>
      <c r="AJ274" s="32" t="str">
        <f t="shared" si="88"/>
        <v/>
      </c>
      <c r="AK274" s="32" t="str">
        <f t="shared" si="89"/>
        <v>Titanisk - ? - Unik</v>
      </c>
      <c r="AL274" s="32" t="str">
        <f t="shared" si="90"/>
        <v/>
      </c>
      <c r="AM274" s="32" t="str">
        <f t="shared" si="91"/>
        <v/>
      </c>
      <c r="AN274" s="32" t="str">
        <f t="shared" si="92"/>
        <v/>
      </c>
      <c r="AO274" s="96" t="e">
        <f>CONCATENATE(IF(#REF!="LL","[u]",IF(#REF!="Ny","[i]",IF(#REF!="Extra koll","[b]",""))),F274," ",C274,IF(COUNTA(D274)&gt;0,CONCATENATE(" [playerid=",D274,"] "),""),AI274,AJ274,AK274,AL274,AM274,AN274,AA274,AH274,IF(#REF!="LL","[/u]",IF(#REF!="Ny","[/i]",IF(#REF!="Extra koll","[/b]",""))))</f>
        <v>#REF!</v>
      </c>
      <c r="AP274" s="7"/>
    </row>
    <row r="275" spans="1:42" ht="14.25">
      <c r="A275" s="84" t="s">
        <v>831</v>
      </c>
      <c r="B275" s="85" t="s">
        <v>280</v>
      </c>
      <c r="C275" s="86" t="s">
        <v>281</v>
      </c>
      <c r="D275" s="87">
        <v>131113173</v>
      </c>
      <c r="E275" s="88" t="str">
        <f t="shared" si="100"/>
        <v>131113173</v>
      </c>
      <c r="F275" s="89">
        <v>30</v>
      </c>
      <c r="G275" s="7"/>
      <c r="H275" s="90" t="s">
        <v>31</v>
      </c>
      <c r="I275" s="7"/>
      <c r="J275" s="85" t="s">
        <v>823</v>
      </c>
      <c r="K275" s="86" t="s">
        <v>27</v>
      </c>
      <c r="L275" s="86"/>
      <c r="M275" s="86" t="s">
        <v>22</v>
      </c>
      <c r="N275" s="86" t="s">
        <v>26</v>
      </c>
      <c r="O275" s="86"/>
      <c r="P275" s="86" t="s">
        <v>28</v>
      </c>
      <c r="Q275" s="86"/>
      <c r="R275" s="91" t="s">
        <v>28</v>
      </c>
      <c r="S275" s="7"/>
      <c r="T275" s="92" t="s">
        <v>282</v>
      </c>
      <c r="U275" s="86"/>
      <c r="V275" s="86"/>
      <c r="W275" s="86"/>
      <c r="X275" s="91"/>
      <c r="Y275" s="4"/>
      <c r="Z275" s="7"/>
      <c r="AA275" s="32" t="str">
        <f t="shared" si="94"/>
        <v xml:space="preserve"> [Oförutsägbar] </v>
      </c>
      <c r="AB275" s="31" t="str">
        <f t="shared" si="101"/>
        <v>?</v>
      </c>
      <c r="AC275" s="31" t="str">
        <f t="shared" si="101"/>
        <v>Utomjordisk</v>
      </c>
      <c r="AD275" s="31" t="str">
        <f t="shared" si="101"/>
        <v>Övernaturlig</v>
      </c>
      <c r="AE275" s="31" t="str">
        <f t="shared" si="101"/>
        <v>?</v>
      </c>
      <c r="AF275" s="31" t="str">
        <f t="shared" si="101"/>
        <v>Legendarisk</v>
      </c>
      <c r="AG275" s="31" t="str">
        <f t="shared" si="101"/>
        <v>?</v>
      </c>
      <c r="AH275" s="39" t="str">
        <f t="shared" si="95"/>
        <v xml:space="preserve"> Fasta: Legendarisk</v>
      </c>
      <c r="AI275" s="31" t="str">
        <f t="shared" si="87"/>
        <v/>
      </c>
      <c r="AJ275" s="32" t="str">
        <f t="shared" si="88"/>
        <v/>
      </c>
      <c r="AK275" s="32" t="str">
        <f t="shared" si="89"/>
        <v>Utomjordisk - Övernaturlig - Legendarisk</v>
      </c>
      <c r="AL275" s="32" t="str">
        <f t="shared" si="90"/>
        <v/>
      </c>
      <c r="AM275" s="32" t="str">
        <f t="shared" si="91"/>
        <v/>
      </c>
      <c r="AN275" s="32" t="str">
        <f t="shared" si="92"/>
        <v/>
      </c>
      <c r="AO275" s="96" t="e">
        <f>CONCATENATE(IF(#REF!="LL","[u]",IF(#REF!="Ny","[i]",IF(#REF!="Extra koll","[b]",""))),F275," ",C275,IF(COUNTA(D275)&gt;0,CONCATENATE(" [playerid=",D275,"] "),""),AI275,AJ275,AK275,AL275,AM275,AN275,AA275,AH275,IF(#REF!="LL","[/u]",IF(#REF!="Ny","[/i]",IF(#REF!="Extra koll","[/b]",""))))</f>
        <v>#REF!</v>
      </c>
      <c r="AP275" s="7"/>
    </row>
    <row r="276" spans="1:42" ht="14.25">
      <c r="A276" s="84" t="s">
        <v>831</v>
      </c>
      <c r="B276" s="85" t="s">
        <v>220</v>
      </c>
      <c r="C276" s="86" t="s">
        <v>314</v>
      </c>
      <c r="D276" s="87">
        <v>186033300</v>
      </c>
      <c r="E276" s="88" t="str">
        <f>HYPERLINK(CONCATENATE("http://www.hattrick.org/Club/Players/Player.aspx?PlayerID=",D276),TEXT(D276,"00"))</f>
        <v>186033300</v>
      </c>
      <c r="F276" s="89">
        <v>26</v>
      </c>
      <c r="G276" s="7"/>
      <c r="H276" s="90"/>
      <c r="I276" s="7"/>
      <c r="J276" s="85" t="s">
        <v>823</v>
      </c>
      <c r="K276" s="86" t="s">
        <v>821</v>
      </c>
      <c r="L276" s="86"/>
      <c r="M276" s="86" t="s">
        <v>23</v>
      </c>
      <c r="N276" s="86"/>
      <c r="O276" s="86"/>
      <c r="P276" s="86" t="s">
        <v>28</v>
      </c>
      <c r="Q276" s="86"/>
      <c r="R276" s="91"/>
      <c r="S276" s="7"/>
      <c r="T276" s="92" t="s">
        <v>315</v>
      </c>
      <c r="U276" s="86"/>
      <c r="V276" s="86"/>
      <c r="W276" s="86"/>
      <c r="X276" s="91"/>
      <c r="Y276" s="4"/>
      <c r="Z276" s="7"/>
      <c r="AA276" s="32" t="str">
        <f t="shared" si="94"/>
        <v/>
      </c>
      <c r="AB276" s="31" t="str">
        <f t="shared" si="101"/>
        <v>?</v>
      </c>
      <c r="AC276" s="31" t="str">
        <f t="shared" si="101"/>
        <v>Titanisk</v>
      </c>
      <c r="AD276" s="31" t="str">
        <f t="shared" si="101"/>
        <v>?</v>
      </c>
      <c r="AE276" s="31" t="str">
        <f t="shared" si="101"/>
        <v>?</v>
      </c>
      <c r="AF276" s="31" t="str">
        <f t="shared" si="101"/>
        <v>Legendarisk</v>
      </c>
      <c r="AG276" s="31" t="str">
        <f t="shared" si="101"/>
        <v>?</v>
      </c>
      <c r="AH276" s="39" t="str">
        <f t="shared" si="95"/>
        <v/>
      </c>
      <c r="AI276" s="31" t="str">
        <f t="shared" si="87"/>
        <v/>
      </c>
      <c r="AJ276" s="32" t="str">
        <f t="shared" si="88"/>
        <v/>
      </c>
      <c r="AK276" s="32" t="str">
        <f t="shared" si="89"/>
        <v>Titanisk - ? - Legendarisk</v>
      </c>
      <c r="AL276" s="32" t="str">
        <f t="shared" si="90"/>
        <v/>
      </c>
      <c r="AM276" s="32" t="str">
        <f t="shared" si="91"/>
        <v/>
      </c>
      <c r="AN276" s="32" t="str">
        <f t="shared" si="92"/>
        <v/>
      </c>
      <c r="AO276" s="96" t="e">
        <f>CONCATENATE(IF(#REF!="LL","[u]",IF(#REF!="Ny","[i]",IF(#REF!="Extra koll","[b]",""))),F276," ",C276,IF(COUNTA(D276)&gt;0,CONCATENATE(" [playerid=",D276,"] "),""),AI276,AJ276,AK276,AL276,AM276,AN276,AA276,AH276,IF(#REF!="LL","[/u]",IF(#REF!="Ny","[/i]",IF(#REF!="Extra koll","[/b]",""))))</f>
        <v>#REF!</v>
      </c>
      <c r="AP276" s="7"/>
    </row>
    <row r="277" spans="1:42" ht="15">
      <c r="A277" s="84" t="s">
        <v>831</v>
      </c>
      <c r="B277" s="85" t="s">
        <v>594</v>
      </c>
      <c r="C277" s="86" t="s">
        <v>470</v>
      </c>
      <c r="D277" s="86">
        <v>191258110</v>
      </c>
      <c r="E277" s="88" t="str">
        <f>HYPERLINK(CONCATENATE("http://www.hattrick.org/Club/Players/Player.aspx?PlayerID=",D277),TEXT(D277,"00"))</f>
        <v>191258110</v>
      </c>
      <c r="F277" s="89">
        <v>26</v>
      </c>
      <c r="G277" s="7"/>
      <c r="H277" s="90"/>
      <c r="I277" s="7"/>
      <c r="J277" s="85" t="s">
        <v>823</v>
      </c>
      <c r="K277" s="86" t="s">
        <v>823</v>
      </c>
      <c r="L277" s="86"/>
      <c r="M277" s="86" t="s">
        <v>23</v>
      </c>
      <c r="N277" s="86" t="s">
        <v>26</v>
      </c>
      <c r="O277" s="86"/>
      <c r="P277" s="86" t="s">
        <v>820</v>
      </c>
      <c r="Q277" s="86"/>
      <c r="R277" s="91"/>
      <c r="S277" s="6"/>
      <c r="T277" s="92" t="s">
        <v>595</v>
      </c>
      <c r="U277" s="86"/>
      <c r="V277" s="86"/>
      <c r="W277" s="86"/>
      <c r="X277" s="91"/>
      <c r="Y277" s="4"/>
      <c r="Z277" s="7"/>
      <c r="AA277" s="32" t="str">
        <f t="shared" si="94"/>
        <v/>
      </c>
      <c r="AB277" s="31" t="str">
        <f t="shared" si="101"/>
        <v>?</v>
      </c>
      <c r="AC277" s="31" t="str">
        <f t="shared" si="101"/>
        <v>Titanisk</v>
      </c>
      <c r="AD277" s="31" t="str">
        <f t="shared" si="101"/>
        <v>Övernaturlig</v>
      </c>
      <c r="AE277" s="31" t="str">
        <f t="shared" si="101"/>
        <v>?</v>
      </c>
      <c r="AF277" s="31" t="str">
        <f t="shared" si="101"/>
        <v>Bra</v>
      </c>
      <c r="AG277" s="31" t="str">
        <f t="shared" si="101"/>
        <v>?</v>
      </c>
      <c r="AH277" s="39" t="str">
        <f t="shared" si="95"/>
        <v/>
      </c>
      <c r="AI277" s="31" t="str">
        <f t="shared" ref="AI277:AI340" si="102">IF(A277="Målvakt",CONCATENATE(AB277," - ",AF277),"")</f>
        <v/>
      </c>
      <c r="AJ277" s="32" t="str">
        <f t="shared" ref="AJ277:AJ340" si="103">IF(A277="Försvarare",CONCATENATE(AF277," - ",AC277," - ",AE277," - ",AD277),"")</f>
        <v/>
      </c>
      <c r="AK277" s="32" t="str">
        <f t="shared" ref="AK277:AK340" si="104">IF(A277="Inner",CONCATENATE(AC277," - ",AD277," - ",AF277),"")</f>
        <v>Titanisk - Övernaturlig - Bra</v>
      </c>
      <c r="AL277" s="32" t="str">
        <f t="shared" ref="AL277:AL340" si="105">IF(A277="Ytter",CONCATENATE(AE277," - ",AC277," - ",AD277," - ",AF277),"")</f>
        <v/>
      </c>
      <c r="AM277" s="32" t="str">
        <f t="shared" ref="AM277:AM340" si="106">IF(A277="Anfallare",CONCATENATE(AG277," - ",AD277," - ",AE277),"")</f>
        <v/>
      </c>
      <c r="AN277" s="32" t="str">
        <f t="shared" ref="AN277:AN340" si="107">IF(A277="Def anfallare",CONCATENATE(AD277," - ",AC277," - ",AG277," - ",AE277),"")</f>
        <v/>
      </c>
      <c r="AO277" s="96" t="e">
        <f>CONCATENATE(IF(#REF!="LL","[u]",IF(#REF!="Ny","[i]",IF(#REF!="Extra koll","[b]",""))),F277," ",C277,IF(COUNTA(D277)&gt;0,CONCATENATE(" [playerid=",D277,"] "),""),AI277,AJ277,AK277,AL277,AM277,AN277,AA277,AH277,IF(#REF!="LL","[/u]",IF(#REF!="Ny","[/i]",IF(#REF!="Extra koll","[/b]",""))))</f>
        <v>#REF!</v>
      </c>
      <c r="AP277" s="7"/>
    </row>
    <row r="278" spans="1:42" ht="15">
      <c r="A278" s="84" t="s">
        <v>831</v>
      </c>
      <c r="B278" s="85" t="s">
        <v>621</v>
      </c>
      <c r="C278" s="86" t="s">
        <v>484</v>
      </c>
      <c r="D278" s="86">
        <v>222552759</v>
      </c>
      <c r="E278" s="88" t="str">
        <f t="shared" si="100"/>
        <v>222552759</v>
      </c>
      <c r="F278" s="89">
        <v>24</v>
      </c>
      <c r="G278" s="7"/>
      <c r="H278" s="90"/>
      <c r="I278" s="7"/>
      <c r="J278" s="85" t="s">
        <v>823</v>
      </c>
      <c r="K278" s="86" t="s">
        <v>821</v>
      </c>
      <c r="L278" s="86"/>
      <c r="M278" s="86" t="s">
        <v>22</v>
      </c>
      <c r="N278" s="86" t="s">
        <v>821</v>
      </c>
      <c r="O278" s="86"/>
      <c r="P278" s="86" t="s">
        <v>819</v>
      </c>
      <c r="Q278" s="86"/>
      <c r="R278" s="91"/>
      <c r="S278" s="6" t="s">
        <v>490</v>
      </c>
      <c r="T278" s="92" t="s">
        <v>622</v>
      </c>
      <c r="U278" s="86"/>
      <c r="V278" s="86"/>
      <c r="W278" s="86"/>
      <c r="X278" s="91"/>
      <c r="Y278" s="4"/>
      <c r="Z278" s="7"/>
      <c r="AA278" s="32" t="str">
        <f t="shared" si="94"/>
        <v/>
      </c>
      <c r="AB278" s="31" t="str">
        <f t="shared" si="101"/>
        <v>?</v>
      </c>
      <c r="AC278" s="31" t="str">
        <f t="shared" si="101"/>
        <v>Utomjordisk</v>
      </c>
      <c r="AD278" s="31" t="str">
        <f t="shared" si="101"/>
        <v>Ypperlig</v>
      </c>
      <c r="AE278" s="31" t="str">
        <f t="shared" si="101"/>
        <v>?</v>
      </c>
      <c r="AF278" s="31" t="str">
        <f t="shared" si="101"/>
        <v>Hyfsad</v>
      </c>
      <c r="AG278" s="31" t="str">
        <f t="shared" si="101"/>
        <v>?</v>
      </c>
      <c r="AH278" s="39" t="str">
        <f t="shared" si="95"/>
        <v/>
      </c>
      <c r="AI278" s="31" t="str">
        <f t="shared" si="102"/>
        <v/>
      </c>
      <c r="AJ278" s="32" t="str">
        <f t="shared" si="103"/>
        <v/>
      </c>
      <c r="AK278" s="32" t="str">
        <f t="shared" si="104"/>
        <v>Utomjordisk - Ypperlig - Hyfsad</v>
      </c>
      <c r="AL278" s="32" t="str">
        <f t="shared" si="105"/>
        <v/>
      </c>
      <c r="AM278" s="32" t="str">
        <f t="shared" si="106"/>
        <v/>
      </c>
      <c r="AN278" s="32" t="str">
        <f t="shared" si="107"/>
        <v/>
      </c>
      <c r="AO278" s="96" t="e">
        <f>CONCATENATE(IF(#REF!="LL","[u]",IF(#REF!="Ny","[i]",IF(#REF!="Extra koll","[b]",""))),F278," ",C278,IF(COUNTA(D278)&gt;0,CONCATENATE(" [playerid=",D278,"] "),""),AI278,AJ278,AK278,AL278,AM278,AN278,AA278,AH278,IF(#REF!="LL","[/u]",IF(#REF!="Ny","[/i]",IF(#REF!="Extra koll","[/b]",""))))</f>
        <v>#REF!</v>
      </c>
      <c r="AP278" s="7"/>
    </row>
    <row r="279" spans="1:42" ht="15">
      <c r="A279" s="84" t="s">
        <v>831</v>
      </c>
      <c r="B279" s="85" t="s">
        <v>619</v>
      </c>
      <c r="C279" s="86" t="s">
        <v>483</v>
      </c>
      <c r="D279" s="86">
        <v>221523039</v>
      </c>
      <c r="E279" s="88" t="str">
        <f t="shared" si="100"/>
        <v>221523039</v>
      </c>
      <c r="F279" s="89">
        <v>24</v>
      </c>
      <c r="G279" s="7"/>
      <c r="H279" s="90"/>
      <c r="I279" s="7"/>
      <c r="J279" s="85" t="s">
        <v>822</v>
      </c>
      <c r="K279" s="86" t="s">
        <v>821</v>
      </c>
      <c r="L279" s="86"/>
      <c r="M279" s="86" t="s">
        <v>22</v>
      </c>
      <c r="N279" s="86" t="s">
        <v>823</v>
      </c>
      <c r="O279" s="86"/>
      <c r="P279" s="86" t="s">
        <v>820</v>
      </c>
      <c r="Q279" s="86"/>
      <c r="R279" s="91"/>
      <c r="S279" s="6" t="s">
        <v>490</v>
      </c>
      <c r="T279" s="92" t="s">
        <v>620</v>
      </c>
      <c r="U279" s="86"/>
      <c r="V279" s="86"/>
      <c r="W279" s="86"/>
      <c r="X279" s="91"/>
      <c r="Y279" s="4"/>
      <c r="Z279" s="7"/>
      <c r="AA279" s="32" t="str">
        <f t="shared" si="94"/>
        <v/>
      </c>
      <c r="AB279" s="31" t="str">
        <f t="shared" si="101"/>
        <v>?</v>
      </c>
      <c r="AC279" s="31" t="str">
        <f t="shared" si="101"/>
        <v>Utomjordisk</v>
      </c>
      <c r="AD279" s="31" t="str">
        <f t="shared" si="101"/>
        <v>Fenomenal</v>
      </c>
      <c r="AE279" s="31" t="str">
        <f t="shared" si="101"/>
        <v>?</v>
      </c>
      <c r="AF279" s="31" t="str">
        <f t="shared" si="101"/>
        <v>Bra</v>
      </c>
      <c r="AG279" s="31" t="str">
        <f t="shared" si="101"/>
        <v>?</v>
      </c>
      <c r="AH279" s="39" t="str">
        <f t="shared" si="95"/>
        <v/>
      </c>
      <c r="AI279" s="31" t="str">
        <f t="shared" si="102"/>
        <v/>
      </c>
      <c r="AJ279" s="32" t="str">
        <f t="shared" si="103"/>
        <v/>
      </c>
      <c r="AK279" s="32" t="str">
        <f t="shared" si="104"/>
        <v>Utomjordisk - Fenomenal - Bra</v>
      </c>
      <c r="AL279" s="32" t="str">
        <f t="shared" si="105"/>
        <v/>
      </c>
      <c r="AM279" s="32" t="str">
        <f t="shared" si="106"/>
        <v/>
      </c>
      <c r="AN279" s="32" t="str">
        <f t="shared" si="107"/>
        <v/>
      </c>
      <c r="AO279" s="96" t="e">
        <f>CONCATENATE(IF(#REF!="LL","[u]",IF(#REF!="Ny","[i]",IF(#REF!="Extra koll","[b]",""))),F279," ",C279,IF(COUNTA(D279)&gt;0,CONCATENATE(" [playerid=",D279,"] "),""),AI279,AJ279,AK279,AL279,AM279,AN279,AA279,AH279,IF(#REF!="LL","[/u]",IF(#REF!="Ny","[/i]",IF(#REF!="Extra koll","[/b]",""))))</f>
        <v>#REF!</v>
      </c>
      <c r="AP279" s="7"/>
    </row>
    <row r="280" spans="1:42" ht="15">
      <c r="A280" s="84" t="s">
        <v>831</v>
      </c>
      <c r="B280" s="85" t="s">
        <v>120</v>
      </c>
      <c r="C280" s="86" t="s">
        <v>486</v>
      </c>
      <c r="D280" s="86">
        <v>224677680</v>
      </c>
      <c r="E280" s="88" t="str">
        <f>HYPERLINK(CONCATENATE("http://www.hattrick.org/Club/Players/Player.aspx?PlayerID=",D280),TEXT(D280,"00"))</f>
        <v>224677680</v>
      </c>
      <c r="F280" s="89">
        <v>23</v>
      </c>
      <c r="G280" s="7"/>
      <c r="H280" s="90"/>
      <c r="I280" s="7"/>
      <c r="J280" s="85" t="s">
        <v>821</v>
      </c>
      <c r="K280" s="86" t="s">
        <v>822</v>
      </c>
      <c r="L280" s="86"/>
      <c r="M280" s="86" t="s">
        <v>22</v>
      </c>
      <c r="N280" s="86" t="s">
        <v>821</v>
      </c>
      <c r="O280" s="86"/>
      <c r="P280" s="86" t="s">
        <v>820</v>
      </c>
      <c r="Q280" s="86"/>
      <c r="R280" s="91"/>
      <c r="S280" s="6" t="s">
        <v>490</v>
      </c>
      <c r="T280" s="92" t="s">
        <v>625</v>
      </c>
      <c r="U280" s="86"/>
      <c r="V280" s="86"/>
      <c r="W280" s="86"/>
      <c r="X280" s="91"/>
      <c r="Y280" s="4"/>
      <c r="Z280" s="7"/>
      <c r="AA280" s="32" t="str">
        <f t="shared" si="94"/>
        <v/>
      </c>
      <c r="AB280" s="31" t="str">
        <f t="shared" si="101"/>
        <v>?</v>
      </c>
      <c r="AC280" s="31" t="str">
        <f t="shared" si="101"/>
        <v>Utomjordisk</v>
      </c>
      <c r="AD280" s="31" t="str">
        <f t="shared" si="101"/>
        <v>Ypperlig</v>
      </c>
      <c r="AE280" s="31" t="str">
        <f t="shared" si="101"/>
        <v>?</v>
      </c>
      <c r="AF280" s="31" t="str">
        <f t="shared" si="101"/>
        <v>Bra</v>
      </c>
      <c r="AG280" s="31" t="str">
        <f t="shared" si="101"/>
        <v>?</v>
      </c>
      <c r="AH280" s="39" t="str">
        <f t="shared" si="95"/>
        <v/>
      </c>
      <c r="AI280" s="31" t="str">
        <f t="shared" si="102"/>
        <v/>
      </c>
      <c r="AJ280" s="32" t="str">
        <f t="shared" si="103"/>
        <v/>
      </c>
      <c r="AK280" s="32" t="str">
        <f t="shared" si="104"/>
        <v>Utomjordisk - Ypperlig - Bra</v>
      </c>
      <c r="AL280" s="32" t="str">
        <f t="shared" si="105"/>
        <v/>
      </c>
      <c r="AM280" s="32" t="str">
        <f t="shared" si="106"/>
        <v/>
      </c>
      <c r="AN280" s="32" t="str">
        <f t="shared" si="107"/>
        <v/>
      </c>
      <c r="AO280" s="96" t="e">
        <f>CONCATENATE(IF(#REF!="LL","[u]",IF(#REF!="Ny","[i]",IF(#REF!="Extra koll","[b]",""))),F280," ",C280,IF(COUNTA(D280)&gt;0,CONCATENATE(" [playerid=",D280,"] "),""),AI280,AJ280,AK280,AL280,AM280,AN280,AA280,AH280,IF(#REF!="LL","[/u]",IF(#REF!="Ny","[/i]",IF(#REF!="Extra koll","[/b]",""))))</f>
        <v>#REF!</v>
      </c>
      <c r="AP280" s="7"/>
    </row>
    <row r="281" spans="1:42" ht="14.25">
      <c r="A281" s="84" t="s">
        <v>831</v>
      </c>
      <c r="B281" s="85" t="s">
        <v>760</v>
      </c>
      <c r="C281" s="86" t="s">
        <v>558</v>
      </c>
      <c r="D281" s="86">
        <v>223148813</v>
      </c>
      <c r="E281" s="88" t="str">
        <f t="shared" si="100"/>
        <v>223148813</v>
      </c>
      <c r="F281" s="89">
        <v>23</v>
      </c>
      <c r="G281" s="7"/>
      <c r="H281" s="90" t="s">
        <v>32</v>
      </c>
      <c r="I281" s="7"/>
      <c r="J281" s="85" t="s">
        <v>822</v>
      </c>
      <c r="K281" s="86" t="s">
        <v>822</v>
      </c>
      <c r="L281" s="86"/>
      <c r="M281" s="86" t="s">
        <v>22</v>
      </c>
      <c r="N281" s="86" t="s">
        <v>823</v>
      </c>
      <c r="O281" s="86"/>
      <c r="P281" s="86"/>
      <c r="Q281" s="86" t="s">
        <v>818</v>
      </c>
      <c r="R281" s="91"/>
      <c r="S281" s="7"/>
      <c r="T281" s="92" t="s">
        <v>761</v>
      </c>
      <c r="U281" s="86"/>
      <c r="V281" s="86"/>
      <c r="W281" s="86"/>
      <c r="X281" s="91"/>
      <c r="Y281" s="4"/>
      <c r="Z281" s="7"/>
      <c r="AA281" s="32" t="str">
        <f t="shared" si="94"/>
        <v xml:space="preserve"> [Teknisk] </v>
      </c>
      <c r="AB281" s="31" t="str">
        <f t="shared" si="101"/>
        <v>?</v>
      </c>
      <c r="AC281" s="31" t="str">
        <f t="shared" si="101"/>
        <v>Utomjordisk</v>
      </c>
      <c r="AD281" s="31" t="str">
        <f t="shared" si="101"/>
        <v>Fenomenal</v>
      </c>
      <c r="AE281" s="31" t="str">
        <f t="shared" si="101"/>
        <v>?</v>
      </c>
      <c r="AF281" s="31" t="str">
        <f t="shared" si="101"/>
        <v>?</v>
      </c>
      <c r="AG281" s="31" t="str">
        <f t="shared" si="101"/>
        <v>Dålig</v>
      </c>
      <c r="AH281" s="39" t="str">
        <f t="shared" si="95"/>
        <v/>
      </c>
      <c r="AI281" s="31" t="str">
        <f t="shared" si="102"/>
        <v/>
      </c>
      <c r="AJ281" s="32" t="str">
        <f t="shared" si="103"/>
        <v/>
      </c>
      <c r="AK281" s="32" t="str">
        <f t="shared" si="104"/>
        <v>Utomjordisk - Fenomenal - ?</v>
      </c>
      <c r="AL281" s="32" t="str">
        <f t="shared" si="105"/>
        <v/>
      </c>
      <c r="AM281" s="32" t="str">
        <f t="shared" si="106"/>
        <v/>
      </c>
      <c r="AN281" s="32" t="str">
        <f t="shared" si="107"/>
        <v/>
      </c>
      <c r="AO281" s="96" t="e">
        <f>CONCATENATE(IF(#REF!="LL","[u]",IF(#REF!="Ny","[i]",IF(#REF!="Extra koll","[b]",""))),F281," ",C281,IF(COUNTA(D281)&gt;0,CONCATENATE(" [playerid=",D281,"] "),""),AI281,AJ281,AK281,AL281,AM281,AN281,AA281,AH281,IF(#REF!="LL","[/u]",IF(#REF!="Ny","[/i]",IF(#REF!="Extra koll","[/b]",""))))</f>
        <v>#REF!</v>
      </c>
      <c r="AP281" s="7"/>
    </row>
    <row r="282" spans="1:42" ht="15">
      <c r="A282" s="84" t="s">
        <v>831</v>
      </c>
      <c r="B282" s="85" t="s">
        <v>623</v>
      </c>
      <c r="C282" s="86" t="s">
        <v>485</v>
      </c>
      <c r="D282" s="86">
        <v>223408863</v>
      </c>
      <c r="E282" s="88" t="str">
        <f t="shared" si="100"/>
        <v>223408863</v>
      </c>
      <c r="F282" s="89">
        <v>24</v>
      </c>
      <c r="G282" s="7"/>
      <c r="H282" s="90" t="s">
        <v>491</v>
      </c>
      <c r="I282" s="7"/>
      <c r="J282" s="85" t="s">
        <v>823</v>
      </c>
      <c r="K282" s="86" t="s">
        <v>822</v>
      </c>
      <c r="L282" s="86"/>
      <c r="M282" s="86" t="s">
        <v>23</v>
      </c>
      <c r="N282" s="86" t="s">
        <v>824</v>
      </c>
      <c r="O282" s="86"/>
      <c r="P282" s="86" t="s">
        <v>819</v>
      </c>
      <c r="Q282" s="86"/>
      <c r="R282" s="91"/>
      <c r="S282" s="6" t="s">
        <v>490</v>
      </c>
      <c r="T282" s="92" t="s">
        <v>624</v>
      </c>
      <c r="U282" s="86"/>
      <c r="V282" s="86"/>
      <c r="W282" s="86"/>
      <c r="X282" s="91"/>
      <c r="Y282" s="4"/>
      <c r="Z282" s="7"/>
      <c r="AA282" s="32" t="str">
        <f t="shared" si="94"/>
        <v xml:space="preserve"> [NICKSKICKLIG] </v>
      </c>
      <c r="AB282" s="31" t="str">
        <f t="shared" si="101"/>
        <v>?</v>
      </c>
      <c r="AC282" s="31" t="str">
        <f t="shared" si="101"/>
        <v>Titanisk</v>
      </c>
      <c r="AD282" s="31" t="str">
        <f t="shared" si="101"/>
        <v>Unik</v>
      </c>
      <c r="AE282" s="31" t="str">
        <f t="shared" si="101"/>
        <v>?</v>
      </c>
      <c r="AF282" s="31" t="str">
        <f t="shared" si="101"/>
        <v>Hyfsad</v>
      </c>
      <c r="AG282" s="31" t="str">
        <f t="shared" si="101"/>
        <v>?</v>
      </c>
      <c r="AH282" s="39" t="str">
        <f t="shared" si="95"/>
        <v/>
      </c>
      <c r="AI282" s="31" t="str">
        <f t="shared" si="102"/>
        <v/>
      </c>
      <c r="AJ282" s="32" t="str">
        <f t="shared" si="103"/>
        <v/>
      </c>
      <c r="AK282" s="32" t="str">
        <f t="shared" si="104"/>
        <v>Titanisk - Unik - Hyfsad</v>
      </c>
      <c r="AL282" s="32" t="str">
        <f t="shared" si="105"/>
        <v/>
      </c>
      <c r="AM282" s="32" t="str">
        <f t="shared" si="106"/>
        <v/>
      </c>
      <c r="AN282" s="32" t="str">
        <f t="shared" si="107"/>
        <v/>
      </c>
      <c r="AO282" s="96" t="e">
        <f>CONCATENATE(IF(#REF!="LL","[u]",IF(#REF!="Ny","[i]",IF(#REF!="Extra koll","[b]",""))),F282," ",C282,IF(COUNTA(D282)&gt;0,CONCATENATE(" [playerid=",D282,"] "),""),AI282,AJ282,AK282,AL282,AM282,AN282,AA282,AH282,IF(#REF!="LL","[/u]",IF(#REF!="Ny","[/i]",IF(#REF!="Extra koll","[/b]",""))))</f>
        <v>#REF!</v>
      </c>
      <c r="AP282" s="7"/>
    </row>
    <row r="283" spans="1:42" ht="15">
      <c r="A283" s="84" t="s">
        <v>831</v>
      </c>
      <c r="B283" s="85" t="s">
        <v>616</v>
      </c>
      <c r="C283" s="86" t="s">
        <v>135</v>
      </c>
      <c r="D283" s="86">
        <v>220200839</v>
      </c>
      <c r="E283" s="88" t="str">
        <f t="shared" si="100"/>
        <v>220200839</v>
      </c>
      <c r="F283" s="89">
        <v>24</v>
      </c>
      <c r="G283" s="7"/>
      <c r="H283" s="90" t="s">
        <v>495</v>
      </c>
      <c r="I283" s="7"/>
      <c r="J283" s="85" t="s">
        <v>823</v>
      </c>
      <c r="K283" s="86" t="s">
        <v>822</v>
      </c>
      <c r="L283" s="86"/>
      <c r="M283" s="86" t="s">
        <v>23</v>
      </c>
      <c r="N283" s="86" t="s">
        <v>822</v>
      </c>
      <c r="O283" s="86"/>
      <c r="P283" s="86" t="s">
        <v>822</v>
      </c>
      <c r="Q283" s="86"/>
      <c r="R283" s="91"/>
      <c r="S283" s="6" t="s">
        <v>490</v>
      </c>
      <c r="T283" s="92" t="s">
        <v>617</v>
      </c>
      <c r="U283" s="86"/>
      <c r="V283" s="86"/>
      <c r="W283" s="86"/>
      <c r="X283" s="91"/>
      <c r="Y283" s="4"/>
      <c r="Z283" s="7"/>
      <c r="AA283" s="32" t="str">
        <f t="shared" si="94"/>
        <v xml:space="preserve"> [OFÖRUTSÄGBAR] </v>
      </c>
      <c r="AB283" s="31" t="str">
        <f t="shared" si="101"/>
        <v>?</v>
      </c>
      <c r="AC283" s="31" t="str">
        <f t="shared" si="101"/>
        <v>Titanisk</v>
      </c>
      <c r="AD283" s="31" t="str">
        <f t="shared" si="101"/>
        <v>Enastående</v>
      </c>
      <c r="AE283" s="31" t="str">
        <f t="shared" si="101"/>
        <v>?</v>
      </c>
      <c r="AF283" s="31" t="str">
        <f t="shared" si="101"/>
        <v>Enastående</v>
      </c>
      <c r="AG283" s="31" t="str">
        <f t="shared" si="101"/>
        <v>?</v>
      </c>
      <c r="AH283" s="39" t="str">
        <f t="shared" si="95"/>
        <v/>
      </c>
      <c r="AI283" s="31" t="str">
        <f t="shared" si="102"/>
        <v/>
      </c>
      <c r="AJ283" s="32" t="str">
        <f t="shared" si="103"/>
        <v/>
      </c>
      <c r="AK283" s="32" t="str">
        <f t="shared" si="104"/>
        <v>Titanisk - Enastående - Enastående</v>
      </c>
      <c r="AL283" s="32" t="str">
        <f t="shared" si="105"/>
        <v/>
      </c>
      <c r="AM283" s="32" t="str">
        <f t="shared" si="106"/>
        <v/>
      </c>
      <c r="AN283" s="32" t="str">
        <f t="shared" si="107"/>
        <v/>
      </c>
      <c r="AO283" s="96" t="e">
        <f>CONCATENATE(IF(#REF!="LL","[u]",IF(#REF!="Ny","[i]",IF(#REF!="Extra koll","[b]",""))),F283," ",C283,IF(COUNTA(D283)&gt;0,CONCATENATE(" [playerid=",D283,"] "),""),AI283,AJ283,AK283,AL283,AM283,AN283,AA283,AH283,IF(#REF!="LL","[/u]",IF(#REF!="Ny","[/i]",IF(#REF!="Extra koll","[/b]",""))))</f>
        <v>#REF!</v>
      </c>
      <c r="AP283" s="7"/>
    </row>
    <row r="284" spans="1:42" ht="14.25">
      <c r="A284" s="84" t="s">
        <v>831</v>
      </c>
      <c r="B284" s="85" t="s">
        <v>260</v>
      </c>
      <c r="C284" s="86" t="s">
        <v>129</v>
      </c>
      <c r="D284" s="86">
        <v>233860673</v>
      </c>
      <c r="E284" s="88" t="str">
        <f t="shared" si="100"/>
        <v>233860673</v>
      </c>
      <c r="F284" s="89">
        <v>23</v>
      </c>
      <c r="G284" s="7"/>
      <c r="H284" s="90" t="s">
        <v>32</v>
      </c>
      <c r="I284" s="7"/>
      <c r="J284" s="85" t="s">
        <v>822</v>
      </c>
      <c r="K284" s="86" t="s">
        <v>824</v>
      </c>
      <c r="L284" s="86"/>
      <c r="M284" s="86" t="s">
        <v>23</v>
      </c>
      <c r="N284" s="86" t="s">
        <v>27</v>
      </c>
      <c r="O284" s="86"/>
      <c r="P284" s="86"/>
      <c r="Q284" s="86" t="s">
        <v>818</v>
      </c>
      <c r="R284" s="91"/>
      <c r="S284" s="7"/>
      <c r="T284" s="92" t="s">
        <v>630</v>
      </c>
      <c r="U284" s="86"/>
      <c r="V284" s="86"/>
      <c r="W284" s="86"/>
      <c r="X284" s="91"/>
      <c r="Y284" s="4"/>
      <c r="Z284" s="7"/>
      <c r="AA284" s="32" t="str">
        <f t="shared" si="94"/>
        <v xml:space="preserve"> [Teknisk] </v>
      </c>
      <c r="AB284" s="31" t="str">
        <f t="shared" si="101"/>
        <v>?</v>
      </c>
      <c r="AC284" s="31" t="str">
        <f t="shared" si="101"/>
        <v>Titanisk</v>
      </c>
      <c r="AD284" s="31" t="str">
        <f t="shared" si="101"/>
        <v>Gudabenådad</v>
      </c>
      <c r="AE284" s="31" t="str">
        <f t="shared" si="101"/>
        <v>?</v>
      </c>
      <c r="AF284" s="31" t="str">
        <f t="shared" si="101"/>
        <v>?</v>
      </c>
      <c r="AG284" s="31" t="str">
        <f t="shared" si="101"/>
        <v>Dålig</v>
      </c>
      <c r="AH284" s="39" t="str">
        <f t="shared" si="95"/>
        <v/>
      </c>
      <c r="AI284" s="31" t="str">
        <f t="shared" si="102"/>
        <v/>
      </c>
      <c r="AJ284" s="32" t="str">
        <f t="shared" si="103"/>
        <v/>
      </c>
      <c r="AK284" s="32" t="str">
        <f t="shared" si="104"/>
        <v>Titanisk - Gudabenådad - ?</v>
      </c>
      <c r="AL284" s="32" t="str">
        <f t="shared" si="105"/>
        <v/>
      </c>
      <c r="AM284" s="32" t="str">
        <f t="shared" si="106"/>
        <v/>
      </c>
      <c r="AN284" s="32" t="str">
        <f t="shared" si="107"/>
        <v/>
      </c>
      <c r="AO284" s="96" t="e">
        <f>CONCATENATE(IF(#REF!="LL","[u]",IF(#REF!="Ny","[i]",IF(#REF!="Extra koll","[b]",""))),F284," ",C284,IF(COUNTA(D284)&gt;0,CONCATENATE(" [playerid=",D284,"] "),""),AI284,AJ284,AK284,AL284,AM284,AN284,AA284,AH284,IF(#REF!="LL","[/u]",IF(#REF!="Ny","[/i]",IF(#REF!="Extra koll","[/b]",""))))</f>
        <v>#REF!</v>
      </c>
      <c r="AP284" s="7"/>
    </row>
    <row r="285" spans="1:42" ht="15">
      <c r="A285" s="84" t="s">
        <v>831</v>
      </c>
      <c r="B285" s="85" t="s">
        <v>100</v>
      </c>
      <c r="C285" s="86" t="s">
        <v>476</v>
      </c>
      <c r="D285" s="86">
        <v>208349037</v>
      </c>
      <c r="E285" s="88" t="str">
        <f t="shared" si="100"/>
        <v>208349037</v>
      </c>
      <c r="F285" s="89">
        <v>25</v>
      </c>
      <c r="G285" s="7"/>
      <c r="H285" s="90"/>
      <c r="I285" s="7"/>
      <c r="J285" s="85" t="s">
        <v>822</v>
      </c>
      <c r="K285" s="86" t="s">
        <v>27</v>
      </c>
      <c r="L285" s="86"/>
      <c r="M285" s="86" t="s">
        <v>23</v>
      </c>
      <c r="N285" s="86" t="s">
        <v>822</v>
      </c>
      <c r="O285" s="86"/>
      <c r="P285" s="86" t="s">
        <v>818</v>
      </c>
      <c r="Q285" s="86"/>
      <c r="R285" s="91"/>
      <c r="S285" s="6"/>
      <c r="T285" s="92" t="s">
        <v>608</v>
      </c>
      <c r="U285" s="86"/>
      <c r="V285" s="86"/>
      <c r="W285" s="86"/>
      <c r="X285" s="91"/>
      <c r="Y285" s="4"/>
      <c r="Z285" s="7"/>
      <c r="AA285" s="32" t="str">
        <f t="shared" si="94"/>
        <v/>
      </c>
      <c r="AB285" s="31" t="str">
        <f t="shared" si="101"/>
        <v>?</v>
      </c>
      <c r="AC285" s="31" t="str">
        <f t="shared" si="101"/>
        <v>Titanisk</v>
      </c>
      <c r="AD285" s="31" t="str">
        <f t="shared" si="101"/>
        <v>Enastående</v>
      </c>
      <c r="AE285" s="31" t="str">
        <f t="shared" si="101"/>
        <v>?</v>
      </c>
      <c r="AF285" s="31" t="str">
        <f t="shared" si="101"/>
        <v>Dålig</v>
      </c>
      <c r="AG285" s="31" t="str">
        <f t="shared" si="101"/>
        <v>?</v>
      </c>
      <c r="AH285" s="39" t="str">
        <f t="shared" si="95"/>
        <v/>
      </c>
      <c r="AI285" s="31" t="str">
        <f t="shared" si="102"/>
        <v/>
      </c>
      <c r="AJ285" s="32" t="str">
        <f t="shared" si="103"/>
        <v/>
      </c>
      <c r="AK285" s="32" t="str">
        <f t="shared" si="104"/>
        <v>Titanisk - Enastående - Dålig</v>
      </c>
      <c r="AL285" s="32" t="str">
        <f t="shared" si="105"/>
        <v/>
      </c>
      <c r="AM285" s="32" t="str">
        <f t="shared" si="106"/>
        <v/>
      </c>
      <c r="AN285" s="32" t="str">
        <f t="shared" si="107"/>
        <v/>
      </c>
      <c r="AO285" s="96" t="e">
        <f>CONCATENATE(IF(#REF!="LL","[u]",IF(#REF!="Ny","[i]",IF(#REF!="Extra koll","[b]",""))),F285," ",C285,IF(COUNTA(D285)&gt;0,CONCATENATE(" [playerid=",D285,"] "),""),AI285,AJ285,AK285,AL285,AM285,AN285,AA285,AH285,IF(#REF!="LL","[/u]",IF(#REF!="Ny","[/i]",IF(#REF!="Extra koll","[/b]",""))))</f>
        <v>#REF!</v>
      </c>
      <c r="AP285" s="7"/>
    </row>
    <row r="286" spans="1:42" ht="14.25">
      <c r="A286" s="84" t="s">
        <v>831</v>
      </c>
      <c r="B286" s="85" t="s">
        <v>277</v>
      </c>
      <c r="C286" s="86" t="s">
        <v>343</v>
      </c>
      <c r="D286" s="87">
        <v>205261350</v>
      </c>
      <c r="E286" s="88" t="str">
        <f t="shared" si="100"/>
        <v>205261350</v>
      </c>
      <c r="F286" s="89">
        <v>25</v>
      </c>
      <c r="G286" s="7"/>
      <c r="H286" s="90"/>
      <c r="I286" s="7"/>
      <c r="J286" s="85" t="s">
        <v>823</v>
      </c>
      <c r="K286" s="86" t="s">
        <v>27</v>
      </c>
      <c r="L286" s="86"/>
      <c r="M286" s="86" t="s">
        <v>23</v>
      </c>
      <c r="N286" s="86" t="s">
        <v>823</v>
      </c>
      <c r="O286" s="86"/>
      <c r="P286" s="86" t="s">
        <v>821</v>
      </c>
      <c r="Q286" s="86"/>
      <c r="R286" s="91"/>
      <c r="S286" s="7"/>
      <c r="T286" s="92" t="s">
        <v>344</v>
      </c>
      <c r="U286" s="86"/>
      <c r="V286" s="86"/>
      <c r="W286" s="86"/>
      <c r="X286" s="91"/>
      <c r="Y286" s="4"/>
      <c r="Z286" s="7"/>
      <c r="AA286" s="32" t="str">
        <f t="shared" si="94"/>
        <v/>
      </c>
      <c r="AB286" s="31" t="str">
        <f t="shared" si="101"/>
        <v>?</v>
      </c>
      <c r="AC286" s="31" t="str">
        <f t="shared" si="101"/>
        <v>Titanisk</v>
      </c>
      <c r="AD286" s="31" t="str">
        <f t="shared" si="101"/>
        <v>Fenomenal</v>
      </c>
      <c r="AE286" s="31" t="str">
        <f t="shared" si="101"/>
        <v>?</v>
      </c>
      <c r="AF286" s="31" t="str">
        <f t="shared" si="101"/>
        <v>Ypperlig</v>
      </c>
      <c r="AG286" s="31" t="str">
        <f t="shared" si="101"/>
        <v>?</v>
      </c>
      <c r="AH286" s="39" t="str">
        <f t="shared" si="95"/>
        <v/>
      </c>
      <c r="AI286" s="31" t="str">
        <f t="shared" si="102"/>
        <v/>
      </c>
      <c r="AJ286" s="32" t="str">
        <f t="shared" si="103"/>
        <v/>
      </c>
      <c r="AK286" s="32" t="str">
        <f t="shared" si="104"/>
        <v>Titanisk - Fenomenal - Ypperlig</v>
      </c>
      <c r="AL286" s="32" t="str">
        <f t="shared" si="105"/>
        <v/>
      </c>
      <c r="AM286" s="32" t="str">
        <f t="shared" si="106"/>
        <v/>
      </c>
      <c r="AN286" s="32" t="str">
        <f t="shared" si="107"/>
        <v/>
      </c>
      <c r="AO286" s="96" t="e">
        <f>CONCATENATE(IF(#REF!="LL","[u]",IF(#REF!="Ny","[i]",IF(#REF!="Extra koll","[b]",""))),F286," ",C286,IF(COUNTA(D286)&gt;0,CONCATENATE(" [playerid=",D286,"] "),""),AI286,AJ286,AK286,AL286,AM286,AN286,AA286,AH286,IF(#REF!="LL","[/u]",IF(#REF!="Ny","[/i]",IF(#REF!="Extra koll","[/b]",""))))</f>
        <v>#REF!</v>
      </c>
      <c r="AP286" s="7"/>
    </row>
    <row r="287" spans="1:42" ht="15">
      <c r="A287" s="84" t="s">
        <v>831</v>
      </c>
      <c r="B287" s="85" t="s">
        <v>80</v>
      </c>
      <c r="C287" s="86" t="s">
        <v>477</v>
      </c>
      <c r="D287" s="86">
        <v>209160970</v>
      </c>
      <c r="E287" s="88" t="str">
        <f t="shared" si="100"/>
        <v>209160970</v>
      </c>
      <c r="F287" s="89">
        <v>25</v>
      </c>
      <c r="G287" s="7"/>
      <c r="H287" s="90" t="s">
        <v>493</v>
      </c>
      <c r="I287" s="7"/>
      <c r="J287" s="85" t="s">
        <v>823</v>
      </c>
      <c r="K287" s="86" t="s">
        <v>821</v>
      </c>
      <c r="L287" s="86"/>
      <c r="M287" s="86" t="s">
        <v>22</v>
      </c>
      <c r="N287" s="86" t="s">
        <v>27</v>
      </c>
      <c r="O287" s="86"/>
      <c r="P287" s="86" t="s">
        <v>817</v>
      </c>
      <c r="Q287" s="86"/>
      <c r="R287" s="91"/>
      <c r="S287" s="6"/>
      <c r="T287" s="92" t="s">
        <v>609</v>
      </c>
      <c r="U287" s="86"/>
      <c r="V287" s="86"/>
      <c r="W287" s="86"/>
      <c r="X287" s="91"/>
      <c r="Y287" s="4"/>
      <c r="Z287" s="7"/>
      <c r="AA287" s="32" t="str">
        <f t="shared" si="94"/>
        <v xml:space="preserve"> [KRAFTFULL] </v>
      </c>
      <c r="AB287" s="31" t="str">
        <f t="shared" si="101"/>
        <v>?</v>
      </c>
      <c r="AC287" s="31" t="str">
        <f t="shared" si="101"/>
        <v>Utomjordisk</v>
      </c>
      <c r="AD287" s="31" t="str">
        <f t="shared" si="101"/>
        <v>Gudabenådad</v>
      </c>
      <c r="AE287" s="31" t="str">
        <f t="shared" si="101"/>
        <v>?</v>
      </c>
      <c r="AF287" s="31" t="str">
        <f t="shared" si="101"/>
        <v>Usel</v>
      </c>
      <c r="AG287" s="31" t="str">
        <f t="shared" si="101"/>
        <v>?</v>
      </c>
      <c r="AH287" s="39" t="str">
        <f t="shared" si="95"/>
        <v/>
      </c>
      <c r="AI287" s="31" t="str">
        <f t="shared" si="102"/>
        <v/>
      </c>
      <c r="AJ287" s="32" t="str">
        <f t="shared" si="103"/>
        <v/>
      </c>
      <c r="AK287" s="32" t="str">
        <f t="shared" si="104"/>
        <v>Utomjordisk - Gudabenådad - Usel</v>
      </c>
      <c r="AL287" s="32" t="str">
        <f t="shared" si="105"/>
        <v/>
      </c>
      <c r="AM287" s="32" t="str">
        <f t="shared" si="106"/>
        <v/>
      </c>
      <c r="AN287" s="32" t="str">
        <f t="shared" si="107"/>
        <v/>
      </c>
      <c r="AO287" s="96" t="e">
        <f>CONCATENATE(IF(#REF!="LL","[u]",IF(#REF!="Ny","[i]",IF(#REF!="Extra koll","[b]",""))),F287," ",C287,IF(COUNTA(D287)&gt;0,CONCATENATE(" [playerid=",D287,"] "),""),AI287,AJ287,AK287,AL287,AM287,AN287,AA287,AH287,IF(#REF!="LL","[/u]",IF(#REF!="Ny","[/i]",IF(#REF!="Extra koll","[/b]",""))))</f>
        <v>#REF!</v>
      </c>
      <c r="AP287" s="7"/>
    </row>
    <row r="288" spans="1:42" ht="14.25">
      <c r="A288" s="84" t="s">
        <v>831</v>
      </c>
      <c r="B288" s="85" t="s">
        <v>52</v>
      </c>
      <c r="C288" s="86" t="s">
        <v>333</v>
      </c>
      <c r="D288" s="87">
        <v>194782807</v>
      </c>
      <c r="E288" s="88" t="str">
        <f t="shared" si="100"/>
        <v>194782807</v>
      </c>
      <c r="F288" s="89">
        <v>26</v>
      </c>
      <c r="G288" s="7"/>
      <c r="H288" s="90" t="s">
        <v>33</v>
      </c>
      <c r="I288" s="7"/>
      <c r="J288" s="85" t="s">
        <v>823</v>
      </c>
      <c r="K288" s="86" t="s">
        <v>27</v>
      </c>
      <c r="L288" s="86"/>
      <c r="M288" s="86" t="s">
        <v>23</v>
      </c>
      <c r="N288" s="86" t="s">
        <v>820</v>
      </c>
      <c r="O288" s="86"/>
      <c r="P288" s="86" t="s">
        <v>27</v>
      </c>
      <c r="Q288" s="86"/>
      <c r="R288" s="91"/>
      <c r="S288" s="7"/>
      <c r="T288" s="92" t="s">
        <v>178</v>
      </c>
      <c r="U288" s="86"/>
      <c r="V288" s="86"/>
      <c r="W288" s="86"/>
      <c r="X288" s="91"/>
      <c r="Y288" s="4"/>
      <c r="Z288" s="7"/>
      <c r="AA288" s="32" t="str">
        <f t="shared" si="94"/>
        <v xml:space="preserve"> [Kraftfull] </v>
      </c>
      <c r="AB288" s="31" t="str">
        <f t="shared" si="101"/>
        <v>?</v>
      </c>
      <c r="AC288" s="31" t="str">
        <f t="shared" si="101"/>
        <v>Titanisk</v>
      </c>
      <c r="AD288" s="31" t="str">
        <f t="shared" si="101"/>
        <v>Bra</v>
      </c>
      <c r="AE288" s="31" t="str">
        <f t="shared" si="101"/>
        <v>?</v>
      </c>
      <c r="AF288" s="31" t="str">
        <f t="shared" si="101"/>
        <v>Gudabenådad</v>
      </c>
      <c r="AG288" s="31" t="str">
        <f t="shared" si="101"/>
        <v>?</v>
      </c>
      <c r="AH288" s="39" t="str">
        <f t="shared" si="95"/>
        <v/>
      </c>
      <c r="AI288" s="31" t="str">
        <f t="shared" si="102"/>
        <v/>
      </c>
      <c r="AJ288" s="32" t="str">
        <f t="shared" si="103"/>
        <v/>
      </c>
      <c r="AK288" s="32" t="str">
        <f t="shared" si="104"/>
        <v>Titanisk - Bra - Gudabenådad</v>
      </c>
      <c r="AL288" s="32" t="str">
        <f t="shared" si="105"/>
        <v/>
      </c>
      <c r="AM288" s="32" t="str">
        <f t="shared" si="106"/>
        <v/>
      </c>
      <c r="AN288" s="32" t="str">
        <f t="shared" si="107"/>
        <v/>
      </c>
      <c r="AO288" s="96" t="e">
        <f>CONCATENATE(IF(#REF!="LL","[u]",IF(#REF!="Ny","[i]",IF(#REF!="Extra koll","[b]",""))),F288," ",C288,IF(COUNTA(D288)&gt;0,CONCATENATE(" [playerid=",D288,"] "),""),AI288,AJ288,AK288,AL288,AM288,AN288,AA288,AH288,IF(#REF!="LL","[/u]",IF(#REF!="Ny","[/i]",IF(#REF!="Extra koll","[/b]",""))))</f>
        <v>#REF!</v>
      </c>
      <c r="AP288" s="7"/>
    </row>
    <row r="289" spans="1:42" ht="15">
      <c r="A289" s="84" t="s">
        <v>831</v>
      </c>
      <c r="B289" s="85" t="s">
        <v>220</v>
      </c>
      <c r="C289" s="86" t="s">
        <v>208</v>
      </c>
      <c r="D289" s="86">
        <v>198106220</v>
      </c>
      <c r="E289" s="88" t="str">
        <f t="shared" si="100"/>
        <v>198106220</v>
      </c>
      <c r="F289" s="89">
        <v>26</v>
      </c>
      <c r="G289" s="7"/>
      <c r="H289" s="90" t="s">
        <v>493</v>
      </c>
      <c r="I289" s="7"/>
      <c r="J289" s="85" t="s">
        <v>823</v>
      </c>
      <c r="K289" s="86" t="s">
        <v>824</v>
      </c>
      <c r="L289" s="86"/>
      <c r="M289" s="86" t="s">
        <v>23</v>
      </c>
      <c r="N289" s="86" t="s">
        <v>821</v>
      </c>
      <c r="O289" s="86"/>
      <c r="P289" s="86" t="s">
        <v>820</v>
      </c>
      <c r="Q289" s="86"/>
      <c r="R289" s="91"/>
      <c r="S289" s="6"/>
      <c r="T289" s="92" t="s">
        <v>603</v>
      </c>
      <c r="U289" s="86"/>
      <c r="V289" s="86"/>
      <c r="W289" s="86"/>
      <c r="X289" s="91"/>
      <c r="Y289" s="4"/>
      <c r="Z289" s="7"/>
      <c r="AA289" s="32" t="str">
        <f t="shared" si="94"/>
        <v xml:space="preserve"> [KRAFTFULL] </v>
      </c>
      <c r="AB289" s="31" t="str">
        <f t="shared" si="101"/>
        <v>?</v>
      </c>
      <c r="AC289" s="31" t="str">
        <f t="shared" si="101"/>
        <v>Titanisk</v>
      </c>
      <c r="AD289" s="31" t="str">
        <f t="shared" si="101"/>
        <v>Ypperlig</v>
      </c>
      <c r="AE289" s="31" t="str">
        <f t="shared" si="101"/>
        <v>?</v>
      </c>
      <c r="AF289" s="31" t="str">
        <f t="shared" si="101"/>
        <v>Bra</v>
      </c>
      <c r="AG289" s="31" t="str">
        <f t="shared" si="101"/>
        <v>?</v>
      </c>
      <c r="AH289" s="39" t="str">
        <f t="shared" si="95"/>
        <v/>
      </c>
      <c r="AI289" s="31" t="str">
        <f t="shared" si="102"/>
        <v/>
      </c>
      <c r="AJ289" s="32" t="str">
        <f t="shared" si="103"/>
        <v/>
      </c>
      <c r="AK289" s="32" t="str">
        <f t="shared" si="104"/>
        <v>Titanisk - Ypperlig - Bra</v>
      </c>
      <c r="AL289" s="32" t="str">
        <f t="shared" si="105"/>
        <v/>
      </c>
      <c r="AM289" s="32" t="str">
        <f t="shared" si="106"/>
        <v/>
      </c>
      <c r="AN289" s="32" t="str">
        <f t="shared" si="107"/>
        <v/>
      </c>
      <c r="AO289" s="96" t="e">
        <f>CONCATENATE(IF(#REF!="LL","[u]",IF(#REF!="Ny","[i]",IF(#REF!="Extra koll","[b]",""))),F289," ",C289,IF(COUNTA(D289)&gt;0,CONCATENATE(" [playerid=",D289,"] "),""),AI289,AJ289,AK289,AL289,AM289,AN289,AA289,AH289,IF(#REF!="LL","[/u]",IF(#REF!="Ny","[/i]",IF(#REF!="Extra koll","[/b]",""))))</f>
        <v>#REF!</v>
      </c>
      <c r="AP289" s="7"/>
    </row>
    <row r="290" spans="1:42" ht="14.25">
      <c r="A290" s="84"/>
      <c r="B290" s="85" t="s">
        <v>217</v>
      </c>
      <c r="C290" s="86" t="s">
        <v>275</v>
      </c>
      <c r="D290" s="87">
        <v>131737962</v>
      </c>
      <c r="E290" s="88" t="str">
        <f t="shared" si="100"/>
        <v>131737962</v>
      </c>
      <c r="F290" s="89">
        <v>28</v>
      </c>
      <c r="G290" s="7"/>
      <c r="H290" s="90"/>
      <c r="I290" s="7"/>
      <c r="J290" s="85" t="s">
        <v>823</v>
      </c>
      <c r="K290" s="86" t="s">
        <v>824</v>
      </c>
      <c r="L290" s="86"/>
      <c r="M290" s="86" t="s">
        <v>23</v>
      </c>
      <c r="N290" s="86" t="s">
        <v>27</v>
      </c>
      <c r="O290" s="86"/>
      <c r="P290" s="86" t="s">
        <v>27</v>
      </c>
      <c r="Q290" s="86"/>
      <c r="R290" s="91" t="s">
        <v>28</v>
      </c>
      <c r="S290" s="7"/>
      <c r="T290" s="92" t="s">
        <v>276</v>
      </c>
      <c r="U290" s="86"/>
      <c r="V290" s="86"/>
      <c r="W290" s="86"/>
      <c r="X290" s="91"/>
      <c r="Y290" s="4"/>
      <c r="Z290" s="7"/>
      <c r="AA290" s="32" t="str">
        <f t="shared" si="94"/>
        <v/>
      </c>
      <c r="AB290" s="31" t="str">
        <f t="shared" si="101"/>
        <v>?</v>
      </c>
      <c r="AC290" s="31" t="str">
        <f t="shared" si="101"/>
        <v>Titanisk</v>
      </c>
      <c r="AD290" s="31" t="str">
        <f t="shared" si="101"/>
        <v>Gudabenådad</v>
      </c>
      <c r="AE290" s="31" t="str">
        <f t="shared" si="101"/>
        <v>?</v>
      </c>
      <c r="AF290" s="31" t="str">
        <f t="shared" si="101"/>
        <v>Gudabenådad</v>
      </c>
      <c r="AG290" s="31" t="str">
        <f t="shared" si="101"/>
        <v>?</v>
      </c>
      <c r="AH290" s="39" t="str">
        <f t="shared" si="95"/>
        <v xml:space="preserve"> Fasta: Legendarisk</v>
      </c>
      <c r="AI290" s="31" t="str">
        <f t="shared" si="102"/>
        <v/>
      </c>
      <c r="AJ290" s="32" t="str">
        <f t="shared" si="103"/>
        <v/>
      </c>
      <c r="AK290" s="32" t="str">
        <f t="shared" si="104"/>
        <v/>
      </c>
      <c r="AL290" s="32" t="str">
        <f t="shared" si="105"/>
        <v/>
      </c>
      <c r="AM290" s="32" t="str">
        <f t="shared" si="106"/>
        <v/>
      </c>
      <c r="AN290" s="32" t="str">
        <f t="shared" si="107"/>
        <v/>
      </c>
      <c r="AO290" s="96" t="e">
        <f>CONCATENATE(IF(#REF!="LL","[u]",IF(#REF!="Ny","[i]",IF(#REF!="Extra koll","[b]",""))),F290," ",C290,IF(COUNTA(D290)&gt;0,CONCATENATE(" [playerid=",D290,"] "),""),AI290,AJ290,AK290,AL290,AM290,AN290,AA290,AH290,IF(#REF!="LL","[/u]",IF(#REF!="Ny","[/i]",IF(#REF!="Extra koll","[/b]",""))))</f>
        <v>#REF!</v>
      </c>
      <c r="AP290" s="7"/>
    </row>
    <row r="291" spans="1:42" ht="15">
      <c r="A291" s="84" t="s">
        <v>831</v>
      </c>
      <c r="B291" s="85" t="s">
        <v>57</v>
      </c>
      <c r="C291" s="86" t="s">
        <v>210</v>
      </c>
      <c r="D291" s="86">
        <v>233145763</v>
      </c>
      <c r="E291" s="88" t="str">
        <f t="shared" si="100"/>
        <v>233145763</v>
      </c>
      <c r="F291" s="89">
        <v>23</v>
      </c>
      <c r="G291" s="7"/>
      <c r="H291" s="90"/>
      <c r="I291" s="7"/>
      <c r="J291" s="85" t="s">
        <v>822</v>
      </c>
      <c r="K291" s="86" t="s">
        <v>819</v>
      </c>
      <c r="L291" s="86"/>
      <c r="M291" s="86" t="s">
        <v>24</v>
      </c>
      <c r="N291" s="86" t="s">
        <v>821</v>
      </c>
      <c r="O291" s="86"/>
      <c r="P291" s="86" t="s">
        <v>818</v>
      </c>
      <c r="Q291" s="86"/>
      <c r="R291" s="91"/>
      <c r="S291" s="6" t="s">
        <v>490</v>
      </c>
      <c r="T291" s="92" t="s">
        <v>627</v>
      </c>
      <c r="U291" s="86"/>
      <c r="V291" s="86"/>
      <c r="W291" s="86"/>
      <c r="X291" s="91"/>
      <c r="Y291" s="4"/>
      <c r="Z291" s="7"/>
      <c r="AA291" s="32" t="str">
        <f t="shared" si="94"/>
        <v/>
      </c>
      <c r="AB291" s="31" t="str">
        <f t="shared" si="101"/>
        <v>?</v>
      </c>
      <c r="AC291" s="31" t="str">
        <f t="shared" si="101"/>
        <v>Himmelsk</v>
      </c>
      <c r="AD291" s="31" t="str">
        <f t="shared" si="101"/>
        <v>Ypperlig</v>
      </c>
      <c r="AE291" s="31" t="str">
        <f t="shared" si="101"/>
        <v>?</v>
      </c>
      <c r="AF291" s="31" t="str">
        <f t="shared" si="101"/>
        <v>Dålig</v>
      </c>
      <c r="AG291" s="31" t="str">
        <f t="shared" si="101"/>
        <v>?</v>
      </c>
      <c r="AH291" s="39" t="str">
        <f t="shared" si="95"/>
        <v/>
      </c>
      <c r="AI291" s="31" t="str">
        <f t="shared" si="102"/>
        <v/>
      </c>
      <c r="AJ291" s="32" t="str">
        <f t="shared" si="103"/>
        <v/>
      </c>
      <c r="AK291" s="32" t="str">
        <f t="shared" si="104"/>
        <v>Himmelsk - Ypperlig - Dålig</v>
      </c>
      <c r="AL291" s="32" t="str">
        <f t="shared" si="105"/>
        <v/>
      </c>
      <c r="AM291" s="32" t="str">
        <f t="shared" si="106"/>
        <v/>
      </c>
      <c r="AN291" s="32" t="str">
        <f t="shared" si="107"/>
        <v/>
      </c>
      <c r="AO291" s="96" t="e">
        <f>CONCATENATE(IF(#REF!="LL","[u]",IF(#REF!="Ny","[i]",IF(#REF!="Extra koll","[b]",""))),F291," ",C291,IF(COUNTA(D291)&gt;0,CONCATENATE(" [playerid=",D291,"] "),""),AI291,AJ291,AK291,AL291,AM291,AN291,AA291,AH291,IF(#REF!="LL","[/u]",IF(#REF!="Ny","[/i]",IF(#REF!="Extra koll","[/b]",""))))</f>
        <v>#REF!</v>
      </c>
      <c r="AP291" s="7"/>
    </row>
    <row r="292" spans="1:42" ht="15">
      <c r="A292" s="84"/>
      <c r="B292" s="85"/>
      <c r="C292" s="86"/>
      <c r="D292" s="86">
        <v>234009575</v>
      </c>
      <c r="E292" s="88" t="str">
        <f t="shared" si="100"/>
        <v>234009575</v>
      </c>
      <c r="F292" s="89">
        <v>21</v>
      </c>
      <c r="G292" s="7"/>
      <c r="H292" s="90"/>
      <c r="I292" s="7"/>
      <c r="J292" s="85" t="s">
        <v>823</v>
      </c>
      <c r="K292" s="86" t="s">
        <v>820</v>
      </c>
      <c r="L292" s="86"/>
      <c r="M292" s="86" t="s">
        <v>24</v>
      </c>
      <c r="N292" s="86" t="s">
        <v>820</v>
      </c>
      <c r="O292" s="86"/>
      <c r="P292" s="86" t="s">
        <v>820</v>
      </c>
      <c r="Q292" s="86"/>
      <c r="R292" s="91"/>
      <c r="S292" s="6" t="s">
        <v>490</v>
      </c>
      <c r="T292" s="92" t="s">
        <v>628</v>
      </c>
      <c r="U292" s="86"/>
      <c r="V292" s="86"/>
      <c r="W292" s="86"/>
      <c r="X292" s="91"/>
      <c r="Y292" s="4"/>
      <c r="Z292" s="7"/>
      <c r="AA292" s="32" t="str">
        <f t="shared" si="94"/>
        <v/>
      </c>
      <c r="AB292" s="31" t="str">
        <f t="shared" si="101"/>
        <v>?</v>
      </c>
      <c r="AC292" s="31" t="str">
        <f t="shared" si="101"/>
        <v>Himmelsk</v>
      </c>
      <c r="AD292" s="31" t="str">
        <f t="shared" si="101"/>
        <v>Bra</v>
      </c>
      <c r="AE292" s="31" t="str">
        <f t="shared" si="101"/>
        <v>?</v>
      </c>
      <c r="AF292" s="31" t="str">
        <f t="shared" si="101"/>
        <v>Bra</v>
      </c>
      <c r="AG292" s="31" t="str">
        <f t="shared" si="101"/>
        <v>?</v>
      </c>
      <c r="AH292" s="39" t="str">
        <f t="shared" si="95"/>
        <v/>
      </c>
      <c r="AI292" s="31" t="str">
        <f t="shared" si="102"/>
        <v/>
      </c>
      <c r="AJ292" s="32" t="str">
        <f t="shared" si="103"/>
        <v/>
      </c>
      <c r="AK292" s="32" t="str">
        <f t="shared" si="104"/>
        <v/>
      </c>
      <c r="AL292" s="32" t="str">
        <f t="shared" si="105"/>
        <v/>
      </c>
      <c r="AM292" s="32" t="str">
        <f t="shared" si="106"/>
        <v/>
      </c>
      <c r="AN292" s="32" t="str">
        <f t="shared" si="107"/>
        <v/>
      </c>
      <c r="AO292" s="96" t="e">
        <f>CONCATENATE(IF(#REF!="LL","[u]",IF(#REF!="Ny","[i]",IF(#REF!="Extra koll","[b]",""))),F292," ",C292,IF(COUNTA(D292)&gt;0,CONCATENATE(" [playerid=",D292,"] "),""),AI292,AJ292,AK292,AL292,AM292,AN292,AA292,AH292,IF(#REF!="LL","[/u]",IF(#REF!="Ny","[/i]",IF(#REF!="Extra koll","[/b]",""))))</f>
        <v>#REF!</v>
      </c>
      <c r="AP292" s="7"/>
    </row>
    <row r="293" spans="1:42" ht="15">
      <c r="A293" s="84" t="s">
        <v>831</v>
      </c>
      <c r="B293" s="85" t="s">
        <v>629</v>
      </c>
      <c r="C293" s="86" t="s">
        <v>488</v>
      </c>
      <c r="D293" s="86">
        <v>234810436</v>
      </c>
      <c r="E293" s="88" t="str">
        <f t="shared" si="100"/>
        <v>234810436</v>
      </c>
      <c r="F293" s="89">
        <v>23</v>
      </c>
      <c r="G293" s="7"/>
      <c r="H293" s="90" t="s">
        <v>491</v>
      </c>
      <c r="I293" s="7"/>
      <c r="J293" s="85" t="s">
        <v>822</v>
      </c>
      <c r="K293" s="86" t="s">
        <v>823</v>
      </c>
      <c r="L293" s="86"/>
      <c r="M293" s="86" t="s">
        <v>24</v>
      </c>
      <c r="N293" s="86" t="s">
        <v>28</v>
      </c>
      <c r="O293" s="86"/>
      <c r="P293" s="86" t="s">
        <v>818</v>
      </c>
      <c r="Q293" s="86"/>
      <c r="R293" s="91"/>
      <c r="S293" s="6" t="s">
        <v>490</v>
      </c>
      <c r="T293" s="92" t="s">
        <v>630</v>
      </c>
      <c r="U293" s="86"/>
      <c r="V293" s="86"/>
      <c r="W293" s="86"/>
      <c r="X293" s="91"/>
      <c r="Y293" s="4"/>
      <c r="Z293" s="7"/>
      <c r="AA293" s="32" t="str">
        <f t="shared" si="94"/>
        <v xml:space="preserve"> [NICKSKICKLIG] </v>
      </c>
      <c r="AB293" s="31" t="str">
        <f t="shared" si="101"/>
        <v>?</v>
      </c>
      <c r="AC293" s="31" t="str">
        <f t="shared" si="101"/>
        <v>Himmelsk</v>
      </c>
      <c r="AD293" s="31" t="str">
        <f t="shared" si="101"/>
        <v>Legendarisk</v>
      </c>
      <c r="AE293" s="31" t="str">
        <f t="shared" si="101"/>
        <v>?</v>
      </c>
      <c r="AF293" s="31" t="str">
        <f t="shared" si="101"/>
        <v>Dålig</v>
      </c>
      <c r="AG293" s="31" t="str">
        <f t="shared" si="101"/>
        <v>?</v>
      </c>
      <c r="AH293" s="39" t="str">
        <f t="shared" si="95"/>
        <v/>
      </c>
      <c r="AI293" s="31" t="str">
        <f t="shared" si="102"/>
        <v/>
      </c>
      <c r="AJ293" s="32" t="str">
        <f t="shared" si="103"/>
        <v/>
      </c>
      <c r="AK293" s="32" t="str">
        <f t="shared" si="104"/>
        <v>Himmelsk - Legendarisk - Dålig</v>
      </c>
      <c r="AL293" s="32" t="str">
        <f t="shared" si="105"/>
        <v/>
      </c>
      <c r="AM293" s="32" t="str">
        <f t="shared" si="106"/>
        <v/>
      </c>
      <c r="AN293" s="32" t="str">
        <f t="shared" si="107"/>
        <v/>
      </c>
      <c r="AO293" s="96" t="e">
        <f>CONCATENATE(IF(#REF!="LL","[u]",IF(#REF!="Ny","[i]",IF(#REF!="Extra koll","[b]",""))),F293," ",C293,IF(COUNTA(D293)&gt;0,CONCATENATE(" [playerid=",D293,"] "),""),AI293,AJ293,AK293,AL293,AM293,AN293,AA293,AH293,IF(#REF!="LL","[/u]",IF(#REF!="Ny","[/i]",IF(#REF!="Extra koll","[/b]",""))))</f>
        <v>#REF!</v>
      </c>
      <c r="AP293" s="7"/>
    </row>
    <row r="294" spans="1:42" ht="15">
      <c r="A294" s="84" t="s">
        <v>831</v>
      </c>
      <c r="B294" s="85" t="s">
        <v>631</v>
      </c>
      <c r="C294" s="86" t="s">
        <v>489</v>
      </c>
      <c r="D294" s="86">
        <v>235070567</v>
      </c>
      <c r="E294" s="88" t="str">
        <f t="shared" si="100"/>
        <v>235070567</v>
      </c>
      <c r="F294" s="89">
        <v>23</v>
      </c>
      <c r="G294" s="7"/>
      <c r="H294" s="90" t="s">
        <v>494</v>
      </c>
      <c r="I294" s="7"/>
      <c r="J294" s="85" t="s">
        <v>822</v>
      </c>
      <c r="K294" s="86" t="s">
        <v>822</v>
      </c>
      <c r="L294" s="86"/>
      <c r="M294" s="86" t="s">
        <v>24</v>
      </c>
      <c r="N294" s="86" t="s">
        <v>27</v>
      </c>
      <c r="O294" s="86"/>
      <c r="P294" s="86" t="s">
        <v>819</v>
      </c>
      <c r="Q294" s="86"/>
      <c r="R294" s="91"/>
      <c r="S294" s="6" t="s">
        <v>490</v>
      </c>
      <c r="T294" s="92" t="s">
        <v>630</v>
      </c>
      <c r="U294" s="86"/>
      <c r="V294" s="86"/>
      <c r="W294" s="86"/>
      <c r="X294" s="91"/>
      <c r="Y294" s="4"/>
      <c r="Z294" s="7"/>
      <c r="AA294" s="32" t="str">
        <f t="shared" si="94"/>
        <v xml:space="preserve"> [SNABB] </v>
      </c>
      <c r="AB294" s="31" t="str">
        <f t="shared" si="101"/>
        <v>?</v>
      </c>
      <c r="AC294" s="31" t="str">
        <f t="shared" si="101"/>
        <v>Himmelsk</v>
      </c>
      <c r="AD294" s="31" t="str">
        <f t="shared" si="101"/>
        <v>Gudabenådad</v>
      </c>
      <c r="AE294" s="31" t="str">
        <f t="shared" si="101"/>
        <v>?</v>
      </c>
      <c r="AF294" s="31" t="str">
        <f t="shared" si="101"/>
        <v>Hyfsad</v>
      </c>
      <c r="AG294" s="31" t="str">
        <f t="shared" si="101"/>
        <v>?</v>
      </c>
      <c r="AH294" s="39" t="str">
        <f t="shared" si="95"/>
        <v/>
      </c>
      <c r="AI294" s="31" t="str">
        <f t="shared" si="102"/>
        <v/>
      </c>
      <c r="AJ294" s="32" t="str">
        <f t="shared" si="103"/>
        <v/>
      </c>
      <c r="AK294" s="32" t="str">
        <f t="shared" si="104"/>
        <v>Himmelsk - Gudabenådad - Hyfsad</v>
      </c>
      <c r="AL294" s="32" t="str">
        <f t="shared" si="105"/>
        <v/>
      </c>
      <c r="AM294" s="32" t="str">
        <f t="shared" si="106"/>
        <v/>
      </c>
      <c r="AN294" s="32" t="str">
        <f t="shared" si="107"/>
        <v/>
      </c>
      <c r="AO294" s="96" t="e">
        <f>CONCATENATE(IF(#REF!="LL","[u]",IF(#REF!="Ny","[i]",IF(#REF!="Extra koll","[b]",""))),F294," ",C294,IF(COUNTA(D294)&gt;0,CONCATENATE(" [playerid=",D294,"] "),""),AI294,AJ294,AK294,AL294,AM294,AN294,AA294,AH294,IF(#REF!="LL","[/u]",IF(#REF!="Ny","[/i]",IF(#REF!="Extra koll","[/b]",""))))</f>
        <v>#REF!</v>
      </c>
      <c r="AP294" s="7"/>
    </row>
    <row r="295" spans="1:42" ht="15">
      <c r="A295" s="84" t="s">
        <v>831</v>
      </c>
      <c r="B295" s="85" t="s">
        <v>43</v>
      </c>
      <c r="C295" s="86" t="s">
        <v>482</v>
      </c>
      <c r="D295" s="86">
        <v>220368609</v>
      </c>
      <c r="E295" s="88" t="str">
        <f t="shared" si="100"/>
        <v>220368609</v>
      </c>
      <c r="F295" s="89">
        <v>24</v>
      </c>
      <c r="G295" s="7"/>
      <c r="H295" s="90"/>
      <c r="I295" s="7"/>
      <c r="J295" s="85" t="s">
        <v>823</v>
      </c>
      <c r="K295" s="86" t="s">
        <v>822</v>
      </c>
      <c r="L295" s="86"/>
      <c r="M295" s="86" t="s">
        <v>23</v>
      </c>
      <c r="N295" s="86" t="s">
        <v>823</v>
      </c>
      <c r="O295" s="86"/>
      <c r="P295" s="86" t="s">
        <v>819</v>
      </c>
      <c r="Q295" s="86"/>
      <c r="R295" s="91"/>
      <c r="S295" s="6" t="s">
        <v>490</v>
      </c>
      <c r="T295" s="92" t="s">
        <v>618</v>
      </c>
      <c r="U295" s="86"/>
      <c r="V295" s="86"/>
      <c r="W295" s="86"/>
      <c r="X295" s="91"/>
      <c r="Y295" s="4"/>
      <c r="Z295" s="7"/>
      <c r="AA295" s="32" t="str">
        <f t="shared" si="94"/>
        <v/>
      </c>
      <c r="AB295" s="31" t="str">
        <f t="shared" si="101"/>
        <v>?</v>
      </c>
      <c r="AC295" s="31" t="str">
        <f t="shared" si="101"/>
        <v>Titanisk</v>
      </c>
      <c r="AD295" s="31" t="str">
        <f t="shared" si="101"/>
        <v>Fenomenal</v>
      </c>
      <c r="AE295" s="31" t="str">
        <f t="shared" si="101"/>
        <v>?</v>
      </c>
      <c r="AF295" s="31" t="str">
        <f t="shared" si="101"/>
        <v>Hyfsad</v>
      </c>
      <c r="AG295" s="31" t="str">
        <f t="shared" si="101"/>
        <v>?</v>
      </c>
      <c r="AH295" s="39" t="str">
        <f t="shared" si="95"/>
        <v/>
      </c>
      <c r="AI295" s="31" t="str">
        <f t="shared" si="102"/>
        <v/>
      </c>
      <c r="AJ295" s="32" t="str">
        <f t="shared" si="103"/>
        <v/>
      </c>
      <c r="AK295" s="32" t="str">
        <f t="shared" si="104"/>
        <v>Titanisk - Fenomenal - Hyfsad</v>
      </c>
      <c r="AL295" s="32" t="str">
        <f t="shared" si="105"/>
        <v/>
      </c>
      <c r="AM295" s="32" t="str">
        <f t="shared" si="106"/>
        <v/>
      </c>
      <c r="AN295" s="32" t="str">
        <f t="shared" si="107"/>
        <v/>
      </c>
      <c r="AO295" s="96" t="e">
        <f>CONCATENATE(IF(#REF!="LL","[u]",IF(#REF!="Ny","[i]",IF(#REF!="Extra koll","[b]",""))),F295," ",C295,IF(COUNTA(D295)&gt;0,CONCATENATE(" [playerid=",D295,"] "),""),AI295,AJ295,AK295,AL295,AM295,AN295,AA295,AH295,IF(#REF!="LL","[/u]",IF(#REF!="Ny","[/i]",IF(#REF!="Extra koll","[/b]",""))))</f>
        <v>#REF!</v>
      </c>
      <c r="AP295" s="7"/>
    </row>
    <row r="296" spans="1:42" ht="15">
      <c r="A296" s="84" t="s">
        <v>831</v>
      </c>
      <c r="B296" s="85" t="s">
        <v>612</v>
      </c>
      <c r="C296" s="86" t="s">
        <v>479</v>
      </c>
      <c r="D296" s="86">
        <v>214607241</v>
      </c>
      <c r="E296" s="88" t="str">
        <f t="shared" si="100"/>
        <v>214607241</v>
      </c>
      <c r="F296" s="89">
        <v>24</v>
      </c>
      <c r="G296" s="7"/>
      <c r="H296" s="90" t="s">
        <v>494</v>
      </c>
      <c r="I296" s="7"/>
      <c r="J296" s="85" t="s">
        <v>823</v>
      </c>
      <c r="K296" s="86" t="s">
        <v>822</v>
      </c>
      <c r="L296" s="86"/>
      <c r="M296" s="86" t="s">
        <v>24</v>
      </c>
      <c r="N296" s="86" t="s">
        <v>823</v>
      </c>
      <c r="O296" s="86"/>
      <c r="P296" s="86" t="s">
        <v>820</v>
      </c>
      <c r="Q296" s="86"/>
      <c r="R296" s="91" t="s">
        <v>19</v>
      </c>
      <c r="S296" s="6"/>
      <c r="T296" s="92" t="s">
        <v>613</v>
      </c>
      <c r="U296" s="86"/>
      <c r="V296" s="86"/>
      <c r="W296" s="86"/>
      <c r="X296" s="91"/>
      <c r="Y296" s="4"/>
      <c r="Z296" s="7"/>
      <c r="AA296" s="32" t="str">
        <f t="shared" si="94"/>
        <v xml:space="preserve"> [SNABB] </v>
      </c>
      <c r="AB296" s="31" t="str">
        <f t="shared" si="101"/>
        <v>?</v>
      </c>
      <c r="AC296" s="31" t="str">
        <f t="shared" si="101"/>
        <v>Himmelsk</v>
      </c>
      <c r="AD296" s="31" t="str">
        <f t="shared" si="101"/>
        <v>Fenomenal</v>
      </c>
      <c r="AE296" s="31" t="str">
        <f t="shared" si="101"/>
        <v>?</v>
      </c>
      <c r="AF296" s="31" t="str">
        <f t="shared" si="101"/>
        <v>Bra</v>
      </c>
      <c r="AG296" s="31" t="str">
        <f t="shared" si="101"/>
        <v>?</v>
      </c>
      <c r="AH296" s="39" t="str">
        <f t="shared" si="95"/>
        <v xml:space="preserve"> Fasta: Utopisk</v>
      </c>
      <c r="AI296" s="31" t="str">
        <f t="shared" si="102"/>
        <v/>
      </c>
      <c r="AJ296" s="32" t="str">
        <f t="shared" si="103"/>
        <v/>
      </c>
      <c r="AK296" s="32" t="str">
        <f t="shared" si="104"/>
        <v>Himmelsk - Fenomenal - Bra</v>
      </c>
      <c r="AL296" s="32" t="str">
        <f t="shared" si="105"/>
        <v/>
      </c>
      <c r="AM296" s="32" t="str">
        <f t="shared" si="106"/>
        <v/>
      </c>
      <c r="AN296" s="32" t="str">
        <f t="shared" si="107"/>
        <v/>
      </c>
      <c r="AO296" s="96" t="e">
        <f>CONCATENATE(IF(#REF!="LL","[u]",IF(#REF!="Ny","[i]",IF(#REF!="Extra koll","[b]",""))),F296," ",C296,IF(COUNTA(D296)&gt;0,CONCATENATE(" [playerid=",D296,"] "),""),AI296,AJ296,AK296,AL296,AM296,AN296,AA296,AH296,IF(#REF!="LL","[/u]",IF(#REF!="Ny","[/i]",IF(#REF!="Extra koll","[/b]",""))))</f>
        <v>#REF!</v>
      </c>
      <c r="AP296" s="7"/>
    </row>
    <row r="297" spans="1:42" ht="15">
      <c r="A297" s="84"/>
      <c r="B297" s="85" t="s">
        <v>672</v>
      </c>
      <c r="C297" s="86" t="s">
        <v>781</v>
      </c>
      <c r="D297" s="87">
        <v>89913030</v>
      </c>
      <c r="E297" s="87">
        <v>89913030</v>
      </c>
      <c r="F297" s="89">
        <v>30</v>
      </c>
      <c r="G297" s="7"/>
      <c r="H297" s="90" t="s">
        <v>29</v>
      </c>
      <c r="I297" s="7"/>
      <c r="J297" s="85" t="s">
        <v>822</v>
      </c>
      <c r="K297" s="86" t="s">
        <v>27</v>
      </c>
      <c r="L297" s="86"/>
      <c r="M297" s="86" t="s">
        <v>21</v>
      </c>
      <c r="N297" s="86"/>
      <c r="O297" s="86"/>
      <c r="P297" s="86"/>
      <c r="Q297" s="86"/>
      <c r="R297" s="91" t="s">
        <v>19</v>
      </c>
      <c r="S297" s="6"/>
      <c r="T297" s="92" t="s">
        <v>102</v>
      </c>
      <c r="U297" s="86"/>
      <c r="V297" s="86"/>
      <c r="W297" s="86"/>
      <c r="X297" s="91"/>
      <c r="Y297" s="4"/>
      <c r="Z297" s="7"/>
      <c r="AA297" s="32" t="str">
        <f t="shared" si="94"/>
        <v xml:space="preserve"> [Snabb] </v>
      </c>
      <c r="AB297" s="31" t="str">
        <f t="shared" si="101"/>
        <v>?</v>
      </c>
      <c r="AC297" s="31" t="str">
        <f t="shared" si="101"/>
        <v>Mytomspunnen</v>
      </c>
      <c r="AD297" s="31" t="str">
        <f t="shared" si="101"/>
        <v>?</v>
      </c>
      <c r="AE297" s="31" t="str">
        <f t="shared" si="101"/>
        <v>?</v>
      </c>
      <c r="AF297" s="31" t="str">
        <f t="shared" si="101"/>
        <v>?</v>
      </c>
      <c r="AG297" s="31" t="str">
        <f t="shared" si="101"/>
        <v>?</v>
      </c>
      <c r="AH297" s="39" t="str">
        <f t="shared" si="95"/>
        <v xml:space="preserve"> Fasta: Utopisk</v>
      </c>
      <c r="AI297" s="31" t="str">
        <f t="shared" si="102"/>
        <v/>
      </c>
      <c r="AJ297" s="32" t="str">
        <f t="shared" si="103"/>
        <v/>
      </c>
      <c r="AK297" s="32" t="str">
        <f t="shared" si="104"/>
        <v/>
      </c>
      <c r="AL297" s="32" t="str">
        <f t="shared" si="105"/>
        <v/>
      </c>
      <c r="AM297" s="32" t="str">
        <f t="shared" si="106"/>
        <v/>
      </c>
      <c r="AN297" s="32" t="str">
        <f t="shared" si="107"/>
        <v/>
      </c>
      <c r="AO297" s="96" t="e">
        <f>CONCATENATE(IF(#REF!="LL","[u]",IF(#REF!="Ny","[i]",IF(#REF!="Extra koll","[b]",""))),F297," ",C297,IF(COUNTA(D297)&gt;0,CONCATENATE(" [playerid=",D297,"] "),""),AI297,AJ297,AK297,AL297,AM297,AN297,AA297,AH297,IF(#REF!="LL","[/u]",IF(#REF!="Ny","[/i]",IF(#REF!="Extra koll","[/b]",""))))</f>
        <v>#REF!</v>
      </c>
      <c r="AP297" s="7"/>
    </row>
    <row r="298" spans="1:42" ht="15">
      <c r="A298" s="84"/>
      <c r="B298" s="85" t="s">
        <v>772</v>
      </c>
      <c r="C298" s="86" t="s">
        <v>129</v>
      </c>
      <c r="D298" s="87">
        <v>71334077</v>
      </c>
      <c r="E298" s="87">
        <v>71334077</v>
      </c>
      <c r="F298" s="89">
        <v>32</v>
      </c>
      <c r="G298" s="7"/>
      <c r="H298" s="90"/>
      <c r="I298" s="7"/>
      <c r="J298" s="85" t="s">
        <v>820</v>
      </c>
      <c r="K298" s="86" t="s">
        <v>27</v>
      </c>
      <c r="L298" s="86"/>
      <c r="M298" s="86"/>
      <c r="N298" s="86" t="s">
        <v>824</v>
      </c>
      <c r="O298" s="86"/>
      <c r="P298" s="86"/>
      <c r="Q298" s="86" t="s">
        <v>23</v>
      </c>
      <c r="R298" s="91" t="s">
        <v>19</v>
      </c>
      <c r="S298" s="6"/>
      <c r="T298" s="92" t="s">
        <v>773</v>
      </c>
      <c r="U298" s="86"/>
      <c r="V298" s="86"/>
      <c r="W298" s="86"/>
      <c r="X298" s="91"/>
      <c r="Y298" s="4"/>
      <c r="Z298" s="7"/>
      <c r="AA298" s="32" t="str">
        <f t="shared" si="94"/>
        <v/>
      </c>
      <c r="AB298" s="31" t="str">
        <f t="shared" si="101"/>
        <v>?</v>
      </c>
      <c r="AC298" s="31" t="str">
        <f t="shared" si="101"/>
        <v>?</v>
      </c>
      <c r="AD298" s="31" t="str">
        <f t="shared" si="101"/>
        <v>Unik</v>
      </c>
      <c r="AE298" s="31" t="str">
        <f t="shared" si="101"/>
        <v>?</v>
      </c>
      <c r="AF298" s="31" t="str">
        <f t="shared" si="101"/>
        <v>?</v>
      </c>
      <c r="AG298" s="31" t="str">
        <f t="shared" si="101"/>
        <v>Titanisk</v>
      </c>
      <c r="AH298" s="39" t="str">
        <f t="shared" si="95"/>
        <v xml:space="preserve"> Fasta: Utopisk</v>
      </c>
      <c r="AI298" s="31" t="str">
        <f t="shared" si="102"/>
        <v/>
      </c>
      <c r="AJ298" s="32" t="str">
        <f t="shared" si="103"/>
        <v/>
      </c>
      <c r="AK298" s="32" t="str">
        <f t="shared" si="104"/>
        <v/>
      </c>
      <c r="AL298" s="32" t="str">
        <f t="shared" si="105"/>
        <v/>
      </c>
      <c r="AM298" s="32" t="str">
        <f t="shared" si="106"/>
        <v/>
      </c>
      <c r="AN298" s="32" t="str">
        <f t="shared" si="107"/>
        <v/>
      </c>
      <c r="AO298" s="96" t="e">
        <f>CONCATENATE(IF(#REF!="LL","[u]",IF(#REF!="Ny","[i]",IF(#REF!="Extra koll","[b]",""))),F298," ",C298,IF(COUNTA(D298)&gt;0,CONCATENATE(" [playerid=",D298,"] "),""),AI298,AJ298,AK298,AL298,AM298,AN298,AA298,AH298,IF(#REF!="LL","[/u]",IF(#REF!="Ny","[/i]",IF(#REF!="Extra koll","[/b]",""))))</f>
        <v>#REF!</v>
      </c>
      <c r="AP298" s="7"/>
    </row>
    <row r="299" spans="1:42" ht="15">
      <c r="A299" s="84"/>
      <c r="B299" s="85" t="s">
        <v>187</v>
      </c>
      <c r="C299" s="86" t="s">
        <v>502</v>
      </c>
      <c r="D299" s="87">
        <v>45421735</v>
      </c>
      <c r="E299" s="87">
        <v>45421735</v>
      </c>
      <c r="F299" s="89" t="s">
        <v>17</v>
      </c>
      <c r="G299" s="7"/>
      <c r="H299" s="90" t="s">
        <v>31</v>
      </c>
      <c r="I299" s="7"/>
      <c r="J299" s="85" t="s">
        <v>821</v>
      </c>
      <c r="K299" s="86" t="s">
        <v>24</v>
      </c>
      <c r="L299" s="86"/>
      <c r="M299" s="86"/>
      <c r="N299" s="86" t="s">
        <v>25</v>
      </c>
      <c r="O299" s="86"/>
      <c r="P299" s="86"/>
      <c r="Q299" s="86" t="s">
        <v>24</v>
      </c>
      <c r="R299" s="91" t="s">
        <v>19</v>
      </c>
      <c r="S299" s="6"/>
      <c r="T299" s="92" t="s">
        <v>770</v>
      </c>
      <c r="U299" s="86"/>
      <c r="V299" s="86"/>
      <c r="W299" s="86"/>
      <c r="X299" s="91"/>
      <c r="Y299" s="4"/>
      <c r="Z299" s="7"/>
      <c r="AA299" s="32" t="str">
        <f t="shared" si="94"/>
        <v xml:space="preserve"> [Oförutsägbar] </v>
      </c>
      <c r="AB299" s="31" t="str">
        <f t="shared" si="101"/>
        <v>?</v>
      </c>
      <c r="AC299" s="31" t="str">
        <f t="shared" si="101"/>
        <v>?</v>
      </c>
      <c r="AD299" s="31" t="str">
        <f t="shared" si="101"/>
        <v>Oförglömlig</v>
      </c>
      <c r="AE299" s="31" t="str">
        <f t="shared" si="101"/>
        <v>?</v>
      </c>
      <c r="AF299" s="31" t="str">
        <f t="shared" si="101"/>
        <v>?</v>
      </c>
      <c r="AG299" s="31" t="str">
        <f t="shared" si="101"/>
        <v>Himmelsk</v>
      </c>
      <c r="AH299" s="39" t="str">
        <f t="shared" si="95"/>
        <v xml:space="preserve"> Fasta: Utopisk</v>
      </c>
      <c r="AI299" s="31" t="str">
        <f t="shared" si="102"/>
        <v/>
      </c>
      <c r="AJ299" s="32" t="str">
        <f t="shared" si="103"/>
        <v/>
      </c>
      <c r="AK299" s="32" t="str">
        <f t="shared" si="104"/>
        <v/>
      </c>
      <c r="AL299" s="32" t="str">
        <f t="shared" si="105"/>
        <v/>
      </c>
      <c r="AM299" s="32" t="str">
        <f t="shared" si="106"/>
        <v/>
      </c>
      <c r="AN299" s="32" t="str">
        <f t="shared" si="107"/>
        <v/>
      </c>
      <c r="AO299" s="96" t="e">
        <f>CONCATENATE(IF(#REF!="LL","[u]",IF(#REF!="Ny","[i]",IF(#REF!="Extra koll","[b]",""))),F299," ",C299,IF(COUNTA(D299)&gt;0,CONCATENATE(" [playerid=",D299,"] "),""),AI299,AJ299,AK299,AL299,AM299,AN299,AA299,AH299,IF(#REF!="LL","[/u]",IF(#REF!="Ny","[/i]",IF(#REF!="Extra koll","[/b]",""))))</f>
        <v>#REF!</v>
      </c>
      <c r="AP299" s="7"/>
    </row>
    <row r="300" spans="1:42" ht="14.25">
      <c r="A300" s="84"/>
      <c r="B300" s="85" t="s">
        <v>698</v>
      </c>
      <c r="C300" s="86" t="s">
        <v>782</v>
      </c>
      <c r="D300" s="86">
        <v>118970295</v>
      </c>
      <c r="E300" s="87">
        <v>118970295</v>
      </c>
      <c r="F300" s="89">
        <v>30</v>
      </c>
      <c r="G300" s="7"/>
      <c r="H300" s="90" t="s">
        <v>30</v>
      </c>
      <c r="I300" s="7"/>
      <c r="J300" s="85" t="s">
        <v>821</v>
      </c>
      <c r="K300" s="86" t="s">
        <v>823</v>
      </c>
      <c r="L300" s="86"/>
      <c r="M300" s="86" t="s">
        <v>27</v>
      </c>
      <c r="N300" s="86"/>
      <c r="O300" s="86"/>
      <c r="P300" s="86" t="s">
        <v>25</v>
      </c>
      <c r="Q300" s="86"/>
      <c r="R300" s="91" t="s">
        <v>20</v>
      </c>
      <c r="S300" s="7"/>
      <c r="T300" s="92" t="s">
        <v>783</v>
      </c>
      <c r="U300" s="86"/>
      <c r="V300" s="86"/>
      <c r="W300" s="86"/>
      <c r="X300" s="91"/>
      <c r="Y300" s="4"/>
      <c r="Z300" s="7"/>
      <c r="AA300" s="32" t="str">
        <f t="shared" si="94"/>
        <v xml:space="preserve"> [Nickskicklig] </v>
      </c>
      <c r="AB300" s="31" t="str">
        <f t="shared" si="101"/>
        <v>?</v>
      </c>
      <c r="AC300" s="31" t="str">
        <f t="shared" si="101"/>
        <v>Gudabenådad</v>
      </c>
      <c r="AD300" s="31" t="str">
        <f t="shared" si="101"/>
        <v>?</v>
      </c>
      <c r="AE300" s="31" t="str">
        <f t="shared" si="101"/>
        <v>?</v>
      </c>
      <c r="AF300" s="31" t="str">
        <f t="shared" si="101"/>
        <v>Oförglömlig</v>
      </c>
      <c r="AG300" s="31" t="str">
        <f t="shared" si="101"/>
        <v>?</v>
      </c>
      <c r="AH300" s="39" t="str">
        <f t="shared" si="95"/>
        <v xml:space="preserve"> Fasta: Magisk</v>
      </c>
      <c r="AI300" s="31" t="str">
        <f t="shared" si="102"/>
        <v/>
      </c>
      <c r="AJ300" s="32" t="str">
        <f t="shared" si="103"/>
        <v/>
      </c>
      <c r="AK300" s="32" t="str">
        <f t="shared" si="104"/>
        <v/>
      </c>
      <c r="AL300" s="32" t="str">
        <f t="shared" si="105"/>
        <v/>
      </c>
      <c r="AM300" s="32" t="str">
        <f t="shared" si="106"/>
        <v/>
      </c>
      <c r="AN300" s="32" t="str">
        <f t="shared" si="107"/>
        <v/>
      </c>
      <c r="AO300" s="96" t="e">
        <f>CONCATENATE(IF(#REF!="LL","[u]",IF(#REF!="Ny","[i]",IF(#REF!="Extra koll","[b]",""))),F300," ",C300,IF(COUNTA(D300)&gt;0,CONCATENATE(" [playerid=",D300,"] "),""),AI300,AJ300,AK300,AL300,AM300,AN300,AA300,AH300,IF(#REF!="LL","[/u]",IF(#REF!="Ny","[/i]",IF(#REF!="Extra koll","[/b]",""))))</f>
        <v>#REF!</v>
      </c>
      <c r="AP300" s="7"/>
    </row>
    <row r="301" spans="1:42" ht="15">
      <c r="A301" s="84" t="s">
        <v>832</v>
      </c>
      <c r="B301" s="85" t="s">
        <v>128</v>
      </c>
      <c r="C301" s="86" t="s">
        <v>141</v>
      </c>
      <c r="D301" s="98">
        <v>146259354</v>
      </c>
      <c r="E301" s="88" t="str">
        <f>HYPERLINK(CONCATENATE("http://www.hattrick.org/Club/Players/Player.aspx?PlayerID=",D301),TEXT(D301,"00"))</f>
        <v>146259354</v>
      </c>
      <c r="F301" s="89">
        <v>29</v>
      </c>
      <c r="G301" s="7"/>
      <c r="H301" s="90"/>
      <c r="I301" s="7"/>
      <c r="J301" s="85" t="s">
        <v>822</v>
      </c>
      <c r="K301" s="86" t="s">
        <v>19</v>
      </c>
      <c r="L301" s="86"/>
      <c r="M301" s="86"/>
      <c r="N301" s="86" t="s">
        <v>824</v>
      </c>
      <c r="O301" s="86" t="s">
        <v>821</v>
      </c>
      <c r="P301" s="86"/>
      <c r="Q301" s="86" t="s">
        <v>19</v>
      </c>
      <c r="R301" s="91"/>
      <c r="S301" s="6"/>
      <c r="T301" s="92" t="s">
        <v>686</v>
      </c>
      <c r="U301" s="86"/>
      <c r="V301" s="86"/>
      <c r="W301" s="86"/>
      <c r="X301" s="91"/>
      <c r="Y301" s="4"/>
      <c r="Z301" s="7"/>
      <c r="AA301" s="32" t="str">
        <f t="shared" si="94"/>
        <v/>
      </c>
      <c r="AB301" s="31" t="str">
        <f t="shared" si="101"/>
        <v>?</v>
      </c>
      <c r="AC301" s="31" t="str">
        <f t="shared" si="101"/>
        <v>?</v>
      </c>
      <c r="AD301" s="31" t="str">
        <f t="shared" si="101"/>
        <v>Unik</v>
      </c>
      <c r="AE301" s="31" t="str">
        <f t="shared" si="101"/>
        <v>Ypperlig</v>
      </c>
      <c r="AF301" s="31" t="str">
        <f t="shared" si="101"/>
        <v>?</v>
      </c>
      <c r="AG301" s="31" t="str">
        <f t="shared" si="101"/>
        <v>Utopisk</v>
      </c>
      <c r="AH301" s="39" t="str">
        <f t="shared" si="95"/>
        <v/>
      </c>
      <c r="AI301" s="31" t="str">
        <f t="shared" si="102"/>
        <v/>
      </c>
      <c r="AJ301" s="32" t="str">
        <f t="shared" si="103"/>
        <v/>
      </c>
      <c r="AK301" s="32" t="str">
        <f t="shared" si="104"/>
        <v/>
      </c>
      <c r="AL301" s="32" t="str">
        <f t="shared" si="105"/>
        <v/>
      </c>
      <c r="AM301" s="32" t="str">
        <f t="shared" si="106"/>
        <v>Utopisk - Unik - Ypperlig</v>
      </c>
      <c r="AN301" s="32" t="str">
        <f t="shared" si="107"/>
        <v/>
      </c>
      <c r="AO301" s="96" t="e">
        <f>CONCATENATE(IF(#REF!="LL","[u]",IF(#REF!="Ny","[i]",IF(#REF!="Extra koll","[b]",""))),F301," ",C301,IF(COUNTA(D301)&gt;0,CONCATENATE(" [playerid=",D301,"] "),""),AI301,AJ301,AK301,AL301,AM301,AN301,AA301,AH301,IF(#REF!="LL","[/u]",IF(#REF!="Ny","[/i]",IF(#REF!="Extra koll","[/b]",""))))</f>
        <v>#REF!</v>
      </c>
      <c r="AP301" s="7"/>
    </row>
    <row r="302" spans="1:42" ht="15">
      <c r="A302" s="84" t="s">
        <v>832</v>
      </c>
      <c r="B302" s="85" t="s">
        <v>158</v>
      </c>
      <c r="C302" s="86" t="s">
        <v>916</v>
      </c>
      <c r="D302" s="99">
        <v>142771361</v>
      </c>
      <c r="E302" s="87">
        <v>142771361</v>
      </c>
      <c r="F302" s="89">
        <v>30</v>
      </c>
      <c r="G302" s="7"/>
      <c r="H302" s="90"/>
      <c r="I302" s="7"/>
      <c r="J302" s="85" t="s">
        <v>822</v>
      </c>
      <c r="K302" s="86" t="s">
        <v>824</v>
      </c>
      <c r="L302" s="86"/>
      <c r="M302" s="86"/>
      <c r="N302" s="86" t="s">
        <v>821</v>
      </c>
      <c r="O302" s="86"/>
      <c r="P302" s="86"/>
      <c r="Q302" s="86" t="s">
        <v>19</v>
      </c>
      <c r="R302" s="91"/>
      <c r="S302" s="7"/>
      <c r="T302" s="92" t="s">
        <v>917</v>
      </c>
      <c r="U302" s="86"/>
      <c r="V302" s="86"/>
      <c r="W302" s="86"/>
      <c r="X302" s="91"/>
      <c r="Y302" s="4"/>
      <c r="Z302" s="7"/>
      <c r="AA302" s="32" t="str">
        <f t="shared" ref="AA302:AA365" si="108">IF(COUNTA(H302)&gt;0,CONCATENATE(" [",H302,"] "),"")</f>
        <v/>
      </c>
      <c r="AB302" s="31" t="str">
        <f t="shared" si="101"/>
        <v>?</v>
      </c>
      <c r="AC302" s="31" t="str">
        <f t="shared" si="101"/>
        <v>?</v>
      </c>
      <c r="AD302" s="31" t="str">
        <f t="shared" si="101"/>
        <v>Ypperlig</v>
      </c>
      <c r="AE302" s="31" t="str">
        <f t="shared" si="101"/>
        <v>?</v>
      </c>
      <c r="AF302" s="31" t="str">
        <f t="shared" si="101"/>
        <v>?</v>
      </c>
      <c r="AG302" s="31" t="str">
        <f t="shared" si="101"/>
        <v>Utopisk</v>
      </c>
      <c r="AH302" s="39" t="str">
        <f t="shared" ref="AH302:AH365" si="109">IF(COUNTA(R302)&gt;0,CONCATENATE(" Fasta: ",RIGHT(R302,LEN(R302)-5)),"")</f>
        <v/>
      </c>
      <c r="AI302" s="31" t="str">
        <f t="shared" si="102"/>
        <v/>
      </c>
      <c r="AJ302" s="32" t="str">
        <f t="shared" si="103"/>
        <v/>
      </c>
      <c r="AK302" s="32" t="str">
        <f t="shared" si="104"/>
        <v/>
      </c>
      <c r="AL302" s="32" t="str">
        <f t="shared" si="105"/>
        <v/>
      </c>
      <c r="AM302" s="32" t="str">
        <f t="shared" si="106"/>
        <v>Utopisk - Ypperlig - ?</v>
      </c>
      <c r="AN302" s="32" t="str">
        <f t="shared" si="107"/>
        <v/>
      </c>
      <c r="AO302" s="96" t="e">
        <f>CONCATENATE(IF(#REF!="LL","[u]",IF(#REF!="Ny","[i]",IF(#REF!="Extra koll","[b]",""))),F302," ",C302,IF(COUNTA(D302)&gt;0,CONCATENATE(" [playerid=",D302,"] "),""),AI302,AJ302,AK302,AL302,AM302,AN302,AA302,AH302,IF(#REF!="LL","[/u]",IF(#REF!="Ny","[/i]",IF(#REF!="Extra koll","[/b]",""))))</f>
        <v>#REF!</v>
      </c>
      <c r="AP302" s="7"/>
    </row>
    <row r="303" spans="1:42" ht="15">
      <c r="A303" s="84" t="s">
        <v>832</v>
      </c>
      <c r="B303" s="85" t="s">
        <v>198</v>
      </c>
      <c r="C303" s="86" t="s">
        <v>263</v>
      </c>
      <c r="D303" s="86">
        <v>116317734</v>
      </c>
      <c r="E303" s="88" t="str">
        <f>HYPERLINK(CONCATENATE("http://www.hattrick.org/Club/Players/Player.aspx?PlayerID=",D303),TEXT(D303,"00"))</f>
        <v>116317734</v>
      </c>
      <c r="F303" s="89">
        <v>31</v>
      </c>
      <c r="G303" s="7"/>
      <c r="H303" s="90"/>
      <c r="I303" s="7"/>
      <c r="J303" s="85" t="s">
        <v>822</v>
      </c>
      <c r="K303" s="86" t="s">
        <v>19</v>
      </c>
      <c r="L303" s="86"/>
      <c r="M303" s="86"/>
      <c r="N303" s="86" t="s">
        <v>27</v>
      </c>
      <c r="O303" s="86" t="s">
        <v>823</v>
      </c>
      <c r="P303" s="86"/>
      <c r="Q303" s="86" t="s">
        <v>19</v>
      </c>
      <c r="R303" s="91"/>
      <c r="S303" s="6"/>
      <c r="T303" s="92" t="s">
        <v>655</v>
      </c>
      <c r="U303" s="86"/>
      <c r="V303" s="86"/>
      <c r="W303" s="86"/>
      <c r="X303" s="91"/>
      <c r="Y303" s="4"/>
      <c r="Z303" s="7"/>
      <c r="AA303" s="32" t="str">
        <f t="shared" si="108"/>
        <v/>
      </c>
      <c r="AB303" s="31" t="str">
        <f t="shared" si="101"/>
        <v>?</v>
      </c>
      <c r="AC303" s="31" t="str">
        <f t="shared" si="101"/>
        <v>?</v>
      </c>
      <c r="AD303" s="31" t="str">
        <f t="shared" si="101"/>
        <v>Gudabenådad</v>
      </c>
      <c r="AE303" s="31" t="str">
        <f t="shared" si="101"/>
        <v>Fenomenal</v>
      </c>
      <c r="AF303" s="31" t="str">
        <f t="shared" si="101"/>
        <v>?</v>
      </c>
      <c r="AG303" s="31" t="str">
        <f t="shared" si="101"/>
        <v>Utopisk</v>
      </c>
      <c r="AH303" s="39" t="str">
        <f t="shared" si="109"/>
        <v/>
      </c>
      <c r="AI303" s="31" t="str">
        <f t="shared" si="102"/>
        <v/>
      </c>
      <c r="AJ303" s="32" t="str">
        <f t="shared" si="103"/>
        <v/>
      </c>
      <c r="AK303" s="32" t="str">
        <f t="shared" si="104"/>
        <v/>
      </c>
      <c r="AL303" s="32" t="str">
        <f t="shared" si="105"/>
        <v/>
      </c>
      <c r="AM303" s="32" t="str">
        <f t="shared" si="106"/>
        <v>Utopisk - Gudabenådad - Fenomenal</v>
      </c>
      <c r="AN303" s="32" t="str">
        <f t="shared" si="107"/>
        <v/>
      </c>
      <c r="AO303" s="96" t="e">
        <f>CONCATENATE(IF(#REF!="LL","[u]",IF(#REF!="Ny","[i]",IF(#REF!="Extra koll","[b]",""))),F303," ",C303,IF(COUNTA(D303)&gt;0,CONCATENATE(" [playerid=",D303,"] "),""),AI303,AJ303,AK303,AL303,AM303,AN303,AA303,AH303,IF(#REF!="LL","[/u]",IF(#REF!="Ny","[/i]",IF(#REF!="Extra koll","[/b]",""))))</f>
        <v>#REF!</v>
      </c>
      <c r="AP303" s="7"/>
    </row>
    <row r="304" spans="1:42" ht="15">
      <c r="A304" s="84" t="s">
        <v>832</v>
      </c>
      <c r="B304" s="85" t="s">
        <v>198</v>
      </c>
      <c r="C304" s="86" t="s">
        <v>497</v>
      </c>
      <c r="D304" s="86">
        <v>116428923</v>
      </c>
      <c r="E304" s="88" t="str">
        <f>HYPERLINK(CONCATENATE("http://www.hattrick.org/Club/Players/Player.aspx?PlayerID=",D304),TEXT(D304,"00"))</f>
        <v>116428923</v>
      </c>
      <c r="F304" s="89">
        <v>31</v>
      </c>
      <c r="G304" s="7"/>
      <c r="H304" s="90"/>
      <c r="I304" s="7"/>
      <c r="J304" s="85" t="s">
        <v>822</v>
      </c>
      <c r="K304" s="86" t="s">
        <v>22</v>
      </c>
      <c r="L304" s="86"/>
      <c r="M304" s="86"/>
      <c r="N304" s="86" t="s">
        <v>824</v>
      </c>
      <c r="O304" s="86" t="s">
        <v>822</v>
      </c>
      <c r="P304" s="86"/>
      <c r="Q304" s="86" t="s">
        <v>19</v>
      </c>
      <c r="R304" s="91"/>
      <c r="S304" s="6"/>
      <c r="T304" s="92" t="s">
        <v>656</v>
      </c>
      <c r="U304" s="86"/>
      <c r="V304" s="86"/>
      <c r="W304" s="86"/>
      <c r="X304" s="91"/>
      <c r="Y304" s="4"/>
      <c r="Z304" s="7"/>
      <c r="AA304" s="32" t="str">
        <f t="shared" si="108"/>
        <v/>
      </c>
      <c r="AB304" s="31" t="str">
        <f t="shared" si="101"/>
        <v>?</v>
      </c>
      <c r="AC304" s="31" t="str">
        <f t="shared" si="101"/>
        <v>?</v>
      </c>
      <c r="AD304" s="31" t="str">
        <f t="shared" si="101"/>
        <v>Unik</v>
      </c>
      <c r="AE304" s="31" t="str">
        <f t="shared" si="101"/>
        <v>Enastående</v>
      </c>
      <c r="AF304" s="31" t="str">
        <f t="shared" si="101"/>
        <v>?</v>
      </c>
      <c r="AG304" s="31" t="str">
        <f t="shared" si="101"/>
        <v>Utopisk</v>
      </c>
      <c r="AH304" s="39" t="str">
        <f t="shared" si="109"/>
        <v/>
      </c>
      <c r="AI304" s="31" t="str">
        <f t="shared" si="102"/>
        <v/>
      </c>
      <c r="AJ304" s="32" t="str">
        <f t="shared" si="103"/>
        <v/>
      </c>
      <c r="AK304" s="32" t="str">
        <f t="shared" si="104"/>
        <v/>
      </c>
      <c r="AL304" s="32" t="str">
        <f t="shared" si="105"/>
        <v/>
      </c>
      <c r="AM304" s="32" t="str">
        <f t="shared" si="106"/>
        <v>Utopisk - Unik - Enastående</v>
      </c>
      <c r="AN304" s="32" t="str">
        <f t="shared" si="107"/>
        <v/>
      </c>
      <c r="AO304" s="96" t="e">
        <f>CONCATENATE(IF(#REF!="LL","[u]",IF(#REF!="Ny","[i]",IF(#REF!="Extra koll","[b]",""))),F304," ",C304,IF(COUNTA(D304)&gt;0,CONCATENATE(" [playerid=",D304,"] "),""),AI304,AJ304,AK304,AL304,AM304,AN304,AA304,AH304,IF(#REF!="LL","[/u]",IF(#REF!="Ny","[/i]",IF(#REF!="Extra koll","[/b]",""))))</f>
        <v>#REF!</v>
      </c>
      <c r="AP304" s="7"/>
    </row>
    <row r="305" spans="1:42" ht="14.25">
      <c r="A305" s="84" t="s">
        <v>830</v>
      </c>
      <c r="B305" s="85" t="s">
        <v>794</v>
      </c>
      <c r="C305" s="86" t="s">
        <v>795</v>
      </c>
      <c r="D305" s="86">
        <v>210988588</v>
      </c>
      <c r="E305" s="87">
        <v>210988588</v>
      </c>
      <c r="F305" s="89">
        <v>25</v>
      </c>
      <c r="G305" s="7"/>
      <c r="H305" s="90"/>
      <c r="I305" s="7"/>
      <c r="J305" s="85" t="s">
        <v>824</v>
      </c>
      <c r="K305" s="86" t="s">
        <v>820</v>
      </c>
      <c r="L305" s="86"/>
      <c r="M305" s="86" t="s">
        <v>821</v>
      </c>
      <c r="N305" s="86"/>
      <c r="O305" s="86"/>
      <c r="P305" s="86" t="s">
        <v>27</v>
      </c>
      <c r="Q305" s="86"/>
      <c r="R305" s="91" t="s">
        <v>21</v>
      </c>
      <c r="S305" s="7"/>
      <c r="T305" s="92" t="s">
        <v>796</v>
      </c>
      <c r="U305" s="86"/>
      <c r="V305" s="86"/>
      <c r="W305" s="86"/>
      <c r="X305" s="91"/>
      <c r="Y305" s="4"/>
      <c r="Z305" s="7"/>
      <c r="AA305" s="32" t="str">
        <f t="shared" si="108"/>
        <v/>
      </c>
      <c r="AB305" s="31" t="str">
        <f t="shared" si="101"/>
        <v>?</v>
      </c>
      <c r="AC305" s="31" t="str">
        <f t="shared" si="101"/>
        <v>Ypperlig</v>
      </c>
      <c r="AD305" s="31" t="str">
        <f t="shared" si="101"/>
        <v>?</v>
      </c>
      <c r="AE305" s="31" t="str">
        <f t="shared" si="101"/>
        <v>?</v>
      </c>
      <c r="AF305" s="31" t="str">
        <f t="shared" si="101"/>
        <v>Gudabenådad</v>
      </c>
      <c r="AG305" s="31" t="str">
        <f t="shared" si="101"/>
        <v>?</v>
      </c>
      <c r="AH305" s="39" t="str">
        <f t="shared" si="109"/>
        <v xml:space="preserve"> Fasta: Mytomspunnen</v>
      </c>
      <c r="AI305" s="31" t="str">
        <f t="shared" si="102"/>
        <v/>
      </c>
      <c r="AJ305" s="32" t="str">
        <f t="shared" si="103"/>
        <v>Gudabenådad - Ypperlig - ? - ?</v>
      </c>
      <c r="AK305" s="32" t="str">
        <f t="shared" si="104"/>
        <v/>
      </c>
      <c r="AL305" s="32" t="str">
        <f t="shared" si="105"/>
        <v/>
      </c>
      <c r="AM305" s="32" t="str">
        <f t="shared" si="106"/>
        <v/>
      </c>
      <c r="AN305" s="32" t="str">
        <f t="shared" si="107"/>
        <v/>
      </c>
      <c r="AO305" s="96" t="e">
        <f>CONCATENATE(IF(#REF!="LL","[u]",IF(#REF!="Ny","[i]",IF(#REF!="Extra koll","[b]",""))),F305," ",C305,IF(COUNTA(D305)&gt;0,CONCATENATE(" [playerid=",D305,"] "),""),AI305,AJ305,AK305,AL305,AM305,AN305,AA305,AH305,IF(#REF!="LL","[/u]",IF(#REF!="Ny","[/i]",IF(#REF!="Extra koll","[/b]",""))))</f>
        <v>#REF!</v>
      </c>
      <c r="AP305" s="7"/>
    </row>
    <row r="306" spans="1:42" ht="15">
      <c r="A306" s="84" t="s">
        <v>832</v>
      </c>
      <c r="B306" s="85" t="s">
        <v>677</v>
      </c>
      <c r="C306" s="86" t="s">
        <v>510</v>
      </c>
      <c r="D306" s="98">
        <v>91567644</v>
      </c>
      <c r="E306" s="88" t="str">
        <f t="shared" ref="E306:E369" si="110">HYPERLINK(CONCATENATE("http://www.hattrick.org/Club/Players/Player.aspx?PlayerID=",D306),TEXT(D306,"00"))</f>
        <v>91567644</v>
      </c>
      <c r="F306" s="89">
        <v>33</v>
      </c>
      <c r="G306" s="7"/>
      <c r="H306" s="90"/>
      <c r="I306" s="7"/>
      <c r="J306" s="85" t="s">
        <v>823</v>
      </c>
      <c r="K306" s="86" t="s">
        <v>19</v>
      </c>
      <c r="L306" s="86"/>
      <c r="M306" s="86"/>
      <c r="N306" s="86" t="s">
        <v>24</v>
      </c>
      <c r="O306" s="86"/>
      <c r="P306" s="86"/>
      <c r="Q306" s="86" t="s">
        <v>21</v>
      </c>
      <c r="R306" s="91"/>
      <c r="S306" s="6"/>
      <c r="T306" s="92" t="s">
        <v>678</v>
      </c>
      <c r="U306" s="86"/>
      <c r="V306" s="86"/>
      <c r="W306" s="86"/>
      <c r="X306" s="91"/>
      <c r="Y306" s="4"/>
      <c r="Z306" s="7"/>
      <c r="AA306" s="32" t="str">
        <f t="shared" si="108"/>
        <v/>
      </c>
      <c r="AB306" s="31" t="str">
        <f t="shared" si="101"/>
        <v>?</v>
      </c>
      <c r="AC306" s="31" t="str">
        <f t="shared" si="101"/>
        <v>?</v>
      </c>
      <c r="AD306" s="31" t="str">
        <f t="shared" si="101"/>
        <v>Himmelsk</v>
      </c>
      <c r="AE306" s="31" t="str">
        <f t="shared" si="101"/>
        <v>?</v>
      </c>
      <c r="AF306" s="31" t="str">
        <f t="shared" si="101"/>
        <v>?</v>
      </c>
      <c r="AG306" s="31" t="str">
        <f t="shared" si="101"/>
        <v>Mytomspunnen</v>
      </c>
      <c r="AH306" s="39" t="str">
        <f t="shared" si="109"/>
        <v/>
      </c>
      <c r="AI306" s="31" t="str">
        <f t="shared" si="102"/>
        <v/>
      </c>
      <c r="AJ306" s="32" t="str">
        <f t="shared" si="103"/>
        <v/>
      </c>
      <c r="AK306" s="32" t="str">
        <f t="shared" si="104"/>
        <v/>
      </c>
      <c r="AL306" s="32" t="str">
        <f t="shared" si="105"/>
        <v/>
      </c>
      <c r="AM306" s="32" t="str">
        <f t="shared" si="106"/>
        <v>Mytomspunnen - Himmelsk - ?</v>
      </c>
      <c r="AN306" s="32" t="str">
        <f t="shared" si="107"/>
        <v/>
      </c>
      <c r="AO306" s="96" t="e">
        <f>CONCATENATE(IF(#REF!="LL","[u]",IF(#REF!="Ny","[i]",IF(#REF!="Extra koll","[b]",""))),F306," ",C306,IF(COUNTA(D306)&gt;0,CONCATENATE(" [playerid=",D306,"] "),""),AI306,AJ306,AK306,AL306,AM306,AN306,AA306,AH306,IF(#REF!="LL","[/u]",IF(#REF!="Ny","[/i]",IF(#REF!="Extra koll","[/b]",""))))</f>
        <v>#REF!</v>
      </c>
      <c r="AP306" s="7"/>
    </row>
    <row r="307" spans="1:42" ht="14.25">
      <c r="A307" s="84" t="s">
        <v>832</v>
      </c>
      <c r="B307" s="85" t="s">
        <v>956</v>
      </c>
      <c r="C307" s="86" t="s">
        <v>957</v>
      </c>
      <c r="D307" s="86">
        <v>192580334</v>
      </c>
      <c r="E307" s="119">
        <v>192580334</v>
      </c>
      <c r="F307" s="89">
        <v>26</v>
      </c>
      <c r="G307" s="7"/>
      <c r="H307" s="90"/>
      <c r="I307" s="7"/>
      <c r="J307" s="85" t="s">
        <v>823</v>
      </c>
      <c r="K307" s="86" t="s">
        <v>822</v>
      </c>
      <c r="L307" s="86"/>
      <c r="M307" s="86"/>
      <c r="N307" s="86" t="s">
        <v>28</v>
      </c>
      <c r="O307" s="86" t="s">
        <v>821</v>
      </c>
      <c r="P307" s="86"/>
      <c r="Q307" s="86" t="s">
        <v>20</v>
      </c>
      <c r="R307" s="91"/>
      <c r="S307" s="7"/>
      <c r="T307" s="121" t="s">
        <v>958</v>
      </c>
      <c r="U307" s="86" t="s">
        <v>12</v>
      </c>
      <c r="V307" s="86"/>
      <c r="W307" s="86"/>
      <c r="X307" s="91"/>
      <c r="Y307" s="4"/>
      <c r="Z307" s="7"/>
      <c r="AA307" s="32" t="str">
        <f t="shared" si="108"/>
        <v/>
      </c>
      <c r="AB307" s="31" t="str">
        <f t="shared" si="101"/>
        <v>?</v>
      </c>
      <c r="AC307" s="31" t="str">
        <f t="shared" si="101"/>
        <v>?</v>
      </c>
      <c r="AD307" s="31" t="str">
        <f t="shared" si="101"/>
        <v>Legendarisk</v>
      </c>
      <c r="AE307" s="31" t="str">
        <f t="shared" si="101"/>
        <v>Ypperlig</v>
      </c>
      <c r="AF307" s="31" t="str">
        <f t="shared" si="101"/>
        <v>?</v>
      </c>
      <c r="AG307" s="31" t="str">
        <f t="shared" si="101"/>
        <v>Magisk</v>
      </c>
      <c r="AH307" s="39" t="str">
        <f t="shared" si="109"/>
        <v/>
      </c>
      <c r="AI307" s="31" t="str">
        <f t="shared" si="102"/>
        <v/>
      </c>
      <c r="AJ307" s="32" t="str">
        <f t="shared" si="103"/>
        <v/>
      </c>
      <c r="AK307" s="32" t="str">
        <f t="shared" si="104"/>
        <v/>
      </c>
      <c r="AL307" s="32" t="str">
        <f t="shared" si="105"/>
        <v/>
      </c>
      <c r="AM307" s="32" t="str">
        <f t="shared" si="106"/>
        <v>Magisk - Legendarisk - Ypperlig</v>
      </c>
      <c r="AN307" s="32" t="str">
        <f t="shared" si="107"/>
        <v/>
      </c>
      <c r="AO307" s="96" t="e">
        <f>CONCATENATE(IF(#REF!="LL","[u]",IF(#REF!="Ny","[i]",IF(#REF!="Extra koll","[b]",""))),F307," ",C307,IF(COUNTA(D307)&gt;0,CONCATENATE(" [playerid=",D307,"] "),""),AI307,AJ307,AK307,AL307,AM307,AN307,AA307,AH307,IF(#REF!="LL","[/u]",IF(#REF!="Ny","[/i]",IF(#REF!="Extra koll","[/b]",""))))</f>
        <v>#REF!</v>
      </c>
      <c r="AP307" s="7"/>
    </row>
    <row r="308" spans="1:42" ht="15">
      <c r="A308" s="84" t="s">
        <v>832</v>
      </c>
      <c r="B308" s="85" t="s">
        <v>52</v>
      </c>
      <c r="C308" s="86" t="s">
        <v>502</v>
      </c>
      <c r="D308" s="86">
        <v>156543947</v>
      </c>
      <c r="E308" s="88" t="str">
        <f t="shared" si="110"/>
        <v>156543947</v>
      </c>
      <c r="F308" s="89">
        <v>28</v>
      </c>
      <c r="G308" s="7"/>
      <c r="H308" s="90" t="s">
        <v>494</v>
      </c>
      <c r="I308" s="7"/>
      <c r="J308" s="85" t="s">
        <v>821</v>
      </c>
      <c r="K308" s="86" t="s">
        <v>824</v>
      </c>
      <c r="L308" s="86"/>
      <c r="M308" s="86"/>
      <c r="N308" s="86" t="s">
        <v>824</v>
      </c>
      <c r="O308" s="86" t="s">
        <v>25</v>
      </c>
      <c r="P308" s="86"/>
      <c r="Q308" s="86" t="s">
        <v>20</v>
      </c>
      <c r="R308" s="91"/>
      <c r="S308" s="6"/>
      <c r="T308" s="92" t="s">
        <v>665</v>
      </c>
      <c r="U308" s="86"/>
      <c r="V308" s="86"/>
      <c r="W308" s="86"/>
      <c r="X308" s="91"/>
      <c r="Y308" s="4"/>
      <c r="Z308" s="7"/>
      <c r="AA308" s="32" t="str">
        <f t="shared" si="108"/>
        <v xml:space="preserve"> [SNABB] </v>
      </c>
      <c r="AB308" s="31" t="str">
        <f t="shared" si="101"/>
        <v>?</v>
      </c>
      <c r="AC308" s="31" t="str">
        <f t="shared" si="101"/>
        <v>?</v>
      </c>
      <c r="AD308" s="31" t="str">
        <f t="shared" si="101"/>
        <v>Unik</v>
      </c>
      <c r="AE308" s="31" t="str">
        <f t="shared" si="101"/>
        <v>Oförglömlig</v>
      </c>
      <c r="AF308" s="31" t="str">
        <f t="shared" si="101"/>
        <v>?</v>
      </c>
      <c r="AG308" s="31" t="str">
        <f t="shared" si="101"/>
        <v>Magisk</v>
      </c>
      <c r="AH308" s="39" t="str">
        <f t="shared" si="109"/>
        <v/>
      </c>
      <c r="AI308" s="31" t="str">
        <f t="shared" si="102"/>
        <v/>
      </c>
      <c r="AJ308" s="32" t="str">
        <f t="shared" si="103"/>
        <v/>
      </c>
      <c r="AK308" s="32" t="str">
        <f t="shared" si="104"/>
        <v/>
      </c>
      <c r="AL308" s="32" t="str">
        <f t="shared" si="105"/>
        <v/>
      </c>
      <c r="AM308" s="32" t="str">
        <f t="shared" si="106"/>
        <v>Magisk - Unik - Oförglömlig</v>
      </c>
      <c r="AN308" s="32" t="str">
        <f t="shared" si="107"/>
        <v/>
      </c>
      <c r="AO308" s="96" t="e">
        <f>CONCATENATE(IF(#REF!="LL","[u]",IF(#REF!="Ny","[i]",IF(#REF!="Extra koll","[b]",""))),F308," ",C308,IF(COUNTA(D308)&gt;0,CONCATENATE(" [playerid=",D308,"] "),""),AI308,AJ308,AK308,AL308,AM308,AN308,AA308,AH308,IF(#REF!="LL","[/u]",IF(#REF!="Ny","[/i]",IF(#REF!="Extra koll","[/b]",""))))</f>
        <v>#REF!</v>
      </c>
      <c r="AP308" s="7"/>
    </row>
    <row r="309" spans="1:42" ht="15">
      <c r="A309" s="84" t="s">
        <v>832</v>
      </c>
      <c r="B309" s="85" t="s">
        <v>107</v>
      </c>
      <c r="C309" s="86" t="s">
        <v>498</v>
      </c>
      <c r="D309" s="86">
        <v>130935000</v>
      </c>
      <c r="E309" s="88" t="str">
        <f t="shared" si="110"/>
        <v>130935000</v>
      </c>
      <c r="F309" s="89">
        <v>30</v>
      </c>
      <c r="G309" s="7"/>
      <c r="H309" s="90" t="s">
        <v>494</v>
      </c>
      <c r="I309" s="7"/>
      <c r="J309" s="85" t="s">
        <v>822</v>
      </c>
      <c r="K309" s="86" t="s">
        <v>26</v>
      </c>
      <c r="L309" s="86"/>
      <c r="M309" s="86"/>
      <c r="N309" s="86" t="s">
        <v>824</v>
      </c>
      <c r="O309" s="86" t="s">
        <v>824</v>
      </c>
      <c r="P309" s="86"/>
      <c r="Q309" s="86" t="s">
        <v>22</v>
      </c>
      <c r="R309" s="91"/>
      <c r="S309" s="6"/>
      <c r="T309" s="92" t="s">
        <v>657</v>
      </c>
      <c r="U309" s="86"/>
      <c r="V309" s="86"/>
      <c r="W309" s="86"/>
      <c r="X309" s="91"/>
      <c r="Y309" s="4"/>
      <c r="Z309" s="7"/>
      <c r="AA309" s="32" t="str">
        <f t="shared" si="108"/>
        <v xml:space="preserve"> [SNABB] </v>
      </c>
      <c r="AB309" s="31" t="str">
        <f t="shared" si="101"/>
        <v>?</v>
      </c>
      <c r="AC309" s="31" t="str">
        <f t="shared" si="101"/>
        <v>?</v>
      </c>
      <c r="AD309" s="31" t="str">
        <f t="shared" si="101"/>
        <v>Unik</v>
      </c>
      <c r="AE309" s="31" t="str">
        <f t="shared" si="101"/>
        <v>Unik</v>
      </c>
      <c r="AF309" s="31" t="str">
        <f t="shared" si="101"/>
        <v>?</v>
      </c>
      <c r="AG309" s="31" t="str">
        <f t="shared" si="101"/>
        <v>Utomjordisk</v>
      </c>
      <c r="AH309" s="39" t="str">
        <f t="shared" si="109"/>
        <v/>
      </c>
      <c r="AI309" s="31" t="str">
        <f t="shared" si="102"/>
        <v/>
      </c>
      <c r="AJ309" s="32" t="str">
        <f t="shared" si="103"/>
        <v/>
      </c>
      <c r="AK309" s="32" t="str">
        <f t="shared" si="104"/>
        <v/>
      </c>
      <c r="AL309" s="32" t="str">
        <f t="shared" si="105"/>
        <v/>
      </c>
      <c r="AM309" s="32" t="str">
        <f t="shared" si="106"/>
        <v>Utomjordisk - Unik - Unik</v>
      </c>
      <c r="AN309" s="32" t="str">
        <f t="shared" si="107"/>
        <v/>
      </c>
      <c r="AO309" s="96" t="e">
        <f>CONCATENATE(IF(#REF!="LL","[u]",IF(#REF!="Ny","[i]",IF(#REF!="Extra koll","[b]",""))),F309," ",C309,IF(COUNTA(D309)&gt;0,CONCATENATE(" [playerid=",D309,"] "),""),AI309,AJ309,AK309,AL309,AM309,AN309,AA309,AH309,IF(#REF!="LL","[/u]",IF(#REF!="Ny","[/i]",IF(#REF!="Extra koll","[/b]",""))))</f>
        <v>#REF!</v>
      </c>
      <c r="AP309" s="7"/>
    </row>
    <row r="310" spans="1:42" ht="15">
      <c r="A310" s="84" t="s">
        <v>832</v>
      </c>
      <c r="B310" s="85" t="s">
        <v>658</v>
      </c>
      <c r="C310" s="86" t="s">
        <v>499</v>
      </c>
      <c r="D310" s="86">
        <v>129451654</v>
      </c>
      <c r="E310" s="88" t="str">
        <f t="shared" si="110"/>
        <v>129451654</v>
      </c>
      <c r="F310" s="89">
        <v>30</v>
      </c>
      <c r="G310" s="7"/>
      <c r="H310" s="90"/>
      <c r="I310" s="7"/>
      <c r="J310" s="85" t="s">
        <v>822</v>
      </c>
      <c r="K310" s="86" t="s">
        <v>824</v>
      </c>
      <c r="L310" s="86"/>
      <c r="M310" s="86"/>
      <c r="N310" s="86" t="s">
        <v>824</v>
      </c>
      <c r="O310" s="86" t="s">
        <v>24</v>
      </c>
      <c r="P310" s="86"/>
      <c r="Q310" s="86" t="s">
        <v>23</v>
      </c>
      <c r="R310" s="91"/>
      <c r="S310" s="6"/>
      <c r="T310" s="92" t="s">
        <v>659</v>
      </c>
      <c r="U310" s="86"/>
      <c r="V310" s="86"/>
      <c r="W310" s="86"/>
      <c r="X310" s="91"/>
      <c r="Y310" s="4"/>
      <c r="Z310" s="7"/>
      <c r="AA310" s="32" t="str">
        <f t="shared" si="108"/>
        <v/>
      </c>
      <c r="AB310" s="31" t="str">
        <f t="shared" si="101"/>
        <v>?</v>
      </c>
      <c r="AC310" s="31" t="str">
        <f t="shared" si="101"/>
        <v>?</v>
      </c>
      <c r="AD310" s="31" t="str">
        <f t="shared" si="101"/>
        <v>Unik</v>
      </c>
      <c r="AE310" s="31" t="str">
        <f t="shared" si="101"/>
        <v>Himmelsk</v>
      </c>
      <c r="AF310" s="31" t="str">
        <f t="shared" si="101"/>
        <v>?</v>
      </c>
      <c r="AG310" s="31" t="str">
        <f t="shared" si="101"/>
        <v>Titanisk</v>
      </c>
      <c r="AH310" s="39" t="str">
        <f t="shared" si="109"/>
        <v/>
      </c>
      <c r="AI310" s="31" t="str">
        <f t="shared" si="102"/>
        <v/>
      </c>
      <c r="AJ310" s="32" t="str">
        <f t="shared" si="103"/>
        <v/>
      </c>
      <c r="AK310" s="32" t="str">
        <f t="shared" si="104"/>
        <v/>
      </c>
      <c r="AL310" s="32" t="str">
        <f t="shared" si="105"/>
        <v/>
      </c>
      <c r="AM310" s="32" t="str">
        <f t="shared" si="106"/>
        <v>Titanisk - Unik - Himmelsk</v>
      </c>
      <c r="AN310" s="32" t="str">
        <f t="shared" si="107"/>
        <v/>
      </c>
      <c r="AO310" s="96" t="e">
        <f>CONCATENATE(IF(#REF!="LL","[u]",IF(#REF!="Ny","[i]",IF(#REF!="Extra koll","[b]",""))),F310," ",C310,IF(COUNTA(D310)&gt;0,CONCATENATE(" [playerid=",D310,"] "),""),AI310,AJ310,AK310,AL310,AM310,AN310,AA310,AH310,IF(#REF!="LL","[/u]",IF(#REF!="Ny","[/i]",IF(#REF!="Extra koll","[/b]",""))))</f>
        <v>#REF!</v>
      </c>
      <c r="AP310" s="7"/>
    </row>
    <row r="311" spans="1:42" ht="15">
      <c r="A311" s="84"/>
      <c r="B311" s="85" t="s">
        <v>107</v>
      </c>
      <c r="C311" s="86" t="s">
        <v>496</v>
      </c>
      <c r="D311" s="86">
        <v>76269351</v>
      </c>
      <c r="E311" s="88" t="str">
        <f t="shared" si="110"/>
        <v>76269351</v>
      </c>
      <c r="F311" s="89">
        <v>31</v>
      </c>
      <c r="G311" s="7"/>
      <c r="H311" s="90"/>
      <c r="I311" s="7"/>
      <c r="J311" s="85" t="s">
        <v>822</v>
      </c>
      <c r="K311" s="86" t="s">
        <v>27</v>
      </c>
      <c r="L311" s="86"/>
      <c r="M311" s="86"/>
      <c r="N311" s="86" t="s">
        <v>26</v>
      </c>
      <c r="O311" s="86" t="s">
        <v>821</v>
      </c>
      <c r="P311" s="86"/>
      <c r="Q311" s="86" t="s">
        <v>22</v>
      </c>
      <c r="R311" s="91" t="s">
        <v>21</v>
      </c>
      <c r="S311" s="6"/>
      <c r="T311" s="92" t="s">
        <v>654</v>
      </c>
      <c r="U311" s="86"/>
      <c r="V311" s="86"/>
      <c r="W311" s="86"/>
      <c r="X311" s="91"/>
      <c r="Y311" s="4"/>
      <c r="Z311" s="7"/>
      <c r="AA311" s="32" t="str">
        <f t="shared" si="108"/>
        <v/>
      </c>
      <c r="AB311" s="31" t="str">
        <f t="shared" si="101"/>
        <v>?</v>
      </c>
      <c r="AC311" s="31" t="str">
        <f t="shared" si="101"/>
        <v>?</v>
      </c>
      <c r="AD311" s="31" t="str">
        <f t="shared" si="101"/>
        <v>Övernaturlig</v>
      </c>
      <c r="AE311" s="31" t="str">
        <f t="shared" si="101"/>
        <v>Ypperlig</v>
      </c>
      <c r="AF311" s="31" t="str">
        <f t="shared" si="101"/>
        <v>?</v>
      </c>
      <c r="AG311" s="31" t="str">
        <f t="shared" si="101"/>
        <v>Utomjordisk</v>
      </c>
      <c r="AH311" s="39" t="str">
        <f t="shared" si="109"/>
        <v xml:space="preserve"> Fasta: Mytomspunnen</v>
      </c>
      <c r="AI311" s="31" t="str">
        <f t="shared" si="102"/>
        <v/>
      </c>
      <c r="AJ311" s="32" t="str">
        <f t="shared" si="103"/>
        <v/>
      </c>
      <c r="AK311" s="32" t="str">
        <f t="shared" si="104"/>
        <v/>
      </c>
      <c r="AL311" s="32" t="str">
        <f t="shared" si="105"/>
        <v/>
      </c>
      <c r="AM311" s="32" t="str">
        <f t="shared" si="106"/>
        <v/>
      </c>
      <c r="AN311" s="32" t="str">
        <f t="shared" si="107"/>
        <v/>
      </c>
      <c r="AO311" s="96" t="e">
        <f>CONCATENATE(IF(#REF!="LL","[u]",IF(#REF!="Ny","[i]",IF(#REF!="Extra koll","[b]",""))),F311," ",C311,IF(COUNTA(D311)&gt;0,CONCATENATE(" [playerid=",D311,"] "),""),AI311,AJ311,AK311,AL311,AM311,AN311,AA311,AH311,IF(#REF!="LL","[/u]",IF(#REF!="Ny","[/i]",IF(#REF!="Extra koll","[/b]",""))))</f>
        <v>#REF!</v>
      </c>
      <c r="AP311" s="7"/>
    </row>
    <row r="312" spans="1:42" ht="15">
      <c r="A312" s="84" t="s">
        <v>832</v>
      </c>
      <c r="B312" s="85" t="s">
        <v>668</v>
      </c>
      <c r="C312" s="86" t="s">
        <v>505</v>
      </c>
      <c r="D312" s="86">
        <v>188819606</v>
      </c>
      <c r="E312" s="88" t="str">
        <f t="shared" si="110"/>
        <v>188819606</v>
      </c>
      <c r="F312" s="89">
        <v>26</v>
      </c>
      <c r="G312" s="7"/>
      <c r="H312" s="90"/>
      <c r="I312" s="7"/>
      <c r="J312" s="85" t="s">
        <v>823</v>
      </c>
      <c r="K312" s="86" t="s">
        <v>822</v>
      </c>
      <c r="L312" s="86"/>
      <c r="M312" s="86"/>
      <c r="N312" s="86" t="s">
        <v>823</v>
      </c>
      <c r="O312" s="86" t="s">
        <v>824</v>
      </c>
      <c r="P312" s="86"/>
      <c r="Q312" s="86" t="s">
        <v>23</v>
      </c>
      <c r="R312" s="91"/>
      <c r="S312" s="6" t="s">
        <v>490</v>
      </c>
      <c r="T312" s="92" t="s">
        <v>669</v>
      </c>
      <c r="U312" s="86"/>
      <c r="V312" s="86"/>
      <c r="W312" s="86"/>
      <c r="X312" s="91"/>
      <c r="Y312" s="4"/>
      <c r="Z312" s="7"/>
      <c r="AA312" s="32" t="str">
        <f t="shared" si="108"/>
        <v/>
      </c>
      <c r="AB312" s="31" t="str">
        <f t="shared" si="101"/>
        <v>?</v>
      </c>
      <c r="AC312" s="31" t="str">
        <f t="shared" si="101"/>
        <v>?</v>
      </c>
      <c r="AD312" s="31" t="str">
        <f t="shared" si="101"/>
        <v>Fenomenal</v>
      </c>
      <c r="AE312" s="31" t="str">
        <f t="shared" si="101"/>
        <v>Unik</v>
      </c>
      <c r="AF312" s="31" t="str">
        <f t="shared" si="101"/>
        <v>?</v>
      </c>
      <c r="AG312" s="31" t="str">
        <f t="shared" si="101"/>
        <v>Titanisk</v>
      </c>
      <c r="AH312" s="39" t="str">
        <f t="shared" si="109"/>
        <v/>
      </c>
      <c r="AI312" s="31" t="str">
        <f t="shared" si="102"/>
        <v/>
      </c>
      <c r="AJ312" s="32" t="str">
        <f t="shared" si="103"/>
        <v/>
      </c>
      <c r="AK312" s="32" t="str">
        <f t="shared" si="104"/>
        <v/>
      </c>
      <c r="AL312" s="32" t="str">
        <f t="shared" si="105"/>
        <v/>
      </c>
      <c r="AM312" s="32" t="str">
        <f t="shared" si="106"/>
        <v>Titanisk - Fenomenal - Unik</v>
      </c>
      <c r="AN312" s="32" t="str">
        <f t="shared" si="107"/>
        <v/>
      </c>
      <c r="AO312" s="96" t="e">
        <f>CONCATENATE(IF(#REF!="LL","[u]",IF(#REF!="Ny","[i]",IF(#REF!="Extra koll","[b]",""))),F312," ",C312,IF(COUNTA(D312)&gt;0,CONCATENATE(" [playerid=",D312,"] "),""),AI312,AJ312,AK312,AL312,AM312,AN312,AA312,AH312,IF(#REF!="LL","[/u]",IF(#REF!="Ny","[/i]",IF(#REF!="Extra koll","[/b]",""))))</f>
        <v>#REF!</v>
      </c>
      <c r="AP312" s="7"/>
    </row>
    <row r="313" spans="1:42" ht="15">
      <c r="A313" s="84" t="s">
        <v>832</v>
      </c>
      <c r="B313" s="85" t="s">
        <v>100</v>
      </c>
      <c r="C313" s="86" t="s">
        <v>517</v>
      </c>
      <c r="D313" s="98">
        <v>181165578</v>
      </c>
      <c r="E313" s="88" t="str">
        <f t="shared" si="110"/>
        <v>181165578</v>
      </c>
      <c r="F313" s="89">
        <v>27</v>
      </c>
      <c r="G313" s="7"/>
      <c r="H313" s="90" t="s">
        <v>494</v>
      </c>
      <c r="I313" s="7"/>
      <c r="J313" s="85" t="s">
        <v>823</v>
      </c>
      <c r="K313" s="86" t="s">
        <v>26</v>
      </c>
      <c r="L313" s="86"/>
      <c r="M313" s="86"/>
      <c r="N313" s="86" t="s">
        <v>823</v>
      </c>
      <c r="O313" s="86"/>
      <c r="P313" s="86"/>
      <c r="Q313" s="86" t="s">
        <v>20</v>
      </c>
      <c r="R313" s="91" t="s">
        <v>816</v>
      </c>
      <c r="S313" s="6"/>
      <c r="T313" s="92" t="s">
        <v>655</v>
      </c>
      <c r="U313" s="86" t="s">
        <v>12</v>
      </c>
      <c r="V313" s="86" t="s">
        <v>40</v>
      </c>
      <c r="W313" s="86"/>
      <c r="X313" s="91"/>
      <c r="Y313" s="4"/>
      <c r="Z313" s="7"/>
      <c r="AA313" s="32" t="str">
        <f t="shared" si="108"/>
        <v xml:space="preserve"> [SNABB] </v>
      </c>
      <c r="AB313" s="31" t="str">
        <f t="shared" si="101"/>
        <v>?</v>
      </c>
      <c r="AC313" s="31" t="str">
        <f t="shared" si="101"/>
        <v>?</v>
      </c>
      <c r="AD313" s="31" t="str">
        <f t="shared" si="101"/>
        <v>Fenomenal</v>
      </c>
      <c r="AE313" s="31" t="str">
        <f t="shared" si="101"/>
        <v>?</v>
      </c>
      <c r="AF313" s="31" t="str">
        <f t="shared" si="101"/>
        <v>?</v>
      </c>
      <c r="AG313" s="31" t="str">
        <f t="shared" si="101"/>
        <v>Magisk</v>
      </c>
      <c r="AH313" s="39" t="str">
        <f t="shared" si="109"/>
        <v xml:space="preserve"> Fasta: Katastrofal</v>
      </c>
      <c r="AI313" s="31" t="str">
        <f t="shared" si="102"/>
        <v/>
      </c>
      <c r="AJ313" s="32" t="str">
        <f t="shared" si="103"/>
        <v/>
      </c>
      <c r="AK313" s="32" t="str">
        <f t="shared" si="104"/>
        <v/>
      </c>
      <c r="AL313" s="32" t="str">
        <f t="shared" si="105"/>
        <v/>
      </c>
      <c r="AM313" s="32" t="str">
        <f t="shared" si="106"/>
        <v>Magisk - Fenomenal - ?</v>
      </c>
      <c r="AN313" s="32" t="str">
        <f t="shared" si="107"/>
        <v/>
      </c>
      <c r="AO313" s="96" t="e">
        <f>CONCATENATE(IF(#REF!="LL","[u]",IF(#REF!="Ny","[i]",IF(#REF!="Extra koll","[b]",""))),F313," ",C313,IF(COUNTA(D313)&gt;0,CONCATENATE(" [playerid=",D313,"] "),""),AI313,AJ313,AK313,AL313,AM313,AN313,AA313,AH313,IF(#REF!="LL","[/u]",IF(#REF!="Ny","[/i]",IF(#REF!="Extra koll","[/b]",""))))</f>
        <v>#REF!</v>
      </c>
      <c r="AP313" s="7"/>
    </row>
    <row r="314" spans="1:42" ht="15">
      <c r="A314" s="84" t="s">
        <v>832</v>
      </c>
      <c r="B314" s="85" t="s">
        <v>146</v>
      </c>
      <c r="C314" s="86" t="s">
        <v>511</v>
      </c>
      <c r="D314" s="98">
        <v>147752273</v>
      </c>
      <c r="E314" s="88" t="str">
        <f t="shared" si="110"/>
        <v>147752273</v>
      </c>
      <c r="F314" s="89">
        <v>31</v>
      </c>
      <c r="G314" s="7"/>
      <c r="H314" s="90" t="s">
        <v>491</v>
      </c>
      <c r="I314" s="7"/>
      <c r="J314" s="85" t="s">
        <v>822</v>
      </c>
      <c r="K314" s="86" t="s">
        <v>823</v>
      </c>
      <c r="L314" s="86"/>
      <c r="M314" s="86"/>
      <c r="N314" s="86" t="s">
        <v>822</v>
      </c>
      <c r="O314" s="86"/>
      <c r="P314" s="86"/>
      <c r="Q314" s="86" t="s">
        <v>21</v>
      </c>
      <c r="R314" s="91" t="s">
        <v>20</v>
      </c>
      <c r="S314" s="6"/>
      <c r="T314" s="92" t="s">
        <v>679</v>
      </c>
      <c r="U314" s="86"/>
      <c r="V314" s="86"/>
      <c r="W314" s="86"/>
      <c r="X314" s="91"/>
      <c r="Y314" s="4"/>
      <c r="Z314" s="7"/>
      <c r="AA314" s="32" t="str">
        <f t="shared" si="108"/>
        <v xml:space="preserve"> [NICKSKICKLIG] </v>
      </c>
      <c r="AB314" s="31" t="str">
        <f t="shared" si="101"/>
        <v>?</v>
      </c>
      <c r="AC314" s="31" t="str">
        <f t="shared" si="101"/>
        <v>?</v>
      </c>
      <c r="AD314" s="31" t="str">
        <f t="shared" si="101"/>
        <v>Enastående</v>
      </c>
      <c r="AE314" s="31" t="str">
        <f t="shared" ref="AE314:AG377" si="111">IF(COUNTA(O314)&gt;0,RIGHT(O314,LEN(O314)-5),"?")</f>
        <v>?</v>
      </c>
      <c r="AF314" s="31" t="str">
        <f t="shared" si="111"/>
        <v>?</v>
      </c>
      <c r="AG314" s="31" t="str">
        <f t="shared" si="111"/>
        <v>Mytomspunnen</v>
      </c>
      <c r="AH314" s="39" t="str">
        <f t="shared" si="109"/>
        <v xml:space="preserve"> Fasta: Magisk</v>
      </c>
      <c r="AI314" s="31" t="str">
        <f t="shared" si="102"/>
        <v/>
      </c>
      <c r="AJ314" s="32" t="str">
        <f t="shared" si="103"/>
        <v/>
      </c>
      <c r="AK314" s="32" t="str">
        <f t="shared" si="104"/>
        <v/>
      </c>
      <c r="AL314" s="32" t="str">
        <f t="shared" si="105"/>
        <v/>
      </c>
      <c r="AM314" s="32" t="str">
        <f t="shared" si="106"/>
        <v>Mytomspunnen - Enastående - ?</v>
      </c>
      <c r="AN314" s="32" t="str">
        <f t="shared" si="107"/>
        <v/>
      </c>
      <c r="AO314" s="96" t="e">
        <f>CONCATENATE(IF(#REF!="LL","[u]",IF(#REF!="Ny","[i]",IF(#REF!="Extra koll","[b]",""))),F314," ",C314,IF(COUNTA(D314)&gt;0,CONCATENATE(" [playerid=",D314,"] "),""),AI314,AJ314,AK314,AL314,AM314,AN314,AA314,AH314,IF(#REF!="LL","[/u]",IF(#REF!="Ny","[/i]",IF(#REF!="Extra koll","[/b]",""))))</f>
        <v>#REF!</v>
      </c>
      <c r="AP314" s="7"/>
    </row>
    <row r="315" spans="1:42" ht="15">
      <c r="A315" s="84" t="s">
        <v>832</v>
      </c>
      <c r="B315" s="85" t="s">
        <v>383</v>
      </c>
      <c r="C315" s="86" t="s">
        <v>502</v>
      </c>
      <c r="D315" s="98">
        <v>129368074</v>
      </c>
      <c r="E315" s="88" t="str">
        <f t="shared" si="110"/>
        <v>129368074</v>
      </c>
      <c r="F315" s="89">
        <v>31</v>
      </c>
      <c r="G315" s="7"/>
      <c r="H315" s="90" t="s">
        <v>494</v>
      </c>
      <c r="I315" s="7"/>
      <c r="J315" s="85" t="s">
        <v>822</v>
      </c>
      <c r="K315" s="86" t="s">
        <v>21</v>
      </c>
      <c r="L315" s="86"/>
      <c r="M315" s="86"/>
      <c r="N315" s="86" t="s">
        <v>25</v>
      </c>
      <c r="O315" s="86"/>
      <c r="P315" s="86"/>
      <c r="Q315" s="86" t="s">
        <v>24</v>
      </c>
      <c r="R315" s="91" t="s">
        <v>20</v>
      </c>
      <c r="S315" s="6"/>
      <c r="T315" s="92" t="s">
        <v>216</v>
      </c>
      <c r="U315" s="86"/>
      <c r="V315" s="86"/>
      <c r="W315" s="86"/>
      <c r="X315" s="91"/>
      <c r="Y315" s="4"/>
      <c r="Z315" s="7"/>
      <c r="AA315" s="32" t="str">
        <f t="shared" si="108"/>
        <v xml:space="preserve"> [SNABB] </v>
      </c>
      <c r="AB315" s="31" t="str">
        <f t="shared" ref="AB315:AG378" si="112">IF(COUNTA(L315)&gt;0,RIGHT(L315,LEN(L315)-5),"?")</f>
        <v>?</v>
      </c>
      <c r="AC315" s="31" t="str">
        <f t="shared" si="112"/>
        <v>?</v>
      </c>
      <c r="AD315" s="31" t="str">
        <f t="shared" si="112"/>
        <v>Oförglömlig</v>
      </c>
      <c r="AE315" s="31" t="str">
        <f t="shared" si="111"/>
        <v>?</v>
      </c>
      <c r="AF315" s="31" t="str">
        <f t="shared" si="111"/>
        <v>?</v>
      </c>
      <c r="AG315" s="31" t="str">
        <f t="shared" si="111"/>
        <v>Himmelsk</v>
      </c>
      <c r="AH315" s="39" t="str">
        <f t="shared" si="109"/>
        <v xml:space="preserve"> Fasta: Magisk</v>
      </c>
      <c r="AI315" s="31" t="str">
        <f t="shared" si="102"/>
        <v/>
      </c>
      <c r="AJ315" s="32" t="str">
        <f t="shared" si="103"/>
        <v/>
      </c>
      <c r="AK315" s="32" t="str">
        <f t="shared" si="104"/>
        <v/>
      </c>
      <c r="AL315" s="32" t="str">
        <f t="shared" si="105"/>
        <v/>
      </c>
      <c r="AM315" s="32" t="str">
        <f t="shared" si="106"/>
        <v>Himmelsk - Oförglömlig - ?</v>
      </c>
      <c r="AN315" s="32" t="str">
        <f t="shared" si="107"/>
        <v/>
      </c>
      <c r="AO315" s="96" t="e">
        <f>CONCATENATE(IF(#REF!="LL","[u]",IF(#REF!="Ny","[i]",IF(#REF!="Extra koll","[b]",""))),F315," ",C315,IF(COUNTA(D315)&gt;0,CONCATENATE(" [playerid=",D315,"] "),""),AI315,AJ315,AK315,AL315,AM315,AN315,AA315,AH315,IF(#REF!="LL","[/u]",IF(#REF!="Ny","[/i]",IF(#REF!="Extra koll","[/b]",""))))</f>
        <v>#REF!</v>
      </c>
      <c r="AP315" s="7"/>
    </row>
    <row r="316" spans="1:42" ht="15">
      <c r="A316" s="84"/>
      <c r="B316" s="85"/>
      <c r="C316" s="86"/>
      <c r="D316" s="98">
        <v>152005964</v>
      </c>
      <c r="E316" s="88" t="str">
        <f t="shared" si="110"/>
        <v>152005964</v>
      </c>
      <c r="F316" s="89">
        <v>28</v>
      </c>
      <c r="G316" s="7"/>
      <c r="H316" s="90"/>
      <c r="I316" s="7"/>
      <c r="J316" s="85" t="s">
        <v>821</v>
      </c>
      <c r="K316" s="86" t="s">
        <v>820</v>
      </c>
      <c r="L316" s="86"/>
      <c r="M316" s="86"/>
      <c r="N316" s="86" t="s">
        <v>822</v>
      </c>
      <c r="O316" s="86"/>
      <c r="P316" s="86"/>
      <c r="Q316" s="86" t="s">
        <v>20</v>
      </c>
      <c r="R316" s="91"/>
      <c r="S316" s="6"/>
      <c r="T316" s="92" t="s">
        <v>683</v>
      </c>
      <c r="U316" s="86"/>
      <c r="V316" s="86"/>
      <c r="W316" s="86"/>
      <c r="X316" s="91"/>
      <c r="Y316" s="4"/>
      <c r="Z316" s="7"/>
      <c r="AA316" s="32" t="str">
        <f t="shared" si="108"/>
        <v/>
      </c>
      <c r="AB316" s="31" t="str">
        <f t="shared" si="112"/>
        <v>?</v>
      </c>
      <c r="AC316" s="31" t="str">
        <f t="shared" si="112"/>
        <v>?</v>
      </c>
      <c r="AD316" s="31" t="str">
        <f t="shared" si="112"/>
        <v>Enastående</v>
      </c>
      <c r="AE316" s="31" t="str">
        <f t="shared" si="111"/>
        <v>?</v>
      </c>
      <c r="AF316" s="31" t="str">
        <f t="shared" si="111"/>
        <v>?</v>
      </c>
      <c r="AG316" s="31" t="str">
        <f t="shared" si="111"/>
        <v>Magisk</v>
      </c>
      <c r="AH316" s="39" t="str">
        <f t="shared" si="109"/>
        <v/>
      </c>
      <c r="AI316" s="31" t="str">
        <f t="shared" si="102"/>
        <v/>
      </c>
      <c r="AJ316" s="32" t="str">
        <f t="shared" si="103"/>
        <v/>
      </c>
      <c r="AK316" s="32" t="str">
        <f t="shared" si="104"/>
        <v/>
      </c>
      <c r="AL316" s="32" t="str">
        <f t="shared" si="105"/>
        <v/>
      </c>
      <c r="AM316" s="32" t="str">
        <f t="shared" si="106"/>
        <v/>
      </c>
      <c r="AN316" s="32" t="str">
        <f t="shared" si="107"/>
        <v/>
      </c>
      <c r="AO316" s="96" t="e">
        <f>CONCATENATE(IF(#REF!="LL","[u]",IF(#REF!="Ny","[i]",IF(#REF!="Extra koll","[b]",""))),F316," ",C316,IF(COUNTA(D316)&gt;0,CONCATENATE(" [playerid=",D316,"] "),""),AI316,AJ316,AK316,AL316,AM316,AN316,AA316,AH316,IF(#REF!="LL","[/u]",IF(#REF!="Ny","[/i]",IF(#REF!="Extra koll","[/b]",""))))</f>
        <v>#REF!</v>
      </c>
      <c r="AP316" s="7"/>
    </row>
    <row r="317" spans="1:42" ht="15">
      <c r="A317" s="84" t="s">
        <v>832</v>
      </c>
      <c r="B317" s="85" t="s">
        <v>680</v>
      </c>
      <c r="C317" s="86" t="s">
        <v>512</v>
      </c>
      <c r="D317" s="98">
        <v>127309831</v>
      </c>
      <c r="E317" s="88" t="str">
        <f t="shared" si="110"/>
        <v>127309831</v>
      </c>
      <c r="F317" s="89">
        <v>31</v>
      </c>
      <c r="G317" s="7"/>
      <c r="H317" s="90" t="s">
        <v>493</v>
      </c>
      <c r="I317" s="7"/>
      <c r="J317" s="85" t="s">
        <v>822</v>
      </c>
      <c r="K317" s="86" t="s">
        <v>28</v>
      </c>
      <c r="L317" s="86"/>
      <c r="M317" s="86" t="s">
        <v>821</v>
      </c>
      <c r="N317" s="86" t="s">
        <v>25</v>
      </c>
      <c r="O317" s="86"/>
      <c r="P317" s="86"/>
      <c r="Q317" s="86" t="s">
        <v>22</v>
      </c>
      <c r="R317" s="91" t="s">
        <v>21</v>
      </c>
      <c r="S317" s="6"/>
      <c r="T317" s="92" t="s">
        <v>681</v>
      </c>
      <c r="U317" s="86"/>
      <c r="V317" s="86"/>
      <c r="W317" s="86"/>
      <c r="X317" s="91"/>
      <c r="Y317" s="4"/>
      <c r="Z317" s="7"/>
      <c r="AA317" s="32" t="str">
        <f t="shared" si="108"/>
        <v xml:space="preserve"> [KRAFTFULL] </v>
      </c>
      <c r="AB317" s="31" t="str">
        <f t="shared" si="112"/>
        <v>?</v>
      </c>
      <c r="AC317" s="31" t="str">
        <f t="shared" si="112"/>
        <v>Ypperlig</v>
      </c>
      <c r="AD317" s="31" t="str">
        <f t="shared" si="112"/>
        <v>Oförglömlig</v>
      </c>
      <c r="AE317" s="31" t="str">
        <f t="shared" si="111"/>
        <v>?</v>
      </c>
      <c r="AF317" s="31" t="str">
        <f t="shared" si="111"/>
        <v>?</v>
      </c>
      <c r="AG317" s="31" t="str">
        <f t="shared" si="111"/>
        <v>Utomjordisk</v>
      </c>
      <c r="AH317" s="39" t="str">
        <f t="shared" si="109"/>
        <v xml:space="preserve"> Fasta: Mytomspunnen</v>
      </c>
      <c r="AI317" s="31" t="str">
        <f t="shared" si="102"/>
        <v/>
      </c>
      <c r="AJ317" s="32" t="str">
        <f t="shared" si="103"/>
        <v/>
      </c>
      <c r="AK317" s="32" t="str">
        <f t="shared" si="104"/>
        <v/>
      </c>
      <c r="AL317" s="32" t="str">
        <f t="shared" si="105"/>
        <v/>
      </c>
      <c r="AM317" s="32" t="str">
        <f t="shared" si="106"/>
        <v>Utomjordisk - Oförglömlig - ?</v>
      </c>
      <c r="AN317" s="32" t="str">
        <f t="shared" si="107"/>
        <v/>
      </c>
      <c r="AO317" s="96" t="e">
        <f>CONCATENATE(IF(#REF!="LL","[u]",IF(#REF!="Ny","[i]",IF(#REF!="Extra koll","[b]",""))),F317," ",C317,IF(COUNTA(D317)&gt;0,CONCATENATE(" [playerid=",D317,"] "),""),AI317,AJ317,AK317,AL317,AM317,AN317,AA317,AH317,IF(#REF!="LL","[/u]",IF(#REF!="Ny","[/i]",IF(#REF!="Extra koll","[/b]",""))))</f>
        <v>#REF!</v>
      </c>
      <c r="AP317" s="7"/>
    </row>
    <row r="318" spans="1:42" ht="15">
      <c r="A318" s="84" t="s">
        <v>832</v>
      </c>
      <c r="B318" s="85" t="s">
        <v>649</v>
      </c>
      <c r="C318" s="86" t="s">
        <v>513</v>
      </c>
      <c r="D318" s="98">
        <v>158265191</v>
      </c>
      <c r="E318" s="88" t="str">
        <f t="shared" si="110"/>
        <v>158265191</v>
      </c>
      <c r="F318" s="89">
        <v>28</v>
      </c>
      <c r="G318" s="7"/>
      <c r="H318" s="90" t="s">
        <v>30</v>
      </c>
      <c r="I318" s="7"/>
      <c r="J318" s="85" t="s">
        <v>822</v>
      </c>
      <c r="K318" s="86" t="s">
        <v>28</v>
      </c>
      <c r="L318" s="86"/>
      <c r="M318" s="86"/>
      <c r="N318" s="86" t="s">
        <v>28</v>
      </c>
      <c r="O318" s="86"/>
      <c r="P318" s="86"/>
      <c r="Q318" s="86" t="s">
        <v>21</v>
      </c>
      <c r="R318" s="91" t="s">
        <v>824</v>
      </c>
      <c r="S318" s="6"/>
      <c r="T318" s="92" t="s">
        <v>650</v>
      </c>
      <c r="U318" s="86"/>
      <c r="V318" s="86"/>
      <c r="W318" s="86"/>
      <c r="X318" s="91"/>
      <c r="Y318" s="4"/>
      <c r="Z318" s="7"/>
      <c r="AA318" s="32" t="str">
        <f t="shared" si="108"/>
        <v xml:space="preserve"> [Nickskicklig] </v>
      </c>
      <c r="AB318" s="31" t="str">
        <f t="shared" si="112"/>
        <v>?</v>
      </c>
      <c r="AC318" s="31" t="str">
        <f t="shared" si="112"/>
        <v>?</v>
      </c>
      <c r="AD318" s="31" t="str">
        <f t="shared" si="112"/>
        <v>Legendarisk</v>
      </c>
      <c r="AE318" s="31" t="str">
        <f t="shared" si="111"/>
        <v>?</v>
      </c>
      <c r="AF318" s="31" t="str">
        <f t="shared" si="111"/>
        <v>?</v>
      </c>
      <c r="AG318" s="31" t="str">
        <f t="shared" si="111"/>
        <v>Mytomspunnen</v>
      </c>
      <c r="AH318" s="39" t="str">
        <f t="shared" si="109"/>
        <v xml:space="preserve"> Fasta: Unik</v>
      </c>
      <c r="AI318" s="31" t="str">
        <f t="shared" si="102"/>
        <v/>
      </c>
      <c r="AJ318" s="32" t="str">
        <f t="shared" si="103"/>
        <v/>
      </c>
      <c r="AK318" s="32" t="str">
        <f t="shared" si="104"/>
        <v/>
      </c>
      <c r="AL318" s="32" t="str">
        <f t="shared" si="105"/>
        <v/>
      </c>
      <c r="AM318" s="32" t="str">
        <f t="shared" si="106"/>
        <v>Mytomspunnen - Legendarisk - ?</v>
      </c>
      <c r="AN318" s="32" t="str">
        <f t="shared" si="107"/>
        <v/>
      </c>
      <c r="AO318" s="96" t="e">
        <f>CONCATENATE(IF(#REF!="LL","[u]",IF(#REF!="Ny","[i]",IF(#REF!="Extra koll","[b]",""))),F318," ",C318,IF(COUNTA(D318)&gt;0,CONCATENATE(" [playerid=",D318,"] "),""),AI318,AJ318,AK318,AL318,AM318,AN318,AA318,AH318,IF(#REF!="LL","[/u]",IF(#REF!="Ny","[/i]",IF(#REF!="Extra koll","[/b]",""))))</f>
        <v>#REF!</v>
      </c>
      <c r="AP318" s="7"/>
    </row>
    <row r="319" spans="1:42" ht="15">
      <c r="A319" s="84" t="s">
        <v>832</v>
      </c>
      <c r="B319" s="85" t="s">
        <v>198</v>
      </c>
      <c r="C319" s="86" t="s">
        <v>501</v>
      </c>
      <c r="D319" s="86">
        <v>144026588</v>
      </c>
      <c r="E319" s="88" t="str">
        <f t="shared" si="110"/>
        <v>144026588</v>
      </c>
      <c r="F319" s="89">
        <v>30</v>
      </c>
      <c r="G319" s="7"/>
      <c r="H319" s="90"/>
      <c r="I319" s="7"/>
      <c r="J319" s="85" t="s">
        <v>822</v>
      </c>
      <c r="K319" s="86" t="s">
        <v>28</v>
      </c>
      <c r="L319" s="86"/>
      <c r="M319" s="86"/>
      <c r="N319" s="86" t="s">
        <v>822</v>
      </c>
      <c r="O319" s="86" t="s">
        <v>24</v>
      </c>
      <c r="P319" s="86"/>
      <c r="Q319" s="86" t="s">
        <v>24</v>
      </c>
      <c r="R319" s="91" t="s">
        <v>821</v>
      </c>
      <c r="S319" s="6"/>
      <c r="T319" s="92" t="s">
        <v>662</v>
      </c>
      <c r="U319" s="86"/>
      <c r="V319" s="86"/>
      <c r="W319" s="86"/>
      <c r="X319" s="91"/>
      <c r="Y319" s="4"/>
      <c r="Z319" s="7"/>
      <c r="AA319" s="32" t="str">
        <f t="shared" si="108"/>
        <v/>
      </c>
      <c r="AB319" s="31" t="str">
        <f t="shared" si="112"/>
        <v>?</v>
      </c>
      <c r="AC319" s="31" t="str">
        <f t="shared" si="112"/>
        <v>?</v>
      </c>
      <c r="AD319" s="31" t="str">
        <f t="shared" si="112"/>
        <v>Enastående</v>
      </c>
      <c r="AE319" s="31" t="str">
        <f t="shared" si="111"/>
        <v>Himmelsk</v>
      </c>
      <c r="AF319" s="31" t="str">
        <f t="shared" si="111"/>
        <v>?</v>
      </c>
      <c r="AG319" s="31" t="str">
        <f t="shared" si="111"/>
        <v>Himmelsk</v>
      </c>
      <c r="AH319" s="39" t="str">
        <f t="shared" si="109"/>
        <v xml:space="preserve"> Fasta: Ypperlig</v>
      </c>
      <c r="AI319" s="31" t="str">
        <f t="shared" si="102"/>
        <v/>
      </c>
      <c r="AJ319" s="32" t="str">
        <f t="shared" si="103"/>
        <v/>
      </c>
      <c r="AK319" s="32" t="str">
        <f t="shared" si="104"/>
        <v/>
      </c>
      <c r="AL319" s="32" t="str">
        <f t="shared" si="105"/>
        <v/>
      </c>
      <c r="AM319" s="32" t="str">
        <f t="shared" si="106"/>
        <v>Himmelsk - Enastående - Himmelsk</v>
      </c>
      <c r="AN319" s="32" t="str">
        <f t="shared" si="107"/>
        <v/>
      </c>
      <c r="AO319" s="96" t="e">
        <f>CONCATENATE(IF(#REF!="LL","[u]",IF(#REF!="Ny","[i]",IF(#REF!="Extra koll","[b]",""))),F319," ",C319,IF(COUNTA(D319)&gt;0,CONCATENATE(" [playerid=",D319,"] "),""),AI319,AJ319,AK319,AL319,AM319,AN319,AA319,AH319,IF(#REF!="LL","[/u]",IF(#REF!="Ny","[/i]",IF(#REF!="Extra koll","[/b]",""))))</f>
        <v>#REF!</v>
      </c>
      <c r="AP319" s="7"/>
    </row>
    <row r="320" spans="1:42" ht="15">
      <c r="A320" s="84"/>
      <c r="B320" s="85"/>
      <c r="C320" s="86"/>
      <c r="D320" s="98">
        <v>131064014</v>
      </c>
      <c r="E320" s="88" t="str">
        <f t="shared" si="110"/>
        <v>131064014</v>
      </c>
      <c r="F320" s="89">
        <v>28</v>
      </c>
      <c r="G320" s="7"/>
      <c r="H320" s="90"/>
      <c r="I320" s="7"/>
      <c r="J320" s="85" t="s">
        <v>822</v>
      </c>
      <c r="K320" s="86" t="s">
        <v>822</v>
      </c>
      <c r="L320" s="86"/>
      <c r="M320" s="86"/>
      <c r="N320" s="86" t="s">
        <v>28</v>
      </c>
      <c r="O320" s="86"/>
      <c r="P320" s="86"/>
      <c r="Q320" s="86" t="s">
        <v>21</v>
      </c>
      <c r="R320" s="91"/>
      <c r="S320" s="6"/>
      <c r="T320" s="92" t="s">
        <v>682</v>
      </c>
      <c r="U320" s="86"/>
      <c r="V320" s="86"/>
      <c r="W320" s="86"/>
      <c r="X320" s="91"/>
      <c r="Y320" s="4"/>
      <c r="Z320" s="7"/>
      <c r="AA320" s="32" t="str">
        <f t="shared" si="108"/>
        <v/>
      </c>
      <c r="AB320" s="31" t="str">
        <f t="shared" si="112"/>
        <v>?</v>
      </c>
      <c r="AC320" s="31" t="str">
        <f t="shared" si="112"/>
        <v>?</v>
      </c>
      <c r="AD320" s="31" t="str">
        <f t="shared" si="112"/>
        <v>Legendarisk</v>
      </c>
      <c r="AE320" s="31" t="str">
        <f t="shared" si="111"/>
        <v>?</v>
      </c>
      <c r="AF320" s="31" t="str">
        <f t="shared" si="111"/>
        <v>?</v>
      </c>
      <c r="AG320" s="31" t="str">
        <f t="shared" si="111"/>
        <v>Mytomspunnen</v>
      </c>
      <c r="AH320" s="39" t="str">
        <f t="shared" si="109"/>
        <v/>
      </c>
      <c r="AI320" s="31" t="str">
        <f t="shared" si="102"/>
        <v/>
      </c>
      <c r="AJ320" s="32" t="str">
        <f t="shared" si="103"/>
        <v/>
      </c>
      <c r="AK320" s="32" t="str">
        <f t="shared" si="104"/>
        <v/>
      </c>
      <c r="AL320" s="32" t="str">
        <f t="shared" si="105"/>
        <v/>
      </c>
      <c r="AM320" s="32" t="str">
        <f t="shared" si="106"/>
        <v/>
      </c>
      <c r="AN320" s="32" t="str">
        <f t="shared" si="107"/>
        <v/>
      </c>
      <c r="AO320" s="96" t="e">
        <f>CONCATENATE(IF(#REF!="LL","[u]",IF(#REF!="Ny","[i]",IF(#REF!="Extra koll","[b]",""))),F320," ",C320,IF(COUNTA(D320)&gt;0,CONCATENATE(" [playerid=",D320,"] "),""),AI320,AJ320,AK320,AL320,AM320,AN320,AA320,AH320,IF(#REF!="LL","[/u]",IF(#REF!="Ny","[/i]",IF(#REF!="Extra koll","[/b]",""))))</f>
        <v>#REF!</v>
      </c>
      <c r="AP320" s="7"/>
    </row>
    <row r="321" spans="1:42" ht="14.25">
      <c r="A321" s="84" t="s">
        <v>832</v>
      </c>
      <c r="B321" s="85" t="s">
        <v>1012</v>
      </c>
      <c r="C321" s="86" t="s">
        <v>1013</v>
      </c>
      <c r="D321" s="86">
        <v>224529484</v>
      </c>
      <c r="E321" s="86" t="str">
        <f t="shared" si="110"/>
        <v>224529484</v>
      </c>
      <c r="F321" s="89">
        <v>24</v>
      </c>
      <c r="G321" s="7"/>
      <c r="H321" s="90"/>
      <c r="I321" s="7"/>
      <c r="J321" s="85" t="s">
        <v>823</v>
      </c>
      <c r="K321" s="86" t="s">
        <v>819</v>
      </c>
      <c r="L321" s="86"/>
      <c r="M321" s="86"/>
      <c r="N321" s="86" t="s">
        <v>821</v>
      </c>
      <c r="O321" s="86" t="s">
        <v>27</v>
      </c>
      <c r="P321" s="86"/>
      <c r="Q321" s="86" t="s">
        <v>25</v>
      </c>
      <c r="R321" s="91"/>
      <c r="S321" s="7"/>
      <c r="T321" s="121" t="s">
        <v>1014</v>
      </c>
      <c r="U321" s="86"/>
      <c r="V321" s="86"/>
      <c r="W321" s="86"/>
      <c r="X321" s="91"/>
      <c r="Y321" s="4"/>
      <c r="Z321" s="7"/>
      <c r="AA321" s="32" t="str">
        <f t="shared" si="108"/>
        <v/>
      </c>
      <c r="AB321" s="31" t="str">
        <f t="shared" si="112"/>
        <v>?</v>
      </c>
      <c r="AC321" s="31" t="str">
        <f t="shared" si="112"/>
        <v>?</v>
      </c>
      <c r="AD321" s="31" t="str">
        <f t="shared" si="112"/>
        <v>Ypperlig</v>
      </c>
      <c r="AE321" s="31" t="str">
        <f t="shared" si="111"/>
        <v>Gudabenådad</v>
      </c>
      <c r="AF321" s="31" t="str">
        <f t="shared" si="111"/>
        <v>?</v>
      </c>
      <c r="AG321" s="31" t="str">
        <f t="shared" si="111"/>
        <v>Oförglömlig</v>
      </c>
      <c r="AH321" s="39" t="str">
        <f t="shared" si="109"/>
        <v/>
      </c>
      <c r="AI321" s="31" t="str">
        <f t="shared" si="102"/>
        <v/>
      </c>
      <c r="AJ321" s="32" t="str">
        <f t="shared" si="103"/>
        <v/>
      </c>
      <c r="AK321" s="32" t="str">
        <f t="shared" si="104"/>
        <v/>
      </c>
      <c r="AL321" s="32" t="str">
        <f t="shared" si="105"/>
        <v/>
      </c>
      <c r="AM321" s="32" t="str">
        <f t="shared" si="106"/>
        <v>Oförglömlig - Ypperlig - Gudabenådad</v>
      </c>
      <c r="AN321" s="32" t="str">
        <f t="shared" si="107"/>
        <v/>
      </c>
      <c r="AO321" s="96" t="e">
        <f>CONCATENATE(IF(#REF!="LL","[u]",IF(#REF!="Ny","[i]",IF(#REF!="Extra koll","[b]",""))),F321," ",C321,IF(COUNTA(D321)&gt;0,CONCATENATE(" [playerid=",D321,"] "),""),AI321,AJ321,AK321,AL321,AM321,AN321,AA321,AH321,IF(#REF!="LL","[/u]",IF(#REF!="Ny","[/i]",IF(#REF!="Extra koll","[/b]",""))))</f>
        <v>#REF!</v>
      </c>
      <c r="AP321" s="7"/>
    </row>
    <row r="322" spans="1:42" ht="15">
      <c r="A322" s="84" t="s">
        <v>832</v>
      </c>
      <c r="B322" s="85" t="s">
        <v>146</v>
      </c>
      <c r="C322" s="86" t="s">
        <v>522</v>
      </c>
      <c r="D322" s="98">
        <v>189606946</v>
      </c>
      <c r="E322" s="88" t="str">
        <f t="shared" si="110"/>
        <v>189606946</v>
      </c>
      <c r="F322" s="89">
        <v>26</v>
      </c>
      <c r="G322" s="7"/>
      <c r="H322" s="90"/>
      <c r="I322" s="7"/>
      <c r="J322" s="85" t="s">
        <v>823</v>
      </c>
      <c r="K322" s="86" t="s">
        <v>26</v>
      </c>
      <c r="L322" s="86"/>
      <c r="M322" s="86"/>
      <c r="N322" s="86" t="s">
        <v>824</v>
      </c>
      <c r="O322" s="86"/>
      <c r="P322" s="86"/>
      <c r="Q322" s="86" t="s">
        <v>21</v>
      </c>
      <c r="R322" s="91" t="s">
        <v>24</v>
      </c>
      <c r="S322" s="6"/>
      <c r="T322" s="92" t="s">
        <v>695</v>
      </c>
      <c r="U322" s="86" t="s">
        <v>36</v>
      </c>
      <c r="V322" s="86"/>
      <c r="W322" s="86"/>
      <c r="X322" s="91"/>
      <c r="Y322" s="4"/>
      <c r="Z322" s="7"/>
      <c r="AA322" s="32" t="str">
        <f t="shared" si="108"/>
        <v/>
      </c>
      <c r="AB322" s="31" t="str">
        <f t="shared" si="112"/>
        <v>?</v>
      </c>
      <c r="AC322" s="31" t="str">
        <f t="shared" si="112"/>
        <v>?</v>
      </c>
      <c r="AD322" s="31" t="str">
        <f t="shared" si="112"/>
        <v>Unik</v>
      </c>
      <c r="AE322" s="31" t="str">
        <f t="shared" si="111"/>
        <v>?</v>
      </c>
      <c r="AF322" s="31" t="str">
        <f t="shared" si="111"/>
        <v>?</v>
      </c>
      <c r="AG322" s="31" t="str">
        <f t="shared" si="111"/>
        <v>Mytomspunnen</v>
      </c>
      <c r="AH322" s="39" t="str">
        <f t="shared" si="109"/>
        <v xml:space="preserve"> Fasta: Himmelsk</v>
      </c>
      <c r="AI322" s="31" t="str">
        <f t="shared" si="102"/>
        <v/>
      </c>
      <c r="AJ322" s="32" t="str">
        <f t="shared" si="103"/>
        <v/>
      </c>
      <c r="AK322" s="32" t="str">
        <f t="shared" si="104"/>
        <v/>
      </c>
      <c r="AL322" s="32" t="str">
        <f t="shared" si="105"/>
        <v/>
      </c>
      <c r="AM322" s="32" t="str">
        <f t="shared" si="106"/>
        <v>Mytomspunnen - Unik - ?</v>
      </c>
      <c r="AN322" s="32" t="str">
        <f t="shared" si="107"/>
        <v/>
      </c>
      <c r="AO322" s="96" t="e">
        <f>CONCATENATE(IF(#REF!="LL","[u]",IF(#REF!="Ny","[i]",IF(#REF!="Extra koll","[b]",""))),F322," ",C322,IF(COUNTA(D322)&gt;0,CONCATENATE(" [playerid=",D322,"] "),""),AI322,AJ322,AK322,AL322,AM322,AN322,AA322,AH322,IF(#REF!="LL","[/u]",IF(#REF!="Ny","[/i]",IF(#REF!="Extra koll","[/b]",""))))</f>
        <v>#REF!</v>
      </c>
      <c r="AP322" s="7"/>
    </row>
    <row r="323" spans="1:42" ht="15">
      <c r="A323" s="84" t="s">
        <v>832</v>
      </c>
      <c r="B323" s="85" t="s">
        <v>228</v>
      </c>
      <c r="C323" s="86" t="s">
        <v>122</v>
      </c>
      <c r="D323" s="86">
        <v>158972193</v>
      </c>
      <c r="E323" s="88" t="str">
        <f t="shared" si="110"/>
        <v>158972193</v>
      </c>
      <c r="F323" s="89">
        <v>29</v>
      </c>
      <c r="G323" s="7"/>
      <c r="H323" s="90" t="s">
        <v>494</v>
      </c>
      <c r="I323" s="7"/>
      <c r="J323" s="85" t="s">
        <v>823</v>
      </c>
      <c r="K323" s="86" t="s">
        <v>822</v>
      </c>
      <c r="L323" s="86"/>
      <c r="M323" s="86"/>
      <c r="N323" s="86" t="s">
        <v>824</v>
      </c>
      <c r="O323" s="86" t="s">
        <v>821</v>
      </c>
      <c r="P323" s="86"/>
      <c r="Q323" s="86" t="s">
        <v>20</v>
      </c>
      <c r="R323" s="91" t="s">
        <v>821</v>
      </c>
      <c r="S323" s="6"/>
      <c r="T323" s="92" t="s">
        <v>664</v>
      </c>
      <c r="U323" s="86"/>
      <c r="V323" s="86"/>
      <c r="W323" s="86"/>
      <c r="X323" s="91"/>
      <c r="Y323" s="4"/>
      <c r="Z323" s="7"/>
      <c r="AA323" s="32" t="str">
        <f t="shared" si="108"/>
        <v xml:space="preserve"> [SNABB] </v>
      </c>
      <c r="AB323" s="31" t="str">
        <f t="shared" si="112"/>
        <v>?</v>
      </c>
      <c r="AC323" s="31" t="str">
        <f t="shared" si="112"/>
        <v>?</v>
      </c>
      <c r="AD323" s="31" t="str">
        <f t="shared" si="112"/>
        <v>Unik</v>
      </c>
      <c r="AE323" s="31" t="str">
        <f t="shared" si="111"/>
        <v>Ypperlig</v>
      </c>
      <c r="AF323" s="31" t="str">
        <f t="shared" si="111"/>
        <v>?</v>
      </c>
      <c r="AG323" s="31" t="str">
        <f t="shared" si="111"/>
        <v>Magisk</v>
      </c>
      <c r="AH323" s="39" t="str">
        <f t="shared" si="109"/>
        <v xml:space="preserve"> Fasta: Ypperlig</v>
      </c>
      <c r="AI323" s="31" t="str">
        <f t="shared" si="102"/>
        <v/>
      </c>
      <c r="AJ323" s="32" t="str">
        <f t="shared" si="103"/>
        <v/>
      </c>
      <c r="AK323" s="32" t="str">
        <f t="shared" si="104"/>
        <v/>
      </c>
      <c r="AL323" s="32" t="str">
        <f t="shared" si="105"/>
        <v/>
      </c>
      <c r="AM323" s="32" t="str">
        <f t="shared" si="106"/>
        <v>Magisk - Unik - Ypperlig</v>
      </c>
      <c r="AN323" s="32" t="str">
        <f t="shared" si="107"/>
        <v/>
      </c>
      <c r="AO323" s="96" t="e">
        <f>CONCATENATE(IF(#REF!="LL","[u]",IF(#REF!="Ny","[i]",IF(#REF!="Extra koll","[b]",""))),F323," ",C323,IF(COUNTA(D323)&gt;0,CONCATENATE(" [playerid=",D323,"] "),""),AI323,AJ323,AK323,AL323,AM323,AN323,AA323,AH323,IF(#REF!="LL","[/u]",IF(#REF!="Ny","[/i]",IF(#REF!="Extra koll","[/b]",""))))</f>
        <v>#REF!</v>
      </c>
      <c r="AP323" s="7"/>
    </row>
    <row r="324" spans="1:42" ht="15">
      <c r="A324" s="84" t="s">
        <v>832</v>
      </c>
      <c r="B324" s="85" t="s">
        <v>187</v>
      </c>
      <c r="C324" s="86" t="s">
        <v>516</v>
      </c>
      <c r="D324" s="98">
        <v>178934299</v>
      </c>
      <c r="E324" s="88" t="str">
        <f t="shared" si="110"/>
        <v>178934299</v>
      </c>
      <c r="F324" s="89">
        <v>27</v>
      </c>
      <c r="G324" s="7"/>
      <c r="H324" s="90"/>
      <c r="I324" s="7"/>
      <c r="J324" s="85" t="s">
        <v>823</v>
      </c>
      <c r="K324" s="86" t="s">
        <v>28</v>
      </c>
      <c r="L324" s="86"/>
      <c r="M324" s="86"/>
      <c r="N324" s="86" t="s">
        <v>823</v>
      </c>
      <c r="O324" s="86"/>
      <c r="P324" s="86"/>
      <c r="Q324" s="86" t="s">
        <v>21</v>
      </c>
      <c r="R324" s="91"/>
      <c r="S324" s="6"/>
      <c r="T324" s="92" t="s">
        <v>687</v>
      </c>
      <c r="U324" s="86"/>
      <c r="V324" s="86"/>
      <c r="W324" s="86"/>
      <c r="X324" s="91"/>
      <c r="Y324" s="4"/>
      <c r="Z324" s="7"/>
      <c r="AA324" s="32" t="str">
        <f t="shared" si="108"/>
        <v/>
      </c>
      <c r="AB324" s="31" t="str">
        <f t="shared" si="112"/>
        <v>?</v>
      </c>
      <c r="AC324" s="31" t="str">
        <f t="shared" si="112"/>
        <v>?</v>
      </c>
      <c r="AD324" s="31" t="str">
        <f t="shared" si="112"/>
        <v>Fenomenal</v>
      </c>
      <c r="AE324" s="31" t="str">
        <f t="shared" si="111"/>
        <v>?</v>
      </c>
      <c r="AF324" s="31" t="str">
        <f t="shared" si="111"/>
        <v>?</v>
      </c>
      <c r="AG324" s="31" t="str">
        <f t="shared" si="111"/>
        <v>Mytomspunnen</v>
      </c>
      <c r="AH324" s="39" t="str">
        <f t="shared" si="109"/>
        <v/>
      </c>
      <c r="AI324" s="31" t="str">
        <f t="shared" si="102"/>
        <v/>
      </c>
      <c r="AJ324" s="32" t="str">
        <f t="shared" si="103"/>
        <v/>
      </c>
      <c r="AK324" s="32" t="str">
        <f t="shared" si="104"/>
        <v/>
      </c>
      <c r="AL324" s="32" t="str">
        <f t="shared" si="105"/>
        <v/>
      </c>
      <c r="AM324" s="32" t="str">
        <f t="shared" si="106"/>
        <v>Mytomspunnen - Fenomenal - ?</v>
      </c>
      <c r="AN324" s="32" t="str">
        <f t="shared" si="107"/>
        <v/>
      </c>
      <c r="AO324" s="96" t="e">
        <f>CONCATENATE(IF(#REF!="LL","[u]",IF(#REF!="Ny","[i]",IF(#REF!="Extra koll","[b]",""))),F324," ",C324,IF(COUNTA(D324)&gt;0,CONCATENATE(" [playerid=",D324,"] "),""),AI324,AJ324,AK324,AL324,AM324,AN324,AA324,AH324,IF(#REF!="LL","[/u]",IF(#REF!="Ny","[/i]",IF(#REF!="Extra koll","[/b]",""))))</f>
        <v>#REF!</v>
      </c>
      <c r="AP324" s="7"/>
    </row>
    <row r="325" spans="1:42" ht="15">
      <c r="A325" s="84" t="s">
        <v>832</v>
      </c>
      <c r="B325" s="85" t="s">
        <v>690</v>
      </c>
      <c r="C325" s="86" t="s">
        <v>519</v>
      </c>
      <c r="D325" s="98">
        <v>185833125</v>
      </c>
      <c r="E325" s="88" t="str">
        <f t="shared" si="110"/>
        <v>185833125</v>
      </c>
      <c r="F325" s="89">
        <v>26</v>
      </c>
      <c r="G325" s="7"/>
      <c r="H325" s="90"/>
      <c r="I325" s="7"/>
      <c r="J325" s="85" t="s">
        <v>823</v>
      </c>
      <c r="K325" s="86" t="s">
        <v>821</v>
      </c>
      <c r="L325" s="86"/>
      <c r="M325" s="86"/>
      <c r="N325" s="86" t="s">
        <v>822</v>
      </c>
      <c r="O325" s="86"/>
      <c r="P325" s="86"/>
      <c r="Q325" s="86" t="s">
        <v>22</v>
      </c>
      <c r="R325" s="91" t="s">
        <v>817</v>
      </c>
      <c r="S325" s="6"/>
      <c r="T325" s="92" t="s">
        <v>691</v>
      </c>
      <c r="U325" s="86"/>
      <c r="V325" s="86"/>
      <c r="W325" s="86"/>
      <c r="X325" s="91"/>
      <c r="Y325" s="4"/>
      <c r="Z325" s="7"/>
      <c r="AA325" s="32" t="str">
        <f t="shared" si="108"/>
        <v/>
      </c>
      <c r="AB325" s="31" t="str">
        <f t="shared" si="112"/>
        <v>?</v>
      </c>
      <c r="AC325" s="31" t="str">
        <f t="shared" si="112"/>
        <v>?</v>
      </c>
      <c r="AD325" s="31" t="str">
        <f t="shared" si="112"/>
        <v>Enastående</v>
      </c>
      <c r="AE325" s="31" t="str">
        <f t="shared" si="111"/>
        <v>?</v>
      </c>
      <c r="AF325" s="31" t="str">
        <f t="shared" si="111"/>
        <v>?</v>
      </c>
      <c r="AG325" s="31" t="str">
        <f t="shared" si="111"/>
        <v>Utomjordisk</v>
      </c>
      <c r="AH325" s="39" t="str">
        <f t="shared" si="109"/>
        <v xml:space="preserve"> Fasta: Usel</v>
      </c>
      <c r="AI325" s="31" t="str">
        <f t="shared" si="102"/>
        <v/>
      </c>
      <c r="AJ325" s="32" t="str">
        <f t="shared" si="103"/>
        <v/>
      </c>
      <c r="AK325" s="32" t="str">
        <f t="shared" si="104"/>
        <v/>
      </c>
      <c r="AL325" s="32" t="str">
        <f t="shared" si="105"/>
        <v/>
      </c>
      <c r="AM325" s="32" t="str">
        <f t="shared" si="106"/>
        <v>Utomjordisk - Enastående - ?</v>
      </c>
      <c r="AN325" s="32" t="str">
        <f t="shared" si="107"/>
        <v/>
      </c>
      <c r="AO325" s="96" t="e">
        <f>CONCATENATE(IF(#REF!="LL","[u]",IF(#REF!="Ny","[i]",IF(#REF!="Extra koll","[b]",""))),F325," ",C325,IF(COUNTA(D325)&gt;0,CONCATENATE(" [playerid=",D325,"] "),""),AI325,AJ325,AK325,AL325,AM325,AN325,AA325,AH325,IF(#REF!="LL","[/u]",IF(#REF!="Ny","[/i]",IF(#REF!="Extra koll","[/b]",""))))</f>
        <v>#REF!</v>
      </c>
      <c r="AP325" s="7"/>
    </row>
    <row r="326" spans="1:42" ht="15">
      <c r="A326" s="84" t="s">
        <v>832</v>
      </c>
      <c r="B326" s="85" t="s">
        <v>146</v>
      </c>
      <c r="C326" s="86" t="s">
        <v>524</v>
      </c>
      <c r="D326" s="98">
        <v>193408255</v>
      </c>
      <c r="E326" s="88" t="str">
        <f t="shared" si="110"/>
        <v>193408255</v>
      </c>
      <c r="F326" s="89">
        <v>26</v>
      </c>
      <c r="G326" s="7"/>
      <c r="H326" s="90" t="s">
        <v>493</v>
      </c>
      <c r="I326" s="7"/>
      <c r="J326" s="85" t="s">
        <v>823</v>
      </c>
      <c r="K326" s="86" t="s">
        <v>823</v>
      </c>
      <c r="L326" s="86"/>
      <c r="M326" s="86"/>
      <c r="N326" s="86" t="s">
        <v>822</v>
      </c>
      <c r="O326" s="86"/>
      <c r="P326" s="86"/>
      <c r="Q326" s="86" t="s">
        <v>21</v>
      </c>
      <c r="R326" s="91" t="s">
        <v>818</v>
      </c>
      <c r="S326" s="6"/>
      <c r="T326" s="92" t="s">
        <v>701</v>
      </c>
      <c r="U326" s="86"/>
      <c r="V326" s="86"/>
      <c r="W326" s="86"/>
      <c r="X326" s="91"/>
      <c r="Y326" s="4"/>
      <c r="Z326" s="7"/>
      <c r="AA326" s="32" t="str">
        <f t="shared" si="108"/>
        <v xml:space="preserve"> [KRAFTFULL] </v>
      </c>
      <c r="AB326" s="31" t="str">
        <f t="shared" si="112"/>
        <v>?</v>
      </c>
      <c r="AC326" s="31" t="str">
        <f t="shared" si="112"/>
        <v>?</v>
      </c>
      <c r="AD326" s="31" t="str">
        <f t="shared" si="112"/>
        <v>Enastående</v>
      </c>
      <c r="AE326" s="31" t="str">
        <f t="shared" si="111"/>
        <v>?</v>
      </c>
      <c r="AF326" s="31" t="str">
        <f t="shared" si="111"/>
        <v>?</v>
      </c>
      <c r="AG326" s="31" t="str">
        <f t="shared" si="111"/>
        <v>Mytomspunnen</v>
      </c>
      <c r="AH326" s="39" t="str">
        <f t="shared" si="109"/>
        <v xml:space="preserve"> Fasta: Dålig</v>
      </c>
      <c r="AI326" s="31" t="str">
        <f t="shared" si="102"/>
        <v/>
      </c>
      <c r="AJ326" s="32" t="str">
        <f t="shared" si="103"/>
        <v/>
      </c>
      <c r="AK326" s="32" t="str">
        <f t="shared" si="104"/>
        <v/>
      </c>
      <c r="AL326" s="32" t="str">
        <f t="shared" si="105"/>
        <v/>
      </c>
      <c r="AM326" s="32" t="str">
        <f t="shared" si="106"/>
        <v>Mytomspunnen - Enastående - ?</v>
      </c>
      <c r="AN326" s="32" t="str">
        <f t="shared" si="107"/>
        <v/>
      </c>
      <c r="AO326" s="96" t="e">
        <f>CONCATENATE(IF(#REF!="LL","[u]",IF(#REF!="Ny","[i]",IF(#REF!="Extra koll","[b]",""))),F326," ",C326,IF(COUNTA(D326)&gt;0,CONCATENATE(" [playerid=",D326,"] "),""),AI326,AJ326,AK326,AL326,AM326,AN326,AA326,AH326,IF(#REF!="LL","[/u]",IF(#REF!="Ny","[/i]",IF(#REF!="Extra koll","[/b]",""))))</f>
        <v>#REF!</v>
      </c>
      <c r="AP326" s="7"/>
    </row>
    <row r="327" spans="1:42" ht="15">
      <c r="A327" s="84"/>
      <c r="B327" s="85" t="s">
        <v>644</v>
      </c>
      <c r="C327" s="86" t="s">
        <v>645</v>
      </c>
      <c r="D327" s="87">
        <v>189294803</v>
      </c>
      <c r="E327" s="87">
        <v>189294803</v>
      </c>
      <c r="F327" s="89">
        <v>26</v>
      </c>
      <c r="G327" s="7"/>
      <c r="H327" s="90" t="s">
        <v>29</v>
      </c>
      <c r="I327" s="7"/>
      <c r="J327" s="85" t="s">
        <v>823</v>
      </c>
      <c r="K327" s="86" t="s">
        <v>822</v>
      </c>
      <c r="L327" s="86"/>
      <c r="M327" s="86"/>
      <c r="N327" s="86" t="s">
        <v>822</v>
      </c>
      <c r="O327" s="86" t="s">
        <v>820</v>
      </c>
      <c r="P327" s="86"/>
      <c r="Q327" s="86" t="s">
        <v>21</v>
      </c>
      <c r="R327" s="91" t="s">
        <v>24</v>
      </c>
      <c r="S327" s="6"/>
      <c r="T327" s="92" t="s">
        <v>388</v>
      </c>
      <c r="U327" s="86" t="s">
        <v>36</v>
      </c>
      <c r="V327" s="86" t="s">
        <v>40</v>
      </c>
      <c r="W327" s="86" t="s">
        <v>902</v>
      </c>
      <c r="X327" s="91"/>
      <c r="Y327" s="4"/>
      <c r="Z327" s="7"/>
      <c r="AA327" s="32" t="str">
        <f t="shared" si="108"/>
        <v xml:space="preserve"> [Snabb] </v>
      </c>
      <c r="AB327" s="31" t="str">
        <f t="shared" si="112"/>
        <v>?</v>
      </c>
      <c r="AC327" s="31" t="str">
        <f t="shared" si="112"/>
        <v>?</v>
      </c>
      <c r="AD327" s="31" t="str">
        <f t="shared" si="112"/>
        <v>Enastående</v>
      </c>
      <c r="AE327" s="31" t="str">
        <f t="shared" si="111"/>
        <v>Bra</v>
      </c>
      <c r="AF327" s="31" t="str">
        <f t="shared" si="111"/>
        <v>?</v>
      </c>
      <c r="AG327" s="31" t="str">
        <f t="shared" si="111"/>
        <v>Mytomspunnen</v>
      </c>
      <c r="AH327" s="39" t="str">
        <f t="shared" si="109"/>
        <v xml:space="preserve"> Fasta: Himmelsk</v>
      </c>
      <c r="AI327" s="31" t="str">
        <f t="shared" si="102"/>
        <v/>
      </c>
      <c r="AJ327" s="32" t="str">
        <f t="shared" si="103"/>
        <v/>
      </c>
      <c r="AK327" s="32" t="str">
        <f t="shared" si="104"/>
        <v/>
      </c>
      <c r="AL327" s="32" t="str">
        <f t="shared" si="105"/>
        <v/>
      </c>
      <c r="AM327" s="32" t="str">
        <f t="shared" si="106"/>
        <v/>
      </c>
      <c r="AN327" s="32" t="str">
        <f t="shared" si="107"/>
        <v/>
      </c>
      <c r="AO327" s="96" t="e">
        <f>CONCATENATE(IF(#REF!="LL","[u]",IF(#REF!="Ny","[i]",IF(#REF!="Extra koll","[b]",""))),F327," ",C327,IF(COUNTA(D327)&gt;0,CONCATENATE(" [playerid=",D327,"] "),""),AI327,AJ327,AK327,AL327,AM327,AN327,AA327,AH327,IF(#REF!="LL","[/u]",IF(#REF!="Ny","[/i]",IF(#REF!="Extra koll","[/b]",""))))</f>
        <v>#REF!</v>
      </c>
      <c r="AP327" s="7"/>
    </row>
    <row r="328" spans="1:42" ht="15">
      <c r="A328" s="84" t="s">
        <v>832</v>
      </c>
      <c r="B328" s="85" t="s">
        <v>187</v>
      </c>
      <c r="C328" s="86" t="s">
        <v>504</v>
      </c>
      <c r="D328" s="86">
        <v>182569842</v>
      </c>
      <c r="E328" s="88" t="str">
        <f t="shared" si="110"/>
        <v>182569842</v>
      </c>
      <c r="F328" s="89">
        <v>27</v>
      </c>
      <c r="G328" s="7"/>
      <c r="H328" s="90"/>
      <c r="I328" s="7"/>
      <c r="J328" s="85" t="s">
        <v>823</v>
      </c>
      <c r="K328" s="86" t="s">
        <v>822</v>
      </c>
      <c r="L328" s="86"/>
      <c r="M328" s="86"/>
      <c r="N328" s="86" t="s">
        <v>821</v>
      </c>
      <c r="O328" s="86" t="s">
        <v>821</v>
      </c>
      <c r="P328" s="86"/>
      <c r="Q328" s="86" t="s">
        <v>21</v>
      </c>
      <c r="R328" s="91"/>
      <c r="S328" s="6"/>
      <c r="T328" s="92" t="s">
        <v>667</v>
      </c>
      <c r="U328" s="86"/>
      <c r="V328" s="86"/>
      <c r="W328" s="86"/>
      <c r="X328" s="91"/>
      <c r="Y328" s="4"/>
      <c r="Z328" s="7"/>
      <c r="AA328" s="32" t="str">
        <f t="shared" si="108"/>
        <v/>
      </c>
      <c r="AB328" s="31" t="str">
        <f t="shared" si="112"/>
        <v>?</v>
      </c>
      <c r="AC328" s="31" t="str">
        <f t="shared" si="112"/>
        <v>?</v>
      </c>
      <c r="AD328" s="31" t="str">
        <f t="shared" si="112"/>
        <v>Ypperlig</v>
      </c>
      <c r="AE328" s="31" t="str">
        <f t="shared" si="111"/>
        <v>Ypperlig</v>
      </c>
      <c r="AF328" s="31" t="str">
        <f t="shared" si="111"/>
        <v>?</v>
      </c>
      <c r="AG328" s="31" t="str">
        <f t="shared" si="111"/>
        <v>Mytomspunnen</v>
      </c>
      <c r="AH328" s="39" t="str">
        <f t="shared" si="109"/>
        <v/>
      </c>
      <c r="AI328" s="31" t="str">
        <f t="shared" si="102"/>
        <v/>
      </c>
      <c r="AJ328" s="32" t="str">
        <f t="shared" si="103"/>
        <v/>
      </c>
      <c r="AK328" s="32" t="str">
        <f t="shared" si="104"/>
        <v/>
      </c>
      <c r="AL328" s="32" t="str">
        <f t="shared" si="105"/>
        <v/>
      </c>
      <c r="AM328" s="32" t="str">
        <f t="shared" si="106"/>
        <v>Mytomspunnen - Ypperlig - Ypperlig</v>
      </c>
      <c r="AN328" s="32" t="str">
        <f t="shared" si="107"/>
        <v/>
      </c>
      <c r="AO328" s="96" t="e">
        <f>CONCATENATE(IF(#REF!="LL","[u]",IF(#REF!="Ny","[i]",IF(#REF!="Extra koll","[b]",""))),F328," ",C328,IF(COUNTA(D328)&gt;0,CONCATENATE(" [playerid=",D328,"] "),""),AI328,AJ328,AK328,AL328,AM328,AN328,AA328,AH328,IF(#REF!="LL","[/u]",IF(#REF!="Ny","[/i]",IF(#REF!="Extra koll","[/b]",""))))</f>
        <v>#REF!</v>
      </c>
      <c r="AP328" s="7"/>
    </row>
    <row r="329" spans="1:42" ht="15">
      <c r="A329" s="84"/>
      <c r="B329" s="85"/>
      <c r="C329" s="86"/>
      <c r="D329" s="98"/>
      <c r="E329" s="88"/>
      <c r="F329" s="89">
        <v>25</v>
      </c>
      <c r="G329" s="7"/>
      <c r="H329" s="90"/>
      <c r="I329" s="7"/>
      <c r="J329" s="85" t="s">
        <v>823</v>
      </c>
      <c r="K329" s="86" t="s">
        <v>821</v>
      </c>
      <c r="L329" s="86"/>
      <c r="M329" s="86"/>
      <c r="N329" s="86" t="s">
        <v>821</v>
      </c>
      <c r="O329" s="86"/>
      <c r="P329" s="86"/>
      <c r="Q329" s="86" t="s">
        <v>21</v>
      </c>
      <c r="R329" s="91"/>
      <c r="S329" s="6"/>
      <c r="T329" s="92" t="s">
        <v>667</v>
      </c>
      <c r="U329" s="86"/>
      <c r="V329" s="86"/>
      <c r="W329" s="86"/>
      <c r="X329" s="91"/>
      <c r="Y329" s="4"/>
      <c r="Z329" s="7"/>
      <c r="AA329" s="32" t="str">
        <f t="shared" si="108"/>
        <v/>
      </c>
      <c r="AB329" s="31" t="str">
        <f t="shared" si="112"/>
        <v>?</v>
      </c>
      <c r="AC329" s="31" t="str">
        <f t="shared" si="112"/>
        <v>?</v>
      </c>
      <c r="AD329" s="31" t="str">
        <f t="shared" si="112"/>
        <v>Ypperlig</v>
      </c>
      <c r="AE329" s="31" t="str">
        <f t="shared" si="111"/>
        <v>?</v>
      </c>
      <c r="AF329" s="31" t="str">
        <f t="shared" si="111"/>
        <v>?</v>
      </c>
      <c r="AG329" s="31" t="str">
        <f t="shared" si="111"/>
        <v>Mytomspunnen</v>
      </c>
      <c r="AH329" s="39" t="str">
        <f t="shared" si="109"/>
        <v/>
      </c>
      <c r="AI329" s="31" t="str">
        <f t="shared" si="102"/>
        <v/>
      </c>
      <c r="AJ329" s="32" t="str">
        <f t="shared" si="103"/>
        <v/>
      </c>
      <c r="AK329" s="32" t="str">
        <f t="shared" si="104"/>
        <v/>
      </c>
      <c r="AL329" s="32" t="str">
        <f t="shared" si="105"/>
        <v/>
      </c>
      <c r="AM329" s="32" t="str">
        <f t="shared" si="106"/>
        <v/>
      </c>
      <c r="AN329" s="32" t="str">
        <f t="shared" si="107"/>
        <v/>
      </c>
      <c r="AO329" s="96" t="e">
        <f>CONCATENATE(IF(#REF!="LL","[u]",IF(#REF!="Ny","[i]",IF(#REF!="Extra koll","[b]",""))),F329," ",C329,IF(COUNTA(D329)&gt;0,CONCATENATE(" [playerid=",D329,"] "),""),AI329,AJ329,AK329,AL329,AM329,AN329,AA329,AH329,IF(#REF!="LL","[/u]",IF(#REF!="Ny","[/i]",IF(#REF!="Extra koll","[/b]",""))))</f>
        <v>#REF!</v>
      </c>
      <c r="AP329" s="7"/>
    </row>
    <row r="330" spans="1:42" ht="15">
      <c r="A330" s="84" t="s">
        <v>832</v>
      </c>
      <c r="B330" s="85" t="s">
        <v>176</v>
      </c>
      <c r="C330" s="86" t="s">
        <v>286</v>
      </c>
      <c r="D330" s="98">
        <v>161379907</v>
      </c>
      <c r="E330" s="88" t="str">
        <f t="shared" si="110"/>
        <v>161379907</v>
      </c>
      <c r="F330" s="89">
        <v>28</v>
      </c>
      <c r="G330" s="7"/>
      <c r="H330" s="90" t="s">
        <v>491</v>
      </c>
      <c r="I330" s="7"/>
      <c r="J330" s="85" t="s">
        <v>822</v>
      </c>
      <c r="K330" s="86" t="s">
        <v>824</v>
      </c>
      <c r="L330" s="86"/>
      <c r="M330" s="86"/>
      <c r="N330" s="86" t="s">
        <v>28</v>
      </c>
      <c r="O330" s="86"/>
      <c r="P330" s="86"/>
      <c r="Q330" s="86" t="s">
        <v>22</v>
      </c>
      <c r="R330" s="91"/>
      <c r="S330" s="6"/>
      <c r="T330" s="92" t="s">
        <v>648</v>
      </c>
      <c r="U330" s="86"/>
      <c r="V330" s="86"/>
      <c r="W330" s="86"/>
      <c r="X330" s="91"/>
      <c r="Y330" s="4"/>
      <c r="Z330" s="7"/>
      <c r="AA330" s="32" t="str">
        <f t="shared" si="108"/>
        <v xml:space="preserve"> [NICKSKICKLIG] </v>
      </c>
      <c r="AB330" s="31" t="str">
        <f t="shared" si="112"/>
        <v>?</v>
      </c>
      <c r="AC330" s="31" t="str">
        <f t="shared" si="112"/>
        <v>?</v>
      </c>
      <c r="AD330" s="31" t="str">
        <f t="shared" si="112"/>
        <v>Legendarisk</v>
      </c>
      <c r="AE330" s="31" t="str">
        <f t="shared" si="111"/>
        <v>?</v>
      </c>
      <c r="AF330" s="31" t="str">
        <f t="shared" si="111"/>
        <v>?</v>
      </c>
      <c r="AG330" s="31" t="str">
        <f t="shared" si="111"/>
        <v>Utomjordisk</v>
      </c>
      <c r="AH330" s="39" t="str">
        <f t="shared" si="109"/>
        <v/>
      </c>
      <c r="AI330" s="31" t="str">
        <f t="shared" si="102"/>
        <v/>
      </c>
      <c r="AJ330" s="32" t="str">
        <f t="shared" si="103"/>
        <v/>
      </c>
      <c r="AK330" s="32" t="str">
        <f t="shared" si="104"/>
        <v/>
      </c>
      <c r="AL330" s="32" t="str">
        <f t="shared" si="105"/>
        <v/>
      </c>
      <c r="AM330" s="32" t="str">
        <f t="shared" si="106"/>
        <v>Utomjordisk - Legendarisk - ?</v>
      </c>
      <c r="AN330" s="32" t="str">
        <f t="shared" si="107"/>
        <v/>
      </c>
      <c r="AO330" s="96" t="e">
        <f>CONCATENATE(IF(#REF!="LL","[u]",IF(#REF!="Ny","[i]",IF(#REF!="Extra koll","[b]",""))),F330," ",C330,IF(COUNTA(D330)&gt;0,CONCATENATE(" [playerid=",D330,"] "),""),AI330,AJ330,AK330,AL330,AM330,AN330,AA330,AH330,IF(#REF!="LL","[/u]",IF(#REF!="Ny","[/i]",IF(#REF!="Extra koll","[/b]",""))))</f>
        <v>#REF!</v>
      </c>
      <c r="AP330" s="7"/>
    </row>
    <row r="331" spans="1:42" ht="15">
      <c r="A331" s="84" t="s">
        <v>832</v>
      </c>
      <c r="B331" s="85" t="s">
        <v>187</v>
      </c>
      <c r="C331" s="86" t="s">
        <v>526</v>
      </c>
      <c r="D331" s="98">
        <v>195473562</v>
      </c>
      <c r="E331" s="88" t="str">
        <f t="shared" si="110"/>
        <v>195473562</v>
      </c>
      <c r="F331" s="89">
        <v>25</v>
      </c>
      <c r="G331" s="7"/>
      <c r="H331" s="90"/>
      <c r="I331" s="7"/>
      <c r="J331" s="85" t="s">
        <v>823</v>
      </c>
      <c r="K331" s="86" t="s">
        <v>821</v>
      </c>
      <c r="L331" s="86"/>
      <c r="M331" s="86"/>
      <c r="N331" s="86" t="s">
        <v>28</v>
      </c>
      <c r="O331" s="86"/>
      <c r="P331" s="86"/>
      <c r="Q331" s="86" t="s">
        <v>22</v>
      </c>
      <c r="R331" s="91" t="s">
        <v>819</v>
      </c>
      <c r="S331" s="6" t="s">
        <v>490</v>
      </c>
      <c r="T331" s="92" t="s">
        <v>703</v>
      </c>
      <c r="U331" s="86"/>
      <c r="V331" s="86"/>
      <c r="W331" s="86"/>
      <c r="X331" s="91"/>
      <c r="Y331" s="4"/>
      <c r="Z331" s="7"/>
      <c r="AA331" s="32" t="str">
        <f t="shared" si="108"/>
        <v/>
      </c>
      <c r="AB331" s="31" t="str">
        <f t="shared" si="112"/>
        <v>?</v>
      </c>
      <c r="AC331" s="31" t="str">
        <f t="shared" si="112"/>
        <v>?</v>
      </c>
      <c r="AD331" s="31" t="str">
        <f t="shared" si="112"/>
        <v>Legendarisk</v>
      </c>
      <c r="AE331" s="31" t="str">
        <f t="shared" si="111"/>
        <v>?</v>
      </c>
      <c r="AF331" s="31" t="str">
        <f t="shared" si="111"/>
        <v>?</v>
      </c>
      <c r="AG331" s="31" t="str">
        <f t="shared" si="111"/>
        <v>Utomjordisk</v>
      </c>
      <c r="AH331" s="39" t="str">
        <f t="shared" si="109"/>
        <v xml:space="preserve"> Fasta: Hyfsad</v>
      </c>
      <c r="AI331" s="31" t="str">
        <f t="shared" si="102"/>
        <v/>
      </c>
      <c r="AJ331" s="32" t="str">
        <f t="shared" si="103"/>
        <v/>
      </c>
      <c r="AK331" s="32" t="str">
        <f t="shared" si="104"/>
        <v/>
      </c>
      <c r="AL331" s="32" t="str">
        <f t="shared" si="105"/>
        <v/>
      </c>
      <c r="AM331" s="32" t="str">
        <f t="shared" si="106"/>
        <v>Utomjordisk - Legendarisk - ?</v>
      </c>
      <c r="AN331" s="32" t="str">
        <f t="shared" si="107"/>
        <v/>
      </c>
      <c r="AO331" s="96" t="e">
        <f>CONCATENATE(IF(#REF!="LL","[u]",IF(#REF!="Ny","[i]",IF(#REF!="Extra koll","[b]",""))),F331," ",C331,IF(COUNTA(D331)&gt;0,CONCATENATE(" [playerid=",D331,"] "),""),AI331,AJ331,AK331,AL331,AM331,AN331,AA331,AH331,IF(#REF!="LL","[/u]",IF(#REF!="Ny","[/i]",IF(#REF!="Extra koll","[/b]",""))))</f>
        <v>#REF!</v>
      </c>
      <c r="AP331" s="7"/>
    </row>
    <row r="332" spans="1:42" ht="15">
      <c r="A332" s="84" t="s">
        <v>832</v>
      </c>
      <c r="B332" s="85" t="s">
        <v>80</v>
      </c>
      <c r="C332" s="86" t="s">
        <v>525</v>
      </c>
      <c r="D332" s="98">
        <v>195748545</v>
      </c>
      <c r="E332" s="88" t="str">
        <f t="shared" si="110"/>
        <v>195748545</v>
      </c>
      <c r="F332" s="89">
        <v>26</v>
      </c>
      <c r="G332" s="7"/>
      <c r="H332" s="90"/>
      <c r="I332" s="7"/>
      <c r="J332" s="85" t="s">
        <v>823</v>
      </c>
      <c r="K332" s="86" t="s">
        <v>824</v>
      </c>
      <c r="L332" s="86"/>
      <c r="M332" s="86"/>
      <c r="N332" s="86" t="s">
        <v>823</v>
      </c>
      <c r="O332" s="86"/>
      <c r="P332" s="86"/>
      <c r="Q332" s="86" t="s">
        <v>22</v>
      </c>
      <c r="R332" s="91" t="s">
        <v>822</v>
      </c>
      <c r="S332" s="6"/>
      <c r="T332" s="92" t="s">
        <v>702</v>
      </c>
      <c r="U332" s="86"/>
      <c r="V332" s="86"/>
      <c r="W332" s="86"/>
      <c r="X332" s="91"/>
      <c r="Y332" s="4"/>
      <c r="Z332" s="7"/>
      <c r="AA332" s="32" t="str">
        <f t="shared" si="108"/>
        <v/>
      </c>
      <c r="AB332" s="31" t="str">
        <f t="shared" si="112"/>
        <v>?</v>
      </c>
      <c r="AC332" s="31" t="str">
        <f t="shared" si="112"/>
        <v>?</v>
      </c>
      <c r="AD332" s="31" t="str">
        <f t="shared" si="112"/>
        <v>Fenomenal</v>
      </c>
      <c r="AE332" s="31" t="str">
        <f t="shared" si="111"/>
        <v>?</v>
      </c>
      <c r="AF332" s="31" t="str">
        <f t="shared" si="111"/>
        <v>?</v>
      </c>
      <c r="AG332" s="31" t="str">
        <f t="shared" si="111"/>
        <v>Utomjordisk</v>
      </c>
      <c r="AH332" s="39" t="str">
        <f t="shared" si="109"/>
        <v xml:space="preserve"> Fasta: Enastående</v>
      </c>
      <c r="AI332" s="31" t="str">
        <f t="shared" si="102"/>
        <v/>
      </c>
      <c r="AJ332" s="32" t="str">
        <f t="shared" si="103"/>
        <v/>
      </c>
      <c r="AK332" s="32" t="str">
        <f t="shared" si="104"/>
        <v/>
      </c>
      <c r="AL332" s="32" t="str">
        <f t="shared" si="105"/>
        <v/>
      </c>
      <c r="AM332" s="32" t="str">
        <f t="shared" si="106"/>
        <v>Utomjordisk - Fenomenal - ?</v>
      </c>
      <c r="AN332" s="32" t="str">
        <f t="shared" si="107"/>
        <v/>
      </c>
      <c r="AO332" s="96" t="e">
        <f>CONCATENATE(IF(#REF!="LL","[u]",IF(#REF!="Ny","[i]",IF(#REF!="Extra koll","[b]",""))),F332," ",C332,IF(COUNTA(D332)&gt;0,CONCATENATE(" [playerid=",D332,"] "),""),AI332,AJ332,AK332,AL332,AM332,AN332,AA332,AH332,IF(#REF!="LL","[/u]",IF(#REF!="Ny","[/i]",IF(#REF!="Extra koll","[/b]",""))))</f>
        <v>#REF!</v>
      </c>
      <c r="AP332" s="7"/>
    </row>
    <row r="333" spans="1:42" ht="15">
      <c r="A333" s="84" t="s">
        <v>832</v>
      </c>
      <c r="B333" s="85" t="s">
        <v>710</v>
      </c>
      <c r="C333" s="86" t="s">
        <v>529</v>
      </c>
      <c r="D333" s="98">
        <v>210090349</v>
      </c>
      <c r="E333" s="88" t="str">
        <f t="shared" si="110"/>
        <v>210090349</v>
      </c>
      <c r="F333" s="89">
        <v>25</v>
      </c>
      <c r="G333" s="7"/>
      <c r="H333" s="90"/>
      <c r="I333" s="7"/>
      <c r="J333" s="85" t="s">
        <v>823</v>
      </c>
      <c r="K333" s="86" t="s">
        <v>821</v>
      </c>
      <c r="L333" s="86"/>
      <c r="M333" s="86"/>
      <c r="N333" s="86" t="s">
        <v>824</v>
      </c>
      <c r="O333" s="86"/>
      <c r="P333" s="86"/>
      <c r="Q333" s="86" t="s">
        <v>22</v>
      </c>
      <c r="R333" s="91" t="s">
        <v>816</v>
      </c>
      <c r="S333" s="6" t="s">
        <v>490</v>
      </c>
      <c r="T333" s="92" t="s">
        <v>711</v>
      </c>
      <c r="U333" s="86"/>
      <c r="V333" s="86"/>
      <c r="W333" s="86"/>
      <c r="X333" s="91"/>
      <c r="Y333" s="4"/>
      <c r="Z333" s="7"/>
      <c r="AA333" s="32" t="str">
        <f t="shared" si="108"/>
        <v/>
      </c>
      <c r="AB333" s="31" t="str">
        <f t="shared" si="112"/>
        <v>?</v>
      </c>
      <c r="AC333" s="31" t="str">
        <f t="shared" si="112"/>
        <v>?</v>
      </c>
      <c r="AD333" s="31" t="str">
        <f t="shared" si="112"/>
        <v>Unik</v>
      </c>
      <c r="AE333" s="31" t="str">
        <f t="shared" si="111"/>
        <v>?</v>
      </c>
      <c r="AF333" s="31" t="str">
        <f t="shared" si="111"/>
        <v>?</v>
      </c>
      <c r="AG333" s="31" t="str">
        <f t="shared" si="111"/>
        <v>Utomjordisk</v>
      </c>
      <c r="AH333" s="39" t="str">
        <f t="shared" si="109"/>
        <v xml:space="preserve"> Fasta: Katastrofal</v>
      </c>
      <c r="AI333" s="31" t="str">
        <f t="shared" si="102"/>
        <v/>
      </c>
      <c r="AJ333" s="32" t="str">
        <f t="shared" si="103"/>
        <v/>
      </c>
      <c r="AK333" s="32" t="str">
        <f t="shared" si="104"/>
        <v/>
      </c>
      <c r="AL333" s="32" t="str">
        <f t="shared" si="105"/>
        <v/>
      </c>
      <c r="AM333" s="32" t="str">
        <f t="shared" si="106"/>
        <v>Utomjordisk - Unik - ?</v>
      </c>
      <c r="AN333" s="32" t="str">
        <f t="shared" si="107"/>
        <v/>
      </c>
      <c r="AO333" s="96" t="e">
        <f>CONCATENATE(IF(#REF!="LL","[u]",IF(#REF!="Ny","[i]",IF(#REF!="Extra koll","[b]",""))),F333," ",C333,IF(COUNTA(D333)&gt;0,CONCATENATE(" [playerid=",D333,"] "),""),AI333,AJ333,AK333,AL333,AM333,AN333,AA333,AH333,IF(#REF!="LL","[/u]",IF(#REF!="Ny","[/i]",IF(#REF!="Extra koll","[/b]",""))))</f>
        <v>#REF!</v>
      </c>
      <c r="AP333" s="7"/>
    </row>
    <row r="334" spans="1:42" ht="15">
      <c r="A334" s="84"/>
      <c r="B334" s="85"/>
      <c r="C334" s="86"/>
      <c r="D334" s="98"/>
      <c r="E334" s="88" t="str">
        <f t="shared" si="110"/>
        <v>00</v>
      </c>
      <c r="F334" s="89">
        <v>24</v>
      </c>
      <c r="G334" s="7"/>
      <c r="H334" s="90" t="s">
        <v>494</v>
      </c>
      <c r="I334" s="7"/>
      <c r="J334" s="85" t="s">
        <v>823</v>
      </c>
      <c r="K334" s="86" t="s">
        <v>821</v>
      </c>
      <c r="L334" s="86"/>
      <c r="M334" s="86"/>
      <c r="N334" s="86" t="s">
        <v>823</v>
      </c>
      <c r="O334" s="86"/>
      <c r="P334" s="86"/>
      <c r="Q334" s="86" t="s">
        <v>22</v>
      </c>
      <c r="R334" s="91"/>
      <c r="S334" s="6"/>
      <c r="T334" s="92" t="s">
        <v>689</v>
      </c>
      <c r="U334" s="86"/>
      <c r="V334" s="86"/>
      <c r="W334" s="86"/>
      <c r="X334" s="91"/>
      <c r="Y334" s="4"/>
      <c r="Z334" s="7"/>
      <c r="AA334" s="32" t="str">
        <f t="shared" si="108"/>
        <v xml:space="preserve"> [SNABB] </v>
      </c>
      <c r="AB334" s="31" t="str">
        <f t="shared" si="112"/>
        <v>?</v>
      </c>
      <c r="AC334" s="31" t="str">
        <f t="shared" si="112"/>
        <v>?</v>
      </c>
      <c r="AD334" s="31" t="str">
        <f t="shared" si="112"/>
        <v>Fenomenal</v>
      </c>
      <c r="AE334" s="31" t="str">
        <f t="shared" si="111"/>
        <v>?</v>
      </c>
      <c r="AF334" s="31" t="str">
        <f t="shared" si="111"/>
        <v>?</v>
      </c>
      <c r="AG334" s="31" t="str">
        <f t="shared" si="111"/>
        <v>Utomjordisk</v>
      </c>
      <c r="AH334" s="39" t="str">
        <f t="shared" si="109"/>
        <v/>
      </c>
      <c r="AI334" s="31" t="str">
        <f t="shared" si="102"/>
        <v/>
      </c>
      <c r="AJ334" s="32" t="str">
        <f t="shared" si="103"/>
        <v/>
      </c>
      <c r="AK334" s="32" t="str">
        <f t="shared" si="104"/>
        <v/>
      </c>
      <c r="AL334" s="32" t="str">
        <f t="shared" si="105"/>
        <v/>
      </c>
      <c r="AM334" s="32" t="str">
        <f t="shared" si="106"/>
        <v/>
      </c>
      <c r="AN334" s="32" t="str">
        <f t="shared" si="107"/>
        <v/>
      </c>
      <c r="AO334" s="96" t="e">
        <f>CONCATENATE(IF(#REF!="LL","[u]",IF(#REF!="Ny","[i]",IF(#REF!="Extra koll","[b]",""))),F334," ",C334,IF(COUNTA(D334)&gt;0,CONCATENATE(" [playerid=",D334,"] "),""),AI334,AJ334,AK334,AL334,AM334,AN334,AA334,AH334,IF(#REF!="LL","[/u]",IF(#REF!="Ny","[/i]",IF(#REF!="Extra koll","[/b]",""))))</f>
        <v>#REF!</v>
      </c>
      <c r="AP334" s="7"/>
    </row>
    <row r="335" spans="1:42" ht="15">
      <c r="A335" s="84" t="s">
        <v>832</v>
      </c>
      <c r="B335" s="85" t="s">
        <v>698</v>
      </c>
      <c r="C335" s="86" t="s">
        <v>381</v>
      </c>
      <c r="D335" s="98">
        <v>191198938</v>
      </c>
      <c r="E335" s="88" t="str">
        <f t="shared" si="110"/>
        <v>191198938</v>
      </c>
      <c r="F335" s="89">
        <v>26</v>
      </c>
      <c r="G335" s="7"/>
      <c r="H335" s="90" t="s">
        <v>33</v>
      </c>
      <c r="I335" s="7"/>
      <c r="J335" s="85" t="s">
        <v>823</v>
      </c>
      <c r="K335" s="86" t="s">
        <v>822</v>
      </c>
      <c r="L335" s="86"/>
      <c r="M335" s="86"/>
      <c r="N335" s="86" t="s">
        <v>824</v>
      </c>
      <c r="O335" s="86"/>
      <c r="P335" s="86"/>
      <c r="Q335" s="86" t="s">
        <v>22</v>
      </c>
      <c r="R335" s="91" t="s">
        <v>821</v>
      </c>
      <c r="S335" s="6"/>
      <c r="T335" s="92" t="s">
        <v>699</v>
      </c>
      <c r="U335" s="86"/>
      <c r="V335" s="86"/>
      <c r="W335" s="86"/>
      <c r="X335" s="91"/>
      <c r="Y335" s="4"/>
      <c r="Z335" s="7"/>
      <c r="AA335" s="32" t="str">
        <f t="shared" si="108"/>
        <v xml:space="preserve"> [Kraftfull] </v>
      </c>
      <c r="AB335" s="31" t="str">
        <f t="shared" si="112"/>
        <v>?</v>
      </c>
      <c r="AC335" s="31" t="str">
        <f t="shared" si="112"/>
        <v>?</v>
      </c>
      <c r="AD335" s="31" t="str">
        <f t="shared" si="112"/>
        <v>Unik</v>
      </c>
      <c r="AE335" s="31" t="str">
        <f t="shared" si="111"/>
        <v>?</v>
      </c>
      <c r="AF335" s="31" t="str">
        <f t="shared" si="111"/>
        <v>?</v>
      </c>
      <c r="AG335" s="31" t="str">
        <f t="shared" si="111"/>
        <v>Utomjordisk</v>
      </c>
      <c r="AH335" s="39" t="str">
        <f t="shared" si="109"/>
        <v xml:space="preserve"> Fasta: Ypperlig</v>
      </c>
      <c r="AI335" s="31" t="str">
        <f t="shared" si="102"/>
        <v/>
      </c>
      <c r="AJ335" s="32" t="str">
        <f t="shared" si="103"/>
        <v/>
      </c>
      <c r="AK335" s="32" t="str">
        <f t="shared" si="104"/>
        <v/>
      </c>
      <c r="AL335" s="32" t="str">
        <f t="shared" si="105"/>
        <v/>
      </c>
      <c r="AM335" s="32" t="str">
        <f t="shared" si="106"/>
        <v>Utomjordisk - Unik - ?</v>
      </c>
      <c r="AN335" s="32" t="str">
        <f t="shared" si="107"/>
        <v/>
      </c>
      <c r="AO335" s="96" t="e">
        <f>CONCATENATE(IF(#REF!="LL","[u]",IF(#REF!="Ny","[i]",IF(#REF!="Extra koll","[b]",""))),F335," ",C335,IF(COUNTA(D335)&gt;0,CONCATENATE(" [playerid=",D335,"] "),""),AI335,AJ335,AK335,AL335,AM335,AN335,AA335,AH335,IF(#REF!="LL","[/u]",IF(#REF!="Ny","[/i]",IF(#REF!="Extra koll","[/b]",""))))</f>
        <v>#REF!</v>
      </c>
      <c r="AP335" s="7"/>
    </row>
    <row r="336" spans="1:42" ht="15">
      <c r="A336" s="84" t="s">
        <v>832</v>
      </c>
      <c r="B336" s="85" t="s">
        <v>672</v>
      </c>
      <c r="C336" s="86" t="s">
        <v>507</v>
      </c>
      <c r="D336" s="86">
        <v>209877743</v>
      </c>
      <c r="E336" s="88" t="str">
        <f t="shared" si="110"/>
        <v>209877743</v>
      </c>
      <c r="F336" s="89">
        <v>25</v>
      </c>
      <c r="G336" s="7"/>
      <c r="H336" s="90"/>
      <c r="I336" s="7"/>
      <c r="J336" s="85" t="s">
        <v>823</v>
      </c>
      <c r="K336" s="86" t="s">
        <v>821</v>
      </c>
      <c r="L336" s="86"/>
      <c r="M336" s="86"/>
      <c r="N336" s="86" t="s">
        <v>822</v>
      </c>
      <c r="O336" s="86" t="s">
        <v>21</v>
      </c>
      <c r="P336" s="86"/>
      <c r="Q336" s="86" t="s">
        <v>27</v>
      </c>
      <c r="R336" s="91" t="s">
        <v>817</v>
      </c>
      <c r="S336" s="6" t="s">
        <v>490</v>
      </c>
      <c r="T336" s="92" t="s">
        <v>673</v>
      </c>
      <c r="U336" s="86"/>
      <c r="V336" s="86"/>
      <c r="W336" s="86"/>
      <c r="X336" s="91"/>
      <c r="Y336" s="4"/>
      <c r="Z336" s="7"/>
      <c r="AA336" s="32" t="str">
        <f t="shared" si="108"/>
        <v/>
      </c>
      <c r="AB336" s="31" t="str">
        <f t="shared" si="112"/>
        <v>?</v>
      </c>
      <c r="AC336" s="31" t="str">
        <f t="shared" si="112"/>
        <v>?</v>
      </c>
      <c r="AD336" s="31" t="str">
        <f t="shared" si="112"/>
        <v>Enastående</v>
      </c>
      <c r="AE336" s="31" t="str">
        <f t="shared" si="111"/>
        <v>Mytomspunnen</v>
      </c>
      <c r="AF336" s="31" t="str">
        <f t="shared" si="111"/>
        <v>?</v>
      </c>
      <c r="AG336" s="31" t="str">
        <f t="shared" si="111"/>
        <v>Gudabenådad</v>
      </c>
      <c r="AH336" s="39" t="str">
        <f t="shared" si="109"/>
        <v xml:space="preserve"> Fasta: Usel</v>
      </c>
      <c r="AI336" s="31" t="str">
        <f t="shared" si="102"/>
        <v/>
      </c>
      <c r="AJ336" s="32" t="str">
        <f t="shared" si="103"/>
        <v/>
      </c>
      <c r="AK336" s="32" t="str">
        <f t="shared" si="104"/>
        <v/>
      </c>
      <c r="AL336" s="32" t="str">
        <f t="shared" si="105"/>
        <v/>
      </c>
      <c r="AM336" s="32" t="str">
        <f t="shared" si="106"/>
        <v>Gudabenådad - Enastående - Mytomspunnen</v>
      </c>
      <c r="AN336" s="32" t="str">
        <f t="shared" si="107"/>
        <v/>
      </c>
      <c r="AO336" s="96" t="e">
        <f>CONCATENATE(IF(#REF!="LL","[u]",IF(#REF!="Ny","[i]",IF(#REF!="Extra koll","[b]",""))),F336," ",C336,IF(COUNTA(D336)&gt;0,CONCATENATE(" [playerid=",D336,"] "),""),AI336,AJ336,AK336,AL336,AM336,AN336,AA336,AH336,IF(#REF!="LL","[/u]",IF(#REF!="Ny","[/i]",IF(#REF!="Extra koll","[/b]",""))))</f>
        <v>#REF!</v>
      </c>
      <c r="AP336" s="7"/>
    </row>
    <row r="337" spans="1:42" ht="15">
      <c r="A337" s="84" t="s">
        <v>832</v>
      </c>
      <c r="B337" s="85" t="s">
        <v>652</v>
      </c>
      <c r="C337" s="86" t="s">
        <v>515</v>
      </c>
      <c r="D337" s="98">
        <v>178372419</v>
      </c>
      <c r="E337" s="88" t="str">
        <f t="shared" si="110"/>
        <v>178372419</v>
      </c>
      <c r="F337" s="89">
        <v>27</v>
      </c>
      <c r="G337" s="7"/>
      <c r="H337" s="90" t="s">
        <v>494</v>
      </c>
      <c r="I337" s="7"/>
      <c r="J337" s="85" t="s">
        <v>823</v>
      </c>
      <c r="K337" s="86" t="s">
        <v>822</v>
      </c>
      <c r="L337" s="86"/>
      <c r="M337" s="86"/>
      <c r="N337" s="86" t="s">
        <v>823</v>
      </c>
      <c r="O337" s="86"/>
      <c r="P337" s="86"/>
      <c r="Q337" s="86" t="s">
        <v>22</v>
      </c>
      <c r="R337" s="91" t="s">
        <v>823</v>
      </c>
      <c r="S337" s="6"/>
      <c r="T337" s="92" t="s">
        <v>653</v>
      </c>
      <c r="U337" s="86" t="s">
        <v>36</v>
      </c>
      <c r="V337" s="86"/>
      <c r="W337" s="86"/>
      <c r="X337" s="91" t="s">
        <v>804</v>
      </c>
      <c r="Y337" s="4"/>
      <c r="Z337" s="7"/>
      <c r="AA337" s="32" t="str">
        <f t="shared" si="108"/>
        <v xml:space="preserve"> [SNABB] </v>
      </c>
      <c r="AB337" s="31" t="str">
        <f t="shared" si="112"/>
        <v>?</v>
      </c>
      <c r="AC337" s="31" t="str">
        <f t="shared" si="112"/>
        <v>?</v>
      </c>
      <c r="AD337" s="31" t="str">
        <f t="shared" si="112"/>
        <v>Fenomenal</v>
      </c>
      <c r="AE337" s="31" t="str">
        <f t="shared" si="111"/>
        <v>?</v>
      </c>
      <c r="AF337" s="31" t="str">
        <f t="shared" si="111"/>
        <v>?</v>
      </c>
      <c r="AG337" s="31" t="str">
        <f t="shared" si="111"/>
        <v>Utomjordisk</v>
      </c>
      <c r="AH337" s="39" t="str">
        <f t="shared" si="109"/>
        <v xml:space="preserve"> Fasta: Fenomenal</v>
      </c>
      <c r="AI337" s="31" t="str">
        <f t="shared" si="102"/>
        <v/>
      </c>
      <c r="AJ337" s="32" t="str">
        <f t="shared" si="103"/>
        <v/>
      </c>
      <c r="AK337" s="32" t="str">
        <f t="shared" si="104"/>
        <v/>
      </c>
      <c r="AL337" s="32" t="str">
        <f t="shared" si="105"/>
        <v/>
      </c>
      <c r="AM337" s="32" t="str">
        <f t="shared" si="106"/>
        <v>Utomjordisk - Fenomenal - ?</v>
      </c>
      <c r="AN337" s="32" t="str">
        <f t="shared" si="107"/>
        <v/>
      </c>
      <c r="AO337" s="96" t="e">
        <f>CONCATENATE(IF(#REF!="LL","[u]",IF(#REF!="Ny","[i]",IF(#REF!="Extra koll","[b]",""))),F337," ",C337,IF(COUNTA(D337)&gt;0,CONCATENATE(" [playerid=",D337,"] "),""),AI337,AJ337,AK337,AL337,AM337,AN337,AA337,AH337,IF(#REF!="LL","[/u]",IF(#REF!="Ny","[/i]",IF(#REF!="Extra koll","[/b]",""))))</f>
        <v>#REF!</v>
      </c>
      <c r="AP337" s="7"/>
    </row>
    <row r="338" spans="1:42" ht="15">
      <c r="A338" s="84" t="s">
        <v>832</v>
      </c>
      <c r="B338" s="85" t="s">
        <v>198</v>
      </c>
      <c r="C338" s="86" t="s">
        <v>521</v>
      </c>
      <c r="D338" s="98">
        <v>190685721</v>
      </c>
      <c r="E338" s="88" t="str">
        <f t="shared" si="110"/>
        <v>190685721</v>
      </c>
      <c r="F338" s="89">
        <v>26</v>
      </c>
      <c r="G338" s="7"/>
      <c r="H338" s="90" t="s">
        <v>495</v>
      </c>
      <c r="I338" s="7"/>
      <c r="J338" s="85" t="s">
        <v>824</v>
      </c>
      <c r="K338" s="86" t="s">
        <v>822</v>
      </c>
      <c r="L338" s="86"/>
      <c r="M338" s="86"/>
      <c r="N338" s="86" t="s">
        <v>821</v>
      </c>
      <c r="O338" s="86"/>
      <c r="P338" s="86"/>
      <c r="Q338" s="86" t="s">
        <v>22</v>
      </c>
      <c r="R338" s="91"/>
      <c r="S338" s="6"/>
      <c r="T338" s="92" t="s">
        <v>694</v>
      </c>
      <c r="U338" s="86"/>
      <c r="V338" s="86"/>
      <c r="W338" s="86"/>
      <c r="X338" s="91"/>
      <c r="Y338" s="4"/>
      <c r="Z338" s="7"/>
      <c r="AA338" s="32" t="str">
        <f t="shared" si="108"/>
        <v xml:space="preserve"> [OFÖRUTSÄGBAR] </v>
      </c>
      <c r="AB338" s="31" t="str">
        <f t="shared" si="112"/>
        <v>?</v>
      </c>
      <c r="AC338" s="31" t="str">
        <f t="shared" si="112"/>
        <v>?</v>
      </c>
      <c r="AD338" s="31" t="str">
        <f t="shared" si="112"/>
        <v>Ypperlig</v>
      </c>
      <c r="AE338" s="31" t="str">
        <f t="shared" si="111"/>
        <v>?</v>
      </c>
      <c r="AF338" s="31" t="str">
        <f t="shared" si="111"/>
        <v>?</v>
      </c>
      <c r="AG338" s="31" t="str">
        <f t="shared" si="111"/>
        <v>Utomjordisk</v>
      </c>
      <c r="AH338" s="39" t="str">
        <f t="shared" si="109"/>
        <v/>
      </c>
      <c r="AI338" s="31" t="str">
        <f t="shared" si="102"/>
        <v/>
      </c>
      <c r="AJ338" s="32" t="str">
        <f t="shared" si="103"/>
        <v/>
      </c>
      <c r="AK338" s="32" t="str">
        <f t="shared" si="104"/>
        <v/>
      </c>
      <c r="AL338" s="32" t="str">
        <f t="shared" si="105"/>
        <v/>
      </c>
      <c r="AM338" s="32" t="str">
        <f t="shared" si="106"/>
        <v>Utomjordisk - Ypperlig - ?</v>
      </c>
      <c r="AN338" s="32" t="str">
        <f t="shared" si="107"/>
        <v/>
      </c>
      <c r="AO338" s="96" t="e">
        <f>CONCATENATE(IF(#REF!="LL","[u]",IF(#REF!="Ny","[i]",IF(#REF!="Extra koll","[b]",""))),F338," ",C338,IF(COUNTA(D338)&gt;0,CONCATENATE(" [playerid=",D338,"] "),""),AI338,AJ338,AK338,AL338,AM338,AN338,AA338,AH338,IF(#REF!="LL","[/u]",IF(#REF!="Ny","[/i]",IF(#REF!="Extra koll","[/b]",""))))</f>
        <v>#REF!</v>
      </c>
      <c r="AP338" s="7"/>
    </row>
    <row r="339" spans="1:42" ht="15">
      <c r="A339" s="84" t="s">
        <v>832</v>
      </c>
      <c r="B339" s="85" t="s">
        <v>684</v>
      </c>
      <c r="C339" s="86" t="s">
        <v>381</v>
      </c>
      <c r="D339" s="98">
        <v>144006999</v>
      </c>
      <c r="E339" s="88" t="str">
        <f t="shared" si="110"/>
        <v>144006999</v>
      </c>
      <c r="F339" s="89">
        <v>29</v>
      </c>
      <c r="G339" s="7"/>
      <c r="H339" s="90" t="s">
        <v>492</v>
      </c>
      <c r="I339" s="7"/>
      <c r="J339" s="85" t="s">
        <v>822</v>
      </c>
      <c r="K339" s="86" t="s">
        <v>824</v>
      </c>
      <c r="L339" s="86"/>
      <c r="M339" s="86" t="s">
        <v>821</v>
      </c>
      <c r="N339" s="86" t="s">
        <v>26</v>
      </c>
      <c r="O339" s="86"/>
      <c r="P339" s="86"/>
      <c r="Q339" s="86" t="s">
        <v>23</v>
      </c>
      <c r="R339" s="91" t="s">
        <v>824</v>
      </c>
      <c r="S339" s="6"/>
      <c r="T339" s="92" t="s">
        <v>685</v>
      </c>
      <c r="U339" s="86"/>
      <c r="V339" s="86"/>
      <c r="W339" s="86"/>
      <c r="X339" s="91"/>
      <c r="Y339" s="4"/>
      <c r="Z339" s="7"/>
      <c r="AA339" s="32" t="str">
        <f t="shared" si="108"/>
        <v xml:space="preserve"> [TEKNISK] </v>
      </c>
      <c r="AB339" s="31" t="str">
        <f t="shared" si="112"/>
        <v>?</v>
      </c>
      <c r="AC339" s="31" t="str">
        <f t="shared" si="112"/>
        <v>Ypperlig</v>
      </c>
      <c r="AD339" s="31" t="str">
        <f t="shared" si="112"/>
        <v>Övernaturlig</v>
      </c>
      <c r="AE339" s="31" t="str">
        <f t="shared" si="111"/>
        <v>?</v>
      </c>
      <c r="AF339" s="31" t="str">
        <f t="shared" si="111"/>
        <v>?</v>
      </c>
      <c r="AG339" s="31" t="str">
        <f t="shared" si="111"/>
        <v>Titanisk</v>
      </c>
      <c r="AH339" s="39" t="str">
        <f t="shared" si="109"/>
        <v xml:space="preserve"> Fasta: Unik</v>
      </c>
      <c r="AI339" s="31" t="str">
        <f t="shared" si="102"/>
        <v/>
      </c>
      <c r="AJ339" s="32" t="str">
        <f t="shared" si="103"/>
        <v/>
      </c>
      <c r="AK339" s="32" t="str">
        <f t="shared" si="104"/>
        <v/>
      </c>
      <c r="AL339" s="32" t="str">
        <f t="shared" si="105"/>
        <v/>
      </c>
      <c r="AM339" s="32" t="str">
        <f t="shared" si="106"/>
        <v>Titanisk - Övernaturlig - ?</v>
      </c>
      <c r="AN339" s="32" t="str">
        <f t="shared" si="107"/>
        <v/>
      </c>
      <c r="AO339" s="96" t="e">
        <f>CONCATENATE(IF(#REF!="LL","[u]",IF(#REF!="Ny","[i]",IF(#REF!="Extra koll","[b]",""))),F339," ",C339,IF(COUNTA(D339)&gt;0,CONCATENATE(" [playerid=",D339,"] "),""),AI339,AJ339,AK339,AL339,AM339,AN339,AA339,AH339,IF(#REF!="LL","[/u]",IF(#REF!="Ny","[/i]",IF(#REF!="Extra koll","[/b]",""))))</f>
        <v>#REF!</v>
      </c>
      <c r="AP339" s="7"/>
    </row>
    <row r="340" spans="1:42" ht="15">
      <c r="A340" s="84" t="s">
        <v>832</v>
      </c>
      <c r="B340" s="85" t="s">
        <v>705</v>
      </c>
      <c r="C340" s="86" t="s">
        <v>190</v>
      </c>
      <c r="D340" s="98">
        <v>196825537</v>
      </c>
      <c r="E340" s="88" t="str">
        <f t="shared" si="110"/>
        <v>196825537</v>
      </c>
      <c r="F340" s="89">
        <v>25</v>
      </c>
      <c r="G340" s="7"/>
      <c r="H340" s="90" t="s">
        <v>494</v>
      </c>
      <c r="I340" s="7"/>
      <c r="J340" s="85" t="s">
        <v>823</v>
      </c>
      <c r="K340" s="86" t="s">
        <v>28</v>
      </c>
      <c r="L340" s="86"/>
      <c r="M340" s="86"/>
      <c r="N340" s="86" t="s">
        <v>25</v>
      </c>
      <c r="O340" s="86"/>
      <c r="P340" s="86"/>
      <c r="Q340" s="86" t="s">
        <v>23</v>
      </c>
      <c r="R340" s="91" t="s">
        <v>824</v>
      </c>
      <c r="S340" s="6" t="s">
        <v>490</v>
      </c>
      <c r="T340" s="92" t="s">
        <v>706</v>
      </c>
      <c r="U340" s="86"/>
      <c r="V340" s="86"/>
      <c r="W340" s="86"/>
      <c r="X340" s="91"/>
      <c r="Y340" s="4"/>
      <c r="Z340" s="7"/>
      <c r="AA340" s="32" t="str">
        <f t="shared" si="108"/>
        <v xml:space="preserve"> [SNABB] </v>
      </c>
      <c r="AB340" s="31" t="str">
        <f t="shared" si="112"/>
        <v>?</v>
      </c>
      <c r="AC340" s="31" t="str">
        <f t="shared" si="112"/>
        <v>?</v>
      </c>
      <c r="AD340" s="31" t="str">
        <f t="shared" si="112"/>
        <v>Oförglömlig</v>
      </c>
      <c r="AE340" s="31" t="str">
        <f t="shared" si="111"/>
        <v>?</v>
      </c>
      <c r="AF340" s="31" t="str">
        <f t="shared" si="111"/>
        <v>?</v>
      </c>
      <c r="AG340" s="31" t="str">
        <f t="shared" si="111"/>
        <v>Titanisk</v>
      </c>
      <c r="AH340" s="39" t="str">
        <f t="shared" si="109"/>
        <v xml:space="preserve"> Fasta: Unik</v>
      </c>
      <c r="AI340" s="31" t="str">
        <f t="shared" si="102"/>
        <v/>
      </c>
      <c r="AJ340" s="32" t="str">
        <f t="shared" si="103"/>
        <v/>
      </c>
      <c r="AK340" s="32" t="str">
        <f t="shared" si="104"/>
        <v/>
      </c>
      <c r="AL340" s="32" t="str">
        <f t="shared" si="105"/>
        <v/>
      </c>
      <c r="AM340" s="32" t="str">
        <f t="shared" si="106"/>
        <v>Titanisk - Oförglömlig - ?</v>
      </c>
      <c r="AN340" s="32" t="str">
        <f t="shared" si="107"/>
        <v/>
      </c>
      <c r="AO340" s="96" t="e">
        <f>CONCATENATE(IF(#REF!="LL","[u]",IF(#REF!="Ny","[i]",IF(#REF!="Extra koll","[b]",""))),F340," ",C340,IF(COUNTA(D340)&gt;0,CONCATENATE(" [playerid=",D340,"] "),""),AI340,AJ340,AK340,AL340,AM340,AN340,AA340,AH340,IF(#REF!="LL","[/u]",IF(#REF!="Ny","[/i]",IF(#REF!="Extra koll","[/b]",""))))</f>
        <v>#REF!</v>
      </c>
      <c r="AP340" s="7"/>
    </row>
    <row r="341" spans="1:42" ht="15">
      <c r="A341" s="84" t="s">
        <v>832</v>
      </c>
      <c r="B341" s="85" t="s">
        <v>260</v>
      </c>
      <c r="C341" s="86" t="s">
        <v>503</v>
      </c>
      <c r="D341" s="86">
        <v>171070094</v>
      </c>
      <c r="E341" s="88" t="str">
        <f t="shared" si="110"/>
        <v>171070094</v>
      </c>
      <c r="F341" s="89">
        <v>28</v>
      </c>
      <c r="G341" s="7"/>
      <c r="H341" s="90" t="s">
        <v>495</v>
      </c>
      <c r="I341" s="7"/>
      <c r="J341" s="85" t="s">
        <v>822</v>
      </c>
      <c r="K341" s="86" t="s">
        <v>823</v>
      </c>
      <c r="L341" s="86"/>
      <c r="M341" s="86"/>
      <c r="N341" s="86" t="s">
        <v>823</v>
      </c>
      <c r="O341" s="86" t="s">
        <v>22</v>
      </c>
      <c r="P341" s="86"/>
      <c r="Q341" s="86" t="s">
        <v>27</v>
      </c>
      <c r="R341" s="91" t="s">
        <v>821</v>
      </c>
      <c r="S341" s="6"/>
      <c r="T341" s="92" t="s">
        <v>666</v>
      </c>
      <c r="U341" s="86"/>
      <c r="V341" s="86"/>
      <c r="W341" s="86"/>
      <c r="X341" s="91"/>
      <c r="Y341" s="4"/>
      <c r="Z341" s="7"/>
      <c r="AA341" s="32" t="str">
        <f t="shared" si="108"/>
        <v xml:space="preserve"> [OFÖRUTSÄGBAR] </v>
      </c>
      <c r="AB341" s="31" t="str">
        <f t="shared" si="112"/>
        <v>?</v>
      </c>
      <c r="AC341" s="31" t="str">
        <f t="shared" si="112"/>
        <v>?</v>
      </c>
      <c r="AD341" s="31" t="str">
        <f t="shared" si="112"/>
        <v>Fenomenal</v>
      </c>
      <c r="AE341" s="31" t="str">
        <f t="shared" si="111"/>
        <v>Utomjordisk</v>
      </c>
      <c r="AF341" s="31" t="str">
        <f t="shared" si="111"/>
        <v>?</v>
      </c>
      <c r="AG341" s="31" t="str">
        <f t="shared" si="111"/>
        <v>Gudabenådad</v>
      </c>
      <c r="AH341" s="39" t="str">
        <f t="shared" si="109"/>
        <v xml:space="preserve"> Fasta: Ypperlig</v>
      </c>
      <c r="AI341" s="31" t="str">
        <f t="shared" ref="AI341:AI404" si="113">IF(A341="Målvakt",CONCATENATE(AB341," - ",AF341),"")</f>
        <v/>
      </c>
      <c r="AJ341" s="32" t="str">
        <f t="shared" ref="AJ341:AJ404" si="114">IF(A341="Försvarare",CONCATENATE(AF341," - ",AC341," - ",AE341," - ",AD341),"")</f>
        <v/>
      </c>
      <c r="AK341" s="32" t="str">
        <f t="shared" ref="AK341:AK404" si="115">IF(A341="Inner",CONCATENATE(AC341," - ",AD341," - ",AF341),"")</f>
        <v/>
      </c>
      <c r="AL341" s="32" t="str">
        <f t="shared" ref="AL341:AL404" si="116">IF(A341="Ytter",CONCATENATE(AE341," - ",AC341," - ",AD341," - ",AF341),"")</f>
        <v/>
      </c>
      <c r="AM341" s="32" t="str">
        <f t="shared" ref="AM341:AM404" si="117">IF(A341="Anfallare",CONCATENATE(AG341," - ",AD341," - ",AE341),"")</f>
        <v>Gudabenådad - Fenomenal - Utomjordisk</v>
      </c>
      <c r="AN341" s="32" t="str">
        <f t="shared" ref="AN341:AN404" si="118">IF(A341="Def anfallare",CONCATENATE(AD341," - ",AC341," - ",AG341," - ",AE341),"")</f>
        <v/>
      </c>
      <c r="AO341" s="96" t="e">
        <f>CONCATENATE(IF(#REF!="LL","[u]",IF(#REF!="Ny","[i]",IF(#REF!="Extra koll","[b]",""))),F341," ",C341,IF(COUNTA(D341)&gt;0,CONCATENATE(" [playerid=",D341,"] "),""),AI341,AJ341,AK341,AL341,AM341,AN341,AA341,AH341,IF(#REF!="LL","[/u]",IF(#REF!="Ny","[/i]",IF(#REF!="Extra koll","[/b]",""))))</f>
        <v>#REF!</v>
      </c>
      <c r="AP341" s="7"/>
    </row>
    <row r="342" spans="1:42" ht="15">
      <c r="A342" s="84" t="s">
        <v>832</v>
      </c>
      <c r="B342" s="85" t="s">
        <v>707</v>
      </c>
      <c r="C342" s="86" t="s">
        <v>528</v>
      </c>
      <c r="D342" s="98">
        <v>200567338</v>
      </c>
      <c r="E342" s="88" t="str">
        <f t="shared" si="110"/>
        <v>200567338</v>
      </c>
      <c r="F342" s="89">
        <v>25</v>
      </c>
      <c r="G342" s="7"/>
      <c r="H342" s="90"/>
      <c r="I342" s="7"/>
      <c r="J342" s="85" t="s">
        <v>822</v>
      </c>
      <c r="K342" s="86" t="s">
        <v>822</v>
      </c>
      <c r="L342" s="86"/>
      <c r="M342" s="86"/>
      <c r="N342" s="86" t="s">
        <v>27</v>
      </c>
      <c r="O342" s="86"/>
      <c r="P342" s="86"/>
      <c r="Q342" s="86" t="s">
        <v>23</v>
      </c>
      <c r="R342" s="91" t="s">
        <v>816</v>
      </c>
      <c r="S342" s="6" t="s">
        <v>490</v>
      </c>
      <c r="T342" s="92" t="s">
        <v>708</v>
      </c>
      <c r="U342" s="86"/>
      <c r="V342" s="86"/>
      <c r="W342" s="86"/>
      <c r="X342" s="91"/>
      <c r="Y342" s="4"/>
      <c r="Z342" s="7"/>
      <c r="AA342" s="32" t="str">
        <f t="shared" si="108"/>
        <v/>
      </c>
      <c r="AB342" s="31" t="str">
        <f t="shared" si="112"/>
        <v>?</v>
      </c>
      <c r="AC342" s="31" t="str">
        <f t="shared" si="112"/>
        <v>?</v>
      </c>
      <c r="AD342" s="31" t="str">
        <f t="shared" si="112"/>
        <v>Gudabenådad</v>
      </c>
      <c r="AE342" s="31" t="str">
        <f t="shared" si="111"/>
        <v>?</v>
      </c>
      <c r="AF342" s="31" t="str">
        <f t="shared" si="111"/>
        <v>?</v>
      </c>
      <c r="AG342" s="31" t="str">
        <f t="shared" si="111"/>
        <v>Titanisk</v>
      </c>
      <c r="AH342" s="39" t="str">
        <f t="shared" si="109"/>
        <v xml:space="preserve"> Fasta: Katastrofal</v>
      </c>
      <c r="AI342" s="31" t="str">
        <f t="shared" si="113"/>
        <v/>
      </c>
      <c r="AJ342" s="32" t="str">
        <f t="shared" si="114"/>
        <v/>
      </c>
      <c r="AK342" s="32" t="str">
        <f t="shared" si="115"/>
        <v/>
      </c>
      <c r="AL342" s="32" t="str">
        <f t="shared" si="116"/>
        <v/>
      </c>
      <c r="AM342" s="32" t="str">
        <f t="shared" si="117"/>
        <v>Titanisk - Gudabenådad - ?</v>
      </c>
      <c r="AN342" s="32" t="str">
        <f t="shared" si="118"/>
        <v/>
      </c>
      <c r="AO342" s="96" t="e">
        <f>CONCATENATE(IF(#REF!="LL","[u]",IF(#REF!="Ny","[i]",IF(#REF!="Extra koll","[b]",""))),F342," ",C342,IF(COUNTA(D342)&gt;0,CONCATENATE(" [playerid=",D342,"] "),""),AI342,AJ342,AK342,AL342,AM342,AN342,AA342,AH342,IF(#REF!="LL","[/u]",IF(#REF!="Ny","[/i]",IF(#REF!="Extra koll","[/b]",""))))</f>
        <v>#REF!</v>
      </c>
      <c r="AP342" s="7"/>
    </row>
    <row r="343" spans="1:42" ht="15">
      <c r="A343" s="84" t="s">
        <v>832</v>
      </c>
      <c r="B343" s="85" t="s">
        <v>252</v>
      </c>
      <c r="C343" s="86" t="s">
        <v>167</v>
      </c>
      <c r="D343" s="86">
        <v>211602303</v>
      </c>
      <c r="E343" s="88" t="str">
        <f t="shared" si="110"/>
        <v>211602303</v>
      </c>
      <c r="F343" s="89">
        <v>25</v>
      </c>
      <c r="G343" s="7"/>
      <c r="H343" s="90" t="s">
        <v>492</v>
      </c>
      <c r="I343" s="7"/>
      <c r="J343" s="85" t="s">
        <v>822</v>
      </c>
      <c r="K343" s="86" t="s">
        <v>820</v>
      </c>
      <c r="L343" s="86"/>
      <c r="M343" s="86"/>
      <c r="N343" s="86" t="s">
        <v>25</v>
      </c>
      <c r="O343" s="86" t="s">
        <v>822</v>
      </c>
      <c r="P343" s="86"/>
      <c r="Q343" s="86" t="s">
        <v>23</v>
      </c>
      <c r="R343" s="91" t="s">
        <v>818</v>
      </c>
      <c r="S343" s="6" t="s">
        <v>490</v>
      </c>
      <c r="T343" s="92" t="s">
        <v>676</v>
      </c>
      <c r="U343" s="86"/>
      <c r="V343" s="86"/>
      <c r="W343" s="86"/>
      <c r="X343" s="91"/>
      <c r="Y343" s="4"/>
      <c r="Z343" s="7"/>
      <c r="AA343" s="32" t="str">
        <f t="shared" si="108"/>
        <v xml:space="preserve"> [TEKNISK] </v>
      </c>
      <c r="AB343" s="31" t="str">
        <f t="shared" si="112"/>
        <v>?</v>
      </c>
      <c r="AC343" s="31" t="str">
        <f t="shared" si="112"/>
        <v>?</v>
      </c>
      <c r="AD343" s="31" t="str">
        <f t="shared" si="112"/>
        <v>Oförglömlig</v>
      </c>
      <c r="AE343" s="31" t="str">
        <f t="shared" si="111"/>
        <v>Enastående</v>
      </c>
      <c r="AF343" s="31" t="str">
        <f t="shared" si="111"/>
        <v>?</v>
      </c>
      <c r="AG343" s="31" t="str">
        <f t="shared" si="111"/>
        <v>Titanisk</v>
      </c>
      <c r="AH343" s="39" t="str">
        <f t="shared" si="109"/>
        <v xml:space="preserve"> Fasta: Dålig</v>
      </c>
      <c r="AI343" s="31" t="str">
        <f t="shared" si="113"/>
        <v/>
      </c>
      <c r="AJ343" s="32" t="str">
        <f t="shared" si="114"/>
        <v/>
      </c>
      <c r="AK343" s="32" t="str">
        <f t="shared" si="115"/>
        <v/>
      </c>
      <c r="AL343" s="32" t="str">
        <f t="shared" si="116"/>
        <v/>
      </c>
      <c r="AM343" s="32" t="str">
        <f t="shared" si="117"/>
        <v>Titanisk - Oförglömlig - Enastående</v>
      </c>
      <c r="AN343" s="32" t="str">
        <f t="shared" si="118"/>
        <v/>
      </c>
      <c r="AO343" s="96" t="e">
        <f>CONCATENATE(IF(#REF!="LL","[u]",IF(#REF!="Ny","[i]",IF(#REF!="Extra koll","[b]",""))),F343," ",C343,IF(COUNTA(D343)&gt;0,CONCATENATE(" [playerid=",D343,"] "),""),AI343,AJ343,AK343,AL343,AM343,AN343,AA343,AH343,IF(#REF!="LL","[/u]",IF(#REF!="Ny","[/i]",IF(#REF!="Extra koll","[/b]",""))))</f>
        <v>#REF!</v>
      </c>
      <c r="AP343" s="7"/>
    </row>
    <row r="344" spans="1:42" ht="15">
      <c r="A344" s="84" t="s">
        <v>832</v>
      </c>
      <c r="B344" s="85" t="s">
        <v>107</v>
      </c>
      <c r="C344" s="86" t="s">
        <v>531</v>
      </c>
      <c r="D344" s="98">
        <v>209899950</v>
      </c>
      <c r="E344" s="88" t="str">
        <f t="shared" si="110"/>
        <v>209899950</v>
      </c>
      <c r="F344" s="89">
        <v>25</v>
      </c>
      <c r="G344" s="7"/>
      <c r="H344" s="90" t="s">
        <v>492</v>
      </c>
      <c r="I344" s="7"/>
      <c r="J344" s="85" t="s">
        <v>823</v>
      </c>
      <c r="K344" s="86" t="s">
        <v>822</v>
      </c>
      <c r="L344" s="86"/>
      <c r="M344" s="86"/>
      <c r="N344" s="86" t="s">
        <v>26</v>
      </c>
      <c r="O344" s="86"/>
      <c r="P344" s="86"/>
      <c r="Q344" s="86" t="s">
        <v>23</v>
      </c>
      <c r="R344" s="91" t="s">
        <v>818</v>
      </c>
      <c r="S344" s="6" t="s">
        <v>490</v>
      </c>
      <c r="T344" s="92" t="s">
        <v>584</v>
      </c>
      <c r="U344" s="86"/>
      <c r="V344" s="86"/>
      <c r="W344" s="86"/>
      <c r="X344" s="91"/>
      <c r="Y344" s="4"/>
      <c r="Z344" s="7"/>
      <c r="AA344" s="32" t="str">
        <f t="shared" si="108"/>
        <v xml:space="preserve"> [TEKNISK] </v>
      </c>
      <c r="AB344" s="31" t="str">
        <f t="shared" si="112"/>
        <v>?</v>
      </c>
      <c r="AC344" s="31" t="str">
        <f t="shared" si="112"/>
        <v>?</v>
      </c>
      <c r="AD344" s="31" t="str">
        <f t="shared" si="112"/>
        <v>Övernaturlig</v>
      </c>
      <c r="AE344" s="31" t="str">
        <f t="shared" si="111"/>
        <v>?</v>
      </c>
      <c r="AF344" s="31" t="str">
        <f t="shared" si="111"/>
        <v>?</v>
      </c>
      <c r="AG344" s="31" t="str">
        <f t="shared" si="111"/>
        <v>Titanisk</v>
      </c>
      <c r="AH344" s="39" t="str">
        <f t="shared" si="109"/>
        <v xml:space="preserve"> Fasta: Dålig</v>
      </c>
      <c r="AI344" s="31" t="str">
        <f t="shared" si="113"/>
        <v/>
      </c>
      <c r="AJ344" s="32" t="str">
        <f t="shared" si="114"/>
        <v/>
      </c>
      <c r="AK344" s="32" t="str">
        <f t="shared" si="115"/>
        <v/>
      </c>
      <c r="AL344" s="32" t="str">
        <f t="shared" si="116"/>
        <v/>
      </c>
      <c r="AM344" s="32" t="str">
        <f t="shared" si="117"/>
        <v>Titanisk - Övernaturlig - ?</v>
      </c>
      <c r="AN344" s="32" t="str">
        <f t="shared" si="118"/>
        <v/>
      </c>
      <c r="AO344" s="96" t="e">
        <f>CONCATENATE(IF(#REF!="LL","[u]",IF(#REF!="Ny","[i]",IF(#REF!="Extra koll","[b]",""))),F344," ",C344,IF(COUNTA(D344)&gt;0,CONCATENATE(" [playerid=",D344,"] "),""),AI344,AJ344,AK344,AL344,AM344,AN344,AA344,AH344,IF(#REF!="LL","[/u]",IF(#REF!="Ny","[/i]",IF(#REF!="Extra koll","[/b]",""))))</f>
        <v>#REF!</v>
      </c>
      <c r="AP344" s="7"/>
    </row>
    <row r="345" spans="1:42" ht="15">
      <c r="A345" s="84" t="s">
        <v>832</v>
      </c>
      <c r="B345" s="85" t="s">
        <v>709</v>
      </c>
      <c r="C345" s="86" t="s">
        <v>348</v>
      </c>
      <c r="D345" s="98">
        <v>201380111</v>
      </c>
      <c r="E345" s="88" t="str">
        <f t="shared" si="110"/>
        <v>201380111</v>
      </c>
      <c r="F345" s="89">
        <v>25</v>
      </c>
      <c r="G345" s="7"/>
      <c r="H345" s="90" t="s">
        <v>494</v>
      </c>
      <c r="I345" s="7"/>
      <c r="J345" s="85" t="s">
        <v>822</v>
      </c>
      <c r="K345" s="86" t="s">
        <v>821</v>
      </c>
      <c r="L345" s="86"/>
      <c r="M345" s="86"/>
      <c r="N345" s="86" t="s">
        <v>26</v>
      </c>
      <c r="O345" s="86"/>
      <c r="P345" s="86"/>
      <c r="Q345" s="86" t="s">
        <v>23</v>
      </c>
      <c r="R345" s="91" t="s">
        <v>817</v>
      </c>
      <c r="S345" s="6" t="s">
        <v>490</v>
      </c>
      <c r="T345" s="92" t="s">
        <v>630</v>
      </c>
      <c r="U345" s="86"/>
      <c r="V345" s="86"/>
      <c r="W345" s="86"/>
      <c r="X345" s="91"/>
      <c r="Y345" s="4"/>
      <c r="Z345" s="7"/>
      <c r="AA345" s="32" t="str">
        <f t="shared" si="108"/>
        <v xml:space="preserve"> [SNABB] </v>
      </c>
      <c r="AB345" s="31" t="str">
        <f t="shared" si="112"/>
        <v>?</v>
      </c>
      <c r="AC345" s="31" t="str">
        <f t="shared" si="112"/>
        <v>?</v>
      </c>
      <c r="AD345" s="31" t="str">
        <f t="shared" si="112"/>
        <v>Övernaturlig</v>
      </c>
      <c r="AE345" s="31" t="str">
        <f t="shared" si="111"/>
        <v>?</v>
      </c>
      <c r="AF345" s="31" t="str">
        <f t="shared" si="111"/>
        <v>?</v>
      </c>
      <c r="AG345" s="31" t="str">
        <f t="shared" si="111"/>
        <v>Titanisk</v>
      </c>
      <c r="AH345" s="39" t="str">
        <f t="shared" si="109"/>
        <v xml:space="preserve"> Fasta: Usel</v>
      </c>
      <c r="AI345" s="31" t="str">
        <f t="shared" si="113"/>
        <v/>
      </c>
      <c r="AJ345" s="32" t="str">
        <f t="shared" si="114"/>
        <v/>
      </c>
      <c r="AK345" s="32" t="str">
        <f t="shared" si="115"/>
        <v/>
      </c>
      <c r="AL345" s="32" t="str">
        <f t="shared" si="116"/>
        <v/>
      </c>
      <c r="AM345" s="32" t="str">
        <f t="shared" si="117"/>
        <v>Titanisk - Övernaturlig - ?</v>
      </c>
      <c r="AN345" s="32" t="str">
        <f t="shared" si="118"/>
        <v/>
      </c>
      <c r="AO345" s="96" t="e">
        <f>CONCATENATE(IF(#REF!="LL","[u]",IF(#REF!="Ny","[i]",IF(#REF!="Extra koll","[b]",""))),F345," ",C345,IF(COUNTA(D345)&gt;0,CONCATENATE(" [playerid=",D345,"] "),""),AI345,AJ345,AK345,AL345,AM345,AN345,AA345,AH345,IF(#REF!="LL","[/u]",IF(#REF!="Ny","[/i]",IF(#REF!="Extra koll","[/b]",""))))</f>
        <v>#REF!</v>
      </c>
      <c r="AP345" s="7"/>
    </row>
    <row r="346" spans="1:42" ht="15">
      <c r="A346" s="84" t="s">
        <v>832</v>
      </c>
      <c r="B346" s="85" t="s">
        <v>198</v>
      </c>
      <c r="C346" s="86" t="s">
        <v>506</v>
      </c>
      <c r="D346" s="86">
        <v>196768820</v>
      </c>
      <c r="E346" s="88" t="str">
        <f t="shared" si="110"/>
        <v>196768820</v>
      </c>
      <c r="F346" s="89">
        <v>25</v>
      </c>
      <c r="G346" s="7"/>
      <c r="H346" s="90"/>
      <c r="I346" s="7"/>
      <c r="J346" s="85" t="s">
        <v>823</v>
      </c>
      <c r="K346" s="86" t="s">
        <v>822</v>
      </c>
      <c r="L346" s="86"/>
      <c r="M346" s="86"/>
      <c r="N346" s="86" t="s">
        <v>824</v>
      </c>
      <c r="O346" s="86" t="s">
        <v>821</v>
      </c>
      <c r="P346" s="86"/>
      <c r="Q346" s="86" t="s">
        <v>23</v>
      </c>
      <c r="R346" s="91" t="s">
        <v>818</v>
      </c>
      <c r="S346" s="6" t="s">
        <v>490</v>
      </c>
      <c r="T346" s="92" t="s">
        <v>670</v>
      </c>
      <c r="U346" s="86"/>
      <c r="V346" s="86"/>
      <c r="W346" s="86"/>
      <c r="X346" s="91"/>
      <c r="Y346" s="4"/>
      <c r="Z346" s="7"/>
      <c r="AA346" s="32" t="str">
        <f t="shared" si="108"/>
        <v/>
      </c>
      <c r="AB346" s="31" t="str">
        <f t="shared" si="112"/>
        <v>?</v>
      </c>
      <c r="AC346" s="31" t="str">
        <f t="shared" si="112"/>
        <v>?</v>
      </c>
      <c r="AD346" s="31" t="str">
        <f t="shared" si="112"/>
        <v>Unik</v>
      </c>
      <c r="AE346" s="31" t="str">
        <f t="shared" si="111"/>
        <v>Ypperlig</v>
      </c>
      <c r="AF346" s="31" t="str">
        <f t="shared" si="111"/>
        <v>?</v>
      </c>
      <c r="AG346" s="31" t="str">
        <f t="shared" si="111"/>
        <v>Titanisk</v>
      </c>
      <c r="AH346" s="39" t="str">
        <f t="shared" si="109"/>
        <v xml:space="preserve"> Fasta: Dålig</v>
      </c>
      <c r="AI346" s="31" t="str">
        <f t="shared" si="113"/>
        <v/>
      </c>
      <c r="AJ346" s="32" t="str">
        <f t="shared" si="114"/>
        <v/>
      </c>
      <c r="AK346" s="32" t="str">
        <f t="shared" si="115"/>
        <v/>
      </c>
      <c r="AL346" s="32" t="str">
        <f t="shared" si="116"/>
        <v/>
      </c>
      <c r="AM346" s="32" t="str">
        <f t="shared" si="117"/>
        <v>Titanisk - Unik - Ypperlig</v>
      </c>
      <c r="AN346" s="32" t="str">
        <f t="shared" si="118"/>
        <v/>
      </c>
      <c r="AO346" s="96" t="e">
        <f>CONCATENATE(IF(#REF!="LL","[u]",IF(#REF!="Ny","[i]",IF(#REF!="Extra koll","[b]",""))),F346," ",C346,IF(COUNTA(D346)&gt;0,CONCATENATE(" [playerid=",D346,"] "),""),AI346,AJ346,AK346,AL346,AM346,AN346,AA346,AH346,IF(#REF!="LL","[/u]",IF(#REF!="Ny","[/i]",IF(#REF!="Extra koll","[/b]",""))))</f>
        <v>#REF!</v>
      </c>
      <c r="AP346" s="7"/>
    </row>
    <row r="347" spans="1:42" ht="15">
      <c r="A347" s="84" t="s">
        <v>832</v>
      </c>
      <c r="B347" s="85" t="s">
        <v>120</v>
      </c>
      <c r="C347" s="86" t="s">
        <v>523</v>
      </c>
      <c r="D347" s="98">
        <v>194791850</v>
      </c>
      <c r="E347" s="88" t="str">
        <f t="shared" si="110"/>
        <v>194791850</v>
      </c>
      <c r="F347" s="89">
        <v>26</v>
      </c>
      <c r="G347" s="7"/>
      <c r="H347" s="90"/>
      <c r="I347" s="7"/>
      <c r="J347" s="85" t="s">
        <v>822</v>
      </c>
      <c r="K347" s="86" t="s">
        <v>822</v>
      </c>
      <c r="L347" s="86"/>
      <c r="M347" s="86"/>
      <c r="N347" s="86" t="s">
        <v>27</v>
      </c>
      <c r="O347" s="86"/>
      <c r="P347" s="86"/>
      <c r="Q347" s="86" t="s">
        <v>23</v>
      </c>
      <c r="R347" s="91" t="s">
        <v>820</v>
      </c>
      <c r="S347" s="6"/>
      <c r="T347" s="92" t="s">
        <v>700</v>
      </c>
      <c r="U347" s="86"/>
      <c r="V347" s="86"/>
      <c r="W347" s="86"/>
      <c r="X347" s="91"/>
      <c r="Y347" s="4"/>
      <c r="Z347" s="7"/>
      <c r="AA347" s="32" t="str">
        <f t="shared" si="108"/>
        <v/>
      </c>
      <c r="AB347" s="31" t="str">
        <f t="shared" si="112"/>
        <v>?</v>
      </c>
      <c r="AC347" s="31" t="str">
        <f t="shared" si="112"/>
        <v>?</v>
      </c>
      <c r="AD347" s="31" t="str">
        <f t="shared" si="112"/>
        <v>Gudabenådad</v>
      </c>
      <c r="AE347" s="31" t="str">
        <f t="shared" si="111"/>
        <v>?</v>
      </c>
      <c r="AF347" s="31" t="str">
        <f t="shared" si="111"/>
        <v>?</v>
      </c>
      <c r="AG347" s="31" t="str">
        <f t="shared" si="111"/>
        <v>Titanisk</v>
      </c>
      <c r="AH347" s="39" t="str">
        <f t="shared" si="109"/>
        <v xml:space="preserve"> Fasta: Bra</v>
      </c>
      <c r="AI347" s="31" t="str">
        <f t="shared" si="113"/>
        <v/>
      </c>
      <c r="AJ347" s="32" t="str">
        <f t="shared" si="114"/>
        <v/>
      </c>
      <c r="AK347" s="32" t="str">
        <f t="shared" si="115"/>
        <v/>
      </c>
      <c r="AL347" s="32" t="str">
        <f t="shared" si="116"/>
        <v/>
      </c>
      <c r="AM347" s="32" t="str">
        <f t="shared" si="117"/>
        <v>Titanisk - Gudabenådad - ?</v>
      </c>
      <c r="AN347" s="32" t="str">
        <f t="shared" si="118"/>
        <v/>
      </c>
      <c r="AO347" s="96" t="e">
        <f>CONCATENATE(IF(#REF!="LL","[u]",IF(#REF!="Ny","[i]",IF(#REF!="Extra koll","[b]",""))),F347," ",C347,IF(COUNTA(D347)&gt;0,CONCATENATE(" [playerid=",D347,"] "),""),AI347,AJ347,AK347,AL347,AM347,AN347,AA347,AH347,IF(#REF!="LL","[/u]",IF(#REF!="Ny","[/i]",IF(#REF!="Extra koll","[/b]",""))))</f>
        <v>#REF!</v>
      </c>
      <c r="AP347" s="7"/>
    </row>
    <row r="348" spans="1:42" ht="15">
      <c r="A348" s="84" t="s">
        <v>832</v>
      </c>
      <c r="B348" s="85" t="s">
        <v>80</v>
      </c>
      <c r="C348" s="86" t="s">
        <v>536</v>
      </c>
      <c r="D348" s="98">
        <v>232386706</v>
      </c>
      <c r="E348" s="88" t="str">
        <f t="shared" si="110"/>
        <v>232386706</v>
      </c>
      <c r="F348" s="89">
        <v>23</v>
      </c>
      <c r="G348" s="7"/>
      <c r="H348" s="90" t="s">
        <v>495</v>
      </c>
      <c r="I348" s="7"/>
      <c r="J348" s="85" t="s">
        <v>823</v>
      </c>
      <c r="K348" s="86" t="s">
        <v>822</v>
      </c>
      <c r="L348" s="86"/>
      <c r="M348" s="86"/>
      <c r="N348" s="86" t="s">
        <v>824</v>
      </c>
      <c r="O348" s="86"/>
      <c r="P348" s="86"/>
      <c r="Q348" s="86" t="s">
        <v>22</v>
      </c>
      <c r="R348" s="91" t="s">
        <v>822</v>
      </c>
      <c r="S348" s="6" t="s">
        <v>490</v>
      </c>
      <c r="T348" s="92" t="s">
        <v>723</v>
      </c>
      <c r="U348" s="86" t="s">
        <v>9</v>
      </c>
      <c r="V348" s="86"/>
      <c r="W348" s="86"/>
      <c r="X348" s="91"/>
      <c r="Y348" s="4"/>
      <c r="Z348" s="7"/>
      <c r="AA348" s="32" t="str">
        <f t="shared" si="108"/>
        <v xml:space="preserve"> [OFÖRUTSÄGBAR] </v>
      </c>
      <c r="AB348" s="31" t="str">
        <f t="shared" si="112"/>
        <v>?</v>
      </c>
      <c r="AC348" s="31" t="str">
        <f t="shared" si="112"/>
        <v>?</v>
      </c>
      <c r="AD348" s="31" t="str">
        <f t="shared" si="112"/>
        <v>Unik</v>
      </c>
      <c r="AE348" s="31" t="str">
        <f t="shared" si="111"/>
        <v>?</v>
      </c>
      <c r="AF348" s="31" t="str">
        <f t="shared" si="111"/>
        <v>?</v>
      </c>
      <c r="AG348" s="31" t="str">
        <f t="shared" si="111"/>
        <v>Utomjordisk</v>
      </c>
      <c r="AH348" s="39" t="str">
        <f t="shared" si="109"/>
        <v xml:space="preserve"> Fasta: Enastående</v>
      </c>
      <c r="AI348" s="31" t="str">
        <f t="shared" si="113"/>
        <v/>
      </c>
      <c r="AJ348" s="32" t="str">
        <f t="shared" si="114"/>
        <v/>
      </c>
      <c r="AK348" s="32" t="str">
        <f t="shared" si="115"/>
        <v/>
      </c>
      <c r="AL348" s="32" t="str">
        <f t="shared" si="116"/>
        <v/>
      </c>
      <c r="AM348" s="32" t="str">
        <f t="shared" si="117"/>
        <v>Utomjordisk - Unik - ?</v>
      </c>
      <c r="AN348" s="32" t="str">
        <f t="shared" si="118"/>
        <v/>
      </c>
      <c r="AO348" s="96" t="e">
        <f>CONCATENATE(IF(#REF!="LL","[u]",IF(#REF!="Ny","[i]",IF(#REF!="Extra koll","[b]",""))),F348," ",C348,IF(COUNTA(D348)&gt;0,CONCATENATE(" [playerid=",D348,"] "),""),AI348,AJ348,AK348,AL348,AM348,AN348,AA348,AH348,IF(#REF!="LL","[/u]",IF(#REF!="Ny","[/i]",IF(#REF!="Extra koll","[/b]",""))))</f>
        <v>#REF!</v>
      </c>
      <c r="AP348" s="7"/>
    </row>
    <row r="349" spans="1:42" ht="15">
      <c r="A349" s="84" t="s">
        <v>832</v>
      </c>
      <c r="B349" s="85" t="s">
        <v>155</v>
      </c>
      <c r="C349" s="86" t="s">
        <v>534</v>
      </c>
      <c r="D349" s="98">
        <v>222759498</v>
      </c>
      <c r="E349" s="88" t="str">
        <f t="shared" si="110"/>
        <v>222759498</v>
      </c>
      <c r="F349" s="89">
        <v>24</v>
      </c>
      <c r="G349" s="7"/>
      <c r="H349" s="90" t="s">
        <v>491</v>
      </c>
      <c r="I349" s="7"/>
      <c r="J349" s="85" t="s">
        <v>823</v>
      </c>
      <c r="K349" s="86" t="s">
        <v>819</v>
      </c>
      <c r="L349" s="86"/>
      <c r="M349" s="86"/>
      <c r="N349" s="86" t="s">
        <v>27</v>
      </c>
      <c r="O349" s="86"/>
      <c r="P349" s="86"/>
      <c r="Q349" s="86" t="s">
        <v>23</v>
      </c>
      <c r="R349" s="91" t="s">
        <v>817</v>
      </c>
      <c r="S349" s="6" t="s">
        <v>490</v>
      </c>
      <c r="T349" s="92" t="s">
        <v>721</v>
      </c>
      <c r="U349" s="86"/>
      <c r="V349" s="86"/>
      <c r="W349" s="86"/>
      <c r="X349" s="91"/>
      <c r="Y349" s="4"/>
      <c r="Z349" s="7"/>
      <c r="AA349" s="32" t="str">
        <f t="shared" si="108"/>
        <v xml:space="preserve"> [NICKSKICKLIG] </v>
      </c>
      <c r="AB349" s="31" t="str">
        <f t="shared" si="112"/>
        <v>?</v>
      </c>
      <c r="AC349" s="31" t="str">
        <f t="shared" si="112"/>
        <v>?</v>
      </c>
      <c r="AD349" s="31" t="str">
        <f t="shared" si="112"/>
        <v>Gudabenådad</v>
      </c>
      <c r="AE349" s="31" t="str">
        <f t="shared" si="111"/>
        <v>?</v>
      </c>
      <c r="AF349" s="31" t="str">
        <f t="shared" si="111"/>
        <v>?</v>
      </c>
      <c r="AG349" s="31" t="str">
        <f t="shared" si="111"/>
        <v>Titanisk</v>
      </c>
      <c r="AH349" s="39" t="str">
        <f t="shared" si="109"/>
        <v xml:space="preserve"> Fasta: Usel</v>
      </c>
      <c r="AI349" s="31" t="str">
        <f t="shared" si="113"/>
        <v/>
      </c>
      <c r="AJ349" s="32" t="str">
        <f t="shared" si="114"/>
        <v/>
      </c>
      <c r="AK349" s="32" t="str">
        <f t="shared" si="115"/>
        <v/>
      </c>
      <c r="AL349" s="32" t="str">
        <f t="shared" si="116"/>
        <v/>
      </c>
      <c r="AM349" s="32" t="str">
        <f t="shared" si="117"/>
        <v>Titanisk - Gudabenådad - ?</v>
      </c>
      <c r="AN349" s="32" t="str">
        <f t="shared" si="118"/>
        <v/>
      </c>
      <c r="AO349" s="96" t="e">
        <f>CONCATENATE(IF(#REF!="LL","[u]",IF(#REF!="Ny","[i]",IF(#REF!="Extra koll","[b]",""))),F349," ",C349,IF(COUNTA(D349)&gt;0,CONCATENATE(" [playerid=",D349,"] "),""),AI349,AJ349,AK349,AL349,AM349,AN349,AA349,AH349,IF(#REF!="LL","[/u]",IF(#REF!="Ny","[/i]",IF(#REF!="Extra koll","[/b]",""))))</f>
        <v>#REF!</v>
      </c>
      <c r="AP349" s="7"/>
    </row>
    <row r="350" spans="1:42" ht="15">
      <c r="A350" s="84" t="s">
        <v>832</v>
      </c>
      <c r="B350" s="85" t="s">
        <v>714</v>
      </c>
      <c r="C350" s="86" t="s">
        <v>532</v>
      </c>
      <c r="D350" s="98">
        <v>210512053</v>
      </c>
      <c r="E350" s="88" t="str">
        <f t="shared" si="110"/>
        <v>210512053</v>
      </c>
      <c r="F350" s="89">
        <v>24</v>
      </c>
      <c r="G350" s="7"/>
      <c r="H350" s="90" t="s">
        <v>491</v>
      </c>
      <c r="I350" s="7"/>
      <c r="J350" s="85" t="s">
        <v>823</v>
      </c>
      <c r="K350" s="86" t="s">
        <v>821</v>
      </c>
      <c r="L350" s="86"/>
      <c r="M350" s="86"/>
      <c r="N350" s="86" t="s">
        <v>26</v>
      </c>
      <c r="O350" s="86"/>
      <c r="P350" s="86"/>
      <c r="Q350" s="86" t="s">
        <v>23</v>
      </c>
      <c r="R350" s="91" t="s">
        <v>817</v>
      </c>
      <c r="S350" s="6" t="s">
        <v>490</v>
      </c>
      <c r="T350" s="92" t="s">
        <v>715</v>
      </c>
      <c r="U350" s="86"/>
      <c r="V350" s="86"/>
      <c r="W350" s="86"/>
      <c r="X350" s="91"/>
      <c r="Y350" s="4"/>
      <c r="Z350" s="7"/>
      <c r="AA350" s="32" t="str">
        <f t="shared" si="108"/>
        <v xml:space="preserve"> [NICKSKICKLIG] </v>
      </c>
      <c r="AB350" s="31" t="str">
        <f t="shared" si="112"/>
        <v>?</v>
      </c>
      <c r="AC350" s="31" t="str">
        <f t="shared" si="112"/>
        <v>?</v>
      </c>
      <c r="AD350" s="31" t="str">
        <f t="shared" si="112"/>
        <v>Övernaturlig</v>
      </c>
      <c r="AE350" s="31" t="str">
        <f t="shared" si="111"/>
        <v>?</v>
      </c>
      <c r="AF350" s="31" t="str">
        <f t="shared" si="111"/>
        <v>?</v>
      </c>
      <c r="AG350" s="31" t="str">
        <f t="shared" si="111"/>
        <v>Titanisk</v>
      </c>
      <c r="AH350" s="39" t="str">
        <f t="shared" si="109"/>
        <v xml:space="preserve"> Fasta: Usel</v>
      </c>
      <c r="AI350" s="31" t="str">
        <f t="shared" si="113"/>
        <v/>
      </c>
      <c r="AJ350" s="32" t="str">
        <f t="shared" si="114"/>
        <v/>
      </c>
      <c r="AK350" s="32" t="str">
        <f t="shared" si="115"/>
        <v/>
      </c>
      <c r="AL350" s="32" t="str">
        <f t="shared" si="116"/>
        <v/>
      </c>
      <c r="AM350" s="32" t="str">
        <f t="shared" si="117"/>
        <v>Titanisk - Övernaturlig - ?</v>
      </c>
      <c r="AN350" s="32" t="str">
        <f t="shared" si="118"/>
        <v/>
      </c>
      <c r="AO350" s="96" t="e">
        <f>CONCATENATE(IF(#REF!="LL","[u]",IF(#REF!="Ny","[i]",IF(#REF!="Extra koll","[b]",""))),F350," ",C350,IF(COUNTA(D350)&gt;0,CONCATENATE(" [playerid=",D350,"] "),""),AI350,AJ350,AK350,AL350,AM350,AN350,AA350,AH350,IF(#REF!="LL","[/u]",IF(#REF!="Ny","[/i]",IF(#REF!="Extra koll","[/b]",""))))</f>
        <v>#REF!</v>
      </c>
      <c r="AP350" s="7"/>
    </row>
    <row r="351" spans="1:42" ht="15">
      <c r="A351" s="84" t="s">
        <v>832</v>
      </c>
      <c r="B351" s="85" t="s">
        <v>692</v>
      </c>
      <c r="C351" s="86" t="s">
        <v>520</v>
      </c>
      <c r="D351" s="98">
        <v>185432237</v>
      </c>
      <c r="E351" s="88" t="str">
        <f t="shared" si="110"/>
        <v>185432237</v>
      </c>
      <c r="F351" s="89">
        <v>26</v>
      </c>
      <c r="G351" s="7"/>
      <c r="H351" s="90" t="s">
        <v>494</v>
      </c>
      <c r="I351" s="7"/>
      <c r="J351" s="85" t="s">
        <v>823</v>
      </c>
      <c r="K351" s="86" t="s">
        <v>821</v>
      </c>
      <c r="L351" s="86"/>
      <c r="M351" s="86"/>
      <c r="N351" s="86" t="s">
        <v>28</v>
      </c>
      <c r="O351" s="86"/>
      <c r="P351" s="86"/>
      <c r="Q351" s="86" t="s">
        <v>23</v>
      </c>
      <c r="R351" s="91" t="s">
        <v>28</v>
      </c>
      <c r="S351" s="6"/>
      <c r="T351" s="92" t="s">
        <v>693</v>
      </c>
      <c r="U351" s="86"/>
      <c r="V351" s="86"/>
      <c r="W351" s="86"/>
      <c r="X351" s="91"/>
      <c r="Y351" s="4"/>
      <c r="Z351" s="7"/>
      <c r="AA351" s="32" t="str">
        <f t="shared" si="108"/>
        <v xml:space="preserve"> [SNABB] </v>
      </c>
      <c r="AB351" s="31" t="str">
        <f t="shared" si="112"/>
        <v>?</v>
      </c>
      <c r="AC351" s="31" t="str">
        <f t="shared" si="112"/>
        <v>?</v>
      </c>
      <c r="AD351" s="31" t="str">
        <f t="shared" si="112"/>
        <v>Legendarisk</v>
      </c>
      <c r="AE351" s="31" t="str">
        <f t="shared" si="111"/>
        <v>?</v>
      </c>
      <c r="AF351" s="31" t="str">
        <f t="shared" si="111"/>
        <v>?</v>
      </c>
      <c r="AG351" s="31" t="str">
        <f t="shared" si="111"/>
        <v>Titanisk</v>
      </c>
      <c r="AH351" s="39" t="str">
        <f t="shared" si="109"/>
        <v xml:space="preserve"> Fasta: Legendarisk</v>
      </c>
      <c r="AI351" s="31" t="str">
        <f t="shared" si="113"/>
        <v/>
      </c>
      <c r="AJ351" s="32" t="str">
        <f t="shared" si="114"/>
        <v/>
      </c>
      <c r="AK351" s="32" t="str">
        <f t="shared" si="115"/>
        <v/>
      </c>
      <c r="AL351" s="32" t="str">
        <f t="shared" si="116"/>
        <v/>
      </c>
      <c r="AM351" s="32" t="str">
        <f t="shared" si="117"/>
        <v>Titanisk - Legendarisk - ?</v>
      </c>
      <c r="AN351" s="32" t="str">
        <f t="shared" si="118"/>
        <v/>
      </c>
      <c r="AO351" s="96" t="e">
        <f>CONCATENATE(IF(#REF!="LL","[u]",IF(#REF!="Ny","[i]",IF(#REF!="Extra koll","[b]",""))),F351," ",C351,IF(COUNTA(D351)&gt;0,CONCATENATE(" [playerid=",D351,"] "),""),AI351,AJ351,AK351,AL351,AM351,AN351,AA351,AH351,IF(#REF!="LL","[/u]",IF(#REF!="Ny","[/i]",IF(#REF!="Extra koll","[/b]",""))))</f>
        <v>#REF!</v>
      </c>
      <c r="AP351" s="7"/>
    </row>
    <row r="352" spans="1:42" ht="15">
      <c r="A352" s="84" t="s">
        <v>832</v>
      </c>
      <c r="B352" s="85" t="s">
        <v>155</v>
      </c>
      <c r="C352" s="86" t="s">
        <v>286</v>
      </c>
      <c r="D352" s="86">
        <v>206976005</v>
      </c>
      <c r="E352" s="88" t="str">
        <f t="shared" si="110"/>
        <v>206976005</v>
      </c>
      <c r="F352" s="89">
        <v>25</v>
      </c>
      <c r="G352" s="7"/>
      <c r="H352" s="90"/>
      <c r="I352" s="7"/>
      <c r="J352" s="85" t="s">
        <v>823</v>
      </c>
      <c r="K352" s="86" t="s">
        <v>821</v>
      </c>
      <c r="L352" s="86"/>
      <c r="M352" s="86"/>
      <c r="N352" s="86" t="s">
        <v>823</v>
      </c>
      <c r="O352" s="86" t="s">
        <v>821</v>
      </c>
      <c r="P352" s="86"/>
      <c r="Q352" s="86" t="s">
        <v>23</v>
      </c>
      <c r="R352" s="91" t="s">
        <v>818</v>
      </c>
      <c r="S352" s="6" t="s">
        <v>490</v>
      </c>
      <c r="T352" s="92" t="s">
        <v>671</v>
      </c>
      <c r="U352" s="86"/>
      <c r="V352" s="86"/>
      <c r="W352" s="86"/>
      <c r="X352" s="91"/>
      <c r="Y352" s="4"/>
      <c r="Z352" s="7"/>
      <c r="AA352" s="32" t="str">
        <f t="shared" si="108"/>
        <v/>
      </c>
      <c r="AB352" s="31" t="str">
        <f t="shared" si="112"/>
        <v>?</v>
      </c>
      <c r="AC352" s="31" t="str">
        <f t="shared" si="112"/>
        <v>?</v>
      </c>
      <c r="AD352" s="31" t="str">
        <f t="shared" si="112"/>
        <v>Fenomenal</v>
      </c>
      <c r="AE352" s="31" t="str">
        <f t="shared" si="111"/>
        <v>Ypperlig</v>
      </c>
      <c r="AF352" s="31" t="str">
        <f t="shared" si="111"/>
        <v>?</v>
      </c>
      <c r="AG352" s="31" t="str">
        <f t="shared" si="111"/>
        <v>Titanisk</v>
      </c>
      <c r="AH352" s="39" t="str">
        <f t="shared" si="109"/>
        <v xml:space="preserve"> Fasta: Dålig</v>
      </c>
      <c r="AI352" s="31" t="str">
        <f t="shared" si="113"/>
        <v/>
      </c>
      <c r="AJ352" s="32" t="str">
        <f t="shared" si="114"/>
        <v/>
      </c>
      <c r="AK352" s="32" t="str">
        <f t="shared" si="115"/>
        <v/>
      </c>
      <c r="AL352" s="32" t="str">
        <f t="shared" si="116"/>
        <v/>
      </c>
      <c r="AM352" s="32" t="str">
        <f t="shared" si="117"/>
        <v>Titanisk - Fenomenal - Ypperlig</v>
      </c>
      <c r="AN352" s="32" t="str">
        <f t="shared" si="118"/>
        <v/>
      </c>
      <c r="AO352" s="96" t="e">
        <f>CONCATENATE(IF(#REF!="LL","[u]",IF(#REF!="Ny","[i]",IF(#REF!="Extra koll","[b]",""))),F352," ",C352,IF(COUNTA(D352)&gt;0,CONCATENATE(" [playerid=",D352,"] "),""),AI352,AJ352,AK352,AL352,AM352,AN352,AA352,AH352,IF(#REF!="LL","[/u]",IF(#REF!="Ny","[/i]",IF(#REF!="Extra koll","[/b]",""))))</f>
        <v>#REF!</v>
      </c>
      <c r="AP352" s="7"/>
    </row>
    <row r="353" spans="1:42" ht="15">
      <c r="A353" s="84" t="s">
        <v>832</v>
      </c>
      <c r="B353" s="85" t="s">
        <v>674</v>
      </c>
      <c r="C353" s="86" t="s">
        <v>508</v>
      </c>
      <c r="D353" s="86">
        <v>207776003</v>
      </c>
      <c r="E353" s="88" t="str">
        <f t="shared" si="110"/>
        <v>207776003</v>
      </c>
      <c r="F353" s="89">
        <v>25</v>
      </c>
      <c r="G353" s="7"/>
      <c r="H353" s="90"/>
      <c r="I353" s="7"/>
      <c r="J353" s="85" t="s">
        <v>823</v>
      </c>
      <c r="K353" s="86" t="s">
        <v>27</v>
      </c>
      <c r="L353" s="86"/>
      <c r="M353" s="86"/>
      <c r="N353" s="86" t="s">
        <v>26</v>
      </c>
      <c r="O353" s="86" t="s">
        <v>821</v>
      </c>
      <c r="P353" s="86"/>
      <c r="Q353" s="86" t="s">
        <v>23</v>
      </c>
      <c r="R353" s="91" t="s">
        <v>818</v>
      </c>
      <c r="S353" s="6" t="s">
        <v>490</v>
      </c>
      <c r="T353" s="92" t="s">
        <v>675</v>
      </c>
      <c r="U353" s="86"/>
      <c r="V353" s="86"/>
      <c r="W353" s="86"/>
      <c r="X353" s="91"/>
      <c r="Y353" s="4"/>
      <c r="Z353" s="7"/>
      <c r="AA353" s="32" t="str">
        <f t="shared" si="108"/>
        <v/>
      </c>
      <c r="AB353" s="31" t="str">
        <f t="shared" si="112"/>
        <v>?</v>
      </c>
      <c r="AC353" s="31" t="str">
        <f t="shared" si="112"/>
        <v>?</v>
      </c>
      <c r="AD353" s="31" t="str">
        <f t="shared" si="112"/>
        <v>Övernaturlig</v>
      </c>
      <c r="AE353" s="31" t="str">
        <f t="shared" si="111"/>
        <v>Ypperlig</v>
      </c>
      <c r="AF353" s="31" t="str">
        <f t="shared" si="111"/>
        <v>?</v>
      </c>
      <c r="AG353" s="31" t="str">
        <f t="shared" si="111"/>
        <v>Titanisk</v>
      </c>
      <c r="AH353" s="39" t="str">
        <f t="shared" si="109"/>
        <v xml:space="preserve"> Fasta: Dålig</v>
      </c>
      <c r="AI353" s="31" t="str">
        <f t="shared" si="113"/>
        <v/>
      </c>
      <c r="AJ353" s="32" t="str">
        <f t="shared" si="114"/>
        <v/>
      </c>
      <c r="AK353" s="32" t="str">
        <f t="shared" si="115"/>
        <v/>
      </c>
      <c r="AL353" s="32" t="str">
        <f t="shared" si="116"/>
        <v/>
      </c>
      <c r="AM353" s="32" t="str">
        <f t="shared" si="117"/>
        <v>Titanisk - Övernaturlig - Ypperlig</v>
      </c>
      <c r="AN353" s="32" t="str">
        <f t="shared" si="118"/>
        <v/>
      </c>
      <c r="AO353" s="96" t="e">
        <f>CONCATENATE(IF(#REF!="LL","[u]",IF(#REF!="Ny","[i]",IF(#REF!="Extra koll","[b]",""))),F353," ",C353,IF(COUNTA(D353)&gt;0,CONCATENATE(" [playerid=",D353,"] "),""),AI353,AJ353,AK353,AL353,AM353,AN353,AA353,AH353,IF(#REF!="LL","[/u]",IF(#REF!="Ny","[/i]",IF(#REF!="Extra koll","[/b]",""))))</f>
        <v>#REF!</v>
      </c>
      <c r="AP353" s="7"/>
    </row>
    <row r="354" spans="1:42" ht="15">
      <c r="A354" s="84" t="s">
        <v>832</v>
      </c>
      <c r="B354" s="85" t="s">
        <v>718</v>
      </c>
      <c r="C354" s="86" t="s">
        <v>129</v>
      </c>
      <c r="D354" s="98">
        <v>221162049</v>
      </c>
      <c r="E354" s="88" t="str">
        <f t="shared" si="110"/>
        <v>221162049</v>
      </c>
      <c r="F354" s="89">
        <v>24</v>
      </c>
      <c r="G354" s="7"/>
      <c r="H354" s="90"/>
      <c r="I354" s="7"/>
      <c r="J354" s="85" t="s">
        <v>823</v>
      </c>
      <c r="K354" s="86" t="s">
        <v>821</v>
      </c>
      <c r="L354" s="86"/>
      <c r="M354" s="86"/>
      <c r="N354" s="86" t="s">
        <v>821</v>
      </c>
      <c r="O354" s="86"/>
      <c r="P354" s="86"/>
      <c r="Q354" s="86" t="s">
        <v>23</v>
      </c>
      <c r="R354" s="91" t="s">
        <v>817</v>
      </c>
      <c r="S354" s="6" t="s">
        <v>490</v>
      </c>
      <c r="T354" s="92" t="s">
        <v>719</v>
      </c>
      <c r="U354" s="86"/>
      <c r="V354" s="86"/>
      <c r="W354" s="86"/>
      <c r="X354" s="91"/>
      <c r="Y354" s="4"/>
      <c r="Z354" s="7"/>
      <c r="AA354" s="32" t="str">
        <f t="shared" si="108"/>
        <v/>
      </c>
      <c r="AB354" s="31" t="str">
        <f t="shared" si="112"/>
        <v>?</v>
      </c>
      <c r="AC354" s="31" t="str">
        <f t="shared" si="112"/>
        <v>?</v>
      </c>
      <c r="AD354" s="31" t="str">
        <f t="shared" si="112"/>
        <v>Ypperlig</v>
      </c>
      <c r="AE354" s="31" t="str">
        <f t="shared" si="111"/>
        <v>?</v>
      </c>
      <c r="AF354" s="31" t="str">
        <f t="shared" si="111"/>
        <v>?</v>
      </c>
      <c r="AG354" s="31" t="str">
        <f t="shared" si="111"/>
        <v>Titanisk</v>
      </c>
      <c r="AH354" s="39" t="str">
        <f t="shared" si="109"/>
        <v xml:space="preserve"> Fasta: Usel</v>
      </c>
      <c r="AI354" s="31" t="str">
        <f t="shared" si="113"/>
        <v/>
      </c>
      <c r="AJ354" s="32" t="str">
        <f t="shared" si="114"/>
        <v/>
      </c>
      <c r="AK354" s="32" t="str">
        <f t="shared" si="115"/>
        <v/>
      </c>
      <c r="AL354" s="32" t="str">
        <f t="shared" si="116"/>
        <v/>
      </c>
      <c r="AM354" s="32" t="str">
        <f t="shared" si="117"/>
        <v>Titanisk - Ypperlig - ?</v>
      </c>
      <c r="AN354" s="32" t="str">
        <f t="shared" si="118"/>
        <v/>
      </c>
      <c r="AO354" s="96" t="e">
        <f>CONCATENATE(IF(#REF!="LL","[u]",IF(#REF!="Ny","[i]",IF(#REF!="Extra koll","[b]",""))),F354," ",C354,IF(COUNTA(D354)&gt;0,CONCATENATE(" [playerid=",D354,"] "),""),AI354,AJ354,AK354,AL354,AM354,AN354,AA354,AH354,IF(#REF!="LL","[/u]",IF(#REF!="Ny","[/i]",IF(#REF!="Extra koll","[/b]",""))))</f>
        <v>#REF!</v>
      </c>
      <c r="AP354" s="7"/>
    </row>
    <row r="355" spans="1:42" ht="15">
      <c r="A355" s="84" t="s">
        <v>832</v>
      </c>
      <c r="B355" s="85" t="s">
        <v>323</v>
      </c>
      <c r="C355" s="86" t="s">
        <v>533</v>
      </c>
      <c r="D355" s="98">
        <v>221269153</v>
      </c>
      <c r="E355" s="88" t="str">
        <f t="shared" si="110"/>
        <v>221269153</v>
      </c>
      <c r="F355" s="89">
        <v>24</v>
      </c>
      <c r="G355" s="7"/>
      <c r="H355" s="90" t="s">
        <v>494</v>
      </c>
      <c r="I355" s="7"/>
      <c r="J355" s="85" t="s">
        <v>822</v>
      </c>
      <c r="K355" s="86" t="s">
        <v>819</v>
      </c>
      <c r="L355" s="86"/>
      <c r="M355" s="86"/>
      <c r="N355" s="86" t="s">
        <v>824</v>
      </c>
      <c r="O355" s="86"/>
      <c r="P355" s="86"/>
      <c r="Q355" s="86" t="s">
        <v>22</v>
      </c>
      <c r="R355" s="91" t="s">
        <v>818</v>
      </c>
      <c r="S355" s="6" t="s">
        <v>490</v>
      </c>
      <c r="T355" s="92" t="s">
        <v>720</v>
      </c>
      <c r="U355" s="86"/>
      <c r="V355" s="86"/>
      <c r="W355" s="86"/>
      <c r="X355" s="91"/>
      <c r="Y355" s="4"/>
      <c r="Z355" s="7"/>
      <c r="AA355" s="32" t="str">
        <f t="shared" si="108"/>
        <v xml:space="preserve"> [SNABB] </v>
      </c>
      <c r="AB355" s="31" t="str">
        <f t="shared" si="112"/>
        <v>?</v>
      </c>
      <c r="AC355" s="31" t="str">
        <f t="shared" si="112"/>
        <v>?</v>
      </c>
      <c r="AD355" s="31" t="str">
        <f t="shared" si="112"/>
        <v>Unik</v>
      </c>
      <c r="AE355" s="31" t="str">
        <f t="shared" si="111"/>
        <v>?</v>
      </c>
      <c r="AF355" s="31" t="str">
        <f t="shared" si="111"/>
        <v>?</v>
      </c>
      <c r="AG355" s="31" t="str">
        <f t="shared" si="111"/>
        <v>Utomjordisk</v>
      </c>
      <c r="AH355" s="39" t="str">
        <f t="shared" si="109"/>
        <v xml:space="preserve"> Fasta: Dålig</v>
      </c>
      <c r="AI355" s="31" t="str">
        <f t="shared" si="113"/>
        <v/>
      </c>
      <c r="AJ355" s="32" t="str">
        <f t="shared" si="114"/>
        <v/>
      </c>
      <c r="AK355" s="32" t="str">
        <f t="shared" si="115"/>
        <v/>
      </c>
      <c r="AL355" s="32" t="str">
        <f t="shared" si="116"/>
        <v/>
      </c>
      <c r="AM355" s="32" t="str">
        <f t="shared" si="117"/>
        <v>Utomjordisk - Unik - ?</v>
      </c>
      <c r="AN355" s="32" t="str">
        <f t="shared" si="118"/>
        <v/>
      </c>
      <c r="AO355" s="96" t="e">
        <f>CONCATENATE(IF(#REF!="LL","[u]",IF(#REF!="Ny","[i]",IF(#REF!="Extra koll","[b]",""))),F355," ",C355,IF(COUNTA(D355)&gt;0,CONCATENATE(" [playerid=",D355,"] "),""),AI355,AJ355,AK355,AL355,AM355,AN355,AA355,AH355,IF(#REF!="LL","[/u]",IF(#REF!="Ny","[/i]",IF(#REF!="Extra koll","[/b]",""))))</f>
        <v>#REF!</v>
      </c>
      <c r="AP355" s="7"/>
    </row>
    <row r="356" spans="1:42" ht="14.25">
      <c r="A356" s="84" t="s">
        <v>832</v>
      </c>
      <c r="B356" s="85" t="s">
        <v>52</v>
      </c>
      <c r="C356" s="86" t="s">
        <v>518</v>
      </c>
      <c r="D356" s="86">
        <v>181972628</v>
      </c>
      <c r="E356" s="88" t="str">
        <f t="shared" si="110"/>
        <v>181972628</v>
      </c>
      <c r="F356" s="89">
        <v>27</v>
      </c>
      <c r="G356" s="7"/>
      <c r="H356" s="90" t="s">
        <v>32</v>
      </c>
      <c r="I356" s="7"/>
      <c r="J356" s="85" t="s">
        <v>823</v>
      </c>
      <c r="K356" s="86" t="s">
        <v>27</v>
      </c>
      <c r="L356" s="86"/>
      <c r="M356" s="86" t="s">
        <v>819</v>
      </c>
      <c r="N356" s="86" t="s">
        <v>25</v>
      </c>
      <c r="O356" s="86" t="s">
        <v>824</v>
      </c>
      <c r="P356" s="86"/>
      <c r="Q356" s="86" t="s">
        <v>24</v>
      </c>
      <c r="R356" s="91" t="s">
        <v>818</v>
      </c>
      <c r="S356" s="7"/>
      <c r="T356" s="92" t="s">
        <v>688</v>
      </c>
      <c r="U356" s="86"/>
      <c r="V356" s="86"/>
      <c r="W356" s="86"/>
      <c r="X356" s="91"/>
      <c r="Y356" s="4"/>
      <c r="Z356" s="7"/>
      <c r="AA356" s="32" t="str">
        <f t="shared" si="108"/>
        <v xml:space="preserve"> [Teknisk] </v>
      </c>
      <c r="AB356" s="31" t="str">
        <f t="shared" si="112"/>
        <v>?</v>
      </c>
      <c r="AC356" s="31" t="str">
        <f t="shared" si="112"/>
        <v>Hyfsad</v>
      </c>
      <c r="AD356" s="31" t="str">
        <f t="shared" si="112"/>
        <v>Oförglömlig</v>
      </c>
      <c r="AE356" s="31" t="str">
        <f t="shared" si="111"/>
        <v>Unik</v>
      </c>
      <c r="AF356" s="31" t="str">
        <f t="shared" si="111"/>
        <v>?</v>
      </c>
      <c r="AG356" s="31" t="str">
        <f t="shared" si="111"/>
        <v>Himmelsk</v>
      </c>
      <c r="AH356" s="39" t="str">
        <f t="shared" si="109"/>
        <v xml:space="preserve"> Fasta: Dålig</v>
      </c>
      <c r="AI356" s="31" t="str">
        <f t="shared" si="113"/>
        <v/>
      </c>
      <c r="AJ356" s="32" t="str">
        <f t="shared" si="114"/>
        <v/>
      </c>
      <c r="AK356" s="32" t="str">
        <f t="shared" si="115"/>
        <v/>
      </c>
      <c r="AL356" s="32" t="str">
        <f t="shared" si="116"/>
        <v/>
      </c>
      <c r="AM356" s="32" t="str">
        <f t="shared" si="117"/>
        <v>Himmelsk - Oförglömlig - Unik</v>
      </c>
      <c r="AN356" s="32" t="str">
        <f t="shared" si="118"/>
        <v/>
      </c>
      <c r="AO356" s="96" t="e">
        <f>CONCATENATE(IF(#REF!="LL","[u]",IF(#REF!="Ny","[i]",IF(#REF!="Extra koll","[b]",""))),F356," ",C356,IF(COUNTA(D356)&gt;0,CONCATENATE(" [playerid=",D356,"] "),""),AI356,AJ356,AK356,AL356,AM356,AN356,AA356,AH356,IF(#REF!="LL","[/u]",IF(#REF!="Ny","[/i]",IF(#REF!="Extra koll","[/b]",""))))</f>
        <v>#REF!</v>
      </c>
      <c r="AP356" s="7"/>
    </row>
    <row r="357" spans="1:42" ht="15">
      <c r="A357" s="84" t="s">
        <v>832</v>
      </c>
      <c r="B357" s="85" t="s">
        <v>187</v>
      </c>
      <c r="C357" s="86" t="s">
        <v>530</v>
      </c>
      <c r="D357" s="98">
        <v>205365875</v>
      </c>
      <c r="E357" s="88" t="str">
        <f t="shared" si="110"/>
        <v>205365875</v>
      </c>
      <c r="F357" s="89">
        <v>25</v>
      </c>
      <c r="G357" s="7"/>
      <c r="H357" s="90"/>
      <c r="I357" s="7"/>
      <c r="J357" s="85" t="s">
        <v>823</v>
      </c>
      <c r="K357" s="86" t="s">
        <v>820</v>
      </c>
      <c r="L357" s="86"/>
      <c r="M357" s="86"/>
      <c r="N357" s="86" t="s">
        <v>27</v>
      </c>
      <c r="O357" s="86" t="s">
        <v>824</v>
      </c>
      <c r="P357" s="86"/>
      <c r="Q357" s="86" t="s">
        <v>23</v>
      </c>
      <c r="R357" s="91" t="s">
        <v>817</v>
      </c>
      <c r="S357" s="6" t="s">
        <v>490</v>
      </c>
      <c r="T357" s="92" t="s">
        <v>712</v>
      </c>
      <c r="U357" s="86" t="s">
        <v>10</v>
      </c>
      <c r="V357" s="86"/>
      <c r="W357" s="86"/>
      <c r="X357" s="91"/>
      <c r="Y357" s="4"/>
      <c r="Z357" s="7"/>
      <c r="AA357" s="32" t="str">
        <f t="shared" si="108"/>
        <v/>
      </c>
      <c r="AB357" s="31" t="str">
        <f t="shared" si="112"/>
        <v>?</v>
      </c>
      <c r="AC357" s="31" t="str">
        <f t="shared" si="112"/>
        <v>?</v>
      </c>
      <c r="AD357" s="31" t="str">
        <f t="shared" si="112"/>
        <v>Gudabenådad</v>
      </c>
      <c r="AE357" s="31" t="str">
        <f t="shared" si="111"/>
        <v>Unik</v>
      </c>
      <c r="AF357" s="31" t="str">
        <f t="shared" si="111"/>
        <v>?</v>
      </c>
      <c r="AG357" s="31" t="str">
        <f t="shared" si="111"/>
        <v>Titanisk</v>
      </c>
      <c r="AH357" s="39" t="str">
        <f t="shared" si="109"/>
        <v xml:space="preserve"> Fasta: Usel</v>
      </c>
      <c r="AI357" s="31" t="str">
        <f t="shared" si="113"/>
        <v/>
      </c>
      <c r="AJ357" s="32" t="str">
        <f t="shared" si="114"/>
        <v/>
      </c>
      <c r="AK357" s="32" t="str">
        <f t="shared" si="115"/>
        <v/>
      </c>
      <c r="AL357" s="32" t="str">
        <f t="shared" si="116"/>
        <v/>
      </c>
      <c r="AM357" s="32" t="str">
        <f t="shared" si="117"/>
        <v>Titanisk - Gudabenådad - Unik</v>
      </c>
      <c r="AN357" s="32" t="str">
        <f t="shared" si="118"/>
        <v/>
      </c>
      <c r="AO357" s="96" t="e">
        <f>CONCATENATE(IF(#REF!="LL","[u]",IF(#REF!="Ny","[i]",IF(#REF!="Extra koll","[b]",""))),F357," ",C357,IF(COUNTA(D357)&gt;0,CONCATENATE(" [playerid=",D357,"] "),""),AI357,AJ357,AK357,AL357,AM357,AN357,AA357,AH357,IF(#REF!="LL","[/u]",IF(#REF!="Ny","[/i]",IF(#REF!="Extra koll","[/b]",""))))</f>
        <v>#REF!</v>
      </c>
      <c r="AP357" s="7"/>
    </row>
    <row r="358" spans="1:42" ht="15">
      <c r="A358" s="84" t="s">
        <v>832</v>
      </c>
      <c r="B358" s="85" t="s">
        <v>146</v>
      </c>
      <c r="C358" s="86" t="s">
        <v>514</v>
      </c>
      <c r="D358" s="98">
        <v>183530764</v>
      </c>
      <c r="E358" s="88" t="str">
        <f>HYPERLINK(CONCATENATE("http://www.hattrick.org/Club/Players/Player.aspx?PlayerID=",D358),TEXT(D358,"00"))</f>
        <v>183530764</v>
      </c>
      <c r="F358" s="89">
        <v>27</v>
      </c>
      <c r="G358" s="7"/>
      <c r="H358" s="90"/>
      <c r="I358" s="7"/>
      <c r="J358" s="85" t="s">
        <v>822</v>
      </c>
      <c r="K358" s="86" t="s">
        <v>821</v>
      </c>
      <c r="L358" s="86"/>
      <c r="M358" s="86"/>
      <c r="N358" s="86" t="s">
        <v>27</v>
      </c>
      <c r="O358" s="86"/>
      <c r="P358" s="86"/>
      <c r="Q358" s="86" t="s">
        <v>24</v>
      </c>
      <c r="R358" s="91" t="s">
        <v>817</v>
      </c>
      <c r="S358" s="6"/>
      <c r="T358" s="92" t="s">
        <v>651</v>
      </c>
      <c r="U358" s="86"/>
      <c r="V358" s="86"/>
      <c r="W358" s="86"/>
      <c r="X358" s="91"/>
      <c r="Y358" s="4"/>
      <c r="Z358" s="7"/>
      <c r="AA358" s="32" t="str">
        <f t="shared" si="108"/>
        <v/>
      </c>
      <c r="AB358" s="31" t="str">
        <f t="shared" si="112"/>
        <v>?</v>
      </c>
      <c r="AC358" s="31" t="str">
        <f t="shared" si="112"/>
        <v>?</v>
      </c>
      <c r="AD358" s="31" t="str">
        <f t="shared" si="112"/>
        <v>Gudabenådad</v>
      </c>
      <c r="AE358" s="31" t="str">
        <f t="shared" si="111"/>
        <v>?</v>
      </c>
      <c r="AF358" s="31" t="str">
        <f t="shared" si="111"/>
        <v>?</v>
      </c>
      <c r="AG358" s="31" t="str">
        <f t="shared" si="111"/>
        <v>Himmelsk</v>
      </c>
      <c r="AH358" s="39" t="str">
        <f t="shared" si="109"/>
        <v xml:space="preserve"> Fasta: Usel</v>
      </c>
      <c r="AI358" s="31" t="str">
        <f t="shared" si="113"/>
        <v/>
      </c>
      <c r="AJ358" s="32" t="str">
        <f t="shared" si="114"/>
        <v/>
      </c>
      <c r="AK358" s="32" t="str">
        <f t="shared" si="115"/>
        <v/>
      </c>
      <c r="AL358" s="32" t="str">
        <f t="shared" si="116"/>
        <v/>
      </c>
      <c r="AM358" s="32" t="str">
        <f t="shared" si="117"/>
        <v>Himmelsk - Gudabenådad - ?</v>
      </c>
      <c r="AN358" s="32" t="str">
        <f t="shared" si="118"/>
        <v/>
      </c>
      <c r="AO358" s="96" t="e">
        <f>CONCATENATE(IF(#REF!="LL","[u]",IF(#REF!="Ny","[i]",IF(#REF!="Extra koll","[b]",""))),F358," ",C358,IF(COUNTA(D358)&gt;0,CONCATENATE(" [playerid=",D358,"] "),""),AI358,AJ358,AK358,AL358,AM358,AN358,AA358,AH358,IF(#REF!="LL","[/u]",IF(#REF!="Ny","[/i]",IF(#REF!="Extra koll","[/b]",""))))</f>
        <v>#REF!</v>
      </c>
      <c r="AP358" s="7"/>
    </row>
    <row r="359" spans="1:42" ht="15">
      <c r="A359" s="84" t="s">
        <v>832</v>
      </c>
      <c r="B359" s="85" t="s">
        <v>724</v>
      </c>
      <c r="C359" s="86" t="s">
        <v>537</v>
      </c>
      <c r="D359" s="98">
        <v>235816360</v>
      </c>
      <c r="E359" s="88" t="str">
        <f t="shared" si="110"/>
        <v>235816360</v>
      </c>
      <c r="F359" s="89">
        <v>23</v>
      </c>
      <c r="G359" s="7"/>
      <c r="H359" s="90" t="s">
        <v>491</v>
      </c>
      <c r="I359" s="7"/>
      <c r="J359" s="85" t="s">
        <v>823</v>
      </c>
      <c r="K359" s="86" t="s">
        <v>823</v>
      </c>
      <c r="L359" s="86"/>
      <c r="M359" s="86"/>
      <c r="N359" s="86" t="s">
        <v>27</v>
      </c>
      <c r="O359" s="86"/>
      <c r="P359" s="86"/>
      <c r="Q359" s="86" t="s">
        <v>24</v>
      </c>
      <c r="R359" s="91" t="s">
        <v>817</v>
      </c>
      <c r="S359" s="6" t="s">
        <v>490</v>
      </c>
      <c r="T359" s="92" t="s">
        <v>407</v>
      </c>
      <c r="U359" s="86" t="s">
        <v>9</v>
      </c>
      <c r="V359" s="86"/>
      <c r="W359" s="86"/>
      <c r="X359" s="91" t="s">
        <v>921</v>
      </c>
      <c r="Y359" s="4"/>
      <c r="Z359" s="7"/>
      <c r="AA359" s="32" t="str">
        <f t="shared" si="108"/>
        <v xml:space="preserve"> [NICKSKICKLIG] </v>
      </c>
      <c r="AB359" s="31" t="str">
        <f t="shared" si="112"/>
        <v>?</v>
      </c>
      <c r="AC359" s="31" t="str">
        <f t="shared" si="112"/>
        <v>?</v>
      </c>
      <c r="AD359" s="31" t="str">
        <f t="shared" si="112"/>
        <v>Gudabenådad</v>
      </c>
      <c r="AE359" s="31" t="str">
        <f t="shared" si="111"/>
        <v>?</v>
      </c>
      <c r="AF359" s="31" t="str">
        <f t="shared" si="111"/>
        <v>?</v>
      </c>
      <c r="AG359" s="31" t="str">
        <f t="shared" si="111"/>
        <v>Himmelsk</v>
      </c>
      <c r="AH359" s="39" t="str">
        <f t="shared" si="109"/>
        <v xml:space="preserve"> Fasta: Usel</v>
      </c>
      <c r="AI359" s="31" t="str">
        <f t="shared" si="113"/>
        <v/>
      </c>
      <c r="AJ359" s="32" t="str">
        <f t="shared" si="114"/>
        <v/>
      </c>
      <c r="AK359" s="32" t="str">
        <f t="shared" si="115"/>
        <v/>
      </c>
      <c r="AL359" s="32" t="str">
        <f t="shared" si="116"/>
        <v/>
      </c>
      <c r="AM359" s="32" t="str">
        <f t="shared" si="117"/>
        <v>Himmelsk - Gudabenådad - ?</v>
      </c>
      <c r="AN359" s="32" t="str">
        <f t="shared" si="118"/>
        <v/>
      </c>
      <c r="AO359" s="96" t="e">
        <f>CONCATENATE(IF(#REF!="LL","[u]",IF(#REF!="Ny","[i]",IF(#REF!="Extra koll","[b]",""))),F359," ",C359,IF(COUNTA(D359)&gt;0,CONCATENATE(" [playerid=",D359,"] "),""),AI359,AJ359,AK359,AL359,AM359,AN359,AA359,AH359,IF(#REF!="LL","[/u]",IF(#REF!="Ny","[/i]",IF(#REF!="Extra koll","[/b]",""))))</f>
        <v>#REF!</v>
      </c>
      <c r="AP359" s="7"/>
    </row>
    <row r="360" spans="1:42" ht="15">
      <c r="A360" s="84" t="s">
        <v>832</v>
      </c>
      <c r="B360" s="85" t="s">
        <v>295</v>
      </c>
      <c r="C360" s="86" t="s">
        <v>118</v>
      </c>
      <c r="D360" s="98">
        <v>206991062</v>
      </c>
      <c r="E360" s="88" t="str">
        <f t="shared" si="110"/>
        <v>206991062</v>
      </c>
      <c r="F360" s="89">
        <v>25</v>
      </c>
      <c r="G360" s="7"/>
      <c r="H360" s="90"/>
      <c r="I360" s="7"/>
      <c r="J360" s="85" t="s">
        <v>823</v>
      </c>
      <c r="K360" s="86" t="s">
        <v>824</v>
      </c>
      <c r="L360" s="86"/>
      <c r="M360" s="86"/>
      <c r="N360" s="86" t="s">
        <v>28</v>
      </c>
      <c r="O360" s="86"/>
      <c r="P360" s="86"/>
      <c r="Q360" s="86" t="s">
        <v>24</v>
      </c>
      <c r="R360" s="91" t="s">
        <v>822</v>
      </c>
      <c r="S360" s="6" t="s">
        <v>490</v>
      </c>
      <c r="T360" s="92" t="s">
        <v>713</v>
      </c>
      <c r="U360" s="86"/>
      <c r="V360" s="86"/>
      <c r="W360" s="86"/>
      <c r="X360" s="91"/>
      <c r="Y360" s="4"/>
      <c r="Z360" s="7"/>
      <c r="AA360" s="32" t="str">
        <f t="shared" si="108"/>
        <v/>
      </c>
      <c r="AB360" s="31" t="str">
        <f t="shared" si="112"/>
        <v>?</v>
      </c>
      <c r="AC360" s="31" t="str">
        <f t="shared" si="112"/>
        <v>?</v>
      </c>
      <c r="AD360" s="31" t="str">
        <f t="shared" si="112"/>
        <v>Legendarisk</v>
      </c>
      <c r="AE360" s="31" t="str">
        <f t="shared" si="111"/>
        <v>?</v>
      </c>
      <c r="AF360" s="31" t="str">
        <f t="shared" si="111"/>
        <v>?</v>
      </c>
      <c r="AG360" s="31" t="str">
        <f t="shared" si="111"/>
        <v>Himmelsk</v>
      </c>
      <c r="AH360" s="39" t="str">
        <f t="shared" si="109"/>
        <v xml:space="preserve"> Fasta: Enastående</v>
      </c>
      <c r="AI360" s="31" t="str">
        <f t="shared" si="113"/>
        <v/>
      </c>
      <c r="AJ360" s="32" t="str">
        <f t="shared" si="114"/>
        <v/>
      </c>
      <c r="AK360" s="32" t="str">
        <f t="shared" si="115"/>
        <v/>
      </c>
      <c r="AL360" s="32" t="str">
        <f t="shared" si="116"/>
        <v/>
      </c>
      <c r="AM360" s="32" t="str">
        <f t="shared" si="117"/>
        <v>Himmelsk - Legendarisk - ?</v>
      </c>
      <c r="AN360" s="32" t="str">
        <f t="shared" si="118"/>
        <v/>
      </c>
      <c r="AO360" s="96" t="e">
        <f>CONCATENATE(IF(#REF!="LL","[u]",IF(#REF!="Ny","[i]",IF(#REF!="Extra koll","[b]",""))),F360," ",C360,IF(COUNTA(D360)&gt;0,CONCATENATE(" [playerid=",D360,"] "),""),AI360,AJ360,AK360,AL360,AM360,AN360,AA360,AH360,IF(#REF!="LL","[/u]",IF(#REF!="Ny","[/i]",IF(#REF!="Extra koll","[/b]",""))))</f>
        <v>#REF!</v>
      </c>
      <c r="AP360" s="7"/>
    </row>
    <row r="361" spans="1:42" ht="15">
      <c r="A361" s="84" t="s">
        <v>832</v>
      </c>
      <c r="B361" s="85" t="s">
        <v>696</v>
      </c>
      <c r="C361" s="86" t="s">
        <v>115</v>
      </c>
      <c r="D361" s="98">
        <v>190459348</v>
      </c>
      <c r="E361" s="88" t="str">
        <f t="shared" si="110"/>
        <v>190459348</v>
      </c>
      <c r="F361" s="89">
        <v>26</v>
      </c>
      <c r="G361" s="7"/>
      <c r="H361" s="90" t="s">
        <v>494</v>
      </c>
      <c r="I361" s="7"/>
      <c r="J361" s="85" t="s">
        <v>824</v>
      </c>
      <c r="K361" s="86" t="s">
        <v>822</v>
      </c>
      <c r="L361" s="86"/>
      <c r="M361" s="86"/>
      <c r="N361" s="86" t="s">
        <v>28</v>
      </c>
      <c r="O361" s="86"/>
      <c r="P361" s="86"/>
      <c r="Q361" s="86" t="s">
        <v>24</v>
      </c>
      <c r="R361" s="91" t="s">
        <v>819</v>
      </c>
      <c r="S361" s="6"/>
      <c r="T361" s="92" t="s">
        <v>697</v>
      </c>
      <c r="U361" s="86"/>
      <c r="V361" s="86"/>
      <c r="W361" s="86"/>
      <c r="X361" s="91"/>
      <c r="Y361" s="4"/>
      <c r="Z361" s="7"/>
      <c r="AA361" s="32" t="str">
        <f t="shared" si="108"/>
        <v xml:space="preserve"> [SNABB] </v>
      </c>
      <c r="AB361" s="31" t="str">
        <f t="shared" si="112"/>
        <v>?</v>
      </c>
      <c r="AC361" s="31" t="str">
        <f t="shared" si="112"/>
        <v>?</v>
      </c>
      <c r="AD361" s="31" t="str">
        <f t="shared" si="112"/>
        <v>Legendarisk</v>
      </c>
      <c r="AE361" s="31" t="str">
        <f t="shared" si="111"/>
        <v>?</v>
      </c>
      <c r="AF361" s="31" t="str">
        <f t="shared" si="111"/>
        <v>?</v>
      </c>
      <c r="AG361" s="31" t="str">
        <f t="shared" si="111"/>
        <v>Himmelsk</v>
      </c>
      <c r="AH361" s="39" t="str">
        <f t="shared" si="109"/>
        <v xml:space="preserve"> Fasta: Hyfsad</v>
      </c>
      <c r="AI361" s="31" t="str">
        <f t="shared" si="113"/>
        <v/>
      </c>
      <c r="AJ361" s="32" t="str">
        <f t="shared" si="114"/>
        <v/>
      </c>
      <c r="AK361" s="32" t="str">
        <f t="shared" si="115"/>
        <v/>
      </c>
      <c r="AL361" s="32" t="str">
        <f t="shared" si="116"/>
        <v/>
      </c>
      <c r="AM361" s="32" t="str">
        <f t="shared" si="117"/>
        <v>Himmelsk - Legendarisk - ?</v>
      </c>
      <c r="AN361" s="32" t="str">
        <f t="shared" si="118"/>
        <v/>
      </c>
      <c r="AO361" s="96" t="e">
        <f>CONCATENATE(IF(#REF!="LL","[u]",IF(#REF!="Ny","[i]",IF(#REF!="Extra koll","[b]",""))),F361," ",C361,IF(COUNTA(D361)&gt;0,CONCATENATE(" [playerid=",D361,"] "),""),AI361,AJ361,AK361,AL361,AM361,AN361,AA361,AH361,IF(#REF!="LL","[/u]",IF(#REF!="Ny","[/i]",IF(#REF!="Extra koll","[/b]",""))))</f>
        <v>#REF!</v>
      </c>
      <c r="AP361" s="7"/>
    </row>
    <row r="362" spans="1:42" ht="15">
      <c r="A362" s="84" t="s">
        <v>832</v>
      </c>
      <c r="B362" s="85" t="s">
        <v>298</v>
      </c>
      <c r="C362" s="86" t="s">
        <v>535</v>
      </c>
      <c r="D362" s="98">
        <v>221947379</v>
      </c>
      <c r="E362" s="88" t="str">
        <f t="shared" si="110"/>
        <v>221947379</v>
      </c>
      <c r="F362" s="89">
        <v>24</v>
      </c>
      <c r="G362" s="7"/>
      <c r="H362" s="90" t="s">
        <v>494</v>
      </c>
      <c r="I362" s="7"/>
      <c r="J362" s="85" t="s">
        <v>822</v>
      </c>
      <c r="K362" s="86" t="s">
        <v>822</v>
      </c>
      <c r="L362" s="86"/>
      <c r="M362" s="86"/>
      <c r="N362" s="86" t="s">
        <v>824</v>
      </c>
      <c r="O362" s="86"/>
      <c r="P362" s="86"/>
      <c r="Q362" s="86" t="s">
        <v>24</v>
      </c>
      <c r="R362" s="91" t="s">
        <v>819</v>
      </c>
      <c r="S362" s="6" t="s">
        <v>490</v>
      </c>
      <c r="T362" s="92" t="s">
        <v>722</v>
      </c>
      <c r="U362" s="86"/>
      <c r="V362" s="86"/>
      <c r="W362" s="86"/>
      <c r="X362" s="91"/>
      <c r="Y362" s="4"/>
      <c r="Z362" s="7"/>
      <c r="AA362" s="32" t="str">
        <f t="shared" si="108"/>
        <v xml:space="preserve"> [SNABB] </v>
      </c>
      <c r="AB362" s="31" t="str">
        <f t="shared" si="112"/>
        <v>?</v>
      </c>
      <c r="AC362" s="31" t="str">
        <f t="shared" si="112"/>
        <v>?</v>
      </c>
      <c r="AD362" s="31" t="str">
        <f t="shared" si="112"/>
        <v>Unik</v>
      </c>
      <c r="AE362" s="31" t="str">
        <f t="shared" si="111"/>
        <v>?</v>
      </c>
      <c r="AF362" s="31" t="str">
        <f t="shared" si="111"/>
        <v>?</v>
      </c>
      <c r="AG362" s="31" t="str">
        <f t="shared" si="111"/>
        <v>Himmelsk</v>
      </c>
      <c r="AH362" s="39" t="str">
        <f t="shared" si="109"/>
        <v xml:space="preserve"> Fasta: Hyfsad</v>
      </c>
      <c r="AI362" s="31" t="str">
        <f t="shared" si="113"/>
        <v/>
      </c>
      <c r="AJ362" s="32" t="str">
        <f t="shared" si="114"/>
        <v/>
      </c>
      <c r="AK362" s="32" t="str">
        <f t="shared" si="115"/>
        <v/>
      </c>
      <c r="AL362" s="32" t="str">
        <f t="shared" si="116"/>
        <v/>
      </c>
      <c r="AM362" s="32" t="str">
        <f t="shared" si="117"/>
        <v>Himmelsk - Unik - ?</v>
      </c>
      <c r="AN362" s="32" t="str">
        <f t="shared" si="118"/>
        <v/>
      </c>
      <c r="AO362" s="96" t="e">
        <f>CONCATENATE(IF(#REF!="LL","[u]",IF(#REF!="Ny","[i]",IF(#REF!="Extra koll","[b]",""))),F362," ",C362,IF(COUNTA(D362)&gt;0,CONCATENATE(" [playerid=",D362,"] "),""),AI362,AJ362,AK362,AL362,AM362,AN362,AA362,AH362,IF(#REF!="LL","[/u]",IF(#REF!="Ny","[/i]",IF(#REF!="Extra koll","[/b]",""))))</f>
        <v>#REF!</v>
      </c>
      <c r="AP362" s="7"/>
    </row>
    <row r="363" spans="1:42" ht="15">
      <c r="A363" s="84" t="s">
        <v>832</v>
      </c>
      <c r="B363" s="85" t="s">
        <v>323</v>
      </c>
      <c r="C363" s="86" t="s">
        <v>527</v>
      </c>
      <c r="D363" s="98">
        <v>195769415</v>
      </c>
      <c r="E363" s="88" t="str">
        <f t="shared" si="110"/>
        <v>195769415</v>
      </c>
      <c r="F363" s="89">
        <v>26</v>
      </c>
      <c r="G363" s="7"/>
      <c r="H363" s="90" t="s">
        <v>492</v>
      </c>
      <c r="I363" s="7"/>
      <c r="J363" s="85" t="s">
        <v>823</v>
      </c>
      <c r="K363" s="86" t="s">
        <v>822</v>
      </c>
      <c r="L363" s="86"/>
      <c r="M363" s="86"/>
      <c r="N363" s="86" t="s">
        <v>823</v>
      </c>
      <c r="O363" s="86"/>
      <c r="P363" s="86"/>
      <c r="Q363" s="86" t="s">
        <v>24</v>
      </c>
      <c r="R363" s="91" t="s">
        <v>821</v>
      </c>
      <c r="S363" s="6" t="s">
        <v>490</v>
      </c>
      <c r="T363" s="92" t="s">
        <v>704</v>
      </c>
      <c r="U363" s="86"/>
      <c r="V363" s="86"/>
      <c r="W363" s="86"/>
      <c r="X363" s="91"/>
      <c r="Y363" s="4"/>
      <c r="Z363" s="7"/>
      <c r="AA363" s="32" t="str">
        <f t="shared" si="108"/>
        <v xml:space="preserve"> [TEKNISK] </v>
      </c>
      <c r="AB363" s="31" t="str">
        <f t="shared" si="112"/>
        <v>?</v>
      </c>
      <c r="AC363" s="31" t="str">
        <f t="shared" si="112"/>
        <v>?</v>
      </c>
      <c r="AD363" s="31" t="str">
        <f t="shared" si="112"/>
        <v>Fenomenal</v>
      </c>
      <c r="AE363" s="31" t="str">
        <f t="shared" si="111"/>
        <v>?</v>
      </c>
      <c r="AF363" s="31" t="str">
        <f t="shared" si="111"/>
        <v>?</v>
      </c>
      <c r="AG363" s="31" t="str">
        <f t="shared" si="111"/>
        <v>Himmelsk</v>
      </c>
      <c r="AH363" s="39" t="str">
        <f t="shared" si="109"/>
        <v xml:space="preserve"> Fasta: Ypperlig</v>
      </c>
      <c r="AI363" s="31" t="str">
        <f t="shared" si="113"/>
        <v/>
      </c>
      <c r="AJ363" s="32" t="str">
        <f t="shared" si="114"/>
        <v/>
      </c>
      <c r="AK363" s="32" t="str">
        <f t="shared" si="115"/>
        <v/>
      </c>
      <c r="AL363" s="32" t="str">
        <f t="shared" si="116"/>
        <v/>
      </c>
      <c r="AM363" s="32" t="str">
        <f t="shared" si="117"/>
        <v>Himmelsk - Fenomenal - ?</v>
      </c>
      <c r="AN363" s="32" t="str">
        <f t="shared" si="118"/>
        <v/>
      </c>
      <c r="AO363" s="96" t="e">
        <f>CONCATENATE(IF(#REF!="LL","[u]",IF(#REF!="Ny","[i]",IF(#REF!="Extra koll","[b]",""))),F363," ",C363,IF(COUNTA(D363)&gt;0,CONCATENATE(" [playerid=",D363,"] "),""),AI363,AJ363,AK363,AL363,AM363,AN363,AA363,AH363,IF(#REF!="LL","[/u]",IF(#REF!="Ny","[/i]",IF(#REF!="Extra koll","[/b]",""))))</f>
        <v>#REF!</v>
      </c>
      <c r="AP363" s="7"/>
    </row>
    <row r="364" spans="1:42" ht="14.25">
      <c r="A364" s="84" t="s">
        <v>832</v>
      </c>
      <c r="B364" s="85" t="s">
        <v>220</v>
      </c>
      <c r="C364" s="86" t="s">
        <v>965</v>
      </c>
      <c r="D364" s="86">
        <v>229650727</v>
      </c>
      <c r="E364" s="86" t="str">
        <f t="shared" si="110"/>
        <v>229650727</v>
      </c>
      <c r="F364" s="89">
        <v>23</v>
      </c>
      <c r="G364" s="7"/>
      <c r="H364" s="90" t="s">
        <v>31</v>
      </c>
      <c r="I364" s="7"/>
      <c r="J364" s="85" t="s">
        <v>823</v>
      </c>
      <c r="K364" s="86" t="s">
        <v>819</v>
      </c>
      <c r="L364" s="86"/>
      <c r="M364" s="86"/>
      <c r="N364" s="86" t="s">
        <v>823</v>
      </c>
      <c r="O364" s="86" t="s">
        <v>820</v>
      </c>
      <c r="P364" s="86"/>
      <c r="Q364" s="86" t="s">
        <v>23</v>
      </c>
      <c r="R364" s="91" t="s">
        <v>820</v>
      </c>
      <c r="S364" s="7"/>
      <c r="T364" s="121" t="s">
        <v>966</v>
      </c>
      <c r="U364" s="86"/>
      <c r="V364" s="86"/>
      <c r="W364" s="86"/>
      <c r="X364" s="91"/>
      <c r="Y364" s="4"/>
      <c r="Z364" s="7"/>
      <c r="AA364" s="32" t="str">
        <f t="shared" si="108"/>
        <v xml:space="preserve"> [Oförutsägbar] </v>
      </c>
      <c r="AB364" s="31" t="str">
        <f t="shared" si="112"/>
        <v>?</v>
      </c>
      <c r="AC364" s="31" t="str">
        <f t="shared" si="112"/>
        <v>?</v>
      </c>
      <c r="AD364" s="31" t="str">
        <f t="shared" si="112"/>
        <v>Fenomenal</v>
      </c>
      <c r="AE364" s="31" t="str">
        <f t="shared" si="111"/>
        <v>Bra</v>
      </c>
      <c r="AF364" s="31" t="str">
        <f t="shared" si="111"/>
        <v>?</v>
      </c>
      <c r="AG364" s="31" t="str">
        <f t="shared" si="111"/>
        <v>Titanisk</v>
      </c>
      <c r="AH364" s="39" t="str">
        <f t="shared" si="109"/>
        <v xml:space="preserve"> Fasta: Bra</v>
      </c>
      <c r="AI364" s="31" t="str">
        <f t="shared" si="113"/>
        <v/>
      </c>
      <c r="AJ364" s="32" t="str">
        <f t="shared" si="114"/>
        <v/>
      </c>
      <c r="AK364" s="32" t="str">
        <f t="shared" si="115"/>
        <v/>
      </c>
      <c r="AL364" s="32" t="str">
        <f t="shared" si="116"/>
        <v/>
      </c>
      <c r="AM364" s="32" t="str">
        <f t="shared" si="117"/>
        <v>Titanisk - Fenomenal - Bra</v>
      </c>
      <c r="AN364" s="32" t="str">
        <f t="shared" si="118"/>
        <v/>
      </c>
      <c r="AO364" s="96" t="e">
        <f>CONCATENATE(IF(#REF!="LL","[u]",IF(#REF!="Ny","[i]",IF(#REF!="Extra koll","[b]",""))),F364," ",C364,IF(COUNTA(D364)&gt;0,CONCATENATE(" [playerid=",D364,"] "),""),AI364,AJ364,AK364,AL364,AM364,AN364,AA364,AH364,IF(#REF!="LL","[/u]",IF(#REF!="Ny","[/i]",IF(#REF!="Extra koll","[/b]",""))))</f>
        <v>#REF!</v>
      </c>
      <c r="AP364" s="7"/>
    </row>
    <row r="365" spans="1:42" ht="14.25">
      <c r="A365" s="84" t="s">
        <v>833</v>
      </c>
      <c r="B365" s="85" t="s">
        <v>742</v>
      </c>
      <c r="C365" s="86" t="s">
        <v>108</v>
      </c>
      <c r="D365" s="86">
        <v>174308493</v>
      </c>
      <c r="E365" s="88" t="str">
        <f t="shared" si="110"/>
        <v>174308493</v>
      </c>
      <c r="F365" s="89">
        <v>28</v>
      </c>
      <c r="G365" s="7"/>
      <c r="H365" s="90" t="s">
        <v>32</v>
      </c>
      <c r="I365" s="7"/>
      <c r="J365" s="85" t="s">
        <v>822</v>
      </c>
      <c r="K365" s="86" t="s">
        <v>822</v>
      </c>
      <c r="L365" s="86"/>
      <c r="M365" s="86" t="s">
        <v>23</v>
      </c>
      <c r="N365" s="86" t="s">
        <v>824</v>
      </c>
      <c r="O365" s="86"/>
      <c r="P365" s="86"/>
      <c r="Q365" s="86" t="s">
        <v>821</v>
      </c>
      <c r="R365" s="91" t="s">
        <v>823</v>
      </c>
      <c r="S365" s="7"/>
      <c r="T365" s="92" t="s">
        <v>743</v>
      </c>
      <c r="U365" s="86"/>
      <c r="V365" s="86"/>
      <c r="W365" s="86"/>
      <c r="X365" s="91"/>
      <c r="Y365" s="4"/>
      <c r="Z365" s="7"/>
      <c r="AA365" s="32" t="str">
        <f t="shared" si="108"/>
        <v xml:space="preserve"> [Teknisk] </v>
      </c>
      <c r="AB365" s="31" t="str">
        <f t="shared" si="112"/>
        <v>?</v>
      </c>
      <c r="AC365" s="31" t="str">
        <f t="shared" si="112"/>
        <v>Titanisk</v>
      </c>
      <c r="AD365" s="31" t="str">
        <f t="shared" si="112"/>
        <v>Unik</v>
      </c>
      <c r="AE365" s="31" t="str">
        <f t="shared" si="111"/>
        <v>?</v>
      </c>
      <c r="AF365" s="31" t="str">
        <f t="shared" si="111"/>
        <v>?</v>
      </c>
      <c r="AG365" s="31" t="str">
        <f t="shared" si="111"/>
        <v>Ypperlig</v>
      </c>
      <c r="AH365" s="39" t="str">
        <f t="shared" si="109"/>
        <v xml:space="preserve"> Fasta: Fenomenal</v>
      </c>
      <c r="AI365" s="31" t="str">
        <f t="shared" si="113"/>
        <v/>
      </c>
      <c r="AJ365" s="32" t="str">
        <f t="shared" si="114"/>
        <v/>
      </c>
      <c r="AK365" s="32" t="str">
        <f t="shared" si="115"/>
        <v/>
      </c>
      <c r="AL365" s="32" t="str">
        <f t="shared" si="116"/>
        <v/>
      </c>
      <c r="AM365" s="32" t="str">
        <f t="shared" si="117"/>
        <v/>
      </c>
      <c r="AN365" s="32" t="str">
        <f t="shared" si="118"/>
        <v>Unik - Titanisk - Ypperlig - ?</v>
      </c>
      <c r="AO365" s="96" t="e">
        <f>CONCATENATE(IF(#REF!="LL","[u]",IF(#REF!="Ny","[i]",IF(#REF!="Extra koll","[b]",""))),F365," ",C365,IF(COUNTA(D365)&gt;0,CONCATENATE(" [playerid=",D365,"] "),""),AI365,AJ365,AK365,AL365,AM365,AN365,AA365,AH365,IF(#REF!="LL","[/u]",IF(#REF!="Ny","[/i]",IF(#REF!="Extra koll","[/b]",""))))</f>
        <v>#REF!</v>
      </c>
      <c r="AP365" s="7"/>
    </row>
    <row r="366" spans="1:42" ht="14.25">
      <c r="A366" s="84" t="s">
        <v>833</v>
      </c>
      <c r="B366" s="85" t="s">
        <v>187</v>
      </c>
      <c r="C366" s="86" t="s">
        <v>553</v>
      </c>
      <c r="D366" s="86">
        <v>185833437</v>
      </c>
      <c r="E366" s="88" t="str">
        <f t="shared" si="110"/>
        <v>185833437</v>
      </c>
      <c r="F366" s="89">
        <v>26</v>
      </c>
      <c r="G366" s="7"/>
      <c r="H366" s="90" t="s">
        <v>32</v>
      </c>
      <c r="I366" s="7"/>
      <c r="J366" s="85" t="s">
        <v>823</v>
      </c>
      <c r="K366" s="86" t="s">
        <v>823</v>
      </c>
      <c r="L366" s="86"/>
      <c r="M366" s="86" t="s">
        <v>23</v>
      </c>
      <c r="N366" s="86" t="s">
        <v>824</v>
      </c>
      <c r="O366" s="86"/>
      <c r="P366" s="86"/>
      <c r="Q366" s="86" t="s">
        <v>823</v>
      </c>
      <c r="R366" s="91" t="s">
        <v>26</v>
      </c>
      <c r="S366" s="7"/>
      <c r="T366" s="92" t="s">
        <v>753</v>
      </c>
      <c r="U366" s="86"/>
      <c r="V366" s="86"/>
      <c r="W366" s="86"/>
      <c r="X366" s="91"/>
      <c r="Y366" s="4"/>
      <c r="Z366" s="7"/>
      <c r="AA366" s="32" t="str">
        <f t="shared" ref="AA366:AA429" si="119">IF(COUNTA(H366)&gt;0,CONCATENATE(" [",H366,"] "),"")</f>
        <v xml:space="preserve"> [Teknisk] </v>
      </c>
      <c r="AB366" s="31" t="str">
        <f t="shared" si="112"/>
        <v>?</v>
      </c>
      <c r="AC366" s="31" t="str">
        <f t="shared" si="112"/>
        <v>Titanisk</v>
      </c>
      <c r="AD366" s="31" t="str">
        <f t="shared" si="112"/>
        <v>Unik</v>
      </c>
      <c r="AE366" s="31" t="str">
        <f t="shared" si="111"/>
        <v>?</v>
      </c>
      <c r="AF366" s="31" t="str">
        <f t="shared" si="111"/>
        <v>?</v>
      </c>
      <c r="AG366" s="31" t="str">
        <f t="shared" si="111"/>
        <v>Fenomenal</v>
      </c>
      <c r="AH366" s="39" t="str">
        <f t="shared" ref="AH366:AH429" si="120">IF(COUNTA(R366)&gt;0,CONCATENATE(" Fasta: ",RIGHT(R366,LEN(R366)-5)),"")</f>
        <v xml:space="preserve"> Fasta: Övernaturlig</v>
      </c>
      <c r="AI366" s="31" t="str">
        <f t="shared" si="113"/>
        <v/>
      </c>
      <c r="AJ366" s="32" t="str">
        <f t="shared" si="114"/>
        <v/>
      </c>
      <c r="AK366" s="32" t="str">
        <f t="shared" si="115"/>
        <v/>
      </c>
      <c r="AL366" s="32" t="str">
        <f t="shared" si="116"/>
        <v/>
      </c>
      <c r="AM366" s="32" t="str">
        <f t="shared" si="117"/>
        <v/>
      </c>
      <c r="AN366" s="32" t="str">
        <f t="shared" si="118"/>
        <v>Unik - Titanisk - Fenomenal - ?</v>
      </c>
      <c r="AO366" s="96" t="e">
        <f>CONCATENATE(IF(#REF!="LL","[u]",IF(#REF!="Ny","[i]",IF(#REF!="Extra koll","[b]",""))),F366," ",C366,IF(COUNTA(D366)&gt;0,CONCATENATE(" [playerid=",D366,"] "),""),AI366,AJ366,AK366,AL366,AM366,AN366,AA366,AH366,IF(#REF!="LL","[/u]",IF(#REF!="Ny","[/i]",IF(#REF!="Extra koll","[/b]",""))))</f>
        <v>#REF!</v>
      </c>
      <c r="AP366" s="7"/>
    </row>
    <row r="367" spans="1:42" ht="14.25">
      <c r="A367" s="84"/>
      <c r="B367" s="85" t="s">
        <v>57</v>
      </c>
      <c r="C367" s="86" t="s">
        <v>504</v>
      </c>
      <c r="D367" s="86">
        <v>70818463</v>
      </c>
      <c r="E367" s="88" t="str">
        <f>HYPERLINK(CONCATENATE("http://www.hattrick.org/Club/Players/Player.aspx?PlayerID=",D367),TEXT(D367,"00"))</f>
        <v>70818463</v>
      </c>
      <c r="F367" s="89">
        <v>32</v>
      </c>
      <c r="G367" s="7"/>
      <c r="H367" s="90" t="s">
        <v>32</v>
      </c>
      <c r="I367" s="7"/>
      <c r="J367" s="85" t="s">
        <v>821</v>
      </c>
      <c r="K367" s="86" t="s">
        <v>19</v>
      </c>
      <c r="L367" s="86"/>
      <c r="M367" s="86" t="s">
        <v>24</v>
      </c>
      <c r="N367" s="86" t="s">
        <v>23</v>
      </c>
      <c r="O367" s="86"/>
      <c r="P367" s="86"/>
      <c r="Q367" s="86" t="s">
        <v>821</v>
      </c>
      <c r="R367" s="91"/>
      <c r="S367" s="7"/>
      <c r="T367" s="92" t="s">
        <v>725</v>
      </c>
      <c r="U367" s="86"/>
      <c r="V367" s="86"/>
      <c r="W367" s="86"/>
      <c r="X367" s="91"/>
      <c r="Y367" s="4"/>
      <c r="Z367" s="7"/>
      <c r="AA367" s="32" t="str">
        <f t="shared" si="119"/>
        <v xml:space="preserve"> [Teknisk] </v>
      </c>
      <c r="AB367" s="31" t="str">
        <f t="shared" si="112"/>
        <v>?</v>
      </c>
      <c r="AC367" s="31" t="str">
        <f t="shared" si="112"/>
        <v>Himmelsk</v>
      </c>
      <c r="AD367" s="31" t="str">
        <f t="shared" si="112"/>
        <v>Titanisk</v>
      </c>
      <c r="AE367" s="31" t="str">
        <f t="shared" si="111"/>
        <v>?</v>
      </c>
      <c r="AF367" s="31" t="str">
        <f t="shared" si="111"/>
        <v>?</v>
      </c>
      <c r="AG367" s="31" t="str">
        <f t="shared" si="111"/>
        <v>Ypperlig</v>
      </c>
      <c r="AH367" s="39" t="str">
        <f t="shared" si="120"/>
        <v/>
      </c>
      <c r="AI367" s="31" t="str">
        <f t="shared" si="113"/>
        <v/>
      </c>
      <c r="AJ367" s="32" t="str">
        <f t="shared" si="114"/>
        <v/>
      </c>
      <c r="AK367" s="32" t="str">
        <f t="shared" si="115"/>
        <v/>
      </c>
      <c r="AL367" s="32" t="str">
        <f t="shared" si="116"/>
        <v/>
      </c>
      <c r="AM367" s="32" t="str">
        <f t="shared" si="117"/>
        <v/>
      </c>
      <c r="AN367" s="32" t="str">
        <f t="shared" si="118"/>
        <v/>
      </c>
      <c r="AO367" s="96" t="e">
        <f>CONCATENATE(IF(#REF!="LL","[u]",IF(#REF!="Ny","[i]",IF(#REF!="Extra koll","[b]",""))),F367," ",C367,IF(COUNTA(D367)&gt;0,CONCATENATE(" [playerid=",D367,"] "),""),AI367,AJ367,AK367,AL367,AM367,AN367,AA367,AH367,IF(#REF!="LL","[/u]",IF(#REF!="Ny","[/i]",IF(#REF!="Extra koll","[/b]",""))))</f>
        <v>#REF!</v>
      </c>
      <c r="AP367" s="7"/>
    </row>
    <row r="368" spans="1:42" ht="14.25">
      <c r="A368" s="84" t="s">
        <v>833</v>
      </c>
      <c r="B368" s="85" t="s">
        <v>176</v>
      </c>
      <c r="C368" s="86" t="s">
        <v>499</v>
      </c>
      <c r="D368" s="86">
        <v>114765056</v>
      </c>
      <c r="E368" s="88" t="str">
        <f t="shared" si="110"/>
        <v>114765056</v>
      </c>
      <c r="F368" s="89">
        <v>32</v>
      </c>
      <c r="G368" s="7"/>
      <c r="H368" s="90" t="s">
        <v>32</v>
      </c>
      <c r="I368" s="7"/>
      <c r="J368" s="85" t="s">
        <v>822</v>
      </c>
      <c r="K368" s="86" t="s">
        <v>28</v>
      </c>
      <c r="L368" s="86"/>
      <c r="M368" s="86" t="s">
        <v>24</v>
      </c>
      <c r="N368" s="86" t="s">
        <v>23</v>
      </c>
      <c r="O368" s="86" t="s">
        <v>822</v>
      </c>
      <c r="P368" s="86" t="s">
        <v>820</v>
      </c>
      <c r="Q368" s="86" t="s">
        <v>821</v>
      </c>
      <c r="R368" s="91" t="s">
        <v>25</v>
      </c>
      <c r="S368" s="7"/>
      <c r="T368" s="92" t="s">
        <v>695</v>
      </c>
      <c r="U368" s="86"/>
      <c r="V368" s="86"/>
      <c r="W368" s="86"/>
      <c r="X368" s="91"/>
      <c r="Y368" s="4"/>
      <c r="Z368" s="7"/>
      <c r="AA368" s="32" t="str">
        <f t="shared" si="119"/>
        <v xml:space="preserve"> [Teknisk] </v>
      </c>
      <c r="AB368" s="31" t="str">
        <f t="shared" si="112"/>
        <v>?</v>
      </c>
      <c r="AC368" s="31" t="str">
        <f t="shared" si="112"/>
        <v>Himmelsk</v>
      </c>
      <c r="AD368" s="31" t="str">
        <f t="shared" si="112"/>
        <v>Titanisk</v>
      </c>
      <c r="AE368" s="31" t="str">
        <f t="shared" si="111"/>
        <v>Enastående</v>
      </c>
      <c r="AF368" s="31" t="str">
        <f t="shared" si="111"/>
        <v>Bra</v>
      </c>
      <c r="AG368" s="31" t="str">
        <f t="shared" si="111"/>
        <v>Ypperlig</v>
      </c>
      <c r="AH368" s="39" t="str">
        <f t="shared" si="120"/>
        <v xml:space="preserve"> Fasta: Oförglömlig</v>
      </c>
      <c r="AI368" s="31" t="str">
        <f t="shared" si="113"/>
        <v/>
      </c>
      <c r="AJ368" s="32" t="str">
        <f t="shared" si="114"/>
        <v/>
      </c>
      <c r="AK368" s="32" t="str">
        <f t="shared" si="115"/>
        <v/>
      </c>
      <c r="AL368" s="32" t="str">
        <f t="shared" si="116"/>
        <v/>
      </c>
      <c r="AM368" s="32" t="str">
        <f t="shared" si="117"/>
        <v/>
      </c>
      <c r="AN368" s="32" t="str">
        <f t="shared" si="118"/>
        <v>Titanisk - Himmelsk - Ypperlig - Enastående</v>
      </c>
      <c r="AO368" s="96" t="e">
        <f>CONCATENATE(IF(#REF!="LL","[u]",IF(#REF!="Ny","[i]",IF(#REF!="Extra koll","[b]",""))),F368," ",C368,IF(COUNTA(D368)&gt;0,CONCATENATE(" [playerid=",D368,"] "),""),AI368,AJ368,AK368,AL368,AM368,AN368,AA368,AH368,IF(#REF!="LL","[/u]",IF(#REF!="Ny","[/i]",IF(#REF!="Extra koll","[/b]",""))))</f>
        <v>#REF!</v>
      </c>
      <c r="AP368" s="7"/>
    </row>
    <row r="369" spans="1:42" ht="14.25">
      <c r="A369" s="84" t="s">
        <v>833</v>
      </c>
      <c r="B369" s="85" t="s">
        <v>120</v>
      </c>
      <c r="C369" s="86" t="s">
        <v>556</v>
      </c>
      <c r="D369" s="86">
        <v>194713426</v>
      </c>
      <c r="E369" s="88" t="str">
        <f t="shared" si="110"/>
        <v>194713426</v>
      </c>
      <c r="F369" s="89">
        <v>26</v>
      </c>
      <c r="G369" s="7"/>
      <c r="H369" s="90" t="s">
        <v>32</v>
      </c>
      <c r="I369" s="7"/>
      <c r="J369" s="85" t="s">
        <v>822</v>
      </c>
      <c r="K369" s="86" t="s">
        <v>823</v>
      </c>
      <c r="L369" s="86"/>
      <c r="M369" s="86" t="s">
        <v>25</v>
      </c>
      <c r="N369" s="86" t="s">
        <v>24</v>
      </c>
      <c r="O369" s="86" t="s">
        <v>819</v>
      </c>
      <c r="P369" s="86"/>
      <c r="Q369" s="86" t="s">
        <v>823</v>
      </c>
      <c r="R369" s="91" t="s">
        <v>816</v>
      </c>
      <c r="S369" s="7"/>
      <c r="T369" s="92" t="s">
        <v>757</v>
      </c>
      <c r="U369" s="86"/>
      <c r="V369" s="86"/>
      <c r="W369" s="86"/>
      <c r="X369" s="91"/>
      <c r="Y369" s="4"/>
      <c r="Z369" s="7"/>
      <c r="AA369" s="32" t="str">
        <f t="shared" si="119"/>
        <v xml:space="preserve"> [Teknisk] </v>
      </c>
      <c r="AB369" s="31" t="str">
        <f t="shared" si="112"/>
        <v>?</v>
      </c>
      <c r="AC369" s="31" t="str">
        <f t="shared" si="112"/>
        <v>Oförglömlig</v>
      </c>
      <c r="AD369" s="31" t="str">
        <f t="shared" si="112"/>
        <v>Himmelsk</v>
      </c>
      <c r="AE369" s="31" t="str">
        <f t="shared" si="111"/>
        <v>Hyfsad</v>
      </c>
      <c r="AF369" s="31" t="str">
        <f t="shared" si="111"/>
        <v>?</v>
      </c>
      <c r="AG369" s="31" t="str">
        <f t="shared" si="111"/>
        <v>Fenomenal</v>
      </c>
      <c r="AH369" s="39" t="str">
        <f t="shared" si="120"/>
        <v xml:space="preserve"> Fasta: Katastrofal</v>
      </c>
      <c r="AI369" s="31" t="str">
        <f t="shared" si="113"/>
        <v/>
      </c>
      <c r="AJ369" s="32" t="str">
        <f t="shared" si="114"/>
        <v/>
      </c>
      <c r="AK369" s="32" t="str">
        <f t="shared" si="115"/>
        <v/>
      </c>
      <c r="AL369" s="32" t="str">
        <f t="shared" si="116"/>
        <v/>
      </c>
      <c r="AM369" s="32" t="str">
        <f t="shared" si="117"/>
        <v/>
      </c>
      <c r="AN369" s="32" t="str">
        <f t="shared" si="118"/>
        <v>Himmelsk - Oförglömlig - Fenomenal - Hyfsad</v>
      </c>
      <c r="AO369" s="96" t="e">
        <f>CONCATENATE(IF(#REF!="LL","[u]",IF(#REF!="Ny","[i]",IF(#REF!="Extra koll","[b]",""))),F369," ",C369,IF(COUNTA(D369)&gt;0,CONCATENATE(" [playerid=",D369,"] "),""),AI369,AJ369,AK369,AL369,AM369,AN369,AA369,AH369,IF(#REF!="LL","[/u]",IF(#REF!="Ny","[/i]",IF(#REF!="Extra koll","[/b]",""))))</f>
        <v>#REF!</v>
      </c>
      <c r="AP369" s="7"/>
    </row>
    <row r="370" spans="1:42" ht="14.25">
      <c r="A370" s="84" t="s">
        <v>833</v>
      </c>
      <c r="B370" s="85" t="s">
        <v>744</v>
      </c>
      <c r="C370" s="86" t="s">
        <v>548</v>
      </c>
      <c r="D370" s="86">
        <v>181373285</v>
      </c>
      <c r="E370" s="88" t="str">
        <f t="shared" ref="E370:E391" si="121">HYPERLINK(CONCATENATE("http://www.hattrick.org/Club/Players/Player.aspx?PlayerID=",D370),TEXT(D370,"00"))</f>
        <v>181373285</v>
      </c>
      <c r="F370" s="89">
        <v>27</v>
      </c>
      <c r="G370" s="7"/>
      <c r="H370" s="90" t="s">
        <v>32</v>
      </c>
      <c r="I370" s="7"/>
      <c r="J370" s="85" t="s">
        <v>822</v>
      </c>
      <c r="K370" s="86" t="s">
        <v>822</v>
      </c>
      <c r="L370" s="86"/>
      <c r="M370" s="86" t="s">
        <v>24</v>
      </c>
      <c r="N370" s="86" t="s">
        <v>26</v>
      </c>
      <c r="O370" s="86" t="s">
        <v>817</v>
      </c>
      <c r="P370" s="86"/>
      <c r="Q370" s="86" t="s">
        <v>822</v>
      </c>
      <c r="R370" s="91" t="s">
        <v>823</v>
      </c>
      <c r="S370" s="7"/>
      <c r="T370" s="92" t="s">
        <v>745</v>
      </c>
      <c r="U370" s="86"/>
      <c r="V370" s="86"/>
      <c r="W370" s="86"/>
      <c r="X370" s="91"/>
      <c r="Y370" s="4"/>
      <c r="Z370" s="7"/>
      <c r="AA370" s="32" t="str">
        <f t="shared" si="119"/>
        <v xml:space="preserve"> [Teknisk] </v>
      </c>
      <c r="AB370" s="31" t="str">
        <f t="shared" si="112"/>
        <v>?</v>
      </c>
      <c r="AC370" s="31" t="str">
        <f t="shared" si="112"/>
        <v>Himmelsk</v>
      </c>
      <c r="AD370" s="31" t="str">
        <f t="shared" si="112"/>
        <v>Övernaturlig</v>
      </c>
      <c r="AE370" s="31" t="str">
        <f t="shared" si="111"/>
        <v>Usel</v>
      </c>
      <c r="AF370" s="31" t="str">
        <f t="shared" si="111"/>
        <v>?</v>
      </c>
      <c r="AG370" s="31" t="str">
        <f t="shared" si="111"/>
        <v>Enastående</v>
      </c>
      <c r="AH370" s="39" t="str">
        <f t="shared" si="120"/>
        <v xml:space="preserve"> Fasta: Fenomenal</v>
      </c>
      <c r="AI370" s="31" t="str">
        <f t="shared" si="113"/>
        <v/>
      </c>
      <c r="AJ370" s="32" t="str">
        <f t="shared" si="114"/>
        <v/>
      </c>
      <c r="AK370" s="32" t="str">
        <f t="shared" si="115"/>
        <v/>
      </c>
      <c r="AL370" s="32" t="str">
        <f t="shared" si="116"/>
        <v/>
      </c>
      <c r="AM370" s="32" t="str">
        <f t="shared" si="117"/>
        <v/>
      </c>
      <c r="AN370" s="32" t="str">
        <f t="shared" si="118"/>
        <v>Övernaturlig - Himmelsk - Enastående - Usel</v>
      </c>
      <c r="AO370" s="96" t="e">
        <f>CONCATENATE(IF(#REF!="LL","[u]",IF(#REF!="Ny","[i]",IF(#REF!="Extra koll","[b]",""))),F370," ",C370,IF(COUNTA(D370)&gt;0,CONCATENATE(" [playerid=",D370,"] "),""),AI370,AJ370,AK370,AL370,AM370,AN370,AA370,AH370,IF(#REF!="LL","[/u]",IF(#REF!="Ny","[/i]",IF(#REF!="Extra koll","[/b]",""))))</f>
        <v>#REF!</v>
      </c>
      <c r="AP370" s="7"/>
    </row>
    <row r="371" spans="1:42" ht="14.25">
      <c r="A371" s="84" t="s">
        <v>833</v>
      </c>
      <c r="B371" s="85" t="s">
        <v>260</v>
      </c>
      <c r="C371" s="86" t="s">
        <v>554</v>
      </c>
      <c r="D371" s="86">
        <v>195474627</v>
      </c>
      <c r="E371" s="88" t="str">
        <f t="shared" si="121"/>
        <v>195474627</v>
      </c>
      <c r="F371" s="89">
        <v>26</v>
      </c>
      <c r="G371" s="7"/>
      <c r="H371" s="90" t="s">
        <v>32</v>
      </c>
      <c r="I371" s="7"/>
      <c r="J371" s="85" t="s">
        <v>823</v>
      </c>
      <c r="K371" s="86" t="s">
        <v>823</v>
      </c>
      <c r="L371" s="86"/>
      <c r="M371" s="86" t="s">
        <v>24</v>
      </c>
      <c r="N371" s="86" t="s">
        <v>25</v>
      </c>
      <c r="O371" s="86" t="s">
        <v>820</v>
      </c>
      <c r="P371" s="86"/>
      <c r="Q371" s="86" t="s">
        <v>821</v>
      </c>
      <c r="R371" s="91" t="s">
        <v>822</v>
      </c>
      <c r="S371" s="7"/>
      <c r="T371" s="92" t="s">
        <v>754</v>
      </c>
      <c r="U371" s="86"/>
      <c r="V371" s="86"/>
      <c r="W371" s="86"/>
      <c r="X371" s="91"/>
      <c r="Y371" s="4"/>
      <c r="Z371" s="7"/>
      <c r="AA371" s="32" t="str">
        <f t="shared" si="119"/>
        <v xml:space="preserve"> [Teknisk] </v>
      </c>
      <c r="AB371" s="31" t="str">
        <f t="shared" si="112"/>
        <v>?</v>
      </c>
      <c r="AC371" s="31" t="str">
        <f t="shared" si="112"/>
        <v>Himmelsk</v>
      </c>
      <c r="AD371" s="31" t="str">
        <f t="shared" si="112"/>
        <v>Oförglömlig</v>
      </c>
      <c r="AE371" s="31" t="str">
        <f t="shared" si="111"/>
        <v>Bra</v>
      </c>
      <c r="AF371" s="31" t="str">
        <f t="shared" si="111"/>
        <v>?</v>
      </c>
      <c r="AG371" s="31" t="str">
        <f t="shared" si="111"/>
        <v>Ypperlig</v>
      </c>
      <c r="AH371" s="39" t="str">
        <f t="shared" si="120"/>
        <v xml:space="preserve"> Fasta: Enastående</v>
      </c>
      <c r="AI371" s="31" t="str">
        <f t="shared" si="113"/>
        <v/>
      </c>
      <c r="AJ371" s="32" t="str">
        <f t="shared" si="114"/>
        <v/>
      </c>
      <c r="AK371" s="32" t="str">
        <f t="shared" si="115"/>
        <v/>
      </c>
      <c r="AL371" s="32" t="str">
        <f t="shared" si="116"/>
        <v/>
      </c>
      <c r="AM371" s="32" t="str">
        <f t="shared" si="117"/>
        <v/>
      </c>
      <c r="AN371" s="32" t="str">
        <f t="shared" si="118"/>
        <v>Oförglömlig - Himmelsk - Ypperlig - Bra</v>
      </c>
      <c r="AO371" s="96" t="e">
        <f>CONCATENATE(IF(#REF!="LL","[u]",IF(#REF!="Ny","[i]",IF(#REF!="Extra koll","[b]",""))),F371," ",C371,IF(COUNTA(D371)&gt;0,CONCATENATE(" [playerid=",D371,"] "),""),AI371,AJ371,AK371,AL371,AM371,AN371,AA371,AH371,IF(#REF!="LL","[/u]",IF(#REF!="Ny","[/i]",IF(#REF!="Extra koll","[/b]",""))))</f>
        <v>#REF!</v>
      </c>
      <c r="AP371" s="7"/>
    </row>
    <row r="372" spans="1:42" ht="14.25">
      <c r="A372" s="84" t="s">
        <v>833</v>
      </c>
      <c r="B372" s="85" t="s">
        <v>755</v>
      </c>
      <c r="C372" s="86" t="s">
        <v>555</v>
      </c>
      <c r="D372" s="86">
        <v>190599829</v>
      </c>
      <c r="E372" s="88" t="str">
        <f t="shared" si="121"/>
        <v>190599829</v>
      </c>
      <c r="F372" s="89">
        <v>26</v>
      </c>
      <c r="G372" s="7"/>
      <c r="H372" s="90" t="s">
        <v>32</v>
      </c>
      <c r="I372" s="7"/>
      <c r="J372" s="85" t="s">
        <v>823</v>
      </c>
      <c r="K372" s="86" t="s">
        <v>822</v>
      </c>
      <c r="L372" s="86"/>
      <c r="M372" s="86" t="s">
        <v>25</v>
      </c>
      <c r="N372" s="86" t="s">
        <v>26</v>
      </c>
      <c r="O372" s="86" t="s">
        <v>819</v>
      </c>
      <c r="P372" s="86"/>
      <c r="Q372" s="86" t="s">
        <v>820</v>
      </c>
      <c r="R372" s="91" t="s">
        <v>24</v>
      </c>
      <c r="S372" s="7"/>
      <c r="T372" s="92" t="s">
        <v>756</v>
      </c>
      <c r="U372" s="86"/>
      <c r="V372" s="86"/>
      <c r="W372" s="86"/>
      <c r="X372" s="91"/>
      <c r="Y372" s="4"/>
      <c r="Z372" s="7"/>
      <c r="AA372" s="32" t="str">
        <f t="shared" si="119"/>
        <v xml:space="preserve"> [Teknisk] </v>
      </c>
      <c r="AB372" s="31" t="str">
        <f t="shared" si="112"/>
        <v>?</v>
      </c>
      <c r="AC372" s="31" t="str">
        <f t="shared" si="112"/>
        <v>Oförglömlig</v>
      </c>
      <c r="AD372" s="31" t="str">
        <f t="shared" si="112"/>
        <v>Övernaturlig</v>
      </c>
      <c r="AE372" s="31" t="str">
        <f t="shared" si="111"/>
        <v>Hyfsad</v>
      </c>
      <c r="AF372" s="31" t="str">
        <f t="shared" si="111"/>
        <v>?</v>
      </c>
      <c r="AG372" s="31" t="str">
        <f t="shared" si="111"/>
        <v>Bra</v>
      </c>
      <c r="AH372" s="39" t="str">
        <f t="shared" si="120"/>
        <v xml:space="preserve"> Fasta: Himmelsk</v>
      </c>
      <c r="AI372" s="31" t="str">
        <f t="shared" si="113"/>
        <v/>
      </c>
      <c r="AJ372" s="32" t="str">
        <f t="shared" si="114"/>
        <v/>
      </c>
      <c r="AK372" s="32" t="str">
        <f t="shared" si="115"/>
        <v/>
      </c>
      <c r="AL372" s="32" t="str">
        <f t="shared" si="116"/>
        <v/>
      </c>
      <c r="AM372" s="32" t="str">
        <f t="shared" si="117"/>
        <v/>
      </c>
      <c r="AN372" s="32" t="str">
        <f t="shared" si="118"/>
        <v>Övernaturlig - Oförglömlig - Bra - Hyfsad</v>
      </c>
      <c r="AO372" s="96" t="e">
        <f>CONCATENATE(IF(#REF!="LL","[u]",IF(#REF!="Ny","[i]",IF(#REF!="Extra koll","[b]",""))),F372," ",C372,IF(COUNTA(D372)&gt;0,CONCATENATE(" [playerid=",D372,"] "),""),AI372,AJ372,AK372,AL372,AM372,AN372,AA372,AH372,IF(#REF!="LL","[/u]",IF(#REF!="Ny","[/i]",IF(#REF!="Extra koll","[/b]",""))))</f>
        <v>#REF!</v>
      </c>
      <c r="AP372" s="7"/>
    </row>
    <row r="373" spans="1:42" ht="14.25">
      <c r="A373" s="84"/>
      <c r="B373" s="85" t="s">
        <v>166</v>
      </c>
      <c r="C373" s="86" t="s">
        <v>539</v>
      </c>
      <c r="D373" s="86">
        <v>77577102</v>
      </c>
      <c r="E373" s="88" t="str">
        <f t="shared" si="121"/>
        <v>77577102</v>
      </c>
      <c r="F373" s="89">
        <v>32</v>
      </c>
      <c r="G373" s="7"/>
      <c r="H373" s="90" t="s">
        <v>32</v>
      </c>
      <c r="I373" s="7"/>
      <c r="J373" s="85" t="s">
        <v>821</v>
      </c>
      <c r="K373" s="86" t="s">
        <v>27</v>
      </c>
      <c r="L373" s="86"/>
      <c r="M373" s="86" t="s">
        <v>27</v>
      </c>
      <c r="N373" s="86" t="s">
        <v>21</v>
      </c>
      <c r="O373" s="86"/>
      <c r="P373" s="86"/>
      <c r="Q373" s="86" t="s">
        <v>821</v>
      </c>
      <c r="R373" s="91"/>
      <c r="S373" s="7"/>
      <c r="T373" s="92" t="s">
        <v>726</v>
      </c>
      <c r="U373" s="86"/>
      <c r="V373" s="86"/>
      <c r="W373" s="86"/>
      <c r="X373" s="91"/>
      <c r="Y373" s="4"/>
      <c r="Z373" s="7"/>
      <c r="AA373" s="32" t="str">
        <f t="shared" si="119"/>
        <v xml:space="preserve"> [Teknisk] </v>
      </c>
      <c r="AB373" s="31" t="str">
        <f t="shared" si="112"/>
        <v>?</v>
      </c>
      <c r="AC373" s="31" t="str">
        <f t="shared" si="112"/>
        <v>Gudabenådad</v>
      </c>
      <c r="AD373" s="31" t="str">
        <f t="shared" si="112"/>
        <v>Mytomspunnen</v>
      </c>
      <c r="AE373" s="31" t="str">
        <f t="shared" si="111"/>
        <v>?</v>
      </c>
      <c r="AF373" s="31" t="str">
        <f t="shared" si="111"/>
        <v>?</v>
      </c>
      <c r="AG373" s="31" t="str">
        <f t="shared" si="111"/>
        <v>Ypperlig</v>
      </c>
      <c r="AH373" s="39" t="str">
        <f t="shared" si="120"/>
        <v/>
      </c>
      <c r="AI373" s="31" t="str">
        <f t="shared" si="113"/>
        <v/>
      </c>
      <c r="AJ373" s="32" t="str">
        <f t="shared" si="114"/>
        <v/>
      </c>
      <c r="AK373" s="32" t="str">
        <f t="shared" si="115"/>
        <v/>
      </c>
      <c r="AL373" s="32" t="str">
        <f t="shared" si="116"/>
        <v/>
      </c>
      <c r="AM373" s="32" t="str">
        <f t="shared" si="117"/>
        <v/>
      </c>
      <c r="AN373" s="32" t="str">
        <f t="shared" si="118"/>
        <v/>
      </c>
      <c r="AO373" s="96" t="e">
        <f>CONCATENATE(IF(#REF!="LL","[u]",IF(#REF!="Ny","[i]",IF(#REF!="Extra koll","[b]",""))),F373," ",C373,IF(COUNTA(D373)&gt;0,CONCATENATE(" [playerid=",D373,"] "),""),AI373,AJ373,AK373,AL373,AM373,AN373,AA373,AH373,IF(#REF!="LL","[/u]",IF(#REF!="Ny","[/i]",IF(#REF!="Extra koll","[/b]",""))))</f>
        <v>#REF!</v>
      </c>
      <c r="AP373" s="7"/>
    </row>
    <row r="374" spans="1:42" ht="14.25">
      <c r="A374" s="84" t="s">
        <v>833</v>
      </c>
      <c r="B374" s="85" t="s">
        <v>739</v>
      </c>
      <c r="C374" s="86" t="s">
        <v>258</v>
      </c>
      <c r="D374" s="86">
        <v>145837426</v>
      </c>
      <c r="E374" s="88" t="str">
        <f t="shared" si="121"/>
        <v>145837426</v>
      </c>
      <c r="F374" s="89">
        <v>29</v>
      </c>
      <c r="G374" s="7"/>
      <c r="H374" s="90" t="s">
        <v>32</v>
      </c>
      <c r="I374" s="7"/>
      <c r="J374" s="85" t="s">
        <v>823</v>
      </c>
      <c r="K374" s="86" t="s">
        <v>25</v>
      </c>
      <c r="L374" s="86"/>
      <c r="M374" s="86" t="s">
        <v>27</v>
      </c>
      <c r="N374" s="86" t="s">
        <v>23</v>
      </c>
      <c r="O374" s="86" t="s">
        <v>27</v>
      </c>
      <c r="P374" s="86"/>
      <c r="Q374" s="86" t="s">
        <v>821</v>
      </c>
      <c r="R374" s="91" t="s">
        <v>823</v>
      </c>
      <c r="S374" s="7"/>
      <c r="T374" s="92" t="s">
        <v>740</v>
      </c>
      <c r="U374" s="86"/>
      <c r="V374" s="86"/>
      <c r="W374" s="86"/>
      <c r="X374" s="91"/>
      <c r="Y374" s="4"/>
      <c r="Z374" s="7"/>
      <c r="AA374" s="32" t="str">
        <f t="shared" si="119"/>
        <v xml:space="preserve"> [Teknisk] </v>
      </c>
      <c r="AB374" s="31" t="str">
        <f t="shared" si="112"/>
        <v>?</v>
      </c>
      <c r="AC374" s="31" t="str">
        <f t="shared" si="112"/>
        <v>Gudabenådad</v>
      </c>
      <c r="AD374" s="31" t="str">
        <f t="shared" si="112"/>
        <v>Titanisk</v>
      </c>
      <c r="AE374" s="31" t="str">
        <f t="shared" si="111"/>
        <v>Gudabenådad</v>
      </c>
      <c r="AF374" s="31" t="str">
        <f t="shared" si="111"/>
        <v>?</v>
      </c>
      <c r="AG374" s="31" t="str">
        <f t="shared" si="111"/>
        <v>Ypperlig</v>
      </c>
      <c r="AH374" s="39" t="str">
        <f t="shared" si="120"/>
        <v xml:space="preserve"> Fasta: Fenomenal</v>
      </c>
      <c r="AI374" s="31" t="str">
        <f t="shared" si="113"/>
        <v/>
      </c>
      <c r="AJ374" s="32" t="str">
        <f t="shared" si="114"/>
        <v/>
      </c>
      <c r="AK374" s="32" t="str">
        <f t="shared" si="115"/>
        <v/>
      </c>
      <c r="AL374" s="32" t="str">
        <f t="shared" si="116"/>
        <v/>
      </c>
      <c r="AM374" s="32" t="str">
        <f t="shared" si="117"/>
        <v/>
      </c>
      <c r="AN374" s="32" t="str">
        <f t="shared" si="118"/>
        <v>Titanisk - Gudabenådad - Ypperlig - Gudabenådad</v>
      </c>
      <c r="AO374" s="96" t="e">
        <f>CONCATENATE(IF(#REF!="LL","[u]",IF(#REF!="Ny","[i]",IF(#REF!="Extra koll","[b]",""))),F374," ",C374,IF(COUNTA(D374)&gt;0,CONCATENATE(" [playerid=",D374,"] "),""),AI374,AJ374,AK374,AL374,AM374,AN374,AA374,AH374,IF(#REF!="LL","[/u]",IF(#REF!="Ny","[/i]",IF(#REF!="Extra koll","[/b]",""))))</f>
        <v>#REF!</v>
      </c>
      <c r="AP374" s="7"/>
    </row>
    <row r="375" spans="1:42" ht="14.25">
      <c r="A375" s="84" t="s">
        <v>833</v>
      </c>
      <c r="B375" s="85" t="s">
        <v>277</v>
      </c>
      <c r="C375" s="86" t="s">
        <v>167</v>
      </c>
      <c r="D375" s="86">
        <v>184853403</v>
      </c>
      <c r="E375" s="88" t="str">
        <f t="shared" si="121"/>
        <v>184853403</v>
      </c>
      <c r="F375" s="89">
        <v>26</v>
      </c>
      <c r="G375" s="7"/>
      <c r="H375" s="90" t="s">
        <v>32</v>
      </c>
      <c r="I375" s="7"/>
      <c r="J375" s="85" t="s">
        <v>820</v>
      </c>
      <c r="K375" s="86" t="s">
        <v>822</v>
      </c>
      <c r="L375" s="86"/>
      <c r="M375" s="86" t="s">
        <v>27</v>
      </c>
      <c r="N375" s="86" t="s">
        <v>22</v>
      </c>
      <c r="O375" s="86" t="s">
        <v>818</v>
      </c>
      <c r="P375" s="86"/>
      <c r="Q375" s="86" t="s">
        <v>822</v>
      </c>
      <c r="R375" s="91" t="s">
        <v>821</v>
      </c>
      <c r="S375" s="7"/>
      <c r="T375" s="92" t="s">
        <v>751</v>
      </c>
      <c r="U375" s="86"/>
      <c r="V375" s="86"/>
      <c r="W375" s="86"/>
      <c r="X375" s="91"/>
      <c r="Y375" s="4"/>
      <c r="Z375" s="7"/>
      <c r="AA375" s="32" t="str">
        <f t="shared" si="119"/>
        <v xml:space="preserve"> [Teknisk] </v>
      </c>
      <c r="AB375" s="31" t="str">
        <f t="shared" si="112"/>
        <v>?</v>
      </c>
      <c r="AC375" s="31" t="str">
        <f t="shared" si="112"/>
        <v>Gudabenådad</v>
      </c>
      <c r="AD375" s="31" t="str">
        <f t="shared" si="112"/>
        <v>Utomjordisk</v>
      </c>
      <c r="AE375" s="31" t="str">
        <f t="shared" si="111"/>
        <v>Dålig</v>
      </c>
      <c r="AF375" s="31" t="str">
        <f t="shared" si="111"/>
        <v>?</v>
      </c>
      <c r="AG375" s="31" t="str">
        <f t="shared" si="111"/>
        <v>Enastående</v>
      </c>
      <c r="AH375" s="39" t="str">
        <f t="shared" si="120"/>
        <v xml:space="preserve"> Fasta: Ypperlig</v>
      </c>
      <c r="AI375" s="31" t="str">
        <f t="shared" si="113"/>
        <v/>
      </c>
      <c r="AJ375" s="32" t="str">
        <f t="shared" si="114"/>
        <v/>
      </c>
      <c r="AK375" s="32" t="str">
        <f t="shared" si="115"/>
        <v/>
      </c>
      <c r="AL375" s="32" t="str">
        <f t="shared" si="116"/>
        <v/>
      </c>
      <c r="AM375" s="32" t="str">
        <f t="shared" si="117"/>
        <v/>
      </c>
      <c r="AN375" s="32" t="str">
        <f t="shared" si="118"/>
        <v>Utomjordisk - Gudabenådad - Enastående - Dålig</v>
      </c>
      <c r="AO375" s="96" t="e">
        <f>CONCATENATE(IF(#REF!="LL","[u]",IF(#REF!="Ny","[i]",IF(#REF!="Extra koll","[b]",""))),F375," ",C375,IF(COUNTA(D375)&gt;0,CONCATENATE(" [playerid=",D375,"] "),""),AI375,AJ375,AK375,AL375,AM375,AN375,AA375,AH375,IF(#REF!="LL","[/u]",IF(#REF!="Ny","[/i]",IF(#REF!="Extra koll","[/b]",""))))</f>
        <v>#REF!</v>
      </c>
      <c r="AP375" s="7"/>
    </row>
    <row r="376" spans="1:42" ht="14.25">
      <c r="A376" s="84" t="s">
        <v>833</v>
      </c>
      <c r="B376" s="85" t="s">
        <v>146</v>
      </c>
      <c r="C376" s="86" t="s">
        <v>982</v>
      </c>
      <c r="D376" s="86">
        <v>144032005</v>
      </c>
      <c r="E376" s="86" t="str">
        <f t="shared" si="121"/>
        <v>144032005</v>
      </c>
      <c r="F376" s="89">
        <v>29</v>
      </c>
      <c r="G376" s="7"/>
      <c r="H376" s="90"/>
      <c r="I376" s="7"/>
      <c r="J376" s="85" t="s">
        <v>822</v>
      </c>
      <c r="K376" s="86" t="s">
        <v>26</v>
      </c>
      <c r="L376" s="86"/>
      <c r="M376" s="86" t="s">
        <v>27</v>
      </c>
      <c r="N376" s="86" t="s">
        <v>823</v>
      </c>
      <c r="O376" s="86"/>
      <c r="P376" s="86"/>
      <c r="Q376" s="86" t="s">
        <v>23</v>
      </c>
      <c r="R376" s="91" t="s">
        <v>817</v>
      </c>
      <c r="S376" s="7"/>
      <c r="T376" s="121" t="s">
        <v>983</v>
      </c>
      <c r="U376" s="86"/>
      <c r="V376" s="86"/>
      <c r="W376" s="86"/>
      <c r="X376" s="91"/>
      <c r="Y376" s="4"/>
      <c r="Z376" s="7"/>
      <c r="AA376" s="32" t="str">
        <f t="shared" si="119"/>
        <v/>
      </c>
      <c r="AB376" s="31" t="str">
        <f t="shared" si="112"/>
        <v>?</v>
      </c>
      <c r="AC376" s="31" t="str">
        <f t="shared" si="112"/>
        <v>Gudabenådad</v>
      </c>
      <c r="AD376" s="31" t="str">
        <f t="shared" si="112"/>
        <v>Fenomenal</v>
      </c>
      <c r="AE376" s="31" t="str">
        <f t="shared" si="111"/>
        <v>?</v>
      </c>
      <c r="AF376" s="31" t="str">
        <f t="shared" si="111"/>
        <v>?</v>
      </c>
      <c r="AG376" s="31" t="str">
        <f t="shared" si="111"/>
        <v>Titanisk</v>
      </c>
      <c r="AH376" s="39" t="str">
        <f t="shared" si="120"/>
        <v xml:space="preserve"> Fasta: Usel</v>
      </c>
      <c r="AI376" s="31" t="str">
        <f t="shared" si="113"/>
        <v/>
      </c>
      <c r="AJ376" s="32" t="str">
        <f t="shared" si="114"/>
        <v/>
      </c>
      <c r="AK376" s="32" t="str">
        <f t="shared" si="115"/>
        <v/>
      </c>
      <c r="AL376" s="32" t="str">
        <f t="shared" si="116"/>
        <v/>
      </c>
      <c r="AM376" s="32" t="str">
        <f t="shared" si="117"/>
        <v/>
      </c>
      <c r="AN376" s="32" t="str">
        <f t="shared" si="118"/>
        <v>Fenomenal - Gudabenådad - Titanisk - ?</v>
      </c>
      <c r="AO376" s="96" t="e">
        <f>CONCATENATE(IF(#REF!="LL","[u]",IF(#REF!="Ny","[i]",IF(#REF!="Extra koll","[b]",""))),F376," ",C376,IF(COUNTA(D376)&gt;0,CONCATENATE(" [playerid=",D376,"] "),""),AI376,AJ376,AK376,AL376,AM376,AN376,AA376,AH376,IF(#REF!="LL","[/u]",IF(#REF!="Ny","[/i]",IF(#REF!="Extra koll","[/b]",""))))</f>
        <v>#REF!</v>
      </c>
      <c r="AP376" s="7"/>
    </row>
    <row r="377" spans="1:42" ht="14.25">
      <c r="A377" s="84" t="s">
        <v>833</v>
      </c>
      <c r="B377" s="85" t="s">
        <v>732</v>
      </c>
      <c r="C377" s="86" t="s">
        <v>543</v>
      </c>
      <c r="D377" s="86">
        <v>131050374</v>
      </c>
      <c r="E377" s="88" t="str">
        <f t="shared" si="121"/>
        <v>131050374</v>
      </c>
      <c r="F377" s="89">
        <v>30</v>
      </c>
      <c r="G377" s="7"/>
      <c r="H377" s="90" t="s">
        <v>32</v>
      </c>
      <c r="I377" s="7"/>
      <c r="J377" s="85" t="s">
        <v>822</v>
      </c>
      <c r="K377" s="86" t="s">
        <v>28</v>
      </c>
      <c r="L377" s="86"/>
      <c r="M377" s="86" t="s">
        <v>28</v>
      </c>
      <c r="N377" s="86" t="s">
        <v>22</v>
      </c>
      <c r="O377" s="86" t="s">
        <v>818</v>
      </c>
      <c r="P377" s="86"/>
      <c r="Q377" s="86" t="s">
        <v>26</v>
      </c>
      <c r="R377" s="91" t="s">
        <v>24</v>
      </c>
      <c r="S377" s="7"/>
      <c r="T377" s="92" t="s">
        <v>376</v>
      </c>
      <c r="U377" s="86"/>
      <c r="V377" s="86"/>
      <c r="W377" s="86"/>
      <c r="X377" s="91"/>
      <c r="Y377" s="4"/>
      <c r="Z377" s="7"/>
      <c r="AA377" s="32" t="str">
        <f t="shared" si="119"/>
        <v xml:space="preserve"> [Teknisk] </v>
      </c>
      <c r="AB377" s="31" t="str">
        <f t="shared" si="112"/>
        <v>?</v>
      </c>
      <c r="AC377" s="31" t="str">
        <f t="shared" si="112"/>
        <v>Legendarisk</v>
      </c>
      <c r="AD377" s="31" t="str">
        <f t="shared" si="112"/>
        <v>Utomjordisk</v>
      </c>
      <c r="AE377" s="31" t="str">
        <f t="shared" si="111"/>
        <v>Dålig</v>
      </c>
      <c r="AF377" s="31" t="str">
        <f t="shared" si="111"/>
        <v>?</v>
      </c>
      <c r="AG377" s="31" t="str">
        <f t="shared" si="111"/>
        <v>Övernaturlig</v>
      </c>
      <c r="AH377" s="39" t="str">
        <f t="shared" si="120"/>
        <v xml:space="preserve"> Fasta: Himmelsk</v>
      </c>
      <c r="AI377" s="31" t="str">
        <f t="shared" si="113"/>
        <v/>
      </c>
      <c r="AJ377" s="32" t="str">
        <f t="shared" si="114"/>
        <v/>
      </c>
      <c r="AK377" s="32" t="str">
        <f t="shared" si="115"/>
        <v/>
      </c>
      <c r="AL377" s="32" t="str">
        <f t="shared" si="116"/>
        <v/>
      </c>
      <c r="AM377" s="32" t="str">
        <f t="shared" si="117"/>
        <v/>
      </c>
      <c r="AN377" s="32" t="str">
        <f t="shared" si="118"/>
        <v>Utomjordisk - Legendarisk - Övernaturlig - Dålig</v>
      </c>
      <c r="AO377" s="96" t="e">
        <f>CONCATENATE(IF(#REF!="LL","[u]",IF(#REF!="Ny","[i]",IF(#REF!="Extra koll","[b]",""))),F377," ",C377,IF(COUNTA(D377)&gt;0,CONCATENATE(" [playerid=",D377,"] "),""),AI377,AJ377,AK377,AL377,AM377,AN377,AA377,AH377,IF(#REF!="LL","[/u]",IF(#REF!="Ny","[/i]",IF(#REF!="Extra koll","[/b]",""))))</f>
        <v>#REF!</v>
      </c>
      <c r="AP377" s="7"/>
    </row>
    <row r="378" spans="1:42" ht="14.25">
      <c r="A378" s="84" t="s">
        <v>833</v>
      </c>
      <c r="B378" s="85" t="s">
        <v>735</v>
      </c>
      <c r="C378" s="86" t="s">
        <v>266</v>
      </c>
      <c r="D378" s="86">
        <v>147296124</v>
      </c>
      <c r="E378" s="88" t="str">
        <f t="shared" si="121"/>
        <v>147296124</v>
      </c>
      <c r="F378" s="89">
        <v>30</v>
      </c>
      <c r="G378" s="7"/>
      <c r="H378" s="90" t="s">
        <v>32</v>
      </c>
      <c r="I378" s="7"/>
      <c r="J378" s="85" t="s">
        <v>823</v>
      </c>
      <c r="K378" s="86" t="s">
        <v>27</v>
      </c>
      <c r="L378" s="86"/>
      <c r="M378" s="86" t="s">
        <v>824</v>
      </c>
      <c r="N378" s="86" t="s">
        <v>24</v>
      </c>
      <c r="O378" s="86"/>
      <c r="P378" s="86"/>
      <c r="Q378" s="86" t="s">
        <v>28</v>
      </c>
      <c r="R378" s="91" t="s">
        <v>818</v>
      </c>
      <c r="S378" s="7"/>
      <c r="T378" s="92" t="s">
        <v>736</v>
      </c>
      <c r="U378" s="86"/>
      <c r="V378" s="86"/>
      <c r="W378" s="86"/>
      <c r="X378" s="91"/>
      <c r="Y378" s="4"/>
      <c r="Z378" s="7"/>
      <c r="AA378" s="32" t="str">
        <f t="shared" si="119"/>
        <v xml:space="preserve"> [Teknisk] </v>
      </c>
      <c r="AB378" s="31" t="str">
        <f t="shared" si="112"/>
        <v>?</v>
      </c>
      <c r="AC378" s="31" t="str">
        <f t="shared" si="112"/>
        <v>Unik</v>
      </c>
      <c r="AD378" s="31" t="str">
        <f t="shared" si="112"/>
        <v>Himmelsk</v>
      </c>
      <c r="AE378" s="31" t="str">
        <f t="shared" si="112"/>
        <v>?</v>
      </c>
      <c r="AF378" s="31" t="str">
        <f t="shared" si="112"/>
        <v>?</v>
      </c>
      <c r="AG378" s="31" t="str">
        <f t="shared" si="112"/>
        <v>Legendarisk</v>
      </c>
      <c r="AH378" s="39" t="str">
        <f t="shared" si="120"/>
        <v xml:space="preserve"> Fasta: Dålig</v>
      </c>
      <c r="AI378" s="31" t="str">
        <f t="shared" si="113"/>
        <v/>
      </c>
      <c r="AJ378" s="32" t="str">
        <f t="shared" si="114"/>
        <v/>
      </c>
      <c r="AK378" s="32" t="str">
        <f t="shared" si="115"/>
        <v/>
      </c>
      <c r="AL378" s="32" t="str">
        <f t="shared" si="116"/>
        <v/>
      </c>
      <c r="AM378" s="32" t="str">
        <f t="shared" si="117"/>
        <v/>
      </c>
      <c r="AN378" s="32" t="str">
        <f t="shared" si="118"/>
        <v>Himmelsk - Unik - Legendarisk - ?</v>
      </c>
      <c r="AO378" s="96" t="e">
        <f>CONCATENATE(IF(#REF!="LL","[u]",IF(#REF!="Ny","[i]",IF(#REF!="Extra koll","[b]",""))),F378," ",C378,IF(COUNTA(D378)&gt;0,CONCATENATE(" [playerid=",D378,"] "),""),AI378,AJ378,AK378,AL378,AM378,AN378,AA378,AH378,IF(#REF!="LL","[/u]",IF(#REF!="Ny","[/i]",IF(#REF!="Extra koll","[/b]",""))))</f>
        <v>#REF!</v>
      </c>
      <c r="AP378" s="7"/>
    </row>
    <row r="379" spans="1:42" ht="14.25">
      <c r="A379" s="84" t="s">
        <v>833</v>
      </c>
      <c r="B379" s="85" t="s">
        <v>146</v>
      </c>
      <c r="C379" s="86" t="s">
        <v>122</v>
      </c>
      <c r="D379" s="86">
        <v>178015216</v>
      </c>
      <c r="E379" s="88" t="str">
        <f t="shared" si="121"/>
        <v>178015216</v>
      </c>
      <c r="F379" s="89">
        <v>27</v>
      </c>
      <c r="G379" s="7"/>
      <c r="H379" s="90" t="s">
        <v>32</v>
      </c>
      <c r="I379" s="7"/>
      <c r="J379" s="85" t="s">
        <v>822</v>
      </c>
      <c r="K379" s="86" t="s">
        <v>820</v>
      </c>
      <c r="L379" s="86"/>
      <c r="M379" s="86" t="s">
        <v>28</v>
      </c>
      <c r="N379" s="86" t="s">
        <v>25</v>
      </c>
      <c r="O379" s="86" t="s">
        <v>820</v>
      </c>
      <c r="P379" s="86"/>
      <c r="Q379" s="86" t="s">
        <v>28</v>
      </c>
      <c r="R379" s="91" t="s">
        <v>819</v>
      </c>
      <c r="S379" s="7"/>
      <c r="T379" s="92" t="s">
        <v>746</v>
      </c>
      <c r="U379" s="86"/>
      <c r="V379" s="86"/>
      <c r="W379" s="86"/>
      <c r="X379" s="91"/>
      <c r="Y379" s="4"/>
      <c r="Z379" s="7"/>
      <c r="AA379" s="32" t="str">
        <f t="shared" si="119"/>
        <v xml:space="preserve"> [Teknisk] </v>
      </c>
      <c r="AB379" s="31" t="str">
        <f t="shared" ref="AB379:AG409" si="122">IF(COUNTA(L379)&gt;0,RIGHT(L379,LEN(L379)-5),"?")</f>
        <v>?</v>
      </c>
      <c r="AC379" s="31" t="str">
        <f t="shared" si="122"/>
        <v>Legendarisk</v>
      </c>
      <c r="AD379" s="31" t="str">
        <f t="shared" si="122"/>
        <v>Oförglömlig</v>
      </c>
      <c r="AE379" s="31" t="str">
        <f t="shared" si="122"/>
        <v>Bra</v>
      </c>
      <c r="AF379" s="31" t="str">
        <f t="shared" si="122"/>
        <v>?</v>
      </c>
      <c r="AG379" s="31" t="str">
        <f t="shared" si="122"/>
        <v>Legendarisk</v>
      </c>
      <c r="AH379" s="39" t="str">
        <f t="shared" si="120"/>
        <v xml:space="preserve"> Fasta: Hyfsad</v>
      </c>
      <c r="AI379" s="31" t="str">
        <f t="shared" si="113"/>
        <v/>
      </c>
      <c r="AJ379" s="32" t="str">
        <f t="shared" si="114"/>
        <v/>
      </c>
      <c r="AK379" s="32" t="str">
        <f t="shared" si="115"/>
        <v/>
      </c>
      <c r="AL379" s="32" t="str">
        <f t="shared" si="116"/>
        <v/>
      </c>
      <c r="AM379" s="32" t="str">
        <f t="shared" si="117"/>
        <v/>
      </c>
      <c r="AN379" s="32" t="str">
        <f t="shared" si="118"/>
        <v>Oförglömlig - Legendarisk - Legendarisk - Bra</v>
      </c>
      <c r="AO379" s="96" t="e">
        <f>CONCATENATE(IF(#REF!="LL","[u]",IF(#REF!="Ny","[i]",IF(#REF!="Extra koll","[b]",""))),F379," ",C379,IF(COUNTA(D379)&gt;0,CONCATENATE(" [playerid=",D379,"] "),""),AI379,AJ379,AK379,AL379,AM379,AN379,AA379,AH379,IF(#REF!="LL","[/u]",IF(#REF!="Ny","[/i]",IF(#REF!="Extra koll","[/b]",""))))</f>
        <v>#REF!</v>
      </c>
      <c r="AP379" s="7"/>
    </row>
    <row r="380" spans="1:42" ht="14.25">
      <c r="A380" s="84" t="s">
        <v>833</v>
      </c>
      <c r="B380" s="85" t="s">
        <v>158</v>
      </c>
      <c r="C380" s="86" t="s">
        <v>218</v>
      </c>
      <c r="D380" s="86">
        <v>196460344</v>
      </c>
      <c r="E380" s="88" t="str">
        <f t="shared" si="121"/>
        <v>196460344</v>
      </c>
      <c r="F380" s="89">
        <v>26</v>
      </c>
      <c r="G380" s="7"/>
      <c r="H380" s="90" t="s">
        <v>32</v>
      </c>
      <c r="I380" s="7"/>
      <c r="J380" s="85" t="s">
        <v>823</v>
      </c>
      <c r="K380" s="86" t="s">
        <v>821</v>
      </c>
      <c r="L380" s="86"/>
      <c r="M380" s="86" t="s">
        <v>28</v>
      </c>
      <c r="N380" s="86" t="s">
        <v>25</v>
      </c>
      <c r="O380" s="86" t="s">
        <v>817</v>
      </c>
      <c r="P380" s="86"/>
      <c r="Q380" s="86" t="s">
        <v>822</v>
      </c>
      <c r="R380" s="91" t="s">
        <v>818</v>
      </c>
      <c r="S380" s="7"/>
      <c r="T380" s="92" t="s">
        <v>752</v>
      </c>
      <c r="U380" s="86"/>
      <c r="V380" s="86"/>
      <c r="W380" s="86"/>
      <c r="X380" s="91"/>
      <c r="Y380" s="4"/>
      <c r="Z380" s="7"/>
      <c r="AA380" s="32" t="str">
        <f t="shared" si="119"/>
        <v xml:space="preserve"> [Teknisk] </v>
      </c>
      <c r="AB380" s="31" t="str">
        <f t="shared" si="122"/>
        <v>?</v>
      </c>
      <c r="AC380" s="31" t="str">
        <f t="shared" si="122"/>
        <v>Legendarisk</v>
      </c>
      <c r="AD380" s="31" t="str">
        <f t="shared" si="122"/>
        <v>Oförglömlig</v>
      </c>
      <c r="AE380" s="31" t="str">
        <f t="shared" si="122"/>
        <v>Usel</v>
      </c>
      <c r="AF380" s="31" t="str">
        <f t="shared" si="122"/>
        <v>?</v>
      </c>
      <c r="AG380" s="31" t="str">
        <f t="shared" si="122"/>
        <v>Enastående</v>
      </c>
      <c r="AH380" s="39" t="str">
        <f t="shared" si="120"/>
        <v xml:space="preserve"> Fasta: Dålig</v>
      </c>
      <c r="AI380" s="31" t="str">
        <f t="shared" si="113"/>
        <v/>
      </c>
      <c r="AJ380" s="32" t="str">
        <f t="shared" si="114"/>
        <v/>
      </c>
      <c r="AK380" s="32" t="str">
        <f t="shared" si="115"/>
        <v/>
      </c>
      <c r="AL380" s="32" t="str">
        <f t="shared" si="116"/>
        <v/>
      </c>
      <c r="AM380" s="32" t="str">
        <f t="shared" si="117"/>
        <v/>
      </c>
      <c r="AN380" s="32" t="str">
        <f t="shared" si="118"/>
        <v>Oförglömlig - Legendarisk - Enastående - Usel</v>
      </c>
      <c r="AO380" s="96" t="e">
        <f>CONCATENATE(IF(#REF!="LL","[u]",IF(#REF!="Ny","[i]",IF(#REF!="Extra koll","[b]",""))),F380," ",C380,IF(COUNTA(D380)&gt;0,CONCATENATE(" [playerid=",D380,"] "),""),AI380,AJ380,AK380,AL380,AM380,AN380,AA380,AH380,IF(#REF!="LL","[/u]",IF(#REF!="Ny","[/i]",IF(#REF!="Extra koll","[/b]",""))))</f>
        <v>#REF!</v>
      </c>
      <c r="AP380" s="7"/>
    </row>
    <row r="381" spans="1:42" ht="14.25">
      <c r="A381" s="84" t="s">
        <v>833</v>
      </c>
      <c r="B381" s="85" t="s">
        <v>52</v>
      </c>
      <c r="C381" s="86" t="s">
        <v>547</v>
      </c>
      <c r="D381" s="86">
        <v>173913482</v>
      </c>
      <c r="E381" s="88" t="str">
        <f t="shared" si="121"/>
        <v>173913482</v>
      </c>
      <c r="F381" s="89">
        <v>28</v>
      </c>
      <c r="G381" s="7"/>
      <c r="H381" s="90" t="s">
        <v>32</v>
      </c>
      <c r="I381" s="7"/>
      <c r="J381" s="85" t="s">
        <v>823</v>
      </c>
      <c r="K381" s="86" t="s">
        <v>824</v>
      </c>
      <c r="L381" s="86"/>
      <c r="M381" s="86" t="s">
        <v>28</v>
      </c>
      <c r="N381" s="86" t="s">
        <v>24</v>
      </c>
      <c r="O381" s="86" t="s">
        <v>820</v>
      </c>
      <c r="P381" s="86"/>
      <c r="Q381" s="86" t="s">
        <v>824</v>
      </c>
      <c r="R381" s="91" t="s">
        <v>823</v>
      </c>
      <c r="S381" s="7"/>
      <c r="T381" s="92" t="s">
        <v>741</v>
      </c>
      <c r="U381" s="86"/>
      <c r="V381" s="86"/>
      <c r="W381" s="86"/>
      <c r="X381" s="91"/>
      <c r="Y381" s="4"/>
      <c r="Z381" s="7"/>
      <c r="AA381" s="32" t="str">
        <f t="shared" si="119"/>
        <v xml:space="preserve"> [Teknisk] </v>
      </c>
      <c r="AB381" s="31" t="str">
        <f t="shared" si="122"/>
        <v>?</v>
      </c>
      <c r="AC381" s="31" t="str">
        <f t="shared" si="122"/>
        <v>Legendarisk</v>
      </c>
      <c r="AD381" s="31" t="str">
        <f t="shared" si="122"/>
        <v>Himmelsk</v>
      </c>
      <c r="AE381" s="31" t="str">
        <f t="shared" si="122"/>
        <v>Bra</v>
      </c>
      <c r="AF381" s="31" t="str">
        <f t="shared" si="122"/>
        <v>?</v>
      </c>
      <c r="AG381" s="31" t="str">
        <f t="shared" si="122"/>
        <v>Unik</v>
      </c>
      <c r="AH381" s="39" t="str">
        <f t="shared" si="120"/>
        <v xml:space="preserve"> Fasta: Fenomenal</v>
      </c>
      <c r="AI381" s="31" t="str">
        <f t="shared" si="113"/>
        <v/>
      </c>
      <c r="AJ381" s="32" t="str">
        <f t="shared" si="114"/>
        <v/>
      </c>
      <c r="AK381" s="32" t="str">
        <f t="shared" si="115"/>
        <v/>
      </c>
      <c r="AL381" s="32" t="str">
        <f t="shared" si="116"/>
        <v/>
      </c>
      <c r="AM381" s="32" t="str">
        <f t="shared" si="117"/>
        <v/>
      </c>
      <c r="AN381" s="32" t="str">
        <f t="shared" si="118"/>
        <v>Himmelsk - Legendarisk - Unik - Bra</v>
      </c>
      <c r="AO381" s="96" t="e">
        <f>CONCATENATE(IF(#REF!="LL","[u]",IF(#REF!="Ny","[i]",IF(#REF!="Extra koll","[b]",""))),F381," ",C381,IF(COUNTA(D381)&gt;0,CONCATENATE(" [playerid=",D381,"] "),""),AI381,AJ381,AK381,AL381,AM381,AN381,AA381,AH381,IF(#REF!="LL","[/u]",IF(#REF!="Ny","[/i]",IF(#REF!="Extra koll","[/b]",""))))</f>
        <v>#REF!</v>
      </c>
      <c r="AP381" s="7"/>
    </row>
    <row r="382" spans="1:42" ht="14.25">
      <c r="A382" s="84" t="s">
        <v>833</v>
      </c>
      <c r="B382" s="85" t="s">
        <v>260</v>
      </c>
      <c r="C382" s="86" t="s">
        <v>261</v>
      </c>
      <c r="D382" s="86">
        <v>225074264</v>
      </c>
      <c r="E382" s="88" t="str">
        <f t="shared" si="121"/>
        <v>225074264</v>
      </c>
      <c r="F382" s="89">
        <v>23</v>
      </c>
      <c r="G382" s="7"/>
      <c r="H382" s="90" t="s">
        <v>32</v>
      </c>
      <c r="I382" s="7"/>
      <c r="J382" s="85" t="s">
        <v>820</v>
      </c>
      <c r="K382" s="86" t="s">
        <v>820</v>
      </c>
      <c r="L382" s="86"/>
      <c r="M382" s="86" t="s">
        <v>824</v>
      </c>
      <c r="N382" s="86" t="s">
        <v>25</v>
      </c>
      <c r="O382" s="86" t="s">
        <v>819</v>
      </c>
      <c r="P382" s="86"/>
      <c r="Q382" s="86" t="s">
        <v>824</v>
      </c>
      <c r="R382" s="91" t="s">
        <v>27</v>
      </c>
      <c r="S382" s="7"/>
      <c r="T382" s="92" t="s">
        <v>762</v>
      </c>
      <c r="U382" s="86"/>
      <c r="V382" s="86"/>
      <c r="W382" s="86"/>
      <c r="X382" s="91"/>
      <c r="Y382" s="4"/>
      <c r="Z382" s="7"/>
      <c r="AA382" s="32" t="str">
        <f t="shared" si="119"/>
        <v xml:space="preserve"> [Teknisk] </v>
      </c>
      <c r="AB382" s="31" t="str">
        <f t="shared" si="122"/>
        <v>?</v>
      </c>
      <c r="AC382" s="31" t="str">
        <f t="shared" si="122"/>
        <v>Unik</v>
      </c>
      <c r="AD382" s="31" t="str">
        <f t="shared" si="122"/>
        <v>Oförglömlig</v>
      </c>
      <c r="AE382" s="31" t="str">
        <f t="shared" si="122"/>
        <v>Hyfsad</v>
      </c>
      <c r="AF382" s="31" t="str">
        <f t="shared" si="122"/>
        <v>?</v>
      </c>
      <c r="AG382" s="31" t="str">
        <f t="shared" si="122"/>
        <v>Unik</v>
      </c>
      <c r="AH382" s="39" t="str">
        <f t="shared" si="120"/>
        <v xml:space="preserve"> Fasta: Gudabenådad</v>
      </c>
      <c r="AI382" s="31" t="str">
        <f t="shared" si="113"/>
        <v/>
      </c>
      <c r="AJ382" s="32" t="str">
        <f t="shared" si="114"/>
        <v/>
      </c>
      <c r="AK382" s="32" t="str">
        <f t="shared" si="115"/>
        <v/>
      </c>
      <c r="AL382" s="32" t="str">
        <f t="shared" si="116"/>
        <v/>
      </c>
      <c r="AM382" s="32" t="str">
        <f t="shared" si="117"/>
        <v/>
      </c>
      <c r="AN382" s="32" t="str">
        <f t="shared" si="118"/>
        <v>Oförglömlig - Unik - Unik - Hyfsad</v>
      </c>
      <c r="AO382" s="96" t="e">
        <f>CONCATENATE(IF(#REF!="LL","[u]",IF(#REF!="Ny","[i]",IF(#REF!="Extra koll","[b]",""))),F382," ",C382,IF(COUNTA(D382)&gt;0,CONCATENATE(" [playerid=",D382,"] "),""),AI382,AJ382,AK382,AL382,AM382,AN382,AA382,AH382,IF(#REF!="LL","[/u]",IF(#REF!="Ny","[/i]",IF(#REF!="Extra koll","[/b]",""))))</f>
        <v>#REF!</v>
      </c>
      <c r="AP382" s="7"/>
    </row>
    <row r="383" spans="1:42" ht="14.25">
      <c r="A383" s="84" t="s">
        <v>833</v>
      </c>
      <c r="B383" s="85" t="s">
        <v>187</v>
      </c>
      <c r="C383" s="86" t="s">
        <v>546</v>
      </c>
      <c r="D383" s="86">
        <v>156553639</v>
      </c>
      <c r="E383" s="88" t="str">
        <f t="shared" si="121"/>
        <v>156553639</v>
      </c>
      <c r="F383" s="89">
        <v>29</v>
      </c>
      <c r="G383" s="7"/>
      <c r="H383" s="90" t="s">
        <v>32</v>
      </c>
      <c r="I383" s="7"/>
      <c r="J383" s="85" t="s">
        <v>822</v>
      </c>
      <c r="K383" s="86" t="s">
        <v>824</v>
      </c>
      <c r="L383" s="86"/>
      <c r="M383" s="86" t="s">
        <v>823</v>
      </c>
      <c r="N383" s="86" t="s">
        <v>23</v>
      </c>
      <c r="O383" s="86" t="s">
        <v>819</v>
      </c>
      <c r="P383" s="86"/>
      <c r="Q383" s="86" t="s">
        <v>824</v>
      </c>
      <c r="R383" s="91" t="s">
        <v>28</v>
      </c>
      <c r="S383" s="7"/>
      <c r="T383" s="92" t="s">
        <v>738</v>
      </c>
      <c r="U383" s="86"/>
      <c r="V383" s="86"/>
      <c r="W383" s="86"/>
      <c r="X383" s="91"/>
      <c r="Y383" s="4"/>
      <c r="Z383" s="7"/>
      <c r="AA383" s="32" t="str">
        <f t="shared" si="119"/>
        <v xml:space="preserve"> [Teknisk] </v>
      </c>
      <c r="AB383" s="31" t="str">
        <f t="shared" si="122"/>
        <v>?</v>
      </c>
      <c r="AC383" s="31" t="str">
        <f t="shared" si="122"/>
        <v>Fenomenal</v>
      </c>
      <c r="AD383" s="31" t="str">
        <f t="shared" si="122"/>
        <v>Titanisk</v>
      </c>
      <c r="AE383" s="31" t="str">
        <f t="shared" si="122"/>
        <v>Hyfsad</v>
      </c>
      <c r="AF383" s="31" t="str">
        <f t="shared" si="122"/>
        <v>?</v>
      </c>
      <c r="AG383" s="31" t="str">
        <f t="shared" si="122"/>
        <v>Unik</v>
      </c>
      <c r="AH383" s="39" t="str">
        <f t="shared" si="120"/>
        <v xml:space="preserve"> Fasta: Legendarisk</v>
      </c>
      <c r="AI383" s="31" t="str">
        <f t="shared" si="113"/>
        <v/>
      </c>
      <c r="AJ383" s="32" t="str">
        <f t="shared" si="114"/>
        <v/>
      </c>
      <c r="AK383" s="32" t="str">
        <f t="shared" si="115"/>
        <v/>
      </c>
      <c r="AL383" s="32" t="str">
        <f t="shared" si="116"/>
        <v/>
      </c>
      <c r="AM383" s="32" t="str">
        <f t="shared" si="117"/>
        <v/>
      </c>
      <c r="AN383" s="32" t="str">
        <f t="shared" si="118"/>
        <v>Titanisk - Fenomenal - Unik - Hyfsad</v>
      </c>
      <c r="AO383" s="96" t="e">
        <f>CONCATENATE(IF(#REF!="LL","[u]",IF(#REF!="Ny","[i]",IF(#REF!="Extra koll","[b]",""))),F383," ",C383,IF(COUNTA(D383)&gt;0,CONCATENATE(" [playerid=",D383,"] "),""),AI383,AJ383,AK383,AL383,AM383,AN383,AA383,AH383,IF(#REF!="LL","[/u]",IF(#REF!="Ny","[/i]",IF(#REF!="Extra koll","[/b]",""))))</f>
        <v>#REF!</v>
      </c>
      <c r="AP383" s="7"/>
    </row>
    <row r="384" spans="1:42" ht="14.25">
      <c r="A384" s="84" t="s">
        <v>833</v>
      </c>
      <c r="B384" s="85" t="s">
        <v>100</v>
      </c>
      <c r="C384" s="86" t="s">
        <v>95</v>
      </c>
      <c r="D384" s="86">
        <v>144361294</v>
      </c>
      <c r="E384" s="88" t="str">
        <f t="shared" si="121"/>
        <v>144361294</v>
      </c>
      <c r="F384" s="89">
        <v>30</v>
      </c>
      <c r="G384" s="7"/>
      <c r="H384" s="90" t="s">
        <v>32</v>
      </c>
      <c r="I384" s="7"/>
      <c r="J384" s="85" t="s">
        <v>823</v>
      </c>
      <c r="K384" s="86" t="s">
        <v>824</v>
      </c>
      <c r="L384" s="86"/>
      <c r="M384" s="86" t="s">
        <v>823</v>
      </c>
      <c r="N384" s="86" t="s">
        <v>24</v>
      </c>
      <c r="O384" s="86" t="s">
        <v>820</v>
      </c>
      <c r="P384" s="86"/>
      <c r="Q384" s="86" t="s">
        <v>26</v>
      </c>
      <c r="R384" s="91" t="s">
        <v>822</v>
      </c>
      <c r="S384" s="7"/>
      <c r="T384" s="92" t="s">
        <v>737</v>
      </c>
      <c r="U384" s="86"/>
      <c r="V384" s="86"/>
      <c r="W384" s="86"/>
      <c r="X384" s="91"/>
      <c r="Y384" s="4"/>
      <c r="Z384" s="7"/>
      <c r="AA384" s="32" t="str">
        <f t="shared" si="119"/>
        <v xml:space="preserve"> [Teknisk] </v>
      </c>
      <c r="AB384" s="31" t="str">
        <f t="shared" si="122"/>
        <v>?</v>
      </c>
      <c r="AC384" s="31" t="str">
        <f t="shared" si="122"/>
        <v>Fenomenal</v>
      </c>
      <c r="AD384" s="31" t="str">
        <f t="shared" si="122"/>
        <v>Himmelsk</v>
      </c>
      <c r="AE384" s="31" t="str">
        <f t="shared" si="122"/>
        <v>Bra</v>
      </c>
      <c r="AF384" s="31" t="str">
        <f t="shared" si="122"/>
        <v>?</v>
      </c>
      <c r="AG384" s="31" t="str">
        <f t="shared" si="122"/>
        <v>Övernaturlig</v>
      </c>
      <c r="AH384" s="39" t="str">
        <f t="shared" si="120"/>
        <v xml:space="preserve"> Fasta: Enastående</v>
      </c>
      <c r="AI384" s="31" t="str">
        <f t="shared" si="113"/>
        <v/>
      </c>
      <c r="AJ384" s="32" t="str">
        <f t="shared" si="114"/>
        <v/>
      </c>
      <c r="AK384" s="32" t="str">
        <f t="shared" si="115"/>
        <v/>
      </c>
      <c r="AL384" s="32" t="str">
        <f t="shared" si="116"/>
        <v/>
      </c>
      <c r="AM384" s="32" t="str">
        <f t="shared" si="117"/>
        <v/>
      </c>
      <c r="AN384" s="32" t="str">
        <f t="shared" si="118"/>
        <v>Himmelsk - Fenomenal - Övernaturlig - Bra</v>
      </c>
      <c r="AO384" s="96" t="e">
        <f>CONCATENATE(IF(#REF!="LL","[u]",IF(#REF!="Ny","[i]",IF(#REF!="Extra koll","[b]",""))),F384," ",C384,IF(COUNTA(D384)&gt;0,CONCATENATE(" [playerid=",D384,"] "),""),AI384,AJ384,AK384,AL384,AM384,AN384,AA384,AH384,IF(#REF!="LL","[/u]",IF(#REF!="Ny","[/i]",IF(#REF!="Extra koll","[/b]",""))))</f>
        <v>#REF!</v>
      </c>
      <c r="AP384" s="7"/>
    </row>
    <row r="385" spans="1:42" ht="14.25">
      <c r="A385" s="84" t="s">
        <v>833</v>
      </c>
      <c r="B385" s="85" t="s">
        <v>134</v>
      </c>
      <c r="C385" s="86" t="s">
        <v>557</v>
      </c>
      <c r="D385" s="86">
        <v>222702510</v>
      </c>
      <c r="E385" s="88" t="str">
        <f t="shared" si="121"/>
        <v>222702510</v>
      </c>
      <c r="F385" s="89">
        <v>24</v>
      </c>
      <c r="G385" s="7"/>
      <c r="H385" s="90" t="s">
        <v>32</v>
      </c>
      <c r="I385" s="7"/>
      <c r="J385" s="85" t="s">
        <v>823</v>
      </c>
      <c r="K385" s="86" t="s">
        <v>820</v>
      </c>
      <c r="L385" s="86"/>
      <c r="M385" s="86" t="s">
        <v>28</v>
      </c>
      <c r="N385" s="86" t="s">
        <v>25</v>
      </c>
      <c r="O385" s="86"/>
      <c r="P385" s="86"/>
      <c r="Q385" s="86" t="s">
        <v>824</v>
      </c>
      <c r="R385" s="91" t="s">
        <v>821</v>
      </c>
      <c r="S385" s="7"/>
      <c r="T385" s="92" t="s">
        <v>759</v>
      </c>
      <c r="U385" s="86"/>
      <c r="V385" s="86"/>
      <c r="W385" s="86"/>
      <c r="X385" s="91"/>
      <c r="Y385" s="4"/>
      <c r="Z385" s="7"/>
      <c r="AA385" s="32" t="str">
        <f t="shared" si="119"/>
        <v xml:space="preserve"> [Teknisk] </v>
      </c>
      <c r="AB385" s="31" t="str">
        <f t="shared" si="122"/>
        <v>?</v>
      </c>
      <c r="AC385" s="31" t="str">
        <f t="shared" si="122"/>
        <v>Legendarisk</v>
      </c>
      <c r="AD385" s="31" t="str">
        <f t="shared" si="122"/>
        <v>Oförglömlig</v>
      </c>
      <c r="AE385" s="31" t="str">
        <f t="shared" si="122"/>
        <v>?</v>
      </c>
      <c r="AF385" s="31" t="str">
        <f t="shared" si="122"/>
        <v>?</v>
      </c>
      <c r="AG385" s="31" t="str">
        <f t="shared" si="122"/>
        <v>Unik</v>
      </c>
      <c r="AH385" s="39" t="str">
        <f t="shared" si="120"/>
        <v xml:space="preserve"> Fasta: Ypperlig</v>
      </c>
      <c r="AI385" s="31" t="str">
        <f t="shared" si="113"/>
        <v/>
      </c>
      <c r="AJ385" s="32" t="str">
        <f t="shared" si="114"/>
        <v/>
      </c>
      <c r="AK385" s="32" t="str">
        <f t="shared" si="115"/>
        <v/>
      </c>
      <c r="AL385" s="32" t="str">
        <f t="shared" si="116"/>
        <v/>
      </c>
      <c r="AM385" s="32" t="str">
        <f t="shared" si="117"/>
        <v/>
      </c>
      <c r="AN385" s="32" t="str">
        <f t="shared" si="118"/>
        <v>Oförglömlig - Legendarisk - Unik - ?</v>
      </c>
      <c r="AO385" s="96" t="e">
        <f>CONCATENATE(IF(#REF!="LL","[u]",IF(#REF!="Ny","[i]",IF(#REF!="Extra koll","[b]",""))),F385," ",C385,IF(COUNTA(D385)&gt;0,CONCATENATE(" [playerid=",D385,"] "),""),AI385,AJ385,AK385,AL385,AM385,AN385,AA385,AH385,IF(#REF!="LL","[/u]",IF(#REF!="Ny","[/i]",IF(#REF!="Extra koll","[/b]",""))))</f>
        <v>#REF!</v>
      </c>
      <c r="AP385" s="7"/>
    </row>
    <row r="386" spans="1:42" ht="14.25">
      <c r="A386" s="84" t="s">
        <v>833</v>
      </c>
      <c r="B386" s="85" t="s">
        <v>749</v>
      </c>
      <c r="C386" s="86" t="s">
        <v>552</v>
      </c>
      <c r="D386" s="86">
        <v>182758861</v>
      </c>
      <c r="E386" s="88" t="str">
        <f t="shared" si="121"/>
        <v>182758861</v>
      </c>
      <c r="F386" s="89">
        <v>27</v>
      </c>
      <c r="G386" s="7"/>
      <c r="H386" s="90" t="s">
        <v>32</v>
      </c>
      <c r="I386" s="7"/>
      <c r="J386" s="85" t="s">
        <v>823</v>
      </c>
      <c r="K386" s="86" t="s">
        <v>821</v>
      </c>
      <c r="L386" s="86"/>
      <c r="M386" s="86" t="s">
        <v>28</v>
      </c>
      <c r="N386" s="86" t="s">
        <v>23</v>
      </c>
      <c r="O386" s="86" t="s">
        <v>819</v>
      </c>
      <c r="P386" s="86"/>
      <c r="Q386" s="86" t="s">
        <v>821</v>
      </c>
      <c r="R386" s="91" t="s">
        <v>821</v>
      </c>
      <c r="S386" s="7"/>
      <c r="T386" s="92" t="s">
        <v>750</v>
      </c>
      <c r="U386" s="86"/>
      <c r="V386" s="86"/>
      <c r="W386" s="86"/>
      <c r="X386" s="91"/>
      <c r="Y386" s="4"/>
      <c r="Z386" s="7"/>
      <c r="AA386" s="32" t="str">
        <f t="shared" si="119"/>
        <v xml:space="preserve"> [Teknisk] </v>
      </c>
      <c r="AB386" s="31" t="str">
        <f t="shared" si="122"/>
        <v>?</v>
      </c>
      <c r="AC386" s="31" t="str">
        <f t="shared" si="122"/>
        <v>Legendarisk</v>
      </c>
      <c r="AD386" s="31" t="str">
        <f t="shared" si="122"/>
        <v>Titanisk</v>
      </c>
      <c r="AE386" s="31" t="str">
        <f t="shared" si="122"/>
        <v>Hyfsad</v>
      </c>
      <c r="AF386" s="31" t="str">
        <f t="shared" si="122"/>
        <v>?</v>
      </c>
      <c r="AG386" s="31" t="str">
        <f t="shared" si="122"/>
        <v>Ypperlig</v>
      </c>
      <c r="AH386" s="39" t="str">
        <f t="shared" si="120"/>
        <v xml:space="preserve"> Fasta: Ypperlig</v>
      </c>
      <c r="AI386" s="31" t="str">
        <f t="shared" si="113"/>
        <v/>
      </c>
      <c r="AJ386" s="32" t="str">
        <f t="shared" si="114"/>
        <v/>
      </c>
      <c r="AK386" s="32" t="str">
        <f t="shared" si="115"/>
        <v/>
      </c>
      <c r="AL386" s="32" t="str">
        <f t="shared" si="116"/>
        <v/>
      </c>
      <c r="AM386" s="32" t="str">
        <f t="shared" si="117"/>
        <v/>
      </c>
      <c r="AN386" s="32" t="str">
        <f t="shared" si="118"/>
        <v>Titanisk - Legendarisk - Ypperlig - Hyfsad</v>
      </c>
      <c r="AO386" s="96" t="e">
        <f>CONCATENATE(IF(#REF!="LL","[u]",IF(#REF!="Ny","[i]",IF(#REF!="Extra koll","[b]",""))),F386," ",C386,IF(COUNTA(D386)&gt;0,CONCATENATE(" [playerid=",D386,"] "),""),AI386,AJ386,AK386,AL386,AM386,AN386,AA386,AH386,IF(#REF!="LL","[/u]",IF(#REF!="Ny","[/i]",IF(#REF!="Extra koll","[/b]",""))))</f>
        <v>#REF!</v>
      </c>
      <c r="AP386" s="7"/>
    </row>
    <row r="387" spans="1:42" ht="14.25">
      <c r="A387" s="84" t="s">
        <v>833</v>
      </c>
      <c r="B387" s="85" t="s">
        <v>277</v>
      </c>
      <c r="C387" s="86" t="s">
        <v>542</v>
      </c>
      <c r="D387" s="86">
        <v>114106263</v>
      </c>
      <c r="E387" s="88" t="str">
        <f t="shared" si="121"/>
        <v>114106263</v>
      </c>
      <c r="F387" s="89">
        <v>31</v>
      </c>
      <c r="G387" s="7"/>
      <c r="H387" s="90" t="s">
        <v>32</v>
      </c>
      <c r="I387" s="7"/>
      <c r="J387" s="85" t="s">
        <v>822</v>
      </c>
      <c r="K387" s="86" t="s">
        <v>27</v>
      </c>
      <c r="L387" s="86"/>
      <c r="M387" s="86" t="s">
        <v>822</v>
      </c>
      <c r="N387" s="86" t="s">
        <v>24</v>
      </c>
      <c r="O387" s="86" t="s">
        <v>819</v>
      </c>
      <c r="P387" s="86"/>
      <c r="Q387" s="86" t="s">
        <v>24</v>
      </c>
      <c r="R387" s="91" t="s">
        <v>818</v>
      </c>
      <c r="S387" s="7"/>
      <c r="T387" s="92" t="s">
        <v>731</v>
      </c>
      <c r="U387" s="86"/>
      <c r="V387" s="86"/>
      <c r="W387" s="86"/>
      <c r="X387" s="91"/>
      <c r="Y387" s="4"/>
      <c r="Z387" s="7"/>
      <c r="AA387" s="32" t="str">
        <f t="shared" si="119"/>
        <v xml:space="preserve"> [Teknisk] </v>
      </c>
      <c r="AB387" s="31" t="str">
        <f t="shared" si="122"/>
        <v>?</v>
      </c>
      <c r="AC387" s="31" t="str">
        <f t="shared" si="122"/>
        <v>Enastående</v>
      </c>
      <c r="AD387" s="31" t="str">
        <f t="shared" si="122"/>
        <v>Himmelsk</v>
      </c>
      <c r="AE387" s="31" t="str">
        <f t="shared" si="122"/>
        <v>Hyfsad</v>
      </c>
      <c r="AF387" s="31" t="str">
        <f t="shared" si="122"/>
        <v>?</v>
      </c>
      <c r="AG387" s="31" t="str">
        <f t="shared" si="122"/>
        <v>Himmelsk</v>
      </c>
      <c r="AH387" s="39" t="str">
        <f t="shared" si="120"/>
        <v xml:space="preserve"> Fasta: Dålig</v>
      </c>
      <c r="AI387" s="31" t="str">
        <f t="shared" si="113"/>
        <v/>
      </c>
      <c r="AJ387" s="32" t="str">
        <f t="shared" si="114"/>
        <v/>
      </c>
      <c r="AK387" s="32" t="str">
        <f t="shared" si="115"/>
        <v/>
      </c>
      <c r="AL387" s="32" t="str">
        <f t="shared" si="116"/>
        <v/>
      </c>
      <c r="AM387" s="32" t="str">
        <f t="shared" si="117"/>
        <v/>
      </c>
      <c r="AN387" s="32" t="str">
        <f t="shared" si="118"/>
        <v>Himmelsk - Enastående - Himmelsk - Hyfsad</v>
      </c>
      <c r="AO387" s="96" t="e">
        <f>CONCATENATE(IF(#REF!="LL","[u]",IF(#REF!="Ny","[i]",IF(#REF!="Extra koll","[b]",""))),F387," ",C387,IF(COUNTA(D387)&gt;0,CONCATENATE(" [playerid=",D387,"] "),""),AI387,AJ387,AK387,AL387,AM387,AN387,AA387,AH387,IF(#REF!="LL","[/u]",IF(#REF!="Ny","[/i]",IF(#REF!="Extra koll","[/b]",""))))</f>
        <v>#REF!</v>
      </c>
      <c r="AP387" s="7"/>
    </row>
    <row r="388" spans="1:42" ht="14.25">
      <c r="A388" s="84" t="s">
        <v>833</v>
      </c>
      <c r="B388" s="85" t="s">
        <v>120</v>
      </c>
      <c r="C388" s="86" t="s">
        <v>545</v>
      </c>
      <c r="D388" s="86">
        <v>135118013</v>
      </c>
      <c r="E388" s="88" t="str">
        <f t="shared" si="121"/>
        <v>135118013</v>
      </c>
      <c r="F388" s="89">
        <v>30</v>
      </c>
      <c r="G388" s="7"/>
      <c r="H388" s="90" t="s">
        <v>32</v>
      </c>
      <c r="I388" s="7"/>
      <c r="J388" s="85" t="s">
        <v>822</v>
      </c>
      <c r="K388" s="86" t="s">
        <v>28</v>
      </c>
      <c r="L388" s="86"/>
      <c r="M388" s="86" t="s">
        <v>822</v>
      </c>
      <c r="N388" s="86" t="s">
        <v>25</v>
      </c>
      <c r="O388" s="86"/>
      <c r="P388" s="86"/>
      <c r="Q388" s="86" t="s">
        <v>24</v>
      </c>
      <c r="R388" s="91" t="s">
        <v>26</v>
      </c>
      <c r="S388" s="7"/>
      <c r="T388" s="92" t="s">
        <v>734</v>
      </c>
      <c r="U388" s="86"/>
      <c r="V388" s="86"/>
      <c r="W388" s="86"/>
      <c r="X388" s="91"/>
      <c r="Y388" s="4"/>
      <c r="Z388" s="7"/>
      <c r="AA388" s="32" t="str">
        <f t="shared" si="119"/>
        <v xml:space="preserve"> [Teknisk] </v>
      </c>
      <c r="AB388" s="31" t="str">
        <f t="shared" si="122"/>
        <v>?</v>
      </c>
      <c r="AC388" s="31" t="str">
        <f t="shared" si="122"/>
        <v>Enastående</v>
      </c>
      <c r="AD388" s="31" t="str">
        <f t="shared" si="122"/>
        <v>Oförglömlig</v>
      </c>
      <c r="AE388" s="31" t="str">
        <f t="shared" si="122"/>
        <v>?</v>
      </c>
      <c r="AF388" s="31" t="str">
        <f t="shared" si="122"/>
        <v>?</v>
      </c>
      <c r="AG388" s="31" t="str">
        <f t="shared" si="122"/>
        <v>Himmelsk</v>
      </c>
      <c r="AH388" s="39" t="str">
        <f t="shared" si="120"/>
        <v xml:space="preserve"> Fasta: Övernaturlig</v>
      </c>
      <c r="AI388" s="31" t="str">
        <f t="shared" si="113"/>
        <v/>
      </c>
      <c r="AJ388" s="32" t="str">
        <f t="shared" si="114"/>
        <v/>
      </c>
      <c r="AK388" s="32" t="str">
        <f t="shared" si="115"/>
        <v/>
      </c>
      <c r="AL388" s="32" t="str">
        <f t="shared" si="116"/>
        <v/>
      </c>
      <c r="AM388" s="32" t="str">
        <f t="shared" si="117"/>
        <v/>
      </c>
      <c r="AN388" s="32" t="str">
        <f t="shared" si="118"/>
        <v>Oförglömlig - Enastående - Himmelsk - ?</v>
      </c>
      <c r="AO388" s="96" t="e">
        <f>CONCATENATE(IF(#REF!="LL","[u]",IF(#REF!="Ny","[i]",IF(#REF!="Extra koll","[b]",""))),F388," ",C388,IF(COUNTA(D388)&gt;0,CONCATENATE(" [playerid=",D388,"] "),""),AI388,AJ388,AK388,AL388,AM388,AN388,AA388,AH388,IF(#REF!="LL","[/u]",IF(#REF!="Ny","[/i]",IF(#REF!="Extra koll","[/b]",""))))</f>
        <v>#REF!</v>
      </c>
      <c r="AP388" s="7"/>
    </row>
    <row r="389" spans="1:42" ht="14.25">
      <c r="A389" s="84" t="s">
        <v>833</v>
      </c>
      <c r="B389" s="85" t="s">
        <v>146</v>
      </c>
      <c r="C389" s="86" t="s">
        <v>560</v>
      </c>
      <c r="D389" s="86">
        <v>246304403</v>
      </c>
      <c r="E389" s="88" t="str">
        <f t="shared" si="121"/>
        <v>246304403</v>
      </c>
      <c r="F389" s="89">
        <v>22</v>
      </c>
      <c r="G389" s="7"/>
      <c r="H389" s="90" t="s">
        <v>32</v>
      </c>
      <c r="I389" s="7"/>
      <c r="J389" s="85" t="s">
        <v>822</v>
      </c>
      <c r="K389" s="86" t="s">
        <v>820</v>
      </c>
      <c r="L389" s="86"/>
      <c r="M389" s="86" t="s">
        <v>822</v>
      </c>
      <c r="N389" s="86" t="s">
        <v>25</v>
      </c>
      <c r="O389" s="86" t="s">
        <v>820</v>
      </c>
      <c r="P389" s="86"/>
      <c r="Q389" s="86" t="s">
        <v>824</v>
      </c>
      <c r="R389" s="91" t="s">
        <v>28</v>
      </c>
      <c r="S389" s="7"/>
      <c r="T389" s="92" t="s">
        <v>766</v>
      </c>
      <c r="U389" s="86"/>
      <c r="V389" s="86"/>
      <c r="W389" s="86"/>
      <c r="X389" s="91"/>
      <c r="Y389" s="4"/>
      <c r="Z389" s="7"/>
      <c r="AA389" s="32" t="str">
        <f t="shared" si="119"/>
        <v xml:space="preserve"> [Teknisk] </v>
      </c>
      <c r="AB389" s="31" t="str">
        <f t="shared" si="122"/>
        <v>?</v>
      </c>
      <c r="AC389" s="31" t="str">
        <f t="shared" si="122"/>
        <v>Enastående</v>
      </c>
      <c r="AD389" s="31" t="str">
        <f t="shared" si="122"/>
        <v>Oförglömlig</v>
      </c>
      <c r="AE389" s="31" t="str">
        <f t="shared" si="122"/>
        <v>Bra</v>
      </c>
      <c r="AF389" s="31" t="str">
        <f t="shared" si="122"/>
        <v>?</v>
      </c>
      <c r="AG389" s="31" t="str">
        <f t="shared" si="122"/>
        <v>Unik</v>
      </c>
      <c r="AH389" s="39" t="str">
        <f t="shared" si="120"/>
        <v xml:space="preserve"> Fasta: Legendarisk</v>
      </c>
      <c r="AI389" s="31" t="str">
        <f t="shared" si="113"/>
        <v/>
      </c>
      <c r="AJ389" s="32" t="str">
        <f t="shared" si="114"/>
        <v/>
      </c>
      <c r="AK389" s="32" t="str">
        <f t="shared" si="115"/>
        <v/>
      </c>
      <c r="AL389" s="32" t="str">
        <f t="shared" si="116"/>
        <v/>
      </c>
      <c r="AM389" s="32" t="str">
        <f t="shared" si="117"/>
        <v/>
      </c>
      <c r="AN389" s="32" t="str">
        <f t="shared" si="118"/>
        <v>Oförglömlig - Enastående - Unik - Bra</v>
      </c>
      <c r="AO389" s="96" t="e">
        <f>CONCATENATE(IF(#REF!="LL","[u]",IF(#REF!="Ny","[i]",IF(#REF!="Extra koll","[b]",""))),F389," ",C389,IF(COUNTA(D389)&gt;0,CONCATENATE(" [playerid=",D389,"] "),""),AI389,AJ389,AK389,AL389,AM389,AN389,AA389,AH389,IF(#REF!="LL","[/u]",IF(#REF!="Ny","[/i]",IF(#REF!="Extra koll","[/b]",""))))</f>
        <v>#REF!</v>
      </c>
      <c r="AP389" s="7"/>
    </row>
    <row r="390" spans="1:42" ht="14.25">
      <c r="A390" s="84" t="s">
        <v>833</v>
      </c>
      <c r="B390" s="85" t="s">
        <v>295</v>
      </c>
      <c r="C390" s="86" t="s">
        <v>550</v>
      </c>
      <c r="D390" s="86">
        <v>184766607</v>
      </c>
      <c r="E390" s="88" t="str">
        <f t="shared" si="121"/>
        <v>184766607</v>
      </c>
      <c r="F390" s="89">
        <v>25</v>
      </c>
      <c r="G390" s="7"/>
      <c r="H390" s="90" t="s">
        <v>32</v>
      </c>
      <c r="I390" s="7"/>
      <c r="J390" s="85" t="s">
        <v>823</v>
      </c>
      <c r="K390" s="86" t="s">
        <v>821</v>
      </c>
      <c r="L390" s="86"/>
      <c r="M390" s="86" t="s">
        <v>822</v>
      </c>
      <c r="N390" s="86" t="s">
        <v>824</v>
      </c>
      <c r="O390" s="86"/>
      <c r="P390" s="86"/>
      <c r="Q390" s="86" t="s">
        <v>24</v>
      </c>
      <c r="R390" s="91"/>
      <c r="S390" s="7"/>
      <c r="T390" s="92" t="s">
        <v>748</v>
      </c>
      <c r="U390" s="86"/>
      <c r="V390" s="86"/>
      <c r="W390" s="86"/>
      <c r="X390" s="91"/>
      <c r="Y390" s="4"/>
      <c r="Z390" s="7"/>
      <c r="AA390" s="32" t="str">
        <f t="shared" si="119"/>
        <v xml:space="preserve"> [Teknisk] </v>
      </c>
      <c r="AB390" s="31" t="str">
        <f t="shared" si="122"/>
        <v>?</v>
      </c>
      <c r="AC390" s="31" t="str">
        <f t="shared" si="122"/>
        <v>Enastående</v>
      </c>
      <c r="AD390" s="31" t="str">
        <f t="shared" si="122"/>
        <v>Unik</v>
      </c>
      <c r="AE390" s="31" t="str">
        <f t="shared" si="122"/>
        <v>?</v>
      </c>
      <c r="AF390" s="31" t="str">
        <f t="shared" si="122"/>
        <v>?</v>
      </c>
      <c r="AG390" s="31" t="str">
        <f t="shared" si="122"/>
        <v>Himmelsk</v>
      </c>
      <c r="AH390" s="39" t="str">
        <f t="shared" si="120"/>
        <v/>
      </c>
      <c r="AI390" s="31" t="str">
        <f t="shared" si="113"/>
        <v/>
      </c>
      <c r="AJ390" s="32" t="str">
        <f t="shared" si="114"/>
        <v/>
      </c>
      <c r="AK390" s="32" t="str">
        <f t="shared" si="115"/>
        <v/>
      </c>
      <c r="AL390" s="32" t="str">
        <f t="shared" si="116"/>
        <v/>
      </c>
      <c r="AM390" s="32" t="str">
        <f t="shared" si="117"/>
        <v/>
      </c>
      <c r="AN390" s="32" t="str">
        <f t="shared" si="118"/>
        <v>Unik - Enastående - Himmelsk - ?</v>
      </c>
      <c r="AO390" s="96" t="e">
        <f>CONCATENATE(IF(#REF!="LL","[u]",IF(#REF!="Ny","[i]",IF(#REF!="Extra koll","[b]",""))),F390," ",C390,IF(COUNTA(D390)&gt;0,CONCATENATE(" [playerid=",D390,"] "),""),AI390,AJ390,AK390,AL390,AM390,AN390,AA390,AH390,IF(#REF!="LL","[/u]",IF(#REF!="Ny","[/i]",IF(#REF!="Extra koll","[/b]",""))))</f>
        <v>#REF!</v>
      </c>
      <c r="AP390" s="7"/>
    </row>
    <row r="391" spans="1:42" ht="14.25">
      <c r="A391" s="84" t="s">
        <v>833</v>
      </c>
      <c r="B391" s="85" t="s">
        <v>763</v>
      </c>
      <c r="C391" s="86" t="s">
        <v>559</v>
      </c>
      <c r="D391" s="86">
        <v>228202573</v>
      </c>
      <c r="E391" s="88" t="str">
        <f t="shared" si="121"/>
        <v>228202573</v>
      </c>
      <c r="F391" s="89">
        <v>23</v>
      </c>
      <c r="G391" s="7"/>
      <c r="H391" s="90" t="s">
        <v>32</v>
      </c>
      <c r="I391" s="7"/>
      <c r="J391" s="85" t="s">
        <v>820</v>
      </c>
      <c r="K391" s="86" t="s">
        <v>820</v>
      </c>
      <c r="L391" s="86"/>
      <c r="M391" s="86" t="s">
        <v>821</v>
      </c>
      <c r="N391" s="86" t="s">
        <v>25</v>
      </c>
      <c r="O391" s="86"/>
      <c r="P391" s="86"/>
      <c r="Q391" s="86" t="s">
        <v>27</v>
      </c>
      <c r="R391" s="91" t="s">
        <v>26</v>
      </c>
      <c r="S391" s="7"/>
      <c r="T391" s="92" t="s">
        <v>764</v>
      </c>
      <c r="U391" s="86"/>
      <c r="V391" s="86"/>
      <c r="W391" s="86"/>
      <c r="X391" s="91"/>
      <c r="Y391" s="4"/>
      <c r="Z391" s="7"/>
      <c r="AA391" s="32" t="str">
        <f t="shared" si="119"/>
        <v xml:space="preserve"> [Teknisk] </v>
      </c>
      <c r="AB391" s="31" t="str">
        <f t="shared" si="122"/>
        <v>?</v>
      </c>
      <c r="AC391" s="31" t="str">
        <f t="shared" si="122"/>
        <v>Ypperlig</v>
      </c>
      <c r="AD391" s="31" t="str">
        <f t="shared" si="122"/>
        <v>Oförglömlig</v>
      </c>
      <c r="AE391" s="31" t="str">
        <f t="shared" si="122"/>
        <v>?</v>
      </c>
      <c r="AF391" s="31" t="str">
        <f t="shared" si="122"/>
        <v>?</v>
      </c>
      <c r="AG391" s="31" t="str">
        <f t="shared" si="122"/>
        <v>Gudabenådad</v>
      </c>
      <c r="AH391" s="39" t="str">
        <f t="shared" si="120"/>
        <v xml:space="preserve"> Fasta: Övernaturlig</v>
      </c>
      <c r="AI391" s="31" t="str">
        <f t="shared" si="113"/>
        <v/>
      </c>
      <c r="AJ391" s="32" t="str">
        <f t="shared" si="114"/>
        <v/>
      </c>
      <c r="AK391" s="32" t="str">
        <f t="shared" si="115"/>
        <v/>
      </c>
      <c r="AL391" s="32" t="str">
        <f t="shared" si="116"/>
        <v/>
      </c>
      <c r="AM391" s="32" t="str">
        <f t="shared" si="117"/>
        <v/>
      </c>
      <c r="AN391" s="32" t="str">
        <f t="shared" si="118"/>
        <v>Oförglömlig - Ypperlig - Gudabenådad - ?</v>
      </c>
      <c r="AO391" s="96" t="e">
        <f>CONCATENATE(IF(#REF!="LL","[u]",IF(#REF!="Ny","[i]",IF(#REF!="Extra koll","[b]",""))),F391," ",C391,IF(COUNTA(D391)&gt;0,CONCATENATE(" [playerid=",D391,"] "),""),AI391,AJ391,AK391,AL391,AM391,AN391,AA391,AH391,IF(#REF!="LL","[/u]",IF(#REF!="Ny","[/i]",IF(#REF!="Extra koll","[/b]",""))))</f>
        <v>#REF!</v>
      </c>
      <c r="AP391" s="7"/>
    </row>
    <row r="392" spans="1:42" ht="14.25">
      <c r="A392" s="84" t="s">
        <v>10</v>
      </c>
      <c r="B392" s="85" t="s">
        <v>107</v>
      </c>
      <c r="C392" s="86" t="s">
        <v>440</v>
      </c>
      <c r="D392" s="87">
        <v>223930676</v>
      </c>
      <c r="E392" s="88" t="str">
        <f>HYPERLINK(CONCATENATE("http://www.hattrick.org/Club/Players/Player.aspx?PlayerID=",D392),TEXT(D392,"00"))</f>
        <v>223930676</v>
      </c>
      <c r="F392" s="89">
        <v>24</v>
      </c>
      <c r="G392" s="7"/>
      <c r="H392" s="96" t="s">
        <v>33</v>
      </c>
      <c r="I392" s="7"/>
      <c r="J392" s="85" t="s">
        <v>822</v>
      </c>
      <c r="K392" s="86" t="s">
        <v>820</v>
      </c>
      <c r="L392" s="86"/>
      <c r="M392" s="86" t="s">
        <v>26</v>
      </c>
      <c r="N392" s="86" t="s">
        <v>820</v>
      </c>
      <c r="O392" s="86" t="s">
        <v>23</v>
      </c>
      <c r="P392" s="86"/>
      <c r="Q392" s="86"/>
      <c r="R392" s="91"/>
      <c r="S392" s="7"/>
      <c r="T392" s="92" t="s">
        <v>441</v>
      </c>
      <c r="U392" s="86"/>
      <c r="V392" s="86"/>
      <c r="W392" s="86"/>
      <c r="X392" s="97"/>
      <c r="Y392" s="4"/>
      <c r="Z392" s="7"/>
      <c r="AA392" s="32" t="str">
        <f t="shared" si="119"/>
        <v xml:space="preserve"> [Kraftfull] </v>
      </c>
      <c r="AB392" s="31" t="str">
        <f t="shared" si="122"/>
        <v>?</v>
      </c>
      <c r="AC392" s="31" t="str">
        <f t="shared" si="122"/>
        <v>Övernaturlig</v>
      </c>
      <c r="AD392" s="31" t="str">
        <f t="shared" si="122"/>
        <v>Bra</v>
      </c>
      <c r="AE392" s="31" t="str">
        <f t="shared" si="122"/>
        <v>Titanisk</v>
      </c>
      <c r="AF392" s="31" t="str">
        <f t="shared" si="122"/>
        <v>?</v>
      </c>
      <c r="AG392" s="31" t="str">
        <f t="shared" si="122"/>
        <v>?</v>
      </c>
      <c r="AH392" s="39" t="str">
        <f t="shared" si="120"/>
        <v/>
      </c>
      <c r="AI392" s="31" t="str">
        <f t="shared" si="113"/>
        <v/>
      </c>
      <c r="AJ392" s="32" t="str">
        <f t="shared" si="114"/>
        <v/>
      </c>
      <c r="AK392" s="32" t="str">
        <f t="shared" si="115"/>
        <v/>
      </c>
      <c r="AL392" s="32" t="str">
        <f t="shared" si="116"/>
        <v>Titanisk - Övernaturlig - Bra - ?</v>
      </c>
      <c r="AM392" s="32" t="str">
        <f t="shared" si="117"/>
        <v/>
      </c>
      <c r="AN392" s="32" t="str">
        <f t="shared" si="118"/>
        <v/>
      </c>
      <c r="AO392" s="96" t="e">
        <f>CONCATENATE(IF(#REF!="LL","[u]",IF(#REF!="Ny","[i]",IF(#REF!="Extra koll","[b]",""))),F392," ",C392,IF(COUNTA(D392)&gt;0,CONCATENATE(" [playerid=",D392,"] "),""),AI392,AJ392,AK392,AL392,AM392,AN392,AA392,AH392,IF(#REF!="LL","[/u]",IF(#REF!="Ny","[/i]",IF(#REF!="Extra koll","[/b]",""))))</f>
        <v>#REF!</v>
      </c>
      <c r="AP392" s="7"/>
    </row>
    <row r="393" spans="1:42" ht="15">
      <c r="A393" s="84"/>
      <c r="B393" s="85" t="s">
        <v>57</v>
      </c>
      <c r="C393" s="86" t="s">
        <v>218</v>
      </c>
      <c r="D393" s="99">
        <v>99064263</v>
      </c>
      <c r="E393" s="87">
        <v>99064263</v>
      </c>
      <c r="F393" s="89">
        <v>31</v>
      </c>
      <c r="G393" s="7"/>
      <c r="H393" s="96" t="s">
        <v>29</v>
      </c>
      <c r="I393" s="7"/>
      <c r="J393" s="85" t="s">
        <v>821</v>
      </c>
      <c r="K393" s="86" t="s">
        <v>28</v>
      </c>
      <c r="L393" s="86"/>
      <c r="M393" s="86"/>
      <c r="N393" s="86" t="s">
        <v>822</v>
      </c>
      <c r="O393" s="86" t="s">
        <v>823</v>
      </c>
      <c r="P393" s="86"/>
      <c r="Q393" s="86" t="s">
        <v>20</v>
      </c>
      <c r="R393" s="91" t="s">
        <v>22</v>
      </c>
      <c r="S393" s="7"/>
      <c r="T393" s="92" t="s">
        <v>915</v>
      </c>
      <c r="U393" s="86" t="s">
        <v>12</v>
      </c>
      <c r="V393" s="86" t="s">
        <v>40</v>
      </c>
      <c r="W393" s="86"/>
      <c r="X393" s="97"/>
      <c r="Y393" s="4"/>
      <c r="Z393" s="7"/>
      <c r="AA393" s="32" t="str">
        <f t="shared" si="119"/>
        <v xml:space="preserve"> [Snabb] </v>
      </c>
      <c r="AB393" s="31" t="str">
        <f t="shared" si="122"/>
        <v>?</v>
      </c>
      <c r="AC393" s="31" t="str">
        <f t="shared" si="122"/>
        <v>?</v>
      </c>
      <c r="AD393" s="31" t="str">
        <f t="shared" si="122"/>
        <v>Enastående</v>
      </c>
      <c r="AE393" s="31" t="str">
        <f t="shared" si="122"/>
        <v>Fenomenal</v>
      </c>
      <c r="AF393" s="31" t="str">
        <f t="shared" si="122"/>
        <v>?</v>
      </c>
      <c r="AG393" s="31" t="str">
        <f t="shared" si="122"/>
        <v>Magisk</v>
      </c>
      <c r="AH393" s="39" t="str">
        <f t="shared" si="120"/>
        <v xml:space="preserve"> Fasta: Utomjordisk</v>
      </c>
      <c r="AI393" s="31" t="str">
        <f t="shared" si="113"/>
        <v/>
      </c>
      <c r="AJ393" s="32" t="str">
        <f t="shared" si="114"/>
        <v/>
      </c>
      <c r="AK393" s="32" t="str">
        <f t="shared" si="115"/>
        <v/>
      </c>
      <c r="AL393" s="32" t="str">
        <f t="shared" si="116"/>
        <v/>
      </c>
      <c r="AM393" s="32" t="str">
        <f t="shared" si="117"/>
        <v/>
      </c>
      <c r="AN393" s="32" t="str">
        <f t="shared" si="118"/>
        <v/>
      </c>
      <c r="AO393" s="96" t="e">
        <f>CONCATENATE(IF(#REF!="LL","[u]",IF(#REF!="Ny","[i]",IF(#REF!="Extra koll","[b]",""))),F393," ",C393,IF(COUNTA(D393)&gt;0,CONCATENATE(" [playerid=",D393,"] "),""),AI393,AJ393,AK393,AL393,AM393,AN393,AA393,AH393,IF(#REF!="LL","[/u]",IF(#REF!="Ny","[/i]",IF(#REF!="Extra koll","[/b]",""))))</f>
        <v>#REF!</v>
      </c>
      <c r="AP393" s="7"/>
    </row>
    <row r="394" spans="1:42" ht="15">
      <c r="A394" s="84" t="s">
        <v>832</v>
      </c>
      <c r="B394" s="85" t="s">
        <v>716</v>
      </c>
      <c r="C394" s="86" t="s">
        <v>364</v>
      </c>
      <c r="D394" s="98">
        <v>219755078</v>
      </c>
      <c r="E394" s="88" t="str">
        <f>HYPERLINK(CONCATENATE("http://www.hattrick.org/Club/Players/Player.aspx?PlayerID=",D394),TEXT(D394,"00"))</f>
        <v>219755078</v>
      </c>
      <c r="F394" s="89">
        <v>24</v>
      </c>
      <c r="G394" s="7"/>
      <c r="H394" s="96" t="s">
        <v>538</v>
      </c>
      <c r="I394" s="7"/>
      <c r="J394" s="85" t="s">
        <v>823</v>
      </c>
      <c r="K394" s="86" t="s">
        <v>820</v>
      </c>
      <c r="L394" s="86"/>
      <c r="M394" s="86"/>
      <c r="N394" s="86" t="s">
        <v>823</v>
      </c>
      <c r="O394" s="86"/>
      <c r="P394" s="86"/>
      <c r="Q394" s="86" t="s">
        <v>23</v>
      </c>
      <c r="R394" s="91" t="s">
        <v>819</v>
      </c>
      <c r="S394" s="6" t="s">
        <v>490</v>
      </c>
      <c r="T394" s="92" t="s">
        <v>717</v>
      </c>
      <c r="U394" s="86"/>
      <c r="V394" s="86"/>
      <c r="W394" s="86"/>
      <c r="X394" s="97"/>
      <c r="Y394" s="4"/>
      <c r="Z394" s="7"/>
      <c r="AA394" s="32" t="str">
        <f t="shared" si="119"/>
        <v xml:space="preserve"> [OFÖUTSÄGBAR] </v>
      </c>
      <c r="AB394" s="31" t="str">
        <f t="shared" si="122"/>
        <v>?</v>
      </c>
      <c r="AC394" s="31" t="str">
        <f t="shared" si="122"/>
        <v>?</v>
      </c>
      <c r="AD394" s="31" t="str">
        <f t="shared" si="122"/>
        <v>Fenomenal</v>
      </c>
      <c r="AE394" s="31" t="str">
        <f t="shared" si="122"/>
        <v>?</v>
      </c>
      <c r="AF394" s="31" t="str">
        <f t="shared" si="122"/>
        <v>?</v>
      </c>
      <c r="AG394" s="31" t="str">
        <f t="shared" si="122"/>
        <v>Titanisk</v>
      </c>
      <c r="AH394" s="39" t="str">
        <f t="shared" si="120"/>
        <v xml:space="preserve"> Fasta: Hyfsad</v>
      </c>
      <c r="AI394" s="31" t="str">
        <f t="shared" si="113"/>
        <v/>
      </c>
      <c r="AJ394" s="32" t="str">
        <f t="shared" si="114"/>
        <v/>
      </c>
      <c r="AK394" s="32" t="str">
        <f t="shared" si="115"/>
        <v/>
      </c>
      <c r="AL394" s="32" t="str">
        <f t="shared" si="116"/>
        <v/>
      </c>
      <c r="AM394" s="32" t="str">
        <f t="shared" si="117"/>
        <v>Titanisk - Fenomenal - ?</v>
      </c>
      <c r="AN394" s="32" t="str">
        <f t="shared" si="118"/>
        <v/>
      </c>
      <c r="AO394" s="96" t="e">
        <f>CONCATENATE(IF(#REF!="LL","[u]",IF(#REF!="Ny","[i]",IF(#REF!="Extra koll","[b]",""))),F394," ",C394,IF(COUNTA(D394)&gt;0,CONCATENATE(" [playerid=",D394,"] "),""),AI394,AJ394,AK394,AL394,AM394,AN394,AA394,AH394,IF(#REF!="LL","[/u]",IF(#REF!="Ny","[/i]",IF(#REF!="Extra koll","[/b]",""))))</f>
        <v>#REF!</v>
      </c>
      <c r="AP394" s="7"/>
    </row>
    <row r="395" spans="1:42" ht="14.25">
      <c r="A395" s="84"/>
      <c r="B395" s="85"/>
      <c r="C395" s="86"/>
      <c r="D395" s="86">
        <v>245745851</v>
      </c>
      <c r="E395" s="86" t="str">
        <f>HYPERLINK(CONCATENATE("http://www.hattrick.org/Club/Players/Player.aspx?PlayerID=",D395),TEXT(D395,"00"))</f>
        <v>245745851</v>
      </c>
      <c r="F395" s="89">
        <v>21</v>
      </c>
      <c r="G395" s="7"/>
      <c r="H395" s="96"/>
      <c r="I395" s="7"/>
      <c r="J395" s="85" t="s">
        <v>822</v>
      </c>
      <c r="K395" s="86" t="s">
        <v>819</v>
      </c>
      <c r="L395" s="86"/>
      <c r="M395" s="86" t="s">
        <v>824</v>
      </c>
      <c r="N395" s="86" t="s">
        <v>820</v>
      </c>
      <c r="O395" s="86" t="s">
        <v>23</v>
      </c>
      <c r="P395" s="86"/>
      <c r="Q395" s="86"/>
      <c r="R395" s="91"/>
      <c r="S395" s="7"/>
      <c r="T395" s="121" t="s">
        <v>1001</v>
      </c>
      <c r="U395" s="86"/>
      <c r="V395" s="86"/>
      <c r="W395" s="86"/>
      <c r="X395" s="97"/>
      <c r="Y395" s="4"/>
      <c r="Z395" s="7"/>
      <c r="AA395" s="32" t="str">
        <f t="shared" si="119"/>
        <v/>
      </c>
      <c r="AB395" s="31" t="str">
        <f t="shared" si="122"/>
        <v>?</v>
      </c>
      <c r="AC395" s="31" t="str">
        <f t="shared" si="122"/>
        <v>Unik</v>
      </c>
      <c r="AD395" s="31" t="str">
        <f t="shared" si="122"/>
        <v>Bra</v>
      </c>
      <c r="AE395" s="31" t="str">
        <f t="shared" si="122"/>
        <v>Titanisk</v>
      </c>
      <c r="AF395" s="31" t="str">
        <f t="shared" si="122"/>
        <v>?</v>
      </c>
      <c r="AG395" s="31" t="str">
        <f t="shared" si="122"/>
        <v>?</v>
      </c>
      <c r="AH395" s="39" t="str">
        <f t="shared" si="120"/>
        <v/>
      </c>
      <c r="AI395" s="31" t="str">
        <f t="shared" si="113"/>
        <v/>
      </c>
      <c r="AJ395" s="32" t="str">
        <f t="shared" si="114"/>
        <v/>
      </c>
      <c r="AK395" s="32" t="str">
        <f t="shared" si="115"/>
        <v/>
      </c>
      <c r="AL395" s="32" t="str">
        <f t="shared" si="116"/>
        <v/>
      </c>
      <c r="AM395" s="32" t="str">
        <f t="shared" si="117"/>
        <v/>
      </c>
      <c r="AN395" s="32" t="str">
        <f t="shared" si="118"/>
        <v/>
      </c>
      <c r="AO395" s="96" t="e">
        <f>CONCATENATE(IF(#REF!="LL","[u]",IF(#REF!="Ny","[i]",IF(#REF!="Extra koll","[b]",""))),F395," ",C395,IF(COUNTA(D395)&gt;0,CONCATENATE(" [playerid=",D395,"] "),""),AI395,AJ395,AK395,AL395,AM395,AN395,AA395,AH395,IF(#REF!="LL","[/u]",IF(#REF!="Ny","[/i]",IF(#REF!="Extra koll","[/b]",""))))</f>
        <v>#REF!</v>
      </c>
      <c r="AP395" s="7"/>
    </row>
    <row r="396" spans="1:42" ht="14.25">
      <c r="A396" s="84" t="s">
        <v>830</v>
      </c>
      <c r="B396" s="85" t="s">
        <v>207</v>
      </c>
      <c r="C396" s="86" t="s">
        <v>208</v>
      </c>
      <c r="D396" s="87">
        <v>248034092</v>
      </c>
      <c r="E396" s="88" t="str">
        <f>HYPERLINK(CONCATENATE("http://www.hattrick.org/Club/Players/Player.aspx?PlayerID=",D396),TEXT(D396,"00"))</f>
        <v>248034092</v>
      </c>
      <c r="F396" s="89">
        <v>22</v>
      </c>
      <c r="G396" s="7"/>
      <c r="H396" s="96" t="s">
        <v>29</v>
      </c>
      <c r="I396" s="7"/>
      <c r="J396" s="85" t="s">
        <v>822</v>
      </c>
      <c r="K396" s="86" t="s">
        <v>819</v>
      </c>
      <c r="L396" s="86"/>
      <c r="M396" s="86" t="s">
        <v>28</v>
      </c>
      <c r="N396" s="86" t="s">
        <v>821</v>
      </c>
      <c r="O396" s="86"/>
      <c r="P396" s="86" t="s">
        <v>26</v>
      </c>
      <c r="Q396" s="86"/>
      <c r="R396" s="91" t="s">
        <v>824</v>
      </c>
      <c r="S396" s="7"/>
      <c r="T396" s="92" t="s">
        <v>209</v>
      </c>
      <c r="U396" s="86"/>
      <c r="V396" s="86"/>
      <c r="W396" s="86"/>
      <c r="X396" s="97"/>
      <c r="Y396" s="4"/>
      <c r="Z396" s="7"/>
      <c r="AA396" s="32" t="str">
        <f t="shared" si="119"/>
        <v xml:space="preserve"> [Snabb] </v>
      </c>
      <c r="AB396" s="31" t="str">
        <f t="shared" si="122"/>
        <v>?</v>
      </c>
      <c r="AC396" s="31" t="str">
        <f t="shared" si="122"/>
        <v>Legendarisk</v>
      </c>
      <c r="AD396" s="31" t="str">
        <f t="shared" si="122"/>
        <v>Ypperlig</v>
      </c>
      <c r="AE396" s="31" t="str">
        <f t="shared" si="122"/>
        <v>?</v>
      </c>
      <c r="AF396" s="31" t="str">
        <f t="shared" si="122"/>
        <v>Övernaturlig</v>
      </c>
      <c r="AG396" s="31" t="str">
        <f t="shared" si="122"/>
        <v>?</v>
      </c>
      <c r="AH396" s="39" t="str">
        <f t="shared" si="120"/>
        <v xml:space="preserve"> Fasta: Unik</v>
      </c>
      <c r="AI396" s="31" t="str">
        <f t="shared" si="113"/>
        <v/>
      </c>
      <c r="AJ396" s="32" t="str">
        <f t="shared" si="114"/>
        <v>Övernaturlig - Legendarisk - ? - Ypperlig</v>
      </c>
      <c r="AK396" s="32" t="str">
        <f t="shared" si="115"/>
        <v/>
      </c>
      <c r="AL396" s="32" t="str">
        <f t="shared" si="116"/>
        <v/>
      </c>
      <c r="AM396" s="32" t="str">
        <f t="shared" si="117"/>
        <v/>
      </c>
      <c r="AN396" s="32" t="str">
        <f t="shared" si="118"/>
        <v/>
      </c>
      <c r="AO396" s="96" t="e">
        <f>CONCATENATE(IF(#REF!="LL","[u]",IF(#REF!="Ny","[i]",IF(#REF!="Extra koll","[b]",""))),F396," ",C396,IF(COUNTA(D396)&gt;0,CONCATENATE(" [playerid=",D396,"] "),""),AI396,AJ396,AK396,AL396,AM396,AN396,AA396,AH396,IF(#REF!="LL","[/u]",IF(#REF!="Ny","[/i]",IF(#REF!="Extra koll","[/b]",""))))</f>
        <v>#REF!</v>
      </c>
      <c r="AP396" s="7"/>
    </row>
    <row r="397" spans="1:42" ht="14.25">
      <c r="A397" s="84"/>
      <c r="B397" s="85" t="s">
        <v>80</v>
      </c>
      <c r="C397" s="86" t="s">
        <v>788</v>
      </c>
      <c r="D397" s="86">
        <v>178353066</v>
      </c>
      <c r="E397" s="87">
        <v>178353066</v>
      </c>
      <c r="F397" s="89">
        <v>26</v>
      </c>
      <c r="G397" s="7"/>
      <c r="H397" s="96" t="s">
        <v>30</v>
      </c>
      <c r="I397" s="7"/>
      <c r="J397" s="85" t="s">
        <v>822</v>
      </c>
      <c r="K397" s="86" t="s">
        <v>821</v>
      </c>
      <c r="L397" s="86"/>
      <c r="M397" s="86"/>
      <c r="N397" s="86"/>
      <c r="O397" s="86"/>
      <c r="P397" s="86" t="s">
        <v>24</v>
      </c>
      <c r="Q397" s="86"/>
      <c r="R397" s="91" t="s">
        <v>23</v>
      </c>
      <c r="S397" s="7"/>
      <c r="T397" s="92" t="s">
        <v>789</v>
      </c>
      <c r="U397" s="86"/>
      <c r="V397" s="86"/>
      <c r="W397" s="86"/>
      <c r="X397" s="97"/>
      <c r="Y397" s="4"/>
      <c r="Z397" s="7"/>
      <c r="AA397" s="32" t="str">
        <f t="shared" si="119"/>
        <v xml:space="preserve"> [Nickskicklig] </v>
      </c>
      <c r="AB397" s="31" t="str">
        <f t="shared" si="122"/>
        <v>?</v>
      </c>
      <c r="AC397" s="31" t="str">
        <f t="shared" si="122"/>
        <v>?</v>
      </c>
      <c r="AD397" s="31" t="str">
        <f t="shared" si="122"/>
        <v>?</v>
      </c>
      <c r="AE397" s="31" t="str">
        <f t="shared" si="122"/>
        <v>?</v>
      </c>
      <c r="AF397" s="31" t="str">
        <f t="shared" si="122"/>
        <v>Himmelsk</v>
      </c>
      <c r="AG397" s="31" t="str">
        <f t="shared" si="122"/>
        <v>?</v>
      </c>
      <c r="AH397" s="39" t="str">
        <f t="shared" si="120"/>
        <v xml:space="preserve"> Fasta: Titanisk</v>
      </c>
      <c r="AI397" s="31" t="str">
        <f t="shared" si="113"/>
        <v/>
      </c>
      <c r="AJ397" s="32" t="str">
        <f t="shared" si="114"/>
        <v/>
      </c>
      <c r="AK397" s="32" t="str">
        <f t="shared" si="115"/>
        <v/>
      </c>
      <c r="AL397" s="32" t="str">
        <f t="shared" si="116"/>
        <v/>
      </c>
      <c r="AM397" s="32" t="str">
        <f t="shared" si="117"/>
        <v/>
      </c>
      <c r="AN397" s="32" t="str">
        <f t="shared" si="118"/>
        <v/>
      </c>
      <c r="AO397" s="96" t="e">
        <f>CONCATENATE(IF(#REF!="LL","[u]",IF(#REF!="Ny","[i]",IF(#REF!="Extra koll","[b]",""))),F397," ",C397,IF(COUNTA(D397)&gt;0,CONCATENATE(" [playerid=",D397,"] "),""),AI397,AJ397,AK397,AL397,AM397,AN397,AA397,AH397,IF(#REF!="LL","[/u]",IF(#REF!="Ny","[/i]",IF(#REF!="Extra koll","[/b]",""))))</f>
        <v>#REF!</v>
      </c>
      <c r="AP397" s="7"/>
    </row>
    <row r="398" spans="1:42" ht="14.25">
      <c r="A398" s="84" t="s">
        <v>830</v>
      </c>
      <c r="B398" s="85" t="s">
        <v>187</v>
      </c>
      <c r="C398" s="86" t="s">
        <v>263</v>
      </c>
      <c r="D398" s="87">
        <v>236709954</v>
      </c>
      <c r="E398" s="118" t="str">
        <f t="shared" ref="E398:E415" si="123">HYPERLINK(CONCATENATE("http://www.hattrick.org/Club/Players/Player.aspx?PlayerID=",D398),TEXT(D398,"00"))</f>
        <v>236709954</v>
      </c>
      <c r="F398" s="89">
        <v>23</v>
      </c>
      <c r="G398" s="7"/>
      <c r="H398" s="96" t="s">
        <v>33</v>
      </c>
      <c r="I398" s="7"/>
      <c r="J398" s="85" t="s">
        <v>822</v>
      </c>
      <c r="K398" s="86" t="s">
        <v>822</v>
      </c>
      <c r="L398" s="86"/>
      <c r="M398" s="86" t="s">
        <v>821</v>
      </c>
      <c r="N398" s="86" t="s">
        <v>821</v>
      </c>
      <c r="O398" s="86" t="s">
        <v>27</v>
      </c>
      <c r="P398" s="86" t="s">
        <v>24</v>
      </c>
      <c r="Q398" s="86"/>
      <c r="R398" s="91" t="s">
        <v>818</v>
      </c>
      <c r="S398" s="7"/>
      <c r="T398" s="120" t="s">
        <v>264</v>
      </c>
      <c r="U398" s="86"/>
      <c r="V398" s="86"/>
      <c r="W398" s="86"/>
      <c r="X398" s="97"/>
      <c r="Y398" s="4"/>
      <c r="Z398" s="7"/>
      <c r="AA398" s="32" t="str">
        <f t="shared" si="119"/>
        <v xml:space="preserve"> [Kraftfull] </v>
      </c>
      <c r="AB398" s="31" t="str">
        <f t="shared" si="122"/>
        <v>?</v>
      </c>
      <c r="AC398" s="31" t="str">
        <f t="shared" si="122"/>
        <v>Ypperlig</v>
      </c>
      <c r="AD398" s="31" t="str">
        <f t="shared" si="122"/>
        <v>Ypperlig</v>
      </c>
      <c r="AE398" s="31" t="str">
        <f t="shared" si="122"/>
        <v>Gudabenådad</v>
      </c>
      <c r="AF398" s="31" t="str">
        <f t="shared" si="122"/>
        <v>Himmelsk</v>
      </c>
      <c r="AG398" s="31" t="str">
        <f t="shared" si="122"/>
        <v>?</v>
      </c>
      <c r="AH398" s="39" t="str">
        <f t="shared" si="120"/>
        <v xml:space="preserve"> Fasta: Dålig</v>
      </c>
      <c r="AI398" s="31" t="str">
        <f t="shared" si="113"/>
        <v/>
      </c>
      <c r="AJ398" s="32" t="str">
        <f t="shared" si="114"/>
        <v>Himmelsk - Ypperlig - Gudabenådad - Ypperlig</v>
      </c>
      <c r="AK398" s="32" t="str">
        <f t="shared" si="115"/>
        <v/>
      </c>
      <c r="AL398" s="32" t="str">
        <f t="shared" si="116"/>
        <v/>
      </c>
      <c r="AM398" s="32" t="str">
        <f t="shared" si="117"/>
        <v/>
      </c>
      <c r="AN398" s="32" t="str">
        <f t="shared" si="118"/>
        <v/>
      </c>
      <c r="AO398" s="96" t="e">
        <f>CONCATENATE(IF(#REF!="LL","[u]",IF(#REF!="Ny","[i]",IF(#REF!="Extra koll","[b]",""))),F398," ",C398,IF(COUNTA(D398)&gt;0,CONCATENATE(" [playerid=",D398,"] "),""),AI398,AJ398,AK398,AL398,AM398,AN398,AA398,AH398,IF(#REF!="LL","[/u]",IF(#REF!="Ny","[/i]",IF(#REF!="Extra koll","[/b]",""))))</f>
        <v>#REF!</v>
      </c>
      <c r="AP398" s="7"/>
    </row>
    <row r="399" spans="1:42" ht="14.25">
      <c r="A399" s="84" t="s">
        <v>830</v>
      </c>
      <c r="B399" s="85" t="s">
        <v>176</v>
      </c>
      <c r="C399" s="86" t="s">
        <v>797</v>
      </c>
      <c r="D399" s="86">
        <v>247945770</v>
      </c>
      <c r="E399" s="118" t="str">
        <f t="shared" si="123"/>
        <v>247945770</v>
      </c>
      <c r="F399" s="89">
        <v>22</v>
      </c>
      <c r="G399" s="7"/>
      <c r="H399" s="96" t="s">
        <v>33</v>
      </c>
      <c r="I399" s="7"/>
      <c r="J399" s="85" t="s">
        <v>822</v>
      </c>
      <c r="K399" s="86" t="s">
        <v>822</v>
      </c>
      <c r="L399" s="86"/>
      <c r="M399" s="86"/>
      <c r="N399" s="86"/>
      <c r="O399" s="86"/>
      <c r="P399" s="86" t="s">
        <v>25</v>
      </c>
      <c r="Q399" s="86"/>
      <c r="R399" s="91" t="s">
        <v>21</v>
      </c>
      <c r="S399" s="7"/>
      <c r="T399" s="120" t="s">
        <v>65</v>
      </c>
      <c r="U399" s="86"/>
      <c r="V399" s="86"/>
      <c r="W399" s="86"/>
      <c r="X399" s="97"/>
      <c r="Y399" s="4"/>
      <c r="Z399" s="7"/>
      <c r="AA399" s="32" t="str">
        <f t="shared" si="119"/>
        <v xml:space="preserve"> [Kraftfull] </v>
      </c>
      <c r="AB399" s="31" t="str">
        <f t="shared" si="122"/>
        <v>?</v>
      </c>
      <c r="AC399" s="31" t="str">
        <f t="shared" si="122"/>
        <v>?</v>
      </c>
      <c r="AD399" s="31" t="str">
        <f t="shared" si="122"/>
        <v>?</v>
      </c>
      <c r="AE399" s="31" t="str">
        <f t="shared" si="122"/>
        <v>?</v>
      </c>
      <c r="AF399" s="31" t="str">
        <f t="shared" si="122"/>
        <v>Oförglömlig</v>
      </c>
      <c r="AG399" s="31" t="str">
        <f t="shared" si="122"/>
        <v>?</v>
      </c>
      <c r="AH399" s="39" t="str">
        <f t="shared" si="120"/>
        <v xml:space="preserve"> Fasta: Mytomspunnen</v>
      </c>
      <c r="AI399" s="31" t="str">
        <f t="shared" si="113"/>
        <v/>
      </c>
      <c r="AJ399" s="32" t="str">
        <f t="shared" si="114"/>
        <v>Oförglömlig - ? - ? - ?</v>
      </c>
      <c r="AK399" s="32" t="str">
        <f t="shared" si="115"/>
        <v/>
      </c>
      <c r="AL399" s="32" t="str">
        <f t="shared" si="116"/>
        <v/>
      </c>
      <c r="AM399" s="32" t="str">
        <f t="shared" si="117"/>
        <v/>
      </c>
      <c r="AN399" s="32" t="str">
        <f t="shared" si="118"/>
        <v/>
      </c>
      <c r="AO399" s="96" t="e">
        <f>CONCATENATE(IF(#REF!="LL","[u]",IF(#REF!="Ny","[i]",IF(#REF!="Extra koll","[b]",""))),F399," ",C399,IF(COUNTA(D399)&gt;0,CONCATENATE(" [playerid=",D399,"] "),""),AI399,AJ399,AK399,AL399,AM399,AN399,AA399,AH399,IF(#REF!="LL","[/u]",IF(#REF!="Ny","[/i]",IF(#REF!="Extra koll","[/b]",""))))</f>
        <v>#REF!</v>
      </c>
      <c r="AP399" s="7"/>
    </row>
    <row r="400" spans="1:42" ht="15">
      <c r="A400" s="84" t="s">
        <v>831</v>
      </c>
      <c r="B400" s="85" t="s">
        <v>120</v>
      </c>
      <c r="C400" s="86" t="s">
        <v>481</v>
      </c>
      <c r="D400" s="86">
        <v>219821731</v>
      </c>
      <c r="E400" s="118" t="str">
        <f t="shared" si="123"/>
        <v>219821731</v>
      </c>
      <c r="F400" s="89">
        <v>24</v>
      </c>
      <c r="G400" s="7"/>
      <c r="H400" s="96" t="s">
        <v>495</v>
      </c>
      <c r="I400" s="7"/>
      <c r="J400" s="85" t="s">
        <v>822</v>
      </c>
      <c r="K400" s="86" t="s">
        <v>820</v>
      </c>
      <c r="L400" s="86"/>
      <c r="M400" s="86" t="s">
        <v>23</v>
      </c>
      <c r="N400" s="86" t="s">
        <v>27</v>
      </c>
      <c r="O400" s="86"/>
      <c r="P400" s="86" t="s">
        <v>819</v>
      </c>
      <c r="Q400" s="86"/>
      <c r="R400" s="91" t="s">
        <v>820</v>
      </c>
      <c r="S400" s="6" t="s">
        <v>490</v>
      </c>
      <c r="T400" s="120" t="s">
        <v>593</v>
      </c>
      <c r="U400" s="86"/>
      <c r="V400" s="86"/>
      <c r="W400" s="86"/>
      <c r="X400" s="97"/>
      <c r="Y400" s="4"/>
      <c r="Z400" s="7"/>
      <c r="AA400" s="32" t="str">
        <f t="shared" si="119"/>
        <v xml:space="preserve"> [OFÖRUTSÄGBAR] </v>
      </c>
      <c r="AB400" s="31" t="str">
        <f t="shared" si="122"/>
        <v>?</v>
      </c>
      <c r="AC400" s="31" t="str">
        <f t="shared" si="122"/>
        <v>Titanisk</v>
      </c>
      <c r="AD400" s="31" t="str">
        <f t="shared" si="122"/>
        <v>Gudabenådad</v>
      </c>
      <c r="AE400" s="31" t="str">
        <f t="shared" si="122"/>
        <v>?</v>
      </c>
      <c r="AF400" s="31" t="str">
        <f t="shared" si="122"/>
        <v>Hyfsad</v>
      </c>
      <c r="AG400" s="31" t="str">
        <f t="shared" si="122"/>
        <v>?</v>
      </c>
      <c r="AH400" s="39" t="str">
        <f t="shared" si="120"/>
        <v xml:space="preserve"> Fasta: Bra</v>
      </c>
      <c r="AI400" s="31" t="str">
        <f t="shared" si="113"/>
        <v/>
      </c>
      <c r="AJ400" s="32" t="str">
        <f t="shared" si="114"/>
        <v/>
      </c>
      <c r="AK400" s="32" t="str">
        <f t="shared" si="115"/>
        <v>Titanisk - Gudabenådad - Hyfsad</v>
      </c>
      <c r="AL400" s="32" t="str">
        <f t="shared" si="116"/>
        <v/>
      </c>
      <c r="AM400" s="32" t="str">
        <f t="shared" si="117"/>
        <v/>
      </c>
      <c r="AN400" s="32" t="str">
        <f t="shared" si="118"/>
        <v/>
      </c>
      <c r="AO400" s="96" t="e">
        <f>CONCATENATE(IF(#REF!="LL","[u]",IF(#REF!="Ny","[i]",IF(#REF!="Extra koll","[b]",""))),F400," ",C400,IF(COUNTA(D400)&gt;0,CONCATENATE(" [playerid=",D400,"] "),""),AI400,AJ400,AK400,AL400,AM400,AN400,AA400,AH400,IF(#REF!="LL","[/u]",IF(#REF!="Ny","[/i]",IF(#REF!="Extra koll","[/b]",""))))</f>
        <v>#REF!</v>
      </c>
      <c r="AP400" s="7"/>
    </row>
    <row r="401" spans="1:42" ht="14.25">
      <c r="A401" s="84" t="s">
        <v>832</v>
      </c>
      <c r="B401" s="85" t="s">
        <v>765</v>
      </c>
      <c r="C401" s="86" t="s">
        <v>61</v>
      </c>
      <c r="D401" s="86">
        <v>234530575</v>
      </c>
      <c r="E401" s="118" t="str">
        <f t="shared" si="123"/>
        <v>234530575</v>
      </c>
      <c r="F401" s="89">
        <v>23</v>
      </c>
      <c r="G401" s="7"/>
      <c r="H401" s="96" t="s">
        <v>32</v>
      </c>
      <c r="I401" s="7"/>
      <c r="J401" s="85" t="s">
        <v>823</v>
      </c>
      <c r="K401" s="86" t="s">
        <v>821</v>
      </c>
      <c r="L401" s="86"/>
      <c r="M401" s="86" t="s">
        <v>818</v>
      </c>
      <c r="N401" s="86" t="s">
        <v>28</v>
      </c>
      <c r="O401" s="86"/>
      <c r="P401" s="86"/>
      <c r="Q401" s="86" t="s">
        <v>24</v>
      </c>
      <c r="R401" s="91" t="s">
        <v>817</v>
      </c>
      <c r="S401" s="7"/>
      <c r="T401" s="120" t="s">
        <v>407</v>
      </c>
      <c r="U401" s="86"/>
      <c r="V401" s="86"/>
      <c r="W401" s="86"/>
      <c r="X401" s="97"/>
      <c r="Y401" s="4"/>
      <c r="Z401" s="7"/>
      <c r="AA401" s="32" t="str">
        <f t="shared" si="119"/>
        <v xml:space="preserve"> [Teknisk] </v>
      </c>
      <c r="AB401" s="31" t="str">
        <f t="shared" si="122"/>
        <v>?</v>
      </c>
      <c r="AC401" s="31" t="str">
        <f t="shared" si="122"/>
        <v>Dålig</v>
      </c>
      <c r="AD401" s="31" t="str">
        <f t="shared" si="122"/>
        <v>Legendarisk</v>
      </c>
      <c r="AE401" s="31" t="str">
        <f t="shared" si="122"/>
        <v>?</v>
      </c>
      <c r="AF401" s="31" t="str">
        <f t="shared" si="122"/>
        <v>?</v>
      </c>
      <c r="AG401" s="31" t="str">
        <f t="shared" si="122"/>
        <v>Himmelsk</v>
      </c>
      <c r="AH401" s="39" t="str">
        <f t="shared" si="120"/>
        <v xml:space="preserve"> Fasta: Usel</v>
      </c>
      <c r="AI401" s="31" t="str">
        <f t="shared" si="113"/>
        <v/>
      </c>
      <c r="AJ401" s="32" t="str">
        <f t="shared" si="114"/>
        <v/>
      </c>
      <c r="AK401" s="32" t="str">
        <f t="shared" si="115"/>
        <v/>
      </c>
      <c r="AL401" s="32" t="str">
        <f t="shared" si="116"/>
        <v/>
      </c>
      <c r="AM401" s="32" t="str">
        <f t="shared" si="117"/>
        <v>Himmelsk - Legendarisk - ?</v>
      </c>
      <c r="AN401" s="32" t="str">
        <f t="shared" si="118"/>
        <v/>
      </c>
      <c r="AO401" s="96" t="e">
        <f>CONCATENATE(IF(#REF!="LL","[u]",IF(#REF!="Ny","[i]",IF(#REF!="Extra koll","[b]",""))),F401," ",C401,IF(COUNTA(D401)&gt;0,CONCATENATE(" [playerid=",D401,"] "),""),AI401,AJ401,AK401,AL401,AM401,AN401,AA401,AH401,IF(#REF!="LL","[/u]",IF(#REF!="Ny","[/i]",IF(#REF!="Extra koll","[/b]",""))))</f>
        <v>#REF!</v>
      </c>
      <c r="AP401" s="7"/>
    </row>
    <row r="402" spans="1:42" ht="14.25">
      <c r="A402" s="84"/>
      <c r="B402" s="85"/>
      <c r="C402" s="86"/>
      <c r="D402" s="87"/>
      <c r="E402" s="118" t="str">
        <f t="shared" si="123"/>
        <v>00</v>
      </c>
      <c r="F402" s="89">
        <v>23</v>
      </c>
      <c r="G402" s="7"/>
      <c r="H402" s="96"/>
      <c r="I402" s="7"/>
      <c r="J402" s="85" t="s">
        <v>824</v>
      </c>
      <c r="K402" s="86" t="s">
        <v>820</v>
      </c>
      <c r="L402" s="86"/>
      <c r="M402" s="86" t="s">
        <v>24</v>
      </c>
      <c r="N402" s="86"/>
      <c r="O402" s="86"/>
      <c r="P402" s="86" t="s">
        <v>823</v>
      </c>
      <c r="Q402" s="86"/>
      <c r="R402" s="91"/>
      <c r="S402" s="7"/>
      <c r="T402" s="120" t="s">
        <v>342</v>
      </c>
      <c r="U402" s="86"/>
      <c r="V402" s="86"/>
      <c r="W402" s="86"/>
      <c r="X402" s="97"/>
      <c r="Y402" s="4"/>
      <c r="Z402" s="7"/>
      <c r="AA402" s="32" t="str">
        <f t="shared" si="119"/>
        <v/>
      </c>
      <c r="AB402" s="31" t="str">
        <f t="shared" si="122"/>
        <v>?</v>
      </c>
      <c r="AC402" s="31" t="str">
        <f t="shared" si="122"/>
        <v>Himmelsk</v>
      </c>
      <c r="AD402" s="31" t="str">
        <f t="shared" si="122"/>
        <v>?</v>
      </c>
      <c r="AE402" s="31" t="str">
        <f t="shared" si="122"/>
        <v>?</v>
      </c>
      <c r="AF402" s="31" t="str">
        <f t="shared" si="122"/>
        <v>Fenomenal</v>
      </c>
      <c r="AG402" s="31" t="str">
        <f t="shared" si="122"/>
        <v>?</v>
      </c>
      <c r="AH402" s="39" t="str">
        <f t="shared" si="120"/>
        <v/>
      </c>
      <c r="AI402" s="31" t="str">
        <f t="shared" si="113"/>
        <v/>
      </c>
      <c r="AJ402" s="32" t="str">
        <f t="shared" si="114"/>
        <v/>
      </c>
      <c r="AK402" s="32" t="str">
        <f t="shared" si="115"/>
        <v/>
      </c>
      <c r="AL402" s="32" t="str">
        <f t="shared" si="116"/>
        <v/>
      </c>
      <c r="AM402" s="32" t="str">
        <f t="shared" si="117"/>
        <v/>
      </c>
      <c r="AN402" s="32" t="str">
        <f t="shared" si="118"/>
        <v/>
      </c>
      <c r="AO402" s="96" t="e">
        <f>CONCATENATE(IF(#REF!="LL","[u]",IF(#REF!="Ny","[i]",IF(#REF!="Extra koll","[b]",""))),F402," ",C402,IF(COUNTA(D402)&gt;0,CONCATENATE(" [playerid=",D402,"] "),""),AI402,AJ402,AK402,AL402,AM402,AN402,AA402,AH402,IF(#REF!="LL","[/u]",IF(#REF!="Ny","[/i]",IF(#REF!="Extra koll","[/b]",""))))</f>
        <v>#REF!</v>
      </c>
      <c r="AP402" s="7"/>
    </row>
    <row r="403" spans="1:42" ht="14.25">
      <c r="A403" s="84" t="s">
        <v>7</v>
      </c>
      <c r="B403" s="85" t="s">
        <v>146</v>
      </c>
      <c r="C403" s="86" t="s">
        <v>1008</v>
      </c>
      <c r="D403" s="86">
        <v>197778221</v>
      </c>
      <c r="E403" s="32" t="str">
        <f t="shared" si="123"/>
        <v>197778221</v>
      </c>
      <c r="F403" s="89">
        <v>25</v>
      </c>
      <c r="G403" s="7"/>
      <c r="H403" s="96" t="s">
        <v>29</v>
      </c>
      <c r="I403" s="7"/>
      <c r="J403" s="85" t="s">
        <v>823</v>
      </c>
      <c r="K403" s="86" t="s">
        <v>823</v>
      </c>
      <c r="L403" s="86" t="s">
        <v>21</v>
      </c>
      <c r="M403" s="86"/>
      <c r="N403" s="86"/>
      <c r="O403" s="86"/>
      <c r="P403" s="86" t="s">
        <v>27</v>
      </c>
      <c r="Q403" s="86"/>
      <c r="R403" s="91" t="s">
        <v>823</v>
      </c>
      <c r="S403" s="7"/>
      <c r="T403" s="117" t="s">
        <v>964</v>
      </c>
      <c r="U403" s="86"/>
      <c r="V403" s="86"/>
      <c r="W403" s="86"/>
      <c r="X403" s="97"/>
      <c r="Y403" s="4"/>
      <c r="Z403" s="7"/>
      <c r="AA403" s="32" t="str">
        <f t="shared" si="119"/>
        <v xml:space="preserve"> [Snabb] </v>
      </c>
      <c r="AB403" s="31" t="str">
        <f t="shared" si="122"/>
        <v>Mytomspunnen</v>
      </c>
      <c r="AC403" s="31" t="str">
        <f t="shared" si="122"/>
        <v>?</v>
      </c>
      <c r="AD403" s="31" t="str">
        <f t="shared" si="122"/>
        <v>?</v>
      </c>
      <c r="AE403" s="31" t="str">
        <f t="shared" si="122"/>
        <v>?</v>
      </c>
      <c r="AF403" s="31" t="str">
        <f t="shared" si="122"/>
        <v>Gudabenådad</v>
      </c>
      <c r="AG403" s="31" t="str">
        <f t="shared" si="122"/>
        <v>?</v>
      </c>
      <c r="AH403" s="39" t="str">
        <f t="shared" si="120"/>
        <v xml:space="preserve"> Fasta: Fenomenal</v>
      </c>
      <c r="AI403" s="31" t="str">
        <f t="shared" si="113"/>
        <v>Mytomspunnen - Gudabenådad</v>
      </c>
      <c r="AJ403" s="32" t="str">
        <f t="shared" si="114"/>
        <v/>
      </c>
      <c r="AK403" s="32" t="str">
        <f t="shared" si="115"/>
        <v/>
      </c>
      <c r="AL403" s="32" t="str">
        <f t="shared" si="116"/>
        <v/>
      </c>
      <c r="AM403" s="32" t="str">
        <f t="shared" si="117"/>
        <v/>
      </c>
      <c r="AN403" s="32" t="str">
        <f t="shared" si="118"/>
        <v/>
      </c>
      <c r="AO403" s="96" t="e">
        <f>CONCATENATE(IF(#REF!="LL","[u]",IF(#REF!="Ny","[i]",IF(#REF!="Extra koll","[b]",""))),F403," ",C403,IF(COUNTA(D403)&gt;0,CONCATENATE(" [playerid=",D403,"] "),""),AI403,AJ403,AK403,AL403,AM403,AN403,AA403,AH403,IF(#REF!="LL","[/u]",IF(#REF!="Ny","[/i]",IF(#REF!="Extra koll","[/b]",""))))</f>
        <v>#REF!</v>
      </c>
      <c r="AP403" s="7"/>
    </row>
    <row r="404" spans="1:42" ht="14.25">
      <c r="A404" s="84" t="s">
        <v>7</v>
      </c>
      <c r="B404" s="85" t="s">
        <v>97</v>
      </c>
      <c r="C404" s="86" t="s">
        <v>98</v>
      </c>
      <c r="D404" s="87">
        <v>246359311</v>
      </c>
      <c r="E404" s="88" t="str">
        <f t="shared" si="123"/>
        <v>246359311</v>
      </c>
      <c r="F404" s="89">
        <v>22</v>
      </c>
      <c r="G404" s="7"/>
      <c r="H404" s="96"/>
      <c r="I404" s="7"/>
      <c r="J404" s="85" t="s">
        <v>822</v>
      </c>
      <c r="K404" s="86" t="s">
        <v>821</v>
      </c>
      <c r="L404" s="86" t="s">
        <v>22</v>
      </c>
      <c r="M404" s="86"/>
      <c r="N404" s="86"/>
      <c r="O404" s="86"/>
      <c r="P404" s="86" t="s">
        <v>823</v>
      </c>
      <c r="Q404" s="86"/>
      <c r="R404" s="91" t="s">
        <v>823</v>
      </c>
      <c r="S404" s="7"/>
      <c r="T404" s="120" t="s">
        <v>99</v>
      </c>
      <c r="U404" s="86"/>
      <c r="V404" s="86"/>
      <c r="W404" s="86"/>
      <c r="X404" s="97"/>
      <c r="Y404" s="4"/>
      <c r="Z404" s="7"/>
      <c r="AA404" s="32" t="str">
        <f t="shared" si="119"/>
        <v/>
      </c>
      <c r="AB404" s="31" t="str">
        <f t="shared" si="122"/>
        <v>Utomjordisk</v>
      </c>
      <c r="AC404" s="31" t="str">
        <f t="shared" si="122"/>
        <v>?</v>
      </c>
      <c r="AD404" s="31" t="str">
        <f t="shared" si="122"/>
        <v>?</v>
      </c>
      <c r="AE404" s="31" t="str">
        <f t="shared" si="122"/>
        <v>?</v>
      </c>
      <c r="AF404" s="31" t="str">
        <f t="shared" si="122"/>
        <v>Fenomenal</v>
      </c>
      <c r="AG404" s="31" t="str">
        <f t="shared" si="122"/>
        <v>?</v>
      </c>
      <c r="AH404" s="39" t="str">
        <f t="shared" si="120"/>
        <v xml:space="preserve"> Fasta: Fenomenal</v>
      </c>
      <c r="AI404" s="31" t="str">
        <f t="shared" si="113"/>
        <v>Utomjordisk - Fenomenal</v>
      </c>
      <c r="AJ404" s="32" t="str">
        <f t="shared" si="114"/>
        <v/>
      </c>
      <c r="AK404" s="32" t="str">
        <f t="shared" si="115"/>
        <v/>
      </c>
      <c r="AL404" s="32" t="str">
        <f t="shared" si="116"/>
        <v/>
      </c>
      <c r="AM404" s="32" t="str">
        <f t="shared" si="117"/>
        <v/>
      </c>
      <c r="AN404" s="32" t="str">
        <f t="shared" si="118"/>
        <v/>
      </c>
      <c r="AO404" s="96" t="e">
        <f>CONCATENATE(IF(#REF!="LL","[u]",IF(#REF!="Ny","[i]",IF(#REF!="Extra koll","[b]",""))),F404," ",C404,IF(COUNTA(D404)&gt;0,CONCATENATE(" [playerid=",D404,"] "),""),AI404,AJ404,AK404,AL404,AM404,AN404,AA404,AH404,IF(#REF!="LL","[/u]",IF(#REF!="Ny","[/i]",IF(#REF!="Extra koll","[/b]",""))))</f>
        <v>#REF!</v>
      </c>
      <c r="AP404" s="7"/>
    </row>
    <row r="405" spans="1:42" ht="15">
      <c r="A405" s="84"/>
      <c r="B405" s="85"/>
      <c r="C405" s="86"/>
      <c r="D405" s="98"/>
      <c r="E405" s="88" t="str">
        <f t="shared" si="123"/>
        <v>00</v>
      </c>
      <c r="F405" s="89">
        <v>20</v>
      </c>
      <c r="G405" s="7"/>
      <c r="H405" s="96" t="s">
        <v>494</v>
      </c>
      <c r="I405" s="7"/>
      <c r="J405" s="85" t="s">
        <v>821</v>
      </c>
      <c r="K405" s="86" t="s">
        <v>818</v>
      </c>
      <c r="L405" s="86"/>
      <c r="M405" s="86"/>
      <c r="N405" s="86" t="s">
        <v>819</v>
      </c>
      <c r="O405" s="86"/>
      <c r="P405" s="86"/>
      <c r="Q405" s="86" t="s">
        <v>25</v>
      </c>
      <c r="R405" s="91"/>
      <c r="S405" s="6" t="s">
        <v>490</v>
      </c>
      <c r="T405" s="120" t="s">
        <v>771</v>
      </c>
      <c r="U405" s="86"/>
      <c r="V405" s="86"/>
      <c r="W405" s="86"/>
      <c r="X405" s="97"/>
      <c r="Y405" s="4"/>
      <c r="Z405" s="7"/>
      <c r="AA405" s="32" t="str">
        <f t="shared" si="119"/>
        <v xml:space="preserve"> [SNABB] </v>
      </c>
      <c r="AB405" s="31" t="str">
        <f t="shared" si="122"/>
        <v>?</v>
      </c>
      <c r="AC405" s="31" t="str">
        <f t="shared" si="122"/>
        <v>?</v>
      </c>
      <c r="AD405" s="31" t="str">
        <f t="shared" si="122"/>
        <v>Hyfsad</v>
      </c>
      <c r="AE405" s="31" t="str">
        <f t="shared" si="122"/>
        <v>?</v>
      </c>
      <c r="AF405" s="31" t="str">
        <f t="shared" si="122"/>
        <v>?</v>
      </c>
      <c r="AG405" s="31" t="str">
        <f t="shared" si="122"/>
        <v>Oförglömlig</v>
      </c>
      <c r="AH405" s="39" t="str">
        <f t="shared" si="120"/>
        <v/>
      </c>
      <c r="AI405" s="31" t="str">
        <f t="shared" ref="AI405:AI468" si="124">IF(A405="Målvakt",CONCATENATE(AB405," - ",AF405),"")</f>
        <v/>
      </c>
      <c r="AJ405" s="32" t="str">
        <f t="shared" ref="AJ405:AJ468" si="125">IF(A405="Försvarare",CONCATENATE(AF405," - ",AC405," - ",AE405," - ",AD405),"")</f>
        <v/>
      </c>
      <c r="AK405" s="32" t="str">
        <f t="shared" ref="AK405:AK468" si="126">IF(A405="Inner",CONCATENATE(AC405," - ",AD405," - ",AF405),"")</f>
        <v/>
      </c>
      <c r="AL405" s="32" t="str">
        <f t="shared" ref="AL405:AL468" si="127">IF(A405="Ytter",CONCATENATE(AE405," - ",AC405," - ",AD405," - ",AF405),"")</f>
        <v/>
      </c>
      <c r="AM405" s="32" t="str">
        <f t="shared" ref="AM405:AM468" si="128">IF(A405="Anfallare",CONCATENATE(AG405," - ",AD405," - ",AE405),"")</f>
        <v/>
      </c>
      <c r="AN405" s="32" t="str">
        <f t="shared" ref="AN405:AN468" si="129">IF(A405="Def anfallare",CONCATENATE(AD405," - ",AC405," - ",AG405," - ",AE405),"")</f>
        <v/>
      </c>
      <c r="AO405" s="96" t="e">
        <f>CONCATENATE(IF(#REF!="LL","[u]",IF(#REF!="Ny","[i]",IF(#REF!="Extra koll","[b]",""))),F405," ",C405,IF(COUNTA(D405)&gt;0,CONCATENATE(" [playerid=",D405,"] "),""),AI405,AJ405,AK405,AL405,AM405,AN405,AA405,AH405,IF(#REF!="LL","[/u]",IF(#REF!="Ny","[/i]",IF(#REF!="Extra koll","[/b]",""))))</f>
        <v>#REF!</v>
      </c>
      <c r="AP405" s="7"/>
    </row>
    <row r="406" spans="1:42" ht="14.25">
      <c r="A406" s="84" t="s">
        <v>10</v>
      </c>
      <c r="B406" s="85" t="s">
        <v>52</v>
      </c>
      <c r="C406" s="86" t="s">
        <v>108</v>
      </c>
      <c r="D406" s="87">
        <v>182291823</v>
      </c>
      <c r="E406" s="88" t="str">
        <f t="shared" si="123"/>
        <v>182291823</v>
      </c>
      <c r="F406" s="89">
        <v>27</v>
      </c>
      <c r="G406" s="7"/>
      <c r="H406" s="96" t="s">
        <v>29</v>
      </c>
      <c r="I406" s="7"/>
      <c r="J406" s="85" t="s">
        <v>822</v>
      </c>
      <c r="K406" s="86" t="s">
        <v>824</v>
      </c>
      <c r="L406" s="86"/>
      <c r="M406" s="86" t="s">
        <v>823</v>
      </c>
      <c r="N406" s="86" t="s">
        <v>23</v>
      </c>
      <c r="O406" s="86" t="s">
        <v>24</v>
      </c>
      <c r="P406" s="86" t="s">
        <v>823</v>
      </c>
      <c r="Q406" s="86"/>
      <c r="R406" s="91" t="s">
        <v>819</v>
      </c>
      <c r="S406" s="7"/>
      <c r="T406" s="120" t="s">
        <v>389</v>
      </c>
      <c r="U406" s="86"/>
      <c r="V406" s="86"/>
      <c r="W406" s="86"/>
      <c r="X406" s="97"/>
      <c r="Y406" s="4"/>
      <c r="Z406" s="7"/>
      <c r="AA406" s="32" t="str">
        <f t="shared" si="119"/>
        <v xml:space="preserve"> [Snabb] </v>
      </c>
      <c r="AB406" s="31" t="str">
        <f t="shared" si="122"/>
        <v>?</v>
      </c>
      <c r="AC406" s="31" t="str">
        <f t="shared" si="122"/>
        <v>Fenomenal</v>
      </c>
      <c r="AD406" s="31" t="str">
        <f t="shared" si="122"/>
        <v>Titanisk</v>
      </c>
      <c r="AE406" s="31" t="str">
        <f t="shared" si="122"/>
        <v>Himmelsk</v>
      </c>
      <c r="AF406" s="31" t="str">
        <f t="shared" si="122"/>
        <v>Fenomenal</v>
      </c>
      <c r="AG406" s="31" t="str">
        <f t="shared" si="122"/>
        <v>?</v>
      </c>
      <c r="AH406" s="39" t="str">
        <f t="shared" si="120"/>
        <v xml:space="preserve"> Fasta: Hyfsad</v>
      </c>
      <c r="AI406" s="31" t="str">
        <f t="shared" si="124"/>
        <v/>
      </c>
      <c r="AJ406" s="32" t="str">
        <f t="shared" si="125"/>
        <v/>
      </c>
      <c r="AK406" s="32" t="str">
        <f t="shared" si="126"/>
        <v/>
      </c>
      <c r="AL406" s="32" t="str">
        <f t="shared" si="127"/>
        <v>Himmelsk - Fenomenal - Titanisk - Fenomenal</v>
      </c>
      <c r="AM406" s="32" t="str">
        <f t="shared" si="128"/>
        <v/>
      </c>
      <c r="AN406" s="32" t="str">
        <f t="shared" si="129"/>
        <v/>
      </c>
      <c r="AO406" s="96" t="e">
        <f>CONCATENATE(IF(#REF!="LL","[u]",IF(#REF!="Ny","[i]",IF(#REF!="Extra koll","[b]",""))),F406," ",C406,IF(COUNTA(D406)&gt;0,CONCATENATE(" [playerid=",D406,"] "),""),AI406,AJ406,AK406,AL406,AM406,AN406,AA406,AH406,IF(#REF!="LL","[/u]",IF(#REF!="Ny","[/i]",IF(#REF!="Extra koll","[/b]",""))))</f>
        <v>#REF!</v>
      </c>
      <c r="AP406" s="7"/>
    </row>
    <row r="407" spans="1:42" ht="14.25">
      <c r="A407" s="84" t="s">
        <v>10</v>
      </c>
      <c r="B407" s="85" t="s">
        <v>57</v>
      </c>
      <c r="C407" s="86" t="s">
        <v>390</v>
      </c>
      <c r="D407" s="87">
        <v>185199203</v>
      </c>
      <c r="E407" s="88" t="str">
        <f t="shared" si="123"/>
        <v>185199203</v>
      </c>
      <c r="F407" s="89">
        <v>27</v>
      </c>
      <c r="G407" s="7"/>
      <c r="H407" s="96" t="s">
        <v>31</v>
      </c>
      <c r="I407" s="7"/>
      <c r="J407" s="85" t="s">
        <v>823</v>
      </c>
      <c r="K407" s="86" t="s">
        <v>823</v>
      </c>
      <c r="L407" s="86"/>
      <c r="M407" s="86" t="s">
        <v>24</v>
      </c>
      <c r="N407" s="86" t="s">
        <v>822</v>
      </c>
      <c r="O407" s="86" t="s">
        <v>23</v>
      </c>
      <c r="P407" s="86"/>
      <c r="Q407" s="86"/>
      <c r="R407" s="91" t="s">
        <v>28</v>
      </c>
      <c r="S407" s="7"/>
      <c r="T407" s="120" t="s">
        <v>391</v>
      </c>
      <c r="U407" s="86" t="s">
        <v>8</v>
      </c>
      <c r="V407" s="86"/>
      <c r="W407" s="86"/>
      <c r="X407" s="97"/>
      <c r="Y407" s="4"/>
      <c r="Z407" s="7"/>
      <c r="AA407" s="32" t="str">
        <f t="shared" si="119"/>
        <v xml:space="preserve"> [Oförutsägbar] </v>
      </c>
      <c r="AB407" s="31" t="str">
        <f t="shared" si="122"/>
        <v>?</v>
      </c>
      <c r="AC407" s="31" t="str">
        <f t="shared" si="122"/>
        <v>Himmelsk</v>
      </c>
      <c r="AD407" s="31" t="str">
        <f t="shared" si="122"/>
        <v>Enastående</v>
      </c>
      <c r="AE407" s="31" t="str">
        <f t="shared" si="122"/>
        <v>Titanisk</v>
      </c>
      <c r="AF407" s="31" t="str">
        <f t="shared" si="122"/>
        <v>?</v>
      </c>
      <c r="AG407" s="31" t="str">
        <f t="shared" si="122"/>
        <v>?</v>
      </c>
      <c r="AH407" s="39" t="str">
        <f t="shared" si="120"/>
        <v xml:space="preserve"> Fasta: Legendarisk</v>
      </c>
      <c r="AI407" s="31" t="str">
        <f t="shared" si="124"/>
        <v/>
      </c>
      <c r="AJ407" s="32" t="str">
        <f t="shared" si="125"/>
        <v/>
      </c>
      <c r="AK407" s="32" t="str">
        <f t="shared" si="126"/>
        <v/>
      </c>
      <c r="AL407" s="32" t="str">
        <f t="shared" si="127"/>
        <v>Titanisk - Himmelsk - Enastående - ?</v>
      </c>
      <c r="AM407" s="32" t="str">
        <f t="shared" si="128"/>
        <v/>
      </c>
      <c r="AN407" s="32" t="str">
        <f t="shared" si="129"/>
        <v/>
      </c>
      <c r="AO407" s="96" t="e">
        <f>CONCATENATE(IF(#REF!="LL","[u]",IF(#REF!="Ny","[i]",IF(#REF!="Extra koll","[b]",""))),F407," ",C407,IF(COUNTA(D407)&gt;0,CONCATENATE(" [playerid=",D407,"] "),""),AI407,AJ407,AK407,AL407,AM407,AN407,AA407,AH407,IF(#REF!="LL","[/u]",IF(#REF!="Ny","[/i]",IF(#REF!="Extra koll","[/b]",""))))</f>
        <v>#REF!</v>
      </c>
      <c r="AP407" s="7"/>
    </row>
    <row r="408" spans="1:42" ht="14.25">
      <c r="A408" s="84" t="s">
        <v>7</v>
      </c>
      <c r="B408" s="85" t="s">
        <v>68</v>
      </c>
      <c r="C408" s="86" t="s">
        <v>972</v>
      </c>
      <c r="D408" s="86">
        <v>208642781</v>
      </c>
      <c r="E408" s="86" t="str">
        <f t="shared" si="123"/>
        <v>208642781</v>
      </c>
      <c r="F408" s="89">
        <v>25</v>
      </c>
      <c r="G408" s="7"/>
      <c r="H408" s="96" t="s">
        <v>31</v>
      </c>
      <c r="I408" s="7"/>
      <c r="J408" s="85" t="s">
        <v>820</v>
      </c>
      <c r="K408" s="86" t="s">
        <v>820</v>
      </c>
      <c r="L408" s="86" t="s">
        <v>24</v>
      </c>
      <c r="M408" s="86"/>
      <c r="N408" s="86" t="s">
        <v>822</v>
      </c>
      <c r="O408" s="86"/>
      <c r="P408" s="86" t="s">
        <v>28</v>
      </c>
      <c r="Q408" s="86"/>
      <c r="R408" s="91" t="s">
        <v>26</v>
      </c>
      <c r="S408" s="7"/>
      <c r="T408" s="85"/>
      <c r="U408" s="86"/>
      <c r="V408" s="86"/>
      <c r="W408" s="86"/>
      <c r="X408" s="97"/>
      <c r="Y408" s="4"/>
      <c r="Z408" s="7"/>
      <c r="AA408" s="32" t="str">
        <f t="shared" si="119"/>
        <v xml:space="preserve"> [Oförutsägbar] </v>
      </c>
      <c r="AB408" s="31" t="str">
        <f t="shared" si="122"/>
        <v>Himmelsk</v>
      </c>
      <c r="AC408" s="31" t="str">
        <f t="shared" si="122"/>
        <v>?</v>
      </c>
      <c r="AD408" s="31" t="str">
        <f t="shared" si="122"/>
        <v>Enastående</v>
      </c>
      <c r="AE408" s="31" t="str">
        <f t="shared" si="122"/>
        <v>?</v>
      </c>
      <c r="AF408" s="31" t="str">
        <f t="shared" si="122"/>
        <v>Legendarisk</v>
      </c>
      <c r="AG408" s="31" t="str">
        <f t="shared" si="122"/>
        <v>?</v>
      </c>
      <c r="AH408" s="39" t="str">
        <f t="shared" si="120"/>
        <v xml:space="preserve"> Fasta: Övernaturlig</v>
      </c>
      <c r="AI408" s="31" t="str">
        <f t="shared" si="124"/>
        <v>Himmelsk - Legendarisk</v>
      </c>
      <c r="AJ408" s="32" t="str">
        <f t="shared" si="125"/>
        <v/>
      </c>
      <c r="AK408" s="32" t="str">
        <f t="shared" si="126"/>
        <v/>
      </c>
      <c r="AL408" s="32" t="str">
        <f t="shared" si="127"/>
        <v/>
      </c>
      <c r="AM408" s="32" t="str">
        <f t="shared" si="128"/>
        <v/>
      </c>
      <c r="AN408" s="32" t="str">
        <f t="shared" si="129"/>
        <v/>
      </c>
      <c r="AO408" s="96" t="e">
        <f>CONCATENATE(IF(#REF!="LL","[u]",IF(#REF!="Ny","[i]",IF(#REF!="Extra koll","[b]",""))),F408," ",C408,IF(COUNTA(D408)&gt;0,CONCATENATE(" [playerid=",D408,"] "),""),AI408,AJ408,AK408,AL408,AM408,AN408,AA408,AH408,IF(#REF!="LL","[/u]",IF(#REF!="Ny","[/i]",IF(#REF!="Extra koll","[/b]",""))))</f>
        <v>#REF!</v>
      </c>
      <c r="AP408" s="7"/>
    </row>
    <row r="409" spans="1:42" ht="14.25">
      <c r="A409" s="84" t="s">
        <v>10</v>
      </c>
      <c r="B409" s="85" t="s">
        <v>155</v>
      </c>
      <c r="C409" s="86" t="s">
        <v>423</v>
      </c>
      <c r="D409" s="87">
        <v>211596528</v>
      </c>
      <c r="E409" s="88" t="str">
        <f t="shared" si="123"/>
        <v>211596528</v>
      </c>
      <c r="F409" s="89">
        <v>24</v>
      </c>
      <c r="G409" s="7"/>
      <c r="H409" s="96"/>
      <c r="I409" s="7"/>
      <c r="J409" s="85" t="s">
        <v>823</v>
      </c>
      <c r="K409" s="86" t="s">
        <v>822</v>
      </c>
      <c r="L409" s="86"/>
      <c r="M409" s="86" t="s">
        <v>817</v>
      </c>
      <c r="N409" s="86" t="s">
        <v>821</v>
      </c>
      <c r="O409" s="86" t="s">
        <v>25</v>
      </c>
      <c r="P409" s="86" t="s">
        <v>28</v>
      </c>
      <c r="Q409" s="86"/>
      <c r="R409" s="91" t="s">
        <v>18</v>
      </c>
      <c r="S409" s="7"/>
      <c r="T409" s="92" t="s">
        <v>424</v>
      </c>
      <c r="U409" s="86"/>
      <c r="V409" s="86"/>
      <c r="W409" s="86"/>
      <c r="X409" s="97"/>
      <c r="Y409" s="4"/>
      <c r="Z409" s="7"/>
      <c r="AA409" s="32" t="str">
        <f t="shared" si="119"/>
        <v/>
      </c>
      <c r="AB409" s="31" t="str">
        <f t="shared" si="122"/>
        <v>?</v>
      </c>
      <c r="AC409" s="31" t="str">
        <f t="shared" si="122"/>
        <v>Usel</v>
      </c>
      <c r="AD409" s="31" t="str">
        <f t="shared" si="122"/>
        <v>Ypperlig</v>
      </c>
      <c r="AE409" s="31" t="str">
        <f t="shared" si="122"/>
        <v>Oförglömlig</v>
      </c>
      <c r="AF409" s="31" t="str">
        <f t="shared" si="122"/>
        <v>Legendarisk</v>
      </c>
      <c r="AG409" s="31" t="str">
        <f t="shared" si="122"/>
        <v>?</v>
      </c>
      <c r="AH409" s="39" t="str">
        <f t="shared" si="120"/>
        <v xml:space="preserve"> Fasta: Gudomlig</v>
      </c>
      <c r="AI409" s="31" t="str">
        <f t="shared" si="124"/>
        <v/>
      </c>
      <c r="AJ409" s="32" t="str">
        <f t="shared" si="125"/>
        <v/>
      </c>
      <c r="AK409" s="32" t="str">
        <f t="shared" si="126"/>
        <v/>
      </c>
      <c r="AL409" s="32" t="str">
        <f t="shared" si="127"/>
        <v>Oförglömlig - Usel - Ypperlig - Legendarisk</v>
      </c>
      <c r="AM409" s="32" t="str">
        <f t="shared" si="128"/>
        <v/>
      </c>
      <c r="AN409" s="32" t="str">
        <f t="shared" si="129"/>
        <v/>
      </c>
      <c r="AO409" s="96" t="e">
        <f>CONCATENATE(IF(#REF!="LL","[u]",IF(#REF!="Ny","[i]",IF(#REF!="Extra koll","[b]",""))),F409," ",C409,IF(COUNTA(D409)&gt;0,CONCATENATE(" [playerid=",D409,"] "),""),AI409,AJ409,AK409,AL409,AM409,AN409,AA409,AH409,IF(#REF!="LL","[/u]",IF(#REF!="Ny","[/i]",IF(#REF!="Extra koll","[/b]",""))))</f>
        <v>#REF!</v>
      </c>
      <c r="AP409" s="7"/>
    </row>
    <row r="410" spans="1:42" ht="14.25">
      <c r="A410" s="84" t="s">
        <v>830</v>
      </c>
      <c r="B410" s="85" t="s">
        <v>161</v>
      </c>
      <c r="C410" s="86" t="s">
        <v>237</v>
      </c>
      <c r="D410" s="87">
        <v>188113993</v>
      </c>
      <c r="E410" s="88" t="str">
        <f t="shared" si="123"/>
        <v>188113993</v>
      </c>
      <c r="F410" s="89">
        <v>26</v>
      </c>
      <c r="G410" s="7"/>
      <c r="H410" s="96" t="s">
        <v>31</v>
      </c>
      <c r="I410" s="7"/>
      <c r="J410" s="85" t="s">
        <v>824</v>
      </c>
      <c r="K410" s="86" t="s">
        <v>823</v>
      </c>
      <c r="L410" s="86"/>
      <c r="M410" s="86" t="s">
        <v>822</v>
      </c>
      <c r="N410" s="86" t="s">
        <v>27</v>
      </c>
      <c r="O410" s="86" t="s">
        <v>26</v>
      </c>
      <c r="P410" s="86" t="s">
        <v>27</v>
      </c>
      <c r="Q410" s="86"/>
      <c r="R410" s="91" t="s">
        <v>822</v>
      </c>
      <c r="S410" s="7"/>
      <c r="T410" s="120" t="s">
        <v>238</v>
      </c>
      <c r="U410" s="86"/>
      <c r="V410" s="86"/>
      <c r="W410" s="86"/>
      <c r="X410" s="97"/>
      <c r="Y410" s="4"/>
      <c r="Z410" s="7"/>
      <c r="AA410" s="32" t="str">
        <f t="shared" si="119"/>
        <v xml:space="preserve"> [Oförutsägbar] </v>
      </c>
      <c r="AB410" s="31" t="str">
        <f t="shared" ref="AB410:AG452" si="130">IF(COUNTA(L410)&gt;0,RIGHT(L410,LEN(L410)-5),"?")</f>
        <v>?</v>
      </c>
      <c r="AC410" s="31" t="str">
        <f t="shared" si="130"/>
        <v>Enastående</v>
      </c>
      <c r="AD410" s="31" t="str">
        <f t="shared" si="130"/>
        <v>Gudabenådad</v>
      </c>
      <c r="AE410" s="31" t="str">
        <f t="shared" si="130"/>
        <v>Övernaturlig</v>
      </c>
      <c r="AF410" s="31" t="str">
        <f t="shared" si="130"/>
        <v>Gudabenådad</v>
      </c>
      <c r="AG410" s="31" t="str">
        <f t="shared" si="130"/>
        <v>?</v>
      </c>
      <c r="AH410" s="39" t="str">
        <f t="shared" si="120"/>
        <v xml:space="preserve"> Fasta: Enastående</v>
      </c>
      <c r="AI410" s="31" t="str">
        <f t="shared" si="124"/>
        <v/>
      </c>
      <c r="AJ410" s="32" t="str">
        <f t="shared" si="125"/>
        <v>Gudabenådad - Enastående - Övernaturlig - Gudabenådad</v>
      </c>
      <c r="AK410" s="32" t="str">
        <f t="shared" si="126"/>
        <v/>
      </c>
      <c r="AL410" s="32" t="str">
        <f t="shared" si="127"/>
        <v/>
      </c>
      <c r="AM410" s="32" t="str">
        <f t="shared" si="128"/>
        <v/>
      </c>
      <c r="AN410" s="32" t="str">
        <f t="shared" si="129"/>
        <v/>
      </c>
      <c r="AO410" s="96" t="e">
        <f>CONCATENATE(IF(#REF!="LL","[u]",IF(#REF!="Ny","[i]",IF(#REF!="Extra koll","[b]",""))),F410," ",C410,IF(COUNTA(D410)&gt;0,CONCATENATE(" [playerid=",D410,"] "),""),AI410,AJ410,AK410,AL410,AM410,AN410,AA410,AH410,IF(#REF!="LL","[/u]",IF(#REF!="Ny","[/i]",IF(#REF!="Extra koll","[/b]",""))))</f>
        <v>#REF!</v>
      </c>
      <c r="AP410" s="7"/>
    </row>
    <row r="411" spans="1:42" ht="14.25">
      <c r="A411" s="84" t="s">
        <v>10</v>
      </c>
      <c r="B411" s="85" t="s">
        <v>1009</v>
      </c>
      <c r="C411" s="86" t="s">
        <v>122</v>
      </c>
      <c r="D411" s="86">
        <v>223939311</v>
      </c>
      <c r="E411" s="86" t="str">
        <f t="shared" si="123"/>
        <v>223939311</v>
      </c>
      <c r="F411" s="89">
        <v>24</v>
      </c>
      <c r="G411" s="7"/>
      <c r="H411" s="96" t="s">
        <v>29</v>
      </c>
      <c r="I411" s="7"/>
      <c r="J411" s="85" t="s">
        <v>823</v>
      </c>
      <c r="K411" s="86" t="s">
        <v>820</v>
      </c>
      <c r="L411" s="86"/>
      <c r="M411" s="86" t="s">
        <v>24</v>
      </c>
      <c r="N411" s="86" t="s">
        <v>818</v>
      </c>
      <c r="O411" s="86" t="s">
        <v>26</v>
      </c>
      <c r="P411" s="86" t="s">
        <v>820</v>
      </c>
      <c r="Q411" s="86"/>
      <c r="R411" s="91"/>
      <c r="S411" s="7"/>
      <c r="T411" s="117" t="s">
        <v>1011</v>
      </c>
      <c r="U411" s="86" t="s">
        <v>10</v>
      </c>
      <c r="V411" s="86"/>
      <c r="W411" s="86"/>
      <c r="X411" s="97"/>
      <c r="Y411" s="4"/>
      <c r="Z411" s="7"/>
      <c r="AA411" s="32" t="str">
        <f t="shared" si="119"/>
        <v xml:space="preserve"> [Snabb] </v>
      </c>
      <c r="AB411" s="31" t="str">
        <f t="shared" si="130"/>
        <v>?</v>
      </c>
      <c r="AC411" s="31" t="str">
        <f t="shared" si="130"/>
        <v>Himmelsk</v>
      </c>
      <c r="AD411" s="31" t="str">
        <f t="shared" si="130"/>
        <v>Dålig</v>
      </c>
      <c r="AE411" s="31" t="str">
        <f t="shared" si="130"/>
        <v>Övernaturlig</v>
      </c>
      <c r="AF411" s="31" t="str">
        <f t="shared" si="130"/>
        <v>Bra</v>
      </c>
      <c r="AG411" s="31" t="str">
        <f t="shared" si="130"/>
        <v>?</v>
      </c>
      <c r="AH411" s="39" t="str">
        <f t="shared" si="120"/>
        <v/>
      </c>
      <c r="AI411" s="31" t="str">
        <f t="shared" si="124"/>
        <v/>
      </c>
      <c r="AJ411" s="32" t="str">
        <f t="shared" si="125"/>
        <v/>
      </c>
      <c r="AK411" s="32" t="str">
        <f t="shared" si="126"/>
        <v/>
      </c>
      <c r="AL411" s="32" t="str">
        <f t="shared" si="127"/>
        <v>Övernaturlig - Himmelsk - Dålig - Bra</v>
      </c>
      <c r="AM411" s="32" t="str">
        <f t="shared" si="128"/>
        <v/>
      </c>
      <c r="AN411" s="32" t="str">
        <f t="shared" si="129"/>
        <v/>
      </c>
      <c r="AO411" s="96" t="e">
        <f>CONCATENATE(IF(#REF!="LL","[u]",IF(#REF!="Ny","[i]",IF(#REF!="Extra koll","[b]",""))),F411," ",C411,IF(COUNTA(D411)&gt;0,CONCATENATE(" [playerid=",D411,"] "),""),AI411,AJ411,AK411,AL411,AM411,AN411,AA411,AH411,IF(#REF!="LL","[/u]",IF(#REF!="Ny","[/i]",IF(#REF!="Extra koll","[/b]",""))))</f>
        <v>#REF!</v>
      </c>
      <c r="AP411" s="7"/>
    </row>
    <row r="412" spans="1:42" ht="15">
      <c r="A412" s="84" t="s">
        <v>831</v>
      </c>
      <c r="B412" s="85" t="s">
        <v>606</v>
      </c>
      <c r="C412" s="86" t="s">
        <v>475</v>
      </c>
      <c r="D412" s="86">
        <v>207994130</v>
      </c>
      <c r="E412" s="88" t="str">
        <f t="shared" si="123"/>
        <v>207994130</v>
      </c>
      <c r="F412" s="89">
        <v>25</v>
      </c>
      <c r="G412" s="7"/>
      <c r="H412" s="96"/>
      <c r="I412" s="7"/>
      <c r="J412" s="85" t="s">
        <v>823</v>
      </c>
      <c r="K412" s="86" t="s">
        <v>821</v>
      </c>
      <c r="L412" s="86"/>
      <c r="M412" s="86" t="s">
        <v>21</v>
      </c>
      <c r="N412" s="86" t="s">
        <v>824</v>
      </c>
      <c r="O412" s="86"/>
      <c r="P412" s="86" t="s">
        <v>821</v>
      </c>
      <c r="Q412" s="86"/>
      <c r="R412" s="91"/>
      <c r="S412" s="6"/>
      <c r="T412" s="120" t="s">
        <v>607</v>
      </c>
      <c r="U412" s="86"/>
      <c r="V412" s="86"/>
      <c r="W412" s="86"/>
      <c r="X412" s="97"/>
      <c r="Y412" s="4"/>
      <c r="Z412" s="7"/>
      <c r="AA412" s="32" t="str">
        <f t="shared" si="119"/>
        <v/>
      </c>
      <c r="AB412" s="31" t="str">
        <f t="shared" si="130"/>
        <v>?</v>
      </c>
      <c r="AC412" s="31" t="str">
        <f t="shared" si="130"/>
        <v>Mytomspunnen</v>
      </c>
      <c r="AD412" s="31" t="str">
        <f t="shared" si="130"/>
        <v>Unik</v>
      </c>
      <c r="AE412" s="31" t="str">
        <f t="shared" si="130"/>
        <v>?</v>
      </c>
      <c r="AF412" s="31" t="str">
        <f t="shared" si="130"/>
        <v>Ypperlig</v>
      </c>
      <c r="AG412" s="31" t="str">
        <f t="shared" si="130"/>
        <v>?</v>
      </c>
      <c r="AH412" s="39" t="str">
        <f t="shared" si="120"/>
        <v/>
      </c>
      <c r="AI412" s="31" t="str">
        <f t="shared" si="124"/>
        <v/>
      </c>
      <c r="AJ412" s="32" t="str">
        <f t="shared" si="125"/>
        <v/>
      </c>
      <c r="AK412" s="32" t="str">
        <f t="shared" si="126"/>
        <v>Mytomspunnen - Unik - Ypperlig</v>
      </c>
      <c r="AL412" s="32" t="str">
        <f t="shared" si="127"/>
        <v/>
      </c>
      <c r="AM412" s="32" t="str">
        <f t="shared" si="128"/>
        <v/>
      </c>
      <c r="AN412" s="32" t="str">
        <f t="shared" si="129"/>
        <v/>
      </c>
      <c r="AO412" s="96" t="e">
        <f>CONCATENATE(IF(#REF!="LL","[u]",IF(#REF!="Ny","[i]",IF(#REF!="Extra koll","[b]",""))),F412," ",C412,IF(COUNTA(D412)&gt;0,CONCATENATE(" [playerid=",D412,"] "),""),AI412,AJ412,AK412,AL412,AM412,AN412,AA412,AH412,IF(#REF!="LL","[/u]",IF(#REF!="Ny","[/i]",IF(#REF!="Extra koll","[/b]",""))))</f>
        <v>#REF!</v>
      </c>
      <c r="AP412" s="7"/>
    </row>
    <row r="413" spans="1:42" ht="14.25">
      <c r="A413" s="84" t="s">
        <v>831</v>
      </c>
      <c r="B413" s="85" t="s">
        <v>176</v>
      </c>
      <c r="C413" s="86" t="s">
        <v>348</v>
      </c>
      <c r="D413" s="87">
        <v>247250007</v>
      </c>
      <c r="E413" s="88" t="str">
        <f t="shared" si="123"/>
        <v>247250007</v>
      </c>
      <c r="F413" s="89">
        <v>22</v>
      </c>
      <c r="G413" s="7"/>
      <c r="H413" s="96"/>
      <c r="I413" s="7"/>
      <c r="J413" s="85" t="s">
        <v>822</v>
      </c>
      <c r="K413" s="86" t="s">
        <v>820</v>
      </c>
      <c r="L413" s="86"/>
      <c r="M413" s="86" t="s">
        <v>23</v>
      </c>
      <c r="N413" s="86" t="s">
        <v>822</v>
      </c>
      <c r="O413" s="86"/>
      <c r="P413" s="86" t="s">
        <v>821</v>
      </c>
      <c r="Q413" s="86"/>
      <c r="R413" s="91"/>
      <c r="S413" s="7"/>
      <c r="T413" s="120" t="s">
        <v>349</v>
      </c>
      <c r="U413" s="86"/>
      <c r="V413" s="86"/>
      <c r="W413" s="86"/>
      <c r="X413" s="97"/>
      <c r="Y413" s="4"/>
      <c r="Z413" s="7"/>
      <c r="AA413" s="32" t="str">
        <f t="shared" si="119"/>
        <v/>
      </c>
      <c r="AB413" s="31" t="str">
        <f t="shared" si="130"/>
        <v>?</v>
      </c>
      <c r="AC413" s="31" t="str">
        <f t="shared" si="130"/>
        <v>Titanisk</v>
      </c>
      <c r="AD413" s="31" t="str">
        <f t="shared" si="130"/>
        <v>Enastående</v>
      </c>
      <c r="AE413" s="31" t="str">
        <f t="shared" si="130"/>
        <v>?</v>
      </c>
      <c r="AF413" s="31" t="str">
        <f t="shared" si="130"/>
        <v>Ypperlig</v>
      </c>
      <c r="AG413" s="31" t="str">
        <f t="shared" si="130"/>
        <v>?</v>
      </c>
      <c r="AH413" s="39" t="str">
        <f t="shared" si="120"/>
        <v/>
      </c>
      <c r="AI413" s="31" t="str">
        <f t="shared" si="124"/>
        <v/>
      </c>
      <c r="AJ413" s="32" t="str">
        <f t="shared" si="125"/>
        <v/>
      </c>
      <c r="AK413" s="32" t="str">
        <f t="shared" si="126"/>
        <v>Titanisk - Enastående - Ypperlig</v>
      </c>
      <c r="AL413" s="32" t="str">
        <f t="shared" si="127"/>
        <v/>
      </c>
      <c r="AM413" s="32" t="str">
        <f t="shared" si="128"/>
        <v/>
      </c>
      <c r="AN413" s="32" t="str">
        <f t="shared" si="129"/>
        <v/>
      </c>
      <c r="AO413" s="96" t="e">
        <f>CONCATENATE(IF(#REF!="LL","[u]",IF(#REF!="Ny","[i]",IF(#REF!="Extra koll","[b]",""))),F413," ",C413,IF(COUNTA(D413)&gt;0,CONCATENATE(" [playerid=",D413,"] "),""),AI413,AJ413,AK413,AL413,AM413,AN413,AA413,AH413,IF(#REF!="LL","[/u]",IF(#REF!="Ny","[/i]",IF(#REF!="Extra koll","[/b]",""))))</f>
        <v>#REF!</v>
      </c>
      <c r="AP413" s="7"/>
    </row>
    <row r="414" spans="1:42" ht="14.25">
      <c r="A414" s="84" t="s">
        <v>831</v>
      </c>
      <c r="B414" s="85" t="s">
        <v>758</v>
      </c>
      <c r="C414" s="86" t="s">
        <v>523</v>
      </c>
      <c r="D414" s="86">
        <v>203573527</v>
      </c>
      <c r="E414" s="88" t="str">
        <f t="shared" si="123"/>
        <v>203573527</v>
      </c>
      <c r="F414" s="89">
        <v>25</v>
      </c>
      <c r="G414" s="7"/>
      <c r="H414" s="96" t="s">
        <v>32</v>
      </c>
      <c r="I414" s="7"/>
      <c r="J414" s="85" t="s">
        <v>823</v>
      </c>
      <c r="K414" s="86" t="s">
        <v>821</v>
      </c>
      <c r="L414" s="86"/>
      <c r="M414" s="86" t="s">
        <v>23</v>
      </c>
      <c r="N414" s="86" t="s">
        <v>824</v>
      </c>
      <c r="O414" s="86"/>
      <c r="P414" s="86"/>
      <c r="Q414" s="86" t="s">
        <v>818</v>
      </c>
      <c r="R414" s="91" t="s">
        <v>22</v>
      </c>
      <c r="S414" s="7"/>
      <c r="T414" s="120" t="s">
        <v>388</v>
      </c>
      <c r="U414" s="86"/>
      <c r="V414" s="86"/>
      <c r="W414" s="86"/>
      <c r="X414" s="97"/>
      <c r="Y414" s="4"/>
      <c r="Z414" s="7"/>
      <c r="AA414" s="32" t="str">
        <f t="shared" si="119"/>
        <v xml:space="preserve"> [Teknisk] </v>
      </c>
      <c r="AB414" s="31" t="str">
        <f t="shared" si="130"/>
        <v>?</v>
      </c>
      <c r="AC414" s="31" t="str">
        <f t="shared" si="130"/>
        <v>Titanisk</v>
      </c>
      <c r="AD414" s="31" t="str">
        <f t="shared" si="130"/>
        <v>Unik</v>
      </c>
      <c r="AE414" s="31" t="str">
        <f t="shared" si="130"/>
        <v>?</v>
      </c>
      <c r="AF414" s="31" t="str">
        <f t="shared" si="130"/>
        <v>?</v>
      </c>
      <c r="AG414" s="31" t="str">
        <f t="shared" si="130"/>
        <v>Dålig</v>
      </c>
      <c r="AH414" s="39" t="str">
        <f t="shared" si="120"/>
        <v xml:space="preserve"> Fasta: Utomjordisk</v>
      </c>
      <c r="AI414" s="31" t="str">
        <f t="shared" si="124"/>
        <v/>
      </c>
      <c r="AJ414" s="32" t="str">
        <f t="shared" si="125"/>
        <v/>
      </c>
      <c r="AK414" s="32" t="str">
        <f t="shared" si="126"/>
        <v>Titanisk - Unik - ?</v>
      </c>
      <c r="AL414" s="32" t="str">
        <f t="shared" si="127"/>
        <v/>
      </c>
      <c r="AM414" s="32" t="str">
        <f t="shared" si="128"/>
        <v/>
      </c>
      <c r="AN414" s="32" t="str">
        <f t="shared" si="129"/>
        <v/>
      </c>
      <c r="AO414" s="96" t="e">
        <f>CONCATENATE(IF(#REF!="LL","[u]",IF(#REF!="Ny","[i]",IF(#REF!="Extra koll","[b]",""))),F414," ",C414,IF(COUNTA(D414)&gt;0,CONCATENATE(" [playerid=",D414,"] "),""),AI414,AJ414,AK414,AL414,AM414,AN414,AA414,AH414,IF(#REF!="LL","[/u]",IF(#REF!="Ny","[/i]",IF(#REF!="Extra koll","[/b]",""))))</f>
        <v>#REF!</v>
      </c>
      <c r="AP414" s="7"/>
    </row>
    <row r="415" spans="1:42" ht="14.25">
      <c r="A415" s="84" t="s">
        <v>833</v>
      </c>
      <c r="B415" s="85" t="s">
        <v>684</v>
      </c>
      <c r="C415" s="86" t="s">
        <v>381</v>
      </c>
      <c r="D415" s="86">
        <v>144006999</v>
      </c>
      <c r="E415" s="88" t="str">
        <f t="shared" si="123"/>
        <v>144006999</v>
      </c>
      <c r="F415" s="89">
        <v>29</v>
      </c>
      <c r="G415" s="7"/>
      <c r="H415" s="96" t="s">
        <v>32</v>
      </c>
      <c r="I415" s="7"/>
      <c r="J415" s="85" t="s">
        <v>822</v>
      </c>
      <c r="K415" s="86" t="s">
        <v>824</v>
      </c>
      <c r="L415" s="86"/>
      <c r="M415" s="86" t="s">
        <v>821</v>
      </c>
      <c r="N415" s="86" t="s">
        <v>26</v>
      </c>
      <c r="O415" s="86"/>
      <c r="P415" s="86"/>
      <c r="Q415" s="86" t="s">
        <v>23</v>
      </c>
      <c r="R415" s="91" t="s">
        <v>824</v>
      </c>
      <c r="S415" s="7"/>
      <c r="T415" s="120" t="s">
        <v>685</v>
      </c>
      <c r="U415" s="86"/>
      <c r="V415" s="86"/>
      <c r="W415" s="86"/>
      <c r="X415" s="97"/>
      <c r="Y415" s="4"/>
      <c r="Z415" s="7"/>
      <c r="AA415" s="32" t="str">
        <f t="shared" si="119"/>
        <v xml:space="preserve"> [Teknisk] </v>
      </c>
      <c r="AB415" s="31" t="str">
        <f t="shared" si="130"/>
        <v>?</v>
      </c>
      <c r="AC415" s="31" t="str">
        <f t="shared" si="130"/>
        <v>Ypperlig</v>
      </c>
      <c r="AD415" s="31" t="str">
        <f t="shared" si="130"/>
        <v>Övernaturlig</v>
      </c>
      <c r="AE415" s="31" t="str">
        <f t="shared" si="130"/>
        <v>?</v>
      </c>
      <c r="AF415" s="31" t="str">
        <f t="shared" si="130"/>
        <v>?</v>
      </c>
      <c r="AG415" s="31" t="str">
        <f t="shared" si="130"/>
        <v>Titanisk</v>
      </c>
      <c r="AH415" s="39" t="str">
        <f t="shared" si="120"/>
        <v xml:space="preserve"> Fasta: Unik</v>
      </c>
      <c r="AI415" s="31" t="str">
        <f t="shared" si="124"/>
        <v/>
      </c>
      <c r="AJ415" s="32" t="str">
        <f t="shared" si="125"/>
        <v/>
      </c>
      <c r="AK415" s="32" t="str">
        <f t="shared" si="126"/>
        <v/>
      </c>
      <c r="AL415" s="32" t="str">
        <f t="shared" si="127"/>
        <v/>
      </c>
      <c r="AM415" s="32" t="str">
        <f t="shared" si="128"/>
        <v/>
      </c>
      <c r="AN415" s="32" t="str">
        <f t="shared" si="129"/>
        <v>Övernaturlig - Ypperlig - Titanisk - ?</v>
      </c>
      <c r="AO415" s="96" t="e">
        <f>CONCATENATE(IF(#REF!="LL","[u]",IF(#REF!="Ny","[i]",IF(#REF!="Extra koll","[b]",""))),F415," ",C415,IF(COUNTA(D415)&gt;0,CONCATENATE(" [playerid=",D415,"] "),""),AI415,AJ415,AK415,AL415,AM415,AN415,AA415,AH415,IF(#REF!="LL","[/u]",IF(#REF!="Ny","[/i]",IF(#REF!="Extra koll","[/b]",""))))</f>
        <v>#REF!</v>
      </c>
      <c r="AP415" s="7"/>
    </row>
    <row r="416" spans="1:42" ht="14.25">
      <c r="A416" s="84" t="s">
        <v>831</v>
      </c>
      <c r="B416" s="85" t="s">
        <v>959</v>
      </c>
      <c r="C416" s="86" t="s">
        <v>960</v>
      </c>
      <c r="D416" s="86">
        <v>249381625</v>
      </c>
      <c r="E416" s="119">
        <v>249381625</v>
      </c>
      <c r="F416" s="89">
        <v>22</v>
      </c>
      <c r="G416" s="7"/>
      <c r="H416" s="96" t="s">
        <v>33</v>
      </c>
      <c r="I416" s="7"/>
      <c r="J416" s="85" t="s">
        <v>821</v>
      </c>
      <c r="K416" s="86" t="s">
        <v>819</v>
      </c>
      <c r="L416" s="86"/>
      <c r="M416" s="86" t="s">
        <v>24</v>
      </c>
      <c r="N416" s="86" t="s">
        <v>819</v>
      </c>
      <c r="O416" s="86"/>
      <c r="P416" s="86" t="s">
        <v>823</v>
      </c>
      <c r="Q416" s="86"/>
      <c r="R416" s="91" t="s">
        <v>822</v>
      </c>
      <c r="S416" s="7"/>
      <c r="T416" s="117" t="s">
        <v>961</v>
      </c>
      <c r="U416" s="86"/>
      <c r="V416" s="86"/>
      <c r="W416" s="86"/>
      <c r="X416" s="97"/>
      <c r="Y416" s="4"/>
      <c r="Z416" s="7"/>
      <c r="AA416" s="32" t="str">
        <f t="shared" si="119"/>
        <v xml:space="preserve"> [Kraftfull] </v>
      </c>
      <c r="AB416" s="31" t="str">
        <f t="shared" si="130"/>
        <v>?</v>
      </c>
      <c r="AC416" s="31" t="str">
        <f t="shared" si="130"/>
        <v>Himmelsk</v>
      </c>
      <c r="AD416" s="31" t="str">
        <f t="shared" si="130"/>
        <v>Hyfsad</v>
      </c>
      <c r="AE416" s="31" t="str">
        <f t="shared" si="130"/>
        <v>?</v>
      </c>
      <c r="AF416" s="31" t="str">
        <f t="shared" si="130"/>
        <v>Fenomenal</v>
      </c>
      <c r="AG416" s="31" t="str">
        <f t="shared" si="130"/>
        <v>?</v>
      </c>
      <c r="AH416" s="39" t="str">
        <f t="shared" si="120"/>
        <v xml:space="preserve"> Fasta: Enastående</v>
      </c>
      <c r="AI416" s="31" t="str">
        <f t="shared" si="124"/>
        <v/>
      </c>
      <c r="AJ416" s="32" t="str">
        <f t="shared" si="125"/>
        <v/>
      </c>
      <c r="AK416" s="32" t="str">
        <f t="shared" si="126"/>
        <v>Himmelsk - Hyfsad - Fenomenal</v>
      </c>
      <c r="AL416" s="32" t="str">
        <f t="shared" si="127"/>
        <v/>
      </c>
      <c r="AM416" s="32" t="str">
        <f t="shared" si="128"/>
        <v/>
      </c>
      <c r="AN416" s="32" t="str">
        <f t="shared" si="129"/>
        <v/>
      </c>
      <c r="AO416" s="96" t="e">
        <f>CONCATENATE(IF(#REF!="LL","[u]",IF(#REF!="Ny","[i]",IF(#REF!="Extra koll","[b]",""))),F416," ",C416,IF(COUNTA(D416)&gt;0,CONCATENATE(" [playerid=",D416,"] "),""),AI416,AJ416,AK416,AL416,AM416,AN416,AA416,AH416,IF(#REF!="LL","[/u]",IF(#REF!="Ny","[/i]",IF(#REF!="Extra koll","[/b]",""))))</f>
        <v>#REF!</v>
      </c>
      <c r="AP416" s="7"/>
    </row>
    <row r="417" spans="1:42" ht="14.25">
      <c r="A417" s="84" t="s">
        <v>830</v>
      </c>
      <c r="B417" s="85" t="s">
        <v>249</v>
      </c>
      <c r="C417" s="86" t="s">
        <v>250</v>
      </c>
      <c r="D417" s="87">
        <v>202400667</v>
      </c>
      <c r="E417" s="88" t="str">
        <f t="shared" ref="E417:E422" si="131">HYPERLINK(CONCATENATE("http://www.hattrick.org/Club/Players/Player.aspx?PlayerID=",D417),TEXT(D417,"00"))</f>
        <v>202400667</v>
      </c>
      <c r="F417" s="89">
        <v>25</v>
      </c>
      <c r="G417" s="7"/>
      <c r="H417" s="96" t="s">
        <v>29</v>
      </c>
      <c r="I417" s="7"/>
      <c r="J417" s="85" t="s">
        <v>823</v>
      </c>
      <c r="K417" s="86" t="s">
        <v>821</v>
      </c>
      <c r="L417" s="86"/>
      <c r="M417" s="86" t="s">
        <v>822</v>
      </c>
      <c r="N417" s="86" t="s">
        <v>824</v>
      </c>
      <c r="O417" s="86" t="s">
        <v>25</v>
      </c>
      <c r="P417" s="86" t="s">
        <v>28</v>
      </c>
      <c r="Q417" s="86"/>
      <c r="R417" s="91" t="s">
        <v>824</v>
      </c>
      <c r="S417" s="7"/>
      <c r="T417" s="120" t="s">
        <v>251</v>
      </c>
      <c r="U417" s="86"/>
      <c r="V417" s="86"/>
      <c r="W417" s="86"/>
      <c r="X417" s="97"/>
      <c r="Y417" s="4"/>
      <c r="Z417" s="7"/>
      <c r="AA417" s="32" t="str">
        <f t="shared" si="119"/>
        <v xml:space="preserve"> [Snabb] </v>
      </c>
      <c r="AB417" s="31" t="str">
        <f t="shared" si="130"/>
        <v>?</v>
      </c>
      <c r="AC417" s="31" t="str">
        <f t="shared" si="130"/>
        <v>Enastående</v>
      </c>
      <c r="AD417" s="31" t="str">
        <f t="shared" si="130"/>
        <v>Unik</v>
      </c>
      <c r="AE417" s="31" t="str">
        <f t="shared" si="130"/>
        <v>Oförglömlig</v>
      </c>
      <c r="AF417" s="31" t="str">
        <f t="shared" si="130"/>
        <v>Legendarisk</v>
      </c>
      <c r="AG417" s="31" t="str">
        <f t="shared" si="130"/>
        <v>?</v>
      </c>
      <c r="AH417" s="39" t="str">
        <f t="shared" si="120"/>
        <v xml:space="preserve"> Fasta: Unik</v>
      </c>
      <c r="AI417" s="31" t="str">
        <f t="shared" si="124"/>
        <v/>
      </c>
      <c r="AJ417" s="32" t="str">
        <f t="shared" si="125"/>
        <v>Legendarisk - Enastående - Oförglömlig - Unik</v>
      </c>
      <c r="AK417" s="32" t="str">
        <f t="shared" si="126"/>
        <v/>
      </c>
      <c r="AL417" s="32" t="str">
        <f t="shared" si="127"/>
        <v/>
      </c>
      <c r="AM417" s="32" t="str">
        <f t="shared" si="128"/>
        <v/>
      </c>
      <c r="AN417" s="32" t="str">
        <f t="shared" si="129"/>
        <v/>
      </c>
      <c r="AO417" s="96" t="e">
        <f>CONCATENATE(IF(#REF!="LL","[u]",IF(#REF!="Ny","[i]",IF(#REF!="Extra koll","[b]",""))),F417," ",C417,IF(COUNTA(D417)&gt;0,CONCATENATE(" [playerid=",D417,"] "),""),AI417,AJ417,AK417,AL417,AM417,AN417,AA417,AH417,IF(#REF!="LL","[/u]",IF(#REF!="Ny","[/i]",IF(#REF!="Extra koll","[/b]",""))))</f>
        <v>#REF!</v>
      </c>
      <c r="AP417" s="7"/>
    </row>
    <row r="418" spans="1:42" ht="14.25">
      <c r="A418" s="84" t="s">
        <v>831</v>
      </c>
      <c r="B418" s="85" t="s">
        <v>46</v>
      </c>
      <c r="C418" s="86" t="s">
        <v>561</v>
      </c>
      <c r="D418" s="86">
        <v>246037159</v>
      </c>
      <c r="E418" s="88" t="str">
        <f t="shared" si="131"/>
        <v>246037159</v>
      </c>
      <c r="F418" s="89">
        <v>22</v>
      </c>
      <c r="G418" s="7"/>
      <c r="H418" s="96" t="s">
        <v>32</v>
      </c>
      <c r="I418" s="7"/>
      <c r="J418" s="85" t="s">
        <v>822</v>
      </c>
      <c r="K418" s="86" t="s">
        <v>820</v>
      </c>
      <c r="L418" s="86"/>
      <c r="M418" s="86" t="s">
        <v>23</v>
      </c>
      <c r="N418" s="86" t="s">
        <v>824</v>
      </c>
      <c r="O418" s="86"/>
      <c r="P418" s="86"/>
      <c r="Q418" s="86" t="s">
        <v>818</v>
      </c>
      <c r="R418" s="91"/>
      <c r="S418" s="7"/>
      <c r="T418" s="120" t="s">
        <v>767</v>
      </c>
      <c r="U418" s="86"/>
      <c r="V418" s="86"/>
      <c r="W418" s="86"/>
      <c r="X418" s="97"/>
      <c r="Y418" s="4"/>
      <c r="Z418" s="7"/>
      <c r="AA418" s="32" t="str">
        <f t="shared" si="119"/>
        <v xml:space="preserve"> [Teknisk] </v>
      </c>
      <c r="AB418" s="31" t="str">
        <f t="shared" si="130"/>
        <v>?</v>
      </c>
      <c r="AC418" s="31" t="str">
        <f t="shared" si="130"/>
        <v>Titanisk</v>
      </c>
      <c r="AD418" s="31" t="str">
        <f t="shared" si="130"/>
        <v>Unik</v>
      </c>
      <c r="AE418" s="31" t="str">
        <f t="shared" si="130"/>
        <v>?</v>
      </c>
      <c r="AF418" s="31" t="str">
        <f t="shared" si="130"/>
        <v>?</v>
      </c>
      <c r="AG418" s="31" t="str">
        <f t="shared" si="130"/>
        <v>Dålig</v>
      </c>
      <c r="AH418" s="39" t="str">
        <f t="shared" si="120"/>
        <v/>
      </c>
      <c r="AI418" s="31" t="str">
        <f t="shared" si="124"/>
        <v/>
      </c>
      <c r="AJ418" s="32" t="str">
        <f t="shared" si="125"/>
        <v/>
      </c>
      <c r="AK418" s="32" t="str">
        <f t="shared" si="126"/>
        <v>Titanisk - Unik - ?</v>
      </c>
      <c r="AL418" s="32" t="str">
        <f t="shared" si="127"/>
        <v/>
      </c>
      <c r="AM418" s="32" t="str">
        <f t="shared" si="128"/>
        <v/>
      </c>
      <c r="AN418" s="32" t="str">
        <f t="shared" si="129"/>
        <v/>
      </c>
      <c r="AO418" s="96" t="e">
        <f>CONCATENATE(IF(#REF!="LL","[u]",IF(#REF!="Ny","[i]",IF(#REF!="Extra koll","[b]",""))),F418," ",C418,IF(COUNTA(D418)&gt;0,CONCATENATE(" [playerid=",D418,"] "),""),AI418,AJ418,AK418,AL418,AM418,AN418,AA418,AH418,IF(#REF!="LL","[/u]",IF(#REF!="Ny","[/i]",IF(#REF!="Extra koll","[/b]",""))))</f>
        <v>#REF!</v>
      </c>
      <c r="AP418" s="7"/>
    </row>
    <row r="419" spans="1:42" ht="14.25">
      <c r="A419" s="84" t="s">
        <v>7</v>
      </c>
      <c r="B419" s="85" t="s">
        <v>298</v>
      </c>
      <c r="C419" s="86" t="s">
        <v>1015</v>
      </c>
      <c r="D419" s="86">
        <v>267702950</v>
      </c>
      <c r="E419" s="86" t="str">
        <f t="shared" si="131"/>
        <v>267702950</v>
      </c>
      <c r="F419" s="89">
        <v>20</v>
      </c>
      <c r="G419" s="7"/>
      <c r="H419" s="96"/>
      <c r="I419" s="7"/>
      <c r="J419" s="85" t="s">
        <v>821</v>
      </c>
      <c r="K419" s="86" t="s">
        <v>818</v>
      </c>
      <c r="L419" s="86" t="s">
        <v>24</v>
      </c>
      <c r="M419" s="86"/>
      <c r="N419" s="86"/>
      <c r="O419" s="86"/>
      <c r="P419" s="86" t="s">
        <v>819</v>
      </c>
      <c r="Q419" s="86"/>
      <c r="R419" s="91" t="s">
        <v>823</v>
      </c>
      <c r="S419" s="7"/>
      <c r="T419" s="122" t="s">
        <v>1016</v>
      </c>
      <c r="U419" s="86" t="s">
        <v>11</v>
      </c>
      <c r="V419" s="86"/>
      <c r="W419" s="86"/>
      <c r="X419" s="97" t="s">
        <v>1017</v>
      </c>
      <c r="Y419" s="4"/>
      <c r="Z419" s="7"/>
      <c r="AA419" s="32" t="str">
        <f t="shared" si="119"/>
        <v/>
      </c>
      <c r="AB419" s="31" t="str">
        <f t="shared" si="130"/>
        <v>Himmelsk</v>
      </c>
      <c r="AC419" s="31" t="str">
        <f t="shared" si="130"/>
        <v>?</v>
      </c>
      <c r="AD419" s="31" t="str">
        <f t="shared" si="130"/>
        <v>?</v>
      </c>
      <c r="AE419" s="31" t="str">
        <f t="shared" si="130"/>
        <v>?</v>
      </c>
      <c r="AF419" s="31" t="str">
        <f t="shared" si="130"/>
        <v>Hyfsad</v>
      </c>
      <c r="AG419" s="31" t="str">
        <f t="shared" si="130"/>
        <v>?</v>
      </c>
      <c r="AH419" s="39" t="str">
        <f t="shared" si="120"/>
        <v xml:space="preserve"> Fasta: Fenomenal</v>
      </c>
      <c r="AI419" s="31" t="str">
        <f t="shared" si="124"/>
        <v>Himmelsk - Hyfsad</v>
      </c>
      <c r="AJ419" s="32" t="str">
        <f t="shared" si="125"/>
        <v/>
      </c>
      <c r="AK419" s="32" t="str">
        <f t="shared" si="126"/>
        <v/>
      </c>
      <c r="AL419" s="32" t="str">
        <f t="shared" si="127"/>
        <v/>
      </c>
      <c r="AM419" s="32" t="str">
        <f t="shared" si="128"/>
        <v/>
      </c>
      <c r="AN419" s="32" t="str">
        <f t="shared" si="129"/>
        <v/>
      </c>
      <c r="AO419" s="96" t="e">
        <f>CONCATENATE(IF(#REF!="LL","[u]",IF(#REF!="Ny","[i]",IF(#REF!="Extra koll","[b]",""))),F419," ",C419,IF(COUNTA(D419)&gt;0,CONCATENATE(" [playerid=",D419,"] "),""),AI419,AJ419,AK419,AL419,AM419,AN419,AA419,AH419,IF(#REF!="LL","[/u]",IF(#REF!="Ny","[/i]",IF(#REF!="Extra koll","[/b]",""))))</f>
        <v>#REF!</v>
      </c>
      <c r="AP419" s="7"/>
    </row>
    <row r="420" spans="1:42" ht="14.25">
      <c r="A420" s="84" t="s">
        <v>10</v>
      </c>
      <c r="B420" s="85" t="s">
        <v>176</v>
      </c>
      <c r="C420" s="86" t="s">
        <v>395</v>
      </c>
      <c r="D420" s="87">
        <v>185884954</v>
      </c>
      <c r="E420" s="88" t="str">
        <f t="shared" si="131"/>
        <v>185884954</v>
      </c>
      <c r="F420" s="89">
        <v>26</v>
      </c>
      <c r="G420" s="7"/>
      <c r="H420" s="96" t="s">
        <v>30</v>
      </c>
      <c r="I420" s="7"/>
      <c r="J420" s="85" t="s">
        <v>823</v>
      </c>
      <c r="K420" s="86" t="s">
        <v>821</v>
      </c>
      <c r="L420" s="86"/>
      <c r="M420" s="86" t="s">
        <v>28</v>
      </c>
      <c r="N420" s="86" t="s">
        <v>26</v>
      </c>
      <c r="O420" s="86" t="s">
        <v>27</v>
      </c>
      <c r="P420" s="86"/>
      <c r="Q420" s="86"/>
      <c r="R420" s="91"/>
      <c r="S420" s="7"/>
      <c r="T420" s="120" t="s">
        <v>396</v>
      </c>
      <c r="U420" s="86"/>
      <c r="V420" s="86"/>
      <c r="W420" s="86"/>
      <c r="X420" s="97"/>
      <c r="Y420" s="4"/>
      <c r="Z420" s="7"/>
      <c r="AA420" s="32" t="str">
        <f t="shared" si="119"/>
        <v xml:space="preserve"> [Nickskicklig] </v>
      </c>
      <c r="AB420" s="31" t="str">
        <f t="shared" si="130"/>
        <v>?</v>
      </c>
      <c r="AC420" s="31" t="str">
        <f t="shared" si="130"/>
        <v>Legendarisk</v>
      </c>
      <c r="AD420" s="31" t="str">
        <f t="shared" si="130"/>
        <v>Övernaturlig</v>
      </c>
      <c r="AE420" s="31" t="str">
        <f t="shared" si="130"/>
        <v>Gudabenådad</v>
      </c>
      <c r="AF420" s="31" t="str">
        <f t="shared" si="130"/>
        <v>?</v>
      </c>
      <c r="AG420" s="31" t="str">
        <f t="shared" si="130"/>
        <v>?</v>
      </c>
      <c r="AH420" s="39" t="str">
        <f t="shared" si="120"/>
        <v/>
      </c>
      <c r="AI420" s="31" t="str">
        <f t="shared" si="124"/>
        <v/>
      </c>
      <c r="AJ420" s="32" t="str">
        <f t="shared" si="125"/>
        <v/>
      </c>
      <c r="AK420" s="32" t="str">
        <f t="shared" si="126"/>
        <v/>
      </c>
      <c r="AL420" s="32" t="str">
        <f t="shared" si="127"/>
        <v>Gudabenådad - Legendarisk - Övernaturlig - ?</v>
      </c>
      <c r="AM420" s="32" t="str">
        <f t="shared" si="128"/>
        <v/>
      </c>
      <c r="AN420" s="32" t="str">
        <f t="shared" si="129"/>
        <v/>
      </c>
      <c r="AO420" s="96" t="e">
        <f>CONCATENATE(IF(#REF!="LL","[u]",IF(#REF!="Ny","[i]",IF(#REF!="Extra koll","[b]",""))),F420," ",C420,IF(COUNTA(D420)&gt;0,CONCATENATE(" [playerid=",D420,"] "),""),AI420,AJ420,AK420,AL420,AM420,AN420,AA420,AH420,IF(#REF!="LL","[/u]",IF(#REF!="Ny","[/i]",IF(#REF!="Extra koll","[/b]",""))))</f>
        <v>#REF!</v>
      </c>
      <c r="AP420" s="7"/>
    </row>
    <row r="421" spans="1:42" ht="14.25">
      <c r="A421" s="84" t="s">
        <v>830</v>
      </c>
      <c r="B421" s="85" t="s">
        <v>339</v>
      </c>
      <c r="C421" s="86" t="s">
        <v>340</v>
      </c>
      <c r="D421" s="87">
        <v>204329265</v>
      </c>
      <c r="E421" s="88" t="str">
        <f t="shared" si="131"/>
        <v>204329265</v>
      </c>
      <c r="F421" s="89">
        <v>25</v>
      </c>
      <c r="G421" s="7"/>
      <c r="H421" s="96"/>
      <c r="I421" s="7"/>
      <c r="J421" s="85" t="s">
        <v>822</v>
      </c>
      <c r="K421" s="86" t="s">
        <v>821</v>
      </c>
      <c r="L421" s="86"/>
      <c r="M421" s="86" t="s">
        <v>25</v>
      </c>
      <c r="N421" s="86"/>
      <c r="O421" s="86"/>
      <c r="P421" s="86" t="s">
        <v>28</v>
      </c>
      <c r="Q421" s="86"/>
      <c r="R421" s="91"/>
      <c r="S421" s="7"/>
      <c r="T421" s="120" t="s">
        <v>341</v>
      </c>
      <c r="U421" s="86"/>
      <c r="V421" s="86"/>
      <c r="W421" s="86"/>
      <c r="X421" s="97"/>
      <c r="Y421" s="4"/>
      <c r="Z421" s="7"/>
      <c r="AA421" s="32" t="str">
        <f t="shared" si="119"/>
        <v/>
      </c>
      <c r="AB421" s="31" t="str">
        <f t="shared" si="130"/>
        <v>?</v>
      </c>
      <c r="AC421" s="31" t="str">
        <f t="shared" si="130"/>
        <v>Oförglömlig</v>
      </c>
      <c r="AD421" s="31" t="str">
        <f t="shared" si="130"/>
        <v>?</v>
      </c>
      <c r="AE421" s="31" t="str">
        <f t="shared" si="130"/>
        <v>?</v>
      </c>
      <c r="AF421" s="31" t="str">
        <f t="shared" si="130"/>
        <v>Legendarisk</v>
      </c>
      <c r="AG421" s="31" t="str">
        <f t="shared" si="130"/>
        <v>?</v>
      </c>
      <c r="AH421" s="39" t="str">
        <f t="shared" si="120"/>
        <v/>
      </c>
      <c r="AI421" s="31" t="str">
        <f t="shared" si="124"/>
        <v/>
      </c>
      <c r="AJ421" s="32" t="str">
        <f t="shared" si="125"/>
        <v>Legendarisk - Oförglömlig - ? - ?</v>
      </c>
      <c r="AK421" s="32" t="str">
        <f t="shared" si="126"/>
        <v/>
      </c>
      <c r="AL421" s="32" t="str">
        <f t="shared" si="127"/>
        <v/>
      </c>
      <c r="AM421" s="32" t="str">
        <f t="shared" si="128"/>
        <v/>
      </c>
      <c r="AN421" s="32" t="str">
        <f t="shared" si="129"/>
        <v/>
      </c>
      <c r="AO421" s="96" t="e">
        <f>CONCATENATE(IF(#REF!="LL","[u]",IF(#REF!="Ny","[i]",IF(#REF!="Extra koll","[b]",""))),F421," ",C421,IF(COUNTA(D421)&gt;0,CONCATENATE(" [playerid=",D421,"] "),""),AI421,AJ421,AK421,AL421,AM421,AN421,AA421,AH421,IF(#REF!="LL","[/u]",IF(#REF!="Ny","[/i]",IF(#REF!="Extra koll","[/b]",""))))</f>
        <v>#REF!</v>
      </c>
      <c r="AP421" s="7"/>
    </row>
    <row r="422" spans="1:42" ht="14.25">
      <c r="A422" s="84"/>
      <c r="B422" s="85" t="s">
        <v>260</v>
      </c>
      <c r="C422" s="86" t="s">
        <v>544</v>
      </c>
      <c r="D422" s="86">
        <v>128620950</v>
      </c>
      <c r="E422" s="88" t="str">
        <f t="shared" si="131"/>
        <v>128620950</v>
      </c>
      <c r="F422" s="89">
        <v>28</v>
      </c>
      <c r="G422" s="7"/>
      <c r="H422" s="96" t="s">
        <v>32</v>
      </c>
      <c r="I422" s="7"/>
      <c r="J422" s="85" t="s">
        <v>822</v>
      </c>
      <c r="K422" s="86" t="s">
        <v>822</v>
      </c>
      <c r="L422" s="86"/>
      <c r="M422" s="86" t="s">
        <v>24</v>
      </c>
      <c r="N422" s="86" t="s">
        <v>22</v>
      </c>
      <c r="O422" s="86"/>
      <c r="P422" s="86"/>
      <c r="Q422" s="86" t="s">
        <v>818</v>
      </c>
      <c r="R422" s="91" t="s">
        <v>824</v>
      </c>
      <c r="S422" s="7"/>
      <c r="T422" s="120" t="s">
        <v>733</v>
      </c>
      <c r="U422" s="86"/>
      <c r="V422" s="86"/>
      <c r="W422" s="86"/>
      <c r="X422" s="97"/>
      <c r="Y422" s="4"/>
      <c r="Z422" s="7"/>
      <c r="AA422" s="32" t="str">
        <f t="shared" si="119"/>
        <v xml:space="preserve"> [Teknisk] </v>
      </c>
      <c r="AB422" s="31" t="str">
        <f t="shared" si="130"/>
        <v>?</v>
      </c>
      <c r="AC422" s="31" t="str">
        <f t="shared" si="130"/>
        <v>Himmelsk</v>
      </c>
      <c r="AD422" s="31" t="str">
        <f t="shared" si="130"/>
        <v>Utomjordisk</v>
      </c>
      <c r="AE422" s="31" t="str">
        <f t="shared" si="130"/>
        <v>?</v>
      </c>
      <c r="AF422" s="31" t="str">
        <f t="shared" si="130"/>
        <v>?</v>
      </c>
      <c r="AG422" s="31" t="str">
        <f t="shared" si="130"/>
        <v>Dålig</v>
      </c>
      <c r="AH422" s="39" t="str">
        <f t="shared" si="120"/>
        <v xml:space="preserve"> Fasta: Unik</v>
      </c>
      <c r="AI422" s="31" t="str">
        <f t="shared" si="124"/>
        <v/>
      </c>
      <c r="AJ422" s="32" t="str">
        <f t="shared" si="125"/>
        <v/>
      </c>
      <c r="AK422" s="32" t="str">
        <f t="shared" si="126"/>
        <v/>
      </c>
      <c r="AL422" s="32" t="str">
        <f t="shared" si="127"/>
        <v/>
      </c>
      <c r="AM422" s="32" t="str">
        <f t="shared" si="128"/>
        <v/>
      </c>
      <c r="AN422" s="32" t="str">
        <f t="shared" si="129"/>
        <v/>
      </c>
      <c r="AO422" s="96" t="e">
        <f>CONCATENATE(IF(#REF!="LL","[u]",IF(#REF!="Ny","[i]",IF(#REF!="Extra koll","[b]",""))),F422," ",C422,IF(COUNTA(D422)&gt;0,CONCATENATE(" [playerid=",D422,"] "),""),AI422,AJ422,AK422,AL422,AM422,AN422,AA422,AH422,IF(#REF!="LL","[/u]",IF(#REF!="Ny","[/i]",IF(#REF!="Extra koll","[/b]",""))))</f>
        <v>#REF!</v>
      </c>
      <c r="AP422" s="7"/>
    </row>
    <row r="423" spans="1:42" ht="14.25">
      <c r="A423" s="84" t="s">
        <v>831</v>
      </c>
      <c r="B423" s="85" t="s">
        <v>952</v>
      </c>
      <c r="C423" s="86" t="s">
        <v>953</v>
      </c>
      <c r="D423" s="86">
        <v>216425546</v>
      </c>
      <c r="E423" s="119">
        <v>216425546</v>
      </c>
      <c r="F423" s="89">
        <v>24</v>
      </c>
      <c r="G423" s="7"/>
      <c r="H423" s="96" t="s">
        <v>31</v>
      </c>
      <c r="I423" s="7"/>
      <c r="J423" s="85" t="s">
        <v>822</v>
      </c>
      <c r="K423" s="86" t="s">
        <v>820</v>
      </c>
      <c r="L423" s="86"/>
      <c r="M423" s="86" t="s">
        <v>24</v>
      </c>
      <c r="N423" s="86" t="s">
        <v>25</v>
      </c>
      <c r="O423" s="86"/>
      <c r="P423" s="86" t="s">
        <v>820</v>
      </c>
      <c r="Q423" s="86"/>
      <c r="R423" s="91"/>
      <c r="S423" s="7"/>
      <c r="T423" s="117" t="s">
        <v>954</v>
      </c>
      <c r="U423" s="86"/>
      <c r="V423" s="86"/>
      <c r="W423" s="86"/>
      <c r="X423" s="97"/>
      <c r="Y423" s="4"/>
      <c r="Z423" s="7"/>
      <c r="AA423" s="32" t="str">
        <f t="shared" si="119"/>
        <v xml:space="preserve"> [Oförutsägbar] </v>
      </c>
      <c r="AB423" s="31" t="str">
        <f t="shared" si="130"/>
        <v>?</v>
      </c>
      <c r="AC423" s="31" t="str">
        <f t="shared" si="130"/>
        <v>Himmelsk</v>
      </c>
      <c r="AD423" s="31" t="str">
        <f t="shared" si="130"/>
        <v>Oförglömlig</v>
      </c>
      <c r="AE423" s="31" t="str">
        <f t="shared" si="130"/>
        <v>?</v>
      </c>
      <c r="AF423" s="31" t="str">
        <f t="shared" si="130"/>
        <v>Bra</v>
      </c>
      <c r="AG423" s="31" t="str">
        <f t="shared" si="130"/>
        <v>?</v>
      </c>
      <c r="AH423" s="39" t="str">
        <f t="shared" si="120"/>
        <v/>
      </c>
      <c r="AI423" s="31" t="str">
        <f t="shared" si="124"/>
        <v/>
      </c>
      <c r="AJ423" s="32" t="str">
        <f t="shared" si="125"/>
        <v/>
      </c>
      <c r="AK423" s="32" t="str">
        <f t="shared" si="126"/>
        <v>Himmelsk - Oförglömlig - Bra</v>
      </c>
      <c r="AL423" s="32" t="str">
        <f t="shared" si="127"/>
        <v/>
      </c>
      <c r="AM423" s="32" t="str">
        <f t="shared" si="128"/>
        <v/>
      </c>
      <c r="AN423" s="32" t="str">
        <f t="shared" si="129"/>
        <v/>
      </c>
      <c r="AO423" s="96" t="e">
        <f>CONCATENATE(IF(#REF!="LL","[u]",IF(#REF!="Ny","[i]",IF(#REF!="Extra koll","[b]",""))),F423," ",C423,IF(COUNTA(D423)&gt;0,CONCATENATE(" [playerid=",D423,"] "),""),AI423,AJ423,AK423,AL423,AM423,AN423,AA423,AH423,IF(#REF!="LL","[/u]",IF(#REF!="Ny","[/i]",IF(#REF!="Extra koll","[/b]",""))))</f>
        <v>#REF!</v>
      </c>
      <c r="AP423" s="7"/>
    </row>
    <row r="424" spans="1:42" ht="14.25">
      <c r="A424" s="84" t="s">
        <v>831</v>
      </c>
      <c r="B424" s="85" t="s">
        <v>187</v>
      </c>
      <c r="C424" s="86" t="s">
        <v>1004</v>
      </c>
      <c r="D424" s="86">
        <v>236066070</v>
      </c>
      <c r="E424" s="86" t="str">
        <f t="shared" ref="E424:E431" si="132">HYPERLINK(CONCATENATE("http://www.hattrick.org/Club/Players/Player.aspx?PlayerID=",D424),TEXT(D424,"00"))</f>
        <v>236066070</v>
      </c>
      <c r="F424" s="89">
        <v>23</v>
      </c>
      <c r="G424" s="7"/>
      <c r="H424" s="96"/>
      <c r="I424" s="7"/>
      <c r="J424" s="85" t="s">
        <v>821</v>
      </c>
      <c r="K424" s="86" t="s">
        <v>819</v>
      </c>
      <c r="L424" s="86"/>
      <c r="M424" s="86" t="s">
        <v>25</v>
      </c>
      <c r="N424" s="86" t="s">
        <v>26</v>
      </c>
      <c r="O424" s="86" t="s">
        <v>818</v>
      </c>
      <c r="P424" s="86" t="s">
        <v>818</v>
      </c>
      <c r="Q424" s="86" t="s">
        <v>818</v>
      </c>
      <c r="R424" s="91" t="s">
        <v>823</v>
      </c>
      <c r="S424" s="7"/>
      <c r="T424" s="117" t="s">
        <v>1005</v>
      </c>
      <c r="U424" s="86"/>
      <c r="V424" s="86"/>
      <c r="W424" s="86"/>
      <c r="X424" s="97"/>
      <c r="Y424" s="4"/>
      <c r="Z424" s="7"/>
      <c r="AA424" s="32" t="str">
        <f t="shared" si="119"/>
        <v/>
      </c>
      <c r="AB424" s="31" t="str">
        <f t="shared" si="130"/>
        <v>?</v>
      </c>
      <c r="AC424" s="31" t="str">
        <f t="shared" si="130"/>
        <v>Oförglömlig</v>
      </c>
      <c r="AD424" s="31" t="str">
        <f t="shared" si="130"/>
        <v>Övernaturlig</v>
      </c>
      <c r="AE424" s="31" t="str">
        <f t="shared" si="130"/>
        <v>Dålig</v>
      </c>
      <c r="AF424" s="31" t="str">
        <f t="shared" si="130"/>
        <v>Dålig</v>
      </c>
      <c r="AG424" s="31" t="str">
        <f t="shared" si="130"/>
        <v>Dålig</v>
      </c>
      <c r="AH424" s="39" t="str">
        <f t="shared" si="120"/>
        <v xml:space="preserve"> Fasta: Fenomenal</v>
      </c>
      <c r="AI424" s="31" t="str">
        <f t="shared" si="124"/>
        <v/>
      </c>
      <c r="AJ424" s="32" t="str">
        <f t="shared" si="125"/>
        <v/>
      </c>
      <c r="AK424" s="32" t="str">
        <f t="shared" si="126"/>
        <v>Oförglömlig - Övernaturlig - Dålig</v>
      </c>
      <c r="AL424" s="32" t="str">
        <f t="shared" si="127"/>
        <v/>
      </c>
      <c r="AM424" s="32" t="str">
        <f t="shared" si="128"/>
        <v/>
      </c>
      <c r="AN424" s="32" t="str">
        <f t="shared" si="129"/>
        <v/>
      </c>
      <c r="AO424" s="96" t="e">
        <f>CONCATENATE(IF(#REF!="LL","[u]",IF(#REF!="Ny","[i]",IF(#REF!="Extra koll","[b]",""))),F424," ",C424,IF(COUNTA(D424)&gt;0,CONCATENATE(" [playerid=",D424,"] "),""),AI424,AJ424,AK424,AL424,AM424,AN424,AA424,AH424,IF(#REF!="LL","[/u]",IF(#REF!="Ny","[/i]",IF(#REF!="Extra koll","[/b]",""))))</f>
        <v>#REF!</v>
      </c>
      <c r="AP424" s="7"/>
    </row>
    <row r="425" spans="1:42" ht="14.25">
      <c r="A425" s="84" t="s">
        <v>7</v>
      </c>
      <c r="B425" s="85" t="s">
        <v>295</v>
      </c>
      <c r="C425" s="86" t="s">
        <v>999</v>
      </c>
      <c r="D425" s="86">
        <v>250425470</v>
      </c>
      <c r="E425" s="86" t="str">
        <f t="shared" si="132"/>
        <v>250425470</v>
      </c>
      <c r="F425" s="89">
        <v>21</v>
      </c>
      <c r="G425" s="7"/>
      <c r="H425" s="96" t="s">
        <v>31</v>
      </c>
      <c r="I425" s="7"/>
      <c r="J425" s="85" t="s">
        <v>823</v>
      </c>
      <c r="K425" s="86" t="s">
        <v>818</v>
      </c>
      <c r="L425" s="86" t="s">
        <v>27</v>
      </c>
      <c r="M425" s="86"/>
      <c r="N425" s="86" t="s">
        <v>819</v>
      </c>
      <c r="O425" s="86"/>
      <c r="P425" s="86" t="s">
        <v>824</v>
      </c>
      <c r="Q425" s="86"/>
      <c r="R425" s="91"/>
      <c r="S425" s="7"/>
      <c r="T425" s="117" t="s">
        <v>1000</v>
      </c>
      <c r="U425" s="86"/>
      <c r="V425" s="86"/>
      <c r="W425" s="86"/>
      <c r="X425" s="97"/>
      <c r="Y425" s="4"/>
      <c r="Z425" s="7"/>
      <c r="AA425" s="32" t="str">
        <f t="shared" si="119"/>
        <v xml:space="preserve"> [Oförutsägbar] </v>
      </c>
      <c r="AB425" s="31" t="str">
        <f t="shared" si="130"/>
        <v>Gudabenådad</v>
      </c>
      <c r="AC425" s="31" t="str">
        <f t="shared" si="130"/>
        <v>?</v>
      </c>
      <c r="AD425" s="31" t="str">
        <f t="shared" si="130"/>
        <v>Hyfsad</v>
      </c>
      <c r="AE425" s="31" t="str">
        <f t="shared" si="130"/>
        <v>?</v>
      </c>
      <c r="AF425" s="31" t="str">
        <f t="shared" si="130"/>
        <v>Unik</v>
      </c>
      <c r="AG425" s="31" t="str">
        <f t="shared" si="130"/>
        <v>?</v>
      </c>
      <c r="AH425" s="39" t="str">
        <f t="shared" si="120"/>
        <v/>
      </c>
      <c r="AI425" s="31" t="str">
        <f t="shared" si="124"/>
        <v>Gudabenådad - Unik</v>
      </c>
      <c r="AJ425" s="32" t="str">
        <f t="shared" si="125"/>
        <v/>
      </c>
      <c r="AK425" s="32" t="str">
        <f t="shared" si="126"/>
        <v/>
      </c>
      <c r="AL425" s="32" t="str">
        <f t="shared" si="127"/>
        <v/>
      </c>
      <c r="AM425" s="32" t="str">
        <f t="shared" si="128"/>
        <v/>
      </c>
      <c r="AN425" s="32" t="str">
        <f t="shared" si="129"/>
        <v/>
      </c>
      <c r="AO425" s="96" t="e">
        <f>CONCATENATE(IF(#REF!="LL","[u]",IF(#REF!="Ny","[i]",IF(#REF!="Extra koll","[b]",""))),F425," ",C425,IF(COUNTA(D425)&gt;0,CONCATENATE(" [playerid=",D425,"] "),""),AI425,AJ425,AK425,AL425,AM425,AN425,AA425,AH425,IF(#REF!="LL","[/u]",IF(#REF!="Ny","[/i]",IF(#REF!="Extra koll","[/b]",""))))</f>
        <v>#REF!</v>
      </c>
      <c r="AP425" s="7"/>
    </row>
    <row r="426" spans="1:42" ht="14.25">
      <c r="A426" s="84" t="s">
        <v>10</v>
      </c>
      <c r="B426" s="85" t="s">
        <v>52</v>
      </c>
      <c r="C426" s="86" t="s">
        <v>425</v>
      </c>
      <c r="D426" s="87">
        <v>209295662</v>
      </c>
      <c r="E426" s="88" t="str">
        <f t="shared" si="132"/>
        <v>209295662</v>
      </c>
      <c r="F426" s="89">
        <v>24</v>
      </c>
      <c r="G426" s="7"/>
      <c r="H426" s="96"/>
      <c r="I426" s="7"/>
      <c r="J426" s="85" t="s">
        <v>823</v>
      </c>
      <c r="K426" s="86" t="s">
        <v>823</v>
      </c>
      <c r="L426" s="86"/>
      <c r="M426" s="86" t="s">
        <v>22</v>
      </c>
      <c r="N426" s="86" t="s">
        <v>817</v>
      </c>
      <c r="O426" s="86" t="s">
        <v>24</v>
      </c>
      <c r="P426" s="86"/>
      <c r="Q426" s="86"/>
      <c r="R426" s="91"/>
      <c r="S426" s="7"/>
      <c r="T426" s="120" t="s">
        <v>426</v>
      </c>
      <c r="U426" s="86"/>
      <c r="V426" s="86"/>
      <c r="W426" s="86"/>
      <c r="X426" s="97"/>
      <c r="Y426" s="4"/>
      <c r="Z426" s="7"/>
      <c r="AA426" s="32" t="str">
        <f t="shared" si="119"/>
        <v/>
      </c>
      <c r="AB426" s="31" t="str">
        <f t="shared" si="130"/>
        <v>?</v>
      </c>
      <c r="AC426" s="31" t="str">
        <f t="shared" si="130"/>
        <v>Utomjordisk</v>
      </c>
      <c r="AD426" s="31" t="str">
        <f t="shared" si="130"/>
        <v>Usel</v>
      </c>
      <c r="AE426" s="31" t="str">
        <f t="shared" si="130"/>
        <v>Himmelsk</v>
      </c>
      <c r="AF426" s="31" t="str">
        <f t="shared" si="130"/>
        <v>?</v>
      </c>
      <c r="AG426" s="31" t="str">
        <f t="shared" si="130"/>
        <v>?</v>
      </c>
      <c r="AH426" s="39" t="str">
        <f t="shared" si="120"/>
        <v/>
      </c>
      <c r="AI426" s="31" t="str">
        <f t="shared" si="124"/>
        <v/>
      </c>
      <c r="AJ426" s="32" t="str">
        <f t="shared" si="125"/>
        <v/>
      </c>
      <c r="AK426" s="32" t="str">
        <f t="shared" si="126"/>
        <v/>
      </c>
      <c r="AL426" s="32" t="str">
        <f t="shared" si="127"/>
        <v>Himmelsk - Utomjordisk - Usel - ?</v>
      </c>
      <c r="AM426" s="32" t="str">
        <f t="shared" si="128"/>
        <v/>
      </c>
      <c r="AN426" s="32" t="str">
        <f t="shared" si="129"/>
        <v/>
      </c>
      <c r="AO426" s="96" t="e">
        <f>CONCATENATE(IF(#REF!="LL","[u]",IF(#REF!="Ny","[i]",IF(#REF!="Extra koll","[b]",""))),F426," ",C426,IF(COUNTA(D426)&gt;0,CONCATENATE(" [playerid=",D426,"] "),""),AI426,AJ426,AK426,AL426,AM426,AN426,AA426,AH426,IF(#REF!="LL","[/u]",IF(#REF!="Ny","[/i]",IF(#REF!="Extra koll","[/b]",""))))</f>
        <v>#REF!</v>
      </c>
      <c r="AP426" s="7"/>
    </row>
    <row r="427" spans="1:42" ht="14.25">
      <c r="A427" s="84" t="s">
        <v>10</v>
      </c>
      <c r="B427" s="85" t="s">
        <v>260</v>
      </c>
      <c r="C427" s="86" t="s">
        <v>1010</v>
      </c>
      <c r="D427" s="86">
        <v>243302682</v>
      </c>
      <c r="E427" s="86" t="str">
        <f t="shared" si="132"/>
        <v>243302682</v>
      </c>
      <c r="F427" s="89">
        <v>22</v>
      </c>
      <c r="G427" s="7"/>
      <c r="H427" s="96" t="s">
        <v>29</v>
      </c>
      <c r="I427" s="7"/>
      <c r="J427" s="85" t="s">
        <v>823</v>
      </c>
      <c r="K427" s="86" t="s">
        <v>818</v>
      </c>
      <c r="L427" s="86"/>
      <c r="M427" s="86" t="s">
        <v>25</v>
      </c>
      <c r="N427" s="86" t="s">
        <v>821</v>
      </c>
      <c r="O427" s="86" t="s">
        <v>28</v>
      </c>
      <c r="P427" s="86" t="s">
        <v>820</v>
      </c>
      <c r="Q427" s="86"/>
      <c r="R427" s="91"/>
      <c r="S427" s="7"/>
      <c r="T427" s="117" t="s">
        <v>1011</v>
      </c>
      <c r="U427" s="86" t="s">
        <v>10</v>
      </c>
      <c r="V427" s="86"/>
      <c r="W427" s="86"/>
      <c r="X427" s="97"/>
      <c r="Y427" s="4"/>
      <c r="Z427" s="7"/>
      <c r="AA427" s="32" t="str">
        <f t="shared" si="119"/>
        <v xml:space="preserve"> [Snabb] </v>
      </c>
      <c r="AB427" s="31" t="str">
        <f t="shared" si="130"/>
        <v>?</v>
      </c>
      <c r="AC427" s="31" t="str">
        <f t="shared" si="130"/>
        <v>Oförglömlig</v>
      </c>
      <c r="AD427" s="31" t="str">
        <f t="shared" si="130"/>
        <v>Ypperlig</v>
      </c>
      <c r="AE427" s="31" t="str">
        <f t="shared" si="130"/>
        <v>Legendarisk</v>
      </c>
      <c r="AF427" s="31" t="str">
        <f t="shared" si="130"/>
        <v>Bra</v>
      </c>
      <c r="AG427" s="31" t="str">
        <f t="shared" si="130"/>
        <v>?</v>
      </c>
      <c r="AH427" s="39" t="str">
        <f t="shared" si="120"/>
        <v/>
      </c>
      <c r="AI427" s="31" t="str">
        <f t="shared" si="124"/>
        <v/>
      </c>
      <c r="AJ427" s="32" t="str">
        <f t="shared" si="125"/>
        <v/>
      </c>
      <c r="AK427" s="32" t="str">
        <f t="shared" si="126"/>
        <v/>
      </c>
      <c r="AL427" s="32" t="str">
        <f t="shared" si="127"/>
        <v>Legendarisk - Oförglömlig - Ypperlig - Bra</v>
      </c>
      <c r="AM427" s="32" t="str">
        <f t="shared" si="128"/>
        <v/>
      </c>
      <c r="AN427" s="32" t="str">
        <f t="shared" si="129"/>
        <v/>
      </c>
      <c r="AO427" s="96" t="e">
        <f>CONCATENATE(IF(#REF!="LL","[u]",IF(#REF!="Ny","[i]",IF(#REF!="Extra koll","[b]",""))),F427," ",C427,IF(COUNTA(D427)&gt;0,CONCATENATE(" [playerid=",D427,"] "),""),AI427,AJ427,AK427,AL427,AM427,AN427,AA427,AH427,IF(#REF!="LL","[/u]",IF(#REF!="Ny","[/i]",IF(#REF!="Extra koll","[/b]",""))))</f>
        <v>#REF!</v>
      </c>
      <c r="AP427" s="7"/>
    </row>
    <row r="428" spans="1:42" ht="15">
      <c r="A428" s="84" t="s">
        <v>832</v>
      </c>
      <c r="B428" s="85" t="s">
        <v>660</v>
      </c>
      <c r="C428" s="86" t="s">
        <v>500</v>
      </c>
      <c r="D428" s="86">
        <v>127413776</v>
      </c>
      <c r="E428" s="88" t="str">
        <f t="shared" si="132"/>
        <v>127413776</v>
      </c>
      <c r="F428" s="89">
        <v>30</v>
      </c>
      <c r="G428" s="7"/>
      <c r="H428" s="96"/>
      <c r="I428" s="7"/>
      <c r="J428" s="85" t="s">
        <v>822</v>
      </c>
      <c r="K428" s="86" t="s">
        <v>28</v>
      </c>
      <c r="L428" s="86"/>
      <c r="M428" s="86"/>
      <c r="N428" s="86" t="s">
        <v>22</v>
      </c>
      <c r="O428" s="86" t="s">
        <v>23</v>
      </c>
      <c r="P428" s="86"/>
      <c r="Q428" s="86" t="s">
        <v>28</v>
      </c>
      <c r="R428" s="91" t="s">
        <v>26</v>
      </c>
      <c r="S428" s="6"/>
      <c r="T428" s="120" t="s">
        <v>661</v>
      </c>
      <c r="U428" s="86"/>
      <c r="V428" s="86"/>
      <c r="W428" s="86"/>
      <c r="X428" s="97"/>
      <c r="Y428" s="4"/>
      <c r="Z428" s="7"/>
      <c r="AA428" s="32" t="str">
        <f t="shared" si="119"/>
        <v/>
      </c>
      <c r="AB428" s="31" t="str">
        <f t="shared" si="130"/>
        <v>?</v>
      </c>
      <c r="AC428" s="31" t="str">
        <f t="shared" si="130"/>
        <v>?</v>
      </c>
      <c r="AD428" s="31" t="str">
        <f t="shared" si="130"/>
        <v>Utomjordisk</v>
      </c>
      <c r="AE428" s="31" t="str">
        <f t="shared" si="130"/>
        <v>Titanisk</v>
      </c>
      <c r="AF428" s="31" t="str">
        <f t="shared" si="130"/>
        <v>?</v>
      </c>
      <c r="AG428" s="31" t="str">
        <f t="shared" si="130"/>
        <v>Legendarisk</v>
      </c>
      <c r="AH428" s="39" t="str">
        <f t="shared" si="120"/>
        <v xml:space="preserve"> Fasta: Övernaturlig</v>
      </c>
      <c r="AI428" s="31" t="str">
        <f t="shared" si="124"/>
        <v/>
      </c>
      <c r="AJ428" s="32" t="str">
        <f t="shared" si="125"/>
        <v/>
      </c>
      <c r="AK428" s="32" t="str">
        <f t="shared" si="126"/>
        <v/>
      </c>
      <c r="AL428" s="32" t="str">
        <f t="shared" si="127"/>
        <v/>
      </c>
      <c r="AM428" s="32" t="str">
        <f t="shared" si="128"/>
        <v>Legendarisk - Utomjordisk - Titanisk</v>
      </c>
      <c r="AN428" s="32" t="str">
        <f t="shared" si="129"/>
        <v/>
      </c>
      <c r="AO428" s="96" t="e">
        <f>CONCATENATE(IF(#REF!="LL","[u]",IF(#REF!="Ny","[i]",IF(#REF!="Extra koll","[b]",""))),F428," ",C428,IF(COUNTA(D428)&gt;0,CONCATENATE(" [playerid=",D428,"] "),""),AI428,AJ428,AK428,AL428,AM428,AN428,AA428,AH428,IF(#REF!="LL","[/u]",IF(#REF!="Ny","[/i]",IF(#REF!="Extra koll","[/b]",""))))</f>
        <v>#REF!</v>
      </c>
      <c r="AP428" s="7"/>
    </row>
    <row r="429" spans="1:42" ht="14.25">
      <c r="A429" s="84" t="s">
        <v>7</v>
      </c>
      <c r="B429" s="85" t="s">
        <v>83</v>
      </c>
      <c r="C429" s="86" t="s">
        <v>84</v>
      </c>
      <c r="D429" s="87">
        <v>204636752</v>
      </c>
      <c r="E429" s="88" t="str">
        <f t="shared" si="132"/>
        <v>204636752</v>
      </c>
      <c r="F429" s="89">
        <v>25</v>
      </c>
      <c r="G429" s="7"/>
      <c r="H429" s="96" t="s">
        <v>30</v>
      </c>
      <c r="I429" s="7"/>
      <c r="J429" s="85" t="s">
        <v>823</v>
      </c>
      <c r="K429" s="86" t="s">
        <v>28</v>
      </c>
      <c r="L429" s="86" t="s">
        <v>26</v>
      </c>
      <c r="M429" s="86"/>
      <c r="N429" s="86"/>
      <c r="O429" s="86"/>
      <c r="P429" s="86" t="s">
        <v>24</v>
      </c>
      <c r="Q429" s="86"/>
      <c r="R429" s="91" t="s">
        <v>27</v>
      </c>
      <c r="S429" s="7"/>
      <c r="T429" s="120" t="s">
        <v>85</v>
      </c>
      <c r="U429" s="86"/>
      <c r="V429" s="86"/>
      <c r="W429" s="86"/>
      <c r="X429" s="97"/>
      <c r="Y429" s="4"/>
      <c r="Z429" s="7"/>
      <c r="AA429" s="32" t="str">
        <f t="shared" si="119"/>
        <v xml:space="preserve"> [Nickskicklig] </v>
      </c>
      <c r="AB429" s="31" t="str">
        <f t="shared" si="130"/>
        <v>Övernaturlig</v>
      </c>
      <c r="AC429" s="31" t="str">
        <f t="shared" si="130"/>
        <v>?</v>
      </c>
      <c r="AD429" s="31" t="str">
        <f t="shared" si="130"/>
        <v>?</v>
      </c>
      <c r="AE429" s="31" t="str">
        <f t="shared" si="130"/>
        <v>?</v>
      </c>
      <c r="AF429" s="31" t="str">
        <f t="shared" si="130"/>
        <v>Himmelsk</v>
      </c>
      <c r="AG429" s="31" t="str">
        <f t="shared" si="130"/>
        <v>?</v>
      </c>
      <c r="AH429" s="39" t="str">
        <f t="shared" si="120"/>
        <v xml:space="preserve"> Fasta: Gudabenådad</v>
      </c>
      <c r="AI429" s="31" t="str">
        <f t="shared" si="124"/>
        <v>Övernaturlig - Himmelsk</v>
      </c>
      <c r="AJ429" s="32" t="str">
        <f t="shared" si="125"/>
        <v/>
      </c>
      <c r="AK429" s="32" t="str">
        <f t="shared" si="126"/>
        <v/>
      </c>
      <c r="AL429" s="32" t="str">
        <f t="shared" si="127"/>
        <v/>
      </c>
      <c r="AM429" s="32" t="str">
        <f t="shared" si="128"/>
        <v/>
      </c>
      <c r="AN429" s="32" t="str">
        <f t="shared" si="129"/>
        <v/>
      </c>
      <c r="AO429" s="96" t="e">
        <f>CONCATENATE(IF(#REF!="LL","[u]",IF(#REF!="Ny","[i]",IF(#REF!="Extra koll","[b]",""))),F429," ",C429,IF(COUNTA(D429)&gt;0,CONCATENATE(" [playerid=",D429,"] "),""),AI429,AJ429,AK429,AL429,AM429,AN429,AA429,AH429,IF(#REF!="LL","[/u]",IF(#REF!="Ny","[/i]",IF(#REF!="Extra koll","[/b]",""))))</f>
        <v>#REF!</v>
      </c>
      <c r="AP429" s="7"/>
    </row>
    <row r="430" spans="1:42" ht="14.25">
      <c r="A430" s="84" t="s">
        <v>831</v>
      </c>
      <c r="B430" s="85" t="s">
        <v>277</v>
      </c>
      <c r="C430" s="86" t="s">
        <v>1018</v>
      </c>
      <c r="D430" s="86">
        <v>172883524</v>
      </c>
      <c r="E430" s="86" t="str">
        <f t="shared" si="132"/>
        <v>172883524</v>
      </c>
      <c r="F430" s="89">
        <v>28</v>
      </c>
      <c r="G430" s="7"/>
      <c r="H430" s="96"/>
      <c r="I430" s="7"/>
      <c r="J430" s="85" t="s">
        <v>822</v>
      </c>
      <c r="K430" s="86" t="s">
        <v>823</v>
      </c>
      <c r="L430" s="86"/>
      <c r="M430" s="86" t="s">
        <v>19</v>
      </c>
      <c r="N430" s="86" t="s">
        <v>819</v>
      </c>
      <c r="O430" s="86"/>
      <c r="P430" s="86"/>
      <c r="Q430" s="86"/>
      <c r="R430" s="91"/>
      <c r="S430" s="7"/>
      <c r="T430" s="117" t="s">
        <v>1019</v>
      </c>
      <c r="U430" s="86"/>
      <c r="V430" s="86"/>
      <c r="W430" s="86"/>
      <c r="X430" s="97" t="s">
        <v>1020</v>
      </c>
      <c r="Y430" s="4"/>
      <c r="Z430" s="7"/>
      <c r="AA430" s="32" t="str">
        <f t="shared" ref="AA430:AA493" si="133">IF(COUNTA(H430)&gt;0,CONCATENATE(" [",H430,"] "),"")</f>
        <v/>
      </c>
      <c r="AB430" s="31" t="str">
        <f t="shared" si="130"/>
        <v>?</v>
      </c>
      <c r="AC430" s="31" t="str">
        <f t="shared" si="130"/>
        <v>Utopisk</v>
      </c>
      <c r="AD430" s="31" t="str">
        <f t="shared" si="130"/>
        <v>Hyfsad</v>
      </c>
      <c r="AE430" s="31" t="str">
        <f t="shared" si="130"/>
        <v>?</v>
      </c>
      <c r="AF430" s="31" t="str">
        <f t="shared" si="130"/>
        <v>?</v>
      </c>
      <c r="AG430" s="31" t="str">
        <f t="shared" si="130"/>
        <v>?</v>
      </c>
      <c r="AH430" s="39" t="str">
        <f t="shared" ref="AH430:AH493" si="134">IF(COUNTA(R430)&gt;0,CONCATENATE(" Fasta: ",RIGHT(R430,LEN(R430)-5)),"")</f>
        <v/>
      </c>
      <c r="AI430" s="31" t="str">
        <f t="shared" si="124"/>
        <v/>
      </c>
      <c r="AJ430" s="32" t="str">
        <f t="shared" si="125"/>
        <v/>
      </c>
      <c r="AK430" s="32" t="str">
        <f t="shared" si="126"/>
        <v>Utopisk - Hyfsad - ?</v>
      </c>
      <c r="AL430" s="32" t="str">
        <f t="shared" si="127"/>
        <v/>
      </c>
      <c r="AM430" s="32" t="str">
        <f t="shared" si="128"/>
        <v/>
      </c>
      <c r="AN430" s="32" t="str">
        <f t="shared" si="129"/>
        <v/>
      </c>
      <c r="AO430" s="96" t="e">
        <f>CONCATENATE(IF(#REF!="LL","[u]",IF(#REF!="Ny","[i]",IF(#REF!="Extra koll","[b]",""))),F430," ",C430,IF(COUNTA(D430)&gt;0,CONCATENATE(" [playerid=",D430,"] "),""),AI430,AJ430,AK430,AL430,AM430,AN430,AA430,AH430,IF(#REF!="LL","[/u]",IF(#REF!="Ny","[/i]",IF(#REF!="Extra koll","[/b]",""))))</f>
        <v>#REF!</v>
      </c>
      <c r="AP430" s="7"/>
    </row>
    <row r="431" spans="1:42" ht="14.25">
      <c r="A431" s="84" t="s">
        <v>831</v>
      </c>
      <c r="B431" s="85" t="s">
        <v>1021</v>
      </c>
      <c r="C431" s="86" t="s">
        <v>1022</v>
      </c>
      <c r="D431" s="86">
        <v>177225588</v>
      </c>
      <c r="E431" s="86" t="str">
        <f t="shared" si="132"/>
        <v>177225588</v>
      </c>
      <c r="F431" s="89">
        <v>27</v>
      </c>
      <c r="G431" s="7"/>
      <c r="H431" s="96"/>
      <c r="I431" s="7"/>
      <c r="J431" s="85" t="s">
        <v>822</v>
      </c>
      <c r="K431" s="86" t="s">
        <v>822</v>
      </c>
      <c r="L431" s="86"/>
      <c r="M431" s="86" t="s">
        <v>19</v>
      </c>
      <c r="N431" s="86" t="s">
        <v>822</v>
      </c>
      <c r="O431" s="86"/>
      <c r="P431" s="86" t="s">
        <v>818</v>
      </c>
      <c r="Q431" s="86"/>
      <c r="R431" s="91"/>
      <c r="S431" s="7"/>
      <c r="T431" s="117" t="s">
        <v>1023</v>
      </c>
      <c r="U431" s="86" t="s">
        <v>8</v>
      </c>
      <c r="V431" s="86"/>
      <c r="W431" s="86"/>
      <c r="X431" s="97"/>
      <c r="Y431" s="4"/>
      <c r="Z431" s="7"/>
      <c r="AA431" s="32" t="str">
        <f t="shared" si="133"/>
        <v/>
      </c>
      <c r="AB431" s="31" t="str">
        <f t="shared" si="130"/>
        <v>?</v>
      </c>
      <c r="AC431" s="31" t="str">
        <f t="shared" si="130"/>
        <v>Utopisk</v>
      </c>
      <c r="AD431" s="31" t="str">
        <f t="shared" si="130"/>
        <v>Enastående</v>
      </c>
      <c r="AE431" s="31" t="str">
        <f t="shared" si="130"/>
        <v>?</v>
      </c>
      <c r="AF431" s="31" t="str">
        <f t="shared" si="130"/>
        <v>Dålig</v>
      </c>
      <c r="AG431" s="31" t="str">
        <f t="shared" si="130"/>
        <v>?</v>
      </c>
      <c r="AH431" s="39" t="str">
        <f t="shared" si="134"/>
        <v/>
      </c>
      <c r="AI431" s="31" t="str">
        <f t="shared" si="124"/>
        <v/>
      </c>
      <c r="AJ431" s="32" t="str">
        <f t="shared" si="125"/>
        <v/>
      </c>
      <c r="AK431" s="32" t="str">
        <f t="shared" si="126"/>
        <v>Utopisk - Enastående - Dålig</v>
      </c>
      <c r="AL431" s="32" t="str">
        <f t="shared" si="127"/>
        <v/>
      </c>
      <c r="AM431" s="32" t="str">
        <f t="shared" si="128"/>
        <v/>
      </c>
      <c r="AN431" s="32" t="str">
        <f t="shared" si="129"/>
        <v/>
      </c>
      <c r="AO431" s="96" t="e">
        <f>CONCATENATE(IF(#REF!="LL","[u]",IF(#REF!="Ny","[i]",IF(#REF!="Extra koll","[b]",""))),F431," ",C431,IF(COUNTA(D431)&gt;0,CONCATENATE(" [playerid=",D431,"] "),""),AI431,AJ431,AK431,AL431,AM431,AN431,AA431,AH431,IF(#REF!="LL","[/u]",IF(#REF!="Ny","[/i]",IF(#REF!="Extra koll","[/b]",""))))</f>
        <v>#REF!</v>
      </c>
      <c r="AP431" s="7"/>
    </row>
    <row r="432" spans="1:42" ht="14.25">
      <c r="A432" s="84"/>
      <c r="B432" s="85"/>
      <c r="C432" s="86"/>
      <c r="D432" s="86"/>
      <c r="E432" s="86"/>
      <c r="F432" s="89"/>
      <c r="G432" s="7"/>
      <c r="H432" s="96"/>
      <c r="I432" s="7"/>
      <c r="J432" s="85"/>
      <c r="K432" s="86"/>
      <c r="L432" s="86"/>
      <c r="M432" s="86"/>
      <c r="N432" s="86"/>
      <c r="O432" s="86"/>
      <c r="P432" s="86"/>
      <c r="Q432" s="86"/>
      <c r="R432" s="91"/>
      <c r="S432" s="7"/>
      <c r="T432" s="85"/>
      <c r="U432" s="86"/>
      <c r="V432" s="86"/>
      <c r="W432" s="86"/>
      <c r="X432" s="97"/>
      <c r="Y432" s="4"/>
      <c r="Z432" s="7"/>
      <c r="AA432" s="32" t="str">
        <f t="shared" si="133"/>
        <v/>
      </c>
      <c r="AB432" s="31" t="str">
        <f t="shared" si="130"/>
        <v>?</v>
      </c>
      <c r="AC432" s="31" t="str">
        <f t="shared" si="130"/>
        <v>?</v>
      </c>
      <c r="AD432" s="31" t="str">
        <f t="shared" si="130"/>
        <v>?</v>
      </c>
      <c r="AE432" s="31" t="str">
        <f t="shared" si="130"/>
        <v>?</v>
      </c>
      <c r="AF432" s="31" t="str">
        <f t="shared" si="130"/>
        <v>?</v>
      </c>
      <c r="AG432" s="31" t="str">
        <f t="shared" si="130"/>
        <v>?</v>
      </c>
      <c r="AH432" s="39" t="str">
        <f t="shared" si="134"/>
        <v/>
      </c>
      <c r="AI432" s="31" t="str">
        <f t="shared" si="124"/>
        <v/>
      </c>
      <c r="AJ432" s="32" t="str">
        <f t="shared" si="125"/>
        <v/>
      </c>
      <c r="AK432" s="32" t="str">
        <f t="shared" si="126"/>
        <v/>
      </c>
      <c r="AL432" s="32" t="str">
        <f t="shared" si="127"/>
        <v/>
      </c>
      <c r="AM432" s="32" t="str">
        <f t="shared" si="128"/>
        <v/>
      </c>
      <c r="AN432" s="32" t="str">
        <f t="shared" si="129"/>
        <v/>
      </c>
      <c r="AO432" s="96" t="e">
        <f>CONCATENATE(IF(#REF!="LL","[u]",IF(#REF!="Ny","[i]",IF(#REF!="Extra koll","[b]",""))),F432," ",C432,IF(COUNTA(D432)&gt;0,CONCATENATE(" [playerid=",D432,"] "),""),AI432,AJ432,AK432,AL432,AM432,AN432,AA432,AH432,IF(#REF!="LL","[/u]",IF(#REF!="Ny","[/i]",IF(#REF!="Extra koll","[/b]",""))))</f>
        <v>#REF!</v>
      </c>
      <c r="AP432" s="7"/>
    </row>
    <row r="433" spans="1:42" ht="14.25">
      <c r="A433" s="84"/>
      <c r="B433" s="85"/>
      <c r="C433" s="86"/>
      <c r="D433" s="86"/>
      <c r="E433" s="86"/>
      <c r="F433" s="89"/>
      <c r="G433" s="7"/>
      <c r="H433" s="96"/>
      <c r="I433" s="7"/>
      <c r="J433" s="85"/>
      <c r="K433" s="86"/>
      <c r="L433" s="86"/>
      <c r="M433" s="86"/>
      <c r="N433" s="86"/>
      <c r="O433" s="86"/>
      <c r="P433" s="86"/>
      <c r="Q433" s="86"/>
      <c r="R433" s="91"/>
      <c r="S433" s="7"/>
      <c r="T433" s="85"/>
      <c r="U433" s="86"/>
      <c r="V433" s="86"/>
      <c r="W433" s="86"/>
      <c r="X433" s="97"/>
      <c r="Y433" s="4"/>
      <c r="Z433" s="7"/>
      <c r="AA433" s="32" t="str">
        <f t="shared" si="133"/>
        <v/>
      </c>
      <c r="AB433" s="31" t="str">
        <f t="shared" si="130"/>
        <v>?</v>
      </c>
      <c r="AC433" s="31" t="str">
        <f t="shared" si="130"/>
        <v>?</v>
      </c>
      <c r="AD433" s="31" t="str">
        <f t="shared" si="130"/>
        <v>?</v>
      </c>
      <c r="AE433" s="31" t="str">
        <f t="shared" si="130"/>
        <v>?</v>
      </c>
      <c r="AF433" s="31" t="str">
        <f t="shared" si="130"/>
        <v>?</v>
      </c>
      <c r="AG433" s="31" t="str">
        <f t="shared" si="130"/>
        <v>?</v>
      </c>
      <c r="AH433" s="39" t="str">
        <f t="shared" si="134"/>
        <v/>
      </c>
      <c r="AI433" s="31" t="str">
        <f t="shared" si="124"/>
        <v/>
      </c>
      <c r="AJ433" s="32" t="str">
        <f t="shared" si="125"/>
        <v/>
      </c>
      <c r="AK433" s="32" t="str">
        <f t="shared" si="126"/>
        <v/>
      </c>
      <c r="AL433" s="32" t="str">
        <f t="shared" si="127"/>
        <v/>
      </c>
      <c r="AM433" s="32" t="str">
        <f t="shared" si="128"/>
        <v/>
      </c>
      <c r="AN433" s="32" t="str">
        <f t="shared" si="129"/>
        <v/>
      </c>
      <c r="AO433" s="96" t="e">
        <f>CONCATENATE(IF(#REF!="LL","[u]",IF(#REF!="Ny","[i]",IF(#REF!="Extra koll","[b]",""))),F433," ",C433,IF(COUNTA(D433)&gt;0,CONCATENATE(" [playerid=",D433,"] "),""),AI433,AJ433,AK433,AL433,AM433,AN433,AA433,AH433,IF(#REF!="LL","[/u]",IF(#REF!="Ny","[/i]",IF(#REF!="Extra koll","[/b]",""))))</f>
        <v>#REF!</v>
      </c>
      <c r="AP433" s="7"/>
    </row>
    <row r="434" spans="1:42" ht="14.25">
      <c r="A434" s="84"/>
      <c r="B434" s="85"/>
      <c r="C434" s="86"/>
      <c r="D434" s="86"/>
      <c r="E434" s="86"/>
      <c r="F434" s="89"/>
      <c r="G434" s="7"/>
      <c r="H434" s="96"/>
      <c r="I434" s="7"/>
      <c r="J434" s="85"/>
      <c r="K434" s="86"/>
      <c r="L434" s="86"/>
      <c r="M434" s="86"/>
      <c r="N434" s="86"/>
      <c r="O434" s="86"/>
      <c r="P434" s="86"/>
      <c r="Q434" s="86"/>
      <c r="R434" s="91"/>
      <c r="S434" s="7"/>
      <c r="T434" s="85"/>
      <c r="U434" s="86"/>
      <c r="V434" s="86"/>
      <c r="W434" s="86"/>
      <c r="X434" s="97"/>
      <c r="Y434" s="4"/>
      <c r="Z434" s="7"/>
      <c r="AA434" s="32" t="str">
        <f t="shared" si="133"/>
        <v/>
      </c>
      <c r="AB434" s="31" t="str">
        <f t="shared" si="130"/>
        <v>?</v>
      </c>
      <c r="AC434" s="31" t="str">
        <f t="shared" si="130"/>
        <v>?</v>
      </c>
      <c r="AD434" s="31" t="str">
        <f t="shared" si="130"/>
        <v>?</v>
      </c>
      <c r="AE434" s="31" t="str">
        <f t="shared" si="130"/>
        <v>?</v>
      </c>
      <c r="AF434" s="31" t="str">
        <f t="shared" si="130"/>
        <v>?</v>
      </c>
      <c r="AG434" s="31" t="str">
        <f t="shared" si="130"/>
        <v>?</v>
      </c>
      <c r="AH434" s="39" t="str">
        <f t="shared" si="134"/>
        <v/>
      </c>
      <c r="AI434" s="31" t="str">
        <f t="shared" si="124"/>
        <v/>
      </c>
      <c r="AJ434" s="32" t="str">
        <f t="shared" si="125"/>
        <v/>
      </c>
      <c r="AK434" s="32" t="str">
        <f t="shared" si="126"/>
        <v/>
      </c>
      <c r="AL434" s="32" t="str">
        <f t="shared" si="127"/>
        <v/>
      </c>
      <c r="AM434" s="32" t="str">
        <f t="shared" si="128"/>
        <v/>
      </c>
      <c r="AN434" s="32" t="str">
        <f t="shared" si="129"/>
        <v/>
      </c>
      <c r="AO434" s="96" t="e">
        <f>CONCATENATE(IF(#REF!="LL","[u]",IF(#REF!="Ny","[i]",IF(#REF!="Extra koll","[b]",""))),F434," ",C434,IF(COUNTA(D434)&gt;0,CONCATENATE(" [playerid=",D434,"] "),""),AI434,AJ434,AK434,AL434,AM434,AN434,AA434,AH434,IF(#REF!="LL","[/u]",IF(#REF!="Ny","[/i]",IF(#REF!="Extra koll","[/b]",""))))</f>
        <v>#REF!</v>
      </c>
      <c r="AP434" s="7"/>
    </row>
    <row r="435" spans="1:42" ht="14.25">
      <c r="A435" s="84"/>
      <c r="B435" s="85"/>
      <c r="C435" s="86"/>
      <c r="D435" s="86"/>
      <c r="E435" s="86"/>
      <c r="F435" s="89"/>
      <c r="G435" s="7"/>
      <c r="H435" s="96"/>
      <c r="I435" s="7"/>
      <c r="J435" s="85"/>
      <c r="K435" s="86"/>
      <c r="L435" s="86"/>
      <c r="M435" s="86"/>
      <c r="N435" s="86"/>
      <c r="O435" s="86"/>
      <c r="P435" s="86"/>
      <c r="Q435" s="86"/>
      <c r="R435" s="91"/>
      <c r="S435" s="7"/>
      <c r="T435" s="85"/>
      <c r="U435" s="86"/>
      <c r="V435" s="86"/>
      <c r="W435" s="86"/>
      <c r="X435" s="97"/>
      <c r="Y435" s="4"/>
      <c r="Z435" s="7"/>
      <c r="AA435" s="32" t="str">
        <f t="shared" si="133"/>
        <v/>
      </c>
      <c r="AB435" s="31" t="str">
        <f t="shared" si="130"/>
        <v>?</v>
      </c>
      <c r="AC435" s="31" t="str">
        <f t="shared" si="130"/>
        <v>?</v>
      </c>
      <c r="AD435" s="31" t="str">
        <f t="shared" si="130"/>
        <v>?</v>
      </c>
      <c r="AE435" s="31" t="str">
        <f t="shared" si="130"/>
        <v>?</v>
      </c>
      <c r="AF435" s="31" t="str">
        <f t="shared" si="130"/>
        <v>?</v>
      </c>
      <c r="AG435" s="31" t="str">
        <f t="shared" si="130"/>
        <v>?</v>
      </c>
      <c r="AH435" s="39" t="str">
        <f t="shared" si="134"/>
        <v/>
      </c>
      <c r="AI435" s="31" t="str">
        <f t="shared" si="124"/>
        <v/>
      </c>
      <c r="AJ435" s="32" t="str">
        <f t="shared" si="125"/>
        <v/>
      </c>
      <c r="AK435" s="32" t="str">
        <f t="shared" si="126"/>
        <v/>
      </c>
      <c r="AL435" s="32" t="str">
        <f t="shared" si="127"/>
        <v/>
      </c>
      <c r="AM435" s="32" t="str">
        <f t="shared" si="128"/>
        <v/>
      </c>
      <c r="AN435" s="32" t="str">
        <f t="shared" si="129"/>
        <v/>
      </c>
      <c r="AO435" s="96" t="e">
        <f>CONCATENATE(IF(#REF!="LL","[u]",IF(#REF!="Ny","[i]",IF(#REF!="Extra koll","[b]",""))),F435," ",C435,IF(COUNTA(D435)&gt;0,CONCATENATE(" [playerid=",D435,"] "),""),AI435,AJ435,AK435,AL435,AM435,AN435,AA435,AH435,IF(#REF!="LL","[/u]",IF(#REF!="Ny","[/i]",IF(#REF!="Extra koll","[/b]",""))))</f>
        <v>#REF!</v>
      </c>
      <c r="AP435" s="7"/>
    </row>
    <row r="436" spans="1:42" ht="14.25">
      <c r="A436" s="84"/>
      <c r="B436" s="85"/>
      <c r="C436" s="86"/>
      <c r="D436" s="86"/>
      <c r="E436" s="86"/>
      <c r="F436" s="89"/>
      <c r="G436" s="7"/>
      <c r="H436" s="96"/>
      <c r="I436" s="7"/>
      <c r="J436" s="85"/>
      <c r="K436" s="86"/>
      <c r="L436" s="86"/>
      <c r="M436" s="86"/>
      <c r="N436" s="86"/>
      <c r="O436" s="86"/>
      <c r="P436" s="86"/>
      <c r="Q436" s="86"/>
      <c r="R436" s="91"/>
      <c r="S436" s="7"/>
      <c r="T436" s="85"/>
      <c r="U436" s="86"/>
      <c r="V436" s="86"/>
      <c r="W436" s="86"/>
      <c r="X436" s="97"/>
      <c r="Y436" s="4"/>
      <c r="Z436" s="7"/>
      <c r="AA436" s="32" t="str">
        <f t="shared" si="133"/>
        <v/>
      </c>
      <c r="AB436" s="31" t="str">
        <f t="shared" si="130"/>
        <v>?</v>
      </c>
      <c r="AC436" s="31" t="str">
        <f t="shared" si="130"/>
        <v>?</v>
      </c>
      <c r="AD436" s="31" t="str">
        <f t="shared" si="130"/>
        <v>?</v>
      </c>
      <c r="AE436" s="31" t="str">
        <f t="shared" si="130"/>
        <v>?</v>
      </c>
      <c r="AF436" s="31" t="str">
        <f t="shared" si="130"/>
        <v>?</v>
      </c>
      <c r="AG436" s="31" t="str">
        <f t="shared" si="130"/>
        <v>?</v>
      </c>
      <c r="AH436" s="39" t="str">
        <f t="shared" si="134"/>
        <v/>
      </c>
      <c r="AI436" s="31" t="str">
        <f t="shared" si="124"/>
        <v/>
      </c>
      <c r="AJ436" s="32" t="str">
        <f t="shared" si="125"/>
        <v/>
      </c>
      <c r="AK436" s="32" t="str">
        <f t="shared" si="126"/>
        <v/>
      </c>
      <c r="AL436" s="32" t="str">
        <f t="shared" si="127"/>
        <v/>
      </c>
      <c r="AM436" s="32" t="str">
        <f t="shared" si="128"/>
        <v/>
      </c>
      <c r="AN436" s="32" t="str">
        <f t="shared" si="129"/>
        <v/>
      </c>
      <c r="AO436" s="96" t="e">
        <f>CONCATENATE(IF(#REF!="LL","[u]",IF(#REF!="Ny","[i]",IF(#REF!="Extra koll","[b]",""))),F436," ",C436,IF(COUNTA(D436)&gt;0,CONCATENATE(" [playerid=",D436,"] "),""),AI436,AJ436,AK436,AL436,AM436,AN436,AA436,AH436,IF(#REF!="LL","[/u]",IF(#REF!="Ny","[/i]",IF(#REF!="Extra koll","[/b]",""))))</f>
        <v>#REF!</v>
      </c>
      <c r="AP436" s="7"/>
    </row>
    <row r="437" spans="1:42" ht="14.25">
      <c r="A437" s="84"/>
      <c r="B437" s="85"/>
      <c r="C437" s="86"/>
      <c r="D437" s="86"/>
      <c r="E437" s="86"/>
      <c r="F437" s="89"/>
      <c r="G437" s="7"/>
      <c r="H437" s="96"/>
      <c r="I437" s="7"/>
      <c r="J437" s="85"/>
      <c r="K437" s="86"/>
      <c r="L437" s="86"/>
      <c r="M437" s="86"/>
      <c r="N437" s="86"/>
      <c r="O437" s="86"/>
      <c r="P437" s="86"/>
      <c r="Q437" s="86"/>
      <c r="R437" s="91"/>
      <c r="S437" s="7"/>
      <c r="T437" s="85"/>
      <c r="U437" s="86"/>
      <c r="V437" s="86"/>
      <c r="W437" s="86"/>
      <c r="X437" s="97"/>
      <c r="Y437" s="4"/>
      <c r="Z437" s="7"/>
      <c r="AA437" s="32" t="str">
        <f t="shared" si="133"/>
        <v/>
      </c>
      <c r="AB437" s="31" t="str">
        <f t="shared" si="130"/>
        <v>?</v>
      </c>
      <c r="AC437" s="31" t="str">
        <f t="shared" si="130"/>
        <v>?</v>
      </c>
      <c r="AD437" s="31" t="str">
        <f t="shared" si="130"/>
        <v>?</v>
      </c>
      <c r="AE437" s="31" t="str">
        <f t="shared" si="130"/>
        <v>?</v>
      </c>
      <c r="AF437" s="31" t="str">
        <f t="shared" si="130"/>
        <v>?</v>
      </c>
      <c r="AG437" s="31" t="str">
        <f t="shared" si="130"/>
        <v>?</v>
      </c>
      <c r="AH437" s="39" t="str">
        <f t="shared" si="134"/>
        <v/>
      </c>
      <c r="AI437" s="31" t="str">
        <f t="shared" si="124"/>
        <v/>
      </c>
      <c r="AJ437" s="32" t="str">
        <f t="shared" si="125"/>
        <v/>
      </c>
      <c r="AK437" s="32" t="str">
        <f t="shared" si="126"/>
        <v/>
      </c>
      <c r="AL437" s="32" t="str">
        <f t="shared" si="127"/>
        <v/>
      </c>
      <c r="AM437" s="32" t="str">
        <f t="shared" si="128"/>
        <v/>
      </c>
      <c r="AN437" s="32" t="str">
        <f t="shared" si="129"/>
        <v/>
      </c>
      <c r="AO437" s="96" t="e">
        <f>CONCATENATE(IF(#REF!="LL","[u]",IF(#REF!="Ny","[i]",IF(#REF!="Extra koll","[b]",""))),F437," ",C437,IF(COUNTA(D437)&gt;0,CONCATENATE(" [playerid=",D437,"] "),""),AI437,AJ437,AK437,AL437,AM437,AN437,AA437,AH437,IF(#REF!="LL","[/u]",IF(#REF!="Ny","[/i]",IF(#REF!="Extra koll","[/b]",""))))</f>
        <v>#REF!</v>
      </c>
      <c r="AP437" s="7"/>
    </row>
    <row r="438" spans="1:42" ht="14.25">
      <c r="A438" s="84"/>
      <c r="B438" s="85"/>
      <c r="C438" s="86"/>
      <c r="D438" s="86"/>
      <c r="E438" s="86"/>
      <c r="F438" s="89"/>
      <c r="G438" s="7"/>
      <c r="H438" s="96"/>
      <c r="I438" s="7"/>
      <c r="J438" s="85"/>
      <c r="K438" s="86"/>
      <c r="L438" s="86"/>
      <c r="M438" s="86"/>
      <c r="N438" s="86"/>
      <c r="O438" s="86"/>
      <c r="P438" s="86"/>
      <c r="Q438" s="86"/>
      <c r="R438" s="91"/>
      <c r="S438" s="7"/>
      <c r="T438" s="85"/>
      <c r="U438" s="86"/>
      <c r="V438" s="86"/>
      <c r="W438" s="86"/>
      <c r="X438" s="97"/>
      <c r="Y438" s="4"/>
      <c r="Z438" s="7"/>
      <c r="AA438" s="32" t="str">
        <f t="shared" si="133"/>
        <v/>
      </c>
      <c r="AB438" s="31" t="str">
        <f t="shared" si="130"/>
        <v>?</v>
      </c>
      <c r="AC438" s="31" t="str">
        <f t="shared" si="130"/>
        <v>?</v>
      </c>
      <c r="AD438" s="31" t="str">
        <f t="shared" si="130"/>
        <v>?</v>
      </c>
      <c r="AE438" s="31" t="str">
        <f t="shared" si="130"/>
        <v>?</v>
      </c>
      <c r="AF438" s="31" t="str">
        <f t="shared" si="130"/>
        <v>?</v>
      </c>
      <c r="AG438" s="31" t="str">
        <f t="shared" si="130"/>
        <v>?</v>
      </c>
      <c r="AH438" s="39" t="str">
        <f t="shared" si="134"/>
        <v/>
      </c>
      <c r="AI438" s="31" t="str">
        <f t="shared" si="124"/>
        <v/>
      </c>
      <c r="AJ438" s="32" t="str">
        <f t="shared" si="125"/>
        <v/>
      </c>
      <c r="AK438" s="32" t="str">
        <f t="shared" si="126"/>
        <v/>
      </c>
      <c r="AL438" s="32" t="str">
        <f t="shared" si="127"/>
        <v/>
      </c>
      <c r="AM438" s="32" t="str">
        <f t="shared" si="128"/>
        <v/>
      </c>
      <c r="AN438" s="32" t="str">
        <f t="shared" si="129"/>
        <v/>
      </c>
      <c r="AO438" s="96" t="e">
        <f>CONCATENATE(IF(#REF!="LL","[u]",IF(#REF!="Ny","[i]",IF(#REF!="Extra koll","[b]",""))),F438," ",C438,IF(COUNTA(D438)&gt;0,CONCATENATE(" [playerid=",D438,"] "),""),AI438,AJ438,AK438,AL438,AM438,AN438,AA438,AH438,IF(#REF!="LL","[/u]",IF(#REF!="Ny","[/i]",IF(#REF!="Extra koll","[/b]",""))))</f>
        <v>#REF!</v>
      </c>
      <c r="AP438" s="7"/>
    </row>
    <row r="439" spans="1:42" ht="14.25">
      <c r="A439" s="84"/>
      <c r="B439" s="85"/>
      <c r="C439" s="86"/>
      <c r="D439" s="86"/>
      <c r="E439" s="86"/>
      <c r="F439" s="89"/>
      <c r="G439" s="7"/>
      <c r="H439" s="96"/>
      <c r="I439" s="7"/>
      <c r="J439" s="85"/>
      <c r="K439" s="86"/>
      <c r="L439" s="86"/>
      <c r="M439" s="86"/>
      <c r="N439" s="86"/>
      <c r="O439" s="86"/>
      <c r="P439" s="86"/>
      <c r="Q439" s="86"/>
      <c r="R439" s="91"/>
      <c r="S439" s="7"/>
      <c r="T439" s="85"/>
      <c r="U439" s="86"/>
      <c r="V439" s="86"/>
      <c r="W439" s="86"/>
      <c r="X439" s="97"/>
      <c r="Y439" s="4"/>
      <c r="Z439" s="7"/>
      <c r="AA439" s="32" t="str">
        <f t="shared" si="133"/>
        <v/>
      </c>
      <c r="AB439" s="31" t="str">
        <f t="shared" si="130"/>
        <v>?</v>
      </c>
      <c r="AC439" s="31" t="str">
        <f t="shared" si="130"/>
        <v>?</v>
      </c>
      <c r="AD439" s="31" t="str">
        <f t="shared" si="130"/>
        <v>?</v>
      </c>
      <c r="AE439" s="31" t="str">
        <f t="shared" si="130"/>
        <v>?</v>
      </c>
      <c r="AF439" s="31" t="str">
        <f t="shared" si="130"/>
        <v>?</v>
      </c>
      <c r="AG439" s="31" t="str">
        <f t="shared" si="130"/>
        <v>?</v>
      </c>
      <c r="AH439" s="39" t="str">
        <f t="shared" si="134"/>
        <v/>
      </c>
      <c r="AI439" s="31" t="str">
        <f t="shared" si="124"/>
        <v/>
      </c>
      <c r="AJ439" s="32" t="str">
        <f t="shared" si="125"/>
        <v/>
      </c>
      <c r="AK439" s="32" t="str">
        <f t="shared" si="126"/>
        <v/>
      </c>
      <c r="AL439" s="32" t="str">
        <f t="shared" si="127"/>
        <v/>
      </c>
      <c r="AM439" s="32" t="str">
        <f t="shared" si="128"/>
        <v/>
      </c>
      <c r="AN439" s="32" t="str">
        <f t="shared" si="129"/>
        <v/>
      </c>
      <c r="AO439" s="96" t="e">
        <f>CONCATENATE(IF(#REF!="LL","[u]",IF(#REF!="Ny","[i]",IF(#REF!="Extra koll","[b]",""))),F439," ",C439,IF(COUNTA(D439)&gt;0,CONCATENATE(" [playerid=",D439,"] "),""),AI439,AJ439,AK439,AL439,AM439,AN439,AA439,AH439,IF(#REF!="LL","[/u]",IF(#REF!="Ny","[/i]",IF(#REF!="Extra koll","[/b]",""))))</f>
        <v>#REF!</v>
      </c>
      <c r="AP439" s="7"/>
    </row>
    <row r="440" spans="1:42" ht="14.25">
      <c r="A440" s="84"/>
      <c r="B440" s="85"/>
      <c r="C440" s="86"/>
      <c r="D440" s="86"/>
      <c r="E440" s="86"/>
      <c r="F440" s="89"/>
      <c r="G440" s="7"/>
      <c r="H440" s="96"/>
      <c r="I440" s="7"/>
      <c r="J440" s="85"/>
      <c r="K440" s="86"/>
      <c r="L440" s="86"/>
      <c r="M440" s="86"/>
      <c r="N440" s="86"/>
      <c r="O440" s="86"/>
      <c r="P440" s="86"/>
      <c r="Q440" s="86"/>
      <c r="R440" s="91"/>
      <c r="S440" s="7"/>
      <c r="T440" s="85"/>
      <c r="U440" s="86"/>
      <c r="V440" s="86"/>
      <c r="W440" s="86"/>
      <c r="X440" s="97"/>
      <c r="Y440" s="4"/>
      <c r="Z440" s="7"/>
      <c r="AA440" s="32" t="str">
        <f t="shared" si="133"/>
        <v/>
      </c>
      <c r="AB440" s="31" t="str">
        <f t="shared" si="130"/>
        <v>?</v>
      </c>
      <c r="AC440" s="31" t="str">
        <f t="shared" si="130"/>
        <v>?</v>
      </c>
      <c r="AD440" s="31" t="str">
        <f t="shared" si="130"/>
        <v>?</v>
      </c>
      <c r="AE440" s="31" t="str">
        <f t="shared" si="130"/>
        <v>?</v>
      </c>
      <c r="AF440" s="31" t="str">
        <f t="shared" si="130"/>
        <v>?</v>
      </c>
      <c r="AG440" s="31" t="str">
        <f t="shared" si="130"/>
        <v>?</v>
      </c>
      <c r="AH440" s="39" t="str">
        <f t="shared" si="134"/>
        <v/>
      </c>
      <c r="AI440" s="31" t="str">
        <f t="shared" si="124"/>
        <v/>
      </c>
      <c r="AJ440" s="32" t="str">
        <f t="shared" si="125"/>
        <v/>
      </c>
      <c r="AK440" s="32" t="str">
        <f t="shared" si="126"/>
        <v/>
      </c>
      <c r="AL440" s="32" t="str">
        <f t="shared" si="127"/>
        <v/>
      </c>
      <c r="AM440" s="32" t="str">
        <f t="shared" si="128"/>
        <v/>
      </c>
      <c r="AN440" s="32" t="str">
        <f t="shared" si="129"/>
        <v/>
      </c>
      <c r="AO440" s="96" t="e">
        <f>CONCATENATE(IF(#REF!="LL","[u]",IF(#REF!="Ny","[i]",IF(#REF!="Extra koll","[b]",""))),F440," ",C440,IF(COUNTA(D440)&gt;0,CONCATENATE(" [playerid=",D440,"] "),""),AI440,AJ440,AK440,AL440,AM440,AN440,AA440,AH440,IF(#REF!="LL","[/u]",IF(#REF!="Ny","[/i]",IF(#REF!="Extra koll","[/b]",""))))</f>
        <v>#REF!</v>
      </c>
      <c r="AP440" s="7"/>
    </row>
    <row r="441" spans="1:42" ht="14.25">
      <c r="A441" s="84"/>
      <c r="B441" s="85"/>
      <c r="C441" s="86"/>
      <c r="D441" s="86"/>
      <c r="E441" s="86"/>
      <c r="F441" s="89"/>
      <c r="G441" s="7"/>
      <c r="H441" s="96"/>
      <c r="I441" s="7"/>
      <c r="J441" s="85"/>
      <c r="K441" s="86"/>
      <c r="L441" s="86"/>
      <c r="M441" s="86"/>
      <c r="N441" s="86"/>
      <c r="O441" s="86"/>
      <c r="P441" s="86"/>
      <c r="Q441" s="86"/>
      <c r="R441" s="91"/>
      <c r="S441" s="7"/>
      <c r="T441" s="85"/>
      <c r="U441" s="86"/>
      <c r="V441" s="86"/>
      <c r="W441" s="86"/>
      <c r="X441" s="97"/>
      <c r="Y441" s="4"/>
      <c r="Z441" s="7"/>
      <c r="AA441" s="32" t="str">
        <f t="shared" si="133"/>
        <v/>
      </c>
      <c r="AB441" s="31" t="str">
        <f t="shared" si="130"/>
        <v>?</v>
      </c>
      <c r="AC441" s="31" t="str">
        <f t="shared" si="130"/>
        <v>?</v>
      </c>
      <c r="AD441" s="31" t="str">
        <f t="shared" si="130"/>
        <v>?</v>
      </c>
      <c r="AE441" s="31" t="str">
        <f t="shared" si="130"/>
        <v>?</v>
      </c>
      <c r="AF441" s="31" t="str">
        <f t="shared" si="130"/>
        <v>?</v>
      </c>
      <c r="AG441" s="31" t="str">
        <f t="shared" si="130"/>
        <v>?</v>
      </c>
      <c r="AH441" s="39" t="str">
        <f t="shared" si="134"/>
        <v/>
      </c>
      <c r="AI441" s="31" t="str">
        <f t="shared" si="124"/>
        <v/>
      </c>
      <c r="AJ441" s="32" t="str">
        <f t="shared" si="125"/>
        <v/>
      </c>
      <c r="AK441" s="32" t="str">
        <f t="shared" si="126"/>
        <v/>
      </c>
      <c r="AL441" s="32" t="str">
        <f t="shared" si="127"/>
        <v/>
      </c>
      <c r="AM441" s="32" t="str">
        <f t="shared" si="128"/>
        <v/>
      </c>
      <c r="AN441" s="32" t="str">
        <f t="shared" si="129"/>
        <v/>
      </c>
      <c r="AO441" s="96" t="e">
        <f>CONCATENATE(IF(#REF!="LL","[u]",IF(#REF!="Ny","[i]",IF(#REF!="Extra koll","[b]",""))),F441," ",C441,IF(COUNTA(D441)&gt;0,CONCATENATE(" [playerid=",D441,"] "),""),AI441,AJ441,AK441,AL441,AM441,AN441,AA441,AH441,IF(#REF!="LL","[/u]",IF(#REF!="Ny","[/i]",IF(#REF!="Extra koll","[/b]",""))))</f>
        <v>#REF!</v>
      </c>
      <c r="AP441" s="7"/>
    </row>
    <row r="442" spans="1:42" ht="14.25">
      <c r="A442" s="84"/>
      <c r="B442" s="85"/>
      <c r="C442" s="86"/>
      <c r="D442" s="86"/>
      <c r="E442" s="86"/>
      <c r="F442" s="89"/>
      <c r="G442" s="7"/>
      <c r="H442" s="96"/>
      <c r="I442" s="7"/>
      <c r="J442" s="85"/>
      <c r="K442" s="86"/>
      <c r="L442" s="86"/>
      <c r="M442" s="86"/>
      <c r="N442" s="86"/>
      <c r="O442" s="86"/>
      <c r="P442" s="86"/>
      <c r="Q442" s="86"/>
      <c r="R442" s="91"/>
      <c r="S442" s="7"/>
      <c r="T442" s="85"/>
      <c r="U442" s="86"/>
      <c r="V442" s="86"/>
      <c r="W442" s="86"/>
      <c r="X442" s="97"/>
      <c r="Y442" s="4"/>
      <c r="Z442" s="7"/>
      <c r="AA442" s="32" t="str">
        <f t="shared" si="133"/>
        <v/>
      </c>
      <c r="AB442" s="31" t="str">
        <f t="shared" si="130"/>
        <v>?</v>
      </c>
      <c r="AC442" s="31" t="str">
        <f t="shared" si="130"/>
        <v>?</v>
      </c>
      <c r="AD442" s="31" t="str">
        <f t="shared" si="130"/>
        <v>?</v>
      </c>
      <c r="AE442" s="31" t="str">
        <f t="shared" si="130"/>
        <v>?</v>
      </c>
      <c r="AF442" s="31" t="str">
        <f t="shared" si="130"/>
        <v>?</v>
      </c>
      <c r="AG442" s="31" t="str">
        <f t="shared" si="130"/>
        <v>?</v>
      </c>
      <c r="AH442" s="39" t="str">
        <f t="shared" si="134"/>
        <v/>
      </c>
      <c r="AI442" s="31" t="str">
        <f t="shared" si="124"/>
        <v/>
      </c>
      <c r="AJ442" s="32" t="str">
        <f t="shared" si="125"/>
        <v/>
      </c>
      <c r="AK442" s="32" t="str">
        <f t="shared" si="126"/>
        <v/>
      </c>
      <c r="AL442" s="32" t="str">
        <f t="shared" si="127"/>
        <v/>
      </c>
      <c r="AM442" s="32" t="str">
        <f t="shared" si="128"/>
        <v/>
      </c>
      <c r="AN442" s="32" t="str">
        <f t="shared" si="129"/>
        <v/>
      </c>
      <c r="AO442" s="96" t="e">
        <f>CONCATENATE(IF(#REF!="LL","[u]",IF(#REF!="Ny","[i]",IF(#REF!="Extra koll","[b]",""))),F442," ",C442,IF(COUNTA(D442)&gt;0,CONCATENATE(" [playerid=",D442,"] "),""),AI442,AJ442,AK442,AL442,AM442,AN442,AA442,AH442,IF(#REF!="LL","[/u]",IF(#REF!="Ny","[/i]",IF(#REF!="Extra koll","[/b]",""))))</f>
        <v>#REF!</v>
      </c>
      <c r="AP442" s="7"/>
    </row>
    <row r="443" spans="1:42" ht="14.25">
      <c r="A443" s="84"/>
      <c r="B443" s="85"/>
      <c r="C443" s="86"/>
      <c r="D443" s="86"/>
      <c r="E443" s="86"/>
      <c r="F443" s="89"/>
      <c r="G443" s="7"/>
      <c r="H443" s="96"/>
      <c r="I443" s="7"/>
      <c r="J443" s="85"/>
      <c r="K443" s="86"/>
      <c r="L443" s="86"/>
      <c r="M443" s="86"/>
      <c r="N443" s="86"/>
      <c r="O443" s="86"/>
      <c r="P443" s="86"/>
      <c r="Q443" s="86"/>
      <c r="R443" s="91"/>
      <c r="S443" s="7"/>
      <c r="T443" s="85"/>
      <c r="U443" s="86"/>
      <c r="V443" s="86"/>
      <c r="W443" s="86"/>
      <c r="X443" s="97"/>
      <c r="Y443" s="4"/>
      <c r="Z443" s="7"/>
      <c r="AA443" s="32" t="str">
        <f t="shared" si="133"/>
        <v/>
      </c>
      <c r="AB443" s="31" t="str">
        <f t="shared" si="130"/>
        <v>?</v>
      </c>
      <c r="AC443" s="31" t="str">
        <f t="shared" si="130"/>
        <v>?</v>
      </c>
      <c r="AD443" s="31" t="str">
        <f t="shared" si="130"/>
        <v>?</v>
      </c>
      <c r="AE443" s="31" t="str">
        <f t="shared" si="130"/>
        <v>?</v>
      </c>
      <c r="AF443" s="31" t="str">
        <f t="shared" si="130"/>
        <v>?</v>
      </c>
      <c r="AG443" s="31" t="str">
        <f t="shared" si="130"/>
        <v>?</v>
      </c>
      <c r="AH443" s="39" t="str">
        <f t="shared" si="134"/>
        <v/>
      </c>
      <c r="AI443" s="31" t="str">
        <f t="shared" si="124"/>
        <v/>
      </c>
      <c r="AJ443" s="32" t="str">
        <f t="shared" si="125"/>
        <v/>
      </c>
      <c r="AK443" s="32" t="str">
        <f t="shared" si="126"/>
        <v/>
      </c>
      <c r="AL443" s="32" t="str">
        <f t="shared" si="127"/>
        <v/>
      </c>
      <c r="AM443" s="32" t="str">
        <f t="shared" si="128"/>
        <v/>
      </c>
      <c r="AN443" s="32" t="str">
        <f t="shared" si="129"/>
        <v/>
      </c>
      <c r="AO443" s="96" t="e">
        <f>CONCATENATE(IF(#REF!="LL","[u]",IF(#REF!="Ny","[i]",IF(#REF!="Extra koll","[b]",""))),F443," ",C443,IF(COUNTA(D443)&gt;0,CONCATENATE(" [playerid=",D443,"] "),""),AI443,AJ443,AK443,AL443,AM443,AN443,AA443,AH443,IF(#REF!="LL","[/u]",IF(#REF!="Ny","[/i]",IF(#REF!="Extra koll","[/b]",""))))</f>
        <v>#REF!</v>
      </c>
      <c r="AP443" s="7"/>
    </row>
    <row r="444" spans="1:42" ht="14.25">
      <c r="A444" s="84"/>
      <c r="B444" s="85"/>
      <c r="C444" s="86"/>
      <c r="D444" s="86"/>
      <c r="E444" s="86"/>
      <c r="F444" s="89"/>
      <c r="G444" s="7"/>
      <c r="H444" s="96"/>
      <c r="I444" s="7"/>
      <c r="J444" s="85"/>
      <c r="K444" s="86"/>
      <c r="L444" s="86"/>
      <c r="M444" s="86"/>
      <c r="N444" s="86"/>
      <c r="O444" s="86"/>
      <c r="P444" s="86"/>
      <c r="Q444" s="86"/>
      <c r="R444" s="91"/>
      <c r="S444" s="7"/>
      <c r="T444" s="85"/>
      <c r="U444" s="86"/>
      <c r="V444" s="86"/>
      <c r="W444" s="86"/>
      <c r="X444" s="97"/>
      <c r="Y444" s="4"/>
      <c r="Z444" s="7"/>
      <c r="AA444" s="32" t="str">
        <f t="shared" si="133"/>
        <v/>
      </c>
      <c r="AB444" s="31" t="str">
        <f t="shared" si="130"/>
        <v>?</v>
      </c>
      <c r="AC444" s="31" t="str">
        <f t="shared" si="130"/>
        <v>?</v>
      </c>
      <c r="AD444" s="31" t="str">
        <f t="shared" si="130"/>
        <v>?</v>
      </c>
      <c r="AE444" s="31" t="str">
        <f t="shared" si="130"/>
        <v>?</v>
      </c>
      <c r="AF444" s="31" t="str">
        <f t="shared" si="130"/>
        <v>?</v>
      </c>
      <c r="AG444" s="31" t="str">
        <f t="shared" si="130"/>
        <v>?</v>
      </c>
      <c r="AH444" s="39" t="str">
        <f t="shared" si="134"/>
        <v/>
      </c>
      <c r="AI444" s="31" t="str">
        <f t="shared" si="124"/>
        <v/>
      </c>
      <c r="AJ444" s="32" t="str">
        <f t="shared" si="125"/>
        <v/>
      </c>
      <c r="AK444" s="32" t="str">
        <f t="shared" si="126"/>
        <v/>
      </c>
      <c r="AL444" s="32" t="str">
        <f t="shared" si="127"/>
        <v/>
      </c>
      <c r="AM444" s="32" t="str">
        <f t="shared" si="128"/>
        <v/>
      </c>
      <c r="AN444" s="32" t="str">
        <f t="shared" si="129"/>
        <v/>
      </c>
      <c r="AO444" s="96" t="e">
        <f>CONCATENATE(IF(#REF!="LL","[u]",IF(#REF!="Ny","[i]",IF(#REF!="Extra koll","[b]",""))),F444," ",C444,IF(COUNTA(D444)&gt;0,CONCATENATE(" [playerid=",D444,"] "),""),AI444,AJ444,AK444,AL444,AM444,AN444,AA444,AH444,IF(#REF!="LL","[/u]",IF(#REF!="Ny","[/i]",IF(#REF!="Extra koll","[/b]",""))))</f>
        <v>#REF!</v>
      </c>
      <c r="AP444" s="7"/>
    </row>
    <row r="445" spans="1:42" ht="14.25">
      <c r="A445" s="84"/>
      <c r="B445" s="85"/>
      <c r="C445" s="86"/>
      <c r="D445" s="86"/>
      <c r="E445" s="86"/>
      <c r="F445" s="89"/>
      <c r="G445" s="7"/>
      <c r="H445" s="96"/>
      <c r="I445" s="7"/>
      <c r="J445" s="85"/>
      <c r="K445" s="86"/>
      <c r="L445" s="86"/>
      <c r="M445" s="86"/>
      <c r="N445" s="86"/>
      <c r="O445" s="86"/>
      <c r="P445" s="86"/>
      <c r="Q445" s="86"/>
      <c r="R445" s="91"/>
      <c r="S445" s="7"/>
      <c r="T445" s="85"/>
      <c r="U445" s="86"/>
      <c r="V445" s="86"/>
      <c r="W445" s="86"/>
      <c r="X445" s="97"/>
      <c r="Y445" s="4"/>
      <c r="Z445" s="7"/>
      <c r="AA445" s="32" t="str">
        <f t="shared" si="133"/>
        <v/>
      </c>
      <c r="AB445" s="31" t="str">
        <f t="shared" si="130"/>
        <v>?</v>
      </c>
      <c r="AC445" s="31" t="str">
        <f t="shared" si="130"/>
        <v>?</v>
      </c>
      <c r="AD445" s="31" t="str">
        <f t="shared" si="130"/>
        <v>?</v>
      </c>
      <c r="AE445" s="31" t="str">
        <f t="shared" si="130"/>
        <v>?</v>
      </c>
      <c r="AF445" s="31" t="str">
        <f t="shared" si="130"/>
        <v>?</v>
      </c>
      <c r="AG445" s="31" t="str">
        <f t="shared" si="130"/>
        <v>?</v>
      </c>
      <c r="AH445" s="39" t="str">
        <f t="shared" si="134"/>
        <v/>
      </c>
      <c r="AI445" s="31" t="str">
        <f t="shared" si="124"/>
        <v/>
      </c>
      <c r="AJ445" s="32" t="str">
        <f t="shared" si="125"/>
        <v/>
      </c>
      <c r="AK445" s="32" t="str">
        <f t="shared" si="126"/>
        <v/>
      </c>
      <c r="AL445" s="32" t="str">
        <f t="shared" si="127"/>
        <v/>
      </c>
      <c r="AM445" s="32" t="str">
        <f t="shared" si="128"/>
        <v/>
      </c>
      <c r="AN445" s="32" t="str">
        <f t="shared" si="129"/>
        <v/>
      </c>
      <c r="AO445" s="96" t="e">
        <f>CONCATENATE(IF(#REF!="LL","[u]",IF(#REF!="Ny","[i]",IF(#REF!="Extra koll","[b]",""))),F445," ",C445,IF(COUNTA(D445)&gt;0,CONCATENATE(" [playerid=",D445,"] "),""),AI445,AJ445,AK445,AL445,AM445,AN445,AA445,AH445,IF(#REF!="LL","[/u]",IF(#REF!="Ny","[/i]",IF(#REF!="Extra koll","[/b]",""))))</f>
        <v>#REF!</v>
      </c>
      <c r="AP445" s="7"/>
    </row>
    <row r="446" spans="1:42" ht="14.25">
      <c r="A446" s="84"/>
      <c r="B446" s="85"/>
      <c r="C446" s="86"/>
      <c r="D446" s="86"/>
      <c r="E446" s="86"/>
      <c r="F446" s="89"/>
      <c r="G446" s="7"/>
      <c r="H446" s="96"/>
      <c r="I446" s="7"/>
      <c r="J446" s="85"/>
      <c r="K446" s="86"/>
      <c r="L446" s="86"/>
      <c r="M446" s="86"/>
      <c r="N446" s="86"/>
      <c r="O446" s="86"/>
      <c r="P446" s="86"/>
      <c r="Q446" s="86"/>
      <c r="R446" s="91"/>
      <c r="S446" s="7"/>
      <c r="T446" s="85"/>
      <c r="U446" s="86"/>
      <c r="V446" s="86"/>
      <c r="W446" s="86"/>
      <c r="X446" s="97"/>
      <c r="Y446" s="4"/>
      <c r="Z446" s="7"/>
      <c r="AA446" s="32" t="str">
        <f t="shared" si="133"/>
        <v/>
      </c>
      <c r="AB446" s="31" t="str">
        <f t="shared" si="130"/>
        <v>?</v>
      </c>
      <c r="AC446" s="31" t="str">
        <f t="shared" si="130"/>
        <v>?</v>
      </c>
      <c r="AD446" s="31" t="str">
        <f t="shared" si="130"/>
        <v>?</v>
      </c>
      <c r="AE446" s="31" t="str">
        <f t="shared" si="130"/>
        <v>?</v>
      </c>
      <c r="AF446" s="31" t="str">
        <f t="shared" si="130"/>
        <v>?</v>
      </c>
      <c r="AG446" s="31" t="str">
        <f t="shared" si="130"/>
        <v>?</v>
      </c>
      <c r="AH446" s="39" t="str">
        <f t="shared" si="134"/>
        <v/>
      </c>
      <c r="AI446" s="31" t="str">
        <f t="shared" si="124"/>
        <v/>
      </c>
      <c r="AJ446" s="32" t="str">
        <f t="shared" si="125"/>
        <v/>
      </c>
      <c r="AK446" s="32" t="str">
        <f t="shared" si="126"/>
        <v/>
      </c>
      <c r="AL446" s="32" t="str">
        <f t="shared" si="127"/>
        <v/>
      </c>
      <c r="AM446" s="32" t="str">
        <f t="shared" si="128"/>
        <v/>
      </c>
      <c r="AN446" s="32" t="str">
        <f t="shared" si="129"/>
        <v/>
      </c>
      <c r="AO446" s="96" t="e">
        <f>CONCATENATE(IF(#REF!="LL","[u]",IF(#REF!="Ny","[i]",IF(#REF!="Extra koll","[b]",""))),F446," ",C446,IF(COUNTA(D446)&gt;0,CONCATENATE(" [playerid=",D446,"] "),""),AI446,AJ446,AK446,AL446,AM446,AN446,AA446,AH446,IF(#REF!="LL","[/u]",IF(#REF!="Ny","[/i]",IF(#REF!="Extra koll","[/b]",""))))</f>
        <v>#REF!</v>
      </c>
      <c r="AP446" s="7"/>
    </row>
    <row r="447" spans="1:42" ht="14.25">
      <c r="A447" s="84"/>
      <c r="B447" s="85"/>
      <c r="C447" s="86"/>
      <c r="D447" s="86"/>
      <c r="E447" s="86"/>
      <c r="F447" s="89"/>
      <c r="G447" s="7"/>
      <c r="H447" s="96"/>
      <c r="I447" s="7"/>
      <c r="J447" s="85"/>
      <c r="K447" s="86"/>
      <c r="L447" s="86"/>
      <c r="M447" s="86"/>
      <c r="N447" s="86"/>
      <c r="O447" s="86"/>
      <c r="P447" s="86"/>
      <c r="Q447" s="86"/>
      <c r="R447" s="91"/>
      <c r="S447" s="7"/>
      <c r="T447" s="85"/>
      <c r="U447" s="86"/>
      <c r="V447" s="86"/>
      <c r="W447" s="86"/>
      <c r="X447" s="97"/>
      <c r="Y447" s="4"/>
      <c r="Z447" s="7"/>
      <c r="AA447" s="32" t="str">
        <f t="shared" si="133"/>
        <v/>
      </c>
      <c r="AB447" s="31" t="str">
        <f t="shared" si="130"/>
        <v>?</v>
      </c>
      <c r="AC447" s="31" t="str">
        <f t="shared" si="130"/>
        <v>?</v>
      </c>
      <c r="AD447" s="31" t="str">
        <f t="shared" si="130"/>
        <v>?</v>
      </c>
      <c r="AE447" s="31" t="str">
        <f t="shared" si="130"/>
        <v>?</v>
      </c>
      <c r="AF447" s="31" t="str">
        <f t="shared" si="130"/>
        <v>?</v>
      </c>
      <c r="AG447" s="31" t="str">
        <f t="shared" si="130"/>
        <v>?</v>
      </c>
      <c r="AH447" s="39" t="str">
        <f t="shared" si="134"/>
        <v/>
      </c>
      <c r="AI447" s="31" t="str">
        <f t="shared" si="124"/>
        <v/>
      </c>
      <c r="AJ447" s="32" t="str">
        <f t="shared" si="125"/>
        <v/>
      </c>
      <c r="AK447" s="32" t="str">
        <f t="shared" si="126"/>
        <v/>
      </c>
      <c r="AL447" s="32" t="str">
        <f t="shared" si="127"/>
        <v/>
      </c>
      <c r="AM447" s="32" t="str">
        <f t="shared" si="128"/>
        <v/>
      </c>
      <c r="AN447" s="32" t="str">
        <f t="shared" si="129"/>
        <v/>
      </c>
      <c r="AO447" s="96" t="e">
        <f>CONCATENATE(IF(#REF!="LL","[u]",IF(#REF!="Ny","[i]",IF(#REF!="Extra koll","[b]",""))),F447," ",C447,IF(COUNTA(D447)&gt;0,CONCATENATE(" [playerid=",D447,"] "),""),AI447,AJ447,AK447,AL447,AM447,AN447,AA447,AH447,IF(#REF!="LL","[/u]",IF(#REF!="Ny","[/i]",IF(#REF!="Extra koll","[/b]",""))))</f>
        <v>#REF!</v>
      </c>
      <c r="AP447" s="7"/>
    </row>
    <row r="448" spans="1:42" ht="14.25">
      <c r="A448" s="84"/>
      <c r="B448" s="85"/>
      <c r="C448" s="86"/>
      <c r="D448" s="86"/>
      <c r="E448" s="86"/>
      <c r="F448" s="89"/>
      <c r="G448" s="7"/>
      <c r="H448" s="96"/>
      <c r="I448" s="7"/>
      <c r="J448" s="85"/>
      <c r="K448" s="86"/>
      <c r="L448" s="86"/>
      <c r="M448" s="86"/>
      <c r="N448" s="86"/>
      <c r="O448" s="86"/>
      <c r="P448" s="86"/>
      <c r="Q448" s="86"/>
      <c r="R448" s="91"/>
      <c r="S448" s="7"/>
      <c r="T448" s="85"/>
      <c r="U448" s="86"/>
      <c r="V448" s="86"/>
      <c r="W448" s="86"/>
      <c r="X448" s="97"/>
      <c r="Y448" s="4"/>
      <c r="Z448" s="7"/>
      <c r="AA448" s="32" t="str">
        <f t="shared" si="133"/>
        <v/>
      </c>
      <c r="AB448" s="31" t="str">
        <f t="shared" si="130"/>
        <v>?</v>
      </c>
      <c r="AC448" s="31" t="str">
        <f t="shared" si="130"/>
        <v>?</v>
      </c>
      <c r="AD448" s="31" t="str">
        <f t="shared" si="130"/>
        <v>?</v>
      </c>
      <c r="AE448" s="31" t="str">
        <f t="shared" si="130"/>
        <v>?</v>
      </c>
      <c r="AF448" s="31" t="str">
        <f t="shared" si="130"/>
        <v>?</v>
      </c>
      <c r="AG448" s="31" t="str">
        <f t="shared" si="130"/>
        <v>?</v>
      </c>
      <c r="AH448" s="39" t="str">
        <f t="shared" si="134"/>
        <v/>
      </c>
      <c r="AI448" s="31" t="str">
        <f t="shared" si="124"/>
        <v/>
      </c>
      <c r="AJ448" s="32" t="str">
        <f t="shared" si="125"/>
        <v/>
      </c>
      <c r="AK448" s="32" t="str">
        <f t="shared" si="126"/>
        <v/>
      </c>
      <c r="AL448" s="32" t="str">
        <f t="shared" si="127"/>
        <v/>
      </c>
      <c r="AM448" s="32" t="str">
        <f t="shared" si="128"/>
        <v/>
      </c>
      <c r="AN448" s="32" t="str">
        <f t="shared" si="129"/>
        <v/>
      </c>
      <c r="AO448" s="96" t="e">
        <f>CONCATENATE(IF(#REF!="LL","[u]",IF(#REF!="Ny","[i]",IF(#REF!="Extra koll","[b]",""))),F448," ",C448,IF(COUNTA(D448)&gt;0,CONCATENATE(" [playerid=",D448,"] "),""),AI448,AJ448,AK448,AL448,AM448,AN448,AA448,AH448,IF(#REF!="LL","[/u]",IF(#REF!="Ny","[/i]",IF(#REF!="Extra koll","[/b]",""))))</f>
        <v>#REF!</v>
      </c>
      <c r="AP448" s="7"/>
    </row>
    <row r="449" spans="1:42" ht="14.25">
      <c r="A449" s="84"/>
      <c r="B449" s="85"/>
      <c r="C449" s="86"/>
      <c r="D449" s="86"/>
      <c r="E449" s="86"/>
      <c r="F449" s="89"/>
      <c r="G449" s="7"/>
      <c r="H449" s="96"/>
      <c r="I449" s="7"/>
      <c r="J449" s="85"/>
      <c r="K449" s="86"/>
      <c r="L449" s="86"/>
      <c r="M449" s="86"/>
      <c r="N449" s="86"/>
      <c r="O449" s="86"/>
      <c r="P449" s="86"/>
      <c r="Q449" s="86"/>
      <c r="R449" s="91"/>
      <c r="S449" s="7"/>
      <c r="T449" s="85"/>
      <c r="U449" s="86"/>
      <c r="V449" s="86"/>
      <c r="W449" s="86"/>
      <c r="X449" s="97"/>
      <c r="Y449" s="4"/>
      <c r="Z449" s="7"/>
      <c r="AA449" s="32" t="str">
        <f t="shared" si="133"/>
        <v/>
      </c>
      <c r="AB449" s="31" t="str">
        <f t="shared" si="130"/>
        <v>?</v>
      </c>
      <c r="AC449" s="31" t="str">
        <f t="shared" si="130"/>
        <v>?</v>
      </c>
      <c r="AD449" s="31" t="str">
        <f t="shared" si="130"/>
        <v>?</v>
      </c>
      <c r="AE449" s="31" t="str">
        <f t="shared" si="130"/>
        <v>?</v>
      </c>
      <c r="AF449" s="31" t="str">
        <f t="shared" si="130"/>
        <v>?</v>
      </c>
      <c r="AG449" s="31" t="str">
        <f t="shared" si="130"/>
        <v>?</v>
      </c>
      <c r="AH449" s="39" t="str">
        <f t="shared" si="134"/>
        <v/>
      </c>
      <c r="AI449" s="31" t="str">
        <f t="shared" si="124"/>
        <v/>
      </c>
      <c r="AJ449" s="32" t="str">
        <f t="shared" si="125"/>
        <v/>
      </c>
      <c r="AK449" s="32" t="str">
        <f t="shared" si="126"/>
        <v/>
      </c>
      <c r="AL449" s="32" t="str">
        <f t="shared" si="127"/>
        <v/>
      </c>
      <c r="AM449" s="32" t="str">
        <f t="shared" si="128"/>
        <v/>
      </c>
      <c r="AN449" s="32" t="str">
        <f t="shared" si="129"/>
        <v/>
      </c>
      <c r="AO449" s="96" t="e">
        <f>CONCATENATE(IF(#REF!="LL","[u]",IF(#REF!="Ny","[i]",IF(#REF!="Extra koll","[b]",""))),F449," ",C449,IF(COUNTA(D449)&gt;0,CONCATENATE(" [playerid=",D449,"] "),""),AI449,AJ449,AK449,AL449,AM449,AN449,AA449,AH449,IF(#REF!="LL","[/u]",IF(#REF!="Ny","[/i]",IF(#REF!="Extra koll","[/b]",""))))</f>
        <v>#REF!</v>
      </c>
      <c r="AP449" s="7"/>
    </row>
    <row r="450" spans="1:42" ht="14.25">
      <c r="A450" s="84"/>
      <c r="B450" s="85"/>
      <c r="C450" s="86"/>
      <c r="D450" s="86"/>
      <c r="E450" s="86"/>
      <c r="F450" s="89"/>
      <c r="G450" s="7"/>
      <c r="H450" s="96"/>
      <c r="I450" s="7"/>
      <c r="J450" s="85"/>
      <c r="K450" s="86"/>
      <c r="L450" s="86"/>
      <c r="M450" s="86"/>
      <c r="N450" s="86"/>
      <c r="O450" s="86"/>
      <c r="P450" s="86"/>
      <c r="Q450" s="86"/>
      <c r="R450" s="91"/>
      <c r="S450" s="7"/>
      <c r="T450" s="85"/>
      <c r="U450" s="86"/>
      <c r="V450" s="86"/>
      <c r="W450" s="86"/>
      <c r="X450" s="97"/>
      <c r="Y450" s="4"/>
      <c r="Z450" s="7"/>
      <c r="AA450" s="32" t="str">
        <f t="shared" si="133"/>
        <v/>
      </c>
      <c r="AB450" s="31" t="str">
        <f t="shared" si="130"/>
        <v>?</v>
      </c>
      <c r="AC450" s="31" t="str">
        <f t="shared" si="130"/>
        <v>?</v>
      </c>
      <c r="AD450" s="31" t="str">
        <f t="shared" si="130"/>
        <v>?</v>
      </c>
      <c r="AE450" s="31" t="str">
        <f t="shared" si="130"/>
        <v>?</v>
      </c>
      <c r="AF450" s="31" t="str">
        <f t="shared" si="130"/>
        <v>?</v>
      </c>
      <c r="AG450" s="31" t="str">
        <f t="shared" si="130"/>
        <v>?</v>
      </c>
      <c r="AH450" s="39" t="str">
        <f t="shared" si="134"/>
        <v/>
      </c>
      <c r="AI450" s="31" t="str">
        <f t="shared" si="124"/>
        <v/>
      </c>
      <c r="AJ450" s="32" t="str">
        <f t="shared" si="125"/>
        <v/>
      </c>
      <c r="AK450" s="32" t="str">
        <f t="shared" si="126"/>
        <v/>
      </c>
      <c r="AL450" s="32" t="str">
        <f t="shared" si="127"/>
        <v/>
      </c>
      <c r="AM450" s="32" t="str">
        <f t="shared" si="128"/>
        <v/>
      </c>
      <c r="AN450" s="32" t="str">
        <f t="shared" si="129"/>
        <v/>
      </c>
      <c r="AO450" s="96" t="e">
        <f>CONCATENATE(IF(#REF!="LL","[u]",IF(#REF!="Ny","[i]",IF(#REF!="Extra koll","[b]",""))),F450," ",C450,IF(COUNTA(D450)&gt;0,CONCATENATE(" [playerid=",D450,"] "),""),AI450,AJ450,AK450,AL450,AM450,AN450,AA450,AH450,IF(#REF!="LL","[/u]",IF(#REF!="Ny","[/i]",IF(#REF!="Extra koll","[/b]",""))))</f>
        <v>#REF!</v>
      </c>
      <c r="AP450" s="7"/>
    </row>
    <row r="451" spans="1:42" ht="14.25">
      <c r="A451" s="84"/>
      <c r="B451" s="85"/>
      <c r="C451" s="86"/>
      <c r="D451" s="86"/>
      <c r="E451" s="86"/>
      <c r="F451" s="89"/>
      <c r="G451" s="7"/>
      <c r="H451" s="96"/>
      <c r="I451" s="7"/>
      <c r="J451" s="85"/>
      <c r="K451" s="86"/>
      <c r="L451" s="86"/>
      <c r="M451" s="86"/>
      <c r="N451" s="86"/>
      <c r="O451" s="86"/>
      <c r="P451" s="86"/>
      <c r="Q451" s="86"/>
      <c r="R451" s="91"/>
      <c r="S451" s="7"/>
      <c r="T451" s="85"/>
      <c r="U451" s="86"/>
      <c r="V451" s="86"/>
      <c r="W451" s="86"/>
      <c r="X451" s="97"/>
      <c r="Y451" s="4"/>
      <c r="Z451" s="7"/>
      <c r="AA451" s="32" t="str">
        <f t="shared" si="133"/>
        <v/>
      </c>
      <c r="AB451" s="31" t="str">
        <f t="shared" si="130"/>
        <v>?</v>
      </c>
      <c r="AC451" s="31" t="str">
        <f t="shared" si="130"/>
        <v>?</v>
      </c>
      <c r="AD451" s="31" t="str">
        <f t="shared" si="130"/>
        <v>?</v>
      </c>
      <c r="AE451" s="31" t="str">
        <f t="shared" si="130"/>
        <v>?</v>
      </c>
      <c r="AF451" s="31" t="str">
        <f t="shared" si="130"/>
        <v>?</v>
      </c>
      <c r="AG451" s="31" t="str">
        <f t="shared" si="130"/>
        <v>?</v>
      </c>
      <c r="AH451" s="39" t="str">
        <f t="shared" si="134"/>
        <v/>
      </c>
      <c r="AI451" s="31" t="str">
        <f t="shared" si="124"/>
        <v/>
      </c>
      <c r="AJ451" s="32" t="str">
        <f t="shared" si="125"/>
        <v/>
      </c>
      <c r="AK451" s="32" t="str">
        <f t="shared" si="126"/>
        <v/>
      </c>
      <c r="AL451" s="32" t="str">
        <f t="shared" si="127"/>
        <v/>
      </c>
      <c r="AM451" s="32" t="str">
        <f t="shared" si="128"/>
        <v/>
      </c>
      <c r="AN451" s="32" t="str">
        <f t="shared" si="129"/>
        <v/>
      </c>
      <c r="AO451" s="96" t="e">
        <f>CONCATENATE(IF(#REF!="LL","[u]",IF(#REF!="Ny","[i]",IF(#REF!="Extra koll","[b]",""))),F451," ",C451,IF(COUNTA(D451)&gt;0,CONCATENATE(" [playerid=",D451,"] "),""),AI451,AJ451,AK451,AL451,AM451,AN451,AA451,AH451,IF(#REF!="LL","[/u]",IF(#REF!="Ny","[/i]",IF(#REF!="Extra koll","[/b]",""))))</f>
        <v>#REF!</v>
      </c>
      <c r="AP451" s="7"/>
    </row>
    <row r="452" spans="1:42" ht="14.25">
      <c r="A452" s="84"/>
      <c r="B452" s="85"/>
      <c r="C452" s="86"/>
      <c r="D452" s="86"/>
      <c r="E452" s="86"/>
      <c r="F452" s="89"/>
      <c r="G452" s="7"/>
      <c r="H452" s="96"/>
      <c r="I452" s="7"/>
      <c r="J452" s="85"/>
      <c r="K452" s="86"/>
      <c r="L452" s="86"/>
      <c r="M452" s="86"/>
      <c r="N452" s="86"/>
      <c r="O452" s="86"/>
      <c r="P452" s="86"/>
      <c r="Q452" s="86"/>
      <c r="R452" s="91"/>
      <c r="S452" s="7"/>
      <c r="T452" s="85"/>
      <c r="U452" s="86"/>
      <c r="V452" s="86"/>
      <c r="W452" s="86"/>
      <c r="X452" s="97"/>
      <c r="Y452" s="4"/>
      <c r="Z452" s="7"/>
      <c r="AA452" s="32" t="str">
        <f t="shared" si="133"/>
        <v/>
      </c>
      <c r="AB452" s="31" t="str">
        <f t="shared" si="130"/>
        <v>?</v>
      </c>
      <c r="AC452" s="31" t="str">
        <f t="shared" si="130"/>
        <v>?</v>
      </c>
      <c r="AD452" s="31" t="str">
        <f t="shared" si="130"/>
        <v>?</v>
      </c>
      <c r="AE452" s="31" t="str">
        <f t="shared" ref="AE452:AG515" si="135">IF(COUNTA(O452)&gt;0,RIGHT(O452,LEN(O452)-5),"?")</f>
        <v>?</v>
      </c>
      <c r="AF452" s="31" t="str">
        <f t="shared" si="135"/>
        <v>?</v>
      </c>
      <c r="AG452" s="31" t="str">
        <f t="shared" si="135"/>
        <v>?</v>
      </c>
      <c r="AH452" s="39" t="str">
        <f t="shared" si="134"/>
        <v/>
      </c>
      <c r="AI452" s="31" t="str">
        <f t="shared" si="124"/>
        <v/>
      </c>
      <c r="AJ452" s="32" t="str">
        <f t="shared" si="125"/>
        <v/>
      </c>
      <c r="AK452" s="32" t="str">
        <f t="shared" si="126"/>
        <v/>
      </c>
      <c r="AL452" s="32" t="str">
        <f t="shared" si="127"/>
        <v/>
      </c>
      <c r="AM452" s="32" t="str">
        <f t="shared" si="128"/>
        <v/>
      </c>
      <c r="AN452" s="32" t="str">
        <f t="shared" si="129"/>
        <v/>
      </c>
      <c r="AO452" s="96" t="e">
        <f>CONCATENATE(IF(#REF!="LL","[u]",IF(#REF!="Ny","[i]",IF(#REF!="Extra koll","[b]",""))),F452," ",C452,IF(COUNTA(D452)&gt;0,CONCATENATE(" [playerid=",D452,"] "),""),AI452,AJ452,AK452,AL452,AM452,AN452,AA452,AH452,IF(#REF!="LL","[/u]",IF(#REF!="Ny","[/i]",IF(#REF!="Extra koll","[/b]",""))))</f>
        <v>#REF!</v>
      </c>
      <c r="AP452" s="7"/>
    </row>
    <row r="453" spans="1:42" ht="14.25">
      <c r="A453" s="84"/>
      <c r="B453" s="85"/>
      <c r="C453" s="86"/>
      <c r="D453" s="86"/>
      <c r="E453" s="86"/>
      <c r="F453" s="89"/>
      <c r="G453" s="7"/>
      <c r="H453" s="96"/>
      <c r="I453" s="7"/>
      <c r="J453" s="85"/>
      <c r="K453" s="86"/>
      <c r="L453" s="86"/>
      <c r="M453" s="86"/>
      <c r="N453" s="86"/>
      <c r="O453" s="86"/>
      <c r="P453" s="86"/>
      <c r="Q453" s="86"/>
      <c r="R453" s="91"/>
      <c r="S453" s="7"/>
      <c r="T453" s="85"/>
      <c r="U453" s="86"/>
      <c r="V453" s="86"/>
      <c r="W453" s="86"/>
      <c r="X453" s="97"/>
      <c r="Y453" s="4"/>
      <c r="Z453" s="7"/>
      <c r="AA453" s="32" t="str">
        <f t="shared" si="133"/>
        <v/>
      </c>
      <c r="AB453" s="31" t="str">
        <f t="shared" ref="AB453:AG516" si="136">IF(COUNTA(L453)&gt;0,RIGHT(L453,LEN(L453)-5),"?")</f>
        <v>?</v>
      </c>
      <c r="AC453" s="31" t="str">
        <f t="shared" si="136"/>
        <v>?</v>
      </c>
      <c r="AD453" s="31" t="str">
        <f t="shared" si="136"/>
        <v>?</v>
      </c>
      <c r="AE453" s="31" t="str">
        <f t="shared" si="135"/>
        <v>?</v>
      </c>
      <c r="AF453" s="31" t="str">
        <f t="shared" si="135"/>
        <v>?</v>
      </c>
      <c r="AG453" s="31" t="str">
        <f t="shared" si="135"/>
        <v>?</v>
      </c>
      <c r="AH453" s="39" t="str">
        <f t="shared" si="134"/>
        <v/>
      </c>
      <c r="AI453" s="31" t="str">
        <f t="shared" si="124"/>
        <v/>
      </c>
      <c r="AJ453" s="32" t="str">
        <f t="shared" si="125"/>
        <v/>
      </c>
      <c r="AK453" s="32" t="str">
        <f t="shared" si="126"/>
        <v/>
      </c>
      <c r="AL453" s="32" t="str">
        <f t="shared" si="127"/>
        <v/>
      </c>
      <c r="AM453" s="32" t="str">
        <f t="shared" si="128"/>
        <v/>
      </c>
      <c r="AN453" s="32" t="str">
        <f t="shared" si="129"/>
        <v/>
      </c>
      <c r="AO453" s="96" t="e">
        <f>CONCATENATE(IF(#REF!="LL","[u]",IF(#REF!="Ny","[i]",IF(#REF!="Extra koll","[b]",""))),F453," ",C453,IF(COUNTA(D453)&gt;0,CONCATENATE(" [playerid=",D453,"] "),""),AI453,AJ453,AK453,AL453,AM453,AN453,AA453,AH453,IF(#REF!="LL","[/u]",IF(#REF!="Ny","[/i]",IF(#REF!="Extra koll","[/b]",""))))</f>
        <v>#REF!</v>
      </c>
      <c r="AP453" s="7"/>
    </row>
    <row r="454" spans="1:42" ht="14.25">
      <c r="A454" s="84"/>
      <c r="B454" s="85"/>
      <c r="C454" s="86"/>
      <c r="D454" s="86"/>
      <c r="E454" s="86"/>
      <c r="F454" s="89"/>
      <c r="G454" s="7"/>
      <c r="H454" s="96"/>
      <c r="I454" s="7"/>
      <c r="J454" s="85"/>
      <c r="K454" s="86"/>
      <c r="L454" s="86"/>
      <c r="M454" s="86"/>
      <c r="N454" s="86"/>
      <c r="O454" s="86"/>
      <c r="P454" s="86"/>
      <c r="Q454" s="86"/>
      <c r="R454" s="91"/>
      <c r="S454" s="7"/>
      <c r="T454" s="85"/>
      <c r="U454" s="86"/>
      <c r="V454" s="86"/>
      <c r="W454" s="86"/>
      <c r="X454" s="97"/>
      <c r="Y454" s="4"/>
      <c r="Z454" s="7"/>
      <c r="AA454" s="32" t="str">
        <f t="shared" si="133"/>
        <v/>
      </c>
      <c r="AB454" s="31" t="str">
        <f t="shared" si="136"/>
        <v>?</v>
      </c>
      <c r="AC454" s="31" t="str">
        <f t="shared" si="136"/>
        <v>?</v>
      </c>
      <c r="AD454" s="31" t="str">
        <f t="shared" si="136"/>
        <v>?</v>
      </c>
      <c r="AE454" s="31" t="str">
        <f t="shared" si="135"/>
        <v>?</v>
      </c>
      <c r="AF454" s="31" t="str">
        <f t="shared" si="135"/>
        <v>?</v>
      </c>
      <c r="AG454" s="31" t="str">
        <f t="shared" si="135"/>
        <v>?</v>
      </c>
      <c r="AH454" s="39" t="str">
        <f t="shared" si="134"/>
        <v/>
      </c>
      <c r="AI454" s="31" t="str">
        <f t="shared" si="124"/>
        <v/>
      </c>
      <c r="AJ454" s="32" t="str">
        <f t="shared" si="125"/>
        <v/>
      </c>
      <c r="AK454" s="32" t="str">
        <f t="shared" si="126"/>
        <v/>
      </c>
      <c r="AL454" s="32" t="str">
        <f t="shared" si="127"/>
        <v/>
      </c>
      <c r="AM454" s="32" t="str">
        <f t="shared" si="128"/>
        <v/>
      </c>
      <c r="AN454" s="32" t="str">
        <f t="shared" si="129"/>
        <v/>
      </c>
      <c r="AO454" s="96" t="e">
        <f>CONCATENATE(IF(#REF!="LL","[u]",IF(#REF!="Ny","[i]",IF(#REF!="Extra koll","[b]",""))),F454," ",C454,IF(COUNTA(D454)&gt;0,CONCATENATE(" [playerid=",D454,"] "),""),AI454,AJ454,AK454,AL454,AM454,AN454,AA454,AH454,IF(#REF!="LL","[/u]",IF(#REF!="Ny","[/i]",IF(#REF!="Extra koll","[/b]",""))))</f>
        <v>#REF!</v>
      </c>
      <c r="AP454" s="7"/>
    </row>
    <row r="455" spans="1:42" ht="14.25">
      <c r="A455" s="84"/>
      <c r="B455" s="85"/>
      <c r="C455" s="86"/>
      <c r="D455" s="86"/>
      <c r="E455" s="86"/>
      <c r="F455" s="89"/>
      <c r="G455" s="7"/>
      <c r="H455" s="96"/>
      <c r="I455" s="7"/>
      <c r="J455" s="85"/>
      <c r="K455" s="86"/>
      <c r="L455" s="86"/>
      <c r="M455" s="86"/>
      <c r="N455" s="86"/>
      <c r="O455" s="86"/>
      <c r="P455" s="86"/>
      <c r="Q455" s="86"/>
      <c r="R455" s="91"/>
      <c r="S455" s="7"/>
      <c r="T455" s="85"/>
      <c r="U455" s="86"/>
      <c r="V455" s="86"/>
      <c r="W455" s="86"/>
      <c r="X455" s="97"/>
      <c r="Y455" s="4"/>
      <c r="Z455" s="7"/>
      <c r="AA455" s="32" t="str">
        <f t="shared" si="133"/>
        <v/>
      </c>
      <c r="AB455" s="31" t="str">
        <f t="shared" si="136"/>
        <v>?</v>
      </c>
      <c r="AC455" s="31" t="str">
        <f t="shared" si="136"/>
        <v>?</v>
      </c>
      <c r="AD455" s="31" t="str">
        <f t="shared" si="136"/>
        <v>?</v>
      </c>
      <c r="AE455" s="31" t="str">
        <f t="shared" si="135"/>
        <v>?</v>
      </c>
      <c r="AF455" s="31" t="str">
        <f t="shared" si="135"/>
        <v>?</v>
      </c>
      <c r="AG455" s="31" t="str">
        <f t="shared" si="135"/>
        <v>?</v>
      </c>
      <c r="AH455" s="39" t="str">
        <f t="shared" si="134"/>
        <v/>
      </c>
      <c r="AI455" s="31" t="str">
        <f t="shared" si="124"/>
        <v/>
      </c>
      <c r="AJ455" s="32" t="str">
        <f t="shared" si="125"/>
        <v/>
      </c>
      <c r="AK455" s="32" t="str">
        <f t="shared" si="126"/>
        <v/>
      </c>
      <c r="AL455" s="32" t="str">
        <f t="shared" si="127"/>
        <v/>
      </c>
      <c r="AM455" s="32" t="str">
        <f t="shared" si="128"/>
        <v/>
      </c>
      <c r="AN455" s="32" t="str">
        <f t="shared" si="129"/>
        <v/>
      </c>
      <c r="AO455" s="96" t="e">
        <f>CONCATENATE(IF(#REF!="LL","[u]",IF(#REF!="Ny","[i]",IF(#REF!="Extra koll","[b]",""))),F455," ",C455,IF(COUNTA(D455)&gt;0,CONCATENATE(" [playerid=",D455,"] "),""),AI455,AJ455,AK455,AL455,AM455,AN455,AA455,AH455,IF(#REF!="LL","[/u]",IF(#REF!="Ny","[/i]",IF(#REF!="Extra koll","[/b]",""))))</f>
        <v>#REF!</v>
      </c>
      <c r="AP455" s="7"/>
    </row>
    <row r="456" spans="1:42" ht="14.25">
      <c r="A456" s="84"/>
      <c r="B456" s="85"/>
      <c r="C456" s="86"/>
      <c r="D456" s="86"/>
      <c r="E456" s="86"/>
      <c r="F456" s="89"/>
      <c r="G456" s="7"/>
      <c r="H456" s="96"/>
      <c r="I456" s="7"/>
      <c r="J456" s="85"/>
      <c r="K456" s="86"/>
      <c r="L456" s="86"/>
      <c r="M456" s="86"/>
      <c r="N456" s="86"/>
      <c r="O456" s="86"/>
      <c r="P456" s="86"/>
      <c r="Q456" s="86"/>
      <c r="R456" s="91"/>
      <c r="S456" s="7"/>
      <c r="T456" s="85"/>
      <c r="U456" s="86"/>
      <c r="V456" s="86"/>
      <c r="W456" s="86"/>
      <c r="X456" s="97"/>
      <c r="Y456" s="4"/>
      <c r="Z456" s="7"/>
      <c r="AA456" s="32" t="str">
        <f t="shared" si="133"/>
        <v/>
      </c>
      <c r="AB456" s="31" t="str">
        <f t="shared" si="136"/>
        <v>?</v>
      </c>
      <c r="AC456" s="31" t="str">
        <f t="shared" si="136"/>
        <v>?</v>
      </c>
      <c r="AD456" s="31" t="str">
        <f t="shared" si="136"/>
        <v>?</v>
      </c>
      <c r="AE456" s="31" t="str">
        <f t="shared" si="135"/>
        <v>?</v>
      </c>
      <c r="AF456" s="31" t="str">
        <f t="shared" si="135"/>
        <v>?</v>
      </c>
      <c r="AG456" s="31" t="str">
        <f t="shared" si="135"/>
        <v>?</v>
      </c>
      <c r="AH456" s="39" t="str">
        <f t="shared" si="134"/>
        <v/>
      </c>
      <c r="AI456" s="31" t="str">
        <f t="shared" si="124"/>
        <v/>
      </c>
      <c r="AJ456" s="32" t="str">
        <f t="shared" si="125"/>
        <v/>
      </c>
      <c r="AK456" s="32" t="str">
        <f t="shared" si="126"/>
        <v/>
      </c>
      <c r="AL456" s="32" t="str">
        <f t="shared" si="127"/>
        <v/>
      </c>
      <c r="AM456" s="32" t="str">
        <f t="shared" si="128"/>
        <v/>
      </c>
      <c r="AN456" s="32" t="str">
        <f t="shared" si="129"/>
        <v/>
      </c>
      <c r="AO456" s="96" t="e">
        <f>CONCATENATE(IF(#REF!="LL","[u]",IF(#REF!="Ny","[i]",IF(#REF!="Extra koll","[b]",""))),F456," ",C456,IF(COUNTA(D456)&gt;0,CONCATENATE(" [playerid=",D456,"] "),""),AI456,AJ456,AK456,AL456,AM456,AN456,AA456,AH456,IF(#REF!="LL","[/u]",IF(#REF!="Ny","[/i]",IF(#REF!="Extra koll","[/b]",""))))</f>
        <v>#REF!</v>
      </c>
      <c r="AP456" s="7"/>
    </row>
    <row r="457" spans="1:42" ht="14.25">
      <c r="A457" s="84"/>
      <c r="B457" s="85"/>
      <c r="C457" s="86"/>
      <c r="D457" s="86"/>
      <c r="E457" s="86"/>
      <c r="F457" s="89"/>
      <c r="G457" s="7"/>
      <c r="H457" s="96"/>
      <c r="I457" s="7"/>
      <c r="J457" s="85"/>
      <c r="K457" s="86"/>
      <c r="L457" s="86"/>
      <c r="M457" s="86"/>
      <c r="N457" s="86"/>
      <c r="O457" s="86"/>
      <c r="P457" s="86"/>
      <c r="Q457" s="86"/>
      <c r="R457" s="91"/>
      <c r="S457" s="7"/>
      <c r="T457" s="85"/>
      <c r="U457" s="86"/>
      <c r="V457" s="86"/>
      <c r="W457" s="86"/>
      <c r="X457" s="97"/>
      <c r="Y457" s="4"/>
      <c r="Z457" s="7"/>
      <c r="AA457" s="32" t="str">
        <f t="shared" si="133"/>
        <v/>
      </c>
      <c r="AB457" s="31" t="str">
        <f t="shared" si="136"/>
        <v>?</v>
      </c>
      <c r="AC457" s="31" t="str">
        <f t="shared" si="136"/>
        <v>?</v>
      </c>
      <c r="AD457" s="31" t="str">
        <f t="shared" si="136"/>
        <v>?</v>
      </c>
      <c r="AE457" s="31" t="str">
        <f t="shared" si="135"/>
        <v>?</v>
      </c>
      <c r="AF457" s="31" t="str">
        <f t="shared" si="135"/>
        <v>?</v>
      </c>
      <c r="AG457" s="31" t="str">
        <f t="shared" si="135"/>
        <v>?</v>
      </c>
      <c r="AH457" s="39" t="str">
        <f t="shared" si="134"/>
        <v/>
      </c>
      <c r="AI457" s="31" t="str">
        <f t="shared" si="124"/>
        <v/>
      </c>
      <c r="AJ457" s="32" t="str">
        <f t="shared" si="125"/>
        <v/>
      </c>
      <c r="AK457" s="32" t="str">
        <f t="shared" si="126"/>
        <v/>
      </c>
      <c r="AL457" s="32" t="str">
        <f t="shared" si="127"/>
        <v/>
      </c>
      <c r="AM457" s="32" t="str">
        <f t="shared" si="128"/>
        <v/>
      </c>
      <c r="AN457" s="32" t="str">
        <f t="shared" si="129"/>
        <v/>
      </c>
      <c r="AO457" s="96" t="e">
        <f>CONCATENATE(IF(#REF!="LL","[u]",IF(#REF!="Ny","[i]",IF(#REF!="Extra koll","[b]",""))),F457," ",C457,IF(COUNTA(D457)&gt;0,CONCATENATE(" [playerid=",D457,"] "),""),AI457,AJ457,AK457,AL457,AM457,AN457,AA457,AH457,IF(#REF!="LL","[/u]",IF(#REF!="Ny","[/i]",IF(#REF!="Extra koll","[/b]",""))))</f>
        <v>#REF!</v>
      </c>
      <c r="AP457" s="7"/>
    </row>
    <row r="458" spans="1:42" ht="14.25">
      <c r="A458" s="84"/>
      <c r="B458" s="85"/>
      <c r="C458" s="86"/>
      <c r="D458" s="86"/>
      <c r="E458" s="86"/>
      <c r="F458" s="89"/>
      <c r="G458" s="7"/>
      <c r="H458" s="96"/>
      <c r="I458" s="7"/>
      <c r="J458" s="85"/>
      <c r="K458" s="86"/>
      <c r="L458" s="86"/>
      <c r="M458" s="86"/>
      <c r="N458" s="86"/>
      <c r="O458" s="86"/>
      <c r="P458" s="86"/>
      <c r="Q458" s="86"/>
      <c r="R458" s="91"/>
      <c r="S458" s="7"/>
      <c r="T458" s="85"/>
      <c r="U458" s="86"/>
      <c r="V458" s="86"/>
      <c r="W458" s="86"/>
      <c r="X458" s="97"/>
      <c r="Y458" s="4"/>
      <c r="Z458" s="7"/>
      <c r="AA458" s="32" t="str">
        <f t="shared" si="133"/>
        <v/>
      </c>
      <c r="AB458" s="31" t="str">
        <f t="shared" si="136"/>
        <v>?</v>
      </c>
      <c r="AC458" s="31" t="str">
        <f t="shared" si="136"/>
        <v>?</v>
      </c>
      <c r="AD458" s="31" t="str">
        <f t="shared" si="136"/>
        <v>?</v>
      </c>
      <c r="AE458" s="31" t="str">
        <f t="shared" si="135"/>
        <v>?</v>
      </c>
      <c r="AF458" s="31" t="str">
        <f t="shared" si="135"/>
        <v>?</v>
      </c>
      <c r="AG458" s="31" t="str">
        <f t="shared" si="135"/>
        <v>?</v>
      </c>
      <c r="AH458" s="39" t="str">
        <f t="shared" si="134"/>
        <v/>
      </c>
      <c r="AI458" s="31" t="str">
        <f t="shared" si="124"/>
        <v/>
      </c>
      <c r="AJ458" s="32" t="str">
        <f t="shared" si="125"/>
        <v/>
      </c>
      <c r="AK458" s="32" t="str">
        <f t="shared" si="126"/>
        <v/>
      </c>
      <c r="AL458" s="32" t="str">
        <f t="shared" si="127"/>
        <v/>
      </c>
      <c r="AM458" s="32" t="str">
        <f t="shared" si="128"/>
        <v/>
      </c>
      <c r="AN458" s="32" t="str">
        <f t="shared" si="129"/>
        <v/>
      </c>
      <c r="AO458" s="96" t="e">
        <f>CONCATENATE(IF(#REF!="LL","[u]",IF(#REF!="Ny","[i]",IF(#REF!="Extra koll","[b]",""))),F458," ",C458,IF(COUNTA(D458)&gt;0,CONCATENATE(" [playerid=",D458,"] "),""),AI458,AJ458,AK458,AL458,AM458,AN458,AA458,AH458,IF(#REF!="LL","[/u]",IF(#REF!="Ny","[/i]",IF(#REF!="Extra koll","[/b]",""))))</f>
        <v>#REF!</v>
      </c>
      <c r="AP458" s="7"/>
    </row>
    <row r="459" spans="1:42" ht="14.25">
      <c r="A459" s="84"/>
      <c r="B459" s="85"/>
      <c r="C459" s="86"/>
      <c r="D459" s="86"/>
      <c r="E459" s="86"/>
      <c r="F459" s="89"/>
      <c r="G459" s="7"/>
      <c r="H459" s="96"/>
      <c r="I459" s="7"/>
      <c r="J459" s="85"/>
      <c r="K459" s="86"/>
      <c r="L459" s="86"/>
      <c r="M459" s="86"/>
      <c r="N459" s="86"/>
      <c r="O459" s="86"/>
      <c r="P459" s="86"/>
      <c r="Q459" s="86"/>
      <c r="R459" s="91"/>
      <c r="S459" s="7"/>
      <c r="T459" s="85"/>
      <c r="U459" s="86"/>
      <c r="V459" s="86"/>
      <c r="W459" s="86"/>
      <c r="X459" s="97"/>
      <c r="Y459" s="4"/>
      <c r="Z459" s="7"/>
      <c r="AA459" s="32" t="str">
        <f t="shared" si="133"/>
        <v/>
      </c>
      <c r="AB459" s="31" t="str">
        <f t="shared" si="136"/>
        <v>?</v>
      </c>
      <c r="AC459" s="31" t="str">
        <f t="shared" si="136"/>
        <v>?</v>
      </c>
      <c r="AD459" s="31" t="str">
        <f t="shared" si="136"/>
        <v>?</v>
      </c>
      <c r="AE459" s="31" t="str">
        <f t="shared" si="135"/>
        <v>?</v>
      </c>
      <c r="AF459" s="31" t="str">
        <f t="shared" si="135"/>
        <v>?</v>
      </c>
      <c r="AG459" s="31" t="str">
        <f t="shared" si="135"/>
        <v>?</v>
      </c>
      <c r="AH459" s="39" t="str">
        <f t="shared" si="134"/>
        <v/>
      </c>
      <c r="AI459" s="31" t="str">
        <f t="shared" si="124"/>
        <v/>
      </c>
      <c r="AJ459" s="32" t="str">
        <f t="shared" si="125"/>
        <v/>
      </c>
      <c r="AK459" s="32" t="str">
        <f t="shared" si="126"/>
        <v/>
      </c>
      <c r="AL459" s="32" t="str">
        <f t="shared" si="127"/>
        <v/>
      </c>
      <c r="AM459" s="32" t="str">
        <f t="shared" si="128"/>
        <v/>
      </c>
      <c r="AN459" s="32" t="str">
        <f t="shared" si="129"/>
        <v/>
      </c>
      <c r="AO459" s="96" t="e">
        <f>CONCATENATE(IF(#REF!="LL","[u]",IF(#REF!="Ny","[i]",IF(#REF!="Extra koll","[b]",""))),F459," ",C459,IF(COUNTA(D459)&gt;0,CONCATENATE(" [playerid=",D459,"] "),""),AI459,AJ459,AK459,AL459,AM459,AN459,AA459,AH459,IF(#REF!="LL","[/u]",IF(#REF!="Ny","[/i]",IF(#REF!="Extra koll","[/b]",""))))</f>
        <v>#REF!</v>
      </c>
      <c r="AP459" s="7"/>
    </row>
    <row r="460" spans="1:42" ht="14.25">
      <c r="A460" s="84"/>
      <c r="B460" s="85"/>
      <c r="C460" s="86"/>
      <c r="D460" s="86"/>
      <c r="E460" s="86"/>
      <c r="F460" s="89"/>
      <c r="G460" s="7"/>
      <c r="H460" s="96"/>
      <c r="I460" s="7"/>
      <c r="J460" s="85"/>
      <c r="K460" s="86"/>
      <c r="L460" s="86"/>
      <c r="M460" s="86"/>
      <c r="N460" s="86"/>
      <c r="O460" s="86"/>
      <c r="P460" s="86"/>
      <c r="Q460" s="86"/>
      <c r="R460" s="91"/>
      <c r="S460" s="7"/>
      <c r="T460" s="85"/>
      <c r="U460" s="86"/>
      <c r="V460" s="86"/>
      <c r="W460" s="86"/>
      <c r="X460" s="97"/>
      <c r="Y460" s="4"/>
      <c r="Z460" s="7"/>
      <c r="AA460" s="32" t="str">
        <f t="shared" si="133"/>
        <v/>
      </c>
      <c r="AB460" s="31" t="str">
        <f t="shared" si="136"/>
        <v>?</v>
      </c>
      <c r="AC460" s="31" t="str">
        <f t="shared" si="136"/>
        <v>?</v>
      </c>
      <c r="AD460" s="31" t="str">
        <f t="shared" si="136"/>
        <v>?</v>
      </c>
      <c r="AE460" s="31" t="str">
        <f t="shared" si="135"/>
        <v>?</v>
      </c>
      <c r="AF460" s="31" t="str">
        <f t="shared" si="135"/>
        <v>?</v>
      </c>
      <c r="AG460" s="31" t="str">
        <f t="shared" si="135"/>
        <v>?</v>
      </c>
      <c r="AH460" s="39" t="str">
        <f t="shared" si="134"/>
        <v/>
      </c>
      <c r="AI460" s="31" t="str">
        <f t="shared" si="124"/>
        <v/>
      </c>
      <c r="AJ460" s="32" t="str">
        <f t="shared" si="125"/>
        <v/>
      </c>
      <c r="AK460" s="32" t="str">
        <f t="shared" si="126"/>
        <v/>
      </c>
      <c r="AL460" s="32" t="str">
        <f t="shared" si="127"/>
        <v/>
      </c>
      <c r="AM460" s="32" t="str">
        <f t="shared" si="128"/>
        <v/>
      </c>
      <c r="AN460" s="32" t="str">
        <f t="shared" si="129"/>
        <v/>
      </c>
      <c r="AO460" s="96" t="e">
        <f>CONCATENATE(IF(#REF!="LL","[u]",IF(#REF!="Ny","[i]",IF(#REF!="Extra koll","[b]",""))),F460," ",C460,IF(COUNTA(D460)&gt;0,CONCATENATE(" [playerid=",D460,"] "),""),AI460,AJ460,AK460,AL460,AM460,AN460,AA460,AH460,IF(#REF!="LL","[/u]",IF(#REF!="Ny","[/i]",IF(#REF!="Extra koll","[/b]",""))))</f>
        <v>#REF!</v>
      </c>
      <c r="AP460" s="7"/>
    </row>
    <row r="461" spans="1:42" ht="14.25">
      <c r="A461" s="84"/>
      <c r="B461" s="85"/>
      <c r="C461" s="86"/>
      <c r="D461" s="86"/>
      <c r="E461" s="86"/>
      <c r="F461" s="89"/>
      <c r="G461" s="7"/>
      <c r="H461" s="96"/>
      <c r="I461" s="7"/>
      <c r="J461" s="85"/>
      <c r="K461" s="86"/>
      <c r="L461" s="86"/>
      <c r="M461" s="86"/>
      <c r="N461" s="86"/>
      <c r="O461" s="86"/>
      <c r="P461" s="86"/>
      <c r="Q461" s="86"/>
      <c r="R461" s="91"/>
      <c r="S461" s="7"/>
      <c r="T461" s="85"/>
      <c r="U461" s="86"/>
      <c r="V461" s="86"/>
      <c r="W461" s="86"/>
      <c r="X461" s="97"/>
      <c r="Y461" s="4"/>
      <c r="Z461" s="7"/>
      <c r="AA461" s="32" t="str">
        <f t="shared" si="133"/>
        <v/>
      </c>
      <c r="AB461" s="31" t="str">
        <f t="shared" si="136"/>
        <v>?</v>
      </c>
      <c r="AC461" s="31" t="str">
        <f t="shared" si="136"/>
        <v>?</v>
      </c>
      <c r="AD461" s="31" t="str">
        <f t="shared" si="136"/>
        <v>?</v>
      </c>
      <c r="AE461" s="31" t="str">
        <f t="shared" si="135"/>
        <v>?</v>
      </c>
      <c r="AF461" s="31" t="str">
        <f t="shared" si="135"/>
        <v>?</v>
      </c>
      <c r="AG461" s="31" t="str">
        <f t="shared" si="135"/>
        <v>?</v>
      </c>
      <c r="AH461" s="39" t="str">
        <f t="shared" si="134"/>
        <v/>
      </c>
      <c r="AI461" s="31" t="str">
        <f t="shared" si="124"/>
        <v/>
      </c>
      <c r="AJ461" s="32" t="str">
        <f t="shared" si="125"/>
        <v/>
      </c>
      <c r="AK461" s="32" t="str">
        <f t="shared" si="126"/>
        <v/>
      </c>
      <c r="AL461" s="32" t="str">
        <f t="shared" si="127"/>
        <v/>
      </c>
      <c r="AM461" s="32" t="str">
        <f t="shared" si="128"/>
        <v/>
      </c>
      <c r="AN461" s="32" t="str">
        <f t="shared" si="129"/>
        <v/>
      </c>
      <c r="AO461" s="96" t="e">
        <f>CONCATENATE(IF(#REF!="LL","[u]",IF(#REF!="Ny","[i]",IF(#REF!="Extra koll","[b]",""))),F461," ",C461,IF(COUNTA(D461)&gt;0,CONCATENATE(" [playerid=",D461,"] "),""),AI461,AJ461,AK461,AL461,AM461,AN461,AA461,AH461,IF(#REF!="LL","[/u]",IF(#REF!="Ny","[/i]",IF(#REF!="Extra koll","[/b]",""))))</f>
        <v>#REF!</v>
      </c>
      <c r="AP461" s="7"/>
    </row>
    <row r="462" spans="1:42" ht="14.25">
      <c r="A462" s="84"/>
      <c r="B462" s="85"/>
      <c r="C462" s="86"/>
      <c r="D462" s="86"/>
      <c r="E462" s="86"/>
      <c r="F462" s="89"/>
      <c r="G462" s="7"/>
      <c r="H462" s="96"/>
      <c r="I462" s="7"/>
      <c r="J462" s="85"/>
      <c r="K462" s="86"/>
      <c r="L462" s="86"/>
      <c r="M462" s="86"/>
      <c r="N462" s="86"/>
      <c r="O462" s="86"/>
      <c r="P462" s="86"/>
      <c r="Q462" s="86"/>
      <c r="R462" s="91"/>
      <c r="S462" s="7"/>
      <c r="T462" s="85"/>
      <c r="U462" s="86"/>
      <c r="V462" s="86"/>
      <c r="W462" s="86"/>
      <c r="X462" s="97"/>
      <c r="Y462" s="4"/>
      <c r="Z462" s="7"/>
      <c r="AA462" s="32" t="str">
        <f t="shared" si="133"/>
        <v/>
      </c>
      <c r="AB462" s="31" t="str">
        <f t="shared" si="136"/>
        <v>?</v>
      </c>
      <c r="AC462" s="31" t="str">
        <f t="shared" si="136"/>
        <v>?</v>
      </c>
      <c r="AD462" s="31" t="str">
        <f t="shared" si="136"/>
        <v>?</v>
      </c>
      <c r="AE462" s="31" t="str">
        <f t="shared" si="135"/>
        <v>?</v>
      </c>
      <c r="AF462" s="31" t="str">
        <f t="shared" si="135"/>
        <v>?</v>
      </c>
      <c r="AG462" s="31" t="str">
        <f t="shared" si="135"/>
        <v>?</v>
      </c>
      <c r="AH462" s="39" t="str">
        <f t="shared" si="134"/>
        <v/>
      </c>
      <c r="AI462" s="31" t="str">
        <f t="shared" si="124"/>
        <v/>
      </c>
      <c r="AJ462" s="32" t="str">
        <f t="shared" si="125"/>
        <v/>
      </c>
      <c r="AK462" s="32" t="str">
        <f t="shared" si="126"/>
        <v/>
      </c>
      <c r="AL462" s="32" t="str">
        <f t="shared" si="127"/>
        <v/>
      </c>
      <c r="AM462" s="32" t="str">
        <f t="shared" si="128"/>
        <v/>
      </c>
      <c r="AN462" s="32" t="str">
        <f t="shared" si="129"/>
        <v/>
      </c>
      <c r="AO462" s="96" t="e">
        <f>CONCATENATE(IF(#REF!="LL","[u]",IF(#REF!="Ny","[i]",IF(#REF!="Extra koll","[b]",""))),F462," ",C462,IF(COUNTA(D462)&gt;0,CONCATENATE(" [playerid=",D462,"] "),""),AI462,AJ462,AK462,AL462,AM462,AN462,AA462,AH462,IF(#REF!="LL","[/u]",IF(#REF!="Ny","[/i]",IF(#REF!="Extra koll","[/b]",""))))</f>
        <v>#REF!</v>
      </c>
      <c r="AP462" s="7"/>
    </row>
    <row r="463" spans="1:42" ht="14.25">
      <c r="A463" s="84"/>
      <c r="B463" s="85"/>
      <c r="C463" s="86"/>
      <c r="D463" s="86"/>
      <c r="E463" s="86"/>
      <c r="F463" s="89"/>
      <c r="G463" s="7"/>
      <c r="H463" s="96"/>
      <c r="I463" s="7"/>
      <c r="J463" s="85"/>
      <c r="K463" s="86"/>
      <c r="L463" s="86"/>
      <c r="M463" s="86"/>
      <c r="N463" s="86"/>
      <c r="O463" s="86"/>
      <c r="P463" s="86"/>
      <c r="Q463" s="86"/>
      <c r="R463" s="91"/>
      <c r="S463" s="7"/>
      <c r="T463" s="85"/>
      <c r="U463" s="86"/>
      <c r="V463" s="86"/>
      <c r="W463" s="86"/>
      <c r="X463" s="97"/>
      <c r="Y463" s="4"/>
      <c r="Z463" s="7"/>
      <c r="AA463" s="32" t="str">
        <f t="shared" si="133"/>
        <v/>
      </c>
      <c r="AB463" s="31" t="str">
        <f t="shared" si="136"/>
        <v>?</v>
      </c>
      <c r="AC463" s="31" t="str">
        <f t="shared" si="136"/>
        <v>?</v>
      </c>
      <c r="AD463" s="31" t="str">
        <f t="shared" si="136"/>
        <v>?</v>
      </c>
      <c r="AE463" s="31" t="str">
        <f t="shared" si="135"/>
        <v>?</v>
      </c>
      <c r="AF463" s="31" t="str">
        <f t="shared" si="135"/>
        <v>?</v>
      </c>
      <c r="AG463" s="31" t="str">
        <f t="shared" si="135"/>
        <v>?</v>
      </c>
      <c r="AH463" s="39" t="str">
        <f t="shared" si="134"/>
        <v/>
      </c>
      <c r="AI463" s="31" t="str">
        <f t="shared" si="124"/>
        <v/>
      </c>
      <c r="AJ463" s="32" t="str">
        <f t="shared" si="125"/>
        <v/>
      </c>
      <c r="AK463" s="32" t="str">
        <f t="shared" si="126"/>
        <v/>
      </c>
      <c r="AL463" s="32" t="str">
        <f t="shared" si="127"/>
        <v/>
      </c>
      <c r="AM463" s="32" t="str">
        <f t="shared" si="128"/>
        <v/>
      </c>
      <c r="AN463" s="32" t="str">
        <f t="shared" si="129"/>
        <v/>
      </c>
      <c r="AO463" s="96" t="e">
        <f>CONCATENATE(IF(#REF!="LL","[u]",IF(#REF!="Ny","[i]",IF(#REF!="Extra koll","[b]",""))),F463," ",C463,IF(COUNTA(D463)&gt;0,CONCATENATE(" [playerid=",D463,"] "),""),AI463,AJ463,AK463,AL463,AM463,AN463,AA463,AH463,IF(#REF!="LL","[/u]",IF(#REF!="Ny","[/i]",IF(#REF!="Extra koll","[/b]",""))))</f>
        <v>#REF!</v>
      </c>
      <c r="AP463" s="7"/>
    </row>
    <row r="464" spans="1:42" ht="14.25">
      <c r="A464" s="84"/>
      <c r="B464" s="85"/>
      <c r="C464" s="86"/>
      <c r="D464" s="86"/>
      <c r="E464" s="86"/>
      <c r="F464" s="89"/>
      <c r="G464" s="7"/>
      <c r="H464" s="96"/>
      <c r="I464" s="7"/>
      <c r="J464" s="85"/>
      <c r="K464" s="86"/>
      <c r="L464" s="86"/>
      <c r="M464" s="86"/>
      <c r="N464" s="86"/>
      <c r="O464" s="86"/>
      <c r="P464" s="86"/>
      <c r="Q464" s="86"/>
      <c r="R464" s="91"/>
      <c r="S464" s="7"/>
      <c r="T464" s="85"/>
      <c r="U464" s="86"/>
      <c r="V464" s="86"/>
      <c r="W464" s="86"/>
      <c r="X464" s="97"/>
      <c r="Y464" s="4"/>
      <c r="Z464" s="7"/>
      <c r="AA464" s="32" t="str">
        <f t="shared" si="133"/>
        <v/>
      </c>
      <c r="AB464" s="31" t="str">
        <f t="shared" si="136"/>
        <v>?</v>
      </c>
      <c r="AC464" s="31" t="str">
        <f t="shared" si="136"/>
        <v>?</v>
      </c>
      <c r="AD464" s="31" t="str">
        <f t="shared" si="136"/>
        <v>?</v>
      </c>
      <c r="AE464" s="31" t="str">
        <f t="shared" si="135"/>
        <v>?</v>
      </c>
      <c r="AF464" s="31" t="str">
        <f t="shared" si="135"/>
        <v>?</v>
      </c>
      <c r="AG464" s="31" t="str">
        <f t="shared" si="135"/>
        <v>?</v>
      </c>
      <c r="AH464" s="39" t="str">
        <f t="shared" si="134"/>
        <v/>
      </c>
      <c r="AI464" s="31" t="str">
        <f t="shared" si="124"/>
        <v/>
      </c>
      <c r="AJ464" s="32" t="str">
        <f t="shared" si="125"/>
        <v/>
      </c>
      <c r="AK464" s="32" t="str">
        <f t="shared" si="126"/>
        <v/>
      </c>
      <c r="AL464" s="32" t="str">
        <f t="shared" si="127"/>
        <v/>
      </c>
      <c r="AM464" s="32" t="str">
        <f t="shared" si="128"/>
        <v/>
      </c>
      <c r="AN464" s="32" t="str">
        <f t="shared" si="129"/>
        <v/>
      </c>
      <c r="AO464" s="96" t="e">
        <f>CONCATENATE(IF(#REF!="LL","[u]",IF(#REF!="Ny","[i]",IF(#REF!="Extra koll","[b]",""))),F464," ",C464,IF(COUNTA(D464)&gt;0,CONCATENATE(" [playerid=",D464,"] "),""),AI464,AJ464,AK464,AL464,AM464,AN464,AA464,AH464,IF(#REF!="LL","[/u]",IF(#REF!="Ny","[/i]",IF(#REF!="Extra koll","[/b]",""))))</f>
        <v>#REF!</v>
      </c>
      <c r="AP464" s="7"/>
    </row>
    <row r="465" spans="1:42" ht="14.25">
      <c r="A465" s="84"/>
      <c r="B465" s="85"/>
      <c r="C465" s="86"/>
      <c r="D465" s="86"/>
      <c r="E465" s="86"/>
      <c r="F465" s="89"/>
      <c r="G465" s="7"/>
      <c r="H465" s="96"/>
      <c r="I465" s="7"/>
      <c r="J465" s="85"/>
      <c r="K465" s="86"/>
      <c r="L465" s="86"/>
      <c r="M465" s="86"/>
      <c r="N465" s="86"/>
      <c r="O465" s="86"/>
      <c r="P465" s="86"/>
      <c r="Q465" s="86"/>
      <c r="R465" s="91"/>
      <c r="S465" s="7"/>
      <c r="T465" s="85"/>
      <c r="U465" s="86"/>
      <c r="V465" s="86"/>
      <c r="W465" s="86"/>
      <c r="X465" s="97"/>
      <c r="Y465" s="4"/>
      <c r="Z465" s="7"/>
      <c r="AA465" s="32" t="str">
        <f t="shared" si="133"/>
        <v/>
      </c>
      <c r="AB465" s="31" t="str">
        <f t="shared" si="136"/>
        <v>?</v>
      </c>
      <c r="AC465" s="31" t="str">
        <f t="shared" si="136"/>
        <v>?</v>
      </c>
      <c r="AD465" s="31" t="str">
        <f t="shared" si="136"/>
        <v>?</v>
      </c>
      <c r="AE465" s="31" t="str">
        <f t="shared" si="135"/>
        <v>?</v>
      </c>
      <c r="AF465" s="31" t="str">
        <f t="shared" si="135"/>
        <v>?</v>
      </c>
      <c r="AG465" s="31" t="str">
        <f t="shared" si="135"/>
        <v>?</v>
      </c>
      <c r="AH465" s="39" t="str">
        <f t="shared" si="134"/>
        <v/>
      </c>
      <c r="AI465" s="31" t="str">
        <f t="shared" si="124"/>
        <v/>
      </c>
      <c r="AJ465" s="32" t="str">
        <f t="shared" si="125"/>
        <v/>
      </c>
      <c r="AK465" s="32" t="str">
        <f t="shared" si="126"/>
        <v/>
      </c>
      <c r="AL465" s="32" t="str">
        <f t="shared" si="127"/>
        <v/>
      </c>
      <c r="AM465" s="32" t="str">
        <f t="shared" si="128"/>
        <v/>
      </c>
      <c r="AN465" s="32" t="str">
        <f t="shared" si="129"/>
        <v/>
      </c>
      <c r="AO465" s="96" t="e">
        <f>CONCATENATE(IF(#REF!="LL","[u]",IF(#REF!="Ny","[i]",IF(#REF!="Extra koll","[b]",""))),F465," ",C465,IF(COUNTA(D465)&gt;0,CONCATENATE(" [playerid=",D465,"] "),""),AI465,AJ465,AK465,AL465,AM465,AN465,AA465,AH465,IF(#REF!="LL","[/u]",IF(#REF!="Ny","[/i]",IF(#REF!="Extra koll","[/b]",""))))</f>
        <v>#REF!</v>
      </c>
      <c r="AP465" s="7"/>
    </row>
    <row r="466" spans="1:42" ht="14.25">
      <c r="A466" s="84"/>
      <c r="B466" s="85"/>
      <c r="C466" s="86"/>
      <c r="D466" s="86"/>
      <c r="E466" s="86"/>
      <c r="F466" s="89"/>
      <c r="G466" s="7"/>
      <c r="H466" s="96"/>
      <c r="I466" s="7"/>
      <c r="J466" s="85"/>
      <c r="K466" s="86"/>
      <c r="L466" s="86"/>
      <c r="M466" s="86"/>
      <c r="N466" s="86"/>
      <c r="O466" s="86"/>
      <c r="P466" s="86"/>
      <c r="Q466" s="86"/>
      <c r="R466" s="91"/>
      <c r="S466" s="7"/>
      <c r="T466" s="85"/>
      <c r="U466" s="86"/>
      <c r="V466" s="86"/>
      <c r="W466" s="86"/>
      <c r="X466" s="97"/>
      <c r="Y466" s="4"/>
      <c r="Z466" s="7"/>
      <c r="AA466" s="32" t="str">
        <f t="shared" si="133"/>
        <v/>
      </c>
      <c r="AB466" s="31" t="str">
        <f t="shared" si="136"/>
        <v>?</v>
      </c>
      <c r="AC466" s="31" t="str">
        <f t="shared" si="136"/>
        <v>?</v>
      </c>
      <c r="AD466" s="31" t="str">
        <f t="shared" si="136"/>
        <v>?</v>
      </c>
      <c r="AE466" s="31" t="str">
        <f t="shared" si="135"/>
        <v>?</v>
      </c>
      <c r="AF466" s="31" t="str">
        <f t="shared" si="135"/>
        <v>?</v>
      </c>
      <c r="AG466" s="31" t="str">
        <f t="shared" si="135"/>
        <v>?</v>
      </c>
      <c r="AH466" s="39" t="str">
        <f t="shared" si="134"/>
        <v/>
      </c>
      <c r="AI466" s="31" t="str">
        <f t="shared" si="124"/>
        <v/>
      </c>
      <c r="AJ466" s="32" t="str">
        <f t="shared" si="125"/>
        <v/>
      </c>
      <c r="AK466" s="32" t="str">
        <f t="shared" si="126"/>
        <v/>
      </c>
      <c r="AL466" s="32" t="str">
        <f t="shared" si="127"/>
        <v/>
      </c>
      <c r="AM466" s="32" t="str">
        <f t="shared" si="128"/>
        <v/>
      </c>
      <c r="AN466" s="32" t="str">
        <f t="shared" si="129"/>
        <v/>
      </c>
      <c r="AO466" s="96" t="e">
        <f>CONCATENATE(IF(#REF!="LL","[u]",IF(#REF!="Ny","[i]",IF(#REF!="Extra koll","[b]",""))),F466," ",C466,IF(COUNTA(D466)&gt;0,CONCATENATE(" [playerid=",D466,"] "),""),AI466,AJ466,AK466,AL466,AM466,AN466,AA466,AH466,IF(#REF!="LL","[/u]",IF(#REF!="Ny","[/i]",IF(#REF!="Extra koll","[/b]",""))))</f>
        <v>#REF!</v>
      </c>
      <c r="AP466" s="7"/>
    </row>
    <row r="467" spans="1:42" ht="14.25">
      <c r="A467" s="84"/>
      <c r="B467" s="85"/>
      <c r="C467" s="86"/>
      <c r="D467" s="86"/>
      <c r="E467" s="86"/>
      <c r="F467" s="89"/>
      <c r="G467" s="7"/>
      <c r="H467" s="96"/>
      <c r="I467" s="7"/>
      <c r="J467" s="85"/>
      <c r="K467" s="86"/>
      <c r="L467" s="86"/>
      <c r="M467" s="86"/>
      <c r="N467" s="86"/>
      <c r="O467" s="86"/>
      <c r="P467" s="86"/>
      <c r="Q467" s="86"/>
      <c r="R467" s="91"/>
      <c r="S467" s="7"/>
      <c r="T467" s="85"/>
      <c r="U467" s="86"/>
      <c r="V467" s="86"/>
      <c r="W467" s="86"/>
      <c r="X467" s="97"/>
      <c r="Y467" s="4"/>
      <c r="Z467" s="7"/>
      <c r="AA467" s="32" t="str">
        <f t="shared" si="133"/>
        <v/>
      </c>
      <c r="AB467" s="31" t="str">
        <f t="shared" si="136"/>
        <v>?</v>
      </c>
      <c r="AC467" s="31" t="str">
        <f t="shared" si="136"/>
        <v>?</v>
      </c>
      <c r="AD467" s="31" t="str">
        <f t="shared" si="136"/>
        <v>?</v>
      </c>
      <c r="AE467" s="31" t="str">
        <f t="shared" si="135"/>
        <v>?</v>
      </c>
      <c r="AF467" s="31" t="str">
        <f t="shared" si="135"/>
        <v>?</v>
      </c>
      <c r="AG467" s="31" t="str">
        <f t="shared" si="135"/>
        <v>?</v>
      </c>
      <c r="AH467" s="39" t="str">
        <f t="shared" si="134"/>
        <v/>
      </c>
      <c r="AI467" s="31" t="str">
        <f t="shared" si="124"/>
        <v/>
      </c>
      <c r="AJ467" s="32" t="str">
        <f t="shared" si="125"/>
        <v/>
      </c>
      <c r="AK467" s="32" t="str">
        <f t="shared" si="126"/>
        <v/>
      </c>
      <c r="AL467" s="32" t="str">
        <f t="shared" si="127"/>
        <v/>
      </c>
      <c r="AM467" s="32" t="str">
        <f t="shared" si="128"/>
        <v/>
      </c>
      <c r="AN467" s="32" t="str">
        <f t="shared" si="129"/>
        <v/>
      </c>
      <c r="AO467" s="96" t="e">
        <f>CONCATENATE(IF(#REF!="LL","[u]",IF(#REF!="Ny","[i]",IF(#REF!="Extra koll","[b]",""))),F467," ",C467,IF(COUNTA(D467)&gt;0,CONCATENATE(" [playerid=",D467,"] "),""),AI467,AJ467,AK467,AL467,AM467,AN467,AA467,AH467,IF(#REF!="LL","[/u]",IF(#REF!="Ny","[/i]",IF(#REF!="Extra koll","[/b]",""))))</f>
        <v>#REF!</v>
      </c>
      <c r="AP467" s="7"/>
    </row>
    <row r="468" spans="1:42" ht="14.25">
      <c r="A468" s="84"/>
      <c r="B468" s="85"/>
      <c r="C468" s="86"/>
      <c r="D468" s="86"/>
      <c r="E468" s="86"/>
      <c r="F468" s="89"/>
      <c r="G468" s="7"/>
      <c r="H468" s="96"/>
      <c r="I468" s="7"/>
      <c r="J468" s="85"/>
      <c r="K468" s="86"/>
      <c r="L468" s="86"/>
      <c r="M468" s="86"/>
      <c r="N468" s="86"/>
      <c r="O468" s="86"/>
      <c r="P468" s="86"/>
      <c r="Q468" s="86"/>
      <c r="R468" s="91"/>
      <c r="S468" s="7"/>
      <c r="T468" s="85"/>
      <c r="U468" s="86"/>
      <c r="V468" s="86"/>
      <c r="W468" s="86"/>
      <c r="X468" s="97"/>
      <c r="Y468" s="4"/>
      <c r="Z468" s="7"/>
      <c r="AA468" s="32" t="str">
        <f t="shared" si="133"/>
        <v/>
      </c>
      <c r="AB468" s="31" t="str">
        <f t="shared" si="136"/>
        <v>?</v>
      </c>
      <c r="AC468" s="31" t="str">
        <f t="shared" si="136"/>
        <v>?</v>
      </c>
      <c r="AD468" s="31" t="str">
        <f t="shared" si="136"/>
        <v>?</v>
      </c>
      <c r="AE468" s="31" t="str">
        <f t="shared" si="135"/>
        <v>?</v>
      </c>
      <c r="AF468" s="31" t="str">
        <f t="shared" si="135"/>
        <v>?</v>
      </c>
      <c r="AG468" s="31" t="str">
        <f t="shared" si="135"/>
        <v>?</v>
      </c>
      <c r="AH468" s="39" t="str">
        <f t="shared" si="134"/>
        <v/>
      </c>
      <c r="AI468" s="31" t="str">
        <f t="shared" si="124"/>
        <v/>
      </c>
      <c r="AJ468" s="32" t="str">
        <f t="shared" si="125"/>
        <v/>
      </c>
      <c r="AK468" s="32" t="str">
        <f t="shared" si="126"/>
        <v/>
      </c>
      <c r="AL468" s="32" t="str">
        <f t="shared" si="127"/>
        <v/>
      </c>
      <c r="AM468" s="32" t="str">
        <f t="shared" si="128"/>
        <v/>
      </c>
      <c r="AN468" s="32" t="str">
        <f t="shared" si="129"/>
        <v/>
      </c>
      <c r="AO468" s="96" t="e">
        <f>CONCATENATE(IF(#REF!="LL","[u]",IF(#REF!="Ny","[i]",IF(#REF!="Extra koll","[b]",""))),F468," ",C468,IF(COUNTA(D468)&gt;0,CONCATENATE(" [playerid=",D468,"] "),""),AI468,AJ468,AK468,AL468,AM468,AN468,AA468,AH468,IF(#REF!="LL","[/u]",IF(#REF!="Ny","[/i]",IF(#REF!="Extra koll","[/b]",""))))</f>
        <v>#REF!</v>
      </c>
      <c r="AP468" s="7"/>
    </row>
    <row r="469" spans="1:42" ht="14.25">
      <c r="A469" s="84"/>
      <c r="B469" s="85"/>
      <c r="C469" s="86"/>
      <c r="D469" s="86"/>
      <c r="E469" s="86"/>
      <c r="F469" s="89"/>
      <c r="G469" s="7"/>
      <c r="H469" s="96"/>
      <c r="I469" s="7"/>
      <c r="J469" s="85"/>
      <c r="K469" s="86"/>
      <c r="L469" s="86"/>
      <c r="M469" s="86"/>
      <c r="N469" s="86"/>
      <c r="O469" s="86"/>
      <c r="P469" s="86"/>
      <c r="Q469" s="86"/>
      <c r="R469" s="91"/>
      <c r="S469" s="7"/>
      <c r="T469" s="85"/>
      <c r="U469" s="86"/>
      <c r="V469" s="86"/>
      <c r="W469" s="86"/>
      <c r="X469" s="97"/>
      <c r="Y469" s="4"/>
      <c r="Z469" s="7"/>
      <c r="AA469" s="32" t="str">
        <f t="shared" si="133"/>
        <v/>
      </c>
      <c r="AB469" s="31" t="str">
        <f t="shared" si="136"/>
        <v>?</v>
      </c>
      <c r="AC469" s="31" t="str">
        <f t="shared" si="136"/>
        <v>?</v>
      </c>
      <c r="AD469" s="31" t="str">
        <f t="shared" si="136"/>
        <v>?</v>
      </c>
      <c r="AE469" s="31" t="str">
        <f t="shared" si="135"/>
        <v>?</v>
      </c>
      <c r="AF469" s="31" t="str">
        <f t="shared" si="135"/>
        <v>?</v>
      </c>
      <c r="AG469" s="31" t="str">
        <f t="shared" si="135"/>
        <v>?</v>
      </c>
      <c r="AH469" s="39" t="str">
        <f t="shared" si="134"/>
        <v/>
      </c>
      <c r="AI469" s="31" t="str">
        <f t="shared" ref="AI469:AI532" si="137">IF(A469="Målvakt",CONCATENATE(AB469," - ",AF469),"")</f>
        <v/>
      </c>
      <c r="AJ469" s="32" t="str">
        <f t="shared" ref="AJ469:AJ532" si="138">IF(A469="Försvarare",CONCATENATE(AF469," - ",AC469," - ",AE469," - ",AD469),"")</f>
        <v/>
      </c>
      <c r="AK469" s="32" t="str">
        <f t="shared" ref="AK469:AK532" si="139">IF(A469="Inner",CONCATENATE(AC469," - ",AD469," - ",AF469),"")</f>
        <v/>
      </c>
      <c r="AL469" s="32" t="str">
        <f t="shared" ref="AL469:AL532" si="140">IF(A469="Ytter",CONCATENATE(AE469," - ",AC469," - ",AD469," - ",AF469),"")</f>
        <v/>
      </c>
      <c r="AM469" s="32" t="str">
        <f t="shared" ref="AM469:AM532" si="141">IF(A469="Anfallare",CONCATENATE(AG469," - ",AD469," - ",AE469),"")</f>
        <v/>
      </c>
      <c r="AN469" s="32" t="str">
        <f t="shared" ref="AN469:AN532" si="142">IF(A469="Def anfallare",CONCATENATE(AD469," - ",AC469," - ",AG469," - ",AE469),"")</f>
        <v/>
      </c>
      <c r="AO469" s="96" t="e">
        <f>CONCATENATE(IF(#REF!="LL","[u]",IF(#REF!="Ny","[i]",IF(#REF!="Extra koll","[b]",""))),F469," ",C469,IF(COUNTA(D469)&gt;0,CONCATENATE(" [playerid=",D469,"] "),""),AI469,AJ469,AK469,AL469,AM469,AN469,AA469,AH469,IF(#REF!="LL","[/u]",IF(#REF!="Ny","[/i]",IF(#REF!="Extra koll","[/b]",""))))</f>
        <v>#REF!</v>
      </c>
      <c r="AP469" s="7"/>
    </row>
    <row r="470" spans="1:42" ht="14.25">
      <c r="A470" s="84"/>
      <c r="B470" s="85"/>
      <c r="C470" s="86"/>
      <c r="D470" s="86"/>
      <c r="E470" s="86"/>
      <c r="F470" s="89"/>
      <c r="G470" s="7"/>
      <c r="H470" s="96"/>
      <c r="I470" s="7"/>
      <c r="J470" s="85"/>
      <c r="K470" s="86"/>
      <c r="L470" s="86"/>
      <c r="M470" s="86"/>
      <c r="N470" s="86"/>
      <c r="O470" s="86"/>
      <c r="P470" s="86"/>
      <c r="Q470" s="86"/>
      <c r="R470" s="91"/>
      <c r="S470" s="7"/>
      <c r="T470" s="85"/>
      <c r="U470" s="86"/>
      <c r="V470" s="86"/>
      <c r="W470" s="86"/>
      <c r="X470" s="97"/>
      <c r="Y470" s="4"/>
      <c r="Z470" s="7"/>
      <c r="AA470" s="32" t="str">
        <f t="shared" si="133"/>
        <v/>
      </c>
      <c r="AB470" s="31" t="str">
        <f t="shared" si="136"/>
        <v>?</v>
      </c>
      <c r="AC470" s="31" t="str">
        <f t="shared" si="136"/>
        <v>?</v>
      </c>
      <c r="AD470" s="31" t="str">
        <f t="shared" si="136"/>
        <v>?</v>
      </c>
      <c r="AE470" s="31" t="str">
        <f t="shared" si="135"/>
        <v>?</v>
      </c>
      <c r="AF470" s="31" t="str">
        <f t="shared" si="135"/>
        <v>?</v>
      </c>
      <c r="AG470" s="31" t="str">
        <f t="shared" si="135"/>
        <v>?</v>
      </c>
      <c r="AH470" s="39" t="str">
        <f t="shared" si="134"/>
        <v/>
      </c>
      <c r="AI470" s="31" t="str">
        <f t="shared" si="137"/>
        <v/>
      </c>
      <c r="AJ470" s="32" t="str">
        <f t="shared" si="138"/>
        <v/>
      </c>
      <c r="AK470" s="32" t="str">
        <f t="shared" si="139"/>
        <v/>
      </c>
      <c r="AL470" s="32" t="str">
        <f t="shared" si="140"/>
        <v/>
      </c>
      <c r="AM470" s="32" t="str">
        <f t="shared" si="141"/>
        <v/>
      </c>
      <c r="AN470" s="32" t="str">
        <f t="shared" si="142"/>
        <v/>
      </c>
      <c r="AO470" s="96" t="e">
        <f>CONCATENATE(IF(#REF!="LL","[u]",IF(#REF!="Ny","[i]",IF(#REF!="Extra koll","[b]",""))),F470," ",C470,IF(COUNTA(D470)&gt;0,CONCATENATE(" [playerid=",D470,"] "),""),AI470,AJ470,AK470,AL470,AM470,AN470,AA470,AH470,IF(#REF!="LL","[/u]",IF(#REF!="Ny","[/i]",IF(#REF!="Extra koll","[/b]",""))))</f>
        <v>#REF!</v>
      </c>
      <c r="AP470" s="7"/>
    </row>
    <row r="471" spans="1:42" ht="14.25">
      <c r="A471" s="84"/>
      <c r="B471" s="85"/>
      <c r="C471" s="86"/>
      <c r="D471" s="86"/>
      <c r="E471" s="86"/>
      <c r="F471" s="89"/>
      <c r="G471" s="7"/>
      <c r="H471" s="96"/>
      <c r="I471" s="7"/>
      <c r="J471" s="85"/>
      <c r="K471" s="86"/>
      <c r="L471" s="86"/>
      <c r="M471" s="86"/>
      <c r="N471" s="86"/>
      <c r="O471" s="86"/>
      <c r="P471" s="86"/>
      <c r="Q471" s="86"/>
      <c r="R471" s="91"/>
      <c r="S471" s="7"/>
      <c r="T471" s="85"/>
      <c r="U471" s="86"/>
      <c r="V471" s="86"/>
      <c r="W471" s="86"/>
      <c r="X471" s="97"/>
      <c r="Y471" s="4"/>
      <c r="Z471" s="7"/>
      <c r="AA471" s="32" t="str">
        <f t="shared" si="133"/>
        <v/>
      </c>
      <c r="AB471" s="31" t="str">
        <f t="shared" si="136"/>
        <v>?</v>
      </c>
      <c r="AC471" s="31" t="str">
        <f t="shared" si="136"/>
        <v>?</v>
      </c>
      <c r="AD471" s="31" t="str">
        <f t="shared" si="136"/>
        <v>?</v>
      </c>
      <c r="AE471" s="31" t="str">
        <f t="shared" si="135"/>
        <v>?</v>
      </c>
      <c r="AF471" s="31" t="str">
        <f t="shared" si="135"/>
        <v>?</v>
      </c>
      <c r="AG471" s="31" t="str">
        <f t="shared" si="135"/>
        <v>?</v>
      </c>
      <c r="AH471" s="39" t="str">
        <f t="shared" si="134"/>
        <v/>
      </c>
      <c r="AI471" s="31" t="str">
        <f t="shared" si="137"/>
        <v/>
      </c>
      <c r="AJ471" s="32" t="str">
        <f t="shared" si="138"/>
        <v/>
      </c>
      <c r="AK471" s="32" t="str">
        <f t="shared" si="139"/>
        <v/>
      </c>
      <c r="AL471" s="32" t="str">
        <f t="shared" si="140"/>
        <v/>
      </c>
      <c r="AM471" s="32" t="str">
        <f t="shared" si="141"/>
        <v/>
      </c>
      <c r="AN471" s="32" t="str">
        <f t="shared" si="142"/>
        <v/>
      </c>
      <c r="AO471" s="96" t="e">
        <f>CONCATENATE(IF(#REF!="LL","[u]",IF(#REF!="Ny","[i]",IF(#REF!="Extra koll","[b]",""))),F471," ",C471,IF(COUNTA(D471)&gt;0,CONCATENATE(" [playerid=",D471,"] "),""),AI471,AJ471,AK471,AL471,AM471,AN471,AA471,AH471,IF(#REF!="LL","[/u]",IF(#REF!="Ny","[/i]",IF(#REF!="Extra koll","[/b]",""))))</f>
        <v>#REF!</v>
      </c>
      <c r="AP471" s="7"/>
    </row>
    <row r="472" spans="1:42" ht="14.25">
      <c r="A472" s="84"/>
      <c r="B472" s="85"/>
      <c r="C472" s="86"/>
      <c r="D472" s="86"/>
      <c r="E472" s="86"/>
      <c r="F472" s="89"/>
      <c r="G472" s="7"/>
      <c r="H472" s="96"/>
      <c r="I472" s="7"/>
      <c r="J472" s="85"/>
      <c r="K472" s="86"/>
      <c r="L472" s="86"/>
      <c r="M472" s="86"/>
      <c r="N472" s="86"/>
      <c r="O472" s="86"/>
      <c r="P472" s="86"/>
      <c r="Q472" s="86"/>
      <c r="R472" s="91"/>
      <c r="S472" s="7"/>
      <c r="T472" s="85"/>
      <c r="U472" s="86"/>
      <c r="V472" s="86"/>
      <c r="W472" s="86"/>
      <c r="X472" s="97"/>
      <c r="Y472" s="4"/>
      <c r="Z472" s="7"/>
      <c r="AA472" s="32" t="str">
        <f t="shared" si="133"/>
        <v/>
      </c>
      <c r="AB472" s="31" t="str">
        <f t="shared" si="136"/>
        <v>?</v>
      </c>
      <c r="AC472" s="31" t="str">
        <f t="shared" si="136"/>
        <v>?</v>
      </c>
      <c r="AD472" s="31" t="str">
        <f t="shared" si="136"/>
        <v>?</v>
      </c>
      <c r="AE472" s="31" t="str">
        <f t="shared" si="135"/>
        <v>?</v>
      </c>
      <c r="AF472" s="31" t="str">
        <f t="shared" si="135"/>
        <v>?</v>
      </c>
      <c r="AG472" s="31" t="str">
        <f t="shared" si="135"/>
        <v>?</v>
      </c>
      <c r="AH472" s="39" t="str">
        <f t="shared" si="134"/>
        <v/>
      </c>
      <c r="AI472" s="31" t="str">
        <f t="shared" si="137"/>
        <v/>
      </c>
      <c r="AJ472" s="32" t="str">
        <f t="shared" si="138"/>
        <v/>
      </c>
      <c r="AK472" s="32" t="str">
        <f t="shared" si="139"/>
        <v/>
      </c>
      <c r="AL472" s="32" t="str">
        <f t="shared" si="140"/>
        <v/>
      </c>
      <c r="AM472" s="32" t="str">
        <f t="shared" si="141"/>
        <v/>
      </c>
      <c r="AN472" s="32" t="str">
        <f t="shared" si="142"/>
        <v/>
      </c>
      <c r="AO472" s="96" t="e">
        <f>CONCATENATE(IF(#REF!="LL","[u]",IF(#REF!="Ny","[i]",IF(#REF!="Extra koll","[b]",""))),F472," ",C472,IF(COUNTA(D472)&gt;0,CONCATENATE(" [playerid=",D472,"] "),""),AI472,AJ472,AK472,AL472,AM472,AN472,AA472,AH472,IF(#REF!="LL","[/u]",IF(#REF!="Ny","[/i]",IF(#REF!="Extra koll","[/b]",""))))</f>
        <v>#REF!</v>
      </c>
      <c r="AP472" s="7"/>
    </row>
    <row r="473" spans="1:42" ht="14.25">
      <c r="A473" s="84"/>
      <c r="B473" s="85"/>
      <c r="C473" s="86"/>
      <c r="D473" s="86"/>
      <c r="E473" s="86"/>
      <c r="F473" s="89"/>
      <c r="G473" s="7"/>
      <c r="H473" s="96"/>
      <c r="I473" s="7"/>
      <c r="J473" s="85"/>
      <c r="K473" s="86"/>
      <c r="L473" s="86"/>
      <c r="M473" s="86"/>
      <c r="N473" s="86"/>
      <c r="O473" s="86"/>
      <c r="P473" s="86"/>
      <c r="Q473" s="86"/>
      <c r="R473" s="91"/>
      <c r="S473" s="7"/>
      <c r="T473" s="85"/>
      <c r="U473" s="86"/>
      <c r="V473" s="86"/>
      <c r="W473" s="86"/>
      <c r="X473" s="97"/>
      <c r="Y473" s="4"/>
      <c r="Z473" s="7"/>
      <c r="AA473" s="32" t="str">
        <f t="shared" si="133"/>
        <v/>
      </c>
      <c r="AB473" s="31" t="str">
        <f t="shared" si="136"/>
        <v>?</v>
      </c>
      <c r="AC473" s="31" t="str">
        <f t="shared" si="136"/>
        <v>?</v>
      </c>
      <c r="AD473" s="31" t="str">
        <f t="shared" si="136"/>
        <v>?</v>
      </c>
      <c r="AE473" s="31" t="str">
        <f t="shared" si="135"/>
        <v>?</v>
      </c>
      <c r="AF473" s="31" t="str">
        <f t="shared" si="135"/>
        <v>?</v>
      </c>
      <c r="AG473" s="31" t="str">
        <f t="shared" si="135"/>
        <v>?</v>
      </c>
      <c r="AH473" s="39" t="str">
        <f t="shared" si="134"/>
        <v/>
      </c>
      <c r="AI473" s="31" t="str">
        <f t="shared" si="137"/>
        <v/>
      </c>
      <c r="AJ473" s="32" t="str">
        <f t="shared" si="138"/>
        <v/>
      </c>
      <c r="AK473" s="32" t="str">
        <f t="shared" si="139"/>
        <v/>
      </c>
      <c r="AL473" s="32" t="str">
        <f t="shared" si="140"/>
        <v/>
      </c>
      <c r="AM473" s="32" t="str">
        <f t="shared" si="141"/>
        <v/>
      </c>
      <c r="AN473" s="32" t="str">
        <f t="shared" si="142"/>
        <v/>
      </c>
      <c r="AO473" s="96" t="e">
        <f>CONCATENATE(IF(#REF!="LL","[u]",IF(#REF!="Ny","[i]",IF(#REF!="Extra koll","[b]",""))),F473," ",C473,IF(COUNTA(D473)&gt;0,CONCATENATE(" [playerid=",D473,"] "),""),AI473,AJ473,AK473,AL473,AM473,AN473,AA473,AH473,IF(#REF!="LL","[/u]",IF(#REF!="Ny","[/i]",IF(#REF!="Extra koll","[/b]",""))))</f>
        <v>#REF!</v>
      </c>
      <c r="AP473" s="7"/>
    </row>
    <row r="474" spans="1:42" ht="14.25">
      <c r="A474" s="84"/>
      <c r="B474" s="85"/>
      <c r="C474" s="86"/>
      <c r="D474" s="86"/>
      <c r="E474" s="86"/>
      <c r="F474" s="89"/>
      <c r="G474" s="7"/>
      <c r="H474" s="96"/>
      <c r="I474" s="7"/>
      <c r="J474" s="85"/>
      <c r="K474" s="86"/>
      <c r="L474" s="86"/>
      <c r="M474" s="86"/>
      <c r="N474" s="86"/>
      <c r="O474" s="86"/>
      <c r="P474" s="86"/>
      <c r="Q474" s="86"/>
      <c r="R474" s="91"/>
      <c r="S474" s="7"/>
      <c r="T474" s="85"/>
      <c r="U474" s="86"/>
      <c r="V474" s="86"/>
      <c r="W474" s="86"/>
      <c r="X474" s="97"/>
      <c r="Y474" s="4"/>
      <c r="Z474" s="7"/>
      <c r="AA474" s="32" t="str">
        <f t="shared" si="133"/>
        <v/>
      </c>
      <c r="AB474" s="31" t="str">
        <f t="shared" si="136"/>
        <v>?</v>
      </c>
      <c r="AC474" s="31" t="str">
        <f t="shared" si="136"/>
        <v>?</v>
      </c>
      <c r="AD474" s="31" t="str">
        <f t="shared" si="136"/>
        <v>?</v>
      </c>
      <c r="AE474" s="31" t="str">
        <f t="shared" si="135"/>
        <v>?</v>
      </c>
      <c r="AF474" s="31" t="str">
        <f t="shared" si="135"/>
        <v>?</v>
      </c>
      <c r="AG474" s="31" t="str">
        <f t="shared" si="135"/>
        <v>?</v>
      </c>
      <c r="AH474" s="39" t="str">
        <f t="shared" si="134"/>
        <v/>
      </c>
      <c r="AI474" s="31" t="str">
        <f t="shared" si="137"/>
        <v/>
      </c>
      <c r="AJ474" s="32" t="str">
        <f t="shared" si="138"/>
        <v/>
      </c>
      <c r="AK474" s="32" t="str">
        <f t="shared" si="139"/>
        <v/>
      </c>
      <c r="AL474" s="32" t="str">
        <f t="shared" si="140"/>
        <v/>
      </c>
      <c r="AM474" s="32" t="str">
        <f t="shared" si="141"/>
        <v/>
      </c>
      <c r="AN474" s="32" t="str">
        <f t="shared" si="142"/>
        <v/>
      </c>
      <c r="AO474" s="96" t="e">
        <f>CONCATENATE(IF(#REF!="LL","[u]",IF(#REF!="Ny","[i]",IF(#REF!="Extra koll","[b]",""))),F474," ",C474,IF(COUNTA(D474)&gt;0,CONCATENATE(" [playerid=",D474,"] "),""),AI474,AJ474,AK474,AL474,AM474,AN474,AA474,AH474,IF(#REF!="LL","[/u]",IF(#REF!="Ny","[/i]",IF(#REF!="Extra koll","[/b]",""))))</f>
        <v>#REF!</v>
      </c>
      <c r="AP474" s="7"/>
    </row>
    <row r="475" spans="1:42" ht="14.25">
      <c r="A475" s="84"/>
      <c r="B475" s="85"/>
      <c r="C475" s="86"/>
      <c r="D475" s="86"/>
      <c r="E475" s="86"/>
      <c r="F475" s="89"/>
      <c r="G475" s="7"/>
      <c r="H475" s="96"/>
      <c r="I475" s="7"/>
      <c r="J475" s="85"/>
      <c r="K475" s="86"/>
      <c r="L475" s="86"/>
      <c r="M475" s="86"/>
      <c r="N475" s="86"/>
      <c r="O475" s="86"/>
      <c r="P475" s="86"/>
      <c r="Q475" s="86"/>
      <c r="R475" s="91"/>
      <c r="S475" s="7"/>
      <c r="T475" s="85"/>
      <c r="U475" s="86"/>
      <c r="V475" s="86"/>
      <c r="W475" s="86"/>
      <c r="X475" s="97"/>
      <c r="Y475" s="4"/>
      <c r="Z475" s="7"/>
      <c r="AA475" s="32" t="str">
        <f t="shared" si="133"/>
        <v/>
      </c>
      <c r="AB475" s="31" t="str">
        <f t="shared" si="136"/>
        <v>?</v>
      </c>
      <c r="AC475" s="31" t="str">
        <f t="shared" si="136"/>
        <v>?</v>
      </c>
      <c r="AD475" s="31" t="str">
        <f t="shared" si="136"/>
        <v>?</v>
      </c>
      <c r="AE475" s="31" t="str">
        <f t="shared" si="135"/>
        <v>?</v>
      </c>
      <c r="AF475" s="31" t="str">
        <f t="shared" si="135"/>
        <v>?</v>
      </c>
      <c r="AG475" s="31" t="str">
        <f t="shared" si="135"/>
        <v>?</v>
      </c>
      <c r="AH475" s="39" t="str">
        <f t="shared" si="134"/>
        <v/>
      </c>
      <c r="AI475" s="31" t="str">
        <f t="shared" si="137"/>
        <v/>
      </c>
      <c r="AJ475" s="32" t="str">
        <f t="shared" si="138"/>
        <v/>
      </c>
      <c r="AK475" s="32" t="str">
        <f t="shared" si="139"/>
        <v/>
      </c>
      <c r="AL475" s="32" t="str">
        <f t="shared" si="140"/>
        <v/>
      </c>
      <c r="AM475" s="32" t="str">
        <f t="shared" si="141"/>
        <v/>
      </c>
      <c r="AN475" s="32" t="str">
        <f t="shared" si="142"/>
        <v/>
      </c>
      <c r="AO475" s="96" t="e">
        <f>CONCATENATE(IF(#REF!="LL","[u]",IF(#REF!="Ny","[i]",IF(#REF!="Extra koll","[b]",""))),F475," ",C475,IF(COUNTA(D475)&gt;0,CONCATENATE(" [playerid=",D475,"] "),""),AI475,AJ475,AK475,AL475,AM475,AN475,AA475,AH475,IF(#REF!="LL","[/u]",IF(#REF!="Ny","[/i]",IF(#REF!="Extra koll","[/b]",""))))</f>
        <v>#REF!</v>
      </c>
      <c r="AP475" s="7"/>
    </row>
    <row r="476" spans="1:42" ht="14.25">
      <c r="A476" s="84"/>
      <c r="B476" s="85"/>
      <c r="C476" s="86"/>
      <c r="D476" s="86"/>
      <c r="E476" s="86"/>
      <c r="F476" s="89"/>
      <c r="G476" s="7"/>
      <c r="H476" s="96"/>
      <c r="I476" s="7"/>
      <c r="J476" s="85"/>
      <c r="K476" s="86"/>
      <c r="L476" s="86"/>
      <c r="M476" s="86"/>
      <c r="N476" s="86"/>
      <c r="O476" s="86"/>
      <c r="P476" s="86"/>
      <c r="Q476" s="86"/>
      <c r="R476" s="91"/>
      <c r="S476" s="7"/>
      <c r="T476" s="85"/>
      <c r="U476" s="86"/>
      <c r="V476" s="86"/>
      <c r="W476" s="86"/>
      <c r="X476" s="97"/>
      <c r="Y476" s="4"/>
      <c r="Z476" s="7"/>
      <c r="AA476" s="32" t="str">
        <f t="shared" si="133"/>
        <v/>
      </c>
      <c r="AB476" s="31" t="str">
        <f t="shared" si="136"/>
        <v>?</v>
      </c>
      <c r="AC476" s="31" t="str">
        <f t="shared" si="136"/>
        <v>?</v>
      </c>
      <c r="AD476" s="31" t="str">
        <f t="shared" si="136"/>
        <v>?</v>
      </c>
      <c r="AE476" s="31" t="str">
        <f t="shared" si="135"/>
        <v>?</v>
      </c>
      <c r="AF476" s="31" t="str">
        <f t="shared" si="135"/>
        <v>?</v>
      </c>
      <c r="AG476" s="31" t="str">
        <f t="shared" si="135"/>
        <v>?</v>
      </c>
      <c r="AH476" s="39" t="str">
        <f t="shared" si="134"/>
        <v/>
      </c>
      <c r="AI476" s="31" t="str">
        <f t="shared" si="137"/>
        <v/>
      </c>
      <c r="AJ476" s="32" t="str">
        <f t="shared" si="138"/>
        <v/>
      </c>
      <c r="AK476" s="32" t="str">
        <f t="shared" si="139"/>
        <v/>
      </c>
      <c r="AL476" s="32" t="str">
        <f t="shared" si="140"/>
        <v/>
      </c>
      <c r="AM476" s="32" t="str">
        <f t="shared" si="141"/>
        <v/>
      </c>
      <c r="AN476" s="32" t="str">
        <f t="shared" si="142"/>
        <v/>
      </c>
      <c r="AO476" s="96" t="e">
        <f>CONCATENATE(IF(#REF!="LL","[u]",IF(#REF!="Ny","[i]",IF(#REF!="Extra koll","[b]",""))),F476," ",C476,IF(COUNTA(D476)&gt;0,CONCATENATE(" [playerid=",D476,"] "),""),AI476,AJ476,AK476,AL476,AM476,AN476,AA476,AH476,IF(#REF!="LL","[/u]",IF(#REF!="Ny","[/i]",IF(#REF!="Extra koll","[/b]",""))))</f>
        <v>#REF!</v>
      </c>
      <c r="AP476" s="7"/>
    </row>
    <row r="477" spans="1:42" ht="14.25">
      <c r="A477" s="84"/>
      <c r="B477" s="85"/>
      <c r="C477" s="86"/>
      <c r="D477" s="86"/>
      <c r="E477" s="86"/>
      <c r="F477" s="89"/>
      <c r="G477" s="7"/>
      <c r="H477" s="96"/>
      <c r="I477" s="7"/>
      <c r="J477" s="85"/>
      <c r="K477" s="86"/>
      <c r="L477" s="86"/>
      <c r="M477" s="86"/>
      <c r="N477" s="86"/>
      <c r="O477" s="86"/>
      <c r="P477" s="86"/>
      <c r="Q477" s="86"/>
      <c r="R477" s="91"/>
      <c r="S477" s="7"/>
      <c r="T477" s="85"/>
      <c r="U477" s="86"/>
      <c r="V477" s="86"/>
      <c r="W477" s="86"/>
      <c r="X477" s="97"/>
      <c r="Y477" s="4"/>
      <c r="Z477" s="7"/>
      <c r="AA477" s="32" t="str">
        <f t="shared" si="133"/>
        <v/>
      </c>
      <c r="AB477" s="31" t="str">
        <f t="shared" si="136"/>
        <v>?</v>
      </c>
      <c r="AC477" s="31" t="str">
        <f t="shared" si="136"/>
        <v>?</v>
      </c>
      <c r="AD477" s="31" t="str">
        <f t="shared" si="136"/>
        <v>?</v>
      </c>
      <c r="AE477" s="31" t="str">
        <f t="shared" si="135"/>
        <v>?</v>
      </c>
      <c r="AF477" s="31" t="str">
        <f t="shared" si="135"/>
        <v>?</v>
      </c>
      <c r="AG477" s="31" t="str">
        <f t="shared" si="135"/>
        <v>?</v>
      </c>
      <c r="AH477" s="39" t="str">
        <f t="shared" si="134"/>
        <v/>
      </c>
      <c r="AI477" s="31" t="str">
        <f t="shared" si="137"/>
        <v/>
      </c>
      <c r="AJ477" s="32" t="str">
        <f t="shared" si="138"/>
        <v/>
      </c>
      <c r="AK477" s="32" t="str">
        <f t="shared" si="139"/>
        <v/>
      </c>
      <c r="AL477" s="32" t="str">
        <f t="shared" si="140"/>
        <v/>
      </c>
      <c r="AM477" s="32" t="str">
        <f t="shared" si="141"/>
        <v/>
      </c>
      <c r="AN477" s="32" t="str">
        <f t="shared" si="142"/>
        <v/>
      </c>
      <c r="AO477" s="96" t="e">
        <f>CONCATENATE(IF(#REF!="LL","[u]",IF(#REF!="Ny","[i]",IF(#REF!="Extra koll","[b]",""))),F477," ",C477,IF(COUNTA(D477)&gt;0,CONCATENATE(" [playerid=",D477,"] "),""),AI477,AJ477,AK477,AL477,AM477,AN477,AA477,AH477,IF(#REF!="LL","[/u]",IF(#REF!="Ny","[/i]",IF(#REF!="Extra koll","[/b]",""))))</f>
        <v>#REF!</v>
      </c>
      <c r="AP477" s="7"/>
    </row>
    <row r="478" spans="1:42" ht="14.25">
      <c r="A478" s="84"/>
      <c r="B478" s="85"/>
      <c r="C478" s="86"/>
      <c r="D478" s="86"/>
      <c r="E478" s="86"/>
      <c r="F478" s="89"/>
      <c r="G478" s="7"/>
      <c r="H478" s="96"/>
      <c r="I478" s="7"/>
      <c r="J478" s="85"/>
      <c r="K478" s="86"/>
      <c r="L478" s="86"/>
      <c r="M478" s="86"/>
      <c r="N478" s="86"/>
      <c r="O478" s="86"/>
      <c r="P478" s="86"/>
      <c r="Q478" s="86"/>
      <c r="R478" s="91"/>
      <c r="S478" s="7"/>
      <c r="T478" s="85"/>
      <c r="U478" s="86"/>
      <c r="V478" s="86"/>
      <c r="W478" s="86"/>
      <c r="X478" s="97"/>
      <c r="Y478" s="4"/>
      <c r="Z478" s="7"/>
      <c r="AA478" s="32" t="str">
        <f t="shared" si="133"/>
        <v/>
      </c>
      <c r="AB478" s="31" t="str">
        <f t="shared" si="136"/>
        <v>?</v>
      </c>
      <c r="AC478" s="31" t="str">
        <f t="shared" si="136"/>
        <v>?</v>
      </c>
      <c r="AD478" s="31" t="str">
        <f t="shared" si="136"/>
        <v>?</v>
      </c>
      <c r="AE478" s="31" t="str">
        <f t="shared" si="135"/>
        <v>?</v>
      </c>
      <c r="AF478" s="31" t="str">
        <f t="shared" si="135"/>
        <v>?</v>
      </c>
      <c r="AG478" s="31" t="str">
        <f t="shared" si="135"/>
        <v>?</v>
      </c>
      <c r="AH478" s="39" t="str">
        <f t="shared" si="134"/>
        <v/>
      </c>
      <c r="AI478" s="31" t="str">
        <f t="shared" si="137"/>
        <v/>
      </c>
      <c r="AJ478" s="32" t="str">
        <f t="shared" si="138"/>
        <v/>
      </c>
      <c r="AK478" s="32" t="str">
        <f t="shared" si="139"/>
        <v/>
      </c>
      <c r="AL478" s="32" t="str">
        <f t="shared" si="140"/>
        <v/>
      </c>
      <c r="AM478" s="32" t="str">
        <f t="shared" si="141"/>
        <v/>
      </c>
      <c r="AN478" s="32" t="str">
        <f t="shared" si="142"/>
        <v/>
      </c>
      <c r="AO478" s="96" t="e">
        <f>CONCATENATE(IF(#REF!="LL","[u]",IF(#REF!="Ny","[i]",IF(#REF!="Extra koll","[b]",""))),F478," ",C478,IF(COUNTA(D478)&gt;0,CONCATENATE(" [playerid=",D478,"] "),""),AI478,AJ478,AK478,AL478,AM478,AN478,AA478,AH478,IF(#REF!="LL","[/u]",IF(#REF!="Ny","[/i]",IF(#REF!="Extra koll","[/b]",""))))</f>
        <v>#REF!</v>
      </c>
      <c r="AP478" s="7"/>
    </row>
    <row r="479" spans="1:42" ht="14.25">
      <c r="A479" s="84"/>
      <c r="B479" s="85"/>
      <c r="C479" s="86"/>
      <c r="D479" s="86"/>
      <c r="E479" s="86"/>
      <c r="F479" s="89"/>
      <c r="G479" s="7"/>
      <c r="H479" s="96"/>
      <c r="I479" s="7"/>
      <c r="J479" s="85"/>
      <c r="K479" s="86"/>
      <c r="L479" s="86"/>
      <c r="M479" s="86"/>
      <c r="N479" s="86"/>
      <c r="O479" s="86"/>
      <c r="P479" s="86"/>
      <c r="Q479" s="86"/>
      <c r="R479" s="91"/>
      <c r="S479" s="7"/>
      <c r="T479" s="85"/>
      <c r="U479" s="86"/>
      <c r="V479" s="86"/>
      <c r="W479" s="86"/>
      <c r="X479" s="97"/>
      <c r="Y479" s="4"/>
      <c r="Z479" s="7"/>
      <c r="AA479" s="32" t="str">
        <f t="shared" si="133"/>
        <v/>
      </c>
      <c r="AB479" s="31" t="str">
        <f t="shared" si="136"/>
        <v>?</v>
      </c>
      <c r="AC479" s="31" t="str">
        <f t="shared" si="136"/>
        <v>?</v>
      </c>
      <c r="AD479" s="31" t="str">
        <f t="shared" si="136"/>
        <v>?</v>
      </c>
      <c r="AE479" s="31" t="str">
        <f t="shared" si="135"/>
        <v>?</v>
      </c>
      <c r="AF479" s="31" t="str">
        <f t="shared" si="135"/>
        <v>?</v>
      </c>
      <c r="AG479" s="31" t="str">
        <f t="shared" si="135"/>
        <v>?</v>
      </c>
      <c r="AH479" s="39" t="str">
        <f t="shared" si="134"/>
        <v/>
      </c>
      <c r="AI479" s="31" t="str">
        <f t="shared" si="137"/>
        <v/>
      </c>
      <c r="AJ479" s="32" t="str">
        <f t="shared" si="138"/>
        <v/>
      </c>
      <c r="AK479" s="32" t="str">
        <f t="shared" si="139"/>
        <v/>
      </c>
      <c r="AL479" s="32" t="str">
        <f t="shared" si="140"/>
        <v/>
      </c>
      <c r="AM479" s="32" t="str">
        <f t="shared" si="141"/>
        <v/>
      </c>
      <c r="AN479" s="32" t="str">
        <f t="shared" si="142"/>
        <v/>
      </c>
      <c r="AO479" s="96" t="e">
        <f>CONCATENATE(IF(#REF!="LL","[u]",IF(#REF!="Ny","[i]",IF(#REF!="Extra koll","[b]",""))),F479," ",C479,IF(COUNTA(D479)&gt;0,CONCATENATE(" [playerid=",D479,"] "),""),AI479,AJ479,AK479,AL479,AM479,AN479,AA479,AH479,IF(#REF!="LL","[/u]",IF(#REF!="Ny","[/i]",IF(#REF!="Extra koll","[/b]",""))))</f>
        <v>#REF!</v>
      </c>
      <c r="AP479" s="7"/>
    </row>
    <row r="480" spans="1:42" ht="14.25">
      <c r="A480" s="84"/>
      <c r="B480" s="85"/>
      <c r="C480" s="86"/>
      <c r="D480" s="86"/>
      <c r="E480" s="86"/>
      <c r="F480" s="89"/>
      <c r="G480" s="7"/>
      <c r="H480" s="96"/>
      <c r="I480" s="7"/>
      <c r="J480" s="85"/>
      <c r="K480" s="86"/>
      <c r="L480" s="86"/>
      <c r="M480" s="86"/>
      <c r="N480" s="86"/>
      <c r="O480" s="86"/>
      <c r="P480" s="86"/>
      <c r="Q480" s="86"/>
      <c r="R480" s="91"/>
      <c r="S480" s="7"/>
      <c r="T480" s="85"/>
      <c r="U480" s="86"/>
      <c r="V480" s="86"/>
      <c r="W480" s="86"/>
      <c r="X480" s="97"/>
      <c r="Y480" s="4"/>
      <c r="Z480" s="7"/>
      <c r="AA480" s="32" t="str">
        <f t="shared" si="133"/>
        <v/>
      </c>
      <c r="AB480" s="31" t="str">
        <f t="shared" si="136"/>
        <v>?</v>
      </c>
      <c r="AC480" s="31" t="str">
        <f t="shared" si="136"/>
        <v>?</v>
      </c>
      <c r="AD480" s="31" t="str">
        <f t="shared" si="136"/>
        <v>?</v>
      </c>
      <c r="AE480" s="31" t="str">
        <f t="shared" si="135"/>
        <v>?</v>
      </c>
      <c r="AF480" s="31" t="str">
        <f t="shared" si="135"/>
        <v>?</v>
      </c>
      <c r="AG480" s="31" t="str">
        <f t="shared" si="135"/>
        <v>?</v>
      </c>
      <c r="AH480" s="39" t="str">
        <f t="shared" si="134"/>
        <v/>
      </c>
      <c r="AI480" s="31" t="str">
        <f t="shared" si="137"/>
        <v/>
      </c>
      <c r="AJ480" s="32" t="str">
        <f t="shared" si="138"/>
        <v/>
      </c>
      <c r="AK480" s="32" t="str">
        <f t="shared" si="139"/>
        <v/>
      </c>
      <c r="AL480" s="32" t="str">
        <f t="shared" si="140"/>
        <v/>
      </c>
      <c r="AM480" s="32" t="str">
        <f t="shared" si="141"/>
        <v/>
      </c>
      <c r="AN480" s="32" t="str">
        <f t="shared" si="142"/>
        <v/>
      </c>
      <c r="AO480" s="96" t="e">
        <f>CONCATENATE(IF(#REF!="LL","[u]",IF(#REF!="Ny","[i]",IF(#REF!="Extra koll","[b]",""))),F480," ",C480,IF(COUNTA(D480)&gt;0,CONCATENATE(" [playerid=",D480,"] "),""),AI480,AJ480,AK480,AL480,AM480,AN480,AA480,AH480,IF(#REF!="LL","[/u]",IF(#REF!="Ny","[/i]",IF(#REF!="Extra koll","[/b]",""))))</f>
        <v>#REF!</v>
      </c>
      <c r="AP480" s="7"/>
    </row>
    <row r="481" spans="1:42" ht="14.25">
      <c r="A481" s="84"/>
      <c r="B481" s="85"/>
      <c r="C481" s="86"/>
      <c r="D481" s="86"/>
      <c r="E481" s="86"/>
      <c r="F481" s="89"/>
      <c r="G481" s="7"/>
      <c r="H481" s="96"/>
      <c r="I481" s="7"/>
      <c r="J481" s="85"/>
      <c r="K481" s="86"/>
      <c r="L481" s="86"/>
      <c r="M481" s="86"/>
      <c r="N481" s="86"/>
      <c r="O481" s="86"/>
      <c r="P481" s="86"/>
      <c r="Q481" s="86"/>
      <c r="R481" s="91"/>
      <c r="S481" s="7"/>
      <c r="T481" s="85"/>
      <c r="U481" s="86"/>
      <c r="V481" s="86"/>
      <c r="W481" s="86"/>
      <c r="X481" s="97"/>
      <c r="Y481" s="4"/>
      <c r="Z481" s="7"/>
      <c r="AA481" s="32" t="str">
        <f t="shared" si="133"/>
        <v/>
      </c>
      <c r="AB481" s="31" t="str">
        <f t="shared" si="136"/>
        <v>?</v>
      </c>
      <c r="AC481" s="31" t="str">
        <f t="shared" si="136"/>
        <v>?</v>
      </c>
      <c r="AD481" s="31" t="str">
        <f t="shared" si="136"/>
        <v>?</v>
      </c>
      <c r="AE481" s="31" t="str">
        <f t="shared" si="135"/>
        <v>?</v>
      </c>
      <c r="AF481" s="31" t="str">
        <f t="shared" si="135"/>
        <v>?</v>
      </c>
      <c r="AG481" s="31" t="str">
        <f t="shared" si="135"/>
        <v>?</v>
      </c>
      <c r="AH481" s="39" t="str">
        <f t="shared" si="134"/>
        <v/>
      </c>
      <c r="AI481" s="31" t="str">
        <f t="shared" si="137"/>
        <v/>
      </c>
      <c r="AJ481" s="32" t="str">
        <f t="shared" si="138"/>
        <v/>
      </c>
      <c r="AK481" s="32" t="str">
        <f t="shared" si="139"/>
        <v/>
      </c>
      <c r="AL481" s="32" t="str">
        <f t="shared" si="140"/>
        <v/>
      </c>
      <c r="AM481" s="32" t="str">
        <f t="shared" si="141"/>
        <v/>
      </c>
      <c r="AN481" s="32" t="str">
        <f t="shared" si="142"/>
        <v/>
      </c>
      <c r="AO481" s="96" t="e">
        <f>CONCATENATE(IF(#REF!="LL","[u]",IF(#REF!="Ny","[i]",IF(#REF!="Extra koll","[b]",""))),F481," ",C481,IF(COUNTA(D481)&gt;0,CONCATENATE(" [playerid=",D481,"] "),""),AI481,AJ481,AK481,AL481,AM481,AN481,AA481,AH481,IF(#REF!="LL","[/u]",IF(#REF!="Ny","[/i]",IF(#REF!="Extra koll","[/b]",""))))</f>
        <v>#REF!</v>
      </c>
      <c r="AP481" s="7"/>
    </row>
    <row r="482" spans="1:42" ht="14.25">
      <c r="A482" s="84"/>
      <c r="B482" s="85"/>
      <c r="C482" s="86"/>
      <c r="D482" s="86"/>
      <c r="E482" s="86"/>
      <c r="F482" s="89"/>
      <c r="G482" s="7"/>
      <c r="H482" s="96"/>
      <c r="I482" s="7"/>
      <c r="J482" s="85"/>
      <c r="K482" s="86"/>
      <c r="L482" s="86"/>
      <c r="M482" s="86"/>
      <c r="N482" s="86"/>
      <c r="O482" s="86"/>
      <c r="P482" s="86"/>
      <c r="Q482" s="86"/>
      <c r="R482" s="91"/>
      <c r="S482" s="7"/>
      <c r="T482" s="85"/>
      <c r="U482" s="86"/>
      <c r="V482" s="86"/>
      <c r="W482" s="86"/>
      <c r="X482" s="97"/>
      <c r="Y482" s="4"/>
      <c r="Z482" s="7"/>
      <c r="AA482" s="32" t="str">
        <f t="shared" si="133"/>
        <v/>
      </c>
      <c r="AB482" s="31" t="str">
        <f t="shared" si="136"/>
        <v>?</v>
      </c>
      <c r="AC482" s="31" t="str">
        <f t="shared" si="136"/>
        <v>?</v>
      </c>
      <c r="AD482" s="31" t="str">
        <f t="shared" si="136"/>
        <v>?</v>
      </c>
      <c r="AE482" s="31" t="str">
        <f t="shared" si="135"/>
        <v>?</v>
      </c>
      <c r="AF482" s="31" t="str">
        <f t="shared" si="135"/>
        <v>?</v>
      </c>
      <c r="AG482" s="31" t="str">
        <f t="shared" si="135"/>
        <v>?</v>
      </c>
      <c r="AH482" s="39" t="str">
        <f t="shared" si="134"/>
        <v/>
      </c>
      <c r="AI482" s="31" t="str">
        <f t="shared" si="137"/>
        <v/>
      </c>
      <c r="AJ482" s="32" t="str">
        <f t="shared" si="138"/>
        <v/>
      </c>
      <c r="AK482" s="32" t="str">
        <f t="shared" si="139"/>
        <v/>
      </c>
      <c r="AL482" s="32" t="str">
        <f t="shared" si="140"/>
        <v/>
      </c>
      <c r="AM482" s="32" t="str">
        <f t="shared" si="141"/>
        <v/>
      </c>
      <c r="AN482" s="32" t="str">
        <f t="shared" si="142"/>
        <v/>
      </c>
      <c r="AO482" s="96" t="e">
        <f>CONCATENATE(IF(#REF!="LL","[u]",IF(#REF!="Ny","[i]",IF(#REF!="Extra koll","[b]",""))),F482," ",C482,IF(COUNTA(D482)&gt;0,CONCATENATE(" [playerid=",D482,"] "),""),AI482,AJ482,AK482,AL482,AM482,AN482,AA482,AH482,IF(#REF!="LL","[/u]",IF(#REF!="Ny","[/i]",IF(#REF!="Extra koll","[/b]",""))))</f>
        <v>#REF!</v>
      </c>
      <c r="AP482" s="7"/>
    </row>
    <row r="483" spans="1:42" ht="14.25">
      <c r="A483" s="84"/>
      <c r="B483" s="85"/>
      <c r="C483" s="86"/>
      <c r="D483" s="86"/>
      <c r="E483" s="86"/>
      <c r="F483" s="89"/>
      <c r="G483" s="7"/>
      <c r="H483" s="96"/>
      <c r="I483" s="7"/>
      <c r="J483" s="85"/>
      <c r="K483" s="86"/>
      <c r="L483" s="86"/>
      <c r="M483" s="86"/>
      <c r="N483" s="86"/>
      <c r="O483" s="86"/>
      <c r="P483" s="86"/>
      <c r="Q483" s="86"/>
      <c r="R483" s="91"/>
      <c r="S483" s="7"/>
      <c r="T483" s="85"/>
      <c r="U483" s="86"/>
      <c r="V483" s="86"/>
      <c r="W483" s="86"/>
      <c r="X483" s="97"/>
      <c r="Y483" s="4"/>
      <c r="Z483" s="7"/>
      <c r="AA483" s="32" t="str">
        <f t="shared" si="133"/>
        <v/>
      </c>
      <c r="AB483" s="31" t="str">
        <f t="shared" si="136"/>
        <v>?</v>
      </c>
      <c r="AC483" s="31" t="str">
        <f t="shared" si="136"/>
        <v>?</v>
      </c>
      <c r="AD483" s="31" t="str">
        <f t="shared" si="136"/>
        <v>?</v>
      </c>
      <c r="AE483" s="31" t="str">
        <f t="shared" si="135"/>
        <v>?</v>
      </c>
      <c r="AF483" s="31" t="str">
        <f t="shared" si="135"/>
        <v>?</v>
      </c>
      <c r="AG483" s="31" t="str">
        <f t="shared" si="135"/>
        <v>?</v>
      </c>
      <c r="AH483" s="39" t="str">
        <f t="shared" si="134"/>
        <v/>
      </c>
      <c r="AI483" s="31" t="str">
        <f t="shared" si="137"/>
        <v/>
      </c>
      <c r="AJ483" s="32" t="str">
        <f t="shared" si="138"/>
        <v/>
      </c>
      <c r="AK483" s="32" t="str">
        <f t="shared" si="139"/>
        <v/>
      </c>
      <c r="AL483" s="32" t="str">
        <f t="shared" si="140"/>
        <v/>
      </c>
      <c r="AM483" s="32" t="str">
        <f t="shared" si="141"/>
        <v/>
      </c>
      <c r="AN483" s="32" t="str">
        <f t="shared" si="142"/>
        <v/>
      </c>
      <c r="AO483" s="96" t="e">
        <f>CONCATENATE(IF(#REF!="LL","[u]",IF(#REF!="Ny","[i]",IF(#REF!="Extra koll","[b]",""))),F483," ",C483,IF(COUNTA(D483)&gt;0,CONCATENATE(" [playerid=",D483,"] "),""),AI483,AJ483,AK483,AL483,AM483,AN483,AA483,AH483,IF(#REF!="LL","[/u]",IF(#REF!="Ny","[/i]",IF(#REF!="Extra koll","[/b]",""))))</f>
        <v>#REF!</v>
      </c>
      <c r="AP483" s="7"/>
    </row>
    <row r="484" spans="1:42" ht="14.25">
      <c r="A484" s="84"/>
      <c r="B484" s="85"/>
      <c r="C484" s="86"/>
      <c r="D484" s="86"/>
      <c r="E484" s="86"/>
      <c r="F484" s="89"/>
      <c r="G484" s="7"/>
      <c r="H484" s="96"/>
      <c r="I484" s="7"/>
      <c r="J484" s="85"/>
      <c r="K484" s="86"/>
      <c r="L484" s="86"/>
      <c r="M484" s="86"/>
      <c r="N484" s="86"/>
      <c r="O484" s="86"/>
      <c r="P484" s="86"/>
      <c r="Q484" s="86"/>
      <c r="R484" s="91"/>
      <c r="S484" s="7"/>
      <c r="T484" s="85"/>
      <c r="U484" s="86"/>
      <c r="V484" s="86"/>
      <c r="W484" s="86"/>
      <c r="X484" s="97"/>
      <c r="Y484" s="4"/>
      <c r="Z484" s="7"/>
      <c r="AA484" s="32" t="str">
        <f t="shared" si="133"/>
        <v/>
      </c>
      <c r="AB484" s="31" t="str">
        <f t="shared" si="136"/>
        <v>?</v>
      </c>
      <c r="AC484" s="31" t="str">
        <f t="shared" si="136"/>
        <v>?</v>
      </c>
      <c r="AD484" s="31" t="str">
        <f t="shared" si="136"/>
        <v>?</v>
      </c>
      <c r="AE484" s="31" t="str">
        <f t="shared" si="135"/>
        <v>?</v>
      </c>
      <c r="AF484" s="31" t="str">
        <f t="shared" si="135"/>
        <v>?</v>
      </c>
      <c r="AG484" s="31" t="str">
        <f t="shared" si="135"/>
        <v>?</v>
      </c>
      <c r="AH484" s="39" t="str">
        <f t="shared" si="134"/>
        <v/>
      </c>
      <c r="AI484" s="31" t="str">
        <f t="shared" si="137"/>
        <v/>
      </c>
      <c r="AJ484" s="32" t="str">
        <f t="shared" si="138"/>
        <v/>
      </c>
      <c r="AK484" s="32" t="str">
        <f t="shared" si="139"/>
        <v/>
      </c>
      <c r="AL484" s="32" t="str">
        <f t="shared" si="140"/>
        <v/>
      </c>
      <c r="AM484" s="32" t="str">
        <f t="shared" si="141"/>
        <v/>
      </c>
      <c r="AN484" s="32" t="str">
        <f t="shared" si="142"/>
        <v/>
      </c>
      <c r="AO484" s="96" t="e">
        <f>CONCATENATE(IF(#REF!="LL","[u]",IF(#REF!="Ny","[i]",IF(#REF!="Extra koll","[b]",""))),F484," ",C484,IF(COUNTA(D484)&gt;0,CONCATENATE(" [playerid=",D484,"] "),""),AI484,AJ484,AK484,AL484,AM484,AN484,AA484,AH484,IF(#REF!="LL","[/u]",IF(#REF!="Ny","[/i]",IF(#REF!="Extra koll","[/b]",""))))</f>
        <v>#REF!</v>
      </c>
      <c r="AP484" s="7"/>
    </row>
    <row r="485" spans="1:42" ht="14.25">
      <c r="A485" s="84"/>
      <c r="B485" s="85"/>
      <c r="C485" s="86"/>
      <c r="D485" s="86"/>
      <c r="E485" s="86"/>
      <c r="F485" s="89"/>
      <c r="G485" s="7"/>
      <c r="H485" s="96"/>
      <c r="I485" s="7"/>
      <c r="J485" s="85"/>
      <c r="K485" s="86"/>
      <c r="L485" s="86"/>
      <c r="M485" s="86"/>
      <c r="N485" s="86"/>
      <c r="O485" s="86"/>
      <c r="P485" s="86"/>
      <c r="Q485" s="86"/>
      <c r="R485" s="91"/>
      <c r="S485" s="7"/>
      <c r="T485" s="85"/>
      <c r="U485" s="86"/>
      <c r="V485" s="86"/>
      <c r="W485" s="86"/>
      <c r="X485" s="97"/>
      <c r="Y485" s="4"/>
      <c r="Z485" s="7"/>
      <c r="AA485" s="32" t="str">
        <f t="shared" si="133"/>
        <v/>
      </c>
      <c r="AB485" s="31" t="str">
        <f t="shared" si="136"/>
        <v>?</v>
      </c>
      <c r="AC485" s="31" t="str">
        <f t="shared" si="136"/>
        <v>?</v>
      </c>
      <c r="AD485" s="31" t="str">
        <f t="shared" si="136"/>
        <v>?</v>
      </c>
      <c r="AE485" s="31" t="str">
        <f t="shared" si="135"/>
        <v>?</v>
      </c>
      <c r="AF485" s="31" t="str">
        <f t="shared" si="135"/>
        <v>?</v>
      </c>
      <c r="AG485" s="31" t="str">
        <f t="shared" si="135"/>
        <v>?</v>
      </c>
      <c r="AH485" s="39" t="str">
        <f t="shared" si="134"/>
        <v/>
      </c>
      <c r="AI485" s="31" t="str">
        <f t="shared" si="137"/>
        <v/>
      </c>
      <c r="AJ485" s="32" t="str">
        <f t="shared" si="138"/>
        <v/>
      </c>
      <c r="AK485" s="32" t="str">
        <f t="shared" si="139"/>
        <v/>
      </c>
      <c r="AL485" s="32" t="str">
        <f t="shared" si="140"/>
        <v/>
      </c>
      <c r="AM485" s="32" t="str">
        <f t="shared" si="141"/>
        <v/>
      </c>
      <c r="AN485" s="32" t="str">
        <f t="shared" si="142"/>
        <v/>
      </c>
      <c r="AO485" s="96" t="e">
        <f>CONCATENATE(IF(#REF!="LL","[u]",IF(#REF!="Ny","[i]",IF(#REF!="Extra koll","[b]",""))),F485," ",C485,IF(COUNTA(D485)&gt;0,CONCATENATE(" [playerid=",D485,"] "),""),AI485,AJ485,AK485,AL485,AM485,AN485,AA485,AH485,IF(#REF!="LL","[/u]",IF(#REF!="Ny","[/i]",IF(#REF!="Extra koll","[/b]",""))))</f>
        <v>#REF!</v>
      </c>
      <c r="AP485" s="7"/>
    </row>
    <row r="486" spans="1:42" ht="14.25">
      <c r="A486" s="84"/>
      <c r="B486" s="85"/>
      <c r="C486" s="86"/>
      <c r="D486" s="86"/>
      <c r="E486" s="86"/>
      <c r="F486" s="89"/>
      <c r="G486" s="7"/>
      <c r="H486" s="96"/>
      <c r="I486" s="7"/>
      <c r="J486" s="85"/>
      <c r="K486" s="86"/>
      <c r="L486" s="86"/>
      <c r="M486" s="86"/>
      <c r="N486" s="86"/>
      <c r="O486" s="86"/>
      <c r="P486" s="86"/>
      <c r="Q486" s="86"/>
      <c r="R486" s="91"/>
      <c r="S486" s="7"/>
      <c r="T486" s="85"/>
      <c r="U486" s="86"/>
      <c r="V486" s="86"/>
      <c r="W486" s="86"/>
      <c r="X486" s="97"/>
      <c r="Y486" s="4"/>
      <c r="Z486" s="7"/>
      <c r="AA486" s="32" t="str">
        <f t="shared" si="133"/>
        <v/>
      </c>
      <c r="AB486" s="31" t="str">
        <f t="shared" si="136"/>
        <v>?</v>
      </c>
      <c r="AC486" s="31" t="str">
        <f t="shared" si="136"/>
        <v>?</v>
      </c>
      <c r="AD486" s="31" t="str">
        <f t="shared" si="136"/>
        <v>?</v>
      </c>
      <c r="AE486" s="31" t="str">
        <f t="shared" si="135"/>
        <v>?</v>
      </c>
      <c r="AF486" s="31" t="str">
        <f t="shared" si="135"/>
        <v>?</v>
      </c>
      <c r="AG486" s="31" t="str">
        <f t="shared" si="135"/>
        <v>?</v>
      </c>
      <c r="AH486" s="39" t="str">
        <f t="shared" si="134"/>
        <v/>
      </c>
      <c r="AI486" s="31" t="str">
        <f t="shared" si="137"/>
        <v/>
      </c>
      <c r="AJ486" s="32" t="str">
        <f t="shared" si="138"/>
        <v/>
      </c>
      <c r="AK486" s="32" t="str">
        <f t="shared" si="139"/>
        <v/>
      </c>
      <c r="AL486" s="32" t="str">
        <f t="shared" si="140"/>
        <v/>
      </c>
      <c r="AM486" s="32" t="str">
        <f t="shared" si="141"/>
        <v/>
      </c>
      <c r="AN486" s="32" t="str">
        <f t="shared" si="142"/>
        <v/>
      </c>
      <c r="AO486" s="96" t="e">
        <f>CONCATENATE(IF(#REF!="LL","[u]",IF(#REF!="Ny","[i]",IF(#REF!="Extra koll","[b]",""))),F486," ",C486,IF(COUNTA(D486)&gt;0,CONCATENATE(" [playerid=",D486,"] "),""),AI486,AJ486,AK486,AL486,AM486,AN486,AA486,AH486,IF(#REF!="LL","[/u]",IF(#REF!="Ny","[/i]",IF(#REF!="Extra koll","[/b]",""))))</f>
        <v>#REF!</v>
      </c>
      <c r="AP486" s="7"/>
    </row>
    <row r="487" spans="1:42" ht="14.25">
      <c r="A487" s="84"/>
      <c r="B487" s="85"/>
      <c r="C487" s="86"/>
      <c r="D487" s="86"/>
      <c r="E487" s="86"/>
      <c r="F487" s="89"/>
      <c r="G487" s="7"/>
      <c r="H487" s="96"/>
      <c r="I487" s="7"/>
      <c r="J487" s="85"/>
      <c r="K487" s="86"/>
      <c r="L487" s="86"/>
      <c r="M487" s="86"/>
      <c r="N487" s="86"/>
      <c r="O487" s="86"/>
      <c r="P487" s="86"/>
      <c r="Q487" s="86"/>
      <c r="R487" s="91"/>
      <c r="S487" s="7"/>
      <c r="T487" s="85"/>
      <c r="U487" s="86"/>
      <c r="V487" s="86"/>
      <c r="W487" s="86"/>
      <c r="X487" s="97"/>
      <c r="Y487" s="4"/>
      <c r="Z487" s="7"/>
      <c r="AA487" s="32" t="str">
        <f t="shared" si="133"/>
        <v/>
      </c>
      <c r="AB487" s="31" t="str">
        <f t="shared" si="136"/>
        <v>?</v>
      </c>
      <c r="AC487" s="31" t="str">
        <f t="shared" si="136"/>
        <v>?</v>
      </c>
      <c r="AD487" s="31" t="str">
        <f t="shared" si="136"/>
        <v>?</v>
      </c>
      <c r="AE487" s="31" t="str">
        <f t="shared" si="135"/>
        <v>?</v>
      </c>
      <c r="AF487" s="31" t="str">
        <f t="shared" si="135"/>
        <v>?</v>
      </c>
      <c r="AG487" s="31" t="str">
        <f t="shared" si="135"/>
        <v>?</v>
      </c>
      <c r="AH487" s="39" t="str">
        <f t="shared" si="134"/>
        <v/>
      </c>
      <c r="AI487" s="31" t="str">
        <f t="shared" si="137"/>
        <v/>
      </c>
      <c r="AJ487" s="32" t="str">
        <f t="shared" si="138"/>
        <v/>
      </c>
      <c r="AK487" s="32" t="str">
        <f t="shared" si="139"/>
        <v/>
      </c>
      <c r="AL487" s="32" t="str">
        <f t="shared" si="140"/>
        <v/>
      </c>
      <c r="AM487" s="32" t="str">
        <f t="shared" si="141"/>
        <v/>
      </c>
      <c r="AN487" s="32" t="str">
        <f t="shared" si="142"/>
        <v/>
      </c>
      <c r="AO487" s="96" t="e">
        <f>CONCATENATE(IF(#REF!="LL","[u]",IF(#REF!="Ny","[i]",IF(#REF!="Extra koll","[b]",""))),F487," ",C487,IF(COUNTA(D487)&gt;0,CONCATENATE(" [playerid=",D487,"] "),""),AI487,AJ487,AK487,AL487,AM487,AN487,AA487,AH487,IF(#REF!="LL","[/u]",IF(#REF!="Ny","[/i]",IF(#REF!="Extra koll","[/b]",""))))</f>
        <v>#REF!</v>
      </c>
      <c r="AP487" s="7"/>
    </row>
    <row r="488" spans="1:42" ht="14.25">
      <c r="A488" s="84"/>
      <c r="B488" s="85"/>
      <c r="C488" s="86"/>
      <c r="D488" s="86"/>
      <c r="E488" s="86"/>
      <c r="F488" s="89"/>
      <c r="G488" s="7"/>
      <c r="H488" s="96"/>
      <c r="I488" s="7"/>
      <c r="J488" s="85"/>
      <c r="K488" s="86"/>
      <c r="L488" s="86"/>
      <c r="M488" s="86"/>
      <c r="N488" s="86"/>
      <c r="O488" s="86"/>
      <c r="P488" s="86"/>
      <c r="Q488" s="86"/>
      <c r="R488" s="91"/>
      <c r="S488" s="7"/>
      <c r="T488" s="85"/>
      <c r="U488" s="86"/>
      <c r="V488" s="86"/>
      <c r="W488" s="86"/>
      <c r="X488" s="97"/>
      <c r="Y488" s="4"/>
      <c r="Z488" s="7"/>
      <c r="AA488" s="32" t="str">
        <f t="shared" si="133"/>
        <v/>
      </c>
      <c r="AB488" s="31" t="str">
        <f t="shared" si="136"/>
        <v>?</v>
      </c>
      <c r="AC488" s="31" t="str">
        <f t="shared" si="136"/>
        <v>?</v>
      </c>
      <c r="AD488" s="31" t="str">
        <f t="shared" si="136"/>
        <v>?</v>
      </c>
      <c r="AE488" s="31" t="str">
        <f t="shared" si="135"/>
        <v>?</v>
      </c>
      <c r="AF488" s="31" t="str">
        <f t="shared" si="135"/>
        <v>?</v>
      </c>
      <c r="AG488" s="31" t="str">
        <f t="shared" si="135"/>
        <v>?</v>
      </c>
      <c r="AH488" s="39" t="str">
        <f t="shared" si="134"/>
        <v/>
      </c>
      <c r="AI488" s="31" t="str">
        <f t="shared" si="137"/>
        <v/>
      </c>
      <c r="AJ488" s="32" t="str">
        <f t="shared" si="138"/>
        <v/>
      </c>
      <c r="AK488" s="32" t="str">
        <f t="shared" si="139"/>
        <v/>
      </c>
      <c r="AL488" s="32" t="str">
        <f t="shared" si="140"/>
        <v/>
      </c>
      <c r="AM488" s="32" t="str">
        <f t="shared" si="141"/>
        <v/>
      </c>
      <c r="AN488" s="32" t="str">
        <f t="shared" si="142"/>
        <v/>
      </c>
      <c r="AO488" s="96" t="e">
        <f>CONCATENATE(IF(#REF!="LL","[u]",IF(#REF!="Ny","[i]",IF(#REF!="Extra koll","[b]",""))),F488," ",C488,IF(COUNTA(D488)&gt;0,CONCATENATE(" [playerid=",D488,"] "),""),AI488,AJ488,AK488,AL488,AM488,AN488,AA488,AH488,IF(#REF!="LL","[/u]",IF(#REF!="Ny","[/i]",IF(#REF!="Extra koll","[/b]",""))))</f>
        <v>#REF!</v>
      </c>
      <c r="AP488" s="7"/>
    </row>
    <row r="489" spans="1:42" ht="14.25">
      <c r="A489" s="84"/>
      <c r="B489" s="85"/>
      <c r="C489" s="86"/>
      <c r="D489" s="86"/>
      <c r="E489" s="86"/>
      <c r="F489" s="89"/>
      <c r="G489" s="7"/>
      <c r="H489" s="96"/>
      <c r="I489" s="7"/>
      <c r="J489" s="85"/>
      <c r="K489" s="86"/>
      <c r="L489" s="86"/>
      <c r="M489" s="86"/>
      <c r="N489" s="86"/>
      <c r="O489" s="86"/>
      <c r="P489" s="86"/>
      <c r="Q489" s="86"/>
      <c r="R489" s="91"/>
      <c r="S489" s="7"/>
      <c r="T489" s="85"/>
      <c r="U489" s="86"/>
      <c r="V489" s="86"/>
      <c r="W489" s="86"/>
      <c r="X489" s="97"/>
      <c r="Y489" s="4"/>
      <c r="Z489" s="7"/>
      <c r="AA489" s="32" t="str">
        <f t="shared" si="133"/>
        <v/>
      </c>
      <c r="AB489" s="31" t="str">
        <f t="shared" si="136"/>
        <v>?</v>
      </c>
      <c r="AC489" s="31" t="str">
        <f t="shared" si="136"/>
        <v>?</v>
      </c>
      <c r="AD489" s="31" t="str">
        <f t="shared" si="136"/>
        <v>?</v>
      </c>
      <c r="AE489" s="31" t="str">
        <f t="shared" si="135"/>
        <v>?</v>
      </c>
      <c r="AF489" s="31" t="str">
        <f t="shared" si="135"/>
        <v>?</v>
      </c>
      <c r="AG489" s="31" t="str">
        <f t="shared" si="135"/>
        <v>?</v>
      </c>
      <c r="AH489" s="39" t="str">
        <f t="shared" si="134"/>
        <v/>
      </c>
      <c r="AI489" s="31" t="str">
        <f t="shared" si="137"/>
        <v/>
      </c>
      <c r="AJ489" s="32" t="str">
        <f t="shared" si="138"/>
        <v/>
      </c>
      <c r="AK489" s="32" t="str">
        <f t="shared" si="139"/>
        <v/>
      </c>
      <c r="AL489" s="32" t="str">
        <f t="shared" si="140"/>
        <v/>
      </c>
      <c r="AM489" s="32" t="str">
        <f t="shared" si="141"/>
        <v/>
      </c>
      <c r="AN489" s="32" t="str">
        <f t="shared" si="142"/>
        <v/>
      </c>
      <c r="AO489" s="96" t="e">
        <f>CONCATENATE(IF(#REF!="LL","[u]",IF(#REF!="Ny","[i]",IF(#REF!="Extra koll","[b]",""))),F489," ",C489,IF(COUNTA(D489)&gt;0,CONCATENATE(" [playerid=",D489,"] "),""),AI489,AJ489,AK489,AL489,AM489,AN489,AA489,AH489,IF(#REF!="LL","[/u]",IF(#REF!="Ny","[/i]",IF(#REF!="Extra koll","[/b]",""))))</f>
        <v>#REF!</v>
      </c>
      <c r="AP489" s="7"/>
    </row>
    <row r="490" spans="1:42" ht="14.25">
      <c r="A490" s="84"/>
      <c r="B490" s="85"/>
      <c r="C490" s="86"/>
      <c r="D490" s="86"/>
      <c r="E490" s="86"/>
      <c r="F490" s="89"/>
      <c r="G490" s="7"/>
      <c r="H490" s="96"/>
      <c r="I490" s="7"/>
      <c r="J490" s="85"/>
      <c r="K490" s="86"/>
      <c r="L490" s="86"/>
      <c r="M490" s="86"/>
      <c r="N490" s="86"/>
      <c r="O490" s="86"/>
      <c r="P490" s="86"/>
      <c r="Q490" s="86"/>
      <c r="R490" s="91"/>
      <c r="S490" s="7"/>
      <c r="T490" s="85"/>
      <c r="U490" s="86"/>
      <c r="V490" s="86"/>
      <c r="W490" s="86"/>
      <c r="X490" s="97"/>
      <c r="Y490" s="4"/>
      <c r="Z490" s="7"/>
      <c r="AA490" s="32" t="str">
        <f t="shared" si="133"/>
        <v/>
      </c>
      <c r="AB490" s="31" t="str">
        <f t="shared" si="136"/>
        <v>?</v>
      </c>
      <c r="AC490" s="31" t="str">
        <f t="shared" si="136"/>
        <v>?</v>
      </c>
      <c r="AD490" s="31" t="str">
        <f t="shared" si="136"/>
        <v>?</v>
      </c>
      <c r="AE490" s="31" t="str">
        <f t="shared" si="135"/>
        <v>?</v>
      </c>
      <c r="AF490" s="31" t="str">
        <f t="shared" si="135"/>
        <v>?</v>
      </c>
      <c r="AG490" s="31" t="str">
        <f t="shared" si="135"/>
        <v>?</v>
      </c>
      <c r="AH490" s="39" t="str">
        <f t="shared" si="134"/>
        <v/>
      </c>
      <c r="AI490" s="31" t="str">
        <f t="shared" si="137"/>
        <v/>
      </c>
      <c r="AJ490" s="32" t="str">
        <f t="shared" si="138"/>
        <v/>
      </c>
      <c r="AK490" s="32" t="str">
        <f t="shared" si="139"/>
        <v/>
      </c>
      <c r="AL490" s="32" t="str">
        <f t="shared" si="140"/>
        <v/>
      </c>
      <c r="AM490" s="32" t="str">
        <f t="shared" si="141"/>
        <v/>
      </c>
      <c r="AN490" s="32" t="str">
        <f t="shared" si="142"/>
        <v/>
      </c>
      <c r="AO490" s="96" t="e">
        <f>CONCATENATE(IF(#REF!="LL","[u]",IF(#REF!="Ny","[i]",IF(#REF!="Extra koll","[b]",""))),F490," ",C490,IF(COUNTA(D490)&gt;0,CONCATENATE(" [playerid=",D490,"] "),""),AI490,AJ490,AK490,AL490,AM490,AN490,AA490,AH490,IF(#REF!="LL","[/u]",IF(#REF!="Ny","[/i]",IF(#REF!="Extra koll","[/b]",""))))</f>
        <v>#REF!</v>
      </c>
      <c r="AP490" s="7"/>
    </row>
    <row r="491" spans="1:42" ht="14.25">
      <c r="A491" s="84"/>
      <c r="B491" s="85"/>
      <c r="C491" s="86"/>
      <c r="D491" s="86"/>
      <c r="E491" s="86"/>
      <c r="F491" s="89"/>
      <c r="G491" s="7"/>
      <c r="H491" s="96"/>
      <c r="I491" s="7"/>
      <c r="J491" s="85"/>
      <c r="K491" s="86"/>
      <c r="L491" s="86"/>
      <c r="M491" s="86"/>
      <c r="N491" s="86"/>
      <c r="O491" s="86"/>
      <c r="P491" s="86"/>
      <c r="Q491" s="86"/>
      <c r="R491" s="91"/>
      <c r="S491" s="7"/>
      <c r="T491" s="85"/>
      <c r="U491" s="86"/>
      <c r="V491" s="86"/>
      <c r="W491" s="86"/>
      <c r="X491" s="97"/>
      <c r="Y491" s="4"/>
      <c r="Z491" s="7"/>
      <c r="AA491" s="32" t="str">
        <f t="shared" si="133"/>
        <v/>
      </c>
      <c r="AB491" s="31" t="str">
        <f t="shared" si="136"/>
        <v>?</v>
      </c>
      <c r="AC491" s="31" t="str">
        <f t="shared" si="136"/>
        <v>?</v>
      </c>
      <c r="AD491" s="31" t="str">
        <f t="shared" si="136"/>
        <v>?</v>
      </c>
      <c r="AE491" s="31" t="str">
        <f t="shared" si="135"/>
        <v>?</v>
      </c>
      <c r="AF491" s="31" t="str">
        <f t="shared" si="135"/>
        <v>?</v>
      </c>
      <c r="AG491" s="31" t="str">
        <f t="shared" si="135"/>
        <v>?</v>
      </c>
      <c r="AH491" s="39" t="str">
        <f t="shared" si="134"/>
        <v/>
      </c>
      <c r="AI491" s="31" t="str">
        <f t="shared" si="137"/>
        <v/>
      </c>
      <c r="AJ491" s="32" t="str">
        <f t="shared" si="138"/>
        <v/>
      </c>
      <c r="AK491" s="32" t="str">
        <f t="shared" si="139"/>
        <v/>
      </c>
      <c r="AL491" s="32" t="str">
        <f t="shared" si="140"/>
        <v/>
      </c>
      <c r="AM491" s="32" t="str">
        <f t="shared" si="141"/>
        <v/>
      </c>
      <c r="AN491" s="32" t="str">
        <f t="shared" si="142"/>
        <v/>
      </c>
      <c r="AO491" s="96" t="e">
        <f>CONCATENATE(IF(#REF!="LL","[u]",IF(#REF!="Ny","[i]",IF(#REF!="Extra koll","[b]",""))),F491," ",C491,IF(COUNTA(D491)&gt;0,CONCATENATE(" [playerid=",D491,"] "),""),AI491,AJ491,AK491,AL491,AM491,AN491,AA491,AH491,IF(#REF!="LL","[/u]",IF(#REF!="Ny","[/i]",IF(#REF!="Extra koll","[/b]",""))))</f>
        <v>#REF!</v>
      </c>
      <c r="AP491" s="7"/>
    </row>
    <row r="492" spans="1:42" ht="14.25">
      <c r="A492" s="84"/>
      <c r="B492" s="85"/>
      <c r="C492" s="86"/>
      <c r="D492" s="86"/>
      <c r="E492" s="86"/>
      <c r="F492" s="89"/>
      <c r="G492" s="7"/>
      <c r="H492" s="96"/>
      <c r="I492" s="7"/>
      <c r="J492" s="85"/>
      <c r="K492" s="86"/>
      <c r="L492" s="86"/>
      <c r="M492" s="86"/>
      <c r="N492" s="86"/>
      <c r="O492" s="86"/>
      <c r="P492" s="86"/>
      <c r="Q492" s="86"/>
      <c r="R492" s="91"/>
      <c r="S492" s="7"/>
      <c r="T492" s="85"/>
      <c r="U492" s="86"/>
      <c r="V492" s="86"/>
      <c r="W492" s="86"/>
      <c r="X492" s="97"/>
      <c r="Y492" s="4"/>
      <c r="Z492" s="7"/>
      <c r="AA492" s="32" t="str">
        <f t="shared" si="133"/>
        <v/>
      </c>
      <c r="AB492" s="31" t="str">
        <f t="shared" si="136"/>
        <v>?</v>
      </c>
      <c r="AC492" s="31" t="str">
        <f t="shared" si="136"/>
        <v>?</v>
      </c>
      <c r="AD492" s="31" t="str">
        <f t="shared" si="136"/>
        <v>?</v>
      </c>
      <c r="AE492" s="31" t="str">
        <f t="shared" si="135"/>
        <v>?</v>
      </c>
      <c r="AF492" s="31" t="str">
        <f t="shared" si="135"/>
        <v>?</v>
      </c>
      <c r="AG492" s="31" t="str">
        <f t="shared" si="135"/>
        <v>?</v>
      </c>
      <c r="AH492" s="39" t="str">
        <f t="shared" si="134"/>
        <v/>
      </c>
      <c r="AI492" s="31" t="str">
        <f t="shared" si="137"/>
        <v/>
      </c>
      <c r="AJ492" s="32" t="str">
        <f t="shared" si="138"/>
        <v/>
      </c>
      <c r="AK492" s="32" t="str">
        <f t="shared" si="139"/>
        <v/>
      </c>
      <c r="AL492" s="32" t="str">
        <f t="shared" si="140"/>
        <v/>
      </c>
      <c r="AM492" s="32" t="str">
        <f t="shared" si="141"/>
        <v/>
      </c>
      <c r="AN492" s="32" t="str">
        <f t="shared" si="142"/>
        <v/>
      </c>
      <c r="AO492" s="96" t="e">
        <f>CONCATENATE(IF(#REF!="LL","[u]",IF(#REF!="Ny","[i]",IF(#REF!="Extra koll","[b]",""))),F492," ",C492,IF(COUNTA(D492)&gt;0,CONCATENATE(" [playerid=",D492,"] "),""),AI492,AJ492,AK492,AL492,AM492,AN492,AA492,AH492,IF(#REF!="LL","[/u]",IF(#REF!="Ny","[/i]",IF(#REF!="Extra koll","[/b]",""))))</f>
        <v>#REF!</v>
      </c>
      <c r="AP492" s="7"/>
    </row>
    <row r="493" spans="1:42" ht="14.25">
      <c r="A493" s="84"/>
      <c r="B493" s="85"/>
      <c r="C493" s="86"/>
      <c r="D493" s="86"/>
      <c r="E493" s="86"/>
      <c r="F493" s="89"/>
      <c r="G493" s="7"/>
      <c r="H493" s="96"/>
      <c r="I493" s="7"/>
      <c r="J493" s="85"/>
      <c r="K493" s="86"/>
      <c r="L493" s="86"/>
      <c r="M493" s="86"/>
      <c r="N493" s="86"/>
      <c r="O493" s="86"/>
      <c r="P493" s="86"/>
      <c r="Q493" s="86"/>
      <c r="R493" s="91"/>
      <c r="S493" s="7"/>
      <c r="T493" s="85"/>
      <c r="U493" s="86"/>
      <c r="V493" s="86"/>
      <c r="W493" s="86"/>
      <c r="X493" s="97"/>
      <c r="Y493" s="4"/>
      <c r="Z493" s="7"/>
      <c r="AA493" s="32" t="str">
        <f t="shared" si="133"/>
        <v/>
      </c>
      <c r="AB493" s="31" t="str">
        <f t="shared" si="136"/>
        <v>?</v>
      </c>
      <c r="AC493" s="31" t="str">
        <f t="shared" si="136"/>
        <v>?</v>
      </c>
      <c r="AD493" s="31" t="str">
        <f t="shared" si="136"/>
        <v>?</v>
      </c>
      <c r="AE493" s="31" t="str">
        <f t="shared" si="135"/>
        <v>?</v>
      </c>
      <c r="AF493" s="31" t="str">
        <f t="shared" si="135"/>
        <v>?</v>
      </c>
      <c r="AG493" s="31" t="str">
        <f t="shared" si="135"/>
        <v>?</v>
      </c>
      <c r="AH493" s="39" t="str">
        <f t="shared" si="134"/>
        <v/>
      </c>
      <c r="AI493" s="31" t="str">
        <f t="shared" si="137"/>
        <v/>
      </c>
      <c r="AJ493" s="32" t="str">
        <f t="shared" si="138"/>
        <v/>
      </c>
      <c r="AK493" s="32" t="str">
        <f t="shared" si="139"/>
        <v/>
      </c>
      <c r="AL493" s="32" t="str">
        <f t="shared" si="140"/>
        <v/>
      </c>
      <c r="AM493" s="32" t="str">
        <f t="shared" si="141"/>
        <v/>
      </c>
      <c r="AN493" s="32" t="str">
        <f t="shared" si="142"/>
        <v/>
      </c>
      <c r="AO493" s="96" t="e">
        <f>CONCATENATE(IF(#REF!="LL","[u]",IF(#REF!="Ny","[i]",IF(#REF!="Extra koll","[b]",""))),F493," ",C493,IF(COUNTA(D493)&gt;0,CONCATENATE(" [playerid=",D493,"] "),""),AI493,AJ493,AK493,AL493,AM493,AN493,AA493,AH493,IF(#REF!="LL","[/u]",IF(#REF!="Ny","[/i]",IF(#REF!="Extra koll","[/b]",""))))</f>
        <v>#REF!</v>
      </c>
      <c r="AP493" s="7"/>
    </row>
    <row r="494" spans="1:42" ht="14.25">
      <c r="A494" s="84"/>
      <c r="B494" s="85"/>
      <c r="C494" s="86"/>
      <c r="D494" s="86"/>
      <c r="E494" s="86"/>
      <c r="F494" s="89"/>
      <c r="G494" s="7"/>
      <c r="H494" s="96"/>
      <c r="I494" s="7"/>
      <c r="J494" s="85"/>
      <c r="K494" s="86"/>
      <c r="L494" s="86"/>
      <c r="M494" s="86"/>
      <c r="N494" s="86"/>
      <c r="O494" s="86"/>
      <c r="P494" s="86"/>
      <c r="Q494" s="86"/>
      <c r="R494" s="91"/>
      <c r="S494" s="7"/>
      <c r="T494" s="85"/>
      <c r="U494" s="86"/>
      <c r="V494" s="86"/>
      <c r="W494" s="86"/>
      <c r="X494" s="97"/>
      <c r="Y494" s="4"/>
      <c r="Z494" s="7"/>
      <c r="AA494" s="32" t="str">
        <f t="shared" ref="AA494:AA557" si="143">IF(COUNTA(H494)&gt;0,CONCATENATE(" [",H494,"] "),"")</f>
        <v/>
      </c>
      <c r="AB494" s="31" t="str">
        <f t="shared" si="136"/>
        <v>?</v>
      </c>
      <c r="AC494" s="31" t="str">
        <f t="shared" si="136"/>
        <v>?</v>
      </c>
      <c r="AD494" s="31" t="str">
        <f t="shared" si="136"/>
        <v>?</v>
      </c>
      <c r="AE494" s="31" t="str">
        <f t="shared" si="135"/>
        <v>?</v>
      </c>
      <c r="AF494" s="31" t="str">
        <f t="shared" si="135"/>
        <v>?</v>
      </c>
      <c r="AG494" s="31" t="str">
        <f t="shared" si="135"/>
        <v>?</v>
      </c>
      <c r="AH494" s="39" t="str">
        <f t="shared" ref="AH494:AH557" si="144">IF(COUNTA(R494)&gt;0,CONCATENATE(" Fasta: ",RIGHT(R494,LEN(R494)-5)),"")</f>
        <v/>
      </c>
      <c r="AI494" s="31" t="str">
        <f t="shared" si="137"/>
        <v/>
      </c>
      <c r="AJ494" s="32" t="str">
        <f t="shared" si="138"/>
        <v/>
      </c>
      <c r="AK494" s="32" t="str">
        <f t="shared" si="139"/>
        <v/>
      </c>
      <c r="AL494" s="32" t="str">
        <f t="shared" si="140"/>
        <v/>
      </c>
      <c r="AM494" s="32" t="str">
        <f t="shared" si="141"/>
        <v/>
      </c>
      <c r="AN494" s="32" t="str">
        <f t="shared" si="142"/>
        <v/>
      </c>
      <c r="AO494" s="96" t="e">
        <f>CONCATENATE(IF(#REF!="LL","[u]",IF(#REF!="Ny","[i]",IF(#REF!="Extra koll","[b]",""))),F494," ",C494,IF(COUNTA(D494)&gt;0,CONCATENATE(" [playerid=",D494,"] "),""),AI494,AJ494,AK494,AL494,AM494,AN494,AA494,AH494,IF(#REF!="LL","[/u]",IF(#REF!="Ny","[/i]",IF(#REF!="Extra koll","[/b]",""))))</f>
        <v>#REF!</v>
      </c>
      <c r="AP494" s="7"/>
    </row>
    <row r="495" spans="1:42" ht="14.25">
      <c r="A495" s="84"/>
      <c r="B495" s="85"/>
      <c r="C495" s="86"/>
      <c r="D495" s="86"/>
      <c r="E495" s="86"/>
      <c r="F495" s="89"/>
      <c r="G495" s="7"/>
      <c r="H495" s="96"/>
      <c r="I495" s="7"/>
      <c r="J495" s="85"/>
      <c r="K495" s="86"/>
      <c r="L495" s="86"/>
      <c r="M495" s="86"/>
      <c r="N495" s="86"/>
      <c r="O495" s="86"/>
      <c r="P495" s="86"/>
      <c r="Q495" s="86"/>
      <c r="R495" s="91"/>
      <c r="S495" s="7"/>
      <c r="T495" s="85"/>
      <c r="U495" s="86"/>
      <c r="V495" s="86"/>
      <c r="W495" s="86"/>
      <c r="X495" s="97"/>
      <c r="Y495" s="4"/>
      <c r="Z495" s="7"/>
      <c r="AA495" s="32" t="str">
        <f t="shared" si="143"/>
        <v/>
      </c>
      <c r="AB495" s="31" t="str">
        <f t="shared" si="136"/>
        <v>?</v>
      </c>
      <c r="AC495" s="31" t="str">
        <f t="shared" si="136"/>
        <v>?</v>
      </c>
      <c r="AD495" s="31" t="str">
        <f t="shared" si="136"/>
        <v>?</v>
      </c>
      <c r="AE495" s="31" t="str">
        <f t="shared" si="135"/>
        <v>?</v>
      </c>
      <c r="AF495" s="31" t="str">
        <f t="shared" si="135"/>
        <v>?</v>
      </c>
      <c r="AG495" s="31" t="str">
        <f t="shared" si="135"/>
        <v>?</v>
      </c>
      <c r="AH495" s="39" t="str">
        <f t="shared" si="144"/>
        <v/>
      </c>
      <c r="AI495" s="31" t="str">
        <f t="shared" si="137"/>
        <v/>
      </c>
      <c r="AJ495" s="32" t="str">
        <f t="shared" si="138"/>
        <v/>
      </c>
      <c r="AK495" s="32" t="str">
        <f t="shared" si="139"/>
        <v/>
      </c>
      <c r="AL495" s="32" t="str">
        <f t="shared" si="140"/>
        <v/>
      </c>
      <c r="AM495" s="32" t="str">
        <f t="shared" si="141"/>
        <v/>
      </c>
      <c r="AN495" s="32" t="str">
        <f t="shared" si="142"/>
        <v/>
      </c>
      <c r="AO495" s="96" t="e">
        <f>CONCATENATE(IF(#REF!="LL","[u]",IF(#REF!="Ny","[i]",IF(#REF!="Extra koll","[b]",""))),F495," ",C495,IF(COUNTA(D495)&gt;0,CONCATENATE(" [playerid=",D495,"] "),""),AI495,AJ495,AK495,AL495,AM495,AN495,AA495,AH495,IF(#REF!="LL","[/u]",IF(#REF!="Ny","[/i]",IF(#REF!="Extra koll","[/b]",""))))</f>
        <v>#REF!</v>
      </c>
      <c r="AP495" s="7"/>
    </row>
    <row r="496" spans="1:42" ht="14.25">
      <c r="A496" s="84"/>
      <c r="B496" s="85"/>
      <c r="C496" s="86"/>
      <c r="D496" s="86"/>
      <c r="E496" s="86"/>
      <c r="F496" s="89"/>
      <c r="G496" s="7"/>
      <c r="H496" s="96"/>
      <c r="I496" s="7"/>
      <c r="J496" s="85"/>
      <c r="K496" s="86"/>
      <c r="L496" s="86"/>
      <c r="M496" s="86"/>
      <c r="N496" s="86"/>
      <c r="O496" s="86"/>
      <c r="P496" s="86"/>
      <c r="Q496" s="86"/>
      <c r="R496" s="91"/>
      <c r="S496" s="7"/>
      <c r="T496" s="85"/>
      <c r="U496" s="86"/>
      <c r="V496" s="86"/>
      <c r="W496" s="86"/>
      <c r="X496" s="97"/>
      <c r="Y496" s="4"/>
      <c r="Z496" s="7"/>
      <c r="AA496" s="32" t="str">
        <f t="shared" si="143"/>
        <v/>
      </c>
      <c r="AB496" s="31" t="str">
        <f t="shared" si="136"/>
        <v>?</v>
      </c>
      <c r="AC496" s="31" t="str">
        <f t="shared" si="136"/>
        <v>?</v>
      </c>
      <c r="AD496" s="31" t="str">
        <f t="shared" si="136"/>
        <v>?</v>
      </c>
      <c r="AE496" s="31" t="str">
        <f t="shared" si="135"/>
        <v>?</v>
      </c>
      <c r="AF496" s="31" t="str">
        <f t="shared" si="135"/>
        <v>?</v>
      </c>
      <c r="AG496" s="31" t="str">
        <f t="shared" si="135"/>
        <v>?</v>
      </c>
      <c r="AH496" s="39" t="str">
        <f t="shared" si="144"/>
        <v/>
      </c>
      <c r="AI496" s="31" t="str">
        <f t="shared" si="137"/>
        <v/>
      </c>
      <c r="AJ496" s="32" t="str">
        <f t="shared" si="138"/>
        <v/>
      </c>
      <c r="AK496" s="32" t="str">
        <f t="shared" si="139"/>
        <v/>
      </c>
      <c r="AL496" s="32" t="str">
        <f t="shared" si="140"/>
        <v/>
      </c>
      <c r="AM496" s="32" t="str">
        <f t="shared" si="141"/>
        <v/>
      </c>
      <c r="AN496" s="32" t="str">
        <f t="shared" si="142"/>
        <v/>
      </c>
      <c r="AO496" s="96" t="e">
        <f>CONCATENATE(IF(#REF!="LL","[u]",IF(#REF!="Ny","[i]",IF(#REF!="Extra koll","[b]",""))),F496," ",C496,IF(COUNTA(D496)&gt;0,CONCATENATE(" [playerid=",D496,"] "),""),AI496,AJ496,AK496,AL496,AM496,AN496,AA496,AH496,IF(#REF!="LL","[/u]",IF(#REF!="Ny","[/i]",IF(#REF!="Extra koll","[/b]",""))))</f>
        <v>#REF!</v>
      </c>
      <c r="AP496" s="7"/>
    </row>
    <row r="497" spans="1:42" ht="14.25">
      <c r="A497" s="84"/>
      <c r="B497" s="85"/>
      <c r="C497" s="86"/>
      <c r="D497" s="86"/>
      <c r="E497" s="86"/>
      <c r="F497" s="89"/>
      <c r="G497" s="7"/>
      <c r="H497" s="96"/>
      <c r="I497" s="7"/>
      <c r="J497" s="85"/>
      <c r="K497" s="86"/>
      <c r="L497" s="86"/>
      <c r="M497" s="86"/>
      <c r="N497" s="86"/>
      <c r="O497" s="86"/>
      <c r="P497" s="86"/>
      <c r="Q497" s="86"/>
      <c r="R497" s="91"/>
      <c r="S497" s="7"/>
      <c r="T497" s="85"/>
      <c r="U497" s="86"/>
      <c r="V497" s="86"/>
      <c r="W497" s="86"/>
      <c r="X497" s="97"/>
      <c r="Y497" s="4"/>
      <c r="Z497" s="7"/>
      <c r="AA497" s="32" t="str">
        <f t="shared" si="143"/>
        <v/>
      </c>
      <c r="AB497" s="31" t="str">
        <f t="shared" si="136"/>
        <v>?</v>
      </c>
      <c r="AC497" s="31" t="str">
        <f t="shared" si="136"/>
        <v>?</v>
      </c>
      <c r="AD497" s="31" t="str">
        <f t="shared" si="136"/>
        <v>?</v>
      </c>
      <c r="AE497" s="31" t="str">
        <f t="shared" si="135"/>
        <v>?</v>
      </c>
      <c r="AF497" s="31" t="str">
        <f t="shared" si="135"/>
        <v>?</v>
      </c>
      <c r="AG497" s="31" t="str">
        <f t="shared" si="135"/>
        <v>?</v>
      </c>
      <c r="AH497" s="39" t="str">
        <f t="shared" si="144"/>
        <v/>
      </c>
      <c r="AI497" s="31" t="str">
        <f t="shared" si="137"/>
        <v/>
      </c>
      <c r="AJ497" s="32" t="str">
        <f t="shared" si="138"/>
        <v/>
      </c>
      <c r="AK497" s="32" t="str">
        <f t="shared" si="139"/>
        <v/>
      </c>
      <c r="AL497" s="32" t="str">
        <f t="shared" si="140"/>
        <v/>
      </c>
      <c r="AM497" s="32" t="str">
        <f t="shared" si="141"/>
        <v/>
      </c>
      <c r="AN497" s="32" t="str">
        <f t="shared" si="142"/>
        <v/>
      </c>
      <c r="AO497" s="96" t="e">
        <f>CONCATENATE(IF(#REF!="LL","[u]",IF(#REF!="Ny","[i]",IF(#REF!="Extra koll","[b]",""))),F497," ",C497,IF(COUNTA(D497)&gt;0,CONCATENATE(" [playerid=",D497,"] "),""),AI497,AJ497,AK497,AL497,AM497,AN497,AA497,AH497,IF(#REF!="LL","[/u]",IF(#REF!="Ny","[/i]",IF(#REF!="Extra koll","[/b]",""))))</f>
        <v>#REF!</v>
      </c>
      <c r="AP497" s="7"/>
    </row>
    <row r="498" spans="1:42" ht="14.25">
      <c r="A498" s="84"/>
      <c r="B498" s="85"/>
      <c r="C498" s="86"/>
      <c r="D498" s="86"/>
      <c r="E498" s="86"/>
      <c r="F498" s="89"/>
      <c r="G498" s="7"/>
      <c r="H498" s="96"/>
      <c r="I498" s="7"/>
      <c r="J498" s="85"/>
      <c r="K498" s="86"/>
      <c r="L498" s="86"/>
      <c r="M498" s="86"/>
      <c r="N498" s="86"/>
      <c r="O498" s="86"/>
      <c r="P498" s="86"/>
      <c r="Q498" s="86"/>
      <c r="R498" s="91"/>
      <c r="S498" s="7"/>
      <c r="T498" s="85"/>
      <c r="U498" s="86"/>
      <c r="V498" s="86"/>
      <c r="W498" s="86"/>
      <c r="X498" s="97"/>
      <c r="Y498" s="4"/>
      <c r="Z498" s="7"/>
      <c r="AA498" s="32" t="str">
        <f t="shared" si="143"/>
        <v/>
      </c>
      <c r="AB498" s="31" t="str">
        <f t="shared" si="136"/>
        <v>?</v>
      </c>
      <c r="AC498" s="31" t="str">
        <f t="shared" si="136"/>
        <v>?</v>
      </c>
      <c r="AD498" s="31" t="str">
        <f t="shared" si="136"/>
        <v>?</v>
      </c>
      <c r="AE498" s="31" t="str">
        <f t="shared" si="135"/>
        <v>?</v>
      </c>
      <c r="AF498" s="31" t="str">
        <f t="shared" si="135"/>
        <v>?</v>
      </c>
      <c r="AG498" s="31" t="str">
        <f t="shared" si="135"/>
        <v>?</v>
      </c>
      <c r="AH498" s="39" t="str">
        <f t="shared" si="144"/>
        <v/>
      </c>
      <c r="AI498" s="31" t="str">
        <f t="shared" si="137"/>
        <v/>
      </c>
      <c r="AJ498" s="32" t="str">
        <f t="shared" si="138"/>
        <v/>
      </c>
      <c r="AK498" s="32" t="str">
        <f t="shared" si="139"/>
        <v/>
      </c>
      <c r="AL498" s="32" t="str">
        <f t="shared" si="140"/>
        <v/>
      </c>
      <c r="AM498" s="32" t="str">
        <f t="shared" si="141"/>
        <v/>
      </c>
      <c r="AN498" s="32" t="str">
        <f t="shared" si="142"/>
        <v/>
      </c>
      <c r="AO498" s="96" t="e">
        <f>CONCATENATE(IF(#REF!="LL","[u]",IF(#REF!="Ny","[i]",IF(#REF!="Extra koll","[b]",""))),F498," ",C498,IF(COUNTA(D498)&gt;0,CONCATENATE(" [playerid=",D498,"] "),""),AI498,AJ498,AK498,AL498,AM498,AN498,AA498,AH498,IF(#REF!="LL","[/u]",IF(#REF!="Ny","[/i]",IF(#REF!="Extra koll","[/b]",""))))</f>
        <v>#REF!</v>
      </c>
      <c r="AP498" s="7"/>
    </row>
    <row r="499" spans="1:42" ht="14.25">
      <c r="A499" s="84"/>
      <c r="B499" s="85"/>
      <c r="C499" s="86"/>
      <c r="D499" s="86"/>
      <c r="E499" s="86"/>
      <c r="F499" s="89"/>
      <c r="G499" s="7"/>
      <c r="H499" s="96"/>
      <c r="I499" s="7"/>
      <c r="J499" s="85"/>
      <c r="K499" s="86"/>
      <c r="L499" s="86"/>
      <c r="M499" s="86"/>
      <c r="N499" s="86"/>
      <c r="O499" s="86"/>
      <c r="P499" s="86"/>
      <c r="Q499" s="86"/>
      <c r="R499" s="91"/>
      <c r="S499" s="7"/>
      <c r="T499" s="85"/>
      <c r="U499" s="86"/>
      <c r="V499" s="86"/>
      <c r="W499" s="86"/>
      <c r="X499" s="97"/>
      <c r="Y499" s="4"/>
      <c r="Z499" s="7"/>
      <c r="AA499" s="32" t="str">
        <f t="shared" si="143"/>
        <v/>
      </c>
      <c r="AB499" s="31" t="str">
        <f t="shared" si="136"/>
        <v>?</v>
      </c>
      <c r="AC499" s="31" t="str">
        <f t="shared" si="136"/>
        <v>?</v>
      </c>
      <c r="AD499" s="31" t="str">
        <f t="shared" si="136"/>
        <v>?</v>
      </c>
      <c r="AE499" s="31" t="str">
        <f t="shared" si="135"/>
        <v>?</v>
      </c>
      <c r="AF499" s="31" t="str">
        <f t="shared" si="135"/>
        <v>?</v>
      </c>
      <c r="AG499" s="31" t="str">
        <f t="shared" si="135"/>
        <v>?</v>
      </c>
      <c r="AH499" s="39" t="str">
        <f t="shared" si="144"/>
        <v/>
      </c>
      <c r="AI499" s="31" t="str">
        <f t="shared" si="137"/>
        <v/>
      </c>
      <c r="AJ499" s="32" t="str">
        <f t="shared" si="138"/>
        <v/>
      </c>
      <c r="AK499" s="32" t="str">
        <f t="shared" si="139"/>
        <v/>
      </c>
      <c r="AL499" s="32" t="str">
        <f t="shared" si="140"/>
        <v/>
      </c>
      <c r="AM499" s="32" t="str">
        <f t="shared" si="141"/>
        <v/>
      </c>
      <c r="AN499" s="32" t="str">
        <f t="shared" si="142"/>
        <v/>
      </c>
      <c r="AO499" s="96" t="e">
        <f>CONCATENATE(IF(#REF!="LL","[u]",IF(#REF!="Ny","[i]",IF(#REF!="Extra koll","[b]",""))),F499," ",C499,IF(COUNTA(D499)&gt;0,CONCATENATE(" [playerid=",D499,"] "),""),AI499,AJ499,AK499,AL499,AM499,AN499,AA499,AH499,IF(#REF!="LL","[/u]",IF(#REF!="Ny","[/i]",IF(#REF!="Extra koll","[/b]",""))))</f>
        <v>#REF!</v>
      </c>
      <c r="AP499" s="7"/>
    </row>
    <row r="500" spans="1:42" ht="14.25">
      <c r="A500" s="84"/>
      <c r="B500" s="85"/>
      <c r="C500" s="86"/>
      <c r="D500" s="86"/>
      <c r="E500" s="86"/>
      <c r="F500" s="89"/>
      <c r="G500" s="7"/>
      <c r="H500" s="96"/>
      <c r="I500" s="7"/>
      <c r="J500" s="85"/>
      <c r="K500" s="86"/>
      <c r="L500" s="86"/>
      <c r="M500" s="86"/>
      <c r="N500" s="86"/>
      <c r="O500" s="86"/>
      <c r="P500" s="86"/>
      <c r="Q500" s="86"/>
      <c r="R500" s="91"/>
      <c r="S500" s="7"/>
      <c r="T500" s="85"/>
      <c r="U500" s="86"/>
      <c r="V500" s="86"/>
      <c r="W500" s="86"/>
      <c r="X500" s="97"/>
      <c r="Y500" s="4"/>
      <c r="Z500" s="7"/>
      <c r="AA500" s="32" t="str">
        <f t="shared" si="143"/>
        <v/>
      </c>
      <c r="AB500" s="31" t="str">
        <f t="shared" si="136"/>
        <v>?</v>
      </c>
      <c r="AC500" s="31" t="str">
        <f t="shared" si="136"/>
        <v>?</v>
      </c>
      <c r="AD500" s="31" t="str">
        <f t="shared" si="136"/>
        <v>?</v>
      </c>
      <c r="AE500" s="31" t="str">
        <f t="shared" si="135"/>
        <v>?</v>
      </c>
      <c r="AF500" s="31" t="str">
        <f t="shared" si="135"/>
        <v>?</v>
      </c>
      <c r="AG500" s="31" t="str">
        <f t="shared" si="135"/>
        <v>?</v>
      </c>
      <c r="AH500" s="39" t="str">
        <f t="shared" si="144"/>
        <v/>
      </c>
      <c r="AI500" s="31" t="str">
        <f t="shared" si="137"/>
        <v/>
      </c>
      <c r="AJ500" s="32" t="str">
        <f t="shared" si="138"/>
        <v/>
      </c>
      <c r="AK500" s="32" t="str">
        <f t="shared" si="139"/>
        <v/>
      </c>
      <c r="AL500" s="32" t="str">
        <f t="shared" si="140"/>
        <v/>
      </c>
      <c r="AM500" s="32" t="str">
        <f t="shared" si="141"/>
        <v/>
      </c>
      <c r="AN500" s="32" t="str">
        <f t="shared" si="142"/>
        <v/>
      </c>
      <c r="AO500" s="96" t="e">
        <f>CONCATENATE(IF(#REF!="LL","[u]",IF(#REF!="Ny","[i]",IF(#REF!="Extra koll","[b]",""))),F500," ",C500,IF(COUNTA(D500)&gt;0,CONCATENATE(" [playerid=",D500,"] "),""),AI500,AJ500,AK500,AL500,AM500,AN500,AA500,AH500,IF(#REF!="LL","[/u]",IF(#REF!="Ny","[/i]",IF(#REF!="Extra koll","[/b]",""))))</f>
        <v>#REF!</v>
      </c>
      <c r="AP500" s="7"/>
    </row>
    <row r="501" spans="1:42" ht="14.25">
      <c r="A501" s="84"/>
      <c r="B501" s="85"/>
      <c r="C501" s="86"/>
      <c r="D501" s="86"/>
      <c r="E501" s="86"/>
      <c r="F501" s="89"/>
      <c r="G501" s="7"/>
      <c r="H501" s="96"/>
      <c r="I501" s="7"/>
      <c r="J501" s="85"/>
      <c r="K501" s="86"/>
      <c r="L501" s="86"/>
      <c r="M501" s="86"/>
      <c r="N501" s="86"/>
      <c r="O501" s="86"/>
      <c r="P501" s="86"/>
      <c r="Q501" s="86"/>
      <c r="R501" s="91"/>
      <c r="S501" s="7"/>
      <c r="T501" s="85"/>
      <c r="U501" s="86"/>
      <c r="V501" s="86"/>
      <c r="W501" s="86"/>
      <c r="X501" s="97"/>
      <c r="Y501" s="4"/>
      <c r="Z501" s="7"/>
      <c r="AA501" s="32" t="str">
        <f t="shared" si="143"/>
        <v/>
      </c>
      <c r="AB501" s="31" t="str">
        <f t="shared" si="136"/>
        <v>?</v>
      </c>
      <c r="AC501" s="31" t="str">
        <f t="shared" si="136"/>
        <v>?</v>
      </c>
      <c r="AD501" s="31" t="str">
        <f t="shared" si="136"/>
        <v>?</v>
      </c>
      <c r="AE501" s="31" t="str">
        <f t="shared" si="135"/>
        <v>?</v>
      </c>
      <c r="AF501" s="31" t="str">
        <f t="shared" si="135"/>
        <v>?</v>
      </c>
      <c r="AG501" s="31" t="str">
        <f t="shared" si="135"/>
        <v>?</v>
      </c>
      <c r="AH501" s="39" t="str">
        <f t="shared" si="144"/>
        <v/>
      </c>
      <c r="AI501" s="31" t="str">
        <f t="shared" si="137"/>
        <v/>
      </c>
      <c r="AJ501" s="32" t="str">
        <f t="shared" si="138"/>
        <v/>
      </c>
      <c r="AK501" s="32" t="str">
        <f t="shared" si="139"/>
        <v/>
      </c>
      <c r="AL501" s="32" t="str">
        <f t="shared" si="140"/>
        <v/>
      </c>
      <c r="AM501" s="32" t="str">
        <f t="shared" si="141"/>
        <v/>
      </c>
      <c r="AN501" s="32" t="str">
        <f t="shared" si="142"/>
        <v/>
      </c>
      <c r="AO501" s="96" t="e">
        <f>CONCATENATE(IF(#REF!="LL","[u]",IF(#REF!="Ny","[i]",IF(#REF!="Extra koll","[b]",""))),F501," ",C501,IF(COUNTA(D501)&gt;0,CONCATENATE(" [playerid=",D501,"] "),""),AI501,AJ501,AK501,AL501,AM501,AN501,AA501,AH501,IF(#REF!="LL","[/u]",IF(#REF!="Ny","[/i]",IF(#REF!="Extra koll","[/b]",""))))</f>
        <v>#REF!</v>
      </c>
      <c r="AP501" s="7"/>
    </row>
    <row r="502" spans="1:42" ht="14.25">
      <c r="A502" s="84"/>
      <c r="B502" s="85"/>
      <c r="C502" s="86"/>
      <c r="D502" s="86"/>
      <c r="E502" s="86"/>
      <c r="F502" s="89"/>
      <c r="G502" s="7"/>
      <c r="H502" s="96"/>
      <c r="I502" s="7"/>
      <c r="J502" s="85"/>
      <c r="K502" s="86"/>
      <c r="L502" s="86"/>
      <c r="M502" s="86"/>
      <c r="N502" s="86"/>
      <c r="O502" s="86"/>
      <c r="P502" s="86"/>
      <c r="Q502" s="86"/>
      <c r="R502" s="91"/>
      <c r="S502" s="7"/>
      <c r="T502" s="85"/>
      <c r="U502" s="86"/>
      <c r="V502" s="86"/>
      <c r="W502" s="86"/>
      <c r="X502" s="97"/>
      <c r="Y502" s="4"/>
      <c r="Z502" s="7"/>
      <c r="AA502" s="32" t="str">
        <f t="shared" si="143"/>
        <v/>
      </c>
      <c r="AB502" s="31" t="str">
        <f t="shared" si="136"/>
        <v>?</v>
      </c>
      <c r="AC502" s="31" t="str">
        <f t="shared" si="136"/>
        <v>?</v>
      </c>
      <c r="AD502" s="31" t="str">
        <f t="shared" si="136"/>
        <v>?</v>
      </c>
      <c r="AE502" s="31" t="str">
        <f t="shared" si="135"/>
        <v>?</v>
      </c>
      <c r="AF502" s="31" t="str">
        <f t="shared" si="135"/>
        <v>?</v>
      </c>
      <c r="AG502" s="31" t="str">
        <f t="shared" si="135"/>
        <v>?</v>
      </c>
      <c r="AH502" s="39" t="str">
        <f t="shared" si="144"/>
        <v/>
      </c>
      <c r="AI502" s="31" t="str">
        <f t="shared" si="137"/>
        <v/>
      </c>
      <c r="AJ502" s="32" t="str">
        <f t="shared" si="138"/>
        <v/>
      </c>
      <c r="AK502" s="32" t="str">
        <f t="shared" si="139"/>
        <v/>
      </c>
      <c r="AL502" s="32" t="str">
        <f t="shared" si="140"/>
        <v/>
      </c>
      <c r="AM502" s="32" t="str">
        <f t="shared" si="141"/>
        <v/>
      </c>
      <c r="AN502" s="32" t="str">
        <f t="shared" si="142"/>
        <v/>
      </c>
      <c r="AO502" s="96" t="e">
        <f>CONCATENATE(IF(#REF!="LL","[u]",IF(#REF!="Ny","[i]",IF(#REF!="Extra koll","[b]",""))),F502," ",C502,IF(COUNTA(D502)&gt;0,CONCATENATE(" [playerid=",D502,"] "),""),AI502,AJ502,AK502,AL502,AM502,AN502,AA502,AH502,IF(#REF!="LL","[/u]",IF(#REF!="Ny","[/i]",IF(#REF!="Extra koll","[/b]",""))))</f>
        <v>#REF!</v>
      </c>
      <c r="AP502" s="7"/>
    </row>
    <row r="503" spans="1:42" ht="14.25">
      <c r="A503" s="84"/>
      <c r="B503" s="85"/>
      <c r="C503" s="86"/>
      <c r="D503" s="86"/>
      <c r="E503" s="86"/>
      <c r="F503" s="89"/>
      <c r="G503" s="7"/>
      <c r="H503" s="96"/>
      <c r="I503" s="7"/>
      <c r="J503" s="85"/>
      <c r="K503" s="86"/>
      <c r="L503" s="86"/>
      <c r="M503" s="86"/>
      <c r="N503" s="86"/>
      <c r="O503" s="86"/>
      <c r="P503" s="86"/>
      <c r="Q503" s="86"/>
      <c r="R503" s="91"/>
      <c r="S503" s="7"/>
      <c r="T503" s="85"/>
      <c r="U503" s="86"/>
      <c r="V503" s="86"/>
      <c r="W503" s="86"/>
      <c r="X503" s="97"/>
      <c r="Y503" s="4"/>
      <c r="Z503" s="7"/>
      <c r="AA503" s="32" t="str">
        <f t="shared" si="143"/>
        <v/>
      </c>
      <c r="AB503" s="31" t="str">
        <f t="shared" si="136"/>
        <v>?</v>
      </c>
      <c r="AC503" s="31" t="str">
        <f t="shared" si="136"/>
        <v>?</v>
      </c>
      <c r="AD503" s="31" t="str">
        <f t="shared" si="136"/>
        <v>?</v>
      </c>
      <c r="AE503" s="31" t="str">
        <f t="shared" si="135"/>
        <v>?</v>
      </c>
      <c r="AF503" s="31" t="str">
        <f t="shared" si="135"/>
        <v>?</v>
      </c>
      <c r="AG503" s="31" t="str">
        <f t="shared" si="135"/>
        <v>?</v>
      </c>
      <c r="AH503" s="39" t="str">
        <f t="shared" si="144"/>
        <v/>
      </c>
      <c r="AI503" s="31" t="str">
        <f t="shared" si="137"/>
        <v/>
      </c>
      <c r="AJ503" s="32" t="str">
        <f t="shared" si="138"/>
        <v/>
      </c>
      <c r="AK503" s="32" t="str">
        <f t="shared" si="139"/>
        <v/>
      </c>
      <c r="AL503" s="32" t="str">
        <f t="shared" si="140"/>
        <v/>
      </c>
      <c r="AM503" s="32" t="str">
        <f t="shared" si="141"/>
        <v/>
      </c>
      <c r="AN503" s="32" t="str">
        <f t="shared" si="142"/>
        <v/>
      </c>
      <c r="AO503" s="96" t="e">
        <f>CONCATENATE(IF(#REF!="LL","[u]",IF(#REF!="Ny","[i]",IF(#REF!="Extra koll","[b]",""))),F503," ",C503,IF(COUNTA(D503)&gt;0,CONCATENATE(" [playerid=",D503,"] "),""),AI503,AJ503,AK503,AL503,AM503,AN503,AA503,AH503,IF(#REF!="LL","[/u]",IF(#REF!="Ny","[/i]",IF(#REF!="Extra koll","[/b]",""))))</f>
        <v>#REF!</v>
      </c>
      <c r="AP503" s="7"/>
    </row>
    <row r="504" spans="1:42" ht="14.25">
      <c r="A504" s="84"/>
      <c r="B504" s="85"/>
      <c r="C504" s="86"/>
      <c r="D504" s="86"/>
      <c r="E504" s="86"/>
      <c r="F504" s="89"/>
      <c r="G504" s="7"/>
      <c r="H504" s="96"/>
      <c r="I504" s="7"/>
      <c r="J504" s="85"/>
      <c r="K504" s="86"/>
      <c r="L504" s="86"/>
      <c r="M504" s="86"/>
      <c r="N504" s="86"/>
      <c r="O504" s="86"/>
      <c r="P504" s="86"/>
      <c r="Q504" s="86"/>
      <c r="R504" s="91"/>
      <c r="S504" s="7"/>
      <c r="T504" s="85"/>
      <c r="U504" s="86"/>
      <c r="V504" s="86"/>
      <c r="W504" s="86"/>
      <c r="X504" s="97"/>
      <c r="Y504" s="4"/>
      <c r="Z504" s="7"/>
      <c r="AA504" s="32" t="str">
        <f t="shared" si="143"/>
        <v/>
      </c>
      <c r="AB504" s="31" t="str">
        <f t="shared" si="136"/>
        <v>?</v>
      </c>
      <c r="AC504" s="31" t="str">
        <f t="shared" si="136"/>
        <v>?</v>
      </c>
      <c r="AD504" s="31" t="str">
        <f t="shared" si="136"/>
        <v>?</v>
      </c>
      <c r="AE504" s="31" t="str">
        <f t="shared" si="135"/>
        <v>?</v>
      </c>
      <c r="AF504" s="31" t="str">
        <f t="shared" si="135"/>
        <v>?</v>
      </c>
      <c r="AG504" s="31" t="str">
        <f t="shared" si="135"/>
        <v>?</v>
      </c>
      <c r="AH504" s="39" t="str">
        <f t="shared" si="144"/>
        <v/>
      </c>
      <c r="AI504" s="31" t="str">
        <f t="shared" si="137"/>
        <v/>
      </c>
      <c r="AJ504" s="32" t="str">
        <f t="shared" si="138"/>
        <v/>
      </c>
      <c r="AK504" s="32" t="str">
        <f t="shared" si="139"/>
        <v/>
      </c>
      <c r="AL504" s="32" t="str">
        <f t="shared" si="140"/>
        <v/>
      </c>
      <c r="AM504" s="32" t="str">
        <f t="shared" si="141"/>
        <v/>
      </c>
      <c r="AN504" s="32" t="str">
        <f t="shared" si="142"/>
        <v/>
      </c>
      <c r="AO504" s="96" t="e">
        <f>CONCATENATE(IF(#REF!="LL","[u]",IF(#REF!="Ny","[i]",IF(#REF!="Extra koll","[b]",""))),F504," ",C504,IF(COUNTA(D504)&gt;0,CONCATENATE(" [playerid=",D504,"] "),""),AI504,AJ504,AK504,AL504,AM504,AN504,AA504,AH504,IF(#REF!="LL","[/u]",IF(#REF!="Ny","[/i]",IF(#REF!="Extra koll","[/b]",""))))</f>
        <v>#REF!</v>
      </c>
      <c r="AP504" s="7"/>
    </row>
    <row r="505" spans="1:42" ht="14.25">
      <c r="A505" s="84"/>
      <c r="B505" s="85"/>
      <c r="C505" s="86"/>
      <c r="D505" s="86"/>
      <c r="E505" s="86"/>
      <c r="F505" s="89"/>
      <c r="G505" s="7"/>
      <c r="H505" s="96"/>
      <c r="I505" s="7"/>
      <c r="J505" s="85"/>
      <c r="K505" s="86"/>
      <c r="L505" s="86"/>
      <c r="M505" s="86"/>
      <c r="N505" s="86"/>
      <c r="O505" s="86"/>
      <c r="P505" s="86"/>
      <c r="Q505" s="86"/>
      <c r="R505" s="91"/>
      <c r="S505" s="7"/>
      <c r="T505" s="85"/>
      <c r="U505" s="86"/>
      <c r="V505" s="86"/>
      <c r="W505" s="86"/>
      <c r="X505" s="97"/>
      <c r="Y505" s="4"/>
      <c r="Z505" s="7"/>
      <c r="AA505" s="32" t="str">
        <f t="shared" si="143"/>
        <v/>
      </c>
      <c r="AB505" s="31" t="str">
        <f t="shared" si="136"/>
        <v>?</v>
      </c>
      <c r="AC505" s="31" t="str">
        <f t="shared" si="136"/>
        <v>?</v>
      </c>
      <c r="AD505" s="31" t="str">
        <f t="shared" si="136"/>
        <v>?</v>
      </c>
      <c r="AE505" s="31" t="str">
        <f t="shared" si="135"/>
        <v>?</v>
      </c>
      <c r="AF505" s="31" t="str">
        <f t="shared" si="135"/>
        <v>?</v>
      </c>
      <c r="AG505" s="31" t="str">
        <f t="shared" si="135"/>
        <v>?</v>
      </c>
      <c r="AH505" s="39" t="str">
        <f t="shared" si="144"/>
        <v/>
      </c>
      <c r="AI505" s="31" t="str">
        <f t="shared" si="137"/>
        <v/>
      </c>
      <c r="AJ505" s="32" t="str">
        <f t="shared" si="138"/>
        <v/>
      </c>
      <c r="AK505" s="32" t="str">
        <f t="shared" si="139"/>
        <v/>
      </c>
      <c r="AL505" s="32" t="str">
        <f t="shared" si="140"/>
        <v/>
      </c>
      <c r="AM505" s="32" t="str">
        <f t="shared" si="141"/>
        <v/>
      </c>
      <c r="AN505" s="32" t="str">
        <f t="shared" si="142"/>
        <v/>
      </c>
      <c r="AO505" s="96" t="e">
        <f>CONCATENATE(IF(#REF!="LL","[u]",IF(#REF!="Ny","[i]",IF(#REF!="Extra koll","[b]",""))),F505," ",C505,IF(COUNTA(D505)&gt;0,CONCATENATE(" [playerid=",D505,"] "),""),AI505,AJ505,AK505,AL505,AM505,AN505,AA505,AH505,IF(#REF!="LL","[/u]",IF(#REF!="Ny","[/i]",IF(#REF!="Extra koll","[/b]",""))))</f>
        <v>#REF!</v>
      </c>
      <c r="AP505" s="7"/>
    </row>
    <row r="506" spans="1:42" ht="14.25">
      <c r="A506" s="84"/>
      <c r="B506" s="85"/>
      <c r="C506" s="86"/>
      <c r="D506" s="86"/>
      <c r="E506" s="86"/>
      <c r="F506" s="89"/>
      <c r="G506" s="7"/>
      <c r="H506" s="96"/>
      <c r="I506" s="7"/>
      <c r="J506" s="85"/>
      <c r="K506" s="86"/>
      <c r="L506" s="86"/>
      <c r="M506" s="86"/>
      <c r="N506" s="86"/>
      <c r="O506" s="86"/>
      <c r="P506" s="86"/>
      <c r="Q506" s="86"/>
      <c r="R506" s="91"/>
      <c r="S506" s="7"/>
      <c r="T506" s="85"/>
      <c r="U506" s="86"/>
      <c r="V506" s="86"/>
      <c r="W506" s="86"/>
      <c r="X506" s="97"/>
      <c r="Y506" s="4"/>
      <c r="Z506" s="7"/>
      <c r="AA506" s="32" t="str">
        <f t="shared" si="143"/>
        <v/>
      </c>
      <c r="AB506" s="31" t="str">
        <f t="shared" si="136"/>
        <v>?</v>
      </c>
      <c r="AC506" s="31" t="str">
        <f t="shared" si="136"/>
        <v>?</v>
      </c>
      <c r="AD506" s="31" t="str">
        <f t="shared" si="136"/>
        <v>?</v>
      </c>
      <c r="AE506" s="31" t="str">
        <f t="shared" si="135"/>
        <v>?</v>
      </c>
      <c r="AF506" s="31" t="str">
        <f t="shared" si="135"/>
        <v>?</v>
      </c>
      <c r="AG506" s="31" t="str">
        <f t="shared" si="135"/>
        <v>?</v>
      </c>
      <c r="AH506" s="39" t="str">
        <f t="shared" si="144"/>
        <v/>
      </c>
      <c r="AI506" s="31" t="str">
        <f t="shared" si="137"/>
        <v/>
      </c>
      <c r="AJ506" s="32" t="str">
        <f t="shared" si="138"/>
        <v/>
      </c>
      <c r="AK506" s="32" t="str">
        <f t="shared" si="139"/>
        <v/>
      </c>
      <c r="AL506" s="32" t="str">
        <f t="shared" si="140"/>
        <v/>
      </c>
      <c r="AM506" s="32" t="str">
        <f t="shared" si="141"/>
        <v/>
      </c>
      <c r="AN506" s="32" t="str">
        <f t="shared" si="142"/>
        <v/>
      </c>
      <c r="AO506" s="96" t="e">
        <f>CONCATENATE(IF(#REF!="LL","[u]",IF(#REF!="Ny","[i]",IF(#REF!="Extra koll","[b]",""))),F506," ",C506,IF(COUNTA(D506)&gt;0,CONCATENATE(" [playerid=",D506,"] "),""),AI506,AJ506,AK506,AL506,AM506,AN506,AA506,AH506,IF(#REF!="LL","[/u]",IF(#REF!="Ny","[/i]",IF(#REF!="Extra koll","[/b]",""))))</f>
        <v>#REF!</v>
      </c>
      <c r="AP506" s="7"/>
    </row>
    <row r="507" spans="1:42" ht="14.25">
      <c r="A507" s="84"/>
      <c r="B507" s="85"/>
      <c r="C507" s="86"/>
      <c r="D507" s="86"/>
      <c r="E507" s="86"/>
      <c r="F507" s="89"/>
      <c r="G507" s="7"/>
      <c r="H507" s="96"/>
      <c r="I507" s="7"/>
      <c r="J507" s="85"/>
      <c r="K507" s="86"/>
      <c r="L507" s="86"/>
      <c r="M507" s="86"/>
      <c r="N507" s="86"/>
      <c r="O507" s="86"/>
      <c r="P507" s="86"/>
      <c r="Q507" s="86"/>
      <c r="R507" s="91"/>
      <c r="S507" s="7"/>
      <c r="T507" s="85"/>
      <c r="U507" s="86"/>
      <c r="V507" s="86"/>
      <c r="W507" s="86"/>
      <c r="X507" s="97"/>
      <c r="Y507" s="4"/>
      <c r="Z507" s="7"/>
      <c r="AA507" s="32" t="str">
        <f t="shared" si="143"/>
        <v/>
      </c>
      <c r="AB507" s="31" t="str">
        <f t="shared" si="136"/>
        <v>?</v>
      </c>
      <c r="AC507" s="31" t="str">
        <f t="shared" si="136"/>
        <v>?</v>
      </c>
      <c r="AD507" s="31" t="str">
        <f t="shared" si="136"/>
        <v>?</v>
      </c>
      <c r="AE507" s="31" t="str">
        <f t="shared" si="135"/>
        <v>?</v>
      </c>
      <c r="AF507" s="31" t="str">
        <f t="shared" si="135"/>
        <v>?</v>
      </c>
      <c r="AG507" s="31" t="str">
        <f t="shared" si="135"/>
        <v>?</v>
      </c>
      <c r="AH507" s="39" t="str">
        <f t="shared" si="144"/>
        <v/>
      </c>
      <c r="AI507" s="31" t="str">
        <f t="shared" si="137"/>
        <v/>
      </c>
      <c r="AJ507" s="32" t="str">
        <f t="shared" si="138"/>
        <v/>
      </c>
      <c r="AK507" s="32" t="str">
        <f t="shared" si="139"/>
        <v/>
      </c>
      <c r="AL507" s="32" t="str">
        <f t="shared" si="140"/>
        <v/>
      </c>
      <c r="AM507" s="32" t="str">
        <f t="shared" si="141"/>
        <v/>
      </c>
      <c r="AN507" s="32" t="str">
        <f t="shared" si="142"/>
        <v/>
      </c>
      <c r="AO507" s="96" t="e">
        <f>CONCATENATE(IF(#REF!="LL","[u]",IF(#REF!="Ny","[i]",IF(#REF!="Extra koll","[b]",""))),F507," ",C507,IF(COUNTA(D507)&gt;0,CONCATENATE(" [playerid=",D507,"] "),""),AI507,AJ507,AK507,AL507,AM507,AN507,AA507,AH507,IF(#REF!="LL","[/u]",IF(#REF!="Ny","[/i]",IF(#REF!="Extra koll","[/b]",""))))</f>
        <v>#REF!</v>
      </c>
      <c r="AP507" s="7"/>
    </row>
    <row r="508" spans="1:42" ht="14.25">
      <c r="A508" s="84"/>
      <c r="B508" s="85"/>
      <c r="C508" s="86"/>
      <c r="D508" s="86"/>
      <c r="E508" s="86"/>
      <c r="F508" s="89"/>
      <c r="G508" s="7"/>
      <c r="H508" s="96"/>
      <c r="I508" s="7"/>
      <c r="J508" s="85"/>
      <c r="K508" s="86"/>
      <c r="L508" s="86"/>
      <c r="M508" s="86"/>
      <c r="N508" s="86"/>
      <c r="O508" s="86"/>
      <c r="P508" s="86"/>
      <c r="Q508" s="86"/>
      <c r="R508" s="91"/>
      <c r="S508" s="7"/>
      <c r="T508" s="85"/>
      <c r="U508" s="86"/>
      <c r="V508" s="86"/>
      <c r="W508" s="86"/>
      <c r="X508" s="97"/>
      <c r="Y508" s="4"/>
      <c r="Z508" s="7"/>
      <c r="AA508" s="32" t="str">
        <f t="shared" si="143"/>
        <v/>
      </c>
      <c r="AB508" s="31" t="str">
        <f t="shared" si="136"/>
        <v>?</v>
      </c>
      <c r="AC508" s="31" t="str">
        <f t="shared" si="136"/>
        <v>?</v>
      </c>
      <c r="AD508" s="31" t="str">
        <f t="shared" si="136"/>
        <v>?</v>
      </c>
      <c r="AE508" s="31" t="str">
        <f t="shared" si="135"/>
        <v>?</v>
      </c>
      <c r="AF508" s="31" t="str">
        <f t="shared" si="135"/>
        <v>?</v>
      </c>
      <c r="AG508" s="31" t="str">
        <f t="shared" si="135"/>
        <v>?</v>
      </c>
      <c r="AH508" s="39" t="str">
        <f t="shared" si="144"/>
        <v/>
      </c>
      <c r="AI508" s="31" t="str">
        <f t="shared" si="137"/>
        <v/>
      </c>
      <c r="AJ508" s="32" t="str">
        <f t="shared" si="138"/>
        <v/>
      </c>
      <c r="AK508" s="32" t="str">
        <f t="shared" si="139"/>
        <v/>
      </c>
      <c r="AL508" s="32" t="str">
        <f t="shared" si="140"/>
        <v/>
      </c>
      <c r="AM508" s="32" t="str">
        <f t="shared" si="141"/>
        <v/>
      </c>
      <c r="AN508" s="32" t="str">
        <f t="shared" si="142"/>
        <v/>
      </c>
      <c r="AO508" s="96" t="e">
        <f>CONCATENATE(IF(#REF!="LL","[u]",IF(#REF!="Ny","[i]",IF(#REF!="Extra koll","[b]",""))),F508," ",C508,IF(COUNTA(D508)&gt;0,CONCATENATE(" [playerid=",D508,"] "),""),AI508,AJ508,AK508,AL508,AM508,AN508,AA508,AH508,IF(#REF!="LL","[/u]",IF(#REF!="Ny","[/i]",IF(#REF!="Extra koll","[/b]",""))))</f>
        <v>#REF!</v>
      </c>
      <c r="AP508" s="7"/>
    </row>
    <row r="509" spans="1:42" ht="14.25">
      <c r="A509" s="84"/>
      <c r="B509" s="85"/>
      <c r="C509" s="86"/>
      <c r="D509" s="86"/>
      <c r="E509" s="86"/>
      <c r="F509" s="89"/>
      <c r="G509" s="7"/>
      <c r="H509" s="96"/>
      <c r="I509" s="7"/>
      <c r="J509" s="85"/>
      <c r="K509" s="86"/>
      <c r="L509" s="86"/>
      <c r="M509" s="86"/>
      <c r="N509" s="86"/>
      <c r="O509" s="86"/>
      <c r="P509" s="86"/>
      <c r="Q509" s="86"/>
      <c r="R509" s="91"/>
      <c r="S509" s="7"/>
      <c r="T509" s="85"/>
      <c r="U509" s="86"/>
      <c r="V509" s="86"/>
      <c r="W509" s="86"/>
      <c r="X509" s="97"/>
      <c r="Y509" s="4"/>
      <c r="Z509" s="7"/>
      <c r="AA509" s="32" t="str">
        <f t="shared" si="143"/>
        <v/>
      </c>
      <c r="AB509" s="31" t="str">
        <f t="shared" si="136"/>
        <v>?</v>
      </c>
      <c r="AC509" s="31" t="str">
        <f t="shared" si="136"/>
        <v>?</v>
      </c>
      <c r="AD509" s="31" t="str">
        <f t="shared" si="136"/>
        <v>?</v>
      </c>
      <c r="AE509" s="31" t="str">
        <f t="shared" si="135"/>
        <v>?</v>
      </c>
      <c r="AF509" s="31" t="str">
        <f t="shared" si="135"/>
        <v>?</v>
      </c>
      <c r="AG509" s="31" t="str">
        <f t="shared" si="135"/>
        <v>?</v>
      </c>
      <c r="AH509" s="39" t="str">
        <f t="shared" si="144"/>
        <v/>
      </c>
      <c r="AI509" s="31" t="str">
        <f t="shared" si="137"/>
        <v/>
      </c>
      <c r="AJ509" s="32" t="str">
        <f t="shared" si="138"/>
        <v/>
      </c>
      <c r="AK509" s="32" t="str">
        <f t="shared" si="139"/>
        <v/>
      </c>
      <c r="AL509" s="32" t="str">
        <f t="shared" si="140"/>
        <v/>
      </c>
      <c r="AM509" s="32" t="str">
        <f t="shared" si="141"/>
        <v/>
      </c>
      <c r="AN509" s="32" t="str">
        <f t="shared" si="142"/>
        <v/>
      </c>
      <c r="AO509" s="96" t="e">
        <f>CONCATENATE(IF(#REF!="LL","[u]",IF(#REF!="Ny","[i]",IF(#REF!="Extra koll","[b]",""))),F509," ",C509,IF(COUNTA(D509)&gt;0,CONCATENATE(" [playerid=",D509,"] "),""),AI509,AJ509,AK509,AL509,AM509,AN509,AA509,AH509,IF(#REF!="LL","[/u]",IF(#REF!="Ny","[/i]",IF(#REF!="Extra koll","[/b]",""))))</f>
        <v>#REF!</v>
      </c>
      <c r="AP509" s="7"/>
    </row>
    <row r="510" spans="1:42" ht="14.25">
      <c r="A510" s="84"/>
      <c r="B510" s="85"/>
      <c r="C510" s="86"/>
      <c r="D510" s="86"/>
      <c r="E510" s="86"/>
      <c r="F510" s="89"/>
      <c r="G510" s="7"/>
      <c r="H510" s="96"/>
      <c r="I510" s="7"/>
      <c r="J510" s="85"/>
      <c r="K510" s="86"/>
      <c r="L510" s="86"/>
      <c r="M510" s="86"/>
      <c r="N510" s="86"/>
      <c r="O510" s="86"/>
      <c r="P510" s="86"/>
      <c r="Q510" s="86"/>
      <c r="R510" s="91"/>
      <c r="S510" s="7"/>
      <c r="T510" s="85"/>
      <c r="U510" s="86"/>
      <c r="V510" s="86"/>
      <c r="W510" s="86"/>
      <c r="X510" s="97"/>
      <c r="Y510" s="4"/>
      <c r="Z510" s="7"/>
      <c r="AA510" s="32" t="str">
        <f t="shared" si="143"/>
        <v/>
      </c>
      <c r="AB510" s="31" t="str">
        <f t="shared" si="136"/>
        <v>?</v>
      </c>
      <c r="AC510" s="31" t="str">
        <f t="shared" si="136"/>
        <v>?</v>
      </c>
      <c r="AD510" s="31" t="str">
        <f t="shared" si="136"/>
        <v>?</v>
      </c>
      <c r="AE510" s="31" t="str">
        <f t="shared" si="135"/>
        <v>?</v>
      </c>
      <c r="AF510" s="31" t="str">
        <f t="shared" si="135"/>
        <v>?</v>
      </c>
      <c r="AG510" s="31" t="str">
        <f t="shared" si="135"/>
        <v>?</v>
      </c>
      <c r="AH510" s="39" t="str">
        <f t="shared" si="144"/>
        <v/>
      </c>
      <c r="AI510" s="31" t="str">
        <f t="shared" si="137"/>
        <v/>
      </c>
      <c r="AJ510" s="32" t="str">
        <f t="shared" si="138"/>
        <v/>
      </c>
      <c r="AK510" s="32" t="str">
        <f t="shared" si="139"/>
        <v/>
      </c>
      <c r="AL510" s="32" t="str">
        <f t="shared" si="140"/>
        <v/>
      </c>
      <c r="AM510" s="32" t="str">
        <f t="shared" si="141"/>
        <v/>
      </c>
      <c r="AN510" s="32" t="str">
        <f t="shared" si="142"/>
        <v/>
      </c>
      <c r="AO510" s="96" t="e">
        <f>CONCATENATE(IF(#REF!="LL","[u]",IF(#REF!="Ny","[i]",IF(#REF!="Extra koll","[b]",""))),F510," ",C510,IF(COUNTA(D510)&gt;0,CONCATENATE(" [playerid=",D510,"] "),""),AI510,AJ510,AK510,AL510,AM510,AN510,AA510,AH510,IF(#REF!="LL","[/u]",IF(#REF!="Ny","[/i]",IF(#REF!="Extra koll","[/b]",""))))</f>
        <v>#REF!</v>
      </c>
      <c r="AP510" s="7"/>
    </row>
    <row r="511" spans="1:42" ht="14.25">
      <c r="A511" s="84"/>
      <c r="B511" s="85"/>
      <c r="C511" s="86"/>
      <c r="D511" s="86"/>
      <c r="E511" s="86"/>
      <c r="F511" s="89"/>
      <c r="G511" s="7"/>
      <c r="H511" s="96"/>
      <c r="I511" s="7"/>
      <c r="J511" s="85"/>
      <c r="K511" s="86"/>
      <c r="L511" s="86"/>
      <c r="M511" s="86"/>
      <c r="N511" s="86"/>
      <c r="O511" s="86"/>
      <c r="P511" s="86"/>
      <c r="Q511" s="86"/>
      <c r="R511" s="91"/>
      <c r="S511" s="7"/>
      <c r="T511" s="85"/>
      <c r="U511" s="86"/>
      <c r="V511" s="86"/>
      <c r="W511" s="86"/>
      <c r="X511" s="97"/>
      <c r="Y511" s="4"/>
      <c r="Z511" s="7"/>
      <c r="AA511" s="32" t="str">
        <f t="shared" si="143"/>
        <v/>
      </c>
      <c r="AB511" s="31" t="str">
        <f t="shared" si="136"/>
        <v>?</v>
      </c>
      <c r="AC511" s="31" t="str">
        <f t="shared" si="136"/>
        <v>?</v>
      </c>
      <c r="AD511" s="31" t="str">
        <f t="shared" si="136"/>
        <v>?</v>
      </c>
      <c r="AE511" s="31" t="str">
        <f t="shared" si="135"/>
        <v>?</v>
      </c>
      <c r="AF511" s="31" t="str">
        <f t="shared" si="135"/>
        <v>?</v>
      </c>
      <c r="AG511" s="31" t="str">
        <f t="shared" si="135"/>
        <v>?</v>
      </c>
      <c r="AH511" s="39" t="str">
        <f t="shared" si="144"/>
        <v/>
      </c>
      <c r="AI511" s="31" t="str">
        <f t="shared" si="137"/>
        <v/>
      </c>
      <c r="AJ511" s="32" t="str">
        <f t="shared" si="138"/>
        <v/>
      </c>
      <c r="AK511" s="32" t="str">
        <f t="shared" si="139"/>
        <v/>
      </c>
      <c r="AL511" s="32" t="str">
        <f t="shared" si="140"/>
        <v/>
      </c>
      <c r="AM511" s="32" t="str">
        <f t="shared" si="141"/>
        <v/>
      </c>
      <c r="AN511" s="32" t="str">
        <f t="shared" si="142"/>
        <v/>
      </c>
      <c r="AO511" s="96" t="e">
        <f>CONCATENATE(IF(#REF!="LL","[u]",IF(#REF!="Ny","[i]",IF(#REF!="Extra koll","[b]",""))),F511," ",C511,IF(COUNTA(D511)&gt;0,CONCATENATE(" [playerid=",D511,"] "),""),AI511,AJ511,AK511,AL511,AM511,AN511,AA511,AH511,IF(#REF!="LL","[/u]",IF(#REF!="Ny","[/i]",IF(#REF!="Extra koll","[/b]",""))))</f>
        <v>#REF!</v>
      </c>
      <c r="AP511" s="7"/>
    </row>
    <row r="512" spans="1:42" ht="14.25">
      <c r="A512" s="84"/>
      <c r="B512" s="85"/>
      <c r="C512" s="86"/>
      <c r="D512" s="86"/>
      <c r="E512" s="86"/>
      <c r="F512" s="89"/>
      <c r="G512" s="7"/>
      <c r="H512" s="96"/>
      <c r="I512" s="7"/>
      <c r="J512" s="85"/>
      <c r="K512" s="86"/>
      <c r="L512" s="86"/>
      <c r="M512" s="86"/>
      <c r="N512" s="86"/>
      <c r="O512" s="86"/>
      <c r="P512" s="86"/>
      <c r="Q512" s="86"/>
      <c r="R512" s="91"/>
      <c r="S512" s="7"/>
      <c r="T512" s="85"/>
      <c r="U512" s="86"/>
      <c r="V512" s="86"/>
      <c r="W512" s="86"/>
      <c r="X512" s="97"/>
      <c r="Y512" s="4"/>
      <c r="Z512" s="7"/>
      <c r="AA512" s="32" t="str">
        <f t="shared" si="143"/>
        <v/>
      </c>
      <c r="AB512" s="31" t="str">
        <f t="shared" si="136"/>
        <v>?</v>
      </c>
      <c r="AC512" s="31" t="str">
        <f t="shared" si="136"/>
        <v>?</v>
      </c>
      <c r="AD512" s="31" t="str">
        <f t="shared" si="136"/>
        <v>?</v>
      </c>
      <c r="AE512" s="31" t="str">
        <f t="shared" si="135"/>
        <v>?</v>
      </c>
      <c r="AF512" s="31" t="str">
        <f t="shared" si="135"/>
        <v>?</v>
      </c>
      <c r="AG512" s="31" t="str">
        <f t="shared" si="135"/>
        <v>?</v>
      </c>
      <c r="AH512" s="39" t="str">
        <f t="shared" si="144"/>
        <v/>
      </c>
      <c r="AI512" s="31" t="str">
        <f t="shared" si="137"/>
        <v/>
      </c>
      <c r="AJ512" s="32" t="str">
        <f t="shared" si="138"/>
        <v/>
      </c>
      <c r="AK512" s="32" t="str">
        <f t="shared" si="139"/>
        <v/>
      </c>
      <c r="AL512" s="32" t="str">
        <f t="shared" si="140"/>
        <v/>
      </c>
      <c r="AM512" s="32" t="str">
        <f t="shared" si="141"/>
        <v/>
      </c>
      <c r="AN512" s="32" t="str">
        <f t="shared" si="142"/>
        <v/>
      </c>
      <c r="AO512" s="96" t="e">
        <f>CONCATENATE(IF(#REF!="LL","[u]",IF(#REF!="Ny","[i]",IF(#REF!="Extra koll","[b]",""))),F512," ",C512,IF(COUNTA(D512)&gt;0,CONCATENATE(" [playerid=",D512,"] "),""),AI512,AJ512,AK512,AL512,AM512,AN512,AA512,AH512,IF(#REF!="LL","[/u]",IF(#REF!="Ny","[/i]",IF(#REF!="Extra koll","[/b]",""))))</f>
        <v>#REF!</v>
      </c>
      <c r="AP512" s="7"/>
    </row>
    <row r="513" spans="1:42" ht="14.25">
      <c r="A513" s="84"/>
      <c r="B513" s="85"/>
      <c r="C513" s="86"/>
      <c r="D513" s="86"/>
      <c r="E513" s="86"/>
      <c r="F513" s="89"/>
      <c r="G513" s="7"/>
      <c r="H513" s="96"/>
      <c r="I513" s="7"/>
      <c r="J513" s="85"/>
      <c r="K513" s="86"/>
      <c r="L513" s="86"/>
      <c r="M513" s="86"/>
      <c r="N513" s="86"/>
      <c r="O513" s="86"/>
      <c r="P513" s="86"/>
      <c r="Q513" s="86"/>
      <c r="R513" s="91"/>
      <c r="S513" s="7"/>
      <c r="T513" s="85"/>
      <c r="U513" s="86"/>
      <c r="V513" s="86"/>
      <c r="W513" s="86"/>
      <c r="X513" s="97"/>
      <c r="Y513" s="4"/>
      <c r="Z513" s="7"/>
      <c r="AA513" s="32" t="str">
        <f t="shared" si="143"/>
        <v/>
      </c>
      <c r="AB513" s="31" t="str">
        <f t="shared" si="136"/>
        <v>?</v>
      </c>
      <c r="AC513" s="31" t="str">
        <f t="shared" si="136"/>
        <v>?</v>
      </c>
      <c r="AD513" s="31" t="str">
        <f t="shared" si="136"/>
        <v>?</v>
      </c>
      <c r="AE513" s="31" t="str">
        <f t="shared" si="135"/>
        <v>?</v>
      </c>
      <c r="AF513" s="31" t="str">
        <f t="shared" si="135"/>
        <v>?</v>
      </c>
      <c r="AG513" s="31" t="str">
        <f t="shared" si="135"/>
        <v>?</v>
      </c>
      <c r="AH513" s="39" t="str">
        <f t="shared" si="144"/>
        <v/>
      </c>
      <c r="AI513" s="31" t="str">
        <f t="shared" si="137"/>
        <v/>
      </c>
      <c r="AJ513" s="32" t="str">
        <f t="shared" si="138"/>
        <v/>
      </c>
      <c r="AK513" s="32" t="str">
        <f t="shared" si="139"/>
        <v/>
      </c>
      <c r="AL513" s="32" t="str">
        <f t="shared" si="140"/>
        <v/>
      </c>
      <c r="AM513" s="32" t="str">
        <f t="shared" si="141"/>
        <v/>
      </c>
      <c r="AN513" s="32" t="str">
        <f t="shared" si="142"/>
        <v/>
      </c>
      <c r="AO513" s="96" t="e">
        <f>CONCATENATE(IF(#REF!="LL","[u]",IF(#REF!="Ny","[i]",IF(#REF!="Extra koll","[b]",""))),F513," ",C513,IF(COUNTA(D513)&gt;0,CONCATENATE(" [playerid=",D513,"] "),""),AI513,AJ513,AK513,AL513,AM513,AN513,AA513,AH513,IF(#REF!="LL","[/u]",IF(#REF!="Ny","[/i]",IF(#REF!="Extra koll","[/b]",""))))</f>
        <v>#REF!</v>
      </c>
      <c r="AP513" s="7"/>
    </row>
    <row r="514" spans="1:42" ht="14.25">
      <c r="A514" s="84"/>
      <c r="B514" s="85"/>
      <c r="C514" s="86"/>
      <c r="D514" s="86"/>
      <c r="E514" s="86"/>
      <c r="F514" s="89"/>
      <c r="G514" s="7"/>
      <c r="H514" s="96"/>
      <c r="I514" s="7"/>
      <c r="J514" s="85"/>
      <c r="K514" s="86"/>
      <c r="L514" s="86"/>
      <c r="M514" s="86"/>
      <c r="N514" s="86"/>
      <c r="O514" s="86"/>
      <c r="P514" s="86"/>
      <c r="Q514" s="86"/>
      <c r="R514" s="91"/>
      <c r="S514" s="7"/>
      <c r="T514" s="85"/>
      <c r="U514" s="86"/>
      <c r="V514" s="86"/>
      <c r="W514" s="86"/>
      <c r="X514" s="97"/>
      <c r="Y514" s="4"/>
      <c r="Z514" s="7"/>
      <c r="AA514" s="32" t="str">
        <f t="shared" si="143"/>
        <v/>
      </c>
      <c r="AB514" s="31" t="str">
        <f t="shared" si="136"/>
        <v>?</v>
      </c>
      <c r="AC514" s="31" t="str">
        <f t="shared" si="136"/>
        <v>?</v>
      </c>
      <c r="AD514" s="31" t="str">
        <f t="shared" si="136"/>
        <v>?</v>
      </c>
      <c r="AE514" s="31" t="str">
        <f t="shared" si="135"/>
        <v>?</v>
      </c>
      <c r="AF514" s="31" t="str">
        <f t="shared" si="135"/>
        <v>?</v>
      </c>
      <c r="AG514" s="31" t="str">
        <f t="shared" si="135"/>
        <v>?</v>
      </c>
      <c r="AH514" s="39" t="str">
        <f t="shared" si="144"/>
        <v/>
      </c>
      <c r="AI514" s="31" t="str">
        <f t="shared" si="137"/>
        <v/>
      </c>
      <c r="AJ514" s="32" t="str">
        <f t="shared" si="138"/>
        <v/>
      </c>
      <c r="AK514" s="32" t="str">
        <f t="shared" si="139"/>
        <v/>
      </c>
      <c r="AL514" s="32" t="str">
        <f t="shared" si="140"/>
        <v/>
      </c>
      <c r="AM514" s="32" t="str">
        <f t="shared" si="141"/>
        <v/>
      </c>
      <c r="AN514" s="32" t="str">
        <f t="shared" si="142"/>
        <v/>
      </c>
      <c r="AO514" s="96" t="e">
        <f>CONCATENATE(IF(#REF!="LL","[u]",IF(#REF!="Ny","[i]",IF(#REF!="Extra koll","[b]",""))),F514," ",C514,IF(COUNTA(D514)&gt;0,CONCATENATE(" [playerid=",D514,"] "),""),AI514,AJ514,AK514,AL514,AM514,AN514,AA514,AH514,IF(#REF!="LL","[/u]",IF(#REF!="Ny","[/i]",IF(#REF!="Extra koll","[/b]",""))))</f>
        <v>#REF!</v>
      </c>
      <c r="AP514" s="7"/>
    </row>
    <row r="515" spans="1:42" ht="14.25">
      <c r="A515" s="84"/>
      <c r="B515" s="85"/>
      <c r="C515" s="86"/>
      <c r="D515" s="86"/>
      <c r="E515" s="86"/>
      <c r="F515" s="89"/>
      <c r="G515" s="7"/>
      <c r="H515" s="96"/>
      <c r="I515" s="7"/>
      <c r="J515" s="85"/>
      <c r="K515" s="86"/>
      <c r="L515" s="86"/>
      <c r="M515" s="86"/>
      <c r="N515" s="86"/>
      <c r="O515" s="86"/>
      <c r="P515" s="86"/>
      <c r="Q515" s="86"/>
      <c r="R515" s="91"/>
      <c r="S515" s="7"/>
      <c r="T515" s="85"/>
      <c r="U515" s="86"/>
      <c r="V515" s="86"/>
      <c r="W515" s="86"/>
      <c r="X515" s="97"/>
      <c r="Y515" s="4"/>
      <c r="Z515" s="7"/>
      <c r="AA515" s="32" t="str">
        <f t="shared" si="143"/>
        <v/>
      </c>
      <c r="AB515" s="31" t="str">
        <f t="shared" si="136"/>
        <v>?</v>
      </c>
      <c r="AC515" s="31" t="str">
        <f t="shared" si="136"/>
        <v>?</v>
      </c>
      <c r="AD515" s="31" t="str">
        <f t="shared" si="136"/>
        <v>?</v>
      </c>
      <c r="AE515" s="31" t="str">
        <f t="shared" si="135"/>
        <v>?</v>
      </c>
      <c r="AF515" s="31" t="str">
        <f t="shared" si="135"/>
        <v>?</v>
      </c>
      <c r="AG515" s="31" t="str">
        <f t="shared" si="135"/>
        <v>?</v>
      </c>
      <c r="AH515" s="39" t="str">
        <f t="shared" si="144"/>
        <v/>
      </c>
      <c r="AI515" s="31" t="str">
        <f t="shared" si="137"/>
        <v/>
      </c>
      <c r="AJ515" s="32" t="str">
        <f t="shared" si="138"/>
        <v/>
      </c>
      <c r="AK515" s="32" t="str">
        <f t="shared" si="139"/>
        <v/>
      </c>
      <c r="AL515" s="32" t="str">
        <f t="shared" si="140"/>
        <v/>
      </c>
      <c r="AM515" s="32" t="str">
        <f t="shared" si="141"/>
        <v/>
      </c>
      <c r="AN515" s="32" t="str">
        <f t="shared" si="142"/>
        <v/>
      </c>
      <c r="AO515" s="96" t="e">
        <f>CONCATENATE(IF(#REF!="LL","[u]",IF(#REF!="Ny","[i]",IF(#REF!="Extra koll","[b]",""))),F515," ",C515,IF(COUNTA(D515)&gt;0,CONCATENATE(" [playerid=",D515,"] "),""),AI515,AJ515,AK515,AL515,AM515,AN515,AA515,AH515,IF(#REF!="LL","[/u]",IF(#REF!="Ny","[/i]",IF(#REF!="Extra koll","[/b]",""))))</f>
        <v>#REF!</v>
      </c>
      <c r="AP515" s="7"/>
    </row>
    <row r="516" spans="1:42" ht="14.25">
      <c r="A516" s="84"/>
      <c r="B516" s="85"/>
      <c r="C516" s="86"/>
      <c r="D516" s="86"/>
      <c r="E516" s="86"/>
      <c r="F516" s="89"/>
      <c r="G516" s="7"/>
      <c r="H516" s="96"/>
      <c r="I516" s="7"/>
      <c r="J516" s="85"/>
      <c r="K516" s="86"/>
      <c r="L516" s="86"/>
      <c r="M516" s="86"/>
      <c r="N516" s="86"/>
      <c r="O516" s="86"/>
      <c r="P516" s="86"/>
      <c r="Q516" s="86"/>
      <c r="R516" s="91"/>
      <c r="S516" s="7"/>
      <c r="T516" s="85"/>
      <c r="U516" s="86"/>
      <c r="V516" s="86"/>
      <c r="W516" s="86"/>
      <c r="X516" s="97"/>
      <c r="Y516" s="4"/>
      <c r="Z516" s="7"/>
      <c r="AA516" s="32" t="str">
        <f t="shared" si="143"/>
        <v/>
      </c>
      <c r="AB516" s="31" t="str">
        <f t="shared" si="136"/>
        <v>?</v>
      </c>
      <c r="AC516" s="31" t="str">
        <f t="shared" si="136"/>
        <v>?</v>
      </c>
      <c r="AD516" s="31" t="str">
        <f t="shared" si="136"/>
        <v>?</v>
      </c>
      <c r="AE516" s="31" t="str">
        <f t="shared" si="136"/>
        <v>?</v>
      </c>
      <c r="AF516" s="31" t="str">
        <f t="shared" si="136"/>
        <v>?</v>
      </c>
      <c r="AG516" s="31" t="str">
        <f t="shared" si="136"/>
        <v>?</v>
      </c>
      <c r="AH516" s="39" t="str">
        <f t="shared" si="144"/>
        <v/>
      </c>
      <c r="AI516" s="31" t="str">
        <f t="shared" si="137"/>
        <v/>
      </c>
      <c r="AJ516" s="32" t="str">
        <f t="shared" si="138"/>
        <v/>
      </c>
      <c r="AK516" s="32" t="str">
        <f t="shared" si="139"/>
        <v/>
      </c>
      <c r="AL516" s="32" t="str">
        <f t="shared" si="140"/>
        <v/>
      </c>
      <c r="AM516" s="32" t="str">
        <f t="shared" si="141"/>
        <v/>
      </c>
      <c r="AN516" s="32" t="str">
        <f t="shared" si="142"/>
        <v/>
      </c>
      <c r="AO516" s="96" t="e">
        <f>CONCATENATE(IF(#REF!="LL","[u]",IF(#REF!="Ny","[i]",IF(#REF!="Extra koll","[b]",""))),F516," ",C516,IF(COUNTA(D516)&gt;0,CONCATENATE(" [playerid=",D516,"] "),""),AI516,AJ516,AK516,AL516,AM516,AN516,AA516,AH516,IF(#REF!="LL","[/u]",IF(#REF!="Ny","[/i]",IF(#REF!="Extra koll","[/b]",""))))</f>
        <v>#REF!</v>
      </c>
      <c r="AP516" s="7"/>
    </row>
    <row r="517" spans="1:42" ht="14.25">
      <c r="A517" s="84"/>
      <c r="B517" s="85"/>
      <c r="C517" s="86"/>
      <c r="D517" s="86"/>
      <c r="E517" s="86"/>
      <c r="F517" s="89"/>
      <c r="G517" s="7"/>
      <c r="H517" s="96"/>
      <c r="I517" s="7"/>
      <c r="J517" s="85"/>
      <c r="K517" s="86"/>
      <c r="L517" s="86"/>
      <c r="M517" s="86"/>
      <c r="N517" s="86"/>
      <c r="O517" s="86"/>
      <c r="P517" s="86"/>
      <c r="Q517" s="86"/>
      <c r="R517" s="91"/>
      <c r="S517" s="7"/>
      <c r="T517" s="85"/>
      <c r="U517" s="86"/>
      <c r="V517" s="86"/>
      <c r="W517" s="86"/>
      <c r="X517" s="97"/>
      <c r="Y517" s="4"/>
      <c r="Z517" s="7"/>
      <c r="AA517" s="32" t="str">
        <f t="shared" si="143"/>
        <v/>
      </c>
      <c r="AB517" s="31" t="str">
        <f t="shared" ref="AB517:AG559" si="145">IF(COUNTA(L517)&gt;0,RIGHT(L517,LEN(L517)-5),"?")</f>
        <v>?</v>
      </c>
      <c r="AC517" s="31" t="str">
        <f t="shared" si="145"/>
        <v>?</v>
      </c>
      <c r="AD517" s="31" t="str">
        <f t="shared" si="145"/>
        <v>?</v>
      </c>
      <c r="AE517" s="31" t="str">
        <f t="shared" si="145"/>
        <v>?</v>
      </c>
      <c r="AF517" s="31" t="str">
        <f t="shared" si="145"/>
        <v>?</v>
      </c>
      <c r="AG517" s="31" t="str">
        <f t="shared" si="145"/>
        <v>?</v>
      </c>
      <c r="AH517" s="39" t="str">
        <f t="shared" si="144"/>
        <v/>
      </c>
      <c r="AI517" s="31" t="str">
        <f t="shared" si="137"/>
        <v/>
      </c>
      <c r="AJ517" s="32" t="str">
        <f t="shared" si="138"/>
        <v/>
      </c>
      <c r="AK517" s="32" t="str">
        <f t="shared" si="139"/>
        <v/>
      </c>
      <c r="AL517" s="32" t="str">
        <f t="shared" si="140"/>
        <v/>
      </c>
      <c r="AM517" s="32" t="str">
        <f t="shared" si="141"/>
        <v/>
      </c>
      <c r="AN517" s="32" t="str">
        <f t="shared" si="142"/>
        <v/>
      </c>
      <c r="AO517" s="96" t="e">
        <f>CONCATENATE(IF(#REF!="LL","[u]",IF(#REF!="Ny","[i]",IF(#REF!="Extra koll","[b]",""))),F517," ",C517,IF(COUNTA(D517)&gt;0,CONCATENATE(" [playerid=",D517,"] "),""),AI517,AJ517,AK517,AL517,AM517,AN517,AA517,AH517,IF(#REF!="LL","[/u]",IF(#REF!="Ny","[/i]",IF(#REF!="Extra koll","[/b]",""))))</f>
        <v>#REF!</v>
      </c>
      <c r="AP517" s="7"/>
    </row>
    <row r="518" spans="1:42" ht="14.25">
      <c r="A518" s="84"/>
      <c r="B518" s="85"/>
      <c r="C518" s="86"/>
      <c r="D518" s="86"/>
      <c r="E518" s="86"/>
      <c r="F518" s="89"/>
      <c r="G518" s="7"/>
      <c r="H518" s="96"/>
      <c r="I518" s="7"/>
      <c r="J518" s="85"/>
      <c r="K518" s="86"/>
      <c r="L518" s="86"/>
      <c r="M518" s="86"/>
      <c r="N518" s="86"/>
      <c r="O518" s="86"/>
      <c r="P518" s="86"/>
      <c r="Q518" s="86"/>
      <c r="R518" s="91"/>
      <c r="S518" s="7"/>
      <c r="T518" s="85"/>
      <c r="U518" s="86"/>
      <c r="V518" s="86"/>
      <c r="W518" s="86"/>
      <c r="X518" s="97"/>
      <c r="Y518" s="4"/>
      <c r="Z518" s="7"/>
      <c r="AA518" s="32" t="str">
        <f t="shared" si="143"/>
        <v/>
      </c>
      <c r="AB518" s="31" t="str">
        <f t="shared" si="145"/>
        <v>?</v>
      </c>
      <c r="AC518" s="31" t="str">
        <f t="shared" si="145"/>
        <v>?</v>
      </c>
      <c r="AD518" s="31" t="str">
        <f t="shared" si="145"/>
        <v>?</v>
      </c>
      <c r="AE518" s="31" t="str">
        <f t="shared" si="145"/>
        <v>?</v>
      </c>
      <c r="AF518" s="31" t="str">
        <f t="shared" si="145"/>
        <v>?</v>
      </c>
      <c r="AG518" s="31" t="str">
        <f t="shared" si="145"/>
        <v>?</v>
      </c>
      <c r="AH518" s="39" t="str">
        <f t="shared" si="144"/>
        <v/>
      </c>
      <c r="AI518" s="31" t="str">
        <f t="shared" si="137"/>
        <v/>
      </c>
      <c r="AJ518" s="32" t="str">
        <f t="shared" si="138"/>
        <v/>
      </c>
      <c r="AK518" s="32" t="str">
        <f t="shared" si="139"/>
        <v/>
      </c>
      <c r="AL518" s="32" t="str">
        <f t="shared" si="140"/>
        <v/>
      </c>
      <c r="AM518" s="32" t="str">
        <f t="shared" si="141"/>
        <v/>
      </c>
      <c r="AN518" s="32" t="str">
        <f t="shared" si="142"/>
        <v/>
      </c>
      <c r="AO518" s="96" t="e">
        <f>CONCATENATE(IF(#REF!="LL","[u]",IF(#REF!="Ny","[i]",IF(#REF!="Extra koll","[b]",""))),F518," ",C518,IF(COUNTA(D518)&gt;0,CONCATENATE(" [playerid=",D518,"] "),""),AI518,AJ518,AK518,AL518,AM518,AN518,AA518,AH518,IF(#REF!="LL","[/u]",IF(#REF!="Ny","[/i]",IF(#REF!="Extra koll","[/b]",""))))</f>
        <v>#REF!</v>
      </c>
      <c r="AP518" s="7"/>
    </row>
    <row r="519" spans="1:42" ht="14.25">
      <c r="A519" s="84"/>
      <c r="B519" s="85"/>
      <c r="C519" s="86"/>
      <c r="D519" s="86"/>
      <c r="E519" s="86"/>
      <c r="F519" s="89"/>
      <c r="G519" s="7"/>
      <c r="H519" s="96"/>
      <c r="I519" s="7"/>
      <c r="J519" s="85"/>
      <c r="K519" s="86"/>
      <c r="L519" s="86"/>
      <c r="M519" s="86"/>
      <c r="N519" s="86"/>
      <c r="O519" s="86"/>
      <c r="P519" s="86"/>
      <c r="Q519" s="86"/>
      <c r="R519" s="91"/>
      <c r="S519" s="7"/>
      <c r="T519" s="85"/>
      <c r="U519" s="86"/>
      <c r="V519" s="86"/>
      <c r="W519" s="86"/>
      <c r="X519" s="97"/>
      <c r="Y519" s="4"/>
      <c r="Z519" s="7"/>
      <c r="AA519" s="32" t="str">
        <f t="shared" si="143"/>
        <v/>
      </c>
      <c r="AB519" s="31" t="str">
        <f t="shared" si="145"/>
        <v>?</v>
      </c>
      <c r="AC519" s="31" t="str">
        <f t="shared" si="145"/>
        <v>?</v>
      </c>
      <c r="AD519" s="31" t="str">
        <f t="shared" si="145"/>
        <v>?</v>
      </c>
      <c r="AE519" s="31" t="str">
        <f t="shared" si="145"/>
        <v>?</v>
      </c>
      <c r="AF519" s="31" t="str">
        <f t="shared" si="145"/>
        <v>?</v>
      </c>
      <c r="AG519" s="31" t="str">
        <f t="shared" si="145"/>
        <v>?</v>
      </c>
      <c r="AH519" s="39" t="str">
        <f t="shared" si="144"/>
        <v/>
      </c>
      <c r="AI519" s="31" t="str">
        <f t="shared" si="137"/>
        <v/>
      </c>
      <c r="AJ519" s="32" t="str">
        <f t="shared" si="138"/>
        <v/>
      </c>
      <c r="AK519" s="32" t="str">
        <f t="shared" si="139"/>
        <v/>
      </c>
      <c r="AL519" s="32" t="str">
        <f t="shared" si="140"/>
        <v/>
      </c>
      <c r="AM519" s="32" t="str">
        <f t="shared" si="141"/>
        <v/>
      </c>
      <c r="AN519" s="32" t="str">
        <f t="shared" si="142"/>
        <v/>
      </c>
      <c r="AO519" s="96" t="e">
        <f>CONCATENATE(IF(#REF!="LL","[u]",IF(#REF!="Ny","[i]",IF(#REF!="Extra koll","[b]",""))),F519," ",C519,IF(COUNTA(D519)&gt;0,CONCATENATE(" [playerid=",D519,"] "),""),AI519,AJ519,AK519,AL519,AM519,AN519,AA519,AH519,IF(#REF!="LL","[/u]",IF(#REF!="Ny","[/i]",IF(#REF!="Extra koll","[/b]",""))))</f>
        <v>#REF!</v>
      </c>
      <c r="AP519" s="7"/>
    </row>
    <row r="520" spans="1:42" ht="14.25">
      <c r="A520" s="84"/>
      <c r="B520" s="85"/>
      <c r="C520" s="86"/>
      <c r="D520" s="86"/>
      <c r="E520" s="86"/>
      <c r="F520" s="89"/>
      <c r="G520" s="7"/>
      <c r="H520" s="96"/>
      <c r="I520" s="7"/>
      <c r="J520" s="85"/>
      <c r="K520" s="86"/>
      <c r="L520" s="86"/>
      <c r="M520" s="86"/>
      <c r="N520" s="86"/>
      <c r="O520" s="86"/>
      <c r="P520" s="86"/>
      <c r="Q520" s="86"/>
      <c r="R520" s="91"/>
      <c r="S520" s="7"/>
      <c r="T520" s="85"/>
      <c r="U520" s="86"/>
      <c r="V520" s="86"/>
      <c r="W520" s="86"/>
      <c r="X520" s="97"/>
      <c r="Y520" s="4"/>
      <c r="Z520" s="7"/>
      <c r="AA520" s="32" t="str">
        <f t="shared" si="143"/>
        <v/>
      </c>
      <c r="AB520" s="31" t="str">
        <f t="shared" si="145"/>
        <v>?</v>
      </c>
      <c r="AC520" s="31" t="str">
        <f t="shared" si="145"/>
        <v>?</v>
      </c>
      <c r="AD520" s="31" t="str">
        <f t="shared" si="145"/>
        <v>?</v>
      </c>
      <c r="AE520" s="31" t="str">
        <f t="shared" si="145"/>
        <v>?</v>
      </c>
      <c r="AF520" s="31" t="str">
        <f t="shared" si="145"/>
        <v>?</v>
      </c>
      <c r="AG520" s="31" t="str">
        <f t="shared" si="145"/>
        <v>?</v>
      </c>
      <c r="AH520" s="39" t="str">
        <f t="shared" si="144"/>
        <v/>
      </c>
      <c r="AI520" s="31" t="str">
        <f t="shared" si="137"/>
        <v/>
      </c>
      <c r="AJ520" s="32" t="str">
        <f t="shared" si="138"/>
        <v/>
      </c>
      <c r="AK520" s="32" t="str">
        <f t="shared" si="139"/>
        <v/>
      </c>
      <c r="AL520" s="32" t="str">
        <f t="shared" si="140"/>
        <v/>
      </c>
      <c r="AM520" s="32" t="str">
        <f t="shared" si="141"/>
        <v/>
      </c>
      <c r="AN520" s="32" t="str">
        <f t="shared" si="142"/>
        <v/>
      </c>
      <c r="AO520" s="96" t="e">
        <f>CONCATENATE(IF(#REF!="LL","[u]",IF(#REF!="Ny","[i]",IF(#REF!="Extra koll","[b]",""))),F520," ",C520,IF(COUNTA(D520)&gt;0,CONCATENATE(" [playerid=",D520,"] "),""),AI520,AJ520,AK520,AL520,AM520,AN520,AA520,AH520,IF(#REF!="LL","[/u]",IF(#REF!="Ny","[/i]",IF(#REF!="Extra koll","[/b]",""))))</f>
        <v>#REF!</v>
      </c>
      <c r="AP520" s="7"/>
    </row>
    <row r="521" spans="1:42" ht="14.25">
      <c r="A521" s="84"/>
      <c r="B521" s="85"/>
      <c r="C521" s="86"/>
      <c r="D521" s="86"/>
      <c r="E521" s="86"/>
      <c r="F521" s="89"/>
      <c r="G521" s="7"/>
      <c r="H521" s="96"/>
      <c r="I521" s="7"/>
      <c r="J521" s="85"/>
      <c r="K521" s="86"/>
      <c r="L521" s="86"/>
      <c r="M521" s="86"/>
      <c r="N521" s="86"/>
      <c r="O521" s="86"/>
      <c r="P521" s="86"/>
      <c r="Q521" s="86"/>
      <c r="R521" s="91"/>
      <c r="S521" s="7"/>
      <c r="T521" s="85"/>
      <c r="U521" s="86"/>
      <c r="V521" s="86"/>
      <c r="W521" s="86"/>
      <c r="X521" s="97"/>
      <c r="Y521" s="4"/>
      <c r="Z521" s="7"/>
      <c r="AA521" s="32" t="str">
        <f t="shared" si="143"/>
        <v/>
      </c>
      <c r="AB521" s="31" t="str">
        <f t="shared" si="145"/>
        <v>?</v>
      </c>
      <c r="AC521" s="31" t="str">
        <f t="shared" si="145"/>
        <v>?</v>
      </c>
      <c r="AD521" s="31" t="str">
        <f t="shared" si="145"/>
        <v>?</v>
      </c>
      <c r="AE521" s="31" t="str">
        <f t="shared" si="145"/>
        <v>?</v>
      </c>
      <c r="AF521" s="31" t="str">
        <f t="shared" si="145"/>
        <v>?</v>
      </c>
      <c r="AG521" s="31" t="str">
        <f t="shared" si="145"/>
        <v>?</v>
      </c>
      <c r="AH521" s="39" t="str">
        <f t="shared" si="144"/>
        <v/>
      </c>
      <c r="AI521" s="31" t="str">
        <f t="shared" si="137"/>
        <v/>
      </c>
      <c r="AJ521" s="32" t="str">
        <f t="shared" si="138"/>
        <v/>
      </c>
      <c r="AK521" s="32" t="str">
        <f t="shared" si="139"/>
        <v/>
      </c>
      <c r="AL521" s="32" t="str">
        <f t="shared" si="140"/>
        <v/>
      </c>
      <c r="AM521" s="32" t="str">
        <f t="shared" si="141"/>
        <v/>
      </c>
      <c r="AN521" s="32" t="str">
        <f t="shared" si="142"/>
        <v/>
      </c>
      <c r="AO521" s="96" t="e">
        <f>CONCATENATE(IF(#REF!="LL","[u]",IF(#REF!="Ny","[i]",IF(#REF!="Extra koll","[b]",""))),F521," ",C521,IF(COUNTA(D521)&gt;0,CONCATENATE(" [playerid=",D521,"] "),""),AI521,AJ521,AK521,AL521,AM521,AN521,AA521,AH521,IF(#REF!="LL","[/u]",IF(#REF!="Ny","[/i]",IF(#REF!="Extra koll","[/b]",""))))</f>
        <v>#REF!</v>
      </c>
      <c r="AP521" s="7"/>
    </row>
    <row r="522" spans="1:42" ht="14.25">
      <c r="A522" s="84"/>
      <c r="B522" s="85"/>
      <c r="C522" s="86"/>
      <c r="D522" s="86"/>
      <c r="E522" s="86"/>
      <c r="F522" s="89"/>
      <c r="G522" s="7"/>
      <c r="H522" s="96"/>
      <c r="I522" s="7"/>
      <c r="J522" s="85"/>
      <c r="K522" s="86"/>
      <c r="L522" s="86"/>
      <c r="M522" s="86"/>
      <c r="N522" s="86"/>
      <c r="O522" s="86"/>
      <c r="P522" s="86"/>
      <c r="Q522" s="86"/>
      <c r="R522" s="91"/>
      <c r="S522" s="7"/>
      <c r="T522" s="85"/>
      <c r="U522" s="86"/>
      <c r="V522" s="86"/>
      <c r="W522" s="86"/>
      <c r="X522" s="97"/>
      <c r="Y522" s="4"/>
      <c r="Z522" s="7"/>
      <c r="AA522" s="32" t="str">
        <f t="shared" si="143"/>
        <v/>
      </c>
      <c r="AB522" s="31" t="str">
        <f t="shared" si="145"/>
        <v>?</v>
      </c>
      <c r="AC522" s="31" t="str">
        <f t="shared" si="145"/>
        <v>?</v>
      </c>
      <c r="AD522" s="31" t="str">
        <f t="shared" si="145"/>
        <v>?</v>
      </c>
      <c r="AE522" s="31" t="str">
        <f t="shared" si="145"/>
        <v>?</v>
      </c>
      <c r="AF522" s="31" t="str">
        <f t="shared" si="145"/>
        <v>?</v>
      </c>
      <c r="AG522" s="31" t="str">
        <f t="shared" si="145"/>
        <v>?</v>
      </c>
      <c r="AH522" s="39" t="str">
        <f t="shared" si="144"/>
        <v/>
      </c>
      <c r="AI522" s="31" t="str">
        <f t="shared" si="137"/>
        <v/>
      </c>
      <c r="AJ522" s="32" t="str">
        <f t="shared" si="138"/>
        <v/>
      </c>
      <c r="AK522" s="32" t="str">
        <f t="shared" si="139"/>
        <v/>
      </c>
      <c r="AL522" s="32" t="str">
        <f t="shared" si="140"/>
        <v/>
      </c>
      <c r="AM522" s="32" t="str">
        <f t="shared" si="141"/>
        <v/>
      </c>
      <c r="AN522" s="32" t="str">
        <f t="shared" si="142"/>
        <v/>
      </c>
      <c r="AO522" s="96" t="e">
        <f>CONCATENATE(IF(#REF!="LL","[u]",IF(#REF!="Ny","[i]",IF(#REF!="Extra koll","[b]",""))),F522," ",C522,IF(COUNTA(D522)&gt;0,CONCATENATE(" [playerid=",D522,"] "),""),AI522,AJ522,AK522,AL522,AM522,AN522,AA522,AH522,IF(#REF!="LL","[/u]",IF(#REF!="Ny","[/i]",IF(#REF!="Extra koll","[/b]",""))))</f>
        <v>#REF!</v>
      </c>
      <c r="AP522" s="7"/>
    </row>
    <row r="523" spans="1:42" ht="14.25">
      <c r="A523" s="84"/>
      <c r="B523" s="85"/>
      <c r="C523" s="86"/>
      <c r="D523" s="86"/>
      <c r="E523" s="86"/>
      <c r="F523" s="89"/>
      <c r="G523" s="7"/>
      <c r="H523" s="96"/>
      <c r="I523" s="7"/>
      <c r="J523" s="85"/>
      <c r="K523" s="86"/>
      <c r="L523" s="86"/>
      <c r="M523" s="86"/>
      <c r="N523" s="86"/>
      <c r="O523" s="86"/>
      <c r="P523" s="86"/>
      <c r="Q523" s="86"/>
      <c r="R523" s="91"/>
      <c r="S523" s="7"/>
      <c r="T523" s="85"/>
      <c r="U523" s="86"/>
      <c r="V523" s="86"/>
      <c r="W523" s="86"/>
      <c r="X523" s="97"/>
      <c r="Y523" s="4"/>
      <c r="Z523" s="7"/>
      <c r="AA523" s="32" t="str">
        <f t="shared" si="143"/>
        <v/>
      </c>
      <c r="AB523" s="31" t="str">
        <f t="shared" si="145"/>
        <v>?</v>
      </c>
      <c r="AC523" s="31" t="str">
        <f t="shared" si="145"/>
        <v>?</v>
      </c>
      <c r="AD523" s="31" t="str">
        <f t="shared" si="145"/>
        <v>?</v>
      </c>
      <c r="AE523" s="31" t="str">
        <f t="shared" si="145"/>
        <v>?</v>
      </c>
      <c r="AF523" s="31" t="str">
        <f t="shared" si="145"/>
        <v>?</v>
      </c>
      <c r="AG523" s="31" t="str">
        <f t="shared" si="145"/>
        <v>?</v>
      </c>
      <c r="AH523" s="39" t="str">
        <f t="shared" si="144"/>
        <v/>
      </c>
      <c r="AI523" s="31" t="str">
        <f t="shared" si="137"/>
        <v/>
      </c>
      <c r="AJ523" s="32" t="str">
        <f t="shared" si="138"/>
        <v/>
      </c>
      <c r="AK523" s="32" t="str">
        <f t="shared" si="139"/>
        <v/>
      </c>
      <c r="AL523" s="32" t="str">
        <f t="shared" si="140"/>
        <v/>
      </c>
      <c r="AM523" s="32" t="str">
        <f t="shared" si="141"/>
        <v/>
      </c>
      <c r="AN523" s="32" t="str">
        <f t="shared" si="142"/>
        <v/>
      </c>
      <c r="AO523" s="96" t="e">
        <f>CONCATENATE(IF(#REF!="LL","[u]",IF(#REF!="Ny","[i]",IF(#REF!="Extra koll","[b]",""))),F523," ",C523,IF(COUNTA(D523)&gt;0,CONCATENATE(" [playerid=",D523,"] "),""),AI523,AJ523,AK523,AL523,AM523,AN523,AA523,AH523,IF(#REF!="LL","[/u]",IF(#REF!="Ny","[/i]",IF(#REF!="Extra koll","[/b]",""))))</f>
        <v>#REF!</v>
      </c>
      <c r="AP523" s="7"/>
    </row>
    <row r="524" spans="1:42" ht="14.25">
      <c r="A524" s="84"/>
      <c r="B524" s="85"/>
      <c r="C524" s="86"/>
      <c r="D524" s="86"/>
      <c r="E524" s="86"/>
      <c r="F524" s="89"/>
      <c r="G524" s="7"/>
      <c r="H524" s="96"/>
      <c r="I524" s="7"/>
      <c r="J524" s="85"/>
      <c r="K524" s="86"/>
      <c r="L524" s="86"/>
      <c r="M524" s="86"/>
      <c r="N524" s="86"/>
      <c r="O524" s="86"/>
      <c r="P524" s="86"/>
      <c r="Q524" s="86"/>
      <c r="R524" s="91"/>
      <c r="S524" s="7"/>
      <c r="T524" s="85"/>
      <c r="U524" s="86"/>
      <c r="V524" s="86"/>
      <c r="W524" s="86"/>
      <c r="X524" s="97"/>
      <c r="Y524" s="4"/>
      <c r="Z524" s="7"/>
      <c r="AA524" s="32" t="str">
        <f t="shared" si="143"/>
        <v/>
      </c>
      <c r="AB524" s="31" t="str">
        <f t="shared" si="145"/>
        <v>?</v>
      </c>
      <c r="AC524" s="31" t="str">
        <f t="shared" si="145"/>
        <v>?</v>
      </c>
      <c r="AD524" s="31" t="str">
        <f t="shared" si="145"/>
        <v>?</v>
      </c>
      <c r="AE524" s="31" t="str">
        <f t="shared" si="145"/>
        <v>?</v>
      </c>
      <c r="AF524" s="31" t="str">
        <f t="shared" si="145"/>
        <v>?</v>
      </c>
      <c r="AG524" s="31" t="str">
        <f t="shared" si="145"/>
        <v>?</v>
      </c>
      <c r="AH524" s="39" t="str">
        <f t="shared" si="144"/>
        <v/>
      </c>
      <c r="AI524" s="31" t="str">
        <f t="shared" si="137"/>
        <v/>
      </c>
      <c r="AJ524" s="32" t="str">
        <f t="shared" si="138"/>
        <v/>
      </c>
      <c r="AK524" s="32" t="str">
        <f t="shared" si="139"/>
        <v/>
      </c>
      <c r="AL524" s="32" t="str">
        <f t="shared" si="140"/>
        <v/>
      </c>
      <c r="AM524" s="32" t="str">
        <f t="shared" si="141"/>
        <v/>
      </c>
      <c r="AN524" s="32" t="str">
        <f t="shared" si="142"/>
        <v/>
      </c>
      <c r="AO524" s="96" t="e">
        <f>CONCATENATE(IF(#REF!="LL","[u]",IF(#REF!="Ny","[i]",IF(#REF!="Extra koll","[b]",""))),F524," ",C524,IF(COUNTA(D524)&gt;0,CONCATENATE(" [playerid=",D524,"] "),""),AI524,AJ524,AK524,AL524,AM524,AN524,AA524,AH524,IF(#REF!="LL","[/u]",IF(#REF!="Ny","[/i]",IF(#REF!="Extra koll","[/b]",""))))</f>
        <v>#REF!</v>
      </c>
      <c r="AP524" s="7"/>
    </row>
    <row r="525" spans="1:42" ht="14.25">
      <c r="A525" s="84"/>
      <c r="B525" s="85"/>
      <c r="C525" s="86"/>
      <c r="D525" s="86"/>
      <c r="E525" s="86"/>
      <c r="F525" s="89"/>
      <c r="G525" s="7"/>
      <c r="H525" s="96"/>
      <c r="I525" s="7"/>
      <c r="J525" s="85"/>
      <c r="K525" s="86"/>
      <c r="L525" s="86"/>
      <c r="M525" s="86"/>
      <c r="N525" s="86"/>
      <c r="O525" s="86"/>
      <c r="P525" s="86"/>
      <c r="Q525" s="86"/>
      <c r="R525" s="91"/>
      <c r="S525" s="7"/>
      <c r="T525" s="85"/>
      <c r="U525" s="86"/>
      <c r="V525" s="86"/>
      <c r="W525" s="86"/>
      <c r="X525" s="97"/>
      <c r="Y525" s="4"/>
      <c r="Z525" s="7"/>
      <c r="AA525" s="32" t="str">
        <f t="shared" si="143"/>
        <v/>
      </c>
      <c r="AB525" s="31" t="str">
        <f t="shared" si="145"/>
        <v>?</v>
      </c>
      <c r="AC525" s="31" t="str">
        <f t="shared" si="145"/>
        <v>?</v>
      </c>
      <c r="AD525" s="31" t="str">
        <f t="shared" si="145"/>
        <v>?</v>
      </c>
      <c r="AE525" s="31" t="str">
        <f t="shared" si="145"/>
        <v>?</v>
      </c>
      <c r="AF525" s="31" t="str">
        <f t="shared" si="145"/>
        <v>?</v>
      </c>
      <c r="AG525" s="31" t="str">
        <f t="shared" si="145"/>
        <v>?</v>
      </c>
      <c r="AH525" s="39" t="str">
        <f t="shared" si="144"/>
        <v/>
      </c>
      <c r="AI525" s="31" t="str">
        <f t="shared" si="137"/>
        <v/>
      </c>
      <c r="AJ525" s="32" t="str">
        <f t="shared" si="138"/>
        <v/>
      </c>
      <c r="AK525" s="32" t="str">
        <f t="shared" si="139"/>
        <v/>
      </c>
      <c r="AL525" s="32" t="str">
        <f t="shared" si="140"/>
        <v/>
      </c>
      <c r="AM525" s="32" t="str">
        <f t="shared" si="141"/>
        <v/>
      </c>
      <c r="AN525" s="32" t="str">
        <f t="shared" si="142"/>
        <v/>
      </c>
      <c r="AO525" s="96" t="e">
        <f>CONCATENATE(IF(#REF!="LL","[u]",IF(#REF!="Ny","[i]",IF(#REF!="Extra koll","[b]",""))),F525," ",C525,IF(COUNTA(D525)&gt;0,CONCATENATE(" [playerid=",D525,"] "),""),AI525,AJ525,AK525,AL525,AM525,AN525,AA525,AH525,IF(#REF!="LL","[/u]",IF(#REF!="Ny","[/i]",IF(#REF!="Extra koll","[/b]",""))))</f>
        <v>#REF!</v>
      </c>
      <c r="AP525" s="7"/>
    </row>
    <row r="526" spans="1:42" ht="14.25">
      <c r="A526" s="84"/>
      <c r="B526" s="85"/>
      <c r="C526" s="86"/>
      <c r="D526" s="86"/>
      <c r="E526" s="86"/>
      <c r="F526" s="89"/>
      <c r="G526" s="7"/>
      <c r="H526" s="96"/>
      <c r="I526" s="7"/>
      <c r="J526" s="85"/>
      <c r="K526" s="86"/>
      <c r="L526" s="86"/>
      <c r="M526" s="86"/>
      <c r="N526" s="86"/>
      <c r="O526" s="86"/>
      <c r="P526" s="86"/>
      <c r="Q526" s="86"/>
      <c r="R526" s="91"/>
      <c r="S526" s="7"/>
      <c r="T526" s="85"/>
      <c r="U526" s="86"/>
      <c r="V526" s="86"/>
      <c r="W526" s="86"/>
      <c r="X526" s="97"/>
      <c r="Y526" s="4"/>
      <c r="Z526" s="7"/>
      <c r="AA526" s="32" t="str">
        <f t="shared" si="143"/>
        <v/>
      </c>
      <c r="AB526" s="31" t="str">
        <f t="shared" si="145"/>
        <v>?</v>
      </c>
      <c r="AC526" s="31" t="str">
        <f t="shared" si="145"/>
        <v>?</v>
      </c>
      <c r="AD526" s="31" t="str">
        <f t="shared" si="145"/>
        <v>?</v>
      </c>
      <c r="AE526" s="31" t="str">
        <f t="shared" si="145"/>
        <v>?</v>
      </c>
      <c r="AF526" s="31" t="str">
        <f t="shared" si="145"/>
        <v>?</v>
      </c>
      <c r="AG526" s="31" t="str">
        <f t="shared" si="145"/>
        <v>?</v>
      </c>
      <c r="AH526" s="39" t="str">
        <f t="shared" si="144"/>
        <v/>
      </c>
      <c r="AI526" s="31" t="str">
        <f t="shared" si="137"/>
        <v/>
      </c>
      <c r="AJ526" s="32" t="str">
        <f t="shared" si="138"/>
        <v/>
      </c>
      <c r="AK526" s="32" t="str">
        <f t="shared" si="139"/>
        <v/>
      </c>
      <c r="AL526" s="32" t="str">
        <f t="shared" si="140"/>
        <v/>
      </c>
      <c r="AM526" s="32" t="str">
        <f t="shared" si="141"/>
        <v/>
      </c>
      <c r="AN526" s="32" t="str">
        <f t="shared" si="142"/>
        <v/>
      </c>
      <c r="AO526" s="96" t="e">
        <f>CONCATENATE(IF(#REF!="LL","[u]",IF(#REF!="Ny","[i]",IF(#REF!="Extra koll","[b]",""))),F526," ",C526,IF(COUNTA(D526)&gt;0,CONCATENATE(" [playerid=",D526,"] "),""),AI526,AJ526,AK526,AL526,AM526,AN526,AA526,AH526,IF(#REF!="LL","[/u]",IF(#REF!="Ny","[/i]",IF(#REF!="Extra koll","[/b]",""))))</f>
        <v>#REF!</v>
      </c>
      <c r="AP526" s="7"/>
    </row>
    <row r="527" spans="1:42" ht="14.25">
      <c r="A527" s="84"/>
      <c r="B527" s="85"/>
      <c r="C527" s="86"/>
      <c r="D527" s="86"/>
      <c r="E527" s="86"/>
      <c r="F527" s="89"/>
      <c r="G527" s="7"/>
      <c r="H527" s="96"/>
      <c r="I527" s="7"/>
      <c r="J527" s="85"/>
      <c r="K527" s="86"/>
      <c r="L527" s="86"/>
      <c r="M527" s="86"/>
      <c r="N527" s="86"/>
      <c r="O527" s="86"/>
      <c r="P527" s="86"/>
      <c r="Q527" s="86"/>
      <c r="R527" s="91"/>
      <c r="S527" s="7"/>
      <c r="T527" s="85"/>
      <c r="U527" s="86"/>
      <c r="V527" s="86"/>
      <c r="W527" s="86"/>
      <c r="X527" s="97"/>
      <c r="Y527" s="4"/>
      <c r="Z527" s="7"/>
      <c r="AA527" s="32" t="str">
        <f t="shared" si="143"/>
        <v/>
      </c>
      <c r="AB527" s="31" t="str">
        <f t="shared" si="145"/>
        <v>?</v>
      </c>
      <c r="AC527" s="31" t="str">
        <f t="shared" si="145"/>
        <v>?</v>
      </c>
      <c r="AD527" s="31" t="str">
        <f t="shared" si="145"/>
        <v>?</v>
      </c>
      <c r="AE527" s="31" t="str">
        <f t="shared" si="145"/>
        <v>?</v>
      </c>
      <c r="AF527" s="31" t="str">
        <f t="shared" si="145"/>
        <v>?</v>
      </c>
      <c r="AG527" s="31" t="str">
        <f t="shared" si="145"/>
        <v>?</v>
      </c>
      <c r="AH527" s="39" t="str">
        <f t="shared" si="144"/>
        <v/>
      </c>
      <c r="AI527" s="31" t="str">
        <f t="shared" si="137"/>
        <v/>
      </c>
      <c r="AJ527" s="32" t="str">
        <f t="shared" si="138"/>
        <v/>
      </c>
      <c r="AK527" s="32" t="str">
        <f t="shared" si="139"/>
        <v/>
      </c>
      <c r="AL527" s="32" t="str">
        <f t="shared" si="140"/>
        <v/>
      </c>
      <c r="AM527" s="32" t="str">
        <f t="shared" si="141"/>
        <v/>
      </c>
      <c r="AN527" s="32" t="str">
        <f t="shared" si="142"/>
        <v/>
      </c>
      <c r="AO527" s="96" t="e">
        <f>CONCATENATE(IF(#REF!="LL","[u]",IF(#REF!="Ny","[i]",IF(#REF!="Extra koll","[b]",""))),F527," ",C527,IF(COUNTA(D527)&gt;0,CONCATENATE(" [playerid=",D527,"] "),""),AI527,AJ527,AK527,AL527,AM527,AN527,AA527,AH527,IF(#REF!="LL","[/u]",IF(#REF!="Ny","[/i]",IF(#REF!="Extra koll","[/b]",""))))</f>
        <v>#REF!</v>
      </c>
      <c r="AP527" s="7"/>
    </row>
    <row r="528" spans="1:42" ht="14.25">
      <c r="A528" s="84"/>
      <c r="B528" s="85"/>
      <c r="C528" s="86"/>
      <c r="D528" s="86"/>
      <c r="E528" s="86"/>
      <c r="F528" s="89"/>
      <c r="G528" s="7"/>
      <c r="H528" s="96"/>
      <c r="I528" s="7"/>
      <c r="J528" s="85"/>
      <c r="K528" s="86"/>
      <c r="L528" s="86"/>
      <c r="M528" s="86"/>
      <c r="N528" s="86"/>
      <c r="O528" s="86"/>
      <c r="P528" s="86"/>
      <c r="Q528" s="86"/>
      <c r="R528" s="91"/>
      <c r="S528" s="7"/>
      <c r="T528" s="85"/>
      <c r="U528" s="86"/>
      <c r="V528" s="86"/>
      <c r="W528" s="86"/>
      <c r="X528" s="97"/>
      <c r="Y528" s="4"/>
      <c r="Z528" s="7"/>
      <c r="AA528" s="32" t="str">
        <f t="shared" si="143"/>
        <v/>
      </c>
      <c r="AB528" s="31" t="str">
        <f t="shared" si="145"/>
        <v>?</v>
      </c>
      <c r="AC528" s="31" t="str">
        <f t="shared" si="145"/>
        <v>?</v>
      </c>
      <c r="AD528" s="31" t="str">
        <f t="shared" si="145"/>
        <v>?</v>
      </c>
      <c r="AE528" s="31" t="str">
        <f t="shared" si="145"/>
        <v>?</v>
      </c>
      <c r="AF528" s="31" t="str">
        <f t="shared" si="145"/>
        <v>?</v>
      </c>
      <c r="AG528" s="31" t="str">
        <f t="shared" si="145"/>
        <v>?</v>
      </c>
      <c r="AH528" s="39" t="str">
        <f t="shared" si="144"/>
        <v/>
      </c>
      <c r="AI528" s="31" t="str">
        <f t="shared" si="137"/>
        <v/>
      </c>
      <c r="AJ528" s="32" t="str">
        <f t="shared" si="138"/>
        <v/>
      </c>
      <c r="AK528" s="32" t="str">
        <f t="shared" si="139"/>
        <v/>
      </c>
      <c r="AL528" s="32" t="str">
        <f t="shared" si="140"/>
        <v/>
      </c>
      <c r="AM528" s="32" t="str">
        <f t="shared" si="141"/>
        <v/>
      </c>
      <c r="AN528" s="32" t="str">
        <f t="shared" si="142"/>
        <v/>
      </c>
      <c r="AO528" s="96" t="e">
        <f>CONCATENATE(IF(#REF!="LL","[u]",IF(#REF!="Ny","[i]",IF(#REF!="Extra koll","[b]",""))),F528," ",C528,IF(COUNTA(D528)&gt;0,CONCATENATE(" [playerid=",D528,"] "),""),AI528,AJ528,AK528,AL528,AM528,AN528,AA528,AH528,IF(#REF!="LL","[/u]",IF(#REF!="Ny","[/i]",IF(#REF!="Extra koll","[/b]",""))))</f>
        <v>#REF!</v>
      </c>
      <c r="AP528" s="7"/>
    </row>
    <row r="529" spans="1:42" ht="14.25">
      <c r="A529" s="84"/>
      <c r="B529" s="85"/>
      <c r="C529" s="86"/>
      <c r="D529" s="86"/>
      <c r="E529" s="86"/>
      <c r="F529" s="89"/>
      <c r="G529" s="7"/>
      <c r="H529" s="96"/>
      <c r="I529" s="7"/>
      <c r="J529" s="85"/>
      <c r="K529" s="86"/>
      <c r="L529" s="86"/>
      <c r="M529" s="86"/>
      <c r="N529" s="86"/>
      <c r="O529" s="86"/>
      <c r="P529" s="86"/>
      <c r="Q529" s="86"/>
      <c r="R529" s="91"/>
      <c r="S529" s="7"/>
      <c r="T529" s="85"/>
      <c r="U529" s="86"/>
      <c r="V529" s="86"/>
      <c r="W529" s="86"/>
      <c r="X529" s="97"/>
      <c r="Y529" s="4"/>
      <c r="Z529" s="7"/>
      <c r="AA529" s="32" t="str">
        <f t="shared" si="143"/>
        <v/>
      </c>
      <c r="AB529" s="31" t="str">
        <f t="shared" si="145"/>
        <v>?</v>
      </c>
      <c r="AC529" s="31" t="str">
        <f t="shared" si="145"/>
        <v>?</v>
      </c>
      <c r="AD529" s="31" t="str">
        <f t="shared" si="145"/>
        <v>?</v>
      </c>
      <c r="AE529" s="31" t="str">
        <f t="shared" si="145"/>
        <v>?</v>
      </c>
      <c r="AF529" s="31" t="str">
        <f t="shared" si="145"/>
        <v>?</v>
      </c>
      <c r="AG529" s="31" t="str">
        <f t="shared" si="145"/>
        <v>?</v>
      </c>
      <c r="AH529" s="39" t="str">
        <f t="shared" si="144"/>
        <v/>
      </c>
      <c r="AI529" s="31" t="str">
        <f t="shared" si="137"/>
        <v/>
      </c>
      <c r="AJ529" s="32" t="str">
        <f t="shared" si="138"/>
        <v/>
      </c>
      <c r="AK529" s="32" t="str">
        <f t="shared" si="139"/>
        <v/>
      </c>
      <c r="AL529" s="32" t="str">
        <f t="shared" si="140"/>
        <v/>
      </c>
      <c r="AM529" s="32" t="str">
        <f t="shared" si="141"/>
        <v/>
      </c>
      <c r="AN529" s="32" t="str">
        <f t="shared" si="142"/>
        <v/>
      </c>
      <c r="AO529" s="96" t="e">
        <f>CONCATENATE(IF(#REF!="LL","[u]",IF(#REF!="Ny","[i]",IF(#REF!="Extra koll","[b]",""))),F529," ",C529,IF(COUNTA(D529)&gt;0,CONCATENATE(" [playerid=",D529,"] "),""),AI529,AJ529,AK529,AL529,AM529,AN529,AA529,AH529,IF(#REF!="LL","[/u]",IF(#REF!="Ny","[/i]",IF(#REF!="Extra koll","[/b]",""))))</f>
        <v>#REF!</v>
      </c>
      <c r="AP529" s="7"/>
    </row>
    <row r="530" spans="1:42" ht="14.25">
      <c r="A530" s="84"/>
      <c r="B530" s="85"/>
      <c r="C530" s="86"/>
      <c r="D530" s="86"/>
      <c r="E530" s="86"/>
      <c r="F530" s="89"/>
      <c r="G530" s="7"/>
      <c r="H530" s="96"/>
      <c r="I530" s="7"/>
      <c r="J530" s="85"/>
      <c r="K530" s="86"/>
      <c r="L530" s="86"/>
      <c r="M530" s="86"/>
      <c r="N530" s="86"/>
      <c r="O530" s="86"/>
      <c r="P530" s="86"/>
      <c r="Q530" s="86"/>
      <c r="R530" s="91"/>
      <c r="S530" s="7"/>
      <c r="T530" s="85"/>
      <c r="U530" s="86"/>
      <c r="V530" s="86"/>
      <c r="W530" s="86"/>
      <c r="X530" s="97"/>
      <c r="Y530" s="4"/>
      <c r="Z530" s="7"/>
      <c r="AA530" s="32" t="str">
        <f t="shared" si="143"/>
        <v/>
      </c>
      <c r="AB530" s="31" t="str">
        <f t="shared" si="145"/>
        <v>?</v>
      </c>
      <c r="AC530" s="31" t="str">
        <f t="shared" si="145"/>
        <v>?</v>
      </c>
      <c r="AD530" s="31" t="str">
        <f t="shared" si="145"/>
        <v>?</v>
      </c>
      <c r="AE530" s="31" t="str">
        <f t="shared" si="145"/>
        <v>?</v>
      </c>
      <c r="AF530" s="31" t="str">
        <f t="shared" si="145"/>
        <v>?</v>
      </c>
      <c r="AG530" s="31" t="str">
        <f t="shared" si="145"/>
        <v>?</v>
      </c>
      <c r="AH530" s="39" t="str">
        <f t="shared" si="144"/>
        <v/>
      </c>
      <c r="AI530" s="31" t="str">
        <f t="shared" si="137"/>
        <v/>
      </c>
      <c r="AJ530" s="32" t="str">
        <f t="shared" si="138"/>
        <v/>
      </c>
      <c r="AK530" s="32" t="str">
        <f t="shared" si="139"/>
        <v/>
      </c>
      <c r="AL530" s="32" t="str">
        <f t="shared" si="140"/>
        <v/>
      </c>
      <c r="AM530" s="32" t="str">
        <f t="shared" si="141"/>
        <v/>
      </c>
      <c r="AN530" s="32" t="str">
        <f t="shared" si="142"/>
        <v/>
      </c>
      <c r="AO530" s="96" t="e">
        <f>CONCATENATE(IF(#REF!="LL","[u]",IF(#REF!="Ny","[i]",IF(#REF!="Extra koll","[b]",""))),F530," ",C530,IF(COUNTA(D530)&gt;0,CONCATENATE(" [playerid=",D530,"] "),""),AI530,AJ530,AK530,AL530,AM530,AN530,AA530,AH530,IF(#REF!="LL","[/u]",IF(#REF!="Ny","[/i]",IF(#REF!="Extra koll","[/b]",""))))</f>
        <v>#REF!</v>
      </c>
      <c r="AP530" s="7"/>
    </row>
    <row r="531" spans="1:42" ht="14.25">
      <c r="A531" s="84"/>
      <c r="B531" s="85"/>
      <c r="C531" s="86"/>
      <c r="D531" s="86"/>
      <c r="E531" s="86"/>
      <c r="F531" s="89"/>
      <c r="G531" s="7"/>
      <c r="H531" s="96"/>
      <c r="I531" s="7"/>
      <c r="J531" s="85"/>
      <c r="K531" s="86"/>
      <c r="L531" s="86"/>
      <c r="M531" s="86"/>
      <c r="N531" s="86"/>
      <c r="O531" s="86"/>
      <c r="P531" s="86"/>
      <c r="Q531" s="86"/>
      <c r="R531" s="91"/>
      <c r="S531" s="7"/>
      <c r="T531" s="85"/>
      <c r="U531" s="86"/>
      <c r="V531" s="86"/>
      <c r="W531" s="86"/>
      <c r="X531" s="97"/>
      <c r="Y531" s="4"/>
      <c r="Z531" s="7"/>
      <c r="AA531" s="32" t="str">
        <f t="shared" si="143"/>
        <v/>
      </c>
      <c r="AB531" s="31" t="str">
        <f t="shared" si="145"/>
        <v>?</v>
      </c>
      <c r="AC531" s="31" t="str">
        <f t="shared" si="145"/>
        <v>?</v>
      </c>
      <c r="AD531" s="31" t="str">
        <f t="shared" si="145"/>
        <v>?</v>
      </c>
      <c r="AE531" s="31" t="str">
        <f t="shared" si="145"/>
        <v>?</v>
      </c>
      <c r="AF531" s="31" t="str">
        <f t="shared" si="145"/>
        <v>?</v>
      </c>
      <c r="AG531" s="31" t="str">
        <f t="shared" si="145"/>
        <v>?</v>
      </c>
      <c r="AH531" s="39" t="str">
        <f t="shared" si="144"/>
        <v/>
      </c>
      <c r="AI531" s="31" t="str">
        <f t="shared" si="137"/>
        <v/>
      </c>
      <c r="AJ531" s="32" t="str">
        <f t="shared" si="138"/>
        <v/>
      </c>
      <c r="AK531" s="32" t="str">
        <f t="shared" si="139"/>
        <v/>
      </c>
      <c r="AL531" s="32" t="str">
        <f t="shared" si="140"/>
        <v/>
      </c>
      <c r="AM531" s="32" t="str">
        <f t="shared" si="141"/>
        <v/>
      </c>
      <c r="AN531" s="32" t="str">
        <f t="shared" si="142"/>
        <v/>
      </c>
      <c r="AO531" s="96" t="e">
        <f>CONCATENATE(IF(#REF!="LL","[u]",IF(#REF!="Ny","[i]",IF(#REF!="Extra koll","[b]",""))),F531," ",C531,IF(COUNTA(D531)&gt;0,CONCATENATE(" [playerid=",D531,"] "),""),AI531,AJ531,AK531,AL531,AM531,AN531,AA531,AH531,IF(#REF!="LL","[/u]",IF(#REF!="Ny","[/i]",IF(#REF!="Extra koll","[/b]",""))))</f>
        <v>#REF!</v>
      </c>
      <c r="AP531" s="7"/>
    </row>
    <row r="532" spans="1:42" ht="14.25">
      <c r="A532" s="84"/>
      <c r="B532" s="85"/>
      <c r="C532" s="86"/>
      <c r="D532" s="86"/>
      <c r="E532" s="86"/>
      <c r="F532" s="89"/>
      <c r="G532" s="7"/>
      <c r="H532" s="96"/>
      <c r="I532" s="7"/>
      <c r="J532" s="85"/>
      <c r="K532" s="86"/>
      <c r="L532" s="86"/>
      <c r="M532" s="86"/>
      <c r="N532" s="86"/>
      <c r="O532" s="86"/>
      <c r="P532" s="86"/>
      <c r="Q532" s="86"/>
      <c r="R532" s="91"/>
      <c r="S532" s="7"/>
      <c r="T532" s="85"/>
      <c r="U532" s="86"/>
      <c r="V532" s="86"/>
      <c r="W532" s="86"/>
      <c r="X532" s="97"/>
      <c r="Y532" s="4"/>
      <c r="Z532" s="7"/>
      <c r="AA532" s="32" t="str">
        <f t="shared" si="143"/>
        <v/>
      </c>
      <c r="AB532" s="31" t="str">
        <f t="shared" si="145"/>
        <v>?</v>
      </c>
      <c r="AC532" s="31" t="str">
        <f t="shared" si="145"/>
        <v>?</v>
      </c>
      <c r="AD532" s="31" t="str">
        <f t="shared" si="145"/>
        <v>?</v>
      </c>
      <c r="AE532" s="31" t="str">
        <f t="shared" si="145"/>
        <v>?</v>
      </c>
      <c r="AF532" s="31" t="str">
        <f t="shared" si="145"/>
        <v>?</v>
      </c>
      <c r="AG532" s="31" t="str">
        <f t="shared" si="145"/>
        <v>?</v>
      </c>
      <c r="AH532" s="39" t="str">
        <f t="shared" si="144"/>
        <v/>
      </c>
      <c r="AI532" s="31" t="str">
        <f t="shared" si="137"/>
        <v/>
      </c>
      <c r="AJ532" s="32" t="str">
        <f t="shared" si="138"/>
        <v/>
      </c>
      <c r="AK532" s="32" t="str">
        <f t="shared" si="139"/>
        <v/>
      </c>
      <c r="AL532" s="32" t="str">
        <f t="shared" si="140"/>
        <v/>
      </c>
      <c r="AM532" s="32" t="str">
        <f t="shared" si="141"/>
        <v/>
      </c>
      <c r="AN532" s="32" t="str">
        <f t="shared" si="142"/>
        <v/>
      </c>
      <c r="AO532" s="96" t="e">
        <f>CONCATENATE(IF(#REF!="LL","[u]",IF(#REF!="Ny","[i]",IF(#REF!="Extra koll","[b]",""))),F532," ",C532,IF(COUNTA(D532)&gt;0,CONCATENATE(" [playerid=",D532,"] "),""),AI532,AJ532,AK532,AL532,AM532,AN532,AA532,AH532,IF(#REF!="LL","[/u]",IF(#REF!="Ny","[/i]",IF(#REF!="Extra koll","[/b]",""))))</f>
        <v>#REF!</v>
      </c>
      <c r="AP532" s="7"/>
    </row>
    <row r="533" spans="1:42" ht="14.25">
      <c r="A533" s="84"/>
      <c r="B533" s="85"/>
      <c r="C533" s="86"/>
      <c r="D533" s="86"/>
      <c r="E533" s="86"/>
      <c r="F533" s="89"/>
      <c r="G533" s="7"/>
      <c r="H533" s="96"/>
      <c r="I533" s="7"/>
      <c r="J533" s="85"/>
      <c r="K533" s="86"/>
      <c r="L533" s="86"/>
      <c r="M533" s="86"/>
      <c r="N533" s="86"/>
      <c r="O533" s="86"/>
      <c r="P533" s="86"/>
      <c r="Q533" s="86"/>
      <c r="R533" s="91"/>
      <c r="S533" s="7"/>
      <c r="T533" s="85"/>
      <c r="U533" s="86"/>
      <c r="V533" s="86"/>
      <c r="W533" s="86"/>
      <c r="X533" s="97"/>
      <c r="Y533" s="4"/>
      <c r="Z533" s="7"/>
      <c r="AA533" s="32" t="str">
        <f t="shared" si="143"/>
        <v/>
      </c>
      <c r="AB533" s="31" t="str">
        <f t="shared" si="145"/>
        <v>?</v>
      </c>
      <c r="AC533" s="31" t="str">
        <f t="shared" si="145"/>
        <v>?</v>
      </c>
      <c r="AD533" s="31" t="str">
        <f t="shared" si="145"/>
        <v>?</v>
      </c>
      <c r="AE533" s="31" t="str">
        <f t="shared" si="145"/>
        <v>?</v>
      </c>
      <c r="AF533" s="31" t="str">
        <f t="shared" si="145"/>
        <v>?</v>
      </c>
      <c r="AG533" s="31" t="str">
        <f t="shared" si="145"/>
        <v>?</v>
      </c>
      <c r="AH533" s="39" t="str">
        <f t="shared" si="144"/>
        <v/>
      </c>
      <c r="AI533" s="31" t="str">
        <f t="shared" ref="AI533:AI596" si="146">IF(A533="Målvakt",CONCATENATE(AB533," - ",AF533),"")</f>
        <v/>
      </c>
      <c r="AJ533" s="32" t="str">
        <f t="shared" ref="AJ533:AJ596" si="147">IF(A533="Försvarare",CONCATENATE(AF533," - ",AC533," - ",AE533," - ",AD533),"")</f>
        <v/>
      </c>
      <c r="AK533" s="32" t="str">
        <f t="shared" ref="AK533:AK596" si="148">IF(A533="Inner",CONCATENATE(AC533," - ",AD533," - ",AF533),"")</f>
        <v/>
      </c>
      <c r="AL533" s="32" t="str">
        <f t="shared" ref="AL533:AL596" si="149">IF(A533="Ytter",CONCATENATE(AE533," - ",AC533," - ",AD533," - ",AF533),"")</f>
        <v/>
      </c>
      <c r="AM533" s="32" t="str">
        <f t="shared" ref="AM533:AM596" si="150">IF(A533="Anfallare",CONCATENATE(AG533," - ",AD533," - ",AE533),"")</f>
        <v/>
      </c>
      <c r="AN533" s="32" t="str">
        <f t="shared" ref="AN533:AN596" si="151">IF(A533="Def anfallare",CONCATENATE(AD533," - ",AC533," - ",AG533," - ",AE533),"")</f>
        <v/>
      </c>
      <c r="AO533" s="96" t="e">
        <f>CONCATENATE(IF(#REF!="LL","[u]",IF(#REF!="Ny","[i]",IF(#REF!="Extra koll","[b]",""))),F533," ",C533,IF(COUNTA(D533)&gt;0,CONCATENATE(" [playerid=",D533,"] "),""),AI533,AJ533,AK533,AL533,AM533,AN533,AA533,AH533,IF(#REF!="LL","[/u]",IF(#REF!="Ny","[/i]",IF(#REF!="Extra koll","[/b]",""))))</f>
        <v>#REF!</v>
      </c>
      <c r="AP533" s="7"/>
    </row>
    <row r="534" spans="1:42" ht="14.25">
      <c r="A534" s="84"/>
      <c r="B534" s="85"/>
      <c r="C534" s="86"/>
      <c r="D534" s="86"/>
      <c r="E534" s="86"/>
      <c r="F534" s="89"/>
      <c r="G534" s="7"/>
      <c r="H534" s="96"/>
      <c r="I534" s="7"/>
      <c r="J534" s="85"/>
      <c r="K534" s="86"/>
      <c r="L534" s="86"/>
      <c r="M534" s="86"/>
      <c r="N534" s="86"/>
      <c r="O534" s="86"/>
      <c r="P534" s="86"/>
      <c r="Q534" s="86"/>
      <c r="R534" s="91"/>
      <c r="S534" s="7"/>
      <c r="T534" s="85"/>
      <c r="U534" s="86"/>
      <c r="V534" s="86"/>
      <c r="W534" s="86"/>
      <c r="X534" s="97"/>
      <c r="Y534" s="4"/>
      <c r="Z534" s="7"/>
      <c r="AA534" s="32" t="str">
        <f t="shared" si="143"/>
        <v/>
      </c>
      <c r="AB534" s="31" t="str">
        <f t="shared" si="145"/>
        <v>?</v>
      </c>
      <c r="AC534" s="31" t="str">
        <f t="shared" si="145"/>
        <v>?</v>
      </c>
      <c r="AD534" s="31" t="str">
        <f t="shared" si="145"/>
        <v>?</v>
      </c>
      <c r="AE534" s="31" t="str">
        <f t="shared" si="145"/>
        <v>?</v>
      </c>
      <c r="AF534" s="31" t="str">
        <f t="shared" si="145"/>
        <v>?</v>
      </c>
      <c r="AG534" s="31" t="str">
        <f t="shared" si="145"/>
        <v>?</v>
      </c>
      <c r="AH534" s="39" t="str">
        <f t="shared" si="144"/>
        <v/>
      </c>
      <c r="AI534" s="31" t="str">
        <f t="shared" si="146"/>
        <v/>
      </c>
      <c r="AJ534" s="32" t="str">
        <f t="shared" si="147"/>
        <v/>
      </c>
      <c r="AK534" s="32" t="str">
        <f t="shared" si="148"/>
        <v/>
      </c>
      <c r="AL534" s="32" t="str">
        <f t="shared" si="149"/>
        <v/>
      </c>
      <c r="AM534" s="32" t="str">
        <f t="shared" si="150"/>
        <v/>
      </c>
      <c r="AN534" s="32" t="str">
        <f t="shared" si="151"/>
        <v/>
      </c>
      <c r="AO534" s="96" t="e">
        <f>CONCATENATE(IF(#REF!="LL","[u]",IF(#REF!="Ny","[i]",IF(#REF!="Extra koll","[b]",""))),F534," ",C534,IF(COUNTA(D534)&gt;0,CONCATENATE(" [playerid=",D534,"] "),""),AI534,AJ534,AK534,AL534,AM534,AN534,AA534,AH534,IF(#REF!="LL","[/u]",IF(#REF!="Ny","[/i]",IF(#REF!="Extra koll","[/b]",""))))</f>
        <v>#REF!</v>
      </c>
      <c r="AP534" s="7"/>
    </row>
    <row r="535" spans="1:42" ht="14.25">
      <c r="A535" s="84"/>
      <c r="B535" s="85"/>
      <c r="C535" s="86"/>
      <c r="D535" s="86"/>
      <c r="E535" s="86"/>
      <c r="F535" s="89"/>
      <c r="G535" s="7"/>
      <c r="H535" s="96"/>
      <c r="I535" s="7"/>
      <c r="J535" s="85"/>
      <c r="K535" s="86"/>
      <c r="L535" s="86"/>
      <c r="M535" s="86"/>
      <c r="N535" s="86"/>
      <c r="O535" s="86"/>
      <c r="P535" s="86"/>
      <c r="Q535" s="86"/>
      <c r="R535" s="91"/>
      <c r="S535" s="7"/>
      <c r="T535" s="85"/>
      <c r="U535" s="86"/>
      <c r="V535" s="86"/>
      <c r="W535" s="86"/>
      <c r="X535" s="97"/>
      <c r="Y535" s="4"/>
      <c r="Z535" s="7"/>
      <c r="AA535" s="32" t="str">
        <f t="shared" si="143"/>
        <v/>
      </c>
      <c r="AB535" s="31" t="str">
        <f t="shared" si="145"/>
        <v>?</v>
      </c>
      <c r="AC535" s="31" t="str">
        <f t="shared" si="145"/>
        <v>?</v>
      </c>
      <c r="AD535" s="31" t="str">
        <f t="shared" si="145"/>
        <v>?</v>
      </c>
      <c r="AE535" s="31" t="str">
        <f t="shared" si="145"/>
        <v>?</v>
      </c>
      <c r="AF535" s="31" t="str">
        <f t="shared" si="145"/>
        <v>?</v>
      </c>
      <c r="AG535" s="31" t="str">
        <f t="shared" si="145"/>
        <v>?</v>
      </c>
      <c r="AH535" s="39" t="str">
        <f t="shared" si="144"/>
        <v/>
      </c>
      <c r="AI535" s="31" t="str">
        <f t="shared" si="146"/>
        <v/>
      </c>
      <c r="AJ535" s="32" t="str">
        <f t="shared" si="147"/>
        <v/>
      </c>
      <c r="AK535" s="32" t="str">
        <f t="shared" si="148"/>
        <v/>
      </c>
      <c r="AL535" s="32" t="str">
        <f t="shared" si="149"/>
        <v/>
      </c>
      <c r="AM535" s="32" t="str">
        <f t="shared" si="150"/>
        <v/>
      </c>
      <c r="AN535" s="32" t="str">
        <f t="shared" si="151"/>
        <v/>
      </c>
      <c r="AO535" s="96" t="e">
        <f>CONCATENATE(IF(#REF!="LL","[u]",IF(#REF!="Ny","[i]",IF(#REF!="Extra koll","[b]",""))),F535," ",C535,IF(COUNTA(D535)&gt;0,CONCATENATE(" [playerid=",D535,"] "),""),AI535,AJ535,AK535,AL535,AM535,AN535,AA535,AH535,IF(#REF!="LL","[/u]",IF(#REF!="Ny","[/i]",IF(#REF!="Extra koll","[/b]",""))))</f>
        <v>#REF!</v>
      </c>
      <c r="AP535" s="7"/>
    </row>
    <row r="536" spans="1:42" ht="14.25">
      <c r="A536" s="84"/>
      <c r="B536" s="85"/>
      <c r="C536" s="86"/>
      <c r="D536" s="86"/>
      <c r="E536" s="86"/>
      <c r="F536" s="89"/>
      <c r="G536" s="7"/>
      <c r="H536" s="96"/>
      <c r="I536" s="7"/>
      <c r="J536" s="85"/>
      <c r="K536" s="86"/>
      <c r="L536" s="86"/>
      <c r="M536" s="86"/>
      <c r="N536" s="86"/>
      <c r="O536" s="86"/>
      <c r="P536" s="86"/>
      <c r="Q536" s="86"/>
      <c r="R536" s="91"/>
      <c r="S536" s="7"/>
      <c r="T536" s="85"/>
      <c r="U536" s="86"/>
      <c r="V536" s="86"/>
      <c r="W536" s="86"/>
      <c r="X536" s="97"/>
      <c r="Y536" s="4"/>
      <c r="Z536" s="7"/>
      <c r="AA536" s="32" t="str">
        <f t="shared" si="143"/>
        <v/>
      </c>
      <c r="AB536" s="31" t="str">
        <f t="shared" si="145"/>
        <v>?</v>
      </c>
      <c r="AC536" s="31" t="str">
        <f t="shared" si="145"/>
        <v>?</v>
      </c>
      <c r="AD536" s="31" t="str">
        <f t="shared" si="145"/>
        <v>?</v>
      </c>
      <c r="AE536" s="31" t="str">
        <f t="shared" si="145"/>
        <v>?</v>
      </c>
      <c r="AF536" s="31" t="str">
        <f t="shared" si="145"/>
        <v>?</v>
      </c>
      <c r="AG536" s="31" t="str">
        <f t="shared" si="145"/>
        <v>?</v>
      </c>
      <c r="AH536" s="39" t="str">
        <f t="shared" si="144"/>
        <v/>
      </c>
      <c r="AI536" s="31" t="str">
        <f t="shared" si="146"/>
        <v/>
      </c>
      <c r="AJ536" s="32" t="str">
        <f t="shared" si="147"/>
        <v/>
      </c>
      <c r="AK536" s="32" t="str">
        <f t="shared" si="148"/>
        <v/>
      </c>
      <c r="AL536" s="32" t="str">
        <f t="shared" si="149"/>
        <v/>
      </c>
      <c r="AM536" s="32" t="str">
        <f t="shared" si="150"/>
        <v/>
      </c>
      <c r="AN536" s="32" t="str">
        <f t="shared" si="151"/>
        <v/>
      </c>
      <c r="AO536" s="96" t="e">
        <f>CONCATENATE(IF(#REF!="LL","[u]",IF(#REF!="Ny","[i]",IF(#REF!="Extra koll","[b]",""))),F536," ",C536,IF(COUNTA(D536)&gt;0,CONCATENATE(" [playerid=",D536,"] "),""),AI536,AJ536,AK536,AL536,AM536,AN536,AA536,AH536,IF(#REF!="LL","[/u]",IF(#REF!="Ny","[/i]",IF(#REF!="Extra koll","[/b]",""))))</f>
        <v>#REF!</v>
      </c>
      <c r="AP536" s="7"/>
    </row>
    <row r="537" spans="1:42" ht="14.25">
      <c r="A537" s="84"/>
      <c r="B537" s="85"/>
      <c r="C537" s="86"/>
      <c r="D537" s="86"/>
      <c r="E537" s="86"/>
      <c r="F537" s="89"/>
      <c r="G537" s="7"/>
      <c r="H537" s="96"/>
      <c r="I537" s="7"/>
      <c r="J537" s="85"/>
      <c r="K537" s="86"/>
      <c r="L537" s="86"/>
      <c r="M537" s="86"/>
      <c r="N537" s="86"/>
      <c r="O537" s="86"/>
      <c r="P537" s="86"/>
      <c r="Q537" s="86"/>
      <c r="R537" s="91"/>
      <c r="S537" s="7"/>
      <c r="T537" s="85"/>
      <c r="U537" s="86"/>
      <c r="V537" s="86"/>
      <c r="W537" s="86"/>
      <c r="X537" s="97"/>
      <c r="Y537" s="4"/>
      <c r="Z537" s="7"/>
      <c r="AA537" s="32" t="str">
        <f t="shared" si="143"/>
        <v/>
      </c>
      <c r="AB537" s="31" t="str">
        <f t="shared" si="145"/>
        <v>?</v>
      </c>
      <c r="AC537" s="31" t="str">
        <f t="shared" si="145"/>
        <v>?</v>
      </c>
      <c r="AD537" s="31" t="str">
        <f t="shared" si="145"/>
        <v>?</v>
      </c>
      <c r="AE537" s="31" t="str">
        <f t="shared" si="145"/>
        <v>?</v>
      </c>
      <c r="AF537" s="31" t="str">
        <f t="shared" si="145"/>
        <v>?</v>
      </c>
      <c r="AG537" s="31" t="str">
        <f t="shared" si="145"/>
        <v>?</v>
      </c>
      <c r="AH537" s="39" t="str">
        <f t="shared" si="144"/>
        <v/>
      </c>
      <c r="AI537" s="31" t="str">
        <f t="shared" si="146"/>
        <v/>
      </c>
      <c r="AJ537" s="32" t="str">
        <f t="shared" si="147"/>
        <v/>
      </c>
      <c r="AK537" s="32" t="str">
        <f t="shared" si="148"/>
        <v/>
      </c>
      <c r="AL537" s="32" t="str">
        <f t="shared" si="149"/>
        <v/>
      </c>
      <c r="AM537" s="32" t="str">
        <f t="shared" si="150"/>
        <v/>
      </c>
      <c r="AN537" s="32" t="str">
        <f t="shared" si="151"/>
        <v/>
      </c>
      <c r="AO537" s="96" t="e">
        <f>CONCATENATE(IF(#REF!="LL","[u]",IF(#REF!="Ny","[i]",IF(#REF!="Extra koll","[b]",""))),F537," ",C537,IF(COUNTA(D537)&gt;0,CONCATENATE(" [playerid=",D537,"] "),""),AI537,AJ537,AK537,AL537,AM537,AN537,AA537,AH537,IF(#REF!="LL","[/u]",IF(#REF!="Ny","[/i]",IF(#REF!="Extra koll","[/b]",""))))</f>
        <v>#REF!</v>
      </c>
      <c r="AP537" s="7"/>
    </row>
    <row r="538" spans="1:42" ht="14.25">
      <c r="A538" s="84"/>
      <c r="B538" s="85"/>
      <c r="C538" s="86"/>
      <c r="D538" s="86"/>
      <c r="E538" s="86"/>
      <c r="F538" s="89"/>
      <c r="G538" s="7"/>
      <c r="H538" s="96"/>
      <c r="I538" s="7"/>
      <c r="J538" s="85"/>
      <c r="K538" s="86"/>
      <c r="L538" s="86"/>
      <c r="M538" s="86"/>
      <c r="N538" s="86"/>
      <c r="O538" s="86"/>
      <c r="P538" s="86"/>
      <c r="Q538" s="86"/>
      <c r="R538" s="91"/>
      <c r="S538" s="7"/>
      <c r="T538" s="85"/>
      <c r="U538" s="86"/>
      <c r="V538" s="86"/>
      <c r="W538" s="86"/>
      <c r="X538" s="97"/>
      <c r="Y538" s="4"/>
      <c r="Z538" s="7"/>
      <c r="AA538" s="32" t="str">
        <f t="shared" si="143"/>
        <v/>
      </c>
      <c r="AB538" s="31" t="str">
        <f t="shared" si="145"/>
        <v>?</v>
      </c>
      <c r="AC538" s="31" t="str">
        <f t="shared" si="145"/>
        <v>?</v>
      </c>
      <c r="AD538" s="31" t="str">
        <f t="shared" si="145"/>
        <v>?</v>
      </c>
      <c r="AE538" s="31" t="str">
        <f t="shared" si="145"/>
        <v>?</v>
      </c>
      <c r="AF538" s="31" t="str">
        <f t="shared" si="145"/>
        <v>?</v>
      </c>
      <c r="AG538" s="31" t="str">
        <f t="shared" si="145"/>
        <v>?</v>
      </c>
      <c r="AH538" s="39" t="str">
        <f t="shared" si="144"/>
        <v/>
      </c>
      <c r="AI538" s="31" t="str">
        <f t="shared" si="146"/>
        <v/>
      </c>
      <c r="AJ538" s="32" t="str">
        <f t="shared" si="147"/>
        <v/>
      </c>
      <c r="AK538" s="32" t="str">
        <f t="shared" si="148"/>
        <v/>
      </c>
      <c r="AL538" s="32" t="str">
        <f t="shared" si="149"/>
        <v/>
      </c>
      <c r="AM538" s="32" t="str">
        <f t="shared" si="150"/>
        <v/>
      </c>
      <c r="AN538" s="32" t="str">
        <f t="shared" si="151"/>
        <v/>
      </c>
      <c r="AO538" s="96" t="e">
        <f>CONCATENATE(IF(#REF!="LL","[u]",IF(#REF!="Ny","[i]",IF(#REF!="Extra koll","[b]",""))),F538," ",C538,IF(COUNTA(D538)&gt;0,CONCATENATE(" [playerid=",D538,"] "),""),AI538,AJ538,AK538,AL538,AM538,AN538,AA538,AH538,IF(#REF!="LL","[/u]",IF(#REF!="Ny","[/i]",IF(#REF!="Extra koll","[/b]",""))))</f>
        <v>#REF!</v>
      </c>
      <c r="AP538" s="7"/>
    </row>
    <row r="539" spans="1:42" ht="14.25">
      <c r="A539" s="84"/>
      <c r="B539" s="85"/>
      <c r="C539" s="86"/>
      <c r="D539" s="86"/>
      <c r="E539" s="86"/>
      <c r="F539" s="89"/>
      <c r="G539" s="7"/>
      <c r="H539" s="96"/>
      <c r="I539" s="7"/>
      <c r="J539" s="85"/>
      <c r="K539" s="86"/>
      <c r="L539" s="86"/>
      <c r="M539" s="86"/>
      <c r="N539" s="86"/>
      <c r="O539" s="86"/>
      <c r="P539" s="86"/>
      <c r="Q539" s="86"/>
      <c r="R539" s="91"/>
      <c r="S539" s="7"/>
      <c r="T539" s="85"/>
      <c r="U539" s="86"/>
      <c r="V539" s="86"/>
      <c r="W539" s="86"/>
      <c r="X539" s="97"/>
      <c r="Y539" s="4"/>
      <c r="Z539" s="7"/>
      <c r="AA539" s="32" t="str">
        <f t="shared" si="143"/>
        <v/>
      </c>
      <c r="AB539" s="31" t="str">
        <f t="shared" si="145"/>
        <v>?</v>
      </c>
      <c r="AC539" s="31" t="str">
        <f t="shared" si="145"/>
        <v>?</v>
      </c>
      <c r="AD539" s="31" t="str">
        <f t="shared" si="145"/>
        <v>?</v>
      </c>
      <c r="AE539" s="31" t="str">
        <f t="shared" si="145"/>
        <v>?</v>
      </c>
      <c r="AF539" s="31" t="str">
        <f t="shared" si="145"/>
        <v>?</v>
      </c>
      <c r="AG539" s="31" t="str">
        <f t="shared" si="145"/>
        <v>?</v>
      </c>
      <c r="AH539" s="39" t="str">
        <f t="shared" si="144"/>
        <v/>
      </c>
      <c r="AI539" s="31" t="str">
        <f t="shared" si="146"/>
        <v/>
      </c>
      <c r="AJ539" s="32" t="str">
        <f t="shared" si="147"/>
        <v/>
      </c>
      <c r="AK539" s="32" t="str">
        <f t="shared" si="148"/>
        <v/>
      </c>
      <c r="AL539" s="32" t="str">
        <f t="shared" si="149"/>
        <v/>
      </c>
      <c r="AM539" s="32" t="str">
        <f t="shared" si="150"/>
        <v/>
      </c>
      <c r="AN539" s="32" t="str">
        <f t="shared" si="151"/>
        <v/>
      </c>
      <c r="AO539" s="96" t="e">
        <f>CONCATENATE(IF(#REF!="LL","[u]",IF(#REF!="Ny","[i]",IF(#REF!="Extra koll","[b]",""))),F539," ",C539,IF(COUNTA(D539)&gt;0,CONCATENATE(" [playerid=",D539,"] "),""),AI539,AJ539,AK539,AL539,AM539,AN539,AA539,AH539,IF(#REF!="LL","[/u]",IF(#REF!="Ny","[/i]",IF(#REF!="Extra koll","[/b]",""))))</f>
        <v>#REF!</v>
      </c>
      <c r="AP539" s="7"/>
    </row>
    <row r="540" spans="1:42" ht="14.25">
      <c r="A540" s="84"/>
      <c r="B540" s="85"/>
      <c r="C540" s="86"/>
      <c r="D540" s="86"/>
      <c r="E540" s="86"/>
      <c r="F540" s="89"/>
      <c r="G540" s="7"/>
      <c r="H540" s="96"/>
      <c r="I540" s="7"/>
      <c r="J540" s="85"/>
      <c r="K540" s="86"/>
      <c r="L540" s="86"/>
      <c r="M540" s="86"/>
      <c r="N540" s="86"/>
      <c r="O540" s="86"/>
      <c r="P540" s="86"/>
      <c r="Q540" s="86"/>
      <c r="R540" s="91"/>
      <c r="S540" s="7"/>
      <c r="T540" s="85"/>
      <c r="U540" s="86"/>
      <c r="V540" s="86"/>
      <c r="W540" s="86"/>
      <c r="X540" s="97"/>
      <c r="Y540" s="4"/>
      <c r="Z540" s="7"/>
      <c r="AA540" s="32" t="str">
        <f t="shared" si="143"/>
        <v/>
      </c>
      <c r="AB540" s="31" t="str">
        <f t="shared" si="145"/>
        <v>?</v>
      </c>
      <c r="AC540" s="31" t="str">
        <f t="shared" si="145"/>
        <v>?</v>
      </c>
      <c r="AD540" s="31" t="str">
        <f t="shared" si="145"/>
        <v>?</v>
      </c>
      <c r="AE540" s="31" t="str">
        <f t="shared" si="145"/>
        <v>?</v>
      </c>
      <c r="AF540" s="31" t="str">
        <f t="shared" si="145"/>
        <v>?</v>
      </c>
      <c r="AG540" s="31" t="str">
        <f t="shared" si="145"/>
        <v>?</v>
      </c>
      <c r="AH540" s="39" t="str">
        <f t="shared" si="144"/>
        <v/>
      </c>
      <c r="AI540" s="31" t="str">
        <f t="shared" si="146"/>
        <v/>
      </c>
      <c r="AJ540" s="32" t="str">
        <f t="shared" si="147"/>
        <v/>
      </c>
      <c r="AK540" s="32" t="str">
        <f t="shared" si="148"/>
        <v/>
      </c>
      <c r="AL540" s="32" t="str">
        <f t="shared" si="149"/>
        <v/>
      </c>
      <c r="AM540" s="32" t="str">
        <f t="shared" si="150"/>
        <v/>
      </c>
      <c r="AN540" s="32" t="str">
        <f t="shared" si="151"/>
        <v/>
      </c>
      <c r="AO540" s="96" t="e">
        <f>CONCATENATE(IF(#REF!="LL","[u]",IF(#REF!="Ny","[i]",IF(#REF!="Extra koll","[b]",""))),F540," ",C540,IF(COUNTA(D540)&gt;0,CONCATENATE(" [playerid=",D540,"] "),""),AI540,AJ540,AK540,AL540,AM540,AN540,AA540,AH540,IF(#REF!="LL","[/u]",IF(#REF!="Ny","[/i]",IF(#REF!="Extra koll","[/b]",""))))</f>
        <v>#REF!</v>
      </c>
      <c r="AP540" s="7"/>
    </row>
    <row r="541" spans="1:42" ht="14.25">
      <c r="A541" s="84"/>
      <c r="B541" s="85"/>
      <c r="C541" s="86"/>
      <c r="D541" s="86"/>
      <c r="E541" s="86"/>
      <c r="F541" s="89"/>
      <c r="G541" s="7"/>
      <c r="H541" s="96"/>
      <c r="I541" s="7"/>
      <c r="J541" s="85"/>
      <c r="K541" s="86"/>
      <c r="L541" s="86"/>
      <c r="M541" s="86"/>
      <c r="N541" s="86"/>
      <c r="O541" s="86"/>
      <c r="P541" s="86"/>
      <c r="Q541" s="86"/>
      <c r="R541" s="91"/>
      <c r="S541" s="7"/>
      <c r="T541" s="85"/>
      <c r="U541" s="86"/>
      <c r="V541" s="86"/>
      <c r="W541" s="86"/>
      <c r="X541" s="97"/>
      <c r="Y541" s="4"/>
      <c r="Z541" s="7"/>
      <c r="AA541" s="32" t="str">
        <f t="shared" si="143"/>
        <v/>
      </c>
      <c r="AB541" s="31" t="str">
        <f t="shared" si="145"/>
        <v>?</v>
      </c>
      <c r="AC541" s="31" t="str">
        <f t="shared" si="145"/>
        <v>?</v>
      </c>
      <c r="AD541" s="31" t="str">
        <f t="shared" si="145"/>
        <v>?</v>
      </c>
      <c r="AE541" s="31" t="str">
        <f t="shared" si="145"/>
        <v>?</v>
      </c>
      <c r="AF541" s="31" t="str">
        <f t="shared" si="145"/>
        <v>?</v>
      </c>
      <c r="AG541" s="31" t="str">
        <f t="shared" si="145"/>
        <v>?</v>
      </c>
      <c r="AH541" s="39" t="str">
        <f t="shared" si="144"/>
        <v/>
      </c>
      <c r="AI541" s="31" t="str">
        <f t="shared" si="146"/>
        <v/>
      </c>
      <c r="AJ541" s="32" t="str">
        <f t="shared" si="147"/>
        <v/>
      </c>
      <c r="AK541" s="32" t="str">
        <f t="shared" si="148"/>
        <v/>
      </c>
      <c r="AL541" s="32" t="str">
        <f t="shared" si="149"/>
        <v/>
      </c>
      <c r="AM541" s="32" t="str">
        <f t="shared" si="150"/>
        <v/>
      </c>
      <c r="AN541" s="32" t="str">
        <f t="shared" si="151"/>
        <v/>
      </c>
      <c r="AO541" s="96" t="e">
        <f>CONCATENATE(IF(#REF!="LL","[u]",IF(#REF!="Ny","[i]",IF(#REF!="Extra koll","[b]",""))),F541," ",C541,IF(COUNTA(D541)&gt;0,CONCATENATE(" [playerid=",D541,"] "),""),AI541,AJ541,AK541,AL541,AM541,AN541,AA541,AH541,IF(#REF!="LL","[/u]",IF(#REF!="Ny","[/i]",IF(#REF!="Extra koll","[/b]",""))))</f>
        <v>#REF!</v>
      </c>
      <c r="AP541" s="7"/>
    </row>
    <row r="542" spans="1:42" ht="14.25">
      <c r="A542" s="84"/>
      <c r="B542" s="85"/>
      <c r="C542" s="86"/>
      <c r="D542" s="86"/>
      <c r="E542" s="86"/>
      <c r="F542" s="89"/>
      <c r="G542" s="7"/>
      <c r="H542" s="96"/>
      <c r="I542" s="7"/>
      <c r="J542" s="85"/>
      <c r="K542" s="86"/>
      <c r="L542" s="86"/>
      <c r="M542" s="86"/>
      <c r="N542" s="86"/>
      <c r="O542" s="86"/>
      <c r="P542" s="86"/>
      <c r="Q542" s="86"/>
      <c r="R542" s="91"/>
      <c r="S542" s="7"/>
      <c r="T542" s="85"/>
      <c r="U542" s="86"/>
      <c r="V542" s="86"/>
      <c r="W542" s="86"/>
      <c r="X542" s="97"/>
      <c r="Y542" s="4"/>
      <c r="Z542" s="7"/>
      <c r="AA542" s="32" t="str">
        <f t="shared" si="143"/>
        <v/>
      </c>
      <c r="AB542" s="31" t="str">
        <f t="shared" si="145"/>
        <v>?</v>
      </c>
      <c r="AC542" s="31" t="str">
        <f t="shared" si="145"/>
        <v>?</v>
      </c>
      <c r="AD542" s="31" t="str">
        <f t="shared" si="145"/>
        <v>?</v>
      </c>
      <c r="AE542" s="31" t="str">
        <f t="shared" si="145"/>
        <v>?</v>
      </c>
      <c r="AF542" s="31" t="str">
        <f t="shared" si="145"/>
        <v>?</v>
      </c>
      <c r="AG542" s="31" t="str">
        <f t="shared" si="145"/>
        <v>?</v>
      </c>
      <c r="AH542" s="39" t="str">
        <f t="shared" si="144"/>
        <v/>
      </c>
      <c r="AI542" s="31" t="str">
        <f t="shared" si="146"/>
        <v/>
      </c>
      <c r="AJ542" s="32" t="str">
        <f t="shared" si="147"/>
        <v/>
      </c>
      <c r="AK542" s="32" t="str">
        <f t="shared" si="148"/>
        <v/>
      </c>
      <c r="AL542" s="32" t="str">
        <f t="shared" si="149"/>
        <v/>
      </c>
      <c r="AM542" s="32" t="str">
        <f t="shared" si="150"/>
        <v/>
      </c>
      <c r="AN542" s="32" t="str">
        <f t="shared" si="151"/>
        <v/>
      </c>
      <c r="AO542" s="96" t="e">
        <f>CONCATENATE(IF(#REF!="LL","[u]",IF(#REF!="Ny","[i]",IF(#REF!="Extra koll","[b]",""))),F542," ",C542,IF(COUNTA(D542)&gt;0,CONCATENATE(" [playerid=",D542,"] "),""),AI542,AJ542,AK542,AL542,AM542,AN542,AA542,AH542,IF(#REF!="LL","[/u]",IF(#REF!="Ny","[/i]",IF(#REF!="Extra koll","[/b]",""))))</f>
        <v>#REF!</v>
      </c>
      <c r="AP542" s="7"/>
    </row>
    <row r="543" spans="1:42" ht="14.25">
      <c r="A543" s="84"/>
      <c r="B543" s="85"/>
      <c r="C543" s="86"/>
      <c r="D543" s="86"/>
      <c r="E543" s="86"/>
      <c r="F543" s="89"/>
      <c r="G543" s="7"/>
      <c r="H543" s="96"/>
      <c r="I543" s="7"/>
      <c r="J543" s="85"/>
      <c r="K543" s="86"/>
      <c r="L543" s="86"/>
      <c r="M543" s="86"/>
      <c r="N543" s="86"/>
      <c r="O543" s="86"/>
      <c r="P543" s="86"/>
      <c r="Q543" s="86"/>
      <c r="R543" s="91"/>
      <c r="S543" s="7"/>
      <c r="T543" s="85"/>
      <c r="U543" s="86"/>
      <c r="V543" s="86"/>
      <c r="W543" s="86"/>
      <c r="X543" s="97"/>
      <c r="Y543" s="4"/>
      <c r="Z543" s="7"/>
      <c r="AA543" s="32" t="str">
        <f t="shared" si="143"/>
        <v/>
      </c>
      <c r="AB543" s="31" t="str">
        <f t="shared" si="145"/>
        <v>?</v>
      </c>
      <c r="AC543" s="31" t="str">
        <f t="shared" si="145"/>
        <v>?</v>
      </c>
      <c r="AD543" s="31" t="str">
        <f t="shared" si="145"/>
        <v>?</v>
      </c>
      <c r="AE543" s="31" t="str">
        <f t="shared" si="145"/>
        <v>?</v>
      </c>
      <c r="AF543" s="31" t="str">
        <f t="shared" si="145"/>
        <v>?</v>
      </c>
      <c r="AG543" s="31" t="str">
        <f t="shared" si="145"/>
        <v>?</v>
      </c>
      <c r="AH543" s="39" t="str">
        <f t="shared" si="144"/>
        <v/>
      </c>
      <c r="AI543" s="31" t="str">
        <f t="shared" si="146"/>
        <v/>
      </c>
      <c r="AJ543" s="32" t="str">
        <f t="shared" si="147"/>
        <v/>
      </c>
      <c r="AK543" s="32" t="str">
        <f t="shared" si="148"/>
        <v/>
      </c>
      <c r="AL543" s="32" t="str">
        <f t="shared" si="149"/>
        <v/>
      </c>
      <c r="AM543" s="32" t="str">
        <f t="shared" si="150"/>
        <v/>
      </c>
      <c r="AN543" s="32" t="str">
        <f t="shared" si="151"/>
        <v/>
      </c>
      <c r="AO543" s="96" t="e">
        <f>CONCATENATE(IF(#REF!="LL","[u]",IF(#REF!="Ny","[i]",IF(#REF!="Extra koll","[b]",""))),F543," ",C543,IF(COUNTA(D543)&gt;0,CONCATENATE(" [playerid=",D543,"] "),""),AI543,AJ543,AK543,AL543,AM543,AN543,AA543,AH543,IF(#REF!="LL","[/u]",IF(#REF!="Ny","[/i]",IF(#REF!="Extra koll","[/b]",""))))</f>
        <v>#REF!</v>
      </c>
      <c r="AP543" s="7"/>
    </row>
    <row r="544" spans="1:42" ht="14.25">
      <c r="A544" s="84"/>
      <c r="B544" s="85"/>
      <c r="C544" s="86"/>
      <c r="D544" s="86"/>
      <c r="E544" s="86"/>
      <c r="F544" s="89"/>
      <c r="G544" s="7"/>
      <c r="H544" s="96"/>
      <c r="I544" s="7"/>
      <c r="J544" s="85"/>
      <c r="K544" s="86"/>
      <c r="L544" s="86"/>
      <c r="M544" s="86"/>
      <c r="N544" s="86"/>
      <c r="O544" s="86"/>
      <c r="P544" s="86"/>
      <c r="Q544" s="86"/>
      <c r="R544" s="91"/>
      <c r="S544" s="7"/>
      <c r="T544" s="85"/>
      <c r="U544" s="86"/>
      <c r="V544" s="86"/>
      <c r="W544" s="86"/>
      <c r="X544" s="97"/>
      <c r="Y544" s="4"/>
      <c r="Z544" s="7"/>
      <c r="AA544" s="32" t="str">
        <f t="shared" si="143"/>
        <v/>
      </c>
      <c r="AB544" s="31" t="str">
        <f t="shared" si="145"/>
        <v>?</v>
      </c>
      <c r="AC544" s="31" t="str">
        <f t="shared" si="145"/>
        <v>?</v>
      </c>
      <c r="AD544" s="31" t="str">
        <f t="shared" si="145"/>
        <v>?</v>
      </c>
      <c r="AE544" s="31" t="str">
        <f t="shared" si="145"/>
        <v>?</v>
      </c>
      <c r="AF544" s="31" t="str">
        <f t="shared" si="145"/>
        <v>?</v>
      </c>
      <c r="AG544" s="31" t="str">
        <f t="shared" si="145"/>
        <v>?</v>
      </c>
      <c r="AH544" s="39" t="str">
        <f t="shared" si="144"/>
        <v/>
      </c>
      <c r="AI544" s="31" t="str">
        <f t="shared" si="146"/>
        <v/>
      </c>
      <c r="AJ544" s="32" t="str">
        <f t="shared" si="147"/>
        <v/>
      </c>
      <c r="AK544" s="32" t="str">
        <f t="shared" si="148"/>
        <v/>
      </c>
      <c r="AL544" s="32" t="str">
        <f t="shared" si="149"/>
        <v/>
      </c>
      <c r="AM544" s="32" t="str">
        <f t="shared" si="150"/>
        <v/>
      </c>
      <c r="AN544" s="32" t="str">
        <f t="shared" si="151"/>
        <v/>
      </c>
      <c r="AO544" s="96" t="e">
        <f>CONCATENATE(IF(#REF!="LL","[u]",IF(#REF!="Ny","[i]",IF(#REF!="Extra koll","[b]",""))),F544," ",C544,IF(COUNTA(D544)&gt;0,CONCATENATE(" [playerid=",D544,"] "),""),AI544,AJ544,AK544,AL544,AM544,AN544,AA544,AH544,IF(#REF!="LL","[/u]",IF(#REF!="Ny","[/i]",IF(#REF!="Extra koll","[/b]",""))))</f>
        <v>#REF!</v>
      </c>
      <c r="AP544" s="7"/>
    </row>
    <row r="545" spans="1:42" ht="14.25">
      <c r="A545" s="84"/>
      <c r="B545" s="85"/>
      <c r="C545" s="86"/>
      <c r="D545" s="86"/>
      <c r="E545" s="86"/>
      <c r="F545" s="89"/>
      <c r="G545" s="7"/>
      <c r="H545" s="96"/>
      <c r="I545" s="7"/>
      <c r="J545" s="85"/>
      <c r="K545" s="86"/>
      <c r="L545" s="86"/>
      <c r="M545" s="86"/>
      <c r="N545" s="86"/>
      <c r="O545" s="86"/>
      <c r="P545" s="86"/>
      <c r="Q545" s="86"/>
      <c r="R545" s="91"/>
      <c r="S545" s="7"/>
      <c r="T545" s="85"/>
      <c r="U545" s="86"/>
      <c r="V545" s="86"/>
      <c r="W545" s="86"/>
      <c r="X545" s="97"/>
      <c r="Y545" s="4"/>
      <c r="Z545" s="7"/>
      <c r="AA545" s="32" t="str">
        <f t="shared" si="143"/>
        <v/>
      </c>
      <c r="AB545" s="31" t="str">
        <f t="shared" si="145"/>
        <v>?</v>
      </c>
      <c r="AC545" s="31" t="str">
        <f t="shared" si="145"/>
        <v>?</v>
      </c>
      <c r="AD545" s="31" t="str">
        <f t="shared" si="145"/>
        <v>?</v>
      </c>
      <c r="AE545" s="31" t="str">
        <f t="shared" si="145"/>
        <v>?</v>
      </c>
      <c r="AF545" s="31" t="str">
        <f t="shared" si="145"/>
        <v>?</v>
      </c>
      <c r="AG545" s="31" t="str">
        <f t="shared" si="145"/>
        <v>?</v>
      </c>
      <c r="AH545" s="39" t="str">
        <f t="shared" si="144"/>
        <v/>
      </c>
      <c r="AI545" s="31" t="str">
        <f t="shared" si="146"/>
        <v/>
      </c>
      <c r="AJ545" s="32" t="str">
        <f t="shared" si="147"/>
        <v/>
      </c>
      <c r="AK545" s="32" t="str">
        <f t="shared" si="148"/>
        <v/>
      </c>
      <c r="AL545" s="32" t="str">
        <f t="shared" si="149"/>
        <v/>
      </c>
      <c r="AM545" s="32" t="str">
        <f t="shared" si="150"/>
        <v/>
      </c>
      <c r="AN545" s="32" t="str">
        <f t="shared" si="151"/>
        <v/>
      </c>
      <c r="AO545" s="96" t="e">
        <f>CONCATENATE(IF(#REF!="LL","[u]",IF(#REF!="Ny","[i]",IF(#REF!="Extra koll","[b]",""))),F545," ",C545,IF(COUNTA(D545)&gt;0,CONCATENATE(" [playerid=",D545,"] "),""),AI545,AJ545,AK545,AL545,AM545,AN545,AA545,AH545,IF(#REF!="LL","[/u]",IF(#REF!="Ny","[/i]",IF(#REF!="Extra koll","[/b]",""))))</f>
        <v>#REF!</v>
      </c>
      <c r="AP545" s="7"/>
    </row>
    <row r="546" spans="1:42" ht="14.25">
      <c r="A546" s="84"/>
      <c r="B546" s="85"/>
      <c r="C546" s="86"/>
      <c r="D546" s="86"/>
      <c r="E546" s="86"/>
      <c r="F546" s="89"/>
      <c r="G546" s="7"/>
      <c r="H546" s="96"/>
      <c r="I546" s="7"/>
      <c r="J546" s="85"/>
      <c r="K546" s="86"/>
      <c r="L546" s="86"/>
      <c r="M546" s="86"/>
      <c r="N546" s="86"/>
      <c r="O546" s="86"/>
      <c r="P546" s="86"/>
      <c r="Q546" s="86"/>
      <c r="R546" s="91"/>
      <c r="S546" s="7"/>
      <c r="T546" s="85"/>
      <c r="U546" s="86"/>
      <c r="V546" s="86"/>
      <c r="W546" s="86"/>
      <c r="X546" s="97"/>
      <c r="Y546" s="4"/>
      <c r="Z546" s="7"/>
      <c r="AA546" s="32" t="str">
        <f t="shared" si="143"/>
        <v/>
      </c>
      <c r="AB546" s="31" t="str">
        <f t="shared" si="145"/>
        <v>?</v>
      </c>
      <c r="AC546" s="31" t="str">
        <f t="shared" si="145"/>
        <v>?</v>
      </c>
      <c r="AD546" s="31" t="str">
        <f t="shared" si="145"/>
        <v>?</v>
      </c>
      <c r="AE546" s="31" t="str">
        <f t="shared" si="145"/>
        <v>?</v>
      </c>
      <c r="AF546" s="31" t="str">
        <f t="shared" si="145"/>
        <v>?</v>
      </c>
      <c r="AG546" s="31" t="str">
        <f t="shared" si="145"/>
        <v>?</v>
      </c>
      <c r="AH546" s="39" t="str">
        <f t="shared" si="144"/>
        <v/>
      </c>
      <c r="AI546" s="31" t="str">
        <f t="shared" si="146"/>
        <v/>
      </c>
      <c r="AJ546" s="32" t="str">
        <f t="shared" si="147"/>
        <v/>
      </c>
      <c r="AK546" s="32" t="str">
        <f t="shared" si="148"/>
        <v/>
      </c>
      <c r="AL546" s="32" t="str">
        <f t="shared" si="149"/>
        <v/>
      </c>
      <c r="AM546" s="32" t="str">
        <f t="shared" si="150"/>
        <v/>
      </c>
      <c r="AN546" s="32" t="str">
        <f t="shared" si="151"/>
        <v/>
      </c>
      <c r="AO546" s="96" t="e">
        <f>CONCATENATE(IF(#REF!="LL","[u]",IF(#REF!="Ny","[i]",IF(#REF!="Extra koll","[b]",""))),F546," ",C546,IF(COUNTA(D546)&gt;0,CONCATENATE(" [playerid=",D546,"] "),""),AI546,AJ546,AK546,AL546,AM546,AN546,AA546,AH546,IF(#REF!="LL","[/u]",IF(#REF!="Ny","[/i]",IF(#REF!="Extra koll","[/b]",""))))</f>
        <v>#REF!</v>
      </c>
      <c r="AP546" s="7"/>
    </row>
    <row r="547" spans="1:42" ht="14.25">
      <c r="A547" s="84"/>
      <c r="B547" s="85"/>
      <c r="C547" s="86"/>
      <c r="D547" s="86"/>
      <c r="E547" s="86"/>
      <c r="F547" s="89"/>
      <c r="G547" s="7"/>
      <c r="H547" s="96"/>
      <c r="I547" s="7"/>
      <c r="J547" s="85"/>
      <c r="K547" s="86"/>
      <c r="L547" s="86"/>
      <c r="M547" s="86"/>
      <c r="N547" s="86"/>
      <c r="O547" s="86"/>
      <c r="P547" s="86"/>
      <c r="Q547" s="86"/>
      <c r="R547" s="91"/>
      <c r="S547" s="7"/>
      <c r="T547" s="85"/>
      <c r="U547" s="86"/>
      <c r="V547" s="86"/>
      <c r="W547" s="86"/>
      <c r="X547" s="97"/>
      <c r="Y547" s="4"/>
      <c r="Z547" s="7"/>
      <c r="AA547" s="32" t="str">
        <f t="shared" si="143"/>
        <v/>
      </c>
      <c r="AB547" s="31" t="str">
        <f t="shared" si="145"/>
        <v>?</v>
      </c>
      <c r="AC547" s="31" t="str">
        <f t="shared" si="145"/>
        <v>?</v>
      </c>
      <c r="AD547" s="31" t="str">
        <f t="shared" si="145"/>
        <v>?</v>
      </c>
      <c r="AE547" s="31" t="str">
        <f t="shared" si="145"/>
        <v>?</v>
      </c>
      <c r="AF547" s="31" t="str">
        <f t="shared" si="145"/>
        <v>?</v>
      </c>
      <c r="AG547" s="31" t="str">
        <f t="shared" si="145"/>
        <v>?</v>
      </c>
      <c r="AH547" s="39" t="str">
        <f t="shared" si="144"/>
        <v/>
      </c>
      <c r="AI547" s="31" t="str">
        <f t="shared" si="146"/>
        <v/>
      </c>
      <c r="AJ547" s="32" t="str">
        <f t="shared" si="147"/>
        <v/>
      </c>
      <c r="AK547" s="32" t="str">
        <f t="shared" si="148"/>
        <v/>
      </c>
      <c r="AL547" s="32" t="str">
        <f t="shared" si="149"/>
        <v/>
      </c>
      <c r="AM547" s="32" t="str">
        <f t="shared" si="150"/>
        <v/>
      </c>
      <c r="AN547" s="32" t="str">
        <f t="shared" si="151"/>
        <v/>
      </c>
      <c r="AO547" s="96" t="e">
        <f>CONCATENATE(IF(#REF!="LL","[u]",IF(#REF!="Ny","[i]",IF(#REF!="Extra koll","[b]",""))),F547," ",C547,IF(COUNTA(D547)&gt;0,CONCATENATE(" [playerid=",D547,"] "),""),AI547,AJ547,AK547,AL547,AM547,AN547,AA547,AH547,IF(#REF!="LL","[/u]",IF(#REF!="Ny","[/i]",IF(#REF!="Extra koll","[/b]",""))))</f>
        <v>#REF!</v>
      </c>
      <c r="AP547" s="7"/>
    </row>
    <row r="548" spans="1:42" ht="14.25">
      <c r="A548" s="84"/>
      <c r="B548" s="85"/>
      <c r="C548" s="86"/>
      <c r="D548" s="86"/>
      <c r="E548" s="86"/>
      <c r="F548" s="89"/>
      <c r="G548" s="7"/>
      <c r="H548" s="96"/>
      <c r="I548" s="7"/>
      <c r="J548" s="85"/>
      <c r="K548" s="86"/>
      <c r="L548" s="86"/>
      <c r="M548" s="86"/>
      <c r="N548" s="86"/>
      <c r="O548" s="86"/>
      <c r="P548" s="86"/>
      <c r="Q548" s="86"/>
      <c r="R548" s="91"/>
      <c r="S548" s="7"/>
      <c r="T548" s="85"/>
      <c r="U548" s="86"/>
      <c r="V548" s="86"/>
      <c r="W548" s="86"/>
      <c r="X548" s="97"/>
      <c r="Y548" s="4"/>
      <c r="Z548" s="7"/>
      <c r="AA548" s="32" t="str">
        <f t="shared" si="143"/>
        <v/>
      </c>
      <c r="AB548" s="31" t="str">
        <f t="shared" si="145"/>
        <v>?</v>
      </c>
      <c r="AC548" s="31" t="str">
        <f t="shared" si="145"/>
        <v>?</v>
      </c>
      <c r="AD548" s="31" t="str">
        <f t="shared" si="145"/>
        <v>?</v>
      </c>
      <c r="AE548" s="31" t="str">
        <f t="shared" si="145"/>
        <v>?</v>
      </c>
      <c r="AF548" s="31" t="str">
        <f t="shared" si="145"/>
        <v>?</v>
      </c>
      <c r="AG548" s="31" t="str">
        <f t="shared" si="145"/>
        <v>?</v>
      </c>
      <c r="AH548" s="39" t="str">
        <f t="shared" si="144"/>
        <v/>
      </c>
      <c r="AI548" s="31" t="str">
        <f t="shared" si="146"/>
        <v/>
      </c>
      <c r="AJ548" s="32" t="str">
        <f t="shared" si="147"/>
        <v/>
      </c>
      <c r="AK548" s="32" t="str">
        <f t="shared" si="148"/>
        <v/>
      </c>
      <c r="AL548" s="32" t="str">
        <f t="shared" si="149"/>
        <v/>
      </c>
      <c r="AM548" s="32" t="str">
        <f t="shared" si="150"/>
        <v/>
      </c>
      <c r="AN548" s="32" t="str">
        <f t="shared" si="151"/>
        <v/>
      </c>
      <c r="AO548" s="96" t="e">
        <f>CONCATENATE(IF(#REF!="LL","[u]",IF(#REF!="Ny","[i]",IF(#REF!="Extra koll","[b]",""))),F548," ",C548,IF(COUNTA(D548)&gt;0,CONCATENATE(" [playerid=",D548,"] "),""),AI548,AJ548,AK548,AL548,AM548,AN548,AA548,AH548,IF(#REF!="LL","[/u]",IF(#REF!="Ny","[/i]",IF(#REF!="Extra koll","[/b]",""))))</f>
        <v>#REF!</v>
      </c>
      <c r="AP548" s="7"/>
    </row>
    <row r="549" spans="1:42" ht="14.25">
      <c r="A549" s="84"/>
      <c r="B549" s="85"/>
      <c r="C549" s="86"/>
      <c r="D549" s="86"/>
      <c r="E549" s="86"/>
      <c r="F549" s="89"/>
      <c r="G549" s="7"/>
      <c r="H549" s="96"/>
      <c r="I549" s="7"/>
      <c r="J549" s="85"/>
      <c r="K549" s="86"/>
      <c r="L549" s="86"/>
      <c r="M549" s="86"/>
      <c r="N549" s="86"/>
      <c r="O549" s="86"/>
      <c r="P549" s="86"/>
      <c r="Q549" s="86"/>
      <c r="R549" s="91"/>
      <c r="S549" s="7"/>
      <c r="T549" s="85"/>
      <c r="U549" s="86"/>
      <c r="V549" s="86"/>
      <c r="W549" s="86"/>
      <c r="X549" s="97"/>
      <c r="Y549" s="4"/>
      <c r="Z549" s="7"/>
      <c r="AA549" s="32" t="str">
        <f t="shared" si="143"/>
        <v/>
      </c>
      <c r="AB549" s="31" t="str">
        <f t="shared" si="145"/>
        <v>?</v>
      </c>
      <c r="AC549" s="31" t="str">
        <f t="shared" si="145"/>
        <v>?</v>
      </c>
      <c r="AD549" s="31" t="str">
        <f t="shared" si="145"/>
        <v>?</v>
      </c>
      <c r="AE549" s="31" t="str">
        <f t="shared" si="145"/>
        <v>?</v>
      </c>
      <c r="AF549" s="31" t="str">
        <f t="shared" si="145"/>
        <v>?</v>
      </c>
      <c r="AG549" s="31" t="str">
        <f t="shared" si="145"/>
        <v>?</v>
      </c>
      <c r="AH549" s="39" t="str">
        <f t="shared" si="144"/>
        <v/>
      </c>
      <c r="AI549" s="31" t="str">
        <f t="shared" si="146"/>
        <v/>
      </c>
      <c r="AJ549" s="32" t="str">
        <f t="shared" si="147"/>
        <v/>
      </c>
      <c r="AK549" s="32" t="str">
        <f t="shared" si="148"/>
        <v/>
      </c>
      <c r="AL549" s="32" t="str">
        <f t="shared" si="149"/>
        <v/>
      </c>
      <c r="AM549" s="32" t="str">
        <f t="shared" si="150"/>
        <v/>
      </c>
      <c r="AN549" s="32" t="str">
        <f t="shared" si="151"/>
        <v/>
      </c>
      <c r="AO549" s="96" t="e">
        <f>CONCATENATE(IF(#REF!="LL","[u]",IF(#REF!="Ny","[i]",IF(#REF!="Extra koll","[b]",""))),F549," ",C549,IF(COUNTA(D549)&gt;0,CONCATENATE(" [playerid=",D549,"] "),""),AI549,AJ549,AK549,AL549,AM549,AN549,AA549,AH549,IF(#REF!="LL","[/u]",IF(#REF!="Ny","[/i]",IF(#REF!="Extra koll","[/b]",""))))</f>
        <v>#REF!</v>
      </c>
      <c r="AP549" s="7"/>
    </row>
    <row r="550" spans="1:42" ht="14.25">
      <c r="A550" s="84"/>
      <c r="B550" s="85"/>
      <c r="C550" s="86"/>
      <c r="D550" s="86"/>
      <c r="E550" s="86"/>
      <c r="F550" s="89"/>
      <c r="G550" s="7"/>
      <c r="H550" s="96"/>
      <c r="I550" s="7"/>
      <c r="J550" s="85"/>
      <c r="K550" s="86"/>
      <c r="L550" s="86"/>
      <c r="M550" s="86"/>
      <c r="N550" s="86"/>
      <c r="O550" s="86"/>
      <c r="P550" s="86"/>
      <c r="Q550" s="86"/>
      <c r="R550" s="91"/>
      <c r="S550" s="7"/>
      <c r="T550" s="85"/>
      <c r="U550" s="86"/>
      <c r="V550" s="86"/>
      <c r="W550" s="86"/>
      <c r="X550" s="97"/>
      <c r="Y550" s="4"/>
      <c r="Z550" s="7"/>
      <c r="AA550" s="32" t="str">
        <f t="shared" si="143"/>
        <v/>
      </c>
      <c r="AB550" s="31" t="str">
        <f t="shared" si="145"/>
        <v>?</v>
      </c>
      <c r="AC550" s="31" t="str">
        <f t="shared" si="145"/>
        <v>?</v>
      </c>
      <c r="AD550" s="31" t="str">
        <f t="shared" si="145"/>
        <v>?</v>
      </c>
      <c r="AE550" s="31" t="str">
        <f t="shared" si="145"/>
        <v>?</v>
      </c>
      <c r="AF550" s="31" t="str">
        <f t="shared" si="145"/>
        <v>?</v>
      </c>
      <c r="AG550" s="31" t="str">
        <f t="shared" si="145"/>
        <v>?</v>
      </c>
      <c r="AH550" s="39" t="str">
        <f t="shared" si="144"/>
        <v/>
      </c>
      <c r="AI550" s="31" t="str">
        <f t="shared" si="146"/>
        <v/>
      </c>
      <c r="AJ550" s="32" t="str">
        <f t="shared" si="147"/>
        <v/>
      </c>
      <c r="AK550" s="32" t="str">
        <f t="shared" si="148"/>
        <v/>
      </c>
      <c r="AL550" s="32" t="str">
        <f t="shared" si="149"/>
        <v/>
      </c>
      <c r="AM550" s="32" t="str">
        <f t="shared" si="150"/>
        <v/>
      </c>
      <c r="AN550" s="32" t="str">
        <f t="shared" si="151"/>
        <v/>
      </c>
      <c r="AO550" s="96" t="e">
        <f>CONCATENATE(IF(#REF!="LL","[u]",IF(#REF!="Ny","[i]",IF(#REF!="Extra koll","[b]",""))),F550," ",C550,IF(COUNTA(D550)&gt;0,CONCATENATE(" [playerid=",D550,"] "),""),AI550,AJ550,AK550,AL550,AM550,AN550,AA550,AH550,IF(#REF!="LL","[/u]",IF(#REF!="Ny","[/i]",IF(#REF!="Extra koll","[/b]",""))))</f>
        <v>#REF!</v>
      </c>
      <c r="AP550" s="7"/>
    </row>
    <row r="551" spans="1:42" ht="14.25">
      <c r="A551" s="84"/>
      <c r="B551" s="85"/>
      <c r="C551" s="86"/>
      <c r="D551" s="86"/>
      <c r="E551" s="86"/>
      <c r="F551" s="89"/>
      <c r="G551" s="7"/>
      <c r="H551" s="96"/>
      <c r="I551" s="7"/>
      <c r="J551" s="85"/>
      <c r="K551" s="86"/>
      <c r="L551" s="86"/>
      <c r="M551" s="86"/>
      <c r="N551" s="86"/>
      <c r="O551" s="86"/>
      <c r="P551" s="86"/>
      <c r="Q551" s="86"/>
      <c r="R551" s="91"/>
      <c r="S551" s="7"/>
      <c r="T551" s="85"/>
      <c r="U551" s="86"/>
      <c r="V551" s="86"/>
      <c r="W551" s="86"/>
      <c r="X551" s="97"/>
      <c r="Y551" s="4"/>
      <c r="Z551" s="7"/>
      <c r="AA551" s="32" t="str">
        <f t="shared" si="143"/>
        <v/>
      </c>
      <c r="AB551" s="31" t="str">
        <f t="shared" si="145"/>
        <v>?</v>
      </c>
      <c r="AC551" s="31" t="str">
        <f t="shared" si="145"/>
        <v>?</v>
      </c>
      <c r="AD551" s="31" t="str">
        <f t="shared" si="145"/>
        <v>?</v>
      </c>
      <c r="AE551" s="31" t="str">
        <f t="shared" si="145"/>
        <v>?</v>
      </c>
      <c r="AF551" s="31" t="str">
        <f t="shared" si="145"/>
        <v>?</v>
      </c>
      <c r="AG551" s="31" t="str">
        <f t="shared" si="145"/>
        <v>?</v>
      </c>
      <c r="AH551" s="39" t="str">
        <f t="shared" si="144"/>
        <v/>
      </c>
      <c r="AI551" s="31" t="str">
        <f t="shared" si="146"/>
        <v/>
      </c>
      <c r="AJ551" s="32" t="str">
        <f t="shared" si="147"/>
        <v/>
      </c>
      <c r="AK551" s="32" t="str">
        <f t="shared" si="148"/>
        <v/>
      </c>
      <c r="AL551" s="32" t="str">
        <f t="shared" si="149"/>
        <v/>
      </c>
      <c r="AM551" s="32" t="str">
        <f t="shared" si="150"/>
        <v/>
      </c>
      <c r="AN551" s="32" t="str">
        <f t="shared" si="151"/>
        <v/>
      </c>
      <c r="AO551" s="96" t="e">
        <f>CONCATENATE(IF(#REF!="LL","[u]",IF(#REF!="Ny","[i]",IF(#REF!="Extra koll","[b]",""))),F551," ",C551,IF(COUNTA(D551)&gt;0,CONCATENATE(" [playerid=",D551,"] "),""),AI551,AJ551,AK551,AL551,AM551,AN551,AA551,AH551,IF(#REF!="LL","[/u]",IF(#REF!="Ny","[/i]",IF(#REF!="Extra koll","[/b]",""))))</f>
        <v>#REF!</v>
      </c>
      <c r="AP551" s="7"/>
    </row>
    <row r="552" spans="1:42" ht="14.25">
      <c r="A552" s="84"/>
      <c r="B552" s="85"/>
      <c r="C552" s="86"/>
      <c r="D552" s="86"/>
      <c r="E552" s="86"/>
      <c r="F552" s="89"/>
      <c r="G552" s="7"/>
      <c r="H552" s="96"/>
      <c r="I552" s="7"/>
      <c r="J552" s="85"/>
      <c r="K552" s="86"/>
      <c r="L552" s="86"/>
      <c r="M552" s="86"/>
      <c r="N552" s="86"/>
      <c r="O552" s="86"/>
      <c r="P552" s="86"/>
      <c r="Q552" s="86"/>
      <c r="R552" s="91"/>
      <c r="S552" s="7"/>
      <c r="T552" s="85"/>
      <c r="U552" s="86"/>
      <c r="V552" s="86"/>
      <c r="W552" s="86"/>
      <c r="X552" s="97"/>
      <c r="Y552" s="4"/>
      <c r="Z552" s="7"/>
      <c r="AA552" s="32" t="str">
        <f t="shared" si="143"/>
        <v/>
      </c>
      <c r="AB552" s="31" t="str">
        <f t="shared" si="145"/>
        <v>?</v>
      </c>
      <c r="AC552" s="31" t="str">
        <f t="shared" si="145"/>
        <v>?</v>
      </c>
      <c r="AD552" s="31" t="str">
        <f t="shared" si="145"/>
        <v>?</v>
      </c>
      <c r="AE552" s="31" t="str">
        <f t="shared" si="145"/>
        <v>?</v>
      </c>
      <c r="AF552" s="31" t="str">
        <f t="shared" si="145"/>
        <v>?</v>
      </c>
      <c r="AG552" s="31" t="str">
        <f t="shared" si="145"/>
        <v>?</v>
      </c>
      <c r="AH552" s="39" t="str">
        <f t="shared" si="144"/>
        <v/>
      </c>
      <c r="AI552" s="31" t="str">
        <f t="shared" si="146"/>
        <v/>
      </c>
      <c r="AJ552" s="32" t="str">
        <f t="shared" si="147"/>
        <v/>
      </c>
      <c r="AK552" s="32" t="str">
        <f t="shared" si="148"/>
        <v/>
      </c>
      <c r="AL552" s="32" t="str">
        <f t="shared" si="149"/>
        <v/>
      </c>
      <c r="AM552" s="32" t="str">
        <f t="shared" si="150"/>
        <v/>
      </c>
      <c r="AN552" s="32" t="str">
        <f t="shared" si="151"/>
        <v/>
      </c>
      <c r="AO552" s="96" t="e">
        <f>CONCATENATE(IF(#REF!="LL","[u]",IF(#REF!="Ny","[i]",IF(#REF!="Extra koll","[b]",""))),F552," ",C552,IF(COUNTA(D552)&gt;0,CONCATENATE(" [playerid=",D552,"] "),""),AI552,AJ552,AK552,AL552,AM552,AN552,AA552,AH552,IF(#REF!="LL","[/u]",IF(#REF!="Ny","[/i]",IF(#REF!="Extra koll","[/b]",""))))</f>
        <v>#REF!</v>
      </c>
      <c r="AP552" s="7"/>
    </row>
    <row r="553" spans="1:42" ht="14.25">
      <c r="A553" s="84"/>
      <c r="B553" s="85"/>
      <c r="C553" s="86"/>
      <c r="D553" s="86"/>
      <c r="E553" s="86"/>
      <c r="F553" s="89"/>
      <c r="G553" s="7"/>
      <c r="H553" s="96"/>
      <c r="I553" s="7"/>
      <c r="J553" s="85"/>
      <c r="K553" s="86"/>
      <c r="L553" s="86"/>
      <c r="M553" s="86"/>
      <c r="N553" s="86"/>
      <c r="O553" s="86"/>
      <c r="P553" s="86"/>
      <c r="Q553" s="86"/>
      <c r="R553" s="91"/>
      <c r="S553" s="7"/>
      <c r="T553" s="85"/>
      <c r="U553" s="86"/>
      <c r="V553" s="86"/>
      <c r="W553" s="86"/>
      <c r="X553" s="97"/>
      <c r="Y553" s="4"/>
      <c r="Z553" s="7"/>
      <c r="AA553" s="32" t="str">
        <f t="shared" si="143"/>
        <v/>
      </c>
      <c r="AB553" s="31" t="str">
        <f t="shared" si="145"/>
        <v>?</v>
      </c>
      <c r="AC553" s="31" t="str">
        <f t="shared" si="145"/>
        <v>?</v>
      </c>
      <c r="AD553" s="31" t="str">
        <f t="shared" si="145"/>
        <v>?</v>
      </c>
      <c r="AE553" s="31" t="str">
        <f t="shared" si="145"/>
        <v>?</v>
      </c>
      <c r="AF553" s="31" t="str">
        <f t="shared" si="145"/>
        <v>?</v>
      </c>
      <c r="AG553" s="31" t="str">
        <f t="shared" si="145"/>
        <v>?</v>
      </c>
      <c r="AH553" s="39" t="str">
        <f t="shared" si="144"/>
        <v/>
      </c>
      <c r="AI553" s="31" t="str">
        <f t="shared" si="146"/>
        <v/>
      </c>
      <c r="AJ553" s="32" t="str">
        <f t="shared" si="147"/>
        <v/>
      </c>
      <c r="AK553" s="32" t="str">
        <f t="shared" si="148"/>
        <v/>
      </c>
      <c r="AL553" s="32" t="str">
        <f t="shared" si="149"/>
        <v/>
      </c>
      <c r="AM553" s="32" t="str">
        <f t="shared" si="150"/>
        <v/>
      </c>
      <c r="AN553" s="32" t="str">
        <f t="shared" si="151"/>
        <v/>
      </c>
      <c r="AO553" s="96" t="e">
        <f>CONCATENATE(IF(#REF!="LL","[u]",IF(#REF!="Ny","[i]",IF(#REF!="Extra koll","[b]",""))),F553," ",C553,IF(COUNTA(D553)&gt;0,CONCATENATE(" [playerid=",D553,"] "),""),AI553,AJ553,AK553,AL553,AM553,AN553,AA553,AH553,IF(#REF!="LL","[/u]",IF(#REF!="Ny","[/i]",IF(#REF!="Extra koll","[/b]",""))))</f>
        <v>#REF!</v>
      </c>
      <c r="AP553" s="7"/>
    </row>
    <row r="554" spans="1:42" ht="14.25">
      <c r="A554" s="84"/>
      <c r="B554" s="85"/>
      <c r="C554" s="86"/>
      <c r="D554" s="86"/>
      <c r="E554" s="86"/>
      <c r="F554" s="89"/>
      <c r="G554" s="7"/>
      <c r="H554" s="96"/>
      <c r="I554" s="7"/>
      <c r="J554" s="85"/>
      <c r="K554" s="86"/>
      <c r="L554" s="86"/>
      <c r="M554" s="86"/>
      <c r="N554" s="86"/>
      <c r="O554" s="86"/>
      <c r="P554" s="86"/>
      <c r="Q554" s="86"/>
      <c r="R554" s="91"/>
      <c r="S554" s="7"/>
      <c r="T554" s="85"/>
      <c r="U554" s="86"/>
      <c r="V554" s="86"/>
      <c r="W554" s="86"/>
      <c r="X554" s="97"/>
      <c r="Y554" s="4"/>
      <c r="Z554" s="7"/>
      <c r="AA554" s="32" t="str">
        <f t="shared" si="143"/>
        <v/>
      </c>
      <c r="AB554" s="31" t="str">
        <f t="shared" si="145"/>
        <v>?</v>
      </c>
      <c r="AC554" s="31" t="str">
        <f t="shared" si="145"/>
        <v>?</v>
      </c>
      <c r="AD554" s="31" t="str">
        <f t="shared" si="145"/>
        <v>?</v>
      </c>
      <c r="AE554" s="31" t="str">
        <f t="shared" si="145"/>
        <v>?</v>
      </c>
      <c r="AF554" s="31" t="str">
        <f t="shared" si="145"/>
        <v>?</v>
      </c>
      <c r="AG554" s="31" t="str">
        <f t="shared" si="145"/>
        <v>?</v>
      </c>
      <c r="AH554" s="39" t="str">
        <f t="shared" si="144"/>
        <v/>
      </c>
      <c r="AI554" s="31" t="str">
        <f t="shared" si="146"/>
        <v/>
      </c>
      <c r="AJ554" s="32" t="str">
        <f t="shared" si="147"/>
        <v/>
      </c>
      <c r="AK554" s="32" t="str">
        <f t="shared" si="148"/>
        <v/>
      </c>
      <c r="AL554" s="32" t="str">
        <f t="shared" si="149"/>
        <v/>
      </c>
      <c r="AM554" s="32" t="str">
        <f t="shared" si="150"/>
        <v/>
      </c>
      <c r="AN554" s="32" t="str">
        <f t="shared" si="151"/>
        <v/>
      </c>
      <c r="AO554" s="96" t="e">
        <f>CONCATENATE(IF(#REF!="LL","[u]",IF(#REF!="Ny","[i]",IF(#REF!="Extra koll","[b]",""))),F554," ",C554,IF(COUNTA(D554)&gt;0,CONCATENATE(" [playerid=",D554,"] "),""),AI554,AJ554,AK554,AL554,AM554,AN554,AA554,AH554,IF(#REF!="LL","[/u]",IF(#REF!="Ny","[/i]",IF(#REF!="Extra koll","[/b]",""))))</f>
        <v>#REF!</v>
      </c>
      <c r="AP554" s="7"/>
    </row>
    <row r="555" spans="1:42" ht="14.25">
      <c r="A555" s="84"/>
      <c r="B555" s="85"/>
      <c r="C555" s="86"/>
      <c r="D555" s="86"/>
      <c r="E555" s="86"/>
      <c r="F555" s="89"/>
      <c r="G555" s="7"/>
      <c r="H555" s="96"/>
      <c r="I555" s="7"/>
      <c r="J555" s="85"/>
      <c r="K555" s="86"/>
      <c r="L555" s="86"/>
      <c r="M555" s="86"/>
      <c r="N555" s="86"/>
      <c r="O555" s="86"/>
      <c r="P555" s="86"/>
      <c r="Q555" s="86"/>
      <c r="R555" s="91"/>
      <c r="S555" s="7"/>
      <c r="T555" s="85"/>
      <c r="U555" s="86"/>
      <c r="V555" s="86"/>
      <c r="W555" s="86"/>
      <c r="X555" s="97"/>
      <c r="Y555" s="4"/>
      <c r="Z555" s="7"/>
      <c r="AA555" s="32" t="str">
        <f t="shared" si="143"/>
        <v/>
      </c>
      <c r="AB555" s="31" t="str">
        <f t="shared" si="145"/>
        <v>?</v>
      </c>
      <c r="AC555" s="31" t="str">
        <f t="shared" si="145"/>
        <v>?</v>
      </c>
      <c r="AD555" s="31" t="str">
        <f t="shared" si="145"/>
        <v>?</v>
      </c>
      <c r="AE555" s="31" t="str">
        <f t="shared" si="145"/>
        <v>?</v>
      </c>
      <c r="AF555" s="31" t="str">
        <f t="shared" si="145"/>
        <v>?</v>
      </c>
      <c r="AG555" s="31" t="str">
        <f t="shared" si="145"/>
        <v>?</v>
      </c>
      <c r="AH555" s="39" t="str">
        <f t="shared" si="144"/>
        <v/>
      </c>
      <c r="AI555" s="31" t="str">
        <f t="shared" si="146"/>
        <v/>
      </c>
      <c r="AJ555" s="32" t="str">
        <f t="shared" si="147"/>
        <v/>
      </c>
      <c r="AK555" s="32" t="str">
        <f t="shared" si="148"/>
        <v/>
      </c>
      <c r="AL555" s="32" t="str">
        <f t="shared" si="149"/>
        <v/>
      </c>
      <c r="AM555" s="32" t="str">
        <f t="shared" si="150"/>
        <v/>
      </c>
      <c r="AN555" s="32" t="str">
        <f t="shared" si="151"/>
        <v/>
      </c>
      <c r="AO555" s="96" t="e">
        <f>CONCATENATE(IF(#REF!="LL","[u]",IF(#REF!="Ny","[i]",IF(#REF!="Extra koll","[b]",""))),F555," ",C555,IF(COUNTA(D555)&gt;0,CONCATENATE(" [playerid=",D555,"] "),""),AI555,AJ555,AK555,AL555,AM555,AN555,AA555,AH555,IF(#REF!="LL","[/u]",IF(#REF!="Ny","[/i]",IF(#REF!="Extra koll","[/b]",""))))</f>
        <v>#REF!</v>
      </c>
      <c r="AP555" s="7"/>
    </row>
    <row r="556" spans="1:42" ht="14.25">
      <c r="A556" s="84"/>
      <c r="B556" s="85"/>
      <c r="C556" s="86"/>
      <c r="D556" s="86"/>
      <c r="E556" s="86"/>
      <c r="F556" s="89"/>
      <c r="G556" s="7"/>
      <c r="H556" s="96"/>
      <c r="I556" s="7"/>
      <c r="J556" s="85"/>
      <c r="K556" s="86"/>
      <c r="L556" s="86"/>
      <c r="M556" s="86"/>
      <c r="N556" s="86"/>
      <c r="O556" s="86"/>
      <c r="P556" s="86"/>
      <c r="Q556" s="86"/>
      <c r="R556" s="91"/>
      <c r="S556" s="7"/>
      <c r="T556" s="85"/>
      <c r="U556" s="86"/>
      <c r="V556" s="86"/>
      <c r="W556" s="86"/>
      <c r="X556" s="97"/>
      <c r="Y556" s="4"/>
      <c r="Z556" s="7"/>
      <c r="AA556" s="32" t="str">
        <f t="shared" si="143"/>
        <v/>
      </c>
      <c r="AB556" s="31" t="str">
        <f t="shared" si="145"/>
        <v>?</v>
      </c>
      <c r="AC556" s="31" t="str">
        <f t="shared" si="145"/>
        <v>?</v>
      </c>
      <c r="AD556" s="31" t="str">
        <f t="shared" si="145"/>
        <v>?</v>
      </c>
      <c r="AE556" s="31" t="str">
        <f t="shared" si="145"/>
        <v>?</v>
      </c>
      <c r="AF556" s="31" t="str">
        <f t="shared" si="145"/>
        <v>?</v>
      </c>
      <c r="AG556" s="31" t="str">
        <f t="shared" si="145"/>
        <v>?</v>
      </c>
      <c r="AH556" s="39" t="str">
        <f t="shared" si="144"/>
        <v/>
      </c>
      <c r="AI556" s="31" t="str">
        <f t="shared" si="146"/>
        <v/>
      </c>
      <c r="AJ556" s="32" t="str">
        <f t="shared" si="147"/>
        <v/>
      </c>
      <c r="AK556" s="32" t="str">
        <f t="shared" si="148"/>
        <v/>
      </c>
      <c r="AL556" s="32" t="str">
        <f t="shared" si="149"/>
        <v/>
      </c>
      <c r="AM556" s="32" t="str">
        <f t="shared" si="150"/>
        <v/>
      </c>
      <c r="AN556" s="32" t="str">
        <f t="shared" si="151"/>
        <v/>
      </c>
      <c r="AO556" s="96" t="e">
        <f>CONCATENATE(IF(#REF!="LL","[u]",IF(#REF!="Ny","[i]",IF(#REF!="Extra koll","[b]",""))),F556," ",C556,IF(COUNTA(D556)&gt;0,CONCATENATE(" [playerid=",D556,"] "),""),AI556,AJ556,AK556,AL556,AM556,AN556,AA556,AH556,IF(#REF!="LL","[/u]",IF(#REF!="Ny","[/i]",IF(#REF!="Extra koll","[/b]",""))))</f>
        <v>#REF!</v>
      </c>
      <c r="AP556" s="7"/>
    </row>
    <row r="557" spans="1:42" ht="14.25">
      <c r="A557" s="84"/>
      <c r="B557" s="85"/>
      <c r="C557" s="86"/>
      <c r="D557" s="86"/>
      <c r="E557" s="86"/>
      <c r="F557" s="89"/>
      <c r="G557" s="7"/>
      <c r="H557" s="96"/>
      <c r="I557" s="7"/>
      <c r="J557" s="85"/>
      <c r="K557" s="86"/>
      <c r="L557" s="86"/>
      <c r="M557" s="86"/>
      <c r="N557" s="86"/>
      <c r="O557" s="86"/>
      <c r="P557" s="86"/>
      <c r="Q557" s="86"/>
      <c r="R557" s="91"/>
      <c r="S557" s="7"/>
      <c r="T557" s="85"/>
      <c r="U557" s="86"/>
      <c r="V557" s="86"/>
      <c r="W557" s="86"/>
      <c r="X557" s="97"/>
      <c r="Y557" s="4"/>
      <c r="Z557" s="7"/>
      <c r="AA557" s="32" t="str">
        <f t="shared" si="143"/>
        <v/>
      </c>
      <c r="AB557" s="31" t="str">
        <f t="shared" si="145"/>
        <v>?</v>
      </c>
      <c r="AC557" s="31" t="str">
        <f t="shared" si="145"/>
        <v>?</v>
      </c>
      <c r="AD557" s="31" t="str">
        <f t="shared" si="145"/>
        <v>?</v>
      </c>
      <c r="AE557" s="31" t="str">
        <f t="shared" si="145"/>
        <v>?</v>
      </c>
      <c r="AF557" s="31" t="str">
        <f t="shared" si="145"/>
        <v>?</v>
      </c>
      <c r="AG557" s="31" t="str">
        <f t="shared" si="145"/>
        <v>?</v>
      </c>
      <c r="AH557" s="39" t="str">
        <f t="shared" si="144"/>
        <v/>
      </c>
      <c r="AI557" s="31" t="str">
        <f t="shared" si="146"/>
        <v/>
      </c>
      <c r="AJ557" s="32" t="str">
        <f t="shared" si="147"/>
        <v/>
      </c>
      <c r="AK557" s="32" t="str">
        <f t="shared" si="148"/>
        <v/>
      </c>
      <c r="AL557" s="32" t="str">
        <f t="shared" si="149"/>
        <v/>
      </c>
      <c r="AM557" s="32" t="str">
        <f t="shared" si="150"/>
        <v/>
      </c>
      <c r="AN557" s="32" t="str">
        <f t="shared" si="151"/>
        <v/>
      </c>
      <c r="AO557" s="96" t="e">
        <f>CONCATENATE(IF(#REF!="LL","[u]",IF(#REF!="Ny","[i]",IF(#REF!="Extra koll","[b]",""))),F557," ",C557,IF(COUNTA(D557)&gt;0,CONCATENATE(" [playerid=",D557,"] "),""),AI557,AJ557,AK557,AL557,AM557,AN557,AA557,AH557,IF(#REF!="LL","[/u]",IF(#REF!="Ny","[/i]",IF(#REF!="Extra koll","[/b]",""))))</f>
        <v>#REF!</v>
      </c>
      <c r="AP557" s="7"/>
    </row>
    <row r="558" spans="1:42" ht="14.25">
      <c r="A558" s="84"/>
      <c r="B558" s="85"/>
      <c r="C558" s="86"/>
      <c r="D558" s="86"/>
      <c r="E558" s="86"/>
      <c r="F558" s="89"/>
      <c r="G558" s="7"/>
      <c r="H558" s="96"/>
      <c r="I558" s="7"/>
      <c r="J558" s="85"/>
      <c r="K558" s="86"/>
      <c r="L558" s="86"/>
      <c r="M558" s="86"/>
      <c r="N558" s="86"/>
      <c r="O558" s="86"/>
      <c r="P558" s="86"/>
      <c r="Q558" s="86"/>
      <c r="R558" s="91"/>
      <c r="S558" s="7"/>
      <c r="T558" s="85"/>
      <c r="U558" s="86"/>
      <c r="V558" s="86"/>
      <c r="W558" s="86"/>
      <c r="X558" s="97"/>
      <c r="Y558" s="4"/>
      <c r="Z558" s="7"/>
      <c r="AA558" s="32" t="str">
        <f t="shared" ref="AA558:AA621" si="152">IF(COUNTA(H558)&gt;0,CONCATENATE(" [",H558,"] "),"")</f>
        <v/>
      </c>
      <c r="AB558" s="31" t="str">
        <f t="shared" si="145"/>
        <v>?</v>
      </c>
      <c r="AC558" s="31" t="str">
        <f t="shared" si="145"/>
        <v>?</v>
      </c>
      <c r="AD558" s="31" t="str">
        <f t="shared" si="145"/>
        <v>?</v>
      </c>
      <c r="AE558" s="31" t="str">
        <f t="shared" si="145"/>
        <v>?</v>
      </c>
      <c r="AF558" s="31" t="str">
        <f t="shared" si="145"/>
        <v>?</v>
      </c>
      <c r="AG558" s="31" t="str">
        <f t="shared" si="145"/>
        <v>?</v>
      </c>
      <c r="AH558" s="39" t="str">
        <f t="shared" ref="AH558:AH621" si="153">IF(COUNTA(R558)&gt;0,CONCATENATE(" Fasta: ",RIGHT(R558,LEN(R558)-5)),"")</f>
        <v/>
      </c>
      <c r="AI558" s="31" t="str">
        <f t="shared" si="146"/>
        <v/>
      </c>
      <c r="AJ558" s="32" t="str">
        <f t="shared" si="147"/>
        <v/>
      </c>
      <c r="AK558" s="32" t="str">
        <f t="shared" si="148"/>
        <v/>
      </c>
      <c r="AL558" s="32" t="str">
        <f t="shared" si="149"/>
        <v/>
      </c>
      <c r="AM558" s="32" t="str">
        <f t="shared" si="150"/>
        <v/>
      </c>
      <c r="AN558" s="32" t="str">
        <f t="shared" si="151"/>
        <v/>
      </c>
      <c r="AO558" s="96" t="e">
        <f>CONCATENATE(IF(#REF!="LL","[u]",IF(#REF!="Ny","[i]",IF(#REF!="Extra koll","[b]",""))),F558," ",C558,IF(COUNTA(D558)&gt;0,CONCATENATE(" [playerid=",D558,"] "),""),AI558,AJ558,AK558,AL558,AM558,AN558,AA558,AH558,IF(#REF!="LL","[/u]",IF(#REF!="Ny","[/i]",IF(#REF!="Extra koll","[/b]",""))))</f>
        <v>#REF!</v>
      </c>
      <c r="AP558" s="7"/>
    </row>
    <row r="559" spans="1:42" ht="14.25">
      <c r="A559" s="84"/>
      <c r="B559" s="85"/>
      <c r="C559" s="86"/>
      <c r="D559" s="86"/>
      <c r="E559" s="86"/>
      <c r="F559" s="89"/>
      <c r="G559" s="7"/>
      <c r="H559" s="96"/>
      <c r="I559" s="7"/>
      <c r="J559" s="85"/>
      <c r="K559" s="86"/>
      <c r="L559" s="86"/>
      <c r="M559" s="86"/>
      <c r="N559" s="86"/>
      <c r="O559" s="86"/>
      <c r="P559" s="86"/>
      <c r="Q559" s="86"/>
      <c r="R559" s="91"/>
      <c r="S559" s="7"/>
      <c r="T559" s="85"/>
      <c r="U559" s="86"/>
      <c r="V559" s="86"/>
      <c r="W559" s="86"/>
      <c r="X559" s="97"/>
      <c r="Y559" s="4"/>
      <c r="Z559" s="7"/>
      <c r="AA559" s="32" t="str">
        <f t="shared" si="152"/>
        <v/>
      </c>
      <c r="AB559" s="31" t="str">
        <f t="shared" si="145"/>
        <v>?</v>
      </c>
      <c r="AC559" s="31" t="str">
        <f t="shared" si="145"/>
        <v>?</v>
      </c>
      <c r="AD559" s="31" t="str">
        <f t="shared" si="145"/>
        <v>?</v>
      </c>
      <c r="AE559" s="31" t="str">
        <f t="shared" ref="AE559:AG622" si="154">IF(COUNTA(O559)&gt;0,RIGHT(O559,LEN(O559)-5),"?")</f>
        <v>?</v>
      </c>
      <c r="AF559" s="31" t="str">
        <f t="shared" si="154"/>
        <v>?</v>
      </c>
      <c r="AG559" s="31" t="str">
        <f t="shared" si="154"/>
        <v>?</v>
      </c>
      <c r="AH559" s="39" t="str">
        <f t="shared" si="153"/>
        <v/>
      </c>
      <c r="AI559" s="31" t="str">
        <f t="shared" si="146"/>
        <v/>
      </c>
      <c r="AJ559" s="32" t="str">
        <f t="shared" si="147"/>
        <v/>
      </c>
      <c r="AK559" s="32" t="str">
        <f t="shared" si="148"/>
        <v/>
      </c>
      <c r="AL559" s="32" t="str">
        <f t="shared" si="149"/>
        <v/>
      </c>
      <c r="AM559" s="32" t="str">
        <f t="shared" si="150"/>
        <v/>
      </c>
      <c r="AN559" s="32" t="str">
        <f t="shared" si="151"/>
        <v/>
      </c>
      <c r="AO559" s="96" t="e">
        <f>CONCATENATE(IF(#REF!="LL","[u]",IF(#REF!="Ny","[i]",IF(#REF!="Extra koll","[b]",""))),F559," ",C559,IF(COUNTA(D559)&gt;0,CONCATENATE(" [playerid=",D559,"] "),""),AI559,AJ559,AK559,AL559,AM559,AN559,AA559,AH559,IF(#REF!="LL","[/u]",IF(#REF!="Ny","[/i]",IF(#REF!="Extra koll","[/b]",""))))</f>
        <v>#REF!</v>
      </c>
      <c r="AP559" s="7"/>
    </row>
    <row r="560" spans="1:42" ht="14.25">
      <c r="A560" s="84"/>
      <c r="B560" s="85"/>
      <c r="C560" s="86"/>
      <c r="D560" s="86"/>
      <c r="E560" s="86"/>
      <c r="F560" s="89"/>
      <c r="G560" s="7"/>
      <c r="H560" s="96"/>
      <c r="I560" s="7"/>
      <c r="J560" s="85"/>
      <c r="K560" s="86"/>
      <c r="L560" s="86"/>
      <c r="M560" s="86"/>
      <c r="N560" s="86"/>
      <c r="O560" s="86"/>
      <c r="P560" s="86"/>
      <c r="Q560" s="86"/>
      <c r="R560" s="91"/>
      <c r="S560" s="7"/>
      <c r="T560" s="85"/>
      <c r="U560" s="86"/>
      <c r="V560" s="86"/>
      <c r="W560" s="86"/>
      <c r="X560" s="97"/>
      <c r="Y560" s="4"/>
      <c r="Z560" s="7"/>
      <c r="AA560" s="32" t="str">
        <f t="shared" si="152"/>
        <v/>
      </c>
      <c r="AB560" s="31" t="str">
        <f t="shared" ref="AB560:AG623" si="155">IF(COUNTA(L560)&gt;0,RIGHT(L560,LEN(L560)-5),"?")</f>
        <v>?</v>
      </c>
      <c r="AC560" s="31" t="str">
        <f t="shared" si="155"/>
        <v>?</v>
      </c>
      <c r="AD560" s="31" t="str">
        <f t="shared" si="155"/>
        <v>?</v>
      </c>
      <c r="AE560" s="31" t="str">
        <f t="shared" si="154"/>
        <v>?</v>
      </c>
      <c r="AF560" s="31" t="str">
        <f t="shared" si="154"/>
        <v>?</v>
      </c>
      <c r="AG560" s="31" t="str">
        <f t="shared" si="154"/>
        <v>?</v>
      </c>
      <c r="AH560" s="39" t="str">
        <f t="shared" si="153"/>
        <v/>
      </c>
      <c r="AI560" s="31" t="str">
        <f t="shared" si="146"/>
        <v/>
      </c>
      <c r="AJ560" s="32" t="str">
        <f t="shared" si="147"/>
        <v/>
      </c>
      <c r="AK560" s="32" t="str">
        <f t="shared" si="148"/>
        <v/>
      </c>
      <c r="AL560" s="32" t="str">
        <f t="shared" si="149"/>
        <v/>
      </c>
      <c r="AM560" s="32" t="str">
        <f t="shared" si="150"/>
        <v/>
      </c>
      <c r="AN560" s="32" t="str">
        <f t="shared" si="151"/>
        <v/>
      </c>
      <c r="AO560" s="96" t="e">
        <f>CONCATENATE(IF(#REF!="LL","[u]",IF(#REF!="Ny","[i]",IF(#REF!="Extra koll","[b]",""))),F560," ",C560,IF(COUNTA(D560)&gt;0,CONCATENATE(" [playerid=",D560,"] "),""),AI560,AJ560,AK560,AL560,AM560,AN560,AA560,AH560,IF(#REF!="LL","[/u]",IF(#REF!="Ny","[/i]",IF(#REF!="Extra koll","[/b]",""))))</f>
        <v>#REF!</v>
      </c>
      <c r="AP560" s="7"/>
    </row>
    <row r="561" spans="1:42" ht="14.25">
      <c r="A561" s="84"/>
      <c r="B561" s="85"/>
      <c r="C561" s="86"/>
      <c r="D561" s="86"/>
      <c r="E561" s="86"/>
      <c r="F561" s="89"/>
      <c r="G561" s="7"/>
      <c r="H561" s="96"/>
      <c r="I561" s="7"/>
      <c r="J561" s="85"/>
      <c r="K561" s="86"/>
      <c r="L561" s="86"/>
      <c r="M561" s="86"/>
      <c r="N561" s="86"/>
      <c r="O561" s="86"/>
      <c r="P561" s="86"/>
      <c r="Q561" s="86"/>
      <c r="R561" s="91"/>
      <c r="S561" s="7"/>
      <c r="T561" s="85"/>
      <c r="U561" s="86"/>
      <c r="V561" s="86"/>
      <c r="W561" s="86"/>
      <c r="X561" s="97"/>
      <c r="Y561" s="4"/>
      <c r="Z561" s="7"/>
      <c r="AA561" s="32" t="str">
        <f t="shared" si="152"/>
        <v/>
      </c>
      <c r="AB561" s="31" t="str">
        <f t="shared" si="155"/>
        <v>?</v>
      </c>
      <c r="AC561" s="31" t="str">
        <f t="shared" si="155"/>
        <v>?</v>
      </c>
      <c r="AD561" s="31" t="str">
        <f t="shared" si="155"/>
        <v>?</v>
      </c>
      <c r="AE561" s="31" t="str">
        <f t="shared" si="154"/>
        <v>?</v>
      </c>
      <c r="AF561" s="31" t="str">
        <f t="shared" si="154"/>
        <v>?</v>
      </c>
      <c r="AG561" s="31" t="str">
        <f t="shared" si="154"/>
        <v>?</v>
      </c>
      <c r="AH561" s="39" t="str">
        <f t="shared" si="153"/>
        <v/>
      </c>
      <c r="AI561" s="31" t="str">
        <f t="shared" si="146"/>
        <v/>
      </c>
      <c r="AJ561" s="32" t="str">
        <f t="shared" si="147"/>
        <v/>
      </c>
      <c r="AK561" s="32" t="str">
        <f t="shared" si="148"/>
        <v/>
      </c>
      <c r="AL561" s="32" t="str">
        <f t="shared" si="149"/>
        <v/>
      </c>
      <c r="AM561" s="32" t="str">
        <f t="shared" si="150"/>
        <v/>
      </c>
      <c r="AN561" s="32" t="str">
        <f t="shared" si="151"/>
        <v/>
      </c>
      <c r="AO561" s="96" t="e">
        <f>CONCATENATE(IF(#REF!="LL","[u]",IF(#REF!="Ny","[i]",IF(#REF!="Extra koll","[b]",""))),F561," ",C561,IF(COUNTA(D561)&gt;0,CONCATENATE(" [playerid=",D561,"] "),""),AI561,AJ561,AK561,AL561,AM561,AN561,AA561,AH561,IF(#REF!="LL","[/u]",IF(#REF!="Ny","[/i]",IF(#REF!="Extra koll","[/b]",""))))</f>
        <v>#REF!</v>
      </c>
      <c r="AP561" s="7"/>
    </row>
    <row r="562" spans="1:42" ht="14.25">
      <c r="A562" s="84"/>
      <c r="B562" s="85"/>
      <c r="C562" s="86"/>
      <c r="D562" s="86"/>
      <c r="E562" s="86"/>
      <c r="F562" s="89"/>
      <c r="G562" s="7"/>
      <c r="H562" s="96"/>
      <c r="I562" s="7"/>
      <c r="J562" s="85"/>
      <c r="K562" s="86"/>
      <c r="L562" s="86"/>
      <c r="M562" s="86"/>
      <c r="N562" s="86"/>
      <c r="O562" s="86"/>
      <c r="P562" s="86"/>
      <c r="Q562" s="86"/>
      <c r="R562" s="91"/>
      <c r="S562" s="7"/>
      <c r="T562" s="85"/>
      <c r="U562" s="86"/>
      <c r="V562" s="86"/>
      <c r="W562" s="86"/>
      <c r="X562" s="97"/>
      <c r="Y562" s="4"/>
      <c r="Z562" s="7"/>
      <c r="AA562" s="32" t="str">
        <f t="shared" si="152"/>
        <v/>
      </c>
      <c r="AB562" s="31" t="str">
        <f t="shared" si="155"/>
        <v>?</v>
      </c>
      <c r="AC562" s="31" t="str">
        <f t="shared" si="155"/>
        <v>?</v>
      </c>
      <c r="AD562" s="31" t="str">
        <f t="shared" si="155"/>
        <v>?</v>
      </c>
      <c r="AE562" s="31" t="str">
        <f t="shared" si="154"/>
        <v>?</v>
      </c>
      <c r="AF562" s="31" t="str">
        <f t="shared" si="154"/>
        <v>?</v>
      </c>
      <c r="AG562" s="31" t="str">
        <f t="shared" si="154"/>
        <v>?</v>
      </c>
      <c r="AH562" s="39" t="str">
        <f t="shared" si="153"/>
        <v/>
      </c>
      <c r="AI562" s="31" t="str">
        <f t="shared" si="146"/>
        <v/>
      </c>
      <c r="AJ562" s="32" t="str">
        <f t="shared" si="147"/>
        <v/>
      </c>
      <c r="AK562" s="32" t="str">
        <f t="shared" si="148"/>
        <v/>
      </c>
      <c r="AL562" s="32" t="str">
        <f t="shared" si="149"/>
        <v/>
      </c>
      <c r="AM562" s="32" t="str">
        <f t="shared" si="150"/>
        <v/>
      </c>
      <c r="AN562" s="32" t="str">
        <f t="shared" si="151"/>
        <v/>
      </c>
      <c r="AO562" s="96" t="e">
        <f>CONCATENATE(IF(#REF!="LL","[u]",IF(#REF!="Ny","[i]",IF(#REF!="Extra koll","[b]",""))),F562," ",C562,IF(COUNTA(D562)&gt;0,CONCATENATE(" [playerid=",D562,"] "),""),AI562,AJ562,AK562,AL562,AM562,AN562,AA562,AH562,IF(#REF!="LL","[/u]",IF(#REF!="Ny","[/i]",IF(#REF!="Extra koll","[/b]",""))))</f>
        <v>#REF!</v>
      </c>
      <c r="AP562" s="7"/>
    </row>
    <row r="563" spans="1:42" ht="14.25">
      <c r="A563" s="84"/>
      <c r="B563" s="85"/>
      <c r="C563" s="86"/>
      <c r="D563" s="86"/>
      <c r="E563" s="86"/>
      <c r="F563" s="89"/>
      <c r="G563" s="7"/>
      <c r="H563" s="96"/>
      <c r="I563" s="7"/>
      <c r="J563" s="85"/>
      <c r="K563" s="86"/>
      <c r="L563" s="86"/>
      <c r="M563" s="86"/>
      <c r="N563" s="86"/>
      <c r="O563" s="86"/>
      <c r="P563" s="86"/>
      <c r="Q563" s="86"/>
      <c r="R563" s="91"/>
      <c r="S563" s="7"/>
      <c r="T563" s="85"/>
      <c r="U563" s="86"/>
      <c r="V563" s="86"/>
      <c r="W563" s="86"/>
      <c r="X563" s="97"/>
      <c r="Y563" s="4"/>
      <c r="Z563" s="7"/>
      <c r="AA563" s="32" t="str">
        <f t="shared" si="152"/>
        <v/>
      </c>
      <c r="AB563" s="31" t="str">
        <f t="shared" si="155"/>
        <v>?</v>
      </c>
      <c r="AC563" s="31" t="str">
        <f t="shared" si="155"/>
        <v>?</v>
      </c>
      <c r="AD563" s="31" t="str">
        <f t="shared" si="155"/>
        <v>?</v>
      </c>
      <c r="AE563" s="31" t="str">
        <f t="shared" si="154"/>
        <v>?</v>
      </c>
      <c r="AF563" s="31" t="str">
        <f t="shared" si="154"/>
        <v>?</v>
      </c>
      <c r="AG563" s="31" t="str">
        <f t="shared" si="154"/>
        <v>?</v>
      </c>
      <c r="AH563" s="39" t="str">
        <f t="shared" si="153"/>
        <v/>
      </c>
      <c r="AI563" s="31" t="str">
        <f t="shared" si="146"/>
        <v/>
      </c>
      <c r="AJ563" s="32" t="str">
        <f t="shared" si="147"/>
        <v/>
      </c>
      <c r="AK563" s="32" t="str">
        <f t="shared" si="148"/>
        <v/>
      </c>
      <c r="AL563" s="32" t="str">
        <f t="shared" si="149"/>
        <v/>
      </c>
      <c r="AM563" s="32" t="str">
        <f t="shared" si="150"/>
        <v/>
      </c>
      <c r="AN563" s="32" t="str">
        <f t="shared" si="151"/>
        <v/>
      </c>
      <c r="AO563" s="96" t="e">
        <f>CONCATENATE(IF(#REF!="LL","[u]",IF(#REF!="Ny","[i]",IF(#REF!="Extra koll","[b]",""))),F563," ",C563,IF(COUNTA(D563)&gt;0,CONCATENATE(" [playerid=",D563,"] "),""),AI563,AJ563,AK563,AL563,AM563,AN563,AA563,AH563,IF(#REF!="LL","[/u]",IF(#REF!="Ny","[/i]",IF(#REF!="Extra koll","[/b]",""))))</f>
        <v>#REF!</v>
      </c>
      <c r="AP563" s="7"/>
    </row>
    <row r="564" spans="1:42" ht="14.25">
      <c r="A564" s="84"/>
      <c r="B564" s="85"/>
      <c r="C564" s="86"/>
      <c r="D564" s="86"/>
      <c r="E564" s="86"/>
      <c r="F564" s="89"/>
      <c r="G564" s="7"/>
      <c r="H564" s="96"/>
      <c r="I564" s="7"/>
      <c r="J564" s="85"/>
      <c r="K564" s="86"/>
      <c r="L564" s="86"/>
      <c r="M564" s="86"/>
      <c r="N564" s="86"/>
      <c r="O564" s="86"/>
      <c r="P564" s="86"/>
      <c r="Q564" s="86"/>
      <c r="R564" s="91"/>
      <c r="S564" s="7"/>
      <c r="T564" s="85"/>
      <c r="U564" s="86"/>
      <c r="V564" s="86"/>
      <c r="W564" s="86"/>
      <c r="X564" s="97"/>
      <c r="Y564" s="4"/>
      <c r="Z564" s="7"/>
      <c r="AA564" s="32" t="str">
        <f t="shared" si="152"/>
        <v/>
      </c>
      <c r="AB564" s="31" t="str">
        <f t="shared" si="155"/>
        <v>?</v>
      </c>
      <c r="AC564" s="31" t="str">
        <f t="shared" si="155"/>
        <v>?</v>
      </c>
      <c r="AD564" s="31" t="str">
        <f t="shared" si="155"/>
        <v>?</v>
      </c>
      <c r="AE564" s="31" t="str">
        <f t="shared" si="154"/>
        <v>?</v>
      </c>
      <c r="AF564" s="31" t="str">
        <f t="shared" si="154"/>
        <v>?</v>
      </c>
      <c r="AG564" s="31" t="str">
        <f t="shared" si="154"/>
        <v>?</v>
      </c>
      <c r="AH564" s="39" t="str">
        <f t="shared" si="153"/>
        <v/>
      </c>
      <c r="AI564" s="31" t="str">
        <f t="shared" si="146"/>
        <v/>
      </c>
      <c r="AJ564" s="32" t="str">
        <f t="shared" si="147"/>
        <v/>
      </c>
      <c r="AK564" s="32" t="str">
        <f t="shared" si="148"/>
        <v/>
      </c>
      <c r="AL564" s="32" t="str">
        <f t="shared" si="149"/>
        <v/>
      </c>
      <c r="AM564" s="32" t="str">
        <f t="shared" si="150"/>
        <v/>
      </c>
      <c r="AN564" s="32" t="str">
        <f t="shared" si="151"/>
        <v/>
      </c>
      <c r="AO564" s="96" t="e">
        <f>CONCATENATE(IF(#REF!="LL","[u]",IF(#REF!="Ny","[i]",IF(#REF!="Extra koll","[b]",""))),F564," ",C564,IF(COUNTA(D564)&gt;0,CONCATENATE(" [playerid=",D564,"] "),""),AI564,AJ564,AK564,AL564,AM564,AN564,AA564,AH564,IF(#REF!="LL","[/u]",IF(#REF!="Ny","[/i]",IF(#REF!="Extra koll","[/b]",""))))</f>
        <v>#REF!</v>
      </c>
      <c r="AP564" s="7"/>
    </row>
    <row r="565" spans="1:42" ht="14.25">
      <c r="A565" s="84"/>
      <c r="B565" s="85"/>
      <c r="C565" s="86"/>
      <c r="D565" s="86"/>
      <c r="E565" s="86"/>
      <c r="F565" s="89"/>
      <c r="G565" s="7"/>
      <c r="H565" s="96"/>
      <c r="I565" s="7"/>
      <c r="J565" s="85"/>
      <c r="K565" s="86"/>
      <c r="L565" s="86"/>
      <c r="M565" s="86"/>
      <c r="N565" s="86"/>
      <c r="O565" s="86"/>
      <c r="P565" s="86"/>
      <c r="Q565" s="86"/>
      <c r="R565" s="91"/>
      <c r="S565" s="7"/>
      <c r="T565" s="85"/>
      <c r="U565" s="86"/>
      <c r="V565" s="86"/>
      <c r="W565" s="86"/>
      <c r="X565" s="97"/>
      <c r="Y565" s="4"/>
      <c r="Z565" s="7"/>
      <c r="AA565" s="32" t="str">
        <f t="shared" si="152"/>
        <v/>
      </c>
      <c r="AB565" s="31" t="str">
        <f t="shared" si="155"/>
        <v>?</v>
      </c>
      <c r="AC565" s="31" t="str">
        <f t="shared" si="155"/>
        <v>?</v>
      </c>
      <c r="AD565" s="31" t="str">
        <f t="shared" si="155"/>
        <v>?</v>
      </c>
      <c r="AE565" s="31" t="str">
        <f t="shared" si="154"/>
        <v>?</v>
      </c>
      <c r="AF565" s="31" t="str">
        <f t="shared" si="154"/>
        <v>?</v>
      </c>
      <c r="AG565" s="31" t="str">
        <f t="shared" si="154"/>
        <v>?</v>
      </c>
      <c r="AH565" s="39" t="str">
        <f t="shared" si="153"/>
        <v/>
      </c>
      <c r="AI565" s="31" t="str">
        <f t="shared" si="146"/>
        <v/>
      </c>
      <c r="AJ565" s="32" t="str">
        <f t="shared" si="147"/>
        <v/>
      </c>
      <c r="AK565" s="32" t="str">
        <f t="shared" si="148"/>
        <v/>
      </c>
      <c r="AL565" s="32" t="str">
        <f t="shared" si="149"/>
        <v/>
      </c>
      <c r="AM565" s="32" t="str">
        <f t="shared" si="150"/>
        <v/>
      </c>
      <c r="AN565" s="32" t="str">
        <f t="shared" si="151"/>
        <v/>
      </c>
      <c r="AO565" s="96" t="e">
        <f>CONCATENATE(IF(#REF!="LL","[u]",IF(#REF!="Ny","[i]",IF(#REF!="Extra koll","[b]",""))),F565," ",C565,IF(COUNTA(D565)&gt;0,CONCATENATE(" [playerid=",D565,"] "),""),AI565,AJ565,AK565,AL565,AM565,AN565,AA565,AH565,IF(#REF!="LL","[/u]",IF(#REF!="Ny","[/i]",IF(#REF!="Extra koll","[/b]",""))))</f>
        <v>#REF!</v>
      </c>
      <c r="AP565" s="7"/>
    </row>
    <row r="566" spans="1:42" ht="14.25">
      <c r="A566" s="84"/>
      <c r="B566" s="85"/>
      <c r="C566" s="86"/>
      <c r="D566" s="86"/>
      <c r="E566" s="86"/>
      <c r="F566" s="89"/>
      <c r="G566" s="7"/>
      <c r="H566" s="96"/>
      <c r="I566" s="7"/>
      <c r="J566" s="85"/>
      <c r="K566" s="86"/>
      <c r="L566" s="86"/>
      <c r="M566" s="86"/>
      <c r="N566" s="86"/>
      <c r="O566" s="86"/>
      <c r="P566" s="86"/>
      <c r="Q566" s="86"/>
      <c r="R566" s="91"/>
      <c r="S566" s="7"/>
      <c r="T566" s="85"/>
      <c r="U566" s="86"/>
      <c r="V566" s="86"/>
      <c r="W566" s="86"/>
      <c r="X566" s="97"/>
      <c r="Y566" s="4"/>
      <c r="Z566" s="7"/>
      <c r="AA566" s="32" t="str">
        <f t="shared" si="152"/>
        <v/>
      </c>
      <c r="AB566" s="31" t="str">
        <f t="shared" si="155"/>
        <v>?</v>
      </c>
      <c r="AC566" s="31" t="str">
        <f t="shared" si="155"/>
        <v>?</v>
      </c>
      <c r="AD566" s="31" t="str">
        <f t="shared" si="155"/>
        <v>?</v>
      </c>
      <c r="AE566" s="31" t="str">
        <f t="shared" si="154"/>
        <v>?</v>
      </c>
      <c r="AF566" s="31" t="str">
        <f t="shared" si="154"/>
        <v>?</v>
      </c>
      <c r="AG566" s="31" t="str">
        <f t="shared" si="154"/>
        <v>?</v>
      </c>
      <c r="AH566" s="39" t="str">
        <f t="shared" si="153"/>
        <v/>
      </c>
      <c r="AI566" s="31" t="str">
        <f t="shared" si="146"/>
        <v/>
      </c>
      <c r="AJ566" s="32" t="str">
        <f t="shared" si="147"/>
        <v/>
      </c>
      <c r="AK566" s="32" t="str">
        <f t="shared" si="148"/>
        <v/>
      </c>
      <c r="AL566" s="32" t="str">
        <f t="shared" si="149"/>
        <v/>
      </c>
      <c r="AM566" s="32" t="str">
        <f t="shared" si="150"/>
        <v/>
      </c>
      <c r="AN566" s="32" t="str">
        <f t="shared" si="151"/>
        <v/>
      </c>
      <c r="AO566" s="96" t="e">
        <f>CONCATENATE(IF(#REF!="LL","[u]",IF(#REF!="Ny","[i]",IF(#REF!="Extra koll","[b]",""))),F566," ",C566,IF(COUNTA(D566)&gt;0,CONCATENATE(" [playerid=",D566,"] "),""),AI566,AJ566,AK566,AL566,AM566,AN566,AA566,AH566,IF(#REF!="LL","[/u]",IF(#REF!="Ny","[/i]",IF(#REF!="Extra koll","[/b]",""))))</f>
        <v>#REF!</v>
      </c>
      <c r="AP566" s="7"/>
    </row>
    <row r="567" spans="1:42" ht="14.25">
      <c r="A567" s="84"/>
      <c r="B567" s="85"/>
      <c r="C567" s="86"/>
      <c r="D567" s="86"/>
      <c r="E567" s="86"/>
      <c r="F567" s="89"/>
      <c r="G567" s="7"/>
      <c r="H567" s="96"/>
      <c r="I567" s="7"/>
      <c r="J567" s="85"/>
      <c r="K567" s="86"/>
      <c r="L567" s="86"/>
      <c r="M567" s="86"/>
      <c r="N567" s="86"/>
      <c r="O567" s="86"/>
      <c r="P567" s="86"/>
      <c r="Q567" s="86"/>
      <c r="R567" s="91"/>
      <c r="S567" s="7"/>
      <c r="T567" s="85"/>
      <c r="U567" s="86"/>
      <c r="V567" s="86"/>
      <c r="W567" s="86"/>
      <c r="X567" s="97"/>
      <c r="Y567" s="4"/>
      <c r="Z567" s="7"/>
      <c r="AA567" s="32" t="str">
        <f t="shared" si="152"/>
        <v/>
      </c>
      <c r="AB567" s="31" t="str">
        <f t="shared" si="155"/>
        <v>?</v>
      </c>
      <c r="AC567" s="31" t="str">
        <f t="shared" si="155"/>
        <v>?</v>
      </c>
      <c r="AD567" s="31" t="str">
        <f t="shared" si="155"/>
        <v>?</v>
      </c>
      <c r="AE567" s="31" t="str">
        <f t="shared" si="154"/>
        <v>?</v>
      </c>
      <c r="AF567" s="31" t="str">
        <f t="shared" si="154"/>
        <v>?</v>
      </c>
      <c r="AG567" s="31" t="str">
        <f t="shared" si="154"/>
        <v>?</v>
      </c>
      <c r="AH567" s="39" t="str">
        <f t="shared" si="153"/>
        <v/>
      </c>
      <c r="AI567" s="31" t="str">
        <f t="shared" si="146"/>
        <v/>
      </c>
      <c r="AJ567" s="32" t="str">
        <f t="shared" si="147"/>
        <v/>
      </c>
      <c r="AK567" s="32" t="str">
        <f t="shared" si="148"/>
        <v/>
      </c>
      <c r="AL567" s="32" t="str">
        <f t="shared" si="149"/>
        <v/>
      </c>
      <c r="AM567" s="32" t="str">
        <f t="shared" si="150"/>
        <v/>
      </c>
      <c r="AN567" s="32" t="str">
        <f t="shared" si="151"/>
        <v/>
      </c>
      <c r="AO567" s="96" t="e">
        <f>CONCATENATE(IF(#REF!="LL","[u]",IF(#REF!="Ny","[i]",IF(#REF!="Extra koll","[b]",""))),F567," ",C567,IF(COUNTA(D567)&gt;0,CONCATENATE(" [playerid=",D567,"] "),""),AI567,AJ567,AK567,AL567,AM567,AN567,AA567,AH567,IF(#REF!="LL","[/u]",IF(#REF!="Ny","[/i]",IF(#REF!="Extra koll","[/b]",""))))</f>
        <v>#REF!</v>
      </c>
      <c r="AP567" s="7"/>
    </row>
    <row r="568" spans="1:42" ht="14.25">
      <c r="A568" s="84"/>
      <c r="B568" s="85"/>
      <c r="C568" s="86"/>
      <c r="D568" s="86"/>
      <c r="E568" s="86"/>
      <c r="F568" s="89"/>
      <c r="G568" s="7"/>
      <c r="H568" s="96"/>
      <c r="I568" s="7"/>
      <c r="J568" s="85"/>
      <c r="K568" s="86"/>
      <c r="L568" s="86"/>
      <c r="M568" s="86"/>
      <c r="N568" s="86"/>
      <c r="O568" s="86"/>
      <c r="P568" s="86"/>
      <c r="Q568" s="86"/>
      <c r="R568" s="91"/>
      <c r="S568" s="7"/>
      <c r="T568" s="85"/>
      <c r="U568" s="86"/>
      <c r="V568" s="86"/>
      <c r="W568" s="86"/>
      <c r="X568" s="97"/>
      <c r="Y568" s="4"/>
      <c r="Z568" s="7"/>
      <c r="AA568" s="32" t="str">
        <f t="shared" si="152"/>
        <v/>
      </c>
      <c r="AB568" s="31" t="str">
        <f t="shared" si="155"/>
        <v>?</v>
      </c>
      <c r="AC568" s="31" t="str">
        <f t="shared" si="155"/>
        <v>?</v>
      </c>
      <c r="AD568" s="31" t="str">
        <f t="shared" si="155"/>
        <v>?</v>
      </c>
      <c r="AE568" s="31" t="str">
        <f t="shared" si="154"/>
        <v>?</v>
      </c>
      <c r="AF568" s="31" t="str">
        <f t="shared" si="154"/>
        <v>?</v>
      </c>
      <c r="AG568" s="31" t="str">
        <f t="shared" si="154"/>
        <v>?</v>
      </c>
      <c r="AH568" s="39" t="str">
        <f t="shared" si="153"/>
        <v/>
      </c>
      <c r="AI568" s="31" t="str">
        <f t="shared" si="146"/>
        <v/>
      </c>
      <c r="AJ568" s="32" t="str">
        <f t="shared" si="147"/>
        <v/>
      </c>
      <c r="AK568" s="32" t="str">
        <f t="shared" si="148"/>
        <v/>
      </c>
      <c r="AL568" s="32" t="str">
        <f t="shared" si="149"/>
        <v/>
      </c>
      <c r="AM568" s="32" t="str">
        <f t="shared" si="150"/>
        <v/>
      </c>
      <c r="AN568" s="32" t="str">
        <f t="shared" si="151"/>
        <v/>
      </c>
      <c r="AO568" s="96" t="e">
        <f>CONCATENATE(IF(#REF!="LL","[u]",IF(#REF!="Ny","[i]",IF(#REF!="Extra koll","[b]",""))),F568," ",C568,IF(COUNTA(D568)&gt;0,CONCATENATE(" [playerid=",D568,"] "),""),AI568,AJ568,AK568,AL568,AM568,AN568,AA568,AH568,IF(#REF!="LL","[/u]",IF(#REF!="Ny","[/i]",IF(#REF!="Extra koll","[/b]",""))))</f>
        <v>#REF!</v>
      </c>
      <c r="AP568" s="7"/>
    </row>
    <row r="569" spans="1:42" ht="14.25">
      <c r="A569" s="84"/>
      <c r="B569" s="85"/>
      <c r="C569" s="86"/>
      <c r="D569" s="86"/>
      <c r="E569" s="86"/>
      <c r="F569" s="89"/>
      <c r="G569" s="7"/>
      <c r="H569" s="96"/>
      <c r="I569" s="7"/>
      <c r="J569" s="85"/>
      <c r="K569" s="86"/>
      <c r="L569" s="86"/>
      <c r="M569" s="86"/>
      <c r="N569" s="86"/>
      <c r="O569" s="86"/>
      <c r="P569" s="86"/>
      <c r="Q569" s="86"/>
      <c r="R569" s="91"/>
      <c r="S569" s="7"/>
      <c r="T569" s="85"/>
      <c r="U569" s="86"/>
      <c r="V569" s="86"/>
      <c r="W569" s="86"/>
      <c r="X569" s="97"/>
      <c r="Y569" s="4"/>
      <c r="Z569" s="7"/>
      <c r="AA569" s="32" t="str">
        <f t="shared" si="152"/>
        <v/>
      </c>
      <c r="AB569" s="31" t="str">
        <f t="shared" si="155"/>
        <v>?</v>
      </c>
      <c r="AC569" s="31" t="str">
        <f t="shared" si="155"/>
        <v>?</v>
      </c>
      <c r="AD569" s="31" t="str">
        <f t="shared" si="155"/>
        <v>?</v>
      </c>
      <c r="AE569" s="31" t="str">
        <f t="shared" si="154"/>
        <v>?</v>
      </c>
      <c r="AF569" s="31" t="str">
        <f t="shared" si="154"/>
        <v>?</v>
      </c>
      <c r="AG569" s="31" t="str">
        <f t="shared" si="154"/>
        <v>?</v>
      </c>
      <c r="AH569" s="39" t="str">
        <f t="shared" si="153"/>
        <v/>
      </c>
      <c r="AI569" s="31" t="str">
        <f t="shared" si="146"/>
        <v/>
      </c>
      <c r="AJ569" s="32" t="str">
        <f t="shared" si="147"/>
        <v/>
      </c>
      <c r="AK569" s="32" t="str">
        <f t="shared" si="148"/>
        <v/>
      </c>
      <c r="AL569" s="32" t="str">
        <f t="shared" si="149"/>
        <v/>
      </c>
      <c r="AM569" s="32" t="str">
        <f t="shared" si="150"/>
        <v/>
      </c>
      <c r="AN569" s="32" t="str">
        <f t="shared" si="151"/>
        <v/>
      </c>
      <c r="AO569" s="96" t="e">
        <f>CONCATENATE(IF(#REF!="LL","[u]",IF(#REF!="Ny","[i]",IF(#REF!="Extra koll","[b]",""))),F569," ",C569,IF(COUNTA(D569)&gt;0,CONCATENATE(" [playerid=",D569,"] "),""),AI569,AJ569,AK569,AL569,AM569,AN569,AA569,AH569,IF(#REF!="LL","[/u]",IF(#REF!="Ny","[/i]",IF(#REF!="Extra koll","[/b]",""))))</f>
        <v>#REF!</v>
      </c>
      <c r="AP569" s="7"/>
    </row>
    <row r="570" spans="1:42" ht="14.25">
      <c r="A570" s="84"/>
      <c r="B570" s="85"/>
      <c r="C570" s="86"/>
      <c r="D570" s="86"/>
      <c r="E570" s="86"/>
      <c r="F570" s="89"/>
      <c r="G570" s="7"/>
      <c r="H570" s="96"/>
      <c r="I570" s="7"/>
      <c r="J570" s="85"/>
      <c r="K570" s="86"/>
      <c r="L570" s="86"/>
      <c r="M570" s="86"/>
      <c r="N570" s="86"/>
      <c r="O570" s="86"/>
      <c r="P570" s="86"/>
      <c r="Q570" s="86"/>
      <c r="R570" s="91"/>
      <c r="S570" s="7"/>
      <c r="T570" s="85"/>
      <c r="U570" s="86"/>
      <c r="V570" s="86"/>
      <c r="W570" s="86"/>
      <c r="X570" s="97"/>
      <c r="Y570" s="4"/>
      <c r="Z570" s="7"/>
      <c r="AA570" s="32" t="str">
        <f t="shared" si="152"/>
        <v/>
      </c>
      <c r="AB570" s="31" t="str">
        <f t="shared" si="155"/>
        <v>?</v>
      </c>
      <c r="AC570" s="31" t="str">
        <f t="shared" si="155"/>
        <v>?</v>
      </c>
      <c r="AD570" s="31" t="str">
        <f t="shared" si="155"/>
        <v>?</v>
      </c>
      <c r="AE570" s="31" t="str">
        <f t="shared" si="154"/>
        <v>?</v>
      </c>
      <c r="AF570" s="31" t="str">
        <f t="shared" si="154"/>
        <v>?</v>
      </c>
      <c r="AG570" s="31" t="str">
        <f t="shared" si="154"/>
        <v>?</v>
      </c>
      <c r="AH570" s="39" t="str">
        <f t="shared" si="153"/>
        <v/>
      </c>
      <c r="AI570" s="31" t="str">
        <f t="shared" si="146"/>
        <v/>
      </c>
      <c r="AJ570" s="32" t="str">
        <f t="shared" si="147"/>
        <v/>
      </c>
      <c r="AK570" s="32" t="str">
        <f t="shared" si="148"/>
        <v/>
      </c>
      <c r="AL570" s="32" t="str">
        <f t="shared" si="149"/>
        <v/>
      </c>
      <c r="AM570" s="32" t="str">
        <f t="shared" si="150"/>
        <v/>
      </c>
      <c r="AN570" s="32" t="str">
        <f t="shared" si="151"/>
        <v/>
      </c>
      <c r="AO570" s="96" t="e">
        <f>CONCATENATE(IF(#REF!="LL","[u]",IF(#REF!="Ny","[i]",IF(#REF!="Extra koll","[b]",""))),F570," ",C570,IF(COUNTA(D570)&gt;0,CONCATENATE(" [playerid=",D570,"] "),""),AI570,AJ570,AK570,AL570,AM570,AN570,AA570,AH570,IF(#REF!="LL","[/u]",IF(#REF!="Ny","[/i]",IF(#REF!="Extra koll","[/b]",""))))</f>
        <v>#REF!</v>
      </c>
      <c r="AP570" s="7"/>
    </row>
    <row r="571" spans="1:42" ht="14.25">
      <c r="A571" s="84"/>
      <c r="B571" s="85"/>
      <c r="C571" s="86"/>
      <c r="D571" s="86"/>
      <c r="E571" s="86"/>
      <c r="F571" s="89"/>
      <c r="G571" s="7"/>
      <c r="H571" s="96"/>
      <c r="I571" s="7"/>
      <c r="J571" s="85"/>
      <c r="K571" s="86"/>
      <c r="L571" s="86"/>
      <c r="M571" s="86"/>
      <c r="N571" s="86"/>
      <c r="O571" s="86"/>
      <c r="P571" s="86"/>
      <c r="Q571" s="86"/>
      <c r="R571" s="91"/>
      <c r="S571" s="7"/>
      <c r="T571" s="85"/>
      <c r="U571" s="86"/>
      <c r="V571" s="86"/>
      <c r="W571" s="86"/>
      <c r="X571" s="97"/>
      <c r="Y571" s="4"/>
      <c r="Z571" s="7"/>
      <c r="AA571" s="32" t="str">
        <f t="shared" si="152"/>
        <v/>
      </c>
      <c r="AB571" s="31" t="str">
        <f t="shared" si="155"/>
        <v>?</v>
      </c>
      <c r="AC571" s="31" t="str">
        <f t="shared" si="155"/>
        <v>?</v>
      </c>
      <c r="AD571" s="31" t="str">
        <f t="shared" si="155"/>
        <v>?</v>
      </c>
      <c r="AE571" s="31" t="str">
        <f t="shared" si="154"/>
        <v>?</v>
      </c>
      <c r="AF571" s="31" t="str">
        <f t="shared" si="154"/>
        <v>?</v>
      </c>
      <c r="AG571" s="31" t="str">
        <f t="shared" si="154"/>
        <v>?</v>
      </c>
      <c r="AH571" s="39" t="str">
        <f t="shared" si="153"/>
        <v/>
      </c>
      <c r="AI571" s="31" t="str">
        <f t="shared" si="146"/>
        <v/>
      </c>
      <c r="AJ571" s="32" t="str">
        <f t="shared" si="147"/>
        <v/>
      </c>
      <c r="AK571" s="32" t="str">
        <f t="shared" si="148"/>
        <v/>
      </c>
      <c r="AL571" s="32" t="str">
        <f t="shared" si="149"/>
        <v/>
      </c>
      <c r="AM571" s="32" t="str">
        <f t="shared" si="150"/>
        <v/>
      </c>
      <c r="AN571" s="32" t="str">
        <f t="shared" si="151"/>
        <v/>
      </c>
      <c r="AO571" s="96" t="e">
        <f>CONCATENATE(IF(#REF!="LL","[u]",IF(#REF!="Ny","[i]",IF(#REF!="Extra koll","[b]",""))),F571," ",C571,IF(COUNTA(D571)&gt;0,CONCATENATE(" [playerid=",D571,"] "),""),AI571,AJ571,AK571,AL571,AM571,AN571,AA571,AH571,IF(#REF!="LL","[/u]",IF(#REF!="Ny","[/i]",IF(#REF!="Extra koll","[/b]",""))))</f>
        <v>#REF!</v>
      </c>
      <c r="AP571" s="7"/>
    </row>
    <row r="572" spans="1:42" ht="14.25">
      <c r="A572" s="84"/>
      <c r="B572" s="85"/>
      <c r="C572" s="86"/>
      <c r="D572" s="86"/>
      <c r="E572" s="86"/>
      <c r="F572" s="89"/>
      <c r="G572" s="7"/>
      <c r="H572" s="96"/>
      <c r="I572" s="7"/>
      <c r="J572" s="85"/>
      <c r="K572" s="86"/>
      <c r="L572" s="86"/>
      <c r="M572" s="86"/>
      <c r="N572" s="86"/>
      <c r="O572" s="86"/>
      <c r="P572" s="86"/>
      <c r="Q572" s="86"/>
      <c r="R572" s="91"/>
      <c r="S572" s="7"/>
      <c r="T572" s="85"/>
      <c r="U572" s="86"/>
      <c r="V572" s="86"/>
      <c r="W572" s="86"/>
      <c r="X572" s="97"/>
      <c r="Y572" s="4"/>
      <c r="Z572" s="7"/>
      <c r="AA572" s="32" t="str">
        <f t="shared" si="152"/>
        <v/>
      </c>
      <c r="AB572" s="31" t="str">
        <f t="shared" si="155"/>
        <v>?</v>
      </c>
      <c r="AC572" s="31" t="str">
        <f t="shared" si="155"/>
        <v>?</v>
      </c>
      <c r="AD572" s="31" t="str">
        <f t="shared" si="155"/>
        <v>?</v>
      </c>
      <c r="AE572" s="31" t="str">
        <f t="shared" si="154"/>
        <v>?</v>
      </c>
      <c r="AF572" s="31" t="str">
        <f t="shared" si="154"/>
        <v>?</v>
      </c>
      <c r="AG572" s="31" t="str">
        <f t="shared" si="154"/>
        <v>?</v>
      </c>
      <c r="AH572" s="39" t="str">
        <f t="shared" si="153"/>
        <v/>
      </c>
      <c r="AI572" s="31" t="str">
        <f t="shared" si="146"/>
        <v/>
      </c>
      <c r="AJ572" s="32" t="str">
        <f t="shared" si="147"/>
        <v/>
      </c>
      <c r="AK572" s="32" t="str">
        <f t="shared" si="148"/>
        <v/>
      </c>
      <c r="AL572" s="32" t="str">
        <f t="shared" si="149"/>
        <v/>
      </c>
      <c r="AM572" s="32" t="str">
        <f t="shared" si="150"/>
        <v/>
      </c>
      <c r="AN572" s="32" t="str">
        <f t="shared" si="151"/>
        <v/>
      </c>
      <c r="AO572" s="96" t="e">
        <f>CONCATENATE(IF(#REF!="LL","[u]",IF(#REF!="Ny","[i]",IF(#REF!="Extra koll","[b]",""))),F572," ",C572,IF(COUNTA(D572)&gt;0,CONCATENATE(" [playerid=",D572,"] "),""),AI572,AJ572,AK572,AL572,AM572,AN572,AA572,AH572,IF(#REF!="LL","[/u]",IF(#REF!="Ny","[/i]",IF(#REF!="Extra koll","[/b]",""))))</f>
        <v>#REF!</v>
      </c>
      <c r="AP572" s="7"/>
    </row>
    <row r="573" spans="1:42" ht="14.25">
      <c r="A573" s="84"/>
      <c r="B573" s="85"/>
      <c r="C573" s="86"/>
      <c r="D573" s="86"/>
      <c r="E573" s="86"/>
      <c r="F573" s="89"/>
      <c r="G573" s="7"/>
      <c r="H573" s="96"/>
      <c r="I573" s="7"/>
      <c r="J573" s="85"/>
      <c r="K573" s="86"/>
      <c r="L573" s="86"/>
      <c r="M573" s="86"/>
      <c r="N573" s="86"/>
      <c r="O573" s="86"/>
      <c r="P573" s="86"/>
      <c r="Q573" s="86"/>
      <c r="R573" s="91"/>
      <c r="S573" s="7"/>
      <c r="T573" s="85"/>
      <c r="U573" s="86"/>
      <c r="V573" s="86"/>
      <c r="W573" s="86"/>
      <c r="X573" s="97"/>
      <c r="Y573" s="4"/>
      <c r="Z573" s="7"/>
      <c r="AA573" s="32" t="str">
        <f t="shared" si="152"/>
        <v/>
      </c>
      <c r="AB573" s="31" t="str">
        <f t="shared" si="155"/>
        <v>?</v>
      </c>
      <c r="AC573" s="31" t="str">
        <f t="shared" si="155"/>
        <v>?</v>
      </c>
      <c r="AD573" s="31" t="str">
        <f t="shared" si="155"/>
        <v>?</v>
      </c>
      <c r="AE573" s="31" t="str">
        <f t="shared" si="154"/>
        <v>?</v>
      </c>
      <c r="AF573" s="31" t="str">
        <f t="shared" si="154"/>
        <v>?</v>
      </c>
      <c r="AG573" s="31" t="str">
        <f t="shared" si="154"/>
        <v>?</v>
      </c>
      <c r="AH573" s="39" t="str">
        <f t="shared" si="153"/>
        <v/>
      </c>
      <c r="AI573" s="31" t="str">
        <f t="shared" si="146"/>
        <v/>
      </c>
      <c r="AJ573" s="32" t="str">
        <f t="shared" si="147"/>
        <v/>
      </c>
      <c r="AK573" s="32" t="str">
        <f t="shared" si="148"/>
        <v/>
      </c>
      <c r="AL573" s="32" t="str">
        <f t="shared" si="149"/>
        <v/>
      </c>
      <c r="AM573" s="32" t="str">
        <f t="shared" si="150"/>
        <v/>
      </c>
      <c r="AN573" s="32" t="str">
        <f t="shared" si="151"/>
        <v/>
      </c>
      <c r="AO573" s="96" t="e">
        <f>CONCATENATE(IF(#REF!="LL","[u]",IF(#REF!="Ny","[i]",IF(#REF!="Extra koll","[b]",""))),F573," ",C573,IF(COUNTA(D573)&gt;0,CONCATENATE(" [playerid=",D573,"] "),""),AI573,AJ573,AK573,AL573,AM573,AN573,AA573,AH573,IF(#REF!="LL","[/u]",IF(#REF!="Ny","[/i]",IF(#REF!="Extra koll","[/b]",""))))</f>
        <v>#REF!</v>
      </c>
      <c r="AP573" s="7"/>
    </row>
    <row r="574" spans="1:42" ht="14.25">
      <c r="A574" s="84"/>
      <c r="B574" s="85"/>
      <c r="C574" s="86"/>
      <c r="D574" s="86"/>
      <c r="E574" s="86"/>
      <c r="F574" s="89"/>
      <c r="G574" s="7"/>
      <c r="H574" s="96"/>
      <c r="I574" s="7"/>
      <c r="J574" s="85"/>
      <c r="K574" s="86"/>
      <c r="L574" s="86"/>
      <c r="M574" s="86"/>
      <c r="N574" s="86"/>
      <c r="O574" s="86"/>
      <c r="P574" s="86"/>
      <c r="Q574" s="86"/>
      <c r="R574" s="91"/>
      <c r="S574" s="7"/>
      <c r="T574" s="85"/>
      <c r="U574" s="86"/>
      <c r="V574" s="86"/>
      <c r="W574" s="86"/>
      <c r="X574" s="97"/>
      <c r="Y574" s="4"/>
      <c r="Z574" s="7"/>
      <c r="AA574" s="32" t="str">
        <f t="shared" si="152"/>
        <v/>
      </c>
      <c r="AB574" s="31" t="str">
        <f t="shared" si="155"/>
        <v>?</v>
      </c>
      <c r="AC574" s="31" t="str">
        <f t="shared" si="155"/>
        <v>?</v>
      </c>
      <c r="AD574" s="31" t="str">
        <f t="shared" si="155"/>
        <v>?</v>
      </c>
      <c r="AE574" s="31" t="str">
        <f t="shared" si="154"/>
        <v>?</v>
      </c>
      <c r="AF574" s="31" t="str">
        <f t="shared" si="154"/>
        <v>?</v>
      </c>
      <c r="AG574" s="31" t="str">
        <f t="shared" si="154"/>
        <v>?</v>
      </c>
      <c r="AH574" s="39" t="str">
        <f t="shared" si="153"/>
        <v/>
      </c>
      <c r="AI574" s="31" t="str">
        <f t="shared" si="146"/>
        <v/>
      </c>
      <c r="AJ574" s="32" t="str">
        <f t="shared" si="147"/>
        <v/>
      </c>
      <c r="AK574" s="32" t="str">
        <f t="shared" si="148"/>
        <v/>
      </c>
      <c r="AL574" s="32" t="str">
        <f t="shared" si="149"/>
        <v/>
      </c>
      <c r="AM574" s="32" t="str">
        <f t="shared" si="150"/>
        <v/>
      </c>
      <c r="AN574" s="32" t="str">
        <f t="shared" si="151"/>
        <v/>
      </c>
      <c r="AO574" s="96" t="e">
        <f>CONCATENATE(IF(#REF!="LL","[u]",IF(#REF!="Ny","[i]",IF(#REF!="Extra koll","[b]",""))),F574," ",C574,IF(COUNTA(D574)&gt;0,CONCATENATE(" [playerid=",D574,"] "),""),AI574,AJ574,AK574,AL574,AM574,AN574,AA574,AH574,IF(#REF!="LL","[/u]",IF(#REF!="Ny","[/i]",IF(#REF!="Extra koll","[/b]",""))))</f>
        <v>#REF!</v>
      </c>
      <c r="AP574" s="7"/>
    </row>
    <row r="575" spans="1:42" ht="14.25">
      <c r="A575" s="84"/>
      <c r="B575" s="85"/>
      <c r="C575" s="86"/>
      <c r="D575" s="86"/>
      <c r="E575" s="86"/>
      <c r="F575" s="89"/>
      <c r="G575" s="7"/>
      <c r="H575" s="96"/>
      <c r="I575" s="7"/>
      <c r="J575" s="85"/>
      <c r="K575" s="86"/>
      <c r="L575" s="86"/>
      <c r="M575" s="86"/>
      <c r="N575" s="86"/>
      <c r="O575" s="86"/>
      <c r="P575" s="86"/>
      <c r="Q575" s="86"/>
      <c r="R575" s="91"/>
      <c r="S575" s="7"/>
      <c r="T575" s="85"/>
      <c r="U575" s="86"/>
      <c r="V575" s="86"/>
      <c r="W575" s="86"/>
      <c r="X575" s="97"/>
      <c r="Y575" s="4"/>
      <c r="Z575" s="7"/>
      <c r="AA575" s="32" t="str">
        <f t="shared" si="152"/>
        <v/>
      </c>
      <c r="AB575" s="31" t="str">
        <f t="shared" si="155"/>
        <v>?</v>
      </c>
      <c r="AC575" s="31" t="str">
        <f t="shared" si="155"/>
        <v>?</v>
      </c>
      <c r="AD575" s="31" t="str">
        <f t="shared" si="155"/>
        <v>?</v>
      </c>
      <c r="AE575" s="31" t="str">
        <f t="shared" si="154"/>
        <v>?</v>
      </c>
      <c r="AF575" s="31" t="str">
        <f t="shared" si="154"/>
        <v>?</v>
      </c>
      <c r="AG575" s="31" t="str">
        <f t="shared" si="154"/>
        <v>?</v>
      </c>
      <c r="AH575" s="39" t="str">
        <f t="shared" si="153"/>
        <v/>
      </c>
      <c r="AI575" s="31" t="str">
        <f t="shared" si="146"/>
        <v/>
      </c>
      <c r="AJ575" s="32" t="str">
        <f t="shared" si="147"/>
        <v/>
      </c>
      <c r="AK575" s="32" t="str">
        <f t="shared" si="148"/>
        <v/>
      </c>
      <c r="AL575" s="32" t="str">
        <f t="shared" si="149"/>
        <v/>
      </c>
      <c r="AM575" s="32" t="str">
        <f t="shared" si="150"/>
        <v/>
      </c>
      <c r="AN575" s="32" t="str">
        <f t="shared" si="151"/>
        <v/>
      </c>
      <c r="AO575" s="96" t="e">
        <f>CONCATENATE(IF(#REF!="LL","[u]",IF(#REF!="Ny","[i]",IF(#REF!="Extra koll","[b]",""))),F575," ",C575,IF(COUNTA(D575)&gt;0,CONCATENATE(" [playerid=",D575,"] "),""),AI575,AJ575,AK575,AL575,AM575,AN575,AA575,AH575,IF(#REF!="LL","[/u]",IF(#REF!="Ny","[/i]",IF(#REF!="Extra koll","[/b]",""))))</f>
        <v>#REF!</v>
      </c>
      <c r="AP575" s="7"/>
    </row>
    <row r="576" spans="1:42" ht="14.25">
      <c r="A576" s="84"/>
      <c r="B576" s="85"/>
      <c r="C576" s="86"/>
      <c r="D576" s="86"/>
      <c r="E576" s="86"/>
      <c r="F576" s="89"/>
      <c r="G576" s="7"/>
      <c r="H576" s="96"/>
      <c r="I576" s="7"/>
      <c r="J576" s="85"/>
      <c r="K576" s="86"/>
      <c r="L576" s="86"/>
      <c r="M576" s="86"/>
      <c r="N576" s="86"/>
      <c r="O576" s="86"/>
      <c r="P576" s="86"/>
      <c r="Q576" s="86"/>
      <c r="R576" s="91"/>
      <c r="S576" s="7"/>
      <c r="T576" s="85"/>
      <c r="U576" s="86"/>
      <c r="V576" s="86"/>
      <c r="W576" s="86"/>
      <c r="X576" s="97"/>
      <c r="Y576" s="4"/>
      <c r="Z576" s="7"/>
      <c r="AA576" s="32" t="str">
        <f t="shared" si="152"/>
        <v/>
      </c>
      <c r="AB576" s="31" t="str">
        <f t="shared" si="155"/>
        <v>?</v>
      </c>
      <c r="AC576" s="31" t="str">
        <f t="shared" si="155"/>
        <v>?</v>
      </c>
      <c r="AD576" s="31" t="str">
        <f t="shared" si="155"/>
        <v>?</v>
      </c>
      <c r="AE576" s="31" t="str">
        <f t="shared" si="154"/>
        <v>?</v>
      </c>
      <c r="AF576" s="31" t="str">
        <f t="shared" si="154"/>
        <v>?</v>
      </c>
      <c r="AG576" s="31" t="str">
        <f t="shared" si="154"/>
        <v>?</v>
      </c>
      <c r="AH576" s="39" t="str">
        <f t="shared" si="153"/>
        <v/>
      </c>
      <c r="AI576" s="31" t="str">
        <f t="shared" si="146"/>
        <v/>
      </c>
      <c r="AJ576" s="32" t="str">
        <f t="shared" si="147"/>
        <v/>
      </c>
      <c r="AK576" s="32" t="str">
        <f t="shared" si="148"/>
        <v/>
      </c>
      <c r="AL576" s="32" t="str">
        <f t="shared" si="149"/>
        <v/>
      </c>
      <c r="AM576" s="32" t="str">
        <f t="shared" si="150"/>
        <v/>
      </c>
      <c r="AN576" s="32" t="str">
        <f t="shared" si="151"/>
        <v/>
      </c>
      <c r="AO576" s="96" t="e">
        <f>CONCATENATE(IF(#REF!="LL","[u]",IF(#REF!="Ny","[i]",IF(#REF!="Extra koll","[b]",""))),F576," ",C576,IF(COUNTA(D576)&gt;0,CONCATENATE(" [playerid=",D576,"] "),""),AI576,AJ576,AK576,AL576,AM576,AN576,AA576,AH576,IF(#REF!="LL","[/u]",IF(#REF!="Ny","[/i]",IF(#REF!="Extra koll","[/b]",""))))</f>
        <v>#REF!</v>
      </c>
      <c r="AP576" s="7"/>
    </row>
    <row r="577" spans="1:42" ht="14.25">
      <c r="A577" s="84"/>
      <c r="B577" s="85"/>
      <c r="C577" s="86"/>
      <c r="D577" s="86"/>
      <c r="E577" s="86"/>
      <c r="F577" s="89"/>
      <c r="G577" s="7"/>
      <c r="H577" s="96"/>
      <c r="I577" s="7"/>
      <c r="J577" s="85"/>
      <c r="K577" s="86"/>
      <c r="L577" s="86"/>
      <c r="M577" s="86"/>
      <c r="N577" s="86"/>
      <c r="O577" s="86"/>
      <c r="P577" s="86"/>
      <c r="Q577" s="86"/>
      <c r="R577" s="91"/>
      <c r="S577" s="7"/>
      <c r="T577" s="85"/>
      <c r="U577" s="86"/>
      <c r="V577" s="86"/>
      <c r="W577" s="86"/>
      <c r="X577" s="97"/>
      <c r="Y577" s="4"/>
      <c r="Z577" s="7"/>
      <c r="AA577" s="32" t="str">
        <f t="shared" si="152"/>
        <v/>
      </c>
      <c r="AB577" s="31" t="str">
        <f t="shared" si="155"/>
        <v>?</v>
      </c>
      <c r="AC577" s="31" t="str">
        <f t="shared" si="155"/>
        <v>?</v>
      </c>
      <c r="AD577" s="31" t="str">
        <f t="shared" si="155"/>
        <v>?</v>
      </c>
      <c r="AE577" s="31" t="str">
        <f t="shared" si="154"/>
        <v>?</v>
      </c>
      <c r="AF577" s="31" t="str">
        <f t="shared" si="154"/>
        <v>?</v>
      </c>
      <c r="AG577" s="31" t="str">
        <f t="shared" si="154"/>
        <v>?</v>
      </c>
      <c r="AH577" s="39" t="str">
        <f t="shared" si="153"/>
        <v/>
      </c>
      <c r="AI577" s="31" t="str">
        <f t="shared" si="146"/>
        <v/>
      </c>
      <c r="AJ577" s="32" t="str">
        <f t="shared" si="147"/>
        <v/>
      </c>
      <c r="AK577" s="32" t="str">
        <f t="shared" si="148"/>
        <v/>
      </c>
      <c r="AL577" s="32" t="str">
        <f t="shared" si="149"/>
        <v/>
      </c>
      <c r="AM577" s="32" t="str">
        <f t="shared" si="150"/>
        <v/>
      </c>
      <c r="AN577" s="32" t="str">
        <f t="shared" si="151"/>
        <v/>
      </c>
      <c r="AO577" s="96" t="e">
        <f>CONCATENATE(IF(#REF!="LL","[u]",IF(#REF!="Ny","[i]",IF(#REF!="Extra koll","[b]",""))),F577," ",C577,IF(COUNTA(D577)&gt;0,CONCATENATE(" [playerid=",D577,"] "),""),AI577,AJ577,AK577,AL577,AM577,AN577,AA577,AH577,IF(#REF!="LL","[/u]",IF(#REF!="Ny","[/i]",IF(#REF!="Extra koll","[/b]",""))))</f>
        <v>#REF!</v>
      </c>
      <c r="AP577" s="7"/>
    </row>
    <row r="578" spans="1:42" ht="14.25">
      <c r="A578" s="84"/>
      <c r="B578" s="85"/>
      <c r="C578" s="86"/>
      <c r="D578" s="86"/>
      <c r="E578" s="86"/>
      <c r="F578" s="89"/>
      <c r="G578" s="7"/>
      <c r="H578" s="96"/>
      <c r="I578" s="7"/>
      <c r="J578" s="85"/>
      <c r="K578" s="86"/>
      <c r="L578" s="86"/>
      <c r="M578" s="86"/>
      <c r="N578" s="86"/>
      <c r="O578" s="86"/>
      <c r="P578" s="86"/>
      <c r="Q578" s="86"/>
      <c r="R578" s="91"/>
      <c r="S578" s="7"/>
      <c r="T578" s="85"/>
      <c r="U578" s="86"/>
      <c r="V578" s="86"/>
      <c r="W578" s="86"/>
      <c r="X578" s="97"/>
      <c r="Y578" s="4"/>
      <c r="Z578" s="7"/>
      <c r="AA578" s="32" t="str">
        <f t="shared" si="152"/>
        <v/>
      </c>
      <c r="AB578" s="31" t="str">
        <f t="shared" si="155"/>
        <v>?</v>
      </c>
      <c r="AC578" s="31" t="str">
        <f t="shared" si="155"/>
        <v>?</v>
      </c>
      <c r="AD578" s="31" t="str">
        <f t="shared" si="155"/>
        <v>?</v>
      </c>
      <c r="AE578" s="31" t="str">
        <f t="shared" si="154"/>
        <v>?</v>
      </c>
      <c r="AF578" s="31" t="str">
        <f t="shared" si="154"/>
        <v>?</v>
      </c>
      <c r="AG578" s="31" t="str">
        <f t="shared" si="154"/>
        <v>?</v>
      </c>
      <c r="AH578" s="39" t="str">
        <f t="shared" si="153"/>
        <v/>
      </c>
      <c r="AI578" s="31" t="str">
        <f t="shared" si="146"/>
        <v/>
      </c>
      <c r="AJ578" s="32" t="str">
        <f t="shared" si="147"/>
        <v/>
      </c>
      <c r="AK578" s="32" t="str">
        <f t="shared" si="148"/>
        <v/>
      </c>
      <c r="AL578" s="32" t="str">
        <f t="shared" si="149"/>
        <v/>
      </c>
      <c r="AM578" s="32" t="str">
        <f t="shared" si="150"/>
        <v/>
      </c>
      <c r="AN578" s="32" t="str">
        <f t="shared" si="151"/>
        <v/>
      </c>
      <c r="AO578" s="96" t="e">
        <f>CONCATENATE(IF(#REF!="LL","[u]",IF(#REF!="Ny","[i]",IF(#REF!="Extra koll","[b]",""))),F578," ",C578,IF(COUNTA(D578)&gt;0,CONCATENATE(" [playerid=",D578,"] "),""),AI578,AJ578,AK578,AL578,AM578,AN578,AA578,AH578,IF(#REF!="LL","[/u]",IF(#REF!="Ny","[/i]",IF(#REF!="Extra koll","[/b]",""))))</f>
        <v>#REF!</v>
      </c>
      <c r="AP578" s="7"/>
    </row>
    <row r="579" spans="1:42" ht="14.25">
      <c r="A579" s="84"/>
      <c r="B579" s="85"/>
      <c r="C579" s="86"/>
      <c r="D579" s="86"/>
      <c r="E579" s="86"/>
      <c r="F579" s="89"/>
      <c r="G579" s="7"/>
      <c r="H579" s="96"/>
      <c r="I579" s="7"/>
      <c r="J579" s="85"/>
      <c r="K579" s="86"/>
      <c r="L579" s="86"/>
      <c r="M579" s="86"/>
      <c r="N579" s="86"/>
      <c r="O579" s="86"/>
      <c r="P579" s="86"/>
      <c r="Q579" s="86"/>
      <c r="R579" s="91"/>
      <c r="S579" s="7"/>
      <c r="T579" s="85"/>
      <c r="U579" s="86"/>
      <c r="V579" s="86"/>
      <c r="W579" s="86"/>
      <c r="X579" s="97"/>
      <c r="Y579" s="4"/>
      <c r="Z579" s="7"/>
      <c r="AA579" s="32" t="str">
        <f t="shared" si="152"/>
        <v/>
      </c>
      <c r="AB579" s="31" t="str">
        <f t="shared" si="155"/>
        <v>?</v>
      </c>
      <c r="AC579" s="31" t="str">
        <f t="shared" si="155"/>
        <v>?</v>
      </c>
      <c r="AD579" s="31" t="str">
        <f t="shared" si="155"/>
        <v>?</v>
      </c>
      <c r="AE579" s="31" t="str">
        <f t="shared" si="154"/>
        <v>?</v>
      </c>
      <c r="AF579" s="31" t="str">
        <f t="shared" si="154"/>
        <v>?</v>
      </c>
      <c r="AG579" s="31" t="str">
        <f t="shared" si="154"/>
        <v>?</v>
      </c>
      <c r="AH579" s="39" t="str">
        <f t="shared" si="153"/>
        <v/>
      </c>
      <c r="AI579" s="31" t="str">
        <f t="shared" si="146"/>
        <v/>
      </c>
      <c r="AJ579" s="32" t="str">
        <f t="shared" si="147"/>
        <v/>
      </c>
      <c r="AK579" s="32" t="str">
        <f t="shared" si="148"/>
        <v/>
      </c>
      <c r="AL579" s="32" t="str">
        <f t="shared" si="149"/>
        <v/>
      </c>
      <c r="AM579" s="32" t="str">
        <f t="shared" si="150"/>
        <v/>
      </c>
      <c r="AN579" s="32" t="str">
        <f t="shared" si="151"/>
        <v/>
      </c>
      <c r="AO579" s="96" t="e">
        <f>CONCATENATE(IF(#REF!="LL","[u]",IF(#REF!="Ny","[i]",IF(#REF!="Extra koll","[b]",""))),F579," ",C579,IF(COUNTA(D579)&gt;0,CONCATENATE(" [playerid=",D579,"] "),""),AI579,AJ579,AK579,AL579,AM579,AN579,AA579,AH579,IF(#REF!="LL","[/u]",IF(#REF!="Ny","[/i]",IF(#REF!="Extra koll","[/b]",""))))</f>
        <v>#REF!</v>
      </c>
      <c r="AP579" s="7"/>
    </row>
    <row r="580" spans="1:42" ht="14.25">
      <c r="A580" s="84"/>
      <c r="B580" s="85"/>
      <c r="C580" s="86"/>
      <c r="D580" s="86"/>
      <c r="E580" s="86"/>
      <c r="F580" s="89"/>
      <c r="G580" s="7"/>
      <c r="H580" s="96"/>
      <c r="I580" s="7"/>
      <c r="J580" s="85"/>
      <c r="K580" s="86"/>
      <c r="L580" s="86"/>
      <c r="M580" s="86"/>
      <c r="N580" s="86"/>
      <c r="O580" s="86"/>
      <c r="P580" s="86"/>
      <c r="Q580" s="86"/>
      <c r="R580" s="91"/>
      <c r="S580" s="7"/>
      <c r="T580" s="85"/>
      <c r="U580" s="86"/>
      <c r="V580" s="86"/>
      <c r="W580" s="86"/>
      <c r="X580" s="97"/>
      <c r="Y580" s="4"/>
      <c r="Z580" s="7"/>
      <c r="AA580" s="32" t="str">
        <f t="shared" si="152"/>
        <v/>
      </c>
      <c r="AB580" s="31" t="str">
        <f t="shared" si="155"/>
        <v>?</v>
      </c>
      <c r="AC580" s="31" t="str">
        <f t="shared" si="155"/>
        <v>?</v>
      </c>
      <c r="AD580" s="31" t="str">
        <f t="shared" si="155"/>
        <v>?</v>
      </c>
      <c r="AE580" s="31" t="str">
        <f t="shared" si="154"/>
        <v>?</v>
      </c>
      <c r="AF580" s="31" t="str">
        <f t="shared" si="154"/>
        <v>?</v>
      </c>
      <c r="AG580" s="31" t="str">
        <f t="shared" si="154"/>
        <v>?</v>
      </c>
      <c r="AH580" s="39" t="str">
        <f t="shared" si="153"/>
        <v/>
      </c>
      <c r="AI580" s="31" t="str">
        <f t="shared" si="146"/>
        <v/>
      </c>
      <c r="AJ580" s="32" t="str">
        <f t="shared" si="147"/>
        <v/>
      </c>
      <c r="AK580" s="32" t="str">
        <f t="shared" si="148"/>
        <v/>
      </c>
      <c r="AL580" s="32" t="str">
        <f t="shared" si="149"/>
        <v/>
      </c>
      <c r="AM580" s="32" t="str">
        <f t="shared" si="150"/>
        <v/>
      </c>
      <c r="AN580" s="32" t="str">
        <f t="shared" si="151"/>
        <v/>
      </c>
      <c r="AO580" s="96" t="e">
        <f>CONCATENATE(IF(#REF!="LL","[u]",IF(#REF!="Ny","[i]",IF(#REF!="Extra koll","[b]",""))),F580," ",C580,IF(COUNTA(D580)&gt;0,CONCATENATE(" [playerid=",D580,"] "),""),AI580,AJ580,AK580,AL580,AM580,AN580,AA580,AH580,IF(#REF!="LL","[/u]",IF(#REF!="Ny","[/i]",IF(#REF!="Extra koll","[/b]",""))))</f>
        <v>#REF!</v>
      </c>
      <c r="AP580" s="7"/>
    </row>
    <row r="581" spans="1:42" ht="14.25">
      <c r="A581" s="84"/>
      <c r="B581" s="85"/>
      <c r="C581" s="86"/>
      <c r="D581" s="86"/>
      <c r="E581" s="86"/>
      <c r="F581" s="89"/>
      <c r="G581" s="7"/>
      <c r="H581" s="96"/>
      <c r="I581" s="7"/>
      <c r="J581" s="85"/>
      <c r="K581" s="86"/>
      <c r="L581" s="86"/>
      <c r="M581" s="86"/>
      <c r="N581" s="86"/>
      <c r="O581" s="86"/>
      <c r="P581" s="86"/>
      <c r="Q581" s="86"/>
      <c r="R581" s="91"/>
      <c r="S581" s="7"/>
      <c r="T581" s="85"/>
      <c r="U581" s="86"/>
      <c r="V581" s="86"/>
      <c r="W581" s="86"/>
      <c r="X581" s="97"/>
      <c r="Y581" s="4"/>
      <c r="Z581" s="7"/>
      <c r="AA581" s="32" t="str">
        <f t="shared" si="152"/>
        <v/>
      </c>
      <c r="AB581" s="31" t="str">
        <f t="shared" si="155"/>
        <v>?</v>
      </c>
      <c r="AC581" s="31" t="str">
        <f t="shared" si="155"/>
        <v>?</v>
      </c>
      <c r="AD581" s="31" t="str">
        <f t="shared" si="155"/>
        <v>?</v>
      </c>
      <c r="AE581" s="31" t="str">
        <f t="shared" si="154"/>
        <v>?</v>
      </c>
      <c r="AF581" s="31" t="str">
        <f t="shared" si="154"/>
        <v>?</v>
      </c>
      <c r="AG581" s="31" t="str">
        <f t="shared" si="154"/>
        <v>?</v>
      </c>
      <c r="AH581" s="39" t="str">
        <f t="shared" si="153"/>
        <v/>
      </c>
      <c r="AI581" s="31" t="str">
        <f t="shared" si="146"/>
        <v/>
      </c>
      <c r="AJ581" s="32" t="str">
        <f t="shared" si="147"/>
        <v/>
      </c>
      <c r="AK581" s="32" t="str">
        <f t="shared" si="148"/>
        <v/>
      </c>
      <c r="AL581" s="32" t="str">
        <f t="shared" si="149"/>
        <v/>
      </c>
      <c r="AM581" s="32" t="str">
        <f t="shared" si="150"/>
        <v/>
      </c>
      <c r="AN581" s="32" t="str">
        <f t="shared" si="151"/>
        <v/>
      </c>
      <c r="AO581" s="96" t="e">
        <f>CONCATENATE(IF(#REF!="LL","[u]",IF(#REF!="Ny","[i]",IF(#REF!="Extra koll","[b]",""))),F581," ",C581,IF(COUNTA(D581)&gt;0,CONCATENATE(" [playerid=",D581,"] "),""),AI581,AJ581,AK581,AL581,AM581,AN581,AA581,AH581,IF(#REF!="LL","[/u]",IF(#REF!="Ny","[/i]",IF(#REF!="Extra koll","[/b]",""))))</f>
        <v>#REF!</v>
      </c>
      <c r="AP581" s="7"/>
    </row>
    <row r="582" spans="1:42" ht="14.25">
      <c r="A582" s="84"/>
      <c r="B582" s="85"/>
      <c r="C582" s="86"/>
      <c r="D582" s="86"/>
      <c r="E582" s="86"/>
      <c r="F582" s="89"/>
      <c r="G582" s="7"/>
      <c r="H582" s="96"/>
      <c r="I582" s="7"/>
      <c r="J582" s="85"/>
      <c r="K582" s="86"/>
      <c r="L582" s="86"/>
      <c r="M582" s="86"/>
      <c r="N582" s="86"/>
      <c r="O582" s="86"/>
      <c r="P582" s="86"/>
      <c r="Q582" s="86"/>
      <c r="R582" s="91"/>
      <c r="S582" s="7"/>
      <c r="T582" s="85"/>
      <c r="U582" s="86"/>
      <c r="V582" s="86"/>
      <c r="W582" s="86"/>
      <c r="X582" s="97"/>
      <c r="Y582" s="4"/>
      <c r="Z582" s="7"/>
      <c r="AA582" s="32" t="str">
        <f t="shared" si="152"/>
        <v/>
      </c>
      <c r="AB582" s="31" t="str">
        <f t="shared" si="155"/>
        <v>?</v>
      </c>
      <c r="AC582" s="31" t="str">
        <f t="shared" si="155"/>
        <v>?</v>
      </c>
      <c r="AD582" s="31" t="str">
        <f t="shared" si="155"/>
        <v>?</v>
      </c>
      <c r="AE582" s="31" t="str">
        <f t="shared" si="154"/>
        <v>?</v>
      </c>
      <c r="AF582" s="31" t="str">
        <f t="shared" si="154"/>
        <v>?</v>
      </c>
      <c r="AG582" s="31" t="str">
        <f t="shared" si="154"/>
        <v>?</v>
      </c>
      <c r="AH582" s="39" t="str">
        <f t="shared" si="153"/>
        <v/>
      </c>
      <c r="AI582" s="31" t="str">
        <f t="shared" si="146"/>
        <v/>
      </c>
      <c r="AJ582" s="32" t="str">
        <f t="shared" si="147"/>
        <v/>
      </c>
      <c r="AK582" s="32" t="str">
        <f t="shared" si="148"/>
        <v/>
      </c>
      <c r="AL582" s="32" t="str">
        <f t="shared" si="149"/>
        <v/>
      </c>
      <c r="AM582" s="32" t="str">
        <f t="shared" si="150"/>
        <v/>
      </c>
      <c r="AN582" s="32" t="str">
        <f t="shared" si="151"/>
        <v/>
      </c>
      <c r="AO582" s="96" t="e">
        <f>CONCATENATE(IF(#REF!="LL","[u]",IF(#REF!="Ny","[i]",IF(#REF!="Extra koll","[b]",""))),F582," ",C582,IF(COUNTA(D582)&gt;0,CONCATENATE(" [playerid=",D582,"] "),""),AI582,AJ582,AK582,AL582,AM582,AN582,AA582,AH582,IF(#REF!="LL","[/u]",IF(#REF!="Ny","[/i]",IF(#REF!="Extra koll","[/b]",""))))</f>
        <v>#REF!</v>
      </c>
      <c r="AP582" s="7"/>
    </row>
    <row r="583" spans="1:42" ht="14.25">
      <c r="A583" s="84"/>
      <c r="B583" s="85"/>
      <c r="C583" s="86"/>
      <c r="D583" s="86"/>
      <c r="E583" s="86"/>
      <c r="F583" s="89"/>
      <c r="G583" s="7"/>
      <c r="H583" s="96"/>
      <c r="I583" s="7"/>
      <c r="J583" s="85"/>
      <c r="K583" s="86"/>
      <c r="L583" s="86"/>
      <c r="M583" s="86"/>
      <c r="N583" s="86"/>
      <c r="O583" s="86"/>
      <c r="P583" s="86"/>
      <c r="Q583" s="86"/>
      <c r="R583" s="91"/>
      <c r="S583" s="7"/>
      <c r="T583" s="85"/>
      <c r="U583" s="86"/>
      <c r="V583" s="86"/>
      <c r="W583" s="86"/>
      <c r="X583" s="97"/>
      <c r="Y583" s="4"/>
      <c r="Z583" s="7"/>
      <c r="AA583" s="32" t="str">
        <f t="shared" si="152"/>
        <v/>
      </c>
      <c r="AB583" s="31" t="str">
        <f t="shared" si="155"/>
        <v>?</v>
      </c>
      <c r="AC583" s="31" t="str">
        <f t="shared" si="155"/>
        <v>?</v>
      </c>
      <c r="AD583" s="31" t="str">
        <f t="shared" si="155"/>
        <v>?</v>
      </c>
      <c r="AE583" s="31" t="str">
        <f t="shared" si="154"/>
        <v>?</v>
      </c>
      <c r="AF583" s="31" t="str">
        <f t="shared" si="154"/>
        <v>?</v>
      </c>
      <c r="AG583" s="31" t="str">
        <f t="shared" si="154"/>
        <v>?</v>
      </c>
      <c r="AH583" s="39" t="str">
        <f t="shared" si="153"/>
        <v/>
      </c>
      <c r="AI583" s="31" t="str">
        <f t="shared" si="146"/>
        <v/>
      </c>
      <c r="AJ583" s="32" t="str">
        <f t="shared" si="147"/>
        <v/>
      </c>
      <c r="AK583" s="32" t="str">
        <f t="shared" si="148"/>
        <v/>
      </c>
      <c r="AL583" s="32" t="str">
        <f t="shared" si="149"/>
        <v/>
      </c>
      <c r="AM583" s="32" t="str">
        <f t="shared" si="150"/>
        <v/>
      </c>
      <c r="AN583" s="32" t="str">
        <f t="shared" si="151"/>
        <v/>
      </c>
      <c r="AO583" s="96" t="e">
        <f>CONCATENATE(IF(#REF!="LL","[u]",IF(#REF!="Ny","[i]",IF(#REF!="Extra koll","[b]",""))),F583," ",C583,IF(COUNTA(D583)&gt;0,CONCATENATE(" [playerid=",D583,"] "),""),AI583,AJ583,AK583,AL583,AM583,AN583,AA583,AH583,IF(#REF!="LL","[/u]",IF(#REF!="Ny","[/i]",IF(#REF!="Extra koll","[/b]",""))))</f>
        <v>#REF!</v>
      </c>
      <c r="AP583" s="7"/>
    </row>
    <row r="584" spans="1:42" ht="14.25">
      <c r="A584" s="84"/>
      <c r="B584" s="85"/>
      <c r="C584" s="86"/>
      <c r="D584" s="86"/>
      <c r="E584" s="86"/>
      <c r="F584" s="89"/>
      <c r="G584" s="7"/>
      <c r="H584" s="96"/>
      <c r="I584" s="7"/>
      <c r="J584" s="85"/>
      <c r="K584" s="86"/>
      <c r="L584" s="86"/>
      <c r="M584" s="86"/>
      <c r="N584" s="86"/>
      <c r="O584" s="86"/>
      <c r="P584" s="86"/>
      <c r="Q584" s="86"/>
      <c r="R584" s="91"/>
      <c r="S584" s="7"/>
      <c r="T584" s="85"/>
      <c r="U584" s="86"/>
      <c r="V584" s="86"/>
      <c r="W584" s="86"/>
      <c r="X584" s="97"/>
      <c r="Y584" s="4"/>
      <c r="Z584" s="7"/>
      <c r="AA584" s="32" t="str">
        <f t="shared" si="152"/>
        <v/>
      </c>
      <c r="AB584" s="31" t="str">
        <f t="shared" si="155"/>
        <v>?</v>
      </c>
      <c r="AC584" s="31" t="str">
        <f t="shared" si="155"/>
        <v>?</v>
      </c>
      <c r="AD584" s="31" t="str">
        <f t="shared" si="155"/>
        <v>?</v>
      </c>
      <c r="AE584" s="31" t="str">
        <f t="shared" si="154"/>
        <v>?</v>
      </c>
      <c r="AF584" s="31" t="str">
        <f t="shared" si="154"/>
        <v>?</v>
      </c>
      <c r="AG584" s="31" t="str">
        <f t="shared" si="154"/>
        <v>?</v>
      </c>
      <c r="AH584" s="39" t="str">
        <f t="shared" si="153"/>
        <v/>
      </c>
      <c r="AI584" s="31" t="str">
        <f t="shared" si="146"/>
        <v/>
      </c>
      <c r="AJ584" s="32" t="str">
        <f t="shared" si="147"/>
        <v/>
      </c>
      <c r="AK584" s="32" t="str">
        <f t="shared" si="148"/>
        <v/>
      </c>
      <c r="AL584" s="32" t="str">
        <f t="shared" si="149"/>
        <v/>
      </c>
      <c r="AM584" s="32" t="str">
        <f t="shared" si="150"/>
        <v/>
      </c>
      <c r="AN584" s="32" t="str">
        <f t="shared" si="151"/>
        <v/>
      </c>
      <c r="AO584" s="96" t="e">
        <f>CONCATENATE(IF(#REF!="LL","[u]",IF(#REF!="Ny","[i]",IF(#REF!="Extra koll","[b]",""))),F584," ",C584,IF(COUNTA(D584)&gt;0,CONCATENATE(" [playerid=",D584,"] "),""),AI584,AJ584,AK584,AL584,AM584,AN584,AA584,AH584,IF(#REF!="LL","[/u]",IF(#REF!="Ny","[/i]",IF(#REF!="Extra koll","[/b]",""))))</f>
        <v>#REF!</v>
      </c>
      <c r="AP584" s="7"/>
    </row>
    <row r="585" spans="1:42" ht="14.25">
      <c r="A585" s="84"/>
      <c r="B585" s="85"/>
      <c r="C585" s="86"/>
      <c r="D585" s="86"/>
      <c r="E585" s="86"/>
      <c r="F585" s="89"/>
      <c r="G585" s="7"/>
      <c r="H585" s="96"/>
      <c r="I585" s="7"/>
      <c r="J585" s="85"/>
      <c r="K585" s="86"/>
      <c r="L585" s="86"/>
      <c r="M585" s="86"/>
      <c r="N585" s="86"/>
      <c r="O585" s="86"/>
      <c r="P585" s="86"/>
      <c r="Q585" s="86"/>
      <c r="R585" s="91"/>
      <c r="S585" s="7"/>
      <c r="T585" s="85"/>
      <c r="U585" s="86"/>
      <c r="V585" s="86"/>
      <c r="W585" s="86"/>
      <c r="X585" s="97"/>
      <c r="Y585" s="4"/>
      <c r="Z585" s="7"/>
      <c r="AA585" s="32" t="str">
        <f t="shared" si="152"/>
        <v/>
      </c>
      <c r="AB585" s="31" t="str">
        <f t="shared" si="155"/>
        <v>?</v>
      </c>
      <c r="AC585" s="31" t="str">
        <f t="shared" si="155"/>
        <v>?</v>
      </c>
      <c r="AD585" s="31" t="str">
        <f t="shared" si="155"/>
        <v>?</v>
      </c>
      <c r="AE585" s="31" t="str">
        <f t="shared" si="154"/>
        <v>?</v>
      </c>
      <c r="AF585" s="31" t="str">
        <f t="shared" si="154"/>
        <v>?</v>
      </c>
      <c r="AG585" s="31" t="str">
        <f t="shared" si="154"/>
        <v>?</v>
      </c>
      <c r="AH585" s="39" t="str">
        <f t="shared" si="153"/>
        <v/>
      </c>
      <c r="AI585" s="31" t="str">
        <f t="shared" si="146"/>
        <v/>
      </c>
      <c r="AJ585" s="32" t="str">
        <f t="shared" si="147"/>
        <v/>
      </c>
      <c r="AK585" s="32" t="str">
        <f t="shared" si="148"/>
        <v/>
      </c>
      <c r="AL585" s="32" t="str">
        <f t="shared" si="149"/>
        <v/>
      </c>
      <c r="AM585" s="32" t="str">
        <f t="shared" si="150"/>
        <v/>
      </c>
      <c r="AN585" s="32" t="str">
        <f t="shared" si="151"/>
        <v/>
      </c>
      <c r="AO585" s="96" t="e">
        <f>CONCATENATE(IF(#REF!="LL","[u]",IF(#REF!="Ny","[i]",IF(#REF!="Extra koll","[b]",""))),F585," ",C585,IF(COUNTA(D585)&gt;0,CONCATENATE(" [playerid=",D585,"] "),""),AI585,AJ585,AK585,AL585,AM585,AN585,AA585,AH585,IF(#REF!="LL","[/u]",IF(#REF!="Ny","[/i]",IF(#REF!="Extra koll","[/b]",""))))</f>
        <v>#REF!</v>
      </c>
    </row>
    <row r="586" spans="1:42" ht="14.25">
      <c r="A586" s="84"/>
      <c r="B586" s="85"/>
      <c r="C586" s="86"/>
      <c r="D586" s="86"/>
      <c r="E586" s="86"/>
      <c r="F586" s="89"/>
      <c r="G586" s="7"/>
      <c r="H586" s="96"/>
      <c r="I586" s="7"/>
      <c r="J586" s="85"/>
      <c r="K586" s="86"/>
      <c r="L586" s="86"/>
      <c r="M586" s="86"/>
      <c r="N586" s="86"/>
      <c r="O586" s="86"/>
      <c r="P586" s="86"/>
      <c r="Q586" s="86"/>
      <c r="R586" s="91"/>
      <c r="S586" s="7"/>
      <c r="T586" s="85"/>
      <c r="U586" s="86"/>
      <c r="V586" s="86"/>
      <c r="W586" s="86"/>
      <c r="X586" s="97"/>
      <c r="Y586" s="4"/>
      <c r="Z586" s="7"/>
      <c r="AA586" s="32" t="str">
        <f t="shared" si="152"/>
        <v/>
      </c>
      <c r="AB586" s="31" t="str">
        <f t="shared" si="155"/>
        <v>?</v>
      </c>
      <c r="AC586" s="31" t="str">
        <f t="shared" si="155"/>
        <v>?</v>
      </c>
      <c r="AD586" s="31" t="str">
        <f t="shared" si="155"/>
        <v>?</v>
      </c>
      <c r="AE586" s="31" t="str">
        <f t="shared" si="154"/>
        <v>?</v>
      </c>
      <c r="AF586" s="31" t="str">
        <f t="shared" si="154"/>
        <v>?</v>
      </c>
      <c r="AG586" s="31" t="str">
        <f t="shared" si="154"/>
        <v>?</v>
      </c>
      <c r="AH586" s="39" t="str">
        <f t="shared" si="153"/>
        <v/>
      </c>
      <c r="AI586" s="31" t="str">
        <f t="shared" si="146"/>
        <v/>
      </c>
      <c r="AJ586" s="32" t="str">
        <f t="shared" si="147"/>
        <v/>
      </c>
      <c r="AK586" s="32" t="str">
        <f t="shared" si="148"/>
        <v/>
      </c>
      <c r="AL586" s="32" t="str">
        <f t="shared" si="149"/>
        <v/>
      </c>
      <c r="AM586" s="32" t="str">
        <f t="shared" si="150"/>
        <v/>
      </c>
      <c r="AN586" s="32" t="str">
        <f t="shared" si="151"/>
        <v/>
      </c>
      <c r="AO586" s="96" t="e">
        <f>CONCATENATE(IF(#REF!="LL","[u]",IF(#REF!="Ny","[i]",IF(#REF!="Extra koll","[b]",""))),F586," ",C586,IF(COUNTA(D586)&gt;0,CONCATENATE(" [playerid=",D586,"] "),""),AI586,AJ586,AK586,AL586,AM586,AN586,AA586,AH586,IF(#REF!="LL","[/u]",IF(#REF!="Ny","[/i]",IF(#REF!="Extra koll","[/b]",""))))</f>
        <v>#REF!</v>
      </c>
    </row>
    <row r="587" spans="1:42" ht="14.25">
      <c r="A587" s="84"/>
      <c r="B587" s="85"/>
      <c r="C587" s="86"/>
      <c r="D587" s="86"/>
      <c r="E587" s="86"/>
      <c r="F587" s="89"/>
      <c r="G587" s="7"/>
      <c r="H587" s="96"/>
      <c r="I587" s="7"/>
      <c r="J587" s="85"/>
      <c r="K587" s="86"/>
      <c r="L587" s="86"/>
      <c r="M587" s="86"/>
      <c r="N587" s="86"/>
      <c r="O587" s="86"/>
      <c r="P587" s="86"/>
      <c r="Q587" s="86"/>
      <c r="R587" s="91"/>
      <c r="S587" s="7"/>
      <c r="T587" s="85"/>
      <c r="U587" s="86"/>
      <c r="V587" s="86"/>
      <c r="W587" s="86"/>
      <c r="X587" s="97"/>
      <c r="Y587" s="4"/>
      <c r="Z587" s="7"/>
      <c r="AA587" s="32" t="str">
        <f t="shared" si="152"/>
        <v/>
      </c>
      <c r="AB587" s="31" t="str">
        <f t="shared" si="155"/>
        <v>?</v>
      </c>
      <c r="AC587" s="31" t="str">
        <f t="shared" si="155"/>
        <v>?</v>
      </c>
      <c r="AD587" s="31" t="str">
        <f t="shared" si="155"/>
        <v>?</v>
      </c>
      <c r="AE587" s="31" t="str">
        <f t="shared" si="154"/>
        <v>?</v>
      </c>
      <c r="AF587" s="31" t="str">
        <f t="shared" si="154"/>
        <v>?</v>
      </c>
      <c r="AG587" s="31" t="str">
        <f t="shared" si="154"/>
        <v>?</v>
      </c>
      <c r="AH587" s="39" t="str">
        <f t="shared" si="153"/>
        <v/>
      </c>
      <c r="AI587" s="31" t="str">
        <f t="shared" si="146"/>
        <v/>
      </c>
      <c r="AJ587" s="32" t="str">
        <f t="shared" si="147"/>
        <v/>
      </c>
      <c r="AK587" s="32" t="str">
        <f t="shared" si="148"/>
        <v/>
      </c>
      <c r="AL587" s="32" t="str">
        <f t="shared" si="149"/>
        <v/>
      </c>
      <c r="AM587" s="32" t="str">
        <f t="shared" si="150"/>
        <v/>
      </c>
      <c r="AN587" s="32" t="str">
        <f t="shared" si="151"/>
        <v/>
      </c>
      <c r="AO587" s="96" t="e">
        <f>CONCATENATE(IF(#REF!="LL","[u]",IF(#REF!="Ny","[i]",IF(#REF!="Extra koll","[b]",""))),F587," ",C587,IF(COUNTA(D587)&gt;0,CONCATENATE(" [playerid=",D587,"] "),""),AI587,AJ587,AK587,AL587,AM587,AN587,AA587,AH587,IF(#REF!="LL","[/u]",IF(#REF!="Ny","[/i]",IF(#REF!="Extra koll","[/b]",""))))</f>
        <v>#REF!</v>
      </c>
    </row>
    <row r="588" spans="1:42" ht="14.25">
      <c r="A588" s="84"/>
      <c r="B588" s="85"/>
      <c r="C588" s="86"/>
      <c r="D588" s="86"/>
      <c r="E588" s="86"/>
      <c r="F588" s="89"/>
      <c r="G588" s="7"/>
      <c r="H588" s="96"/>
      <c r="I588" s="7"/>
      <c r="J588" s="85"/>
      <c r="K588" s="86"/>
      <c r="L588" s="86"/>
      <c r="M588" s="86"/>
      <c r="N588" s="86"/>
      <c r="O588" s="86"/>
      <c r="P588" s="86"/>
      <c r="Q588" s="86"/>
      <c r="R588" s="91"/>
      <c r="S588" s="7"/>
      <c r="T588" s="85"/>
      <c r="U588" s="86"/>
      <c r="V588" s="86"/>
      <c r="W588" s="86"/>
      <c r="X588" s="97"/>
      <c r="Y588" s="4"/>
      <c r="Z588" s="7"/>
      <c r="AA588" s="32" t="str">
        <f t="shared" si="152"/>
        <v/>
      </c>
      <c r="AB588" s="31" t="str">
        <f t="shared" si="155"/>
        <v>?</v>
      </c>
      <c r="AC588" s="31" t="str">
        <f t="shared" si="155"/>
        <v>?</v>
      </c>
      <c r="AD588" s="31" t="str">
        <f t="shared" si="155"/>
        <v>?</v>
      </c>
      <c r="AE588" s="31" t="str">
        <f t="shared" si="154"/>
        <v>?</v>
      </c>
      <c r="AF588" s="31" t="str">
        <f t="shared" si="154"/>
        <v>?</v>
      </c>
      <c r="AG588" s="31" t="str">
        <f t="shared" si="154"/>
        <v>?</v>
      </c>
      <c r="AH588" s="39" t="str">
        <f t="shared" si="153"/>
        <v/>
      </c>
      <c r="AI588" s="31" t="str">
        <f t="shared" si="146"/>
        <v/>
      </c>
      <c r="AJ588" s="32" t="str">
        <f t="shared" si="147"/>
        <v/>
      </c>
      <c r="AK588" s="32" t="str">
        <f t="shared" si="148"/>
        <v/>
      </c>
      <c r="AL588" s="32" t="str">
        <f t="shared" si="149"/>
        <v/>
      </c>
      <c r="AM588" s="32" t="str">
        <f t="shared" si="150"/>
        <v/>
      </c>
      <c r="AN588" s="32" t="str">
        <f t="shared" si="151"/>
        <v/>
      </c>
      <c r="AO588" s="96" t="e">
        <f>CONCATENATE(IF(#REF!="LL","[u]",IF(#REF!="Ny","[i]",IF(#REF!="Extra koll","[b]",""))),F588," ",C588,IF(COUNTA(D588)&gt;0,CONCATENATE(" [playerid=",D588,"] "),""),AI588,AJ588,AK588,AL588,AM588,AN588,AA588,AH588,IF(#REF!="LL","[/u]",IF(#REF!="Ny","[/i]",IF(#REF!="Extra koll","[/b]",""))))</f>
        <v>#REF!</v>
      </c>
    </row>
    <row r="589" spans="1:42" ht="14.25">
      <c r="A589" s="84"/>
      <c r="B589" s="85"/>
      <c r="C589" s="86"/>
      <c r="D589" s="86"/>
      <c r="E589" s="86"/>
      <c r="F589" s="89"/>
      <c r="G589" s="7"/>
      <c r="H589" s="96"/>
      <c r="I589" s="7"/>
      <c r="J589" s="85"/>
      <c r="K589" s="86"/>
      <c r="L589" s="86"/>
      <c r="M589" s="86"/>
      <c r="N589" s="86"/>
      <c r="O589" s="86"/>
      <c r="P589" s="86"/>
      <c r="Q589" s="86"/>
      <c r="R589" s="91"/>
      <c r="S589" s="7"/>
      <c r="T589" s="85"/>
      <c r="U589" s="86"/>
      <c r="V589" s="86"/>
      <c r="W589" s="86"/>
      <c r="X589" s="97"/>
      <c r="Y589" s="4"/>
      <c r="Z589" s="7"/>
      <c r="AA589" s="32" t="str">
        <f t="shared" si="152"/>
        <v/>
      </c>
      <c r="AB589" s="31" t="str">
        <f t="shared" si="155"/>
        <v>?</v>
      </c>
      <c r="AC589" s="31" t="str">
        <f t="shared" si="155"/>
        <v>?</v>
      </c>
      <c r="AD589" s="31" t="str">
        <f t="shared" si="155"/>
        <v>?</v>
      </c>
      <c r="AE589" s="31" t="str">
        <f t="shared" si="154"/>
        <v>?</v>
      </c>
      <c r="AF589" s="31" t="str">
        <f t="shared" si="154"/>
        <v>?</v>
      </c>
      <c r="AG589" s="31" t="str">
        <f t="shared" si="154"/>
        <v>?</v>
      </c>
      <c r="AH589" s="39" t="str">
        <f t="shared" si="153"/>
        <v/>
      </c>
      <c r="AI589" s="31" t="str">
        <f t="shared" si="146"/>
        <v/>
      </c>
      <c r="AJ589" s="32" t="str">
        <f t="shared" si="147"/>
        <v/>
      </c>
      <c r="AK589" s="32" t="str">
        <f t="shared" si="148"/>
        <v/>
      </c>
      <c r="AL589" s="32" t="str">
        <f t="shared" si="149"/>
        <v/>
      </c>
      <c r="AM589" s="32" t="str">
        <f t="shared" si="150"/>
        <v/>
      </c>
      <c r="AN589" s="32" t="str">
        <f t="shared" si="151"/>
        <v/>
      </c>
      <c r="AO589" s="96" t="e">
        <f>CONCATENATE(IF(#REF!="LL","[u]",IF(#REF!="Ny","[i]",IF(#REF!="Extra koll","[b]",""))),F589," ",C589,IF(COUNTA(D589)&gt;0,CONCATENATE(" [playerid=",D589,"] "),""),AI589,AJ589,AK589,AL589,AM589,AN589,AA589,AH589,IF(#REF!="LL","[/u]",IF(#REF!="Ny","[/i]",IF(#REF!="Extra koll","[/b]",""))))</f>
        <v>#REF!</v>
      </c>
    </row>
    <row r="590" spans="1:42" ht="14.25">
      <c r="A590" s="84"/>
      <c r="B590" s="85"/>
      <c r="C590" s="86"/>
      <c r="D590" s="86"/>
      <c r="E590" s="86"/>
      <c r="F590" s="89"/>
      <c r="G590" s="7"/>
      <c r="H590" s="96"/>
      <c r="I590" s="7"/>
      <c r="J590" s="85"/>
      <c r="K590" s="86"/>
      <c r="L590" s="86"/>
      <c r="M590" s="86"/>
      <c r="N590" s="86"/>
      <c r="O590" s="86"/>
      <c r="P590" s="86"/>
      <c r="Q590" s="86"/>
      <c r="R590" s="91"/>
      <c r="S590" s="7"/>
      <c r="T590" s="85"/>
      <c r="U590" s="86"/>
      <c r="V590" s="86"/>
      <c r="W590" s="86"/>
      <c r="X590" s="97"/>
      <c r="Y590" s="4"/>
      <c r="Z590" s="7"/>
      <c r="AA590" s="32" t="str">
        <f t="shared" si="152"/>
        <v/>
      </c>
      <c r="AB590" s="31" t="str">
        <f t="shared" si="155"/>
        <v>?</v>
      </c>
      <c r="AC590" s="31" t="str">
        <f t="shared" si="155"/>
        <v>?</v>
      </c>
      <c r="AD590" s="31" t="str">
        <f t="shared" si="155"/>
        <v>?</v>
      </c>
      <c r="AE590" s="31" t="str">
        <f t="shared" si="154"/>
        <v>?</v>
      </c>
      <c r="AF590" s="31" t="str">
        <f t="shared" si="154"/>
        <v>?</v>
      </c>
      <c r="AG590" s="31" t="str">
        <f t="shared" si="154"/>
        <v>?</v>
      </c>
      <c r="AH590" s="39" t="str">
        <f t="shared" si="153"/>
        <v/>
      </c>
      <c r="AI590" s="31" t="str">
        <f t="shared" si="146"/>
        <v/>
      </c>
      <c r="AJ590" s="32" t="str">
        <f t="shared" si="147"/>
        <v/>
      </c>
      <c r="AK590" s="32" t="str">
        <f t="shared" si="148"/>
        <v/>
      </c>
      <c r="AL590" s="32" t="str">
        <f t="shared" si="149"/>
        <v/>
      </c>
      <c r="AM590" s="32" t="str">
        <f t="shared" si="150"/>
        <v/>
      </c>
      <c r="AN590" s="32" t="str">
        <f t="shared" si="151"/>
        <v/>
      </c>
      <c r="AO590" s="96" t="e">
        <f>CONCATENATE(IF(#REF!="LL","[u]",IF(#REF!="Ny","[i]",IF(#REF!="Extra koll","[b]",""))),F590," ",C590,IF(COUNTA(D590)&gt;0,CONCATENATE(" [playerid=",D590,"] "),""),AI590,AJ590,AK590,AL590,AM590,AN590,AA590,AH590,IF(#REF!="LL","[/u]",IF(#REF!="Ny","[/i]",IF(#REF!="Extra koll","[/b]",""))))</f>
        <v>#REF!</v>
      </c>
    </row>
    <row r="591" spans="1:42" ht="14.25">
      <c r="A591" s="84"/>
      <c r="B591" s="85"/>
      <c r="C591" s="86"/>
      <c r="D591" s="86"/>
      <c r="E591" s="86"/>
      <c r="F591" s="89"/>
      <c r="G591" s="7"/>
      <c r="H591" s="96"/>
      <c r="I591" s="7"/>
      <c r="J591" s="85"/>
      <c r="K591" s="86"/>
      <c r="L591" s="86"/>
      <c r="M591" s="86"/>
      <c r="N591" s="86"/>
      <c r="O591" s="86"/>
      <c r="P591" s="86"/>
      <c r="Q591" s="86"/>
      <c r="R591" s="91"/>
      <c r="S591" s="7"/>
      <c r="T591" s="85"/>
      <c r="U591" s="86"/>
      <c r="V591" s="86"/>
      <c r="W591" s="86"/>
      <c r="X591" s="97"/>
      <c r="Y591" s="4"/>
      <c r="Z591" s="7"/>
      <c r="AA591" s="32" t="str">
        <f t="shared" si="152"/>
        <v/>
      </c>
      <c r="AB591" s="31" t="str">
        <f t="shared" si="155"/>
        <v>?</v>
      </c>
      <c r="AC591" s="31" t="str">
        <f t="shared" si="155"/>
        <v>?</v>
      </c>
      <c r="AD591" s="31" t="str">
        <f t="shared" si="155"/>
        <v>?</v>
      </c>
      <c r="AE591" s="31" t="str">
        <f t="shared" si="154"/>
        <v>?</v>
      </c>
      <c r="AF591" s="31" t="str">
        <f t="shared" si="154"/>
        <v>?</v>
      </c>
      <c r="AG591" s="31" t="str">
        <f t="shared" si="154"/>
        <v>?</v>
      </c>
      <c r="AH591" s="39" t="str">
        <f t="shared" si="153"/>
        <v/>
      </c>
      <c r="AI591" s="31" t="str">
        <f t="shared" si="146"/>
        <v/>
      </c>
      <c r="AJ591" s="32" t="str">
        <f t="shared" si="147"/>
        <v/>
      </c>
      <c r="AK591" s="32" t="str">
        <f t="shared" si="148"/>
        <v/>
      </c>
      <c r="AL591" s="32" t="str">
        <f t="shared" si="149"/>
        <v/>
      </c>
      <c r="AM591" s="32" t="str">
        <f t="shared" si="150"/>
        <v/>
      </c>
      <c r="AN591" s="32" t="str">
        <f t="shared" si="151"/>
        <v/>
      </c>
      <c r="AO591" s="96" t="e">
        <f>CONCATENATE(IF(#REF!="LL","[u]",IF(#REF!="Ny","[i]",IF(#REF!="Extra koll","[b]",""))),F591," ",C591,IF(COUNTA(D591)&gt;0,CONCATENATE(" [playerid=",D591,"] "),""),AI591,AJ591,AK591,AL591,AM591,AN591,AA591,AH591,IF(#REF!="LL","[/u]",IF(#REF!="Ny","[/i]",IF(#REF!="Extra koll","[/b]",""))))</f>
        <v>#REF!</v>
      </c>
    </row>
    <row r="592" spans="1:42" ht="14.25">
      <c r="A592" s="84"/>
      <c r="B592" s="85"/>
      <c r="C592" s="86"/>
      <c r="D592" s="86"/>
      <c r="E592" s="86"/>
      <c r="F592" s="89"/>
      <c r="G592" s="7"/>
      <c r="H592" s="96"/>
      <c r="I592" s="7"/>
      <c r="J592" s="85"/>
      <c r="K592" s="86"/>
      <c r="L592" s="86"/>
      <c r="M592" s="86"/>
      <c r="N592" s="86"/>
      <c r="O592" s="86"/>
      <c r="P592" s="86"/>
      <c r="Q592" s="86"/>
      <c r="R592" s="91"/>
      <c r="S592" s="7"/>
      <c r="T592" s="85"/>
      <c r="U592" s="86"/>
      <c r="V592" s="86"/>
      <c r="W592" s="86"/>
      <c r="X592" s="97"/>
      <c r="Y592" s="4"/>
      <c r="Z592" s="7"/>
      <c r="AA592" s="32" t="str">
        <f t="shared" si="152"/>
        <v/>
      </c>
      <c r="AB592" s="31" t="str">
        <f t="shared" si="155"/>
        <v>?</v>
      </c>
      <c r="AC592" s="31" t="str">
        <f t="shared" si="155"/>
        <v>?</v>
      </c>
      <c r="AD592" s="31" t="str">
        <f t="shared" si="155"/>
        <v>?</v>
      </c>
      <c r="AE592" s="31" t="str">
        <f t="shared" si="154"/>
        <v>?</v>
      </c>
      <c r="AF592" s="31" t="str">
        <f t="shared" si="154"/>
        <v>?</v>
      </c>
      <c r="AG592" s="31" t="str">
        <f t="shared" si="154"/>
        <v>?</v>
      </c>
      <c r="AH592" s="39" t="str">
        <f t="shared" si="153"/>
        <v/>
      </c>
      <c r="AI592" s="31" t="str">
        <f t="shared" si="146"/>
        <v/>
      </c>
      <c r="AJ592" s="32" t="str">
        <f t="shared" si="147"/>
        <v/>
      </c>
      <c r="AK592" s="32" t="str">
        <f t="shared" si="148"/>
        <v/>
      </c>
      <c r="AL592" s="32" t="str">
        <f t="shared" si="149"/>
        <v/>
      </c>
      <c r="AM592" s="32" t="str">
        <f t="shared" si="150"/>
        <v/>
      </c>
      <c r="AN592" s="32" t="str">
        <f t="shared" si="151"/>
        <v/>
      </c>
      <c r="AO592" s="96" t="e">
        <f>CONCATENATE(IF(#REF!="LL","[u]",IF(#REF!="Ny","[i]",IF(#REF!="Extra koll","[b]",""))),F592," ",C592,IF(COUNTA(D592)&gt;0,CONCATENATE(" [playerid=",D592,"] "),""),AI592,AJ592,AK592,AL592,AM592,AN592,AA592,AH592,IF(#REF!="LL","[/u]",IF(#REF!="Ny","[/i]",IF(#REF!="Extra koll","[/b]",""))))</f>
        <v>#REF!</v>
      </c>
    </row>
    <row r="593" spans="1:41" ht="14.25">
      <c r="A593" s="84"/>
      <c r="B593" s="85"/>
      <c r="C593" s="86"/>
      <c r="D593" s="86"/>
      <c r="E593" s="86"/>
      <c r="F593" s="89"/>
      <c r="G593" s="7"/>
      <c r="H593" s="96"/>
      <c r="I593" s="7"/>
      <c r="J593" s="85"/>
      <c r="K593" s="86"/>
      <c r="L593" s="86"/>
      <c r="M593" s="86"/>
      <c r="N593" s="86"/>
      <c r="O593" s="86"/>
      <c r="P593" s="86"/>
      <c r="Q593" s="86"/>
      <c r="R593" s="91"/>
      <c r="S593" s="7"/>
      <c r="T593" s="85"/>
      <c r="U593" s="86"/>
      <c r="V593" s="86"/>
      <c r="W593" s="86"/>
      <c r="X593" s="97"/>
      <c r="Y593" s="4"/>
      <c r="Z593" s="7"/>
      <c r="AA593" s="32" t="str">
        <f t="shared" si="152"/>
        <v/>
      </c>
      <c r="AB593" s="31" t="str">
        <f t="shared" si="155"/>
        <v>?</v>
      </c>
      <c r="AC593" s="31" t="str">
        <f t="shared" si="155"/>
        <v>?</v>
      </c>
      <c r="AD593" s="31" t="str">
        <f t="shared" si="155"/>
        <v>?</v>
      </c>
      <c r="AE593" s="31" t="str">
        <f t="shared" si="154"/>
        <v>?</v>
      </c>
      <c r="AF593" s="31" t="str">
        <f t="shared" si="154"/>
        <v>?</v>
      </c>
      <c r="AG593" s="31" t="str">
        <f t="shared" si="154"/>
        <v>?</v>
      </c>
      <c r="AH593" s="39" t="str">
        <f t="shared" si="153"/>
        <v/>
      </c>
      <c r="AI593" s="31" t="str">
        <f t="shared" si="146"/>
        <v/>
      </c>
      <c r="AJ593" s="32" t="str">
        <f t="shared" si="147"/>
        <v/>
      </c>
      <c r="AK593" s="32" t="str">
        <f t="shared" si="148"/>
        <v/>
      </c>
      <c r="AL593" s="32" t="str">
        <f t="shared" si="149"/>
        <v/>
      </c>
      <c r="AM593" s="32" t="str">
        <f t="shared" si="150"/>
        <v/>
      </c>
      <c r="AN593" s="32" t="str">
        <f t="shared" si="151"/>
        <v/>
      </c>
      <c r="AO593" s="96" t="e">
        <f>CONCATENATE(IF(#REF!="LL","[u]",IF(#REF!="Ny","[i]",IF(#REF!="Extra koll","[b]",""))),F593," ",C593,IF(COUNTA(D593)&gt;0,CONCATENATE(" [playerid=",D593,"] "),""),AI593,AJ593,AK593,AL593,AM593,AN593,AA593,AH593,IF(#REF!="LL","[/u]",IF(#REF!="Ny","[/i]",IF(#REF!="Extra koll","[/b]",""))))</f>
        <v>#REF!</v>
      </c>
    </row>
    <row r="594" spans="1:41" ht="14.25">
      <c r="A594" s="84"/>
      <c r="B594" s="85"/>
      <c r="C594" s="86"/>
      <c r="D594" s="86"/>
      <c r="E594" s="86"/>
      <c r="F594" s="89"/>
      <c r="G594" s="7"/>
      <c r="H594" s="96"/>
      <c r="I594" s="7"/>
      <c r="J594" s="85"/>
      <c r="K594" s="86"/>
      <c r="L594" s="86"/>
      <c r="M594" s="86"/>
      <c r="N594" s="86"/>
      <c r="O594" s="86"/>
      <c r="P594" s="86"/>
      <c r="Q594" s="86"/>
      <c r="R594" s="91"/>
      <c r="S594" s="7"/>
      <c r="T594" s="85"/>
      <c r="U594" s="86"/>
      <c r="V594" s="86"/>
      <c r="W594" s="86"/>
      <c r="X594" s="97"/>
      <c r="Y594" s="4"/>
      <c r="Z594" s="7"/>
      <c r="AA594" s="32" t="str">
        <f t="shared" si="152"/>
        <v/>
      </c>
      <c r="AB594" s="31" t="str">
        <f t="shared" si="155"/>
        <v>?</v>
      </c>
      <c r="AC594" s="31" t="str">
        <f t="shared" si="155"/>
        <v>?</v>
      </c>
      <c r="AD594" s="31" t="str">
        <f t="shared" si="155"/>
        <v>?</v>
      </c>
      <c r="AE594" s="31" t="str">
        <f t="shared" si="154"/>
        <v>?</v>
      </c>
      <c r="AF594" s="31" t="str">
        <f t="shared" si="154"/>
        <v>?</v>
      </c>
      <c r="AG594" s="31" t="str">
        <f t="shared" si="154"/>
        <v>?</v>
      </c>
      <c r="AH594" s="39" t="str">
        <f t="shared" si="153"/>
        <v/>
      </c>
      <c r="AI594" s="31" t="str">
        <f t="shared" si="146"/>
        <v/>
      </c>
      <c r="AJ594" s="32" t="str">
        <f t="shared" si="147"/>
        <v/>
      </c>
      <c r="AK594" s="32" t="str">
        <f t="shared" si="148"/>
        <v/>
      </c>
      <c r="AL594" s="32" t="str">
        <f t="shared" si="149"/>
        <v/>
      </c>
      <c r="AM594" s="32" t="str">
        <f t="shared" si="150"/>
        <v/>
      </c>
      <c r="AN594" s="32" t="str">
        <f t="shared" si="151"/>
        <v/>
      </c>
      <c r="AO594" s="96" t="e">
        <f>CONCATENATE(IF(#REF!="LL","[u]",IF(#REF!="Ny","[i]",IF(#REF!="Extra koll","[b]",""))),F594," ",C594,IF(COUNTA(D594)&gt;0,CONCATENATE(" [playerid=",D594,"] "),""),AI594,AJ594,AK594,AL594,AM594,AN594,AA594,AH594,IF(#REF!="LL","[/u]",IF(#REF!="Ny","[/i]",IF(#REF!="Extra koll","[/b]",""))))</f>
        <v>#REF!</v>
      </c>
    </row>
    <row r="595" spans="1:41" ht="14.25">
      <c r="A595" s="84"/>
      <c r="B595" s="85"/>
      <c r="C595" s="86"/>
      <c r="D595" s="86"/>
      <c r="E595" s="86"/>
      <c r="F595" s="89"/>
      <c r="G595" s="7"/>
      <c r="H595" s="96"/>
      <c r="I595" s="7"/>
      <c r="J595" s="85"/>
      <c r="K595" s="86"/>
      <c r="L595" s="86"/>
      <c r="M595" s="86"/>
      <c r="N595" s="86"/>
      <c r="O595" s="86"/>
      <c r="P595" s="86"/>
      <c r="Q595" s="86"/>
      <c r="R595" s="91"/>
      <c r="S595" s="7"/>
      <c r="T595" s="85"/>
      <c r="U595" s="86"/>
      <c r="V595" s="86"/>
      <c r="W595" s="86"/>
      <c r="X595" s="97"/>
      <c r="Y595" s="4"/>
      <c r="Z595" s="7"/>
      <c r="AA595" s="32" t="str">
        <f t="shared" si="152"/>
        <v/>
      </c>
      <c r="AB595" s="31" t="str">
        <f t="shared" si="155"/>
        <v>?</v>
      </c>
      <c r="AC595" s="31" t="str">
        <f t="shared" si="155"/>
        <v>?</v>
      </c>
      <c r="AD595" s="31" t="str">
        <f t="shared" si="155"/>
        <v>?</v>
      </c>
      <c r="AE595" s="31" t="str">
        <f t="shared" si="154"/>
        <v>?</v>
      </c>
      <c r="AF595" s="31" t="str">
        <f t="shared" si="154"/>
        <v>?</v>
      </c>
      <c r="AG595" s="31" t="str">
        <f t="shared" si="154"/>
        <v>?</v>
      </c>
      <c r="AH595" s="39" t="str">
        <f t="shared" si="153"/>
        <v/>
      </c>
      <c r="AI595" s="31" t="str">
        <f t="shared" si="146"/>
        <v/>
      </c>
      <c r="AJ595" s="32" t="str">
        <f t="shared" si="147"/>
        <v/>
      </c>
      <c r="AK595" s="32" t="str">
        <f t="shared" si="148"/>
        <v/>
      </c>
      <c r="AL595" s="32" t="str">
        <f t="shared" si="149"/>
        <v/>
      </c>
      <c r="AM595" s="32" t="str">
        <f t="shared" si="150"/>
        <v/>
      </c>
      <c r="AN595" s="32" t="str">
        <f t="shared" si="151"/>
        <v/>
      </c>
      <c r="AO595" s="96" t="e">
        <f>CONCATENATE(IF(#REF!="LL","[u]",IF(#REF!="Ny","[i]",IF(#REF!="Extra koll","[b]",""))),F595," ",C595,IF(COUNTA(D595)&gt;0,CONCATENATE(" [playerid=",D595,"] "),""),AI595,AJ595,AK595,AL595,AM595,AN595,AA595,AH595,IF(#REF!="LL","[/u]",IF(#REF!="Ny","[/i]",IF(#REF!="Extra koll","[/b]",""))))</f>
        <v>#REF!</v>
      </c>
    </row>
    <row r="596" spans="1:41" ht="14.25">
      <c r="A596" s="84"/>
      <c r="B596" s="85"/>
      <c r="C596" s="86"/>
      <c r="D596" s="86"/>
      <c r="E596" s="86"/>
      <c r="F596" s="89"/>
      <c r="G596" s="7"/>
      <c r="H596" s="96"/>
      <c r="I596" s="7"/>
      <c r="J596" s="85"/>
      <c r="K596" s="86"/>
      <c r="L596" s="86"/>
      <c r="M596" s="86"/>
      <c r="N596" s="86"/>
      <c r="O596" s="86"/>
      <c r="P596" s="86"/>
      <c r="Q596" s="86"/>
      <c r="R596" s="91"/>
      <c r="S596" s="7"/>
      <c r="T596" s="85"/>
      <c r="U596" s="86"/>
      <c r="V596" s="86"/>
      <c r="W596" s="86"/>
      <c r="X596" s="97"/>
      <c r="Y596" s="4"/>
      <c r="Z596" s="7"/>
      <c r="AA596" s="32" t="str">
        <f t="shared" si="152"/>
        <v/>
      </c>
      <c r="AB596" s="31" t="str">
        <f t="shared" si="155"/>
        <v>?</v>
      </c>
      <c r="AC596" s="31" t="str">
        <f t="shared" si="155"/>
        <v>?</v>
      </c>
      <c r="AD596" s="31" t="str">
        <f t="shared" si="155"/>
        <v>?</v>
      </c>
      <c r="AE596" s="31" t="str">
        <f t="shared" si="154"/>
        <v>?</v>
      </c>
      <c r="AF596" s="31" t="str">
        <f t="shared" si="154"/>
        <v>?</v>
      </c>
      <c r="AG596" s="31" t="str">
        <f t="shared" si="154"/>
        <v>?</v>
      </c>
      <c r="AH596" s="39" t="str">
        <f t="shared" si="153"/>
        <v/>
      </c>
      <c r="AI596" s="31" t="str">
        <f t="shared" si="146"/>
        <v/>
      </c>
      <c r="AJ596" s="32" t="str">
        <f t="shared" si="147"/>
        <v/>
      </c>
      <c r="AK596" s="32" t="str">
        <f t="shared" si="148"/>
        <v/>
      </c>
      <c r="AL596" s="32" t="str">
        <f t="shared" si="149"/>
        <v/>
      </c>
      <c r="AM596" s="32" t="str">
        <f t="shared" si="150"/>
        <v/>
      </c>
      <c r="AN596" s="32" t="str">
        <f t="shared" si="151"/>
        <v/>
      </c>
      <c r="AO596" s="96" t="e">
        <f>CONCATENATE(IF(#REF!="LL","[u]",IF(#REF!="Ny","[i]",IF(#REF!="Extra koll","[b]",""))),F596," ",C596,IF(COUNTA(D596)&gt;0,CONCATENATE(" [playerid=",D596,"] "),""),AI596,AJ596,AK596,AL596,AM596,AN596,AA596,AH596,IF(#REF!="LL","[/u]",IF(#REF!="Ny","[/i]",IF(#REF!="Extra koll","[/b]",""))))</f>
        <v>#REF!</v>
      </c>
    </row>
    <row r="597" spans="1:41" ht="14.25">
      <c r="A597" s="84"/>
      <c r="B597" s="85"/>
      <c r="C597" s="86"/>
      <c r="D597" s="86"/>
      <c r="E597" s="86"/>
      <c r="F597" s="89"/>
      <c r="G597" s="7"/>
      <c r="H597" s="96"/>
      <c r="I597" s="7"/>
      <c r="J597" s="85"/>
      <c r="K597" s="86"/>
      <c r="L597" s="86"/>
      <c r="M597" s="86"/>
      <c r="N597" s="86"/>
      <c r="O597" s="86"/>
      <c r="P597" s="86"/>
      <c r="Q597" s="86"/>
      <c r="R597" s="91"/>
      <c r="S597" s="7"/>
      <c r="T597" s="85"/>
      <c r="U597" s="86"/>
      <c r="V597" s="86"/>
      <c r="W597" s="86"/>
      <c r="X597" s="97"/>
      <c r="Y597" s="4"/>
      <c r="Z597" s="7"/>
      <c r="AA597" s="32" t="str">
        <f t="shared" si="152"/>
        <v/>
      </c>
      <c r="AB597" s="31" t="str">
        <f t="shared" si="155"/>
        <v>?</v>
      </c>
      <c r="AC597" s="31" t="str">
        <f t="shared" si="155"/>
        <v>?</v>
      </c>
      <c r="AD597" s="31" t="str">
        <f t="shared" si="155"/>
        <v>?</v>
      </c>
      <c r="AE597" s="31" t="str">
        <f t="shared" si="154"/>
        <v>?</v>
      </c>
      <c r="AF597" s="31" t="str">
        <f t="shared" si="154"/>
        <v>?</v>
      </c>
      <c r="AG597" s="31" t="str">
        <f t="shared" si="154"/>
        <v>?</v>
      </c>
      <c r="AH597" s="39" t="str">
        <f t="shared" si="153"/>
        <v/>
      </c>
      <c r="AI597" s="31" t="str">
        <f t="shared" ref="AI597:AI660" si="156">IF(A597="Målvakt",CONCATENATE(AB597," - ",AF597),"")</f>
        <v/>
      </c>
      <c r="AJ597" s="32" t="str">
        <f t="shared" ref="AJ597:AJ660" si="157">IF(A597="Försvarare",CONCATENATE(AF597," - ",AC597," - ",AE597," - ",AD597),"")</f>
        <v/>
      </c>
      <c r="AK597" s="32" t="str">
        <f t="shared" ref="AK597:AK660" si="158">IF(A597="Inner",CONCATENATE(AC597," - ",AD597," - ",AF597),"")</f>
        <v/>
      </c>
      <c r="AL597" s="32" t="str">
        <f t="shared" ref="AL597:AL660" si="159">IF(A597="Ytter",CONCATENATE(AE597," - ",AC597," - ",AD597," - ",AF597),"")</f>
        <v/>
      </c>
      <c r="AM597" s="32" t="str">
        <f t="shared" ref="AM597:AM660" si="160">IF(A597="Anfallare",CONCATENATE(AG597," - ",AD597," - ",AE597),"")</f>
        <v/>
      </c>
      <c r="AN597" s="32" t="str">
        <f t="shared" ref="AN597:AN660" si="161">IF(A597="Def anfallare",CONCATENATE(AD597," - ",AC597," - ",AG597," - ",AE597),"")</f>
        <v/>
      </c>
      <c r="AO597" s="96" t="e">
        <f>CONCATENATE(IF(#REF!="LL","[u]",IF(#REF!="Ny","[i]",IF(#REF!="Extra koll","[b]",""))),F597," ",C597,IF(COUNTA(D597)&gt;0,CONCATENATE(" [playerid=",D597,"] "),""),AI597,AJ597,AK597,AL597,AM597,AN597,AA597,AH597,IF(#REF!="LL","[/u]",IF(#REF!="Ny","[/i]",IF(#REF!="Extra koll","[/b]",""))))</f>
        <v>#REF!</v>
      </c>
    </row>
    <row r="598" spans="1:41" ht="14.25">
      <c r="A598" s="84"/>
      <c r="B598" s="85"/>
      <c r="C598" s="86"/>
      <c r="D598" s="86"/>
      <c r="E598" s="86"/>
      <c r="F598" s="89"/>
      <c r="G598" s="7"/>
      <c r="H598" s="96"/>
      <c r="I598" s="7"/>
      <c r="J598" s="85"/>
      <c r="K598" s="86"/>
      <c r="L598" s="86"/>
      <c r="M598" s="86"/>
      <c r="N598" s="86"/>
      <c r="O598" s="86"/>
      <c r="P598" s="86"/>
      <c r="Q598" s="86"/>
      <c r="R598" s="91"/>
      <c r="S598" s="7"/>
      <c r="T598" s="85"/>
      <c r="U598" s="86"/>
      <c r="V598" s="86"/>
      <c r="W598" s="86"/>
      <c r="X598" s="97"/>
      <c r="Y598" s="4"/>
      <c r="Z598" s="7"/>
      <c r="AA598" s="32" t="str">
        <f t="shared" si="152"/>
        <v/>
      </c>
      <c r="AB598" s="31" t="str">
        <f t="shared" si="155"/>
        <v>?</v>
      </c>
      <c r="AC598" s="31" t="str">
        <f t="shared" si="155"/>
        <v>?</v>
      </c>
      <c r="AD598" s="31" t="str">
        <f t="shared" si="155"/>
        <v>?</v>
      </c>
      <c r="AE598" s="31" t="str">
        <f t="shared" si="154"/>
        <v>?</v>
      </c>
      <c r="AF598" s="31" t="str">
        <f t="shared" si="154"/>
        <v>?</v>
      </c>
      <c r="AG598" s="31" t="str">
        <f t="shared" si="154"/>
        <v>?</v>
      </c>
      <c r="AH598" s="39" t="str">
        <f t="shared" si="153"/>
        <v/>
      </c>
      <c r="AI598" s="31" t="str">
        <f t="shared" si="156"/>
        <v/>
      </c>
      <c r="AJ598" s="32" t="str">
        <f t="shared" si="157"/>
        <v/>
      </c>
      <c r="AK598" s="32" t="str">
        <f t="shared" si="158"/>
        <v/>
      </c>
      <c r="AL598" s="32" t="str">
        <f t="shared" si="159"/>
        <v/>
      </c>
      <c r="AM598" s="32" t="str">
        <f t="shared" si="160"/>
        <v/>
      </c>
      <c r="AN598" s="32" t="str">
        <f t="shared" si="161"/>
        <v/>
      </c>
      <c r="AO598" s="96" t="e">
        <f>CONCATENATE(IF(#REF!="LL","[u]",IF(#REF!="Ny","[i]",IF(#REF!="Extra koll","[b]",""))),F598," ",C598,IF(COUNTA(D598)&gt;0,CONCATENATE(" [playerid=",D598,"] "),""),AI598,AJ598,AK598,AL598,AM598,AN598,AA598,AH598,IF(#REF!="LL","[/u]",IF(#REF!="Ny","[/i]",IF(#REF!="Extra koll","[/b]",""))))</f>
        <v>#REF!</v>
      </c>
    </row>
    <row r="599" spans="1:41" ht="14.25">
      <c r="A599" s="84"/>
      <c r="B599" s="85"/>
      <c r="C599" s="86"/>
      <c r="D599" s="86"/>
      <c r="E599" s="86"/>
      <c r="F599" s="89"/>
      <c r="G599" s="7"/>
      <c r="H599" s="96"/>
      <c r="I599" s="7"/>
      <c r="J599" s="85"/>
      <c r="K599" s="86"/>
      <c r="L599" s="86"/>
      <c r="M599" s="86"/>
      <c r="N599" s="86"/>
      <c r="O599" s="86"/>
      <c r="P599" s="86"/>
      <c r="Q599" s="86"/>
      <c r="R599" s="91"/>
      <c r="S599" s="7"/>
      <c r="T599" s="85"/>
      <c r="U599" s="86"/>
      <c r="V599" s="86"/>
      <c r="W599" s="86"/>
      <c r="X599" s="97"/>
      <c r="Y599" s="4"/>
      <c r="Z599" s="7"/>
      <c r="AA599" s="32" t="str">
        <f t="shared" si="152"/>
        <v/>
      </c>
      <c r="AB599" s="31" t="str">
        <f t="shared" si="155"/>
        <v>?</v>
      </c>
      <c r="AC599" s="31" t="str">
        <f t="shared" si="155"/>
        <v>?</v>
      </c>
      <c r="AD599" s="31" t="str">
        <f t="shared" si="155"/>
        <v>?</v>
      </c>
      <c r="AE599" s="31" t="str">
        <f t="shared" si="154"/>
        <v>?</v>
      </c>
      <c r="AF599" s="31" t="str">
        <f t="shared" si="154"/>
        <v>?</v>
      </c>
      <c r="AG599" s="31" t="str">
        <f t="shared" si="154"/>
        <v>?</v>
      </c>
      <c r="AH599" s="39" t="str">
        <f t="shared" si="153"/>
        <v/>
      </c>
      <c r="AI599" s="31" t="str">
        <f t="shared" si="156"/>
        <v/>
      </c>
      <c r="AJ599" s="32" t="str">
        <f t="shared" si="157"/>
        <v/>
      </c>
      <c r="AK599" s="32" t="str">
        <f t="shared" si="158"/>
        <v/>
      </c>
      <c r="AL599" s="32" t="str">
        <f t="shared" si="159"/>
        <v/>
      </c>
      <c r="AM599" s="32" t="str">
        <f t="shared" si="160"/>
        <v/>
      </c>
      <c r="AN599" s="32" t="str">
        <f t="shared" si="161"/>
        <v/>
      </c>
      <c r="AO599" s="96" t="e">
        <f>CONCATENATE(IF(#REF!="LL","[u]",IF(#REF!="Ny","[i]",IF(#REF!="Extra koll","[b]",""))),F599," ",C599,IF(COUNTA(D599)&gt;0,CONCATENATE(" [playerid=",D599,"] "),""),AI599,AJ599,AK599,AL599,AM599,AN599,AA599,AH599,IF(#REF!="LL","[/u]",IF(#REF!="Ny","[/i]",IF(#REF!="Extra koll","[/b]",""))))</f>
        <v>#REF!</v>
      </c>
    </row>
    <row r="600" spans="1:41" ht="14.25">
      <c r="A600" s="84"/>
      <c r="B600" s="85"/>
      <c r="C600" s="86"/>
      <c r="D600" s="86"/>
      <c r="E600" s="86"/>
      <c r="F600" s="89"/>
      <c r="G600" s="7"/>
      <c r="H600" s="96"/>
      <c r="I600" s="7"/>
      <c r="J600" s="85"/>
      <c r="K600" s="86"/>
      <c r="L600" s="86"/>
      <c r="M600" s="86"/>
      <c r="N600" s="86"/>
      <c r="O600" s="86"/>
      <c r="P600" s="86"/>
      <c r="Q600" s="86"/>
      <c r="R600" s="91"/>
      <c r="S600" s="7"/>
      <c r="T600" s="85"/>
      <c r="U600" s="86"/>
      <c r="V600" s="86"/>
      <c r="W600" s="86"/>
      <c r="X600" s="97"/>
      <c r="Y600" s="4"/>
      <c r="Z600" s="7"/>
      <c r="AA600" s="32" t="str">
        <f t="shared" si="152"/>
        <v/>
      </c>
      <c r="AB600" s="31" t="str">
        <f t="shared" si="155"/>
        <v>?</v>
      </c>
      <c r="AC600" s="31" t="str">
        <f t="shared" si="155"/>
        <v>?</v>
      </c>
      <c r="AD600" s="31" t="str">
        <f t="shared" si="155"/>
        <v>?</v>
      </c>
      <c r="AE600" s="31" t="str">
        <f t="shared" si="154"/>
        <v>?</v>
      </c>
      <c r="AF600" s="31" t="str">
        <f t="shared" si="154"/>
        <v>?</v>
      </c>
      <c r="AG600" s="31" t="str">
        <f t="shared" si="154"/>
        <v>?</v>
      </c>
      <c r="AH600" s="39" t="str">
        <f t="shared" si="153"/>
        <v/>
      </c>
      <c r="AI600" s="31" t="str">
        <f t="shared" si="156"/>
        <v/>
      </c>
      <c r="AJ600" s="32" t="str">
        <f t="shared" si="157"/>
        <v/>
      </c>
      <c r="AK600" s="32" t="str">
        <f t="shared" si="158"/>
        <v/>
      </c>
      <c r="AL600" s="32" t="str">
        <f t="shared" si="159"/>
        <v/>
      </c>
      <c r="AM600" s="32" t="str">
        <f t="shared" si="160"/>
        <v/>
      </c>
      <c r="AN600" s="32" t="str">
        <f t="shared" si="161"/>
        <v/>
      </c>
      <c r="AO600" s="96" t="e">
        <f>CONCATENATE(IF(#REF!="LL","[u]",IF(#REF!="Ny","[i]",IF(#REF!="Extra koll","[b]",""))),F600," ",C600,IF(COUNTA(D600)&gt;0,CONCATENATE(" [playerid=",D600,"] "),""),AI600,AJ600,AK600,AL600,AM600,AN600,AA600,AH600,IF(#REF!="LL","[/u]",IF(#REF!="Ny","[/i]",IF(#REF!="Extra koll","[/b]",""))))</f>
        <v>#REF!</v>
      </c>
    </row>
    <row r="601" spans="1:41" ht="14.25">
      <c r="A601" s="84"/>
      <c r="B601" s="85"/>
      <c r="C601" s="86"/>
      <c r="D601" s="86"/>
      <c r="E601" s="86"/>
      <c r="F601" s="89"/>
      <c r="G601" s="7"/>
      <c r="H601" s="96"/>
      <c r="I601" s="7"/>
      <c r="J601" s="85"/>
      <c r="K601" s="86"/>
      <c r="L601" s="86"/>
      <c r="M601" s="86"/>
      <c r="N601" s="86"/>
      <c r="O601" s="86"/>
      <c r="P601" s="86"/>
      <c r="Q601" s="86"/>
      <c r="R601" s="91"/>
      <c r="S601" s="7"/>
      <c r="T601" s="85"/>
      <c r="U601" s="86"/>
      <c r="V601" s="86"/>
      <c r="W601" s="86"/>
      <c r="X601" s="97"/>
      <c r="Y601" s="4"/>
      <c r="Z601" s="7"/>
      <c r="AA601" s="32" t="str">
        <f t="shared" si="152"/>
        <v/>
      </c>
      <c r="AB601" s="31" t="str">
        <f t="shared" si="155"/>
        <v>?</v>
      </c>
      <c r="AC601" s="31" t="str">
        <f t="shared" si="155"/>
        <v>?</v>
      </c>
      <c r="AD601" s="31" t="str">
        <f t="shared" si="155"/>
        <v>?</v>
      </c>
      <c r="AE601" s="31" t="str">
        <f t="shared" si="154"/>
        <v>?</v>
      </c>
      <c r="AF601" s="31" t="str">
        <f t="shared" si="154"/>
        <v>?</v>
      </c>
      <c r="AG601" s="31" t="str">
        <f t="shared" si="154"/>
        <v>?</v>
      </c>
      <c r="AH601" s="39" t="str">
        <f t="shared" si="153"/>
        <v/>
      </c>
      <c r="AI601" s="31" t="str">
        <f t="shared" si="156"/>
        <v/>
      </c>
      <c r="AJ601" s="32" t="str">
        <f t="shared" si="157"/>
        <v/>
      </c>
      <c r="AK601" s="32" t="str">
        <f t="shared" si="158"/>
        <v/>
      </c>
      <c r="AL601" s="32" t="str">
        <f t="shared" si="159"/>
        <v/>
      </c>
      <c r="AM601" s="32" t="str">
        <f t="shared" si="160"/>
        <v/>
      </c>
      <c r="AN601" s="32" t="str">
        <f t="shared" si="161"/>
        <v/>
      </c>
      <c r="AO601" s="96" t="e">
        <f>CONCATENATE(IF(#REF!="LL","[u]",IF(#REF!="Ny","[i]",IF(#REF!="Extra koll","[b]",""))),F601," ",C601,IF(COUNTA(D601)&gt;0,CONCATENATE(" [playerid=",D601,"] "),""),AI601,AJ601,AK601,AL601,AM601,AN601,AA601,AH601,IF(#REF!="LL","[/u]",IF(#REF!="Ny","[/i]",IF(#REF!="Extra koll","[/b]",""))))</f>
        <v>#REF!</v>
      </c>
    </row>
    <row r="602" spans="1:41" ht="14.25">
      <c r="A602" s="84"/>
      <c r="B602" s="85"/>
      <c r="C602" s="86"/>
      <c r="D602" s="86"/>
      <c r="E602" s="86"/>
      <c r="F602" s="89"/>
      <c r="G602" s="7"/>
      <c r="H602" s="96"/>
      <c r="I602" s="7"/>
      <c r="J602" s="85"/>
      <c r="K602" s="86"/>
      <c r="L602" s="86"/>
      <c r="M602" s="86"/>
      <c r="N602" s="86"/>
      <c r="O602" s="86"/>
      <c r="P602" s="86"/>
      <c r="Q602" s="86"/>
      <c r="R602" s="91"/>
      <c r="S602" s="7"/>
      <c r="T602" s="85"/>
      <c r="U602" s="86"/>
      <c r="V602" s="86"/>
      <c r="W602" s="86"/>
      <c r="X602" s="97"/>
      <c r="Y602" s="4"/>
      <c r="Z602" s="7"/>
      <c r="AA602" s="32" t="str">
        <f t="shared" si="152"/>
        <v/>
      </c>
      <c r="AB602" s="31" t="str">
        <f t="shared" si="155"/>
        <v>?</v>
      </c>
      <c r="AC602" s="31" t="str">
        <f t="shared" si="155"/>
        <v>?</v>
      </c>
      <c r="AD602" s="31" t="str">
        <f t="shared" si="155"/>
        <v>?</v>
      </c>
      <c r="AE602" s="31" t="str">
        <f t="shared" si="154"/>
        <v>?</v>
      </c>
      <c r="AF602" s="31" t="str">
        <f t="shared" si="154"/>
        <v>?</v>
      </c>
      <c r="AG602" s="31" t="str">
        <f t="shared" si="154"/>
        <v>?</v>
      </c>
      <c r="AH602" s="39" t="str">
        <f t="shared" si="153"/>
        <v/>
      </c>
      <c r="AI602" s="31" t="str">
        <f t="shared" si="156"/>
        <v/>
      </c>
      <c r="AJ602" s="32" t="str">
        <f t="shared" si="157"/>
        <v/>
      </c>
      <c r="AK602" s="32" t="str">
        <f t="shared" si="158"/>
        <v/>
      </c>
      <c r="AL602" s="32" t="str">
        <f t="shared" si="159"/>
        <v/>
      </c>
      <c r="AM602" s="32" t="str">
        <f t="shared" si="160"/>
        <v/>
      </c>
      <c r="AN602" s="32" t="str">
        <f t="shared" si="161"/>
        <v/>
      </c>
      <c r="AO602" s="96" t="e">
        <f>CONCATENATE(IF(#REF!="LL","[u]",IF(#REF!="Ny","[i]",IF(#REF!="Extra koll","[b]",""))),F602," ",C602,IF(COUNTA(D602)&gt;0,CONCATENATE(" [playerid=",D602,"] "),""),AI602,AJ602,AK602,AL602,AM602,AN602,AA602,AH602,IF(#REF!="LL","[/u]",IF(#REF!="Ny","[/i]",IF(#REF!="Extra koll","[/b]",""))))</f>
        <v>#REF!</v>
      </c>
    </row>
    <row r="603" spans="1:41" ht="14.25">
      <c r="A603" s="84"/>
      <c r="B603" s="85"/>
      <c r="C603" s="86"/>
      <c r="D603" s="86"/>
      <c r="E603" s="86"/>
      <c r="F603" s="89"/>
      <c r="G603" s="7"/>
      <c r="H603" s="96"/>
      <c r="I603" s="7"/>
      <c r="J603" s="85"/>
      <c r="K603" s="86"/>
      <c r="L603" s="86"/>
      <c r="M603" s="86"/>
      <c r="N603" s="86"/>
      <c r="O603" s="86"/>
      <c r="P603" s="86"/>
      <c r="Q603" s="86"/>
      <c r="R603" s="91"/>
      <c r="S603" s="7"/>
      <c r="T603" s="85"/>
      <c r="U603" s="86"/>
      <c r="V603" s="86"/>
      <c r="W603" s="86"/>
      <c r="X603" s="97"/>
      <c r="Y603" s="4"/>
      <c r="Z603" s="7"/>
      <c r="AA603" s="32" t="str">
        <f t="shared" si="152"/>
        <v/>
      </c>
      <c r="AB603" s="31" t="str">
        <f t="shared" si="155"/>
        <v>?</v>
      </c>
      <c r="AC603" s="31" t="str">
        <f t="shared" si="155"/>
        <v>?</v>
      </c>
      <c r="AD603" s="31" t="str">
        <f t="shared" si="155"/>
        <v>?</v>
      </c>
      <c r="AE603" s="31" t="str">
        <f t="shared" si="154"/>
        <v>?</v>
      </c>
      <c r="AF603" s="31" t="str">
        <f t="shared" si="154"/>
        <v>?</v>
      </c>
      <c r="AG603" s="31" t="str">
        <f t="shared" si="154"/>
        <v>?</v>
      </c>
      <c r="AH603" s="39" t="str">
        <f t="shared" si="153"/>
        <v/>
      </c>
      <c r="AI603" s="31" t="str">
        <f t="shared" si="156"/>
        <v/>
      </c>
      <c r="AJ603" s="32" t="str">
        <f t="shared" si="157"/>
        <v/>
      </c>
      <c r="AK603" s="32" t="str">
        <f t="shared" si="158"/>
        <v/>
      </c>
      <c r="AL603" s="32" t="str">
        <f t="shared" si="159"/>
        <v/>
      </c>
      <c r="AM603" s="32" t="str">
        <f t="shared" si="160"/>
        <v/>
      </c>
      <c r="AN603" s="32" t="str">
        <f t="shared" si="161"/>
        <v/>
      </c>
      <c r="AO603" s="96" t="e">
        <f>CONCATENATE(IF(#REF!="LL","[u]",IF(#REF!="Ny","[i]",IF(#REF!="Extra koll","[b]",""))),F603," ",C603,IF(COUNTA(D603)&gt;0,CONCATENATE(" [playerid=",D603,"] "),""),AI603,AJ603,AK603,AL603,AM603,AN603,AA603,AH603,IF(#REF!="LL","[/u]",IF(#REF!="Ny","[/i]",IF(#REF!="Extra koll","[/b]",""))))</f>
        <v>#REF!</v>
      </c>
    </row>
    <row r="604" spans="1:41" ht="14.25">
      <c r="A604" s="84"/>
      <c r="B604" s="85"/>
      <c r="C604" s="86"/>
      <c r="D604" s="86"/>
      <c r="E604" s="86"/>
      <c r="F604" s="89"/>
      <c r="G604" s="7"/>
      <c r="H604" s="96"/>
      <c r="I604" s="7"/>
      <c r="J604" s="85"/>
      <c r="K604" s="86"/>
      <c r="L604" s="86"/>
      <c r="M604" s="86"/>
      <c r="N604" s="86"/>
      <c r="O604" s="86"/>
      <c r="P604" s="86"/>
      <c r="Q604" s="86"/>
      <c r="R604" s="91"/>
      <c r="S604" s="7"/>
      <c r="T604" s="85"/>
      <c r="U604" s="86"/>
      <c r="V604" s="86"/>
      <c r="W604" s="86"/>
      <c r="X604" s="97"/>
      <c r="Y604" s="4"/>
      <c r="Z604" s="7"/>
      <c r="AA604" s="32" t="str">
        <f t="shared" si="152"/>
        <v/>
      </c>
      <c r="AB604" s="31" t="str">
        <f t="shared" si="155"/>
        <v>?</v>
      </c>
      <c r="AC604" s="31" t="str">
        <f t="shared" si="155"/>
        <v>?</v>
      </c>
      <c r="AD604" s="31" t="str">
        <f t="shared" si="155"/>
        <v>?</v>
      </c>
      <c r="AE604" s="31" t="str">
        <f t="shared" si="154"/>
        <v>?</v>
      </c>
      <c r="AF604" s="31" t="str">
        <f t="shared" si="154"/>
        <v>?</v>
      </c>
      <c r="AG604" s="31" t="str">
        <f t="shared" si="154"/>
        <v>?</v>
      </c>
      <c r="AH604" s="39" t="str">
        <f t="shared" si="153"/>
        <v/>
      </c>
      <c r="AI604" s="31" t="str">
        <f t="shared" si="156"/>
        <v/>
      </c>
      <c r="AJ604" s="32" t="str">
        <f t="shared" si="157"/>
        <v/>
      </c>
      <c r="AK604" s="32" t="str">
        <f t="shared" si="158"/>
        <v/>
      </c>
      <c r="AL604" s="32" t="str">
        <f t="shared" si="159"/>
        <v/>
      </c>
      <c r="AM604" s="32" t="str">
        <f t="shared" si="160"/>
        <v/>
      </c>
      <c r="AN604" s="32" t="str">
        <f t="shared" si="161"/>
        <v/>
      </c>
      <c r="AO604" s="96" t="e">
        <f>CONCATENATE(IF(#REF!="LL","[u]",IF(#REF!="Ny","[i]",IF(#REF!="Extra koll","[b]",""))),F604," ",C604,IF(COUNTA(D604)&gt;0,CONCATENATE(" [playerid=",D604,"] "),""),AI604,AJ604,AK604,AL604,AM604,AN604,AA604,AH604,IF(#REF!="LL","[/u]",IF(#REF!="Ny","[/i]",IF(#REF!="Extra koll","[/b]",""))))</f>
        <v>#REF!</v>
      </c>
    </row>
    <row r="605" spans="1:41" ht="14.25">
      <c r="A605" s="84"/>
      <c r="B605" s="85"/>
      <c r="C605" s="86"/>
      <c r="D605" s="86"/>
      <c r="E605" s="86"/>
      <c r="F605" s="89"/>
      <c r="G605" s="7"/>
      <c r="H605" s="96"/>
      <c r="I605" s="7"/>
      <c r="J605" s="85"/>
      <c r="K605" s="86"/>
      <c r="L605" s="86"/>
      <c r="M605" s="86"/>
      <c r="N605" s="86"/>
      <c r="O605" s="86"/>
      <c r="P605" s="86"/>
      <c r="Q605" s="86"/>
      <c r="R605" s="91"/>
      <c r="S605" s="7"/>
      <c r="T605" s="85"/>
      <c r="U605" s="86"/>
      <c r="V605" s="86"/>
      <c r="W605" s="86"/>
      <c r="X605" s="97"/>
      <c r="Y605" s="4"/>
      <c r="Z605" s="7"/>
      <c r="AA605" s="32" t="str">
        <f t="shared" si="152"/>
        <v/>
      </c>
      <c r="AB605" s="31" t="str">
        <f t="shared" si="155"/>
        <v>?</v>
      </c>
      <c r="AC605" s="31" t="str">
        <f t="shared" si="155"/>
        <v>?</v>
      </c>
      <c r="AD605" s="31" t="str">
        <f t="shared" si="155"/>
        <v>?</v>
      </c>
      <c r="AE605" s="31" t="str">
        <f t="shared" si="154"/>
        <v>?</v>
      </c>
      <c r="AF605" s="31" t="str">
        <f t="shared" si="154"/>
        <v>?</v>
      </c>
      <c r="AG605" s="31" t="str">
        <f t="shared" si="154"/>
        <v>?</v>
      </c>
      <c r="AH605" s="39" t="str">
        <f t="shared" si="153"/>
        <v/>
      </c>
      <c r="AI605" s="31" t="str">
        <f t="shared" si="156"/>
        <v/>
      </c>
      <c r="AJ605" s="32" t="str">
        <f t="shared" si="157"/>
        <v/>
      </c>
      <c r="AK605" s="32" t="str">
        <f t="shared" si="158"/>
        <v/>
      </c>
      <c r="AL605" s="32" t="str">
        <f t="shared" si="159"/>
        <v/>
      </c>
      <c r="AM605" s="32" t="str">
        <f t="shared" si="160"/>
        <v/>
      </c>
      <c r="AN605" s="32" t="str">
        <f t="shared" si="161"/>
        <v/>
      </c>
      <c r="AO605" s="96" t="e">
        <f>CONCATENATE(IF(#REF!="LL","[u]",IF(#REF!="Ny","[i]",IF(#REF!="Extra koll","[b]",""))),F605," ",C605,IF(COUNTA(D605)&gt;0,CONCATENATE(" [playerid=",D605,"] "),""),AI605,AJ605,AK605,AL605,AM605,AN605,AA605,AH605,IF(#REF!="LL","[/u]",IF(#REF!="Ny","[/i]",IF(#REF!="Extra koll","[/b]",""))))</f>
        <v>#REF!</v>
      </c>
    </row>
    <row r="606" spans="1:41" ht="14.25">
      <c r="A606" s="84"/>
      <c r="B606" s="85"/>
      <c r="C606" s="86"/>
      <c r="D606" s="86"/>
      <c r="E606" s="86"/>
      <c r="F606" s="89"/>
      <c r="G606" s="7"/>
      <c r="H606" s="96"/>
      <c r="I606" s="7"/>
      <c r="J606" s="85"/>
      <c r="K606" s="86"/>
      <c r="L606" s="86"/>
      <c r="M606" s="86"/>
      <c r="N606" s="86"/>
      <c r="O606" s="86"/>
      <c r="P606" s="86"/>
      <c r="Q606" s="86"/>
      <c r="R606" s="91"/>
      <c r="S606" s="7"/>
      <c r="T606" s="85"/>
      <c r="U606" s="86"/>
      <c r="V606" s="86"/>
      <c r="W606" s="86"/>
      <c r="X606" s="97"/>
      <c r="Y606" s="4"/>
      <c r="Z606" s="7"/>
      <c r="AA606" s="32" t="str">
        <f t="shared" si="152"/>
        <v/>
      </c>
      <c r="AB606" s="31" t="str">
        <f t="shared" si="155"/>
        <v>?</v>
      </c>
      <c r="AC606" s="31" t="str">
        <f t="shared" si="155"/>
        <v>?</v>
      </c>
      <c r="AD606" s="31" t="str">
        <f t="shared" si="155"/>
        <v>?</v>
      </c>
      <c r="AE606" s="31" t="str">
        <f t="shared" si="154"/>
        <v>?</v>
      </c>
      <c r="AF606" s="31" t="str">
        <f t="shared" si="154"/>
        <v>?</v>
      </c>
      <c r="AG606" s="31" t="str">
        <f t="shared" si="154"/>
        <v>?</v>
      </c>
      <c r="AH606" s="39" t="str">
        <f t="shared" si="153"/>
        <v/>
      </c>
      <c r="AI606" s="31" t="str">
        <f t="shared" si="156"/>
        <v/>
      </c>
      <c r="AJ606" s="32" t="str">
        <f t="shared" si="157"/>
        <v/>
      </c>
      <c r="AK606" s="32" t="str">
        <f t="shared" si="158"/>
        <v/>
      </c>
      <c r="AL606" s="32" t="str">
        <f t="shared" si="159"/>
        <v/>
      </c>
      <c r="AM606" s="32" t="str">
        <f t="shared" si="160"/>
        <v/>
      </c>
      <c r="AN606" s="32" t="str">
        <f t="shared" si="161"/>
        <v/>
      </c>
      <c r="AO606" s="96" t="e">
        <f>CONCATENATE(IF(#REF!="LL","[u]",IF(#REF!="Ny","[i]",IF(#REF!="Extra koll","[b]",""))),F606," ",C606,IF(COUNTA(D606)&gt;0,CONCATENATE(" [playerid=",D606,"] "),""),AI606,AJ606,AK606,AL606,AM606,AN606,AA606,AH606,IF(#REF!="LL","[/u]",IF(#REF!="Ny","[/i]",IF(#REF!="Extra koll","[/b]",""))))</f>
        <v>#REF!</v>
      </c>
    </row>
    <row r="607" spans="1:41" ht="14.25">
      <c r="A607" s="84"/>
      <c r="B607" s="85"/>
      <c r="C607" s="86"/>
      <c r="D607" s="86"/>
      <c r="E607" s="86"/>
      <c r="F607" s="89"/>
      <c r="G607" s="7"/>
      <c r="H607" s="96"/>
      <c r="I607" s="7"/>
      <c r="J607" s="85"/>
      <c r="K607" s="86"/>
      <c r="L607" s="86"/>
      <c r="M607" s="86"/>
      <c r="N607" s="86"/>
      <c r="O607" s="86"/>
      <c r="P607" s="86"/>
      <c r="Q607" s="86"/>
      <c r="R607" s="91"/>
      <c r="S607" s="7"/>
      <c r="T607" s="85"/>
      <c r="U607" s="86"/>
      <c r="V607" s="86"/>
      <c r="W607" s="86"/>
      <c r="X607" s="97"/>
      <c r="Y607" s="4"/>
      <c r="Z607" s="7"/>
      <c r="AA607" s="32" t="str">
        <f t="shared" si="152"/>
        <v/>
      </c>
      <c r="AB607" s="31" t="str">
        <f t="shared" si="155"/>
        <v>?</v>
      </c>
      <c r="AC607" s="31" t="str">
        <f t="shared" si="155"/>
        <v>?</v>
      </c>
      <c r="AD607" s="31" t="str">
        <f t="shared" si="155"/>
        <v>?</v>
      </c>
      <c r="AE607" s="31" t="str">
        <f t="shared" si="154"/>
        <v>?</v>
      </c>
      <c r="AF607" s="31" t="str">
        <f t="shared" si="154"/>
        <v>?</v>
      </c>
      <c r="AG607" s="31" t="str">
        <f t="shared" si="154"/>
        <v>?</v>
      </c>
      <c r="AH607" s="39" t="str">
        <f t="shared" si="153"/>
        <v/>
      </c>
      <c r="AI607" s="31" t="str">
        <f t="shared" si="156"/>
        <v/>
      </c>
      <c r="AJ607" s="32" t="str">
        <f t="shared" si="157"/>
        <v/>
      </c>
      <c r="AK607" s="32" t="str">
        <f t="shared" si="158"/>
        <v/>
      </c>
      <c r="AL607" s="32" t="str">
        <f t="shared" si="159"/>
        <v/>
      </c>
      <c r="AM607" s="32" t="str">
        <f t="shared" si="160"/>
        <v/>
      </c>
      <c r="AN607" s="32" t="str">
        <f t="shared" si="161"/>
        <v/>
      </c>
      <c r="AO607" s="96" t="e">
        <f>CONCATENATE(IF(#REF!="LL","[u]",IF(#REF!="Ny","[i]",IF(#REF!="Extra koll","[b]",""))),F607," ",C607,IF(COUNTA(D607)&gt;0,CONCATENATE(" [playerid=",D607,"] "),""),AI607,AJ607,AK607,AL607,AM607,AN607,AA607,AH607,IF(#REF!="LL","[/u]",IF(#REF!="Ny","[/i]",IF(#REF!="Extra koll","[/b]",""))))</f>
        <v>#REF!</v>
      </c>
    </row>
    <row r="608" spans="1:41" ht="14.25">
      <c r="A608" s="84"/>
      <c r="B608" s="85"/>
      <c r="C608" s="86"/>
      <c r="D608" s="86"/>
      <c r="E608" s="86"/>
      <c r="F608" s="89"/>
      <c r="G608" s="7"/>
      <c r="H608" s="96"/>
      <c r="I608" s="7"/>
      <c r="J608" s="85"/>
      <c r="K608" s="86"/>
      <c r="L608" s="86"/>
      <c r="M608" s="86"/>
      <c r="N608" s="86"/>
      <c r="O608" s="86"/>
      <c r="P608" s="86"/>
      <c r="Q608" s="86"/>
      <c r="R608" s="91"/>
      <c r="S608" s="7"/>
      <c r="T608" s="85"/>
      <c r="U608" s="86"/>
      <c r="V608" s="86"/>
      <c r="W608" s="86"/>
      <c r="X608" s="97"/>
      <c r="Y608" s="4"/>
      <c r="Z608" s="7"/>
      <c r="AA608" s="32" t="str">
        <f t="shared" si="152"/>
        <v/>
      </c>
      <c r="AB608" s="31" t="str">
        <f t="shared" si="155"/>
        <v>?</v>
      </c>
      <c r="AC608" s="31" t="str">
        <f t="shared" si="155"/>
        <v>?</v>
      </c>
      <c r="AD608" s="31" t="str">
        <f t="shared" si="155"/>
        <v>?</v>
      </c>
      <c r="AE608" s="31" t="str">
        <f t="shared" si="154"/>
        <v>?</v>
      </c>
      <c r="AF608" s="31" t="str">
        <f t="shared" si="154"/>
        <v>?</v>
      </c>
      <c r="AG608" s="31" t="str">
        <f t="shared" si="154"/>
        <v>?</v>
      </c>
      <c r="AH608" s="39" t="str">
        <f t="shared" si="153"/>
        <v/>
      </c>
      <c r="AI608" s="31" t="str">
        <f t="shared" si="156"/>
        <v/>
      </c>
      <c r="AJ608" s="32" t="str">
        <f t="shared" si="157"/>
        <v/>
      </c>
      <c r="AK608" s="32" t="str">
        <f t="shared" si="158"/>
        <v/>
      </c>
      <c r="AL608" s="32" t="str">
        <f t="shared" si="159"/>
        <v/>
      </c>
      <c r="AM608" s="32" t="str">
        <f t="shared" si="160"/>
        <v/>
      </c>
      <c r="AN608" s="32" t="str">
        <f t="shared" si="161"/>
        <v/>
      </c>
      <c r="AO608" s="96" t="e">
        <f>CONCATENATE(IF(#REF!="LL","[u]",IF(#REF!="Ny","[i]",IF(#REF!="Extra koll","[b]",""))),F608," ",C608,IF(COUNTA(D608)&gt;0,CONCATENATE(" [playerid=",D608,"] "),""),AI608,AJ608,AK608,AL608,AM608,AN608,AA608,AH608,IF(#REF!="LL","[/u]",IF(#REF!="Ny","[/i]",IF(#REF!="Extra koll","[/b]",""))))</f>
        <v>#REF!</v>
      </c>
    </row>
    <row r="609" spans="1:41" ht="14.25">
      <c r="A609" s="84"/>
      <c r="B609" s="85"/>
      <c r="C609" s="86"/>
      <c r="D609" s="86"/>
      <c r="E609" s="86"/>
      <c r="F609" s="89"/>
      <c r="G609" s="7"/>
      <c r="H609" s="96"/>
      <c r="I609" s="7"/>
      <c r="J609" s="85"/>
      <c r="K609" s="86"/>
      <c r="L609" s="86"/>
      <c r="M609" s="86"/>
      <c r="N609" s="86"/>
      <c r="O609" s="86"/>
      <c r="P609" s="86"/>
      <c r="Q609" s="86"/>
      <c r="R609" s="91"/>
      <c r="S609" s="7"/>
      <c r="T609" s="85"/>
      <c r="U609" s="86"/>
      <c r="V609" s="86"/>
      <c r="W609" s="86"/>
      <c r="X609" s="97"/>
      <c r="Y609" s="4"/>
      <c r="Z609" s="7"/>
      <c r="AA609" s="32" t="str">
        <f t="shared" si="152"/>
        <v/>
      </c>
      <c r="AB609" s="31" t="str">
        <f t="shared" si="155"/>
        <v>?</v>
      </c>
      <c r="AC609" s="31" t="str">
        <f t="shared" si="155"/>
        <v>?</v>
      </c>
      <c r="AD609" s="31" t="str">
        <f t="shared" si="155"/>
        <v>?</v>
      </c>
      <c r="AE609" s="31" t="str">
        <f t="shared" si="154"/>
        <v>?</v>
      </c>
      <c r="AF609" s="31" t="str">
        <f t="shared" si="154"/>
        <v>?</v>
      </c>
      <c r="AG609" s="31" t="str">
        <f t="shared" si="154"/>
        <v>?</v>
      </c>
      <c r="AH609" s="39" t="str">
        <f t="shared" si="153"/>
        <v/>
      </c>
      <c r="AI609" s="31" t="str">
        <f t="shared" si="156"/>
        <v/>
      </c>
      <c r="AJ609" s="32" t="str">
        <f t="shared" si="157"/>
        <v/>
      </c>
      <c r="AK609" s="32" t="str">
        <f t="shared" si="158"/>
        <v/>
      </c>
      <c r="AL609" s="32" t="str">
        <f t="shared" si="159"/>
        <v/>
      </c>
      <c r="AM609" s="32" t="str">
        <f t="shared" si="160"/>
        <v/>
      </c>
      <c r="AN609" s="32" t="str">
        <f t="shared" si="161"/>
        <v/>
      </c>
      <c r="AO609" s="96" t="e">
        <f>CONCATENATE(IF(#REF!="LL","[u]",IF(#REF!="Ny","[i]",IF(#REF!="Extra koll","[b]",""))),F609," ",C609,IF(COUNTA(D609)&gt;0,CONCATENATE(" [playerid=",D609,"] "),""),AI609,AJ609,AK609,AL609,AM609,AN609,AA609,AH609,IF(#REF!="LL","[/u]",IF(#REF!="Ny","[/i]",IF(#REF!="Extra koll","[/b]",""))))</f>
        <v>#REF!</v>
      </c>
    </row>
    <row r="610" spans="1:41" ht="14.25">
      <c r="A610" s="84"/>
      <c r="B610" s="85"/>
      <c r="C610" s="86"/>
      <c r="D610" s="86"/>
      <c r="E610" s="86"/>
      <c r="F610" s="89"/>
      <c r="G610" s="7"/>
      <c r="H610" s="96"/>
      <c r="I610" s="7"/>
      <c r="J610" s="85"/>
      <c r="K610" s="86"/>
      <c r="L610" s="86"/>
      <c r="M610" s="86"/>
      <c r="N610" s="86"/>
      <c r="O610" s="86"/>
      <c r="P610" s="86"/>
      <c r="Q610" s="86"/>
      <c r="R610" s="91"/>
      <c r="S610" s="7"/>
      <c r="T610" s="85"/>
      <c r="U610" s="86"/>
      <c r="V610" s="86"/>
      <c r="W610" s="86"/>
      <c r="X610" s="97"/>
      <c r="Y610" s="4"/>
      <c r="Z610" s="7"/>
      <c r="AA610" s="32" t="str">
        <f t="shared" si="152"/>
        <v/>
      </c>
      <c r="AB610" s="31" t="str">
        <f t="shared" si="155"/>
        <v>?</v>
      </c>
      <c r="AC610" s="31" t="str">
        <f t="shared" si="155"/>
        <v>?</v>
      </c>
      <c r="AD610" s="31" t="str">
        <f t="shared" si="155"/>
        <v>?</v>
      </c>
      <c r="AE610" s="31" t="str">
        <f t="shared" si="154"/>
        <v>?</v>
      </c>
      <c r="AF610" s="31" t="str">
        <f t="shared" si="154"/>
        <v>?</v>
      </c>
      <c r="AG610" s="31" t="str">
        <f t="shared" si="154"/>
        <v>?</v>
      </c>
      <c r="AH610" s="39" t="str">
        <f t="shared" si="153"/>
        <v/>
      </c>
      <c r="AI610" s="31" t="str">
        <f t="shared" si="156"/>
        <v/>
      </c>
      <c r="AJ610" s="32" t="str">
        <f t="shared" si="157"/>
        <v/>
      </c>
      <c r="AK610" s="32" t="str">
        <f t="shared" si="158"/>
        <v/>
      </c>
      <c r="AL610" s="32" t="str">
        <f t="shared" si="159"/>
        <v/>
      </c>
      <c r="AM610" s="32" t="str">
        <f t="shared" si="160"/>
        <v/>
      </c>
      <c r="AN610" s="32" t="str">
        <f t="shared" si="161"/>
        <v/>
      </c>
      <c r="AO610" s="96" t="e">
        <f>CONCATENATE(IF(#REF!="LL","[u]",IF(#REF!="Ny","[i]",IF(#REF!="Extra koll","[b]",""))),F610," ",C610,IF(COUNTA(D610)&gt;0,CONCATENATE(" [playerid=",D610,"] "),""),AI610,AJ610,AK610,AL610,AM610,AN610,AA610,AH610,IF(#REF!="LL","[/u]",IF(#REF!="Ny","[/i]",IF(#REF!="Extra koll","[/b]",""))))</f>
        <v>#REF!</v>
      </c>
    </row>
    <row r="611" spans="1:41" ht="14.25">
      <c r="A611" s="84"/>
      <c r="B611" s="85"/>
      <c r="C611" s="86"/>
      <c r="D611" s="86"/>
      <c r="E611" s="86"/>
      <c r="F611" s="89"/>
      <c r="G611" s="7"/>
      <c r="H611" s="96"/>
      <c r="I611" s="7"/>
      <c r="J611" s="85"/>
      <c r="K611" s="86"/>
      <c r="L611" s="86"/>
      <c r="M611" s="86"/>
      <c r="N611" s="86"/>
      <c r="O611" s="86"/>
      <c r="P611" s="86"/>
      <c r="Q611" s="86"/>
      <c r="R611" s="91"/>
      <c r="S611" s="7"/>
      <c r="T611" s="85"/>
      <c r="U611" s="86"/>
      <c r="V611" s="86"/>
      <c r="W611" s="86"/>
      <c r="X611" s="97"/>
      <c r="Y611" s="4"/>
      <c r="Z611" s="7"/>
      <c r="AA611" s="32" t="str">
        <f t="shared" si="152"/>
        <v/>
      </c>
      <c r="AB611" s="31" t="str">
        <f t="shared" si="155"/>
        <v>?</v>
      </c>
      <c r="AC611" s="31" t="str">
        <f t="shared" si="155"/>
        <v>?</v>
      </c>
      <c r="AD611" s="31" t="str">
        <f t="shared" si="155"/>
        <v>?</v>
      </c>
      <c r="AE611" s="31" t="str">
        <f t="shared" si="154"/>
        <v>?</v>
      </c>
      <c r="AF611" s="31" t="str">
        <f t="shared" si="154"/>
        <v>?</v>
      </c>
      <c r="AG611" s="31" t="str">
        <f t="shared" si="154"/>
        <v>?</v>
      </c>
      <c r="AH611" s="39" t="str">
        <f t="shared" si="153"/>
        <v/>
      </c>
      <c r="AI611" s="31" t="str">
        <f t="shared" si="156"/>
        <v/>
      </c>
      <c r="AJ611" s="32" t="str">
        <f t="shared" si="157"/>
        <v/>
      </c>
      <c r="AK611" s="32" t="str">
        <f t="shared" si="158"/>
        <v/>
      </c>
      <c r="AL611" s="32" t="str">
        <f t="shared" si="159"/>
        <v/>
      </c>
      <c r="AM611" s="32" t="str">
        <f t="shared" si="160"/>
        <v/>
      </c>
      <c r="AN611" s="32" t="str">
        <f t="shared" si="161"/>
        <v/>
      </c>
      <c r="AO611" s="96" t="e">
        <f>CONCATENATE(IF(#REF!="LL","[u]",IF(#REF!="Ny","[i]",IF(#REF!="Extra koll","[b]",""))),F611," ",C611,IF(COUNTA(D611)&gt;0,CONCATENATE(" [playerid=",D611,"] "),""),AI611,AJ611,AK611,AL611,AM611,AN611,AA611,AH611,IF(#REF!="LL","[/u]",IF(#REF!="Ny","[/i]",IF(#REF!="Extra koll","[/b]",""))))</f>
        <v>#REF!</v>
      </c>
    </row>
    <row r="612" spans="1:41" ht="14.25">
      <c r="A612" s="84"/>
      <c r="B612" s="85"/>
      <c r="C612" s="86"/>
      <c r="D612" s="86"/>
      <c r="E612" s="86"/>
      <c r="F612" s="89"/>
      <c r="G612" s="7"/>
      <c r="H612" s="96"/>
      <c r="I612" s="7"/>
      <c r="J612" s="85"/>
      <c r="K612" s="86"/>
      <c r="L612" s="86"/>
      <c r="M612" s="86"/>
      <c r="N612" s="86"/>
      <c r="O612" s="86"/>
      <c r="P612" s="86"/>
      <c r="Q612" s="86"/>
      <c r="R612" s="91"/>
      <c r="S612" s="7"/>
      <c r="T612" s="85"/>
      <c r="U612" s="86"/>
      <c r="V612" s="86"/>
      <c r="W612" s="86"/>
      <c r="X612" s="97"/>
      <c r="Y612" s="4"/>
      <c r="Z612" s="7"/>
      <c r="AA612" s="32" t="str">
        <f t="shared" si="152"/>
        <v/>
      </c>
      <c r="AB612" s="31" t="str">
        <f t="shared" si="155"/>
        <v>?</v>
      </c>
      <c r="AC612" s="31" t="str">
        <f t="shared" si="155"/>
        <v>?</v>
      </c>
      <c r="AD612" s="31" t="str">
        <f t="shared" si="155"/>
        <v>?</v>
      </c>
      <c r="AE612" s="31" t="str">
        <f t="shared" si="154"/>
        <v>?</v>
      </c>
      <c r="AF612" s="31" t="str">
        <f t="shared" si="154"/>
        <v>?</v>
      </c>
      <c r="AG612" s="31" t="str">
        <f t="shared" si="154"/>
        <v>?</v>
      </c>
      <c r="AH612" s="39" t="str">
        <f t="shared" si="153"/>
        <v/>
      </c>
      <c r="AI612" s="31" t="str">
        <f t="shared" si="156"/>
        <v/>
      </c>
      <c r="AJ612" s="32" t="str">
        <f t="shared" si="157"/>
        <v/>
      </c>
      <c r="AK612" s="32" t="str">
        <f t="shared" si="158"/>
        <v/>
      </c>
      <c r="AL612" s="32" t="str">
        <f t="shared" si="159"/>
        <v/>
      </c>
      <c r="AM612" s="32" t="str">
        <f t="shared" si="160"/>
        <v/>
      </c>
      <c r="AN612" s="32" t="str">
        <f t="shared" si="161"/>
        <v/>
      </c>
      <c r="AO612" s="96" t="e">
        <f>CONCATENATE(IF(#REF!="LL","[u]",IF(#REF!="Ny","[i]",IF(#REF!="Extra koll","[b]",""))),F612," ",C612,IF(COUNTA(D612)&gt;0,CONCATENATE(" [playerid=",D612,"] "),""),AI612,AJ612,AK612,AL612,AM612,AN612,AA612,AH612,IF(#REF!="LL","[/u]",IF(#REF!="Ny","[/i]",IF(#REF!="Extra koll","[/b]",""))))</f>
        <v>#REF!</v>
      </c>
    </row>
    <row r="613" spans="1:41" ht="14.25">
      <c r="A613" s="84"/>
      <c r="B613" s="85"/>
      <c r="C613" s="86"/>
      <c r="D613" s="86"/>
      <c r="E613" s="86"/>
      <c r="F613" s="89"/>
      <c r="G613" s="7"/>
      <c r="H613" s="96"/>
      <c r="I613" s="7"/>
      <c r="J613" s="85"/>
      <c r="K613" s="86"/>
      <c r="L613" s="86"/>
      <c r="M613" s="86"/>
      <c r="N613" s="86"/>
      <c r="O613" s="86"/>
      <c r="P613" s="86"/>
      <c r="Q613" s="86"/>
      <c r="R613" s="91"/>
      <c r="S613" s="7"/>
      <c r="T613" s="85"/>
      <c r="U613" s="86"/>
      <c r="V613" s="86"/>
      <c r="W613" s="86"/>
      <c r="X613" s="97"/>
      <c r="Y613" s="4"/>
      <c r="Z613" s="7"/>
      <c r="AA613" s="32" t="str">
        <f t="shared" si="152"/>
        <v/>
      </c>
      <c r="AB613" s="31" t="str">
        <f t="shared" si="155"/>
        <v>?</v>
      </c>
      <c r="AC613" s="31" t="str">
        <f t="shared" si="155"/>
        <v>?</v>
      </c>
      <c r="AD613" s="31" t="str">
        <f t="shared" si="155"/>
        <v>?</v>
      </c>
      <c r="AE613" s="31" t="str">
        <f t="shared" si="154"/>
        <v>?</v>
      </c>
      <c r="AF613" s="31" t="str">
        <f t="shared" si="154"/>
        <v>?</v>
      </c>
      <c r="AG613" s="31" t="str">
        <f t="shared" si="154"/>
        <v>?</v>
      </c>
      <c r="AH613" s="39" t="str">
        <f t="shared" si="153"/>
        <v/>
      </c>
      <c r="AI613" s="31" t="str">
        <f t="shared" si="156"/>
        <v/>
      </c>
      <c r="AJ613" s="32" t="str">
        <f t="shared" si="157"/>
        <v/>
      </c>
      <c r="AK613" s="32" t="str">
        <f t="shared" si="158"/>
        <v/>
      </c>
      <c r="AL613" s="32" t="str">
        <f t="shared" si="159"/>
        <v/>
      </c>
      <c r="AM613" s="32" t="str">
        <f t="shared" si="160"/>
        <v/>
      </c>
      <c r="AN613" s="32" t="str">
        <f t="shared" si="161"/>
        <v/>
      </c>
      <c r="AO613" s="96" t="e">
        <f>CONCATENATE(IF(#REF!="LL","[u]",IF(#REF!="Ny","[i]",IF(#REF!="Extra koll","[b]",""))),F613," ",C613,IF(COUNTA(D613)&gt;0,CONCATENATE(" [playerid=",D613,"] "),""),AI613,AJ613,AK613,AL613,AM613,AN613,AA613,AH613,IF(#REF!="LL","[/u]",IF(#REF!="Ny","[/i]",IF(#REF!="Extra koll","[/b]",""))))</f>
        <v>#REF!</v>
      </c>
    </row>
    <row r="614" spans="1:41" ht="14.25">
      <c r="A614" s="84"/>
      <c r="B614" s="85"/>
      <c r="C614" s="86"/>
      <c r="D614" s="86"/>
      <c r="E614" s="86"/>
      <c r="F614" s="89"/>
      <c r="G614" s="7"/>
      <c r="H614" s="96"/>
      <c r="I614" s="7"/>
      <c r="J614" s="85"/>
      <c r="K614" s="86"/>
      <c r="L614" s="86"/>
      <c r="M614" s="86"/>
      <c r="N614" s="86"/>
      <c r="O614" s="86"/>
      <c r="P614" s="86"/>
      <c r="Q614" s="86"/>
      <c r="R614" s="91"/>
      <c r="S614" s="7"/>
      <c r="T614" s="85"/>
      <c r="U614" s="86"/>
      <c r="V614" s="86"/>
      <c r="W614" s="86"/>
      <c r="X614" s="97"/>
      <c r="Y614" s="4"/>
      <c r="Z614" s="7"/>
      <c r="AA614" s="32" t="str">
        <f t="shared" si="152"/>
        <v/>
      </c>
      <c r="AB614" s="31" t="str">
        <f t="shared" si="155"/>
        <v>?</v>
      </c>
      <c r="AC614" s="31" t="str">
        <f t="shared" si="155"/>
        <v>?</v>
      </c>
      <c r="AD614" s="31" t="str">
        <f t="shared" si="155"/>
        <v>?</v>
      </c>
      <c r="AE614" s="31" t="str">
        <f t="shared" si="154"/>
        <v>?</v>
      </c>
      <c r="AF614" s="31" t="str">
        <f t="shared" si="154"/>
        <v>?</v>
      </c>
      <c r="AG614" s="31" t="str">
        <f t="shared" si="154"/>
        <v>?</v>
      </c>
      <c r="AH614" s="39" t="str">
        <f t="shared" si="153"/>
        <v/>
      </c>
      <c r="AI614" s="31" t="str">
        <f t="shared" si="156"/>
        <v/>
      </c>
      <c r="AJ614" s="32" t="str">
        <f t="shared" si="157"/>
        <v/>
      </c>
      <c r="AK614" s="32" t="str">
        <f t="shared" si="158"/>
        <v/>
      </c>
      <c r="AL614" s="32" t="str">
        <f t="shared" si="159"/>
        <v/>
      </c>
      <c r="AM614" s="32" t="str">
        <f t="shared" si="160"/>
        <v/>
      </c>
      <c r="AN614" s="32" t="str">
        <f t="shared" si="161"/>
        <v/>
      </c>
      <c r="AO614" s="96" t="e">
        <f>CONCATENATE(IF(#REF!="LL","[u]",IF(#REF!="Ny","[i]",IF(#REF!="Extra koll","[b]",""))),F614," ",C614,IF(COUNTA(D614)&gt;0,CONCATENATE(" [playerid=",D614,"] "),""),AI614,AJ614,AK614,AL614,AM614,AN614,AA614,AH614,IF(#REF!="LL","[/u]",IF(#REF!="Ny","[/i]",IF(#REF!="Extra koll","[/b]",""))))</f>
        <v>#REF!</v>
      </c>
    </row>
    <row r="615" spans="1:41" ht="14.25">
      <c r="A615" s="84"/>
      <c r="B615" s="85"/>
      <c r="C615" s="86"/>
      <c r="D615" s="86"/>
      <c r="E615" s="86"/>
      <c r="F615" s="89"/>
      <c r="G615" s="7"/>
      <c r="H615" s="96"/>
      <c r="I615" s="7"/>
      <c r="J615" s="85"/>
      <c r="K615" s="86"/>
      <c r="L615" s="86"/>
      <c r="M615" s="86"/>
      <c r="N615" s="86"/>
      <c r="O615" s="86"/>
      <c r="P615" s="86"/>
      <c r="Q615" s="86"/>
      <c r="R615" s="91"/>
      <c r="S615" s="7"/>
      <c r="T615" s="85"/>
      <c r="U615" s="86"/>
      <c r="V615" s="86"/>
      <c r="W615" s="86"/>
      <c r="X615" s="97"/>
      <c r="Y615" s="4"/>
      <c r="Z615" s="7"/>
      <c r="AA615" s="32" t="str">
        <f t="shared" si="152"/>
        <v/>
      </c>
      <c r="AB615" s="31" t="str">
        <f t="shared" si="155"/>
        <v>?</v>
      </c>
      <c r="AC615" s="31" t="str">
        <f t="shared" si="155"/>
        <v>?</v>
      </c>
      <c r="AD615" s="31" t="str">
        <f t="shared" si="155"/>
        <v>?</v>
      </c>
      <c r="AE615" s="31" t="str">
        <f t="shared" si="154"/>
        <v>?</v>
      </c>
      <c r="AF615" s="31" t="str">
        <f t="shared" si="154"/>
        <v>?</v>
      </c>
      <c r="AG615" s="31" t="str">
        <f t="shared" si="154"/>
        <v>?</v>
      </c>
      <c r="AH615" s="39" t="str">
        <f t="shared" si="153"/>
        <v/>
      </c>
      <c r="AI615" s="31" t="str">
        <f t="shared" si="156"/>
        <v/>
      </c>
      <c r="AJ615" s="32" t="str">
        <f t="shared" si="157"/>
        <v/>
      </c>
      <c r="AK615" s="32" t="str">
        <f t="shared" si="158"/>
        <v/>
      </c>
      <c r="AL615" s="32" t="str">
        <f t="shared" si="159"/>
        <v/>
      </c>
      <c r="AM615" s="32" t="str">
        <f t="shared" si="160"/>
        <v/>
      </c>
      <c r="AN615" s="32" t="str">
        <f t="shared" si="161"/>
        <v/>
      </c>
      <c r="AO615" s="96" t="e">
        <f>CONCATENATE(IF(#REF!="LL","[u]",IF(#REF!="Ny","[i]",IF(#REF!="Extra koll","[b]",""))),F615," ",C615,IF(COUNTA(D615)&gt;0,CONCATENATE(" [playerid=",D615,"] "),""),AI615,AJ615,AK615,AL615,AM615,AN615,AA615,AH615,IF(#REF!="LL","[/u]",IF(#REF!="Ny","[/i]",IF(#REF!="Extra koll","[/b]",""))))</f>
        <v>#REF!</v>
      </c>
    </row>
    <row r="616" spans="1:41" ht="14.25">
      <c r="A616" s="84"/>
      <c r="B616" s="85"/>
      <c r="C616" s="86"/>
      <c r="D616" s="86"/>
      <c r="E616" s="86"/>
      <c r="F616" s="89"/>
      <c r="G616" s="7"/>
      <c r="H616" s="96"/>
      <c r="I616" s="7"/>
      <c r="J616" s="85"/>
      <c r="K616" s="86"/>
      <c r="L616" s="86"/>
      <c r="M616" s="86"/>
      <c r="N616" s="86"/>
      <c r="O616" s="86"/>
      <c r="P616" s="86"/>
      <c r="Q616" s="86"/>
      <c r="R616" s="91"/>
      <c r="S616" s="7"/>
      <c r="T616" s="85"/>
      <c r="U616" s="86"/>
      <c r="V616" s="86"/>
      <c r="W616" s="86"/>
      <c r="X616" s="97"/>
      <c r="Y616" s="4"/>
      <c r="Z616" s="7"/>
      <c r="AA616" s="32" t="str">
        <f t="shared" si="152"/>
        <v/>
      </c>
      <c r="AB616" s="31" t="str">
        <f t="shared" si="155"/>
        <v>?</v>
      </c>
      <c r="AC616" s="31" t="str">
        <f t="shared" si="155"/>
        <v>?</v>
      </c>
      <c r="AD616" s="31" t="str">
        <f t="shared" si="155"/>
        <v>?</v>
      </c>
      <c r="AE616" s="31" t="str">
        <f t="shared" si="154"/>
        <v>?</v>
      </c>
      <c r="AF616" s="31" t="str">
        <f t="shared" si="154"/>
        <v>?</v>
      </c>
      <c r="AG616" s="31" t="str">
        <f t="shared" si="154"/>
        <v>?</v>
      </c>
      <c r="AH616" s="39" t="str">
        <f t="shared" si="153"/>
        <v/>
      </c>
      <c r="AI616" s="31" t="str">
        <f t="shared" si="156"/>
        <v/>
      </c>
      <c r="AJ616" s="32" t="str">
        <f t="shared" si="157"/>
        <v/>
      </c>
      <c r="AK616" s="32" t="str">
        <f t="shared" si="158"/>
        <v/>
      </c>
      <c r="AL616" s="32" t="str">
        <f t="shared" si="159"/>
        <v/>
      </c>
      <c r="AM616" s="32" t="str">
        <f t="shared" si="160"/>
        <v/>
      </c>
      <c r="AN616" s="32" t="str">
        <f t="shared" si="161"/>
        <v/>
      </c>
      <c r="AO616" s="96" t="e">
        <f>CONCATENATE(IF(#REF!="LL","[u]",IF(#REF!="Ny","[i]",IF(#REF!="Extra koll","[b]",""))),F616," ",C616,IF(COUNTA(D616)&gt;0,CONCATENATE(" [playerid=",D616,"] "),""),AI616,AJ616,AK616,AL616,AM616,AN616,AA616,AH616,IF(#REF!="LL","[/u]",IF(#REF!="Ny","[/i]",IF(#REF!="Extra koll","[/b]",""))))</f>
        <v>#REF!</v>
      </c>
    </row>
    <row r="617" spans="1:41" ht="14.25">
      <c r="A617" s="84"/>
      <c r="B617" s="85"/>
      <c r="C617" s="86"/>
      <c r="D617" s="86"/>
      <c r="E617" s="86"/>
      <c r="F617" s="89"/>
      <c r="G617" s="7"/>
      <c r="H617" s="96"/>
      <c r="I617" s="7"/>
      <c r="J617" s="85"/>
      <c r="K617" s="86"/>
      <c r="L617" s="86"/>
      <c r="M617" s="86"/>
      <c r="N617" s="86"/>
      <c r="O617" s="86"/>
      <c r="P617" s="86"/>
      <c r="Q617" s="86"/>
      <c r="R617" s="91"/>
      <c r="S617" s="7"/>
      <c r="T617" s="85"/>
      <c r="U617" s="86"/>
      <c r="V617" s="86"/>
      <c r="W617" s="86"/>
      <c r="X617" s="97"/>
      <c r="Y617" s="4"/>
      <c r="Z617" s="7"/>
      <c r="AA617" s="32" t="str">
        <f t="shared" si="152"/>
        <v/>
      </c>
      <c r="AB617" s="31" t="str">
        <f t="shared" si="155"/>
        <v>?</v>
      </c>
      <c r="AC617" s="31" t="str">
        <f t="shared" si="155"/>
        <v>?</v>
      </c>
      <c r="AD617" s="31" t="str">
        <f t="shared" si="155"/>
        <v>?</v>
      </c>
      <c r="AE617" s="31" t="str">
        <f t="shared" si="154"/>
        <v>?</v>
      </c>
      <c r="AF617" s="31" t="str">
        <f t="shared" si="154"/>
        <v>?</v>
      </c>
      <c r="AG617" s="31" t="str">
        <f t="shared" si="154"/>
        <v>?</v>
      </c>
      <c r="AH617" s="39" t="str">
        <f t="shared" si="153"/>
        <v/>
      </c>
      <c r="AI617" s="31" t="str">
        <f t="shared" si="156"/>
        <v/>
      </c>
      <c r="AJ617" s="32" t="str">
        <f t="shared" si="157"/>
        <v/>
      </c>
      <c r="AK617" s="32" t="str">
        <f t="shared" si="158"/>
        <v/>
      </c>
      <c r="AL617" s="32" t="str">
        <f t="shared" si="159"/>
        <v/>
      </c>
      <c r="AM617" s="32" t="str">
        <f t="shared" si="160"/>
        <v/>
      </c>
      <c r="AN617" s="32" t="str">
        <f t="shared" si="161"/>
        <v/>
      </c>
      <c r="AO617" s="96" t="e">
        <f>CONCATENATE(IF(#REF!="LL","[u]",IF(#REF!="Ny","[i]",IF(#REF!="Extra koll","[b]",""))),F617," ",C617,IF(COUNTA(D617)&gt;0,CONCATENATE(" [playerid=",D617,"] "),""),AI617,AJ617,AK617,AL617,AM617,AN617,AA617,AH617,IF(#REF!="LL","[/u]",IF(#REF!="Ny","[/i]",IF(#REF!="Extra koll","[/b]",""))))</f>
        <v>#REF!</v>
      </c>
    </row>
    <row r="618" spans="1:41" ht="14.25">
      <c r="A618" s="84"/>
      <c r="B618" s="85"/>
      <c r="C618" s="86"/>
      <c r="D618" s="86"/>
      <c r="E618" s="86"/>
      <c r="F618" s="89"/>
      <c r="G618" s="7"/>
      <c r="H618" s="96"/>
      <c r="I618" s="7"/>
      <c r="J618" s="85"/>
      <c r="K618" s="86"/>
      <c r="L618" s="86"/>
      <c r="M618" s="86"/>
      <c r="N618" s="86"/>
      <c r="O618" s="86"/>
      <c r="P618" s="86"/>
      <c r="Q618" s="86"/>
      <c r="R618" s="91"/>
      <c r="S618" s="7"/>
      <c r="T618" s="85"/>
      <c r="U618" s="86"/>
      <c r="V618" s="86"/>
      <c r="W618" s="86"/>
      <c r="X618" s="97"/>
      <c r="Y618" s="4"/>
      <c r="Z618" s="7"/>
      <c r="AA618" s="32" t="str">
        <f t="shared" si="152"/>
        <v/>
      </c>
      <c r="AB618" s="31" t="str">
        <f t="shared" si="155"/>
        <v>?</v>
      </c>
      <c r="AC618" s="31" t="str">
        <f t="shared" si="155"/>
        <v>?</v>
      </c>
      <c r="AD618" s="31" t="str">
        <f t="shared" si="155"/>
        <v>?</v>
      </c>
      <c r="AE618" s="31" t="str">
        <f t="shared" si="154"/>
        <v>?</v>
      </c>
      <c r="AF618" s="31" t="str">
        <f t="shared" si="154"/>
        <v>?</v>
      </c>
      <c r="AG618" s="31" t="str">
        <f t="shared" si="154"/>
        <v>?</v>
      </c>
      <c r="AH618" s="39" t="str">
        <f t="shared" si="153"/>
        <v/>
      </c>
      <c r="AI618" s="31" t="str">
        <f t="shared" si="156"/>
        <v/>
      </c>
      <c r="AJ618" s="32" t="str">
        <f t="shared" si="157"/>
        <v/>
      </c>
      <c r="AK618" s="32" t="str">
        <f t="shared" si="158"/>
        <v/>
      </c>
      <c r="AL618" s="32" t="str">
        <f t="shared" si="159"/>
        <v/>
      </c>
      <c r="AM618" s="32" t="str">
        <f t="shared" si="160"/>
        <v/>
      </c>
      <c r="AN618" s="32" t="str">
        <f t="shared" si="161"/>
        <v/>
      </c>
      <c r="AO618" s="96" t="e">
        <f>CONCATENATE(IF(#REF!="LL","[u]",IF(#REF!="Ny","[i]",IF(#REF!="Extra koll","[b]",""))),F618," ",C618,IF(COUNTA(D618)&gt;0,CONCATENATE(" [playerid=",D618,"] "),""),AI618,AJ618,AK618,AL618,AM618,AN618,AA618,AH618,IF(#REF!="LL","[/u]",IF(#REF!="Ny","[/i]",IF(#REF!="Extra koll","[/b]",""))))</f>
        <v>#REF!</v>
      </c>
    </row>
    <row r="619" spans="1:41" ht="14.25">
      <c r="A619" s="84"/>
      <c r="B619" s="85"/>
      <c r="C619" s="86"/>
      <c r="D619" s="86"/>
      <c r="E619" s="86"/>
      <c r="F619" s="89"/>
      <c r="G619" s="7"/>
      <c r="H619" s="96"/>
      <c r="I619" s="7"/>
      <c r="J619" s="85"/>
      <c r="K619" s="86"/>
      <c r="L619" s="86"/>
      <c r="M619" s="86"/>
      <c r="N619" s="86"/>
      <c r="O619" s="86"/>
      <c r="P619" s="86"/>
      <c r="Q619" s="86"/>
      <c r="R619" s="91"/>
      <c r="S619" s="7"/>
      <c r="T619" s="85"/>
      <c r="U619" s="86"/>
      <c r="V619" s="86"/>
      <c r="W619" s="86"/>
      <c r="X619" s="97"/>
      <c r="Y619" s="4"/>
      <c r="Z619" s="7"/>
      <c r="AA619" s="32" t="str">
        <f t="shared" si="152"/>
        <v/>
      </c>
      <c r="AB619" s="31" t="str">
        <f t="shared" si="155"/>
        <v>?</v>
      </c>
      <c r="AC619" s="31" t="str">
        <f t="shared" si="155"/>
        <v>?</v>
      </c>
      <c r="AD619" s="31" t="str">
        <f t="shared" si="155"/>
        <v>?</v>
      </c>
      <c r="AE619" s="31" t="str">
        <f t="shared" si="154"/>
        <v>?</v>
      </c>
      <c r="AF619" s="31" t="str">
        <f t="shared" si="154"/>
        <v>?</v>
      </c>
      <c r="AG619" s="31" t="str">
        <f t="shared" si="154"/>
        <v>?</v>
      </c>
      <c r="AH619" s="39" t="str">
        <f t="shared" si="153"/>
        <v/>
      </c>
      <c r="AI619" s="31" t="str">
        <f t="shared" si="156"/>
        <v/>
      </c>
      <c r="AJ619" s="32" t="str">
        <f t="shared" si="157"/>
        <v/>
      </c>
      <c r="AK619" s="32" t="str">
        <f t="shared" si="158"/>
        <v/>
      </c>
      <c r="AL619" s="32" t="str">
        <f t="shared" si="159"/>
        <v/>
      </c>
      <c r="AM619" s="32" t="str">
        <f t="shared" si="160"/>
        <v/>
      </c>
      <c r="AN619" s="32" t="str">
        <f t="shared" si="161"/>
        <v/>
      </c>
      <c r="AO619" s="96" t="e">
        <f>CONCATENATE(IF(#REF!="LL","[u]",IF(#REF!="Ny","[i]",IF(#REF!="Extra koll","[b]",""))),F619," ",C619,IF(COUNTA(D619)&gt;0,CONCATENATE(" [playerid=",D619,"] "),""),AI619,AJ619,AK619,AL619,AM619,AN619,AA619,AH619,IF(#REF!="LL","[/u]",IF(#REF!="Ny","[/i]",IF(#REF!="Extra koll","[/b]",""))))</f>
        <v>#REF!</v>
      </c>
    </row>
    <row r="620" spans="1:41" ht="14.25">
      <c r="A620" s="84"/>
      <c r="B620" s="85"/>
      <c r="C620" s="86"/>
      <c r="D620" s="86"/>
      <c r="E620" s="86"/>
      <c r="F620" s="89"/>
      <c r="G620" s="7"/>
      <c r="H620" s="96"/>
      <c r="I620" s="7"/>
      <c r="J620" s="85"/>
      <c r="K620" s="86"/>
      <c r="L620" s="86"/>
      <c r="M620" s="86"/>
      <c r="N620" s="86"/>
      <c r="O620" s="86"/>
      <c r="P620" s="86"/>
      <c r="Q620" s="86"/>
      <c r="R620" s="91"/>
      <c r="S620" s="7"/>
      <c r="T620" s="85"/>
      <c r="U620" s="86"/>
      <c r="V620" s="86"/>
      <c r="W620" s="86"/>
      <c r="X620" s="97"/>
      <c r="Y620" s="4"/>
      <c r="Z620" s="7"/>
      <c r="AA620" s="32" t="str">
        <f t="shared" si="152"/>
        <v/>
      </c>
      <c r="AB620" s="31" t="str">
        <f t="shared" si="155"/>
        <v>?</v>
      </c>
      <c r="AC620" s="31" t="str">
        <f t="shared" si="155"/>
        <v>?</v>
      </c>
      <c r="AD620" s="31" t="str">
        <f t="shared" si="155"/>
        <v>?</v>
      </c>
      <c r="AE620" s="31" t="str">
        <f t="shared" si="154"/>
        <v>?</v>
      </c>
      <c r="AF620" s="31" t="str">
        <f t="shared" si="154"/>
        <v>?</v>
      </c>
      <c r="AG620" s="31" t="str">
        <f t="shared" si="154"/>
        <v>?</v>
      </c>
      <c r="AH620" s="39" t="str">
        <f t="shared" si="153"/>
        <v/>
      </c>
      <c r="AI620" s="31" t="str">
        <f t="shared" si="156"/>
        <v/>
      </c>
      <c r="AJ620" s="32" t="str">
        <f t="shared" si="157"/>
        <v/>
      </c>
      <c r="AK620" s="32" t="str">
        <f t="shared" si="158"/>
        <v/>
      </c>
      <c r="AL620" s="32" t="str">
        <f t="shared" si="159"/>
        <v/>
      </c>
      <c r="AM620" s="32" t="str">
        <f t="shared" si="160"/>
        <v/>
      </c>
      <c r="AN620" s="32" t="str">
        <f t="shared" si="161"/>
        <v/>
      </c>
      <c r="AO620" s="96" t="e">
        <f>CONCATENATE(IF(#REF!="LL","[u]",IF(#REF!="Ny","[i]",IF(#REF!="Extra koll","[b]",""))),F620," ",C620,IF(COUNTA(D620)&gt;0,CONCATENATE(" [playerid=",D620,"] "),""),AI620,AJ620,AK620,AL620,AM620,AN620,AA620,AH620,IF(#REF!="LL","[/u]",IF(#REF!="Ny","[/i]",IF(#REF!="Extra koll","[/b]",""))))</f>
        <v>#REF!</v>
      </c>
    </row>
    <row r="621" spans="1:41" ht="14.25">
      <c r="A621" s="84"/>
      <c r="B621" s="85"/>
      <c r="C621" s="86"/>
      <c r="D621" s="86"/>
      <c r="E621" s="86"/>
      <c r="F621" s="89"/>
      <c r="G621" s="7"/>
      <c r="H621" s="96"/>
      <c r="I621" s="7"/>
      <c r="J621" s="85"/>
      <c r="K621" s="86"/>
      <c r="L621" s="86"/>
      <c r="M621" s="86"/>
      <c r="N621" s="86"/>
      <c r="O621" s="86"/>
      <c r="P621" s="86"/>
      <c r="Q621" s="86"/>
      <c r="R621" s="91"/>
      <c r="S621" s="7"/>
      <c r="T621" s="85"/>
      <c r="U621" s="86"/>
      <c r="V621" s="86"/>
      <c r="W621" s="86"/>
      <c r="X621" s="97"/>
      <c r="Y621" s="4"/>
      <c r="Z621" s="7"/>
      <c r="AA621" s="32" t="str">
        <f t="shared" si="152"/>
        <v/>
      </c>
      <c r="AB621" s="31" t="str">
        <f t="shared" si="155"/>
        <v>?</v>
      </c>
      <c r="AC621" s="31" t="str">
        <f t="shared" si="155"/>
        <v>?</v>
      </c>
      <c r="AD621" s="31" t="str">
        <f t="shared" si="155"/>
        <v>?</v>
      </c>
      <c r="AE621" s="31" t="str">
        <f t="shared" si="154"/>
        <v>?</v>
      </c>
      <c r="AF621" s="31" t="str">
        <f t="shared" si="154"/>
        <v>?</v>
      </c>
      <c r="AG621" s="31" t="str">
        <f t="shared" si="154"/>
        <v>?</v>
      </c>
      <c r="AH621" s="39" t="str">
        <f t="shared" si="153"/>
        <v/>
      </c>
      <c r="AI621" s="31" t="str">
        <f t="shared" si="156"/>
        <v/>
      </c>
      <c r="AJ621" s="32" t="str">
        <f t="shared" si="157"/>
        <v/>
      </c>
      <c r="AK621" s="32" t="str">
        <f t="shared" si="158"/>
        <v/>
      </c>
      <c r="AL621" s="32" t="str">
        <f t="shared" si="159"/>
        <v/>
      </c>
      <c r="AM621" s="32" t="str">
        <f t="shared" si="160"/>
        <v/>
      </c>
      <c r="AN621" s="32" t="str">
        <f t="shared" si="161"/>
        <v/>
      </c>
      <c r="AO621" s="96" t="e">
        <f>CONCATENATE(IF(#REF!="LL","[u]",IF(#REF!="Ny","[i]",IF(#REF!="Extra koll","[b]",""))),F621," ",C621,IF(COUNTA(D621)&gt;0,CONCATENATE(" [playerid=",D621,"] "),""),AI621,AJ621,AK621,AL621,AM621,AN621,AA621,AH621,IF(#REF!="LL","[/u]",IF(#REF!="Ny","[/i]",IF(#REF!="Extra koll","[/b]",""))))</f>
        <v>#REF!</v>
      </c>
    </row>
    <row r="622" spans="1:41" ht="14.25">
      <c r="A622" s="84"/>
      <c r="B622" s="85"/>
      <c r="C622" s="86"/>
      <c r="D622" s="86"/>
      <c r="E622" s="86"/>
      <c r="F622" s="89"/>
      <c r="G622" s="7"/>
      <c r="H622" s="96"/>
      <c r="I622" s="7"/>
      <c r="J622" s="85"/>
      <c r="K622" s="86"/>
      <c r="L622" s="86"/>
      <c r="M622" s="86"/>
      <c r="N622" s="86"/>
      <c r="O622" s="86"/>
      <c r="P622" s="86"/>
      <c r="Q622" s="86"/>
      <c r="R622" s="91"/>
      <c r="S622" s="7"/>
      <c r="T622" s="85"/>
      <c r="U622" s="86"/>
      <c r="V622" s="86"/>
      <c r="W622" s="86"/>
      <c r="X622" s="97"/>
      <c r="Y622" s="4"/>
      <c r="Z622" s="7"/>
      <c r="AA622" s="32" t="str">
        <f t="shared" ref="AA622:AA685" si="162">IF(COUNTA(H622)&gt;0,CONCATENATE(" [",H622,"] "),"")</f>
        <v/>
      </c>
      <c r="AB622" s="31" t="str">
        <f t="shared" si="155"/>
        <v>?</v>
      </c>
      <c r="AC622" s="31" t="str">
        <f t="shared" si="155"/>
        <v>?</v>
      </c>
      <c r="AD622" s="31" t="str">
        <f t="shared" si="155"/>
        <v>?</v>
      </c>
      <c r="AE622" s="31" t="str">
        <f t="shared" si="154"/>
        <v>?</v>
      </c>
      <c r="AF622" s="31" t="str">
        <f t="shared" si="154"/>
        <v>?</v>
      </c>
      <c r="AG622" s="31" t="str">
        <f t="shared" si="154"/>
        <v>?</v>
      </c>
      <c r="AH622" s="39" t="str">
        <f t="shared" ref="AH622:AH685" si="163">IF(COUNTA(R622)&gt;0,CONCATENATE(" Fasta: ",RIGHT(R622,LEN(R622)-5)),"")</f>
        <v/>
      </c>
      <c r="AI622" s="31" t="str">
        <f t="shared" si="156"/>
        <v/>
      </c>
      <c r="AJ622" s="32" t="str">
        <f t="shared" si="157"/>
        <v/>
      </c>
      <c r="AK622" s="32" t="str">
        <f t="shared" si="158"/>
        <v/>
      </c>
      <c r="AL622" s="32" t="str">
        <f t="shared" si="159"/>
        <v/>
      </c>
      <c r="AM622" s="32" t="str">
        <f t="shared" si="160"/>
        <v/>
      </c>
      <c r="AN622" s="32" t="str">
        <f t="shared" si="161"/>
        <v/>
      </c>
      <c r="AO622" s="96" t="e">
        <f>CONCATENATE(IF(#REF!="LL","[u]",IF(#REF!="Ny","[i]",IF(#REF!="Extra koll","[b]",""))),F622," ",C622,IF(COUNTA(D622)&gt;0,CONCATENATE(" [playerid=",D622,"] "),""),AI622,AJ622,AK622,AL622,AM622,AN622,AA622,AH622,IF(#REF!="LL","[/u]",IF(#REF!="Ny","[/i]",IF(#REF!="Extra koll","[/b]",""))))</f>
        <v>#REF!</v>
      </c>
    </row>
    <row r="623" spans="1:41" ht="14.25">
      <c r="A623" s="84"/>
      <c r="B623" s="85"/>
      <c r="C623" s="86"/>
      <c r="D623" s="86"/>
      <c r="E623" s="86"/>
      <c r="F623" s="89"/>
      <c r="G623" s="7"/>
      <c r="H623" s="96"/>
      <c r="I623" s="7"/>
      <c r="J623" s="85"/>
      <c r="K623" s="86"/>
      <c r="L623" s="86"/>
      <c r="M623" s="86"/>
      <c r="N623" s="86"/>
      <c r="O623" s="86"/>
      <c r="P623" s="86"/>
      <c r="Q623" s="86"/>
      <c r="R623" s="91"/>
      <c r="S623" s="7"/>
      <c r="T623" s="85"/>
      <c r="U623" s="86"/>
      <c r="V623" s="86"/>
      <c r="W623" s="86"/>
      <c r="X623" s="97"/>
      <c r="Y623" s="4"/>
      <c r="Z623" s="7"/>
      <c r="AA623" s="32" t="str">
        <f t="shared" si="162"/>
        <v/>
      </c>
      <c r="AB623" s="31" t="str">
        <f t="shared" si="155"/>
        <v>?</v>
      </c>
      <c r="AC623" s="31" t="str">
        <f t="shared" si="155"/>
        <v>?</v>
      </c>
      <c r="AD623" s="31" t="str">
        <f t="shared" si="155"/>
        <v>?</v>
      </c>
      <c r="AE623" s="31" t="str">
        <f t="shared" si="155"/>
        <v>?</v>
      </c>
      <c r="AF623" s="31" t="str">
        <f t="shared" si="155"/>
        <v>?</v>
      </c>
      <c r="AG623" s="31" t="str">
        <f t="shared" si="155"/>
        <v>?</v>
      </c>
      <c r="AH623" s="39" t="str">
        <f t="shared" si="163"/>
        <v/>
      </c>
      <c r="AI623" s="31" t="str">
        <f t="shared" si="156"/>
        <v/>
      </c>
      <c r="AJ623" s="32" t="str">
        <f t="shared" si="157"/>
        <v/>
      </c>
      <c r="AK623" s="32" t="str">
        <f t="shared" si="158"/>
        <v/>
      </c>
      <c r="AL623" s="32" t="str">
        <f t="shared" si="159"/>
        <v/>
      </c>
      <c r="AM623" s="32" t="str">
        <f t="shared" si="160"/>
        <v/>
      </c>
      <c r="AN623" s="32" t="str">
        <f t="shared" si="161"/>
        <v/>
      </c>
      <c r="AO623" s="96" t="e">
        <f>CONCATENATE(IF(#REF!="LL","[u]",IF(#REF!="Ny","[i]",IF(#REF!="Extra koll","[b]",""))),F623," ",C623,IF(COUNTA(D623)&gt;0,CONCATENATE(" [playerid=",D623,"] "),""),AI623,AJ623,AK623,AL623,AM623,AN623,AA623,AH623,IF(#REF!="LL","[/u]",IF(#REF!="Ny","[/i]",IF(#REF!="Extra koll","[/b]",""))))</f>
        <v>#REF!</v>
      </c>
    </row>
    <row r="624" spans="1:41" ht="14.25">
      <c r="A624" s="84"/>
      <c r="B624" s="85"/>
      <c r="C624" s="86"/>
      <c r="D624" s="86"/>
      <c r="E624" s="86"/>
      <c r="F624" s="89"/>
      <c r="G624" s="7"/>
      <c r="H624" s="96"/>
      <c r="I624" s="7"/>
      <c r="J624" s="85"/>
      <c r="K624" s="86"/>
      <c r="L624" s="86"/>
      <c r="M624" s="86"/>
      <c r="N624" s="86"/>
      <c r="O624" s="86"/>
      <c r="P624" s="86"/>
      <c r="Q624" s="86"/>
      <c r="R624" s="91"/>
      <c r="S624" s="7"/>
      <c r="T624" s="85"/>
      <c r="U624" s="86"/>
      <c r="V624" s="86"/>
      <c r="W624" s="86"/>
      <c r="X624" s="97"/>
      <c r="Y624" s="4"/>
      <c r="Z624" s="7"/>
      <c r="AA624" s="32" t="str">
        <f t="shared" si="162"/>
        <v/>
      </c>
      <c r="AB624" s="31" t="str">
        <f t="shared" ref="AB624:AG666" si="164">IF(COUNTA(L624)&gt;0,RIGHT(L624,LEN(L624)-5),"?")</f>
        <v>?</v>
      </c>
      <c r="AC624" s="31" t="str">
        <f t="shared" si="164"/>
        <v>?</v>
      </c>
      <c r="AD624" s="31" t="str">
        <f t="shared" si="164"/>
        <v>?</v>
      </c>
      <c r="AE624" s="31" t="str">
        <f t="shared" si="164"/>
        <v>?</v>
      </c>
      <c r="AF624" s="31" t="str">
        <f t="shared" si="164"/>
        <v>?</v>
      </c>
      <c r="AG624" s="31" t="str">
        <f t="shared" si="164"/>
        <v>?</v>
      </c>
      <c r="AH624" s="39" t="str">
        <f t="shared" si="163"/>
        <v/>
      </c>
      <c r="AI624" s="31" t="str">
        <f t="shared" si="156"/>
        <v/>
      </c>
      <c r="AJ624" s="32" t="str">
        <f t="shared" si="157"/>
        <v/>
      </c>
      <c r="AK624" s="32" t="str">
        <f t="shared" si="158"/>
        <v/>
      </c>
      <c r="AL624" s="32" t="str">
        <f t="shared" si="159"/>
        <v/>
      </c>
      <c r="AM624" s="32" t="str">
        <f t="shared" si="160"/>
        <v/>
      </c>
      <c r="AN624" s="32" t="str">
        <f t="shared" si="161"/>
        <v/>
      </c>
      <c r="AO624" s="96" t="e">
        <f>CONCATENATE(IF(#REF!="LL","[u]",IF(#REF!="Ny","[i]",IF(#REF!="Extra koll","[b]",""))),F624," ",C624,IF(COUNTA(D624)&gt;0,CONCATENATE(" [playerid=",D624,"] "),""),AI624,AJ624,AK624,AL624,AM624,AN624,AA624,AH624,IF(#REF!="LL","[/u]",IF(#REF!="Ny","[/i]",IF(#REF!="Extra koll","[/b]",""))))</f>
        <v>#REF!</v>
      </c>
    </row>
    <row r="625" spans="1:41" ht="14.25">
      <c r="A625" s="84"/>
      <c r="B625" s="85"/>
      <c r="C625" s="86"/>
      <c r="D625" s="86"/>
      <c r="E625" s="86"/>
      <c r="F625" s="89"/>
      <c r="G625" s="7"/>
      <c r="H625" s="96"/>
      <c r="I625" s="7"/>
      <c r="J625" s="85"/>
      <c r="K625" s="86"/>
      <c r="L625" s="86"/>
      <c r="M625" s="86"/>
      <c r="N625" s="86"/>
      <c r="O625" s="86"/>
      <c r="P625" s="86"/>
      <c r="Q625" s="86"/>
      <c r="R625" s="91"/>
      <c r="S625" s="7"/>
      <c r="T625" s="85"/>
      <c r="U625" s="86"/>
      <c r="V625" s="86"/>
      <c r="W625" s="86"/>
      <c r="X625" s="97"/>
      <c r="Y625" s="4"/>
      <c r="Z625" s="7"/>
      <c r="AA625" s="32" t="str">
        <f t="shared" si="162"/>
        <v/>
      </c>
      <c r="AB625" s="31" t="str">
        <f t="shared" si="164"/>
        <v>?</v>
      </c>
      <c r="AC625" s="31" t="str">
        <f t="shared" si="164"/>
        <v>?</v>
      </c>
      <c r="AD625" s="31" t="str">
        <f t="shared" si="164"/>
        <v>?</v>
      </c>
      <c r="AE625" s="31" t="str">
        <f t="shared" si="164"/>
        <v>?</v>
      </c>
      <c r="AF625" s="31" t="str">
        <f t="shared" si="164"/>
        <v>?</v>
      </c>
      <c r="AG625" s="31" t="str">
        <f t="shared" si="164"/>
        <v>?</v>
      </c>
      <c r="AH625" s="39" t="str">
        <f t="shared" si="163"/>
        <v/>
      </c>
      <c r="AI625" s="31" t="str">
        <f t="shared" si="156"/>
        <v/>
      </c>
      <c r="AJ625" s="32" t="str">
        <f t="shared" si="157"/>
        <v/>
      </c>
      <c r="AK625" s="32" t="str">
        <f t="shared" si="158"/>
        <v/>
      </c>
      <c r="AL625" s="32" t="str">
        <f t="shared" si="159"/>
        <v/>
      </c>
      <c r="AM625" s="32" t="str">
        <f t="shared" si="160"/>
        <v/>
      </c>
      <c r="AN625" s="32" t="str">
        <f t="shared" si="161"/>
        <v/>
      </c>
      <c r="AO625" s="96" t="e">
        <f>CONCATENATE(IF(#REF!="LL","[u]",IF(#REF!="Ny","[i]",IF(#REF!="Extra koll","[b]",""))),F625," ",C625,IF(COUNTA(D625)&gt;0,CONCATENATE(" [playerid=",D625,"] "),""),AI625,AJ625,AK625,AL625,AM625,AN625,AA625,AH625,IF(#REF!="LL","[/u]",IF(#REF!="Ny","[/i]",IF(#REF!="Extra koll","[/b]",""))))</f>
        <v>#REF!</v>
      </c>
    </row>
    <row r="626" spans="1:41" ht="14.25">
      <c r="A626" s="84"/>
      <c r="B626" s="85"/>
      <c r="C626" s="86"/>
      <c r="D626" s="86"/>
      <c r="E626" s="86"/>
      <c r="F626" s="89"/>
      <c r="G626" s="7"/>
      <c r="H626" s="96"/>
      <c r="I626" s="7"/>
      <c r="J626" s="85"/>
      <c r="K626" s="86"/>
      <c r="L626" s="86"/>
      <c r="M626" s="86"/>
      <c r="N626" s="86"/>
      <c r="O626" s="86"/>
      <c r="P626" s="86"/>
      <c r="Q626" s="86"/>
      <c r="R626" s="91"/>
      <c r="S626" s="7"/>
      <c r="T626" s="85"/>
      <c r="U626" s="86"/>
      <c r="V626" s="86"/>
      <c r="W626" s="86"/>
      <c r="X626" s="97"/>
      <c r="Y626" s="4"/>
      <c r="Z626" s="7"/>
      <c r="AA626" s="32" t="str">
        <f t="shared" si="162"/>
        <v/>
      </c>
      <c r="AB626" s="31" t="str">
        <f t="shared" si="164"/>
        <v>?</v>
      </c>
      <c r="AC626" s="31" t="str">
        <f t="shared" si="164"/>
        <v>?</v>
      </c>
      <c r="AD626" s="31" t="str">
        <f t="shared" si="164"/>
        <v>?</v>
      </c>
      <c r="AE626" s="31" t="str">
        <f t="shared" si="164"/>
        <v>?</v>
      </c>
      <c r="AF626" s="31" t="str">
        <f t="shared" si="164"/>
        <v>?</v>
      </c>
      <c r="AG626" s="31" t="str">
        <f t="shared" si="164"/>
        <v>?</v>
      </c>
      <c r="AH626" s="39" t="str">
        <f t="shared" si="163"/>
        <v/>
      </c>
      <c r="AI626" s="31" t="str">
        <f t="shared" si="156"/>
        <v/>
      </c>
      <c r="AJ626" s="32" t="str">
        <f t="shared" si="157"/>
        <v/>
      </c>
      <c r="AK626" s="32" t="str">
        <f t="shared" si="158"/>
        <v/>
      </c>
      <c r="AL626" s="32" t="str">
        <f t="shared" si="159"/>
        <v/>
      </c>
      <c r="AM626" s="32" t="str">
        <f t="shared" si="160"/>
        <v/>
      </c>
      <c r="AN626" s="32" t="str">
        <f t="shared" si="161"/>
        <v/>
      </c>
      <c r="AO626" s="96" t="e">
        <f>CONCATENATE(IF(#REF!="LL","[u]",IF(#REF!="Ny","[i]",IF(#REF!="Extra koll","[b]",""))),F626," ",C626,IF(COUNTA(D626)&gt;0,CONCATENATE(" [playerid=",D626,"] "),""),AI626,AJ626,AK626,AL626,AM626,AN626,AA626,AH626,IF(#REF!="LL","[/u]",IF(#REF!="Ny","[/i]",IF(#REF!="Extra koll","[/b]",""))))</f>
        <v>#REF!</v>
      </c>
    </row>
    <row r="627" spans="1:41" ht="14.25">
      <c r="A627" s="84"/>
      <c r="B627" s="85"/>
      <c r="C627" s="86"/>
      <c r="D627" s="86"/>
      <c r="E627" s="86"/>
      <c r="F627" s="89"/>
      <c r="G627" s="7"/>
      <c r="H627" s="96"/>
      <c r="I627" s="7"/>
      <c r="J627" s="85"/>
      <c r="K627" s="86"/>
      <c r="L627" s="86"/>
      <c r="M627" s="86"/>
      <c r="N627" s="86"/>
      <c r="O627" s="86"/>
      <c r="P627" s="86"/>
      <c r="Q627" s="86"/>
      <c r="R627" s="91"/>
      <c r="S627" s="7"/>
      <c r="T627" s="85"/>
      <c r="U627" s="86"/>
      <c r="V627" s="86"/>
      <c r="W627" s="86"/>
      <c r="X627" s="97"/>
      <c r="Y627" s="4"/>
      <c r="Z627" s="7"/>
      <c r="AA627" s="32" t="str">
        <f t="shared" si="162"/>
        <v/>
      </c>
      <c r="AB627" s="31" t="str">
        <f t="shared" si="164"/>
        <v>?</v>
      </c>
      <c r="AC627" s="31" t="str">
        <f t="shared" si="164"/>
        <v>?</v>
      </c>
      <c r="AD627" s="31" t="str">
        <f t="shared" si="164"/>
        <v>?</v>
      </c>
      <c r="AE627" s="31" t="str">
        <f t="shared" si="164"/>
        <v>?</v>
      </c>
      <c r="AF627" s="31" t="str">
        <f t="shared" si="164"/>
        <v>?</v>
      </c>
      <c r="AG627" s="31" t="str">
        <f t="shared" si="164"/>
        <v>?</v>
      </c>
      <c r="AH627" s="39" t="str">
        <f t="shared" si="163"/>
        <v/>
      </c>
      <c r="AI627" s="31" t="str">
        <f t="shared" si="156"/>
        <v/>
      </c>
      <c r="AJ627" s="32" t="str">
        <f t="shared" si="157"/>
        <v/>
      </c>
      <c r="AK627" s="32" t="str">
        <f t="shared" si="158"/>
        <v/>
      </c>
      <c r="AL627" s="32" t="str">
        <f t="shared" si="159"/>
        <v/>
      </c>
      <c r="AM627" s="32" t="str">
        <f t="shared" si="160"/>
        <v/>
      </c>
      <c r="AN627" s="32" t="str">
        <f t="shared" si="161"/>
        <v/>
      </c>
      <c r="AO627" s="96" t="e">
        <f>CONCATENATE(IF(#REF!="LL","[u]",IF(#REF!="Ny","[i]",IF(#REF!="Extra koll","[b]",""))),F627," ",C627,IF(COUNTA(D627)&gt;0,CONCATENATE(" [playerid=",D627,"] "),""),AI627,AJ627,AK627,AL627,AM627,AN627,AA627,AH627,IF(#REF!="LL","[/u]",IF(#REF!="Ny","[/i]",IF(#REF!="Extra koll","[/b]",""))))</f>
        <v>#REF!</v>
      </c>
    </row>
    <row r="628" spans="1:41" ht="14.25">
      <c r="A628" s="84"/>
      <c r="B628" s="85"/>
      <c r="C628" s="86"/>
      <c r="D628" s="86"/>
      <c r="E628" s="86"/>
      <c r="F628" s="89"/>
      <c r="G628" s="7"/>
      <c r="H628" s="96"/>
      <c r="I628" s="7"/>
      <c r="J628" s="85"/>
      <c r="K628" s="86"/>
      <c r="L628" s="86"/>
      <c r="M628" s="86"/>
      <c r="N628" s="86"/>
      <c r="O628" s="86"/>
      <c r="P628" s="86"/>
      <c r="Q628" s="86"/>
      <c r="R628" s="91"/>
      <c r="S628" s="7"/>
      <c r="T628" s="85"/>
      <c r="U628" s="86"/>
      <c r="V628" s="86"/>
      <c r="W628" s="86"/>
      <c r="X628" s="97"/>
      <c r="Y628" s="4"/>
      <c r="Z628" s="7"/>
      <c r="AA628" s="32" t="str">
        <f t="shared" si="162"/>
        <v/>
      </c>
      <c r="AB628" s="31" t="str">
        <f t="shared" si="164"/>
        <v>?</v>
      </c>
      <c r="AC628" s="31" t="str">
        <f t="shared" si="164"/>
        <v>?</v>
      </c>
      <c r="AD628" s="31" t="str">
        <f t="shared" si="164"/>
        <v>?</v>
      </c>
      <c r="AE628" s="31" t="str">
        <f t="shared" si="164"/>
        <v>?</v>
      </c>
      <c r="AF628" s="31" t="str">
        <f t="shared" si="164"/>
        <v>?</v>
      </c>
      <c r="AG628" s="31" t="str">
        <f t="shared" si="164"/>
        <v>?</v>
      </c>
      <c r="AH628" s="39" t="str">
        <f t="shared" si="163"/>
        <v/>
      </c>
      <c r="AI628" s="31" t="str">
        <f t="shared" si="156"/>
        <v/>
      </c>
      <c r="AJ628" s="32" t="str">
        <f t="shared" si="157"/>
        <v/>
      </c>
      <c r="AK628" s="32" t="str">
        <f t="shared" si="158"/>
        <v/>
      </c>
      <c r="AL628" s="32" t="str">
        <f t="shared" si="159"/>
        <v/>
      </c>
      <c r="AM628" s="32" t="str">
        <f t="shared" si="160"/>
        <v/>
      </c>
      <c r="AN628" s="32" t="str">
        <f t="shared" si="161"/>
        <v/>
      </c>
      <c r="AO628" s="96" t="e">
        <f>CONCATENATE(IF(#REF!="LL","[u]",IF(#REF!="Ny","[i]",IF(#REF!="Extra koll","[b]",""))),F628," ",C628,IF(COUNTA(D628)&gt;0,CONCATENATE(" [playerid=",D628,"] "),""),AI628,AJ628,AK628,AL628,AM628,AN628,AA628,AH628,IF(#REF!="LL","[/u]",IF(#REF!="Ny","[/i]",IF(#REF!="Extra koll","[/b]",""))))</f>
        <v>#REF!</v>
      </c>
    </row>
    <row r="629" spans="1:41" ht="14.25">
      <c r="A629" s="84"/>
      <c r="B629" s="85"/>
      <c r="C629" s="86"/>
      <c r="D629" s="86"/>
      <c r="E629" s="86"/>
      <c r="F629" s="89"/>
      <c r="G629" s="7"/>
      <c r="H629" s="96"/>
      <c r="I629" s="7"/>
      <c r="J629" s="85"/>
      <c r="K629" s="86"/>
      <c r="L629" s="86"/>
      <c r="M629" s="86"/>
      <c r="N629" s="86"/>
      <c r="O629" s="86"/>
      <c r="P629" s="86"/>
      <c r="Q629" s="86"/>
      <c r="R629" s="91"/>
      <c r="S629" s="7"/>
      <c r="T629" s="85"/>
      <c r="U629" s="86"/>
      <c r="V629" s="86"/>
      <c r="W629" s="86"/>
      <c r="X629" s="97"/>
      <c r="Y629" s="4"/>
      <c r="Z629" s="7"/>
      <c r="AA629" s="32" t="str">
        <f t="shared" si="162"/>
        <v/>
      </c>
      <c r="AB629" s="31" t="str">
        <f t="shared" si="164"/>
        <v>?</v>
      </c>
      <c r="AC629" s="31" t="str">
        <f t="shared" si="164"/>
        <v>?</v>
      </c>
      <c r="AD629" s="31" t="str">
        <f t="shared" si="164"/>
        <v>?</v>
      </c>
      <c r="AE629" s="31" t="str">
        <f t="shared" si="164"/>
        <v>?</v>
      </c>
      <c r="AF629" s="31" t="str">
        <f t="shared" si="164"/>
        <v>?</v>
      </c>
      <c r="AG629" s="31" t="str">
        <f t="shared" si="164"/>
        <v>?</v>
      </c>
      <c r="AH629" s="39" t="str">
        <f t="shared" si="163"/>
        <v/>
      </c>
      <c r="AI629" s="31" t="str">
        <f t="shared" si="156"/>
        <v/>
      </c>
      <c r="AJ629" s="32" t="str">
        <f t="shared" si="157"/>
        <v/>
      </c>
      <c r="AK629" s="32" t="str">
        <f t="shared" si="158"/>
        <v/>
      </c>
      <c r="AL629" s="32" t="str">
        <f t="shared" si="159"/>
        <v/>
      </c>
      <c r="AM629" s="32" t="str">
        <f t="shared" si="160"/>
        <v/>
      </c>
      <c r="AN629" s="32" t="str">
        <f t="shared" si="161"/>
        <v/>
      </c>
      <c r="AO629" s="96" t="e">
        <f>CONCATENATE(IF(#REF!="LL","[u]",IF(#REF!="Ny","[i]",IF(#REF!="Extra koll","[b]",""))),F629," ",C629,IF(COUNTA(D629)&gt;0,CONCATENATE(" [playerid=",D629,"] "),""),AI629,AJ629,AK629,AL629,AM629,AN629,AA629,AH629,IF(#REF!="LL","[/u]",IF(#REF!="Ny","[/i]",IF(#REF!="Extra koll","[/b]",""))))</f>
        <v>#REF!</v>
      </c>
    </row>
    <row r="630" spans="1:41" ht="14.25">
      <c r="A630" s="84"/>
      <c r="B630" s="85"/>
      <c r="C630" s="86"/>
      <c r="D630" s="86"/>
      <c r="E630" s="86"/>
      <c r="F630" s="89"/>
      <c r="G630" s="7"/>
      <c r="H630" s="96"/>
      <c r="I630" s="7"/>
      <c r="J630" s="85"/>
      <c r="K630" s="86"/>
      <c r="L630" s="86"/>
      <c r="M630" s="86"/>
      <c r="N630" s="86"/>
      <c r="O630" s="86"/>
      <c r="P630" s="86"/>
      <c r="Q630" s="86"/>
      <c r="R630" s="91"/>
      <c r="S630" s="7"/>
      <c r="T630" s="85"/>
      <c r="U630" s="86"/>
      <c r="V630" s="86"/>
      <c r="W630" s="86"/>
      <c r="X630" s="97"/>
      <c r="Y630" s="4"/>
      <c r="Z630" s="7"/>
      <c r="AA630" s="32" t="str">
        <f t="shared" si="162"/>
        <v/>
      </c>
      <c r="AB630" s="31" t="str">
        <f t="shared" si="164"/>
        <v>?</v>
      </c>
      <c r="AC630" s="31" t="str">
        <f t="shared" si="164"/>
        <v>?</v>
      </c>
      <c r="AD630" s="31" t="str">
        <f t="shared" si="164"/>
        <v>?</v>
      </c>
      <c r="AE630" s="31" t="str">
        <f t="shared" si="164"/>
        <v>?</v>
      </c>
      <c r="AF630" s="31" t="str">
        <f t="shared" si="164"/>
        <v>?</v>
      </c>
      <c r="AG630" s="31" t="str">
        <f t="shared" si="164"/>
        <v>?</v>
      </c>
      <c r="AH630" s="39" t="str">
        <f t="shared" si="163"/>
        <v/>
      </c>
      <c r="AI630" s="31" t="str">
        <f t="shared" si="156"/>
        <v/>
      </c>
      <c r="AJ630" s="32" t="str">
        <f t="shared" si="157"/>
        <v/>
      </c>
      <c r="AK630" s="32" t="str">
        <f t="shared" si="158"/>
        <v/>
      </c>
      <c r="AL630" s="32" t="str">
        <f t="shared" si="159"/>
        <v/>
      </c>
      <c r="AM630" s="32" t="str">
        <f t="shared" si="160"/>
        <v/>
      </c>
      <c r="AN630" s="32" t="str">
        <f t="shared" si="161"/>
        <v/>
      </c>
      <c r="AO630" s="96" t="e">
        <f>CONCATENATE(IF(#REF!="LL","[u]",IF(#REF!="Ny","[i]",IF(#REF!="Extra koll","[b]",""))),F630," ",C630,IF(COUNTA(D630)&gt;0,CONCATENATE(" [playerid=",D630,"] "),""),AI630,AJ630,AK630,AL630,AM630,AN630,AA630,AH630,IF(#REF!="LL","[/u]",IF(#REF!="Ny","[/i]",IF(#REF!="Extra koll","[/b]",""))))</f>
        <v>#REF!</v>
      </c>
    </row>
    <row r="631" spans="1:41" ht="14.25">
      <c r="A631" s="84"/>
      <c r="B631" s="85"/>
      <c r="C631" s="86"/>
      <c r="D631" s="86"/>
      <c r="E631" s="86"/>
      <c r="F631" s="89"/>
      <c r="G631" s="7"/>
      <c r="H631" s="96"/>
      <c r="I631" s="7"/>
      <c r="J631" s="85"/>
      <c r="K631" s="86"/>
      <c r="L631" s="86"/>
      <c r="M631" s="86"/>
      <c r="N631" s="86"/>
      <c r="O631" s="86"/>
      <c r="P631" s="86"/>
      <c r="Q631" s="86"/>
      <c r="R631" s="91"/>
      <c r="S631" s="7"/>
      <c r="T631" s="85"/>
      <c r="U631" s="86"/>
      <c r="V631" s="86"/>
      <c r="W631" s="86"/>
      <c r="X631" s="97"/>
      <c r="Y631" s="4"/>
      <c r="Z631" s="7"/>
      <c r="AA631" s="32" t="str">
        <f t="shared" si="162"/>
        <v/>
      </c>
      <c r="AB631" s="31" t="str">
        <f t="shared" si="164"/>
        <v>?</v>
      </c>
      <c r="AC631" s="31" t="str">
        <f t="shared" si="164"/>
        <v>?</v>
      </c>
      <c r="AD631" s="31" t="str">
        <f t="shared" si="164"/>
        <v>?</v>
      </c>
      <c r="AE631" s="31" t="str">
        <f t="shared" si="164"/>
        <v>?</v>
      </c>
      <c r="AF631" s="31" t="str">
        <f t="shared" si="164"/>
        <v>?</v>
      </c>
      <c r="AG631" s="31" t="str">
        <f t="shared" si="164"/>
        <v>?</v>
      </c>
      <c r="AH631" s="39" t="str">
        <f t="shared" si="163"/>
        <v/>
      </c>
      <c r="AI631" s="31" t="str">
        <f t="shared" si="156"/>
        <v/>
      </c>
      <c r="AJ631" s="32" t="str">
        <f t="shared" si="157"/>
        <v/>
      </c>
      <c r="AK631" s="32" t="str">
        <f t="shared" si="158"/>
        <v/>
      </c>
      <c r="AL631" s="32" t="str">
        <f t="shared" si="159"/>
        <v/>
      </c>
      <c r="AM631" s="32" t="str">
        <f t="shared" si="160"/>
        <v/>
      </c>
      <c r="AN631" s="32" t="str">
        <f t="shared" si="161"/>
        <v/>
      </c>
      <c r="AO631" s="96" t="e">
        <f>CONCATENATE(IF(#REF!="LL","[u]",IF(#REF!="Ny","[i]",IF(#REF!="Extra koll","[b]",""))),F631," ",C631,IF(COUNTA(D631)&gt;0,CONCATENATE(" [playerid=",D631,"] "),""),AI631,AJ631,AK631,AL631,AM631,AN631,AA631,AH631,IF(#REF!="LL","[/u]",IF(#REF!="Ny","[/i]",IF(#REF!="Extra koll","[/b]",""))))</f>
        <v>#REF!</v>
      </c>
    </row>
    <row r="632" spans="1:41" ht="14.25">
      <c r="A632" s="84"/>
      <c r="B632" s="85"/>
      <c r="C632" s="86"/>
      <c r="D632" s="86"/>
      <c r="E632" s="86"/>
      <c r="F632" s="89"/>
      <c r="G632" s="7"/>
      <c r="H632" s="96"/>
      <c r="I632" s="7"/>
      <c r="J632" s="85"/>
      <c r="K632" s="86"/>
      <c r="L632" s="86"/>
      <c r="M632" s="86"/>
      <c r="N632" s="86"/>
      <c r="O632" s="86"/>
      <c r="P632" s="86"/>
      <c r="Q632" s="86"/>
      <c r="R632" s="91"/>
      <c r="S632" s="7"/>
      <c r="T632" s="85"/>
      <c r="U632" s="86"/>
      <c r="V632" s="86"/>
      <c r="W632" s="86"/>
      <c r="X632" s="97"/>
      <c r="Y632" s="4"/>
      <c r="Z632" s="7"/>
      <c r="AA632" s="32" t="str">
        <f t="shared" si="162"/>
        <v/>
      </c>
      <c r="AB632" s="31" t="str">
        <f t="shared" si="164"/>
        <v>?</v>
      </c>
      <c r="AC632" s="31" t="str">
        <f t="shared" si="164"/>
        <v>?</v>
      </c>
      <c r="AD632" s="31" t="str">
        <f t="shared" si="164"/>
        <v>?</v>
      </c>
      <c r="AE632" s="31" t="str">
        <f t="shared" si="164"/>
        <v>?</v>
      </c>
      <c r="AF632" s="31" t="str">
        <f t="shared" si="164"/>
        <v>?</v>
      </c>
      <c r="AG632" s="31" t="str">
        <f t="shared" si="164"/>
        <v>?</v>
      </c>
      <c r="AH632" s="39" t="str">
        <f t="shared" si="163"/>
        <v/>
      </c>
      <c r="AI632" s="31" t="str">
        <f t="shared" si="156"/>
        <v/>
      </c>
      <c r="AJ632" s="32" t="str">
        <f t="shared" si="157"/>
        <v/>
      </c>
      <c r="AK632" s="32" t="str">
        <f t="shared" si="158"/>
        <v/>
      </c>
      <c r="AL632" s="32" t="str">
        <f t="shared" si="159"/>
        <v/>
      </c>
      <c r="AM632" s="32" t="str">
        <f t="shared" si="160"/>
        <v/>
      </c>
      <c r="AN632" s="32" t="str">
        <f t="shared" si="161"/>
        <v/>
      </c>
      <c r="AO632" s="96" t="e">
        <f>CONCATENATE(IF(#REF!="LL","[u]",IF(#REF!="Ny","[i]",IF(#REF!="Extra koll","[b]",""))),F632," ",C632,IF(COUNTA(D632)&gt;0,CONCATENATE(" [playerid=",D632,"] "),""),AI632,AJ632,AK632,AL632,AM632,AN632,AA632,AH632,IF(#REF!="LL","[/u]",IF(#REF!="Ny","[/i]",IF(#REF!="Extra koll","[/b]",""))))</f>
        <v>#REF!</v>
      </c>
    </row>
    <row r="633" spans="1:41" ht="14.25">
      <c r="A633" s="84"/>
      <c r="B633" s="85"/>
      <c r="C633" s="86"/>
      <c r="D633" s="86"/>
      <c r="E633" s="86"/>
      <c r="F633" s="89"/>
      <c r="G633" s="7"/>
      <c r="H633" s="96"/>
      <c r="I633" s="7"/>
      <c r="J633" s="85"/>
      <c r="K633" s="86"/>
      <c r="L633" s="86"/>
      <c r="M633" s="86"/>
      <c r="N633" s="86"/>
      <c r="O633" s="86"/>
      <c r="P633" s="86"/>
      <c r="Q633" s="86"/>
      <c r="R633" s="91"/>
      <c r="S633" s="7"/>
      <c r="T633" s="85"/>
      <c r="U633" s="86"/>
      <c r="V633" s="86"/>
      <c r="W633" s="86"/>
      <c r="X633" s="97"/>
      <c r="Y633" s="4"/>
      <c r="Z633" s="7"/>
      <c r="AA633" s="32" t="str">
        <f t="shared" si="162"/>
        <v/>
      </c>
      <c r="AB633" s="31" t="str">
        <f t="shared" si="164"/>
        <v>?</v>
      </c>
      <c r="AC633" s="31" t="str">
        <f t="shared" si="164"/>
        <v>?</v>
      </c>
      <c r="AD633" s="31" t="str">
        <f t="shared" si="164"/>
        <v>?</v>
      </c>
      <c r="AE633" s="31" t="str">
        <f t="shared" si="164"/>
        <v>?</v>
      </c>
      <c r="AF633" s="31" t="str">
        <f t="shared" si="164"/>
        <v>?</v>
      </c>
      <c r="AG633" s="31" t="str">
        <f t="shared" si="164"/>
        <v>?</v>
      </c>
      <c r="AH633" s="39" t="str">
        <f t="shared" si="163"/>
        <v/>
      </c>
      <c r="AI633" s="31" t="str">
        <f t="shared" si="156"/>
        <v/>
      </c>
      <c r="AJ633" s="32" t="str">
        <f t="shared" si="157"/>
        <v/>
      </c>
      <c r="AK633" s="32" t="str">
        <f t="shared" si="158"/>
        <v/>
      </c>
      <c r="AL633" s="32" t="str">
        <f t="shared" si="159"/>
        <v/>
      </c>
      <c r="AM633" s="32" t="str">
        <f t="shared" si="160"/>
        <v/>
      </c>
      <c r="AN633" s="32" t="str">
        <f t="shared" si="161"/>
        <v/>
      </c>
      <c r="AO633" s="96" t="e">
        <f>CONCATENATE(IF(#REF!="LL","[u]",IF(#REF!="Ny","[i]",IF(#REF!="Extra koll","[b]",""))),F633," ",C633,IF(COUNTA(D633)&gt;0,CONCATENATE(" [playerid=",D633,"] "),""),AI633,AJ633,AK633,AL633,AM633,AN633,AA633,AH633,IF(#REF!="LL","[/u]",IF(#REF!="Ny","[/i]",IF(#REF!="Extra koll","[/b]",""))))</f>
        <v>#REF!</v>
      </c>
    </row>
    <row r="634" spans="1:41" ht="14.25">
      <c r="A634" s="84"/>
      <c r="B634" s="85"/>
      <c r="C634" s="86"/>
      <c r="D634" s="86"/>
      <c r="E634" s="86"/>
      <c r="F634" s="89"/>
      <c r="G634" s="7"/>
      <c r="H634" s="96"/>
      <c r="I634" s="7"/>
      <c r="J634" s="85"/>
      <c r="K634" s="86"/>
      <c r="L634" s="86"/>
      <c r="M634" s="86"/>
      <c r="N634" s="86"/>
      <c r="O634" s="86"/>
      <c r="P634" s="86"/>
      <c r="Q634" s="86"/>
      <c r="R634" s="91"/>
      <c r="S634" s="7"/>
      <c r="T634" s="85"/>
      <c r="U634" s="86"/>
      <c r="V634" s="86"/>
      <c r="W634" s="86"/>
      <c r="X634" s="97"/>
      <c r="Y634" s="4"/>
      <c r="Z634" s="7"/>
      <c r="AA634" s="32" t="str">
        <f t="shared" si="162"/>
        <v/>
      </c>
      <c r="AB634" s="31" t="str">
        <f t="shared" si="164"/>
        <v>?</v>
      </c>
      <c r="AC634" s="31" t="str">
        <f t="shared" si="164"/>
        <v>?</v>
      </c>
      <c r="AD634" s="31" t="str">
        <f t="shared" si="164"/>
        <v>?</v>
      </c>
      <c r="AE634" s="31" t="str">
        <f t="shared" si="164"/>
        <v>?</v>
      </c>
      <c r="AF634" s="31" t="str">
        <f t="shared" si="164"/>
        <v>?</v>
      </c>
      <c r="AG634" s="31" t="str">
        <f t="shared" si="164"/>
        <v>?</v>
      </c>
      <c r="AH634" s="39" t="str">
        <f t="shared" si="163"/>
        <v/>
      </c>
      <c r="AI634" s="31" t="str">
        <f t="shared" si="156"/>
        <v/>
      </c>
      <c r="AJ634" s="32" t="str">
        <f t="shared" si="157"/>
        <v/>
      </c>
      <c r="AK634" s="32" t="str">
        <f t="shared" si="158"/>
        <v/>
      </c>
      <c r="AL634" s="32" t="str">
        <f t="shared" si="159"/>
        <v/>
      </c>
      <c r="AM634" s="32" t="str">
        <f t="shared" si="160"/>
        <v/>
      </c>
      <c r="AN634" s="32" t="str">
        <f t="shared" si="161"/>
        <v/>
      </c>
      <c r="AO634" s="96" t="e">
        <f>CONCATENATE(IF(#REF!="LL","[u]",IF(#REF!="Ny","[i]",IF(#REF!="Extra koll","[b]",""))),F634," ",C634,IF(COUNTA(D634)&gt;0,CONCATENATE(" [playerid=",D634,"] "),""),AI634,AJ634,AK634,AL634,AM634,AN634,AA634,AH634,IF(#REF!="LL","[/u]",IF(#REF!="Ny","[/i]",IF(#REF!="Extra koll","[/b]",""))))</f>
        <v>#REF!</v>
      </c>
    </row>
    <row r="635" spans="1:41" ht="14.25">
      <c r="A635" s="84"/>
      <c r="B635" s="85"/>
      <c r="C635" s="86"/>
      <c r="D635" s="86"/>
      <c r="E635" s="86"/>
      <c r="F635" s="89"/>
      <c r="G635" s="7"/>
      <c r="H635" s="96"/>
      <c r="I635" s="7"/>
      <c r="J635" s="85"/>
      <c r="K635" s="86"/>
      <c r="L635" s="86"/>
      <c r="M635" s="86"/>
      <c r="N635" s="86"/>
      <c r="O635" s="86"/>
      <c r="P635" s="86"/>
      <c r="Q635" s="86"/>
      <c r="R635" s="91"/>
      <c r="S635" s="7"/>
      <c r="T635" s="85"/>
      <c r="U635" s="86"/>
      <c r="V635" s="86"/>
      <c r="W635" s="86"/>
      <c r="X635" s="97"/>
      <c r="Y635" s="4"/>
      <c r="Z635" s="7"/>
      <c r="AA635" s="32" t="str">
        <f t="shared" si="162"/>
        <v/>
      </c>
      <c r="AB635" s="31" t="str">
        <f t="shared" si="164"/>
        <v>?</v>
      </c>
      <c r="AC635" s="31" t="str">
        <f t="shared" si="164"/>
        <v>?</v>
      </c>
      <c r="AD635" s="31" t="str">
        <f t="shared" si="164"/>
        <v>?</v>
      </c>
      <c r="AE635" s="31" t="str">
        <f t="shared" si="164"/>
        <v>?</v>
      </c>
      <c r="AF635" s="31" t="str">
        <f t="shared" si="164"/>
        <v>?</v>
      </c>
      <c r="AG635" s="31" t="str">
        <f t="shared" si="164"/>
        <v>?</v>
      </c>
      <c r="AH635" s="39" t="str">
        <f t="shared" si="163"/>
        <v/>
      </c>
      <c r="AI635" s="31" t="str">
        <f t="shared" si="156"/>
        <v/>
      </c>
      <c r="AJ635" s="32" t="str">
        <f t="shared" si="157"/>
        <v/>
      </c>
      <c r="AK635" s="32" t="str">
        <f t="shared" si="158"/>
        <v/>
      </c>
      <c r="AL635" s="32" t="str">
        <f t="shared" si="159"/>
        <v/>
      </c>
      <c r="AM635" s="32" t="str">
        <f t="shared" si="160"/>
        <v/>
      </c>
      <c r="AN635" s="32" t="str">
        <f t="shared" si="161"/>
        <v/>
      </c>
      <c r="AO635" s="96" t="e">
        <f>CONCATENATE(IF(#REF!="LL","[u]",IF(#REF!="Ny","[i]",IF(#REF!="Extra koll","[b]",""))),F635," ",C635,IF(COUNTA(D635)&gt;0,CONCATENATE(" [playerid=",D635,"] "),""),AI635,AJ635,AK635,AL635,AM635,AN635,AA635,AH635,IF(#REF!="LL","[/u]",IF(#REF!="Ny","[/i]",IF(#REF!="Extra koll","[/b]",""))))</f>
        <v>#REF!</v>
      </c>
    </row>
    <row r="636" spans="1:41" ht="14.25">
      <c r="A636" s="84"/>
      <c r="B636" s="85"/>
      <c r="C636" s="86"/>
      <c r="D636" s="86"/>
      <c r="E636" s="86"/>
      <c r="F636" s="89"/>
      <c r="G636" s="7"/>
      <c r="H636" s="96"/>
      <c r="I636" s="7"/>
      <c r="J636" s="85"/>
      <c r="K636" s="86"/>
      <c r="L636" s="86"/>
      <c r="M636" s="86"/>
      <c r="N636" s="86"/>
      <c r="O636" s="86"/>
      <c r="P636" s="86"/>
      <c r="Q636" s="86"/>
      <c r="R636" s="91"/>
      <c r="S636" s="7"/>
      <c r="T636" s="85"/>
      <c r="U636" s="86"/>
      <c r="V636" s="86"/>
      <c r="W636" s="86"/>
      <c r="X636" s="97"/>
      <c r="Y636" s="4"/>
      <c r="Z636" s="7"/>
      <c r="AA636" s="32" t="str">
        <f t="shared" si="162"/>
        <v/>
      </c>
      <c r="AB636" s="31" t="str">
        <f t="shared" si="164"/>
        <v>?</v>
      </c>
      <c r="AC636" s="31" t="str">
        <f t="shared" si="164"/>
        <v>?</v>
      </c>
      <c r="AD636" s="31" t="str">
        <f t="shared" si="164"/>
        <v>?</v>
      </c>
      <c r="AE636" s="31" t="str">
        <f t="shared" si="164"/>
        <v>?</v>
      </c>
      <c r="AF636" s="31" t="str">
        <f t="shared" si="164"/>
        <v>?</v>
      </c>
      <c r="AG636" s="31" t="str">
        <f t="shared" si="164"/>
        <v>?</v>
      </c>
      <c r="AH636" s="39" t="str">
        <f t="shared" si="163"/>
        <v/>
      </c>
      <c r="AI636" s="31" t="str">
        <f t="shared" si="156"/>
        <v/>
      </c>
      <c r="AJ636" s="32" t="str">
        <f t="shared" si="157"/>
        <v/>
      </c>
      <c r="AK636" s="32" t="str">
        <f t="shared" si="158"/>
        <v/>
      </c>
      <c r="AL636" s="32" t="str">
        <f t="shared" si="159"/>
        <v/>
      </c>
      <c r="AM636" s="32" t="str">
        <f t="shared" si="160"/>
        <v/>
      </c>
      <c r="AN636" s="32" t="str">
        <f t="shared" si="161"/>
        <v/>
      </c>
      <c r="AO636" s="96" t="e">
        <f>CONCATENATE(IF(#REF!="LL","[u]",IF(#REF!="Ny","[i]",IF(#REF!="Extra koll","[b]",""))),F636," ",C636,IF(COUNTA(D636)&gt;0,CONCATENATE(" [playerid=",D636,"] "),""),AI636,AJ636,AK636,AL636,AM636,AN636,AA636,AH636,IF(#REF!="LL","[/u]",IF(#REF!="Ny","[/i]",IF(#REF!="Extra koll","[/b]",""))))</f>
        <v>#REF!</v>
      </c>
    </row>
    <row r="637" spans="1:41" ht="14.25">
      <c r="A637" s="84"/>
      <c r="B637" s="85"/>
      <c r="C637" s="86"/>
      <c r="D637" s="86"/>
      <c r="E637" s="86"/>
      <c r="F637" s="89"/>
      <c r="G637" s="7"/>
      <c r="H637" s="96"/>
      <c r="I637" s="7"/>
      <c r="J637" s="85"/>
      <c r="K637" s="86"/>
      <c r="L637" s="86"/>
      <c r="M637" s="86"/>
      <c r="N637" s="86"/>
      <c r="O637" s="86"/>
      <c r="P637" s="86"/>
      <c r="Q637" s="86"/>
      <c r="R637" s="91"/>
      <c r="S637" s="7"/>
      <c r="T637" s="85"/>
      <c r="U637" s="86"/>
      <c r="V637" s="86"/>
      <c r="W637" s="86"/>
      <c r="X637" s="97"/>
      <c r="Y637" s="4"/>
      <c r="Z637" s="7"/>
      <c r="AA637" s="32" t="str">
        <f t="shared" si="162"/>
        <v/>
      </c>
      <c r="AB637" s="31" t="str">
        <f t="shared" si="164"/>
        <v>?</v>
      </c>
      <c r="AC637" s="31" t="str">
        <f t="shared" si="164"/>
        <v>?</v>
      </c>
      <c r="AD637" s="31" t="str">
        <f t="shared" si="164"/>
        <v>?</v>
      </c>
      <c r="AE637" s="31" t="str">
        <f t="shared" si="164"/>
        <v>?</v>
      </c>
      <c r="AF637" s="31" t="str">
        <f t="shared" si="164"/>
        <v>?</v>
      </c>
      <c r="AG637" s="31" t="str">
        <f t="shared" si="164"/>
        <v>?</v>
      </c>
      <c r="AH637" s="39" t="str">
        <f t="shared" si="163"/>
        <v/>
      </c>
      <c r="AI637" s="31" t="str">
        <f t="shared" si="156"/>
        <v/>
      </c>
      <c r="AJ637" s="32" t="str">
        <f t="shared" si="157"/>
        <v/>
      </c>
      <c r="AK637" s="32" t="str">
        <f t="shared" si="158"/>
        <v/>
      </c>
      <c r="AL637" s="32" t="str">
        <f t="shared" si="159"/>
        <v/>
      </c>
      <c r="AM637" s="32" t="str">
        <f t="shared" si="160"/>
        <v/>
      </c>
      <c r="AN637" s="32" t="str">
        <f t="shared" si="161"/>
        <v/>
      </c>
      <c r="AO637" s="96" t="e">
        <f>CONCATENATE(IF(#REF!="LL","[u]",IF(#REF!="Ny","[i]",IF(#REF!="Extra koll","[b]",""))),F637," ",C637,IF(COUNTA(D637)&gt;0,CONCATENATE(" [playerid=",D637,"] "),""),AI637,AJ637,AK637,AL637,AM637,AN637,AA637,AH637,IF(#REF!="LL","[/u]",IF(#REF!="Ny","[/i]",IF(#REF!="Extra koll","[/b]",""))))</f>
        <v>#REF!</v>
      </c>
    </row>
    <row r="638" spans="1:41" ht="14.25">
      <c r="A638" s="84"/>
      <c r="B638" s="85"/>
      <c r="C638" s="86"/>
      <c r="D638" s="86"/>
      <c r="E638" s="86"/>
      <c r="F638" s="89"/>
      <c r="G638" s="7"/>
      <c r="H638" s="96"/>
      <c r="I638" s="7"/>
      <c r="J638" s="85"/>
      <c r="K638" s="86"/>
      <c r="L638" s="86"/>
      <c r="M638" s="86"/>
      <c r="N638" s="86"/>
      <c r="O638" s="86"/>
      <c r="P638" s="86"/>
      <c r="Q638" s="86"/>
      <c r="R638" s="91"/>
      <c r="S638" s="7"/>
      <c r="T638" s="85"/>
      <c r="U638" s="86"/>
      <c r="V638" s="86"/>
      <c r="W638" s="86"/>
      <c r="X638" s="97"/>
      <c r="Y638" s="4"/>
      <c r="Z638" s="7"/>
      <c r="AA638" s="32" t="str">
        <f t="shared" si="162"/>
        <v/>
      </c>
      <c r="AB638" s="31" t="str">
        <f t="shared" si="164"/>
        <v>?</v>
      </c>
      <c r="AC638" s="31" t="str">
        <f t="shared" si="164"/>
        <v>?</v>
      </c>
      <c r="AD638" s="31" t="str">
        <f t="shared" si="164"/>
        <v>?</v>
      </c>
      <c r="AE638" s="31" t="str">
        <f t="shared" si="164"/>
        <v>?</v>
      </c>
      <c r="AF638" s="31" t="str">
        <f t="shared" si="164"/>
        <v>?</v>
      </c>
      <c r="AG638" s="31" t="str">
        <f t="shared" si="164"/>
        <v>?</v>
      </c>
      <c r="AH638" s="39" t="str">
        <f t="shared" si="163"/>
        <v/>
      </c>
      <c r="AI638" s="31" t="str">
        <f t="shared" si="156"/>
        <v/>
      </c>
      <c r="AJ638" s="32" t="str">
        <f t="shared" si="157"/>
        <v/>
      </c>
      <c r="AK638" s="32" t="str">
        <f t="shared" si="158"/>
        <v/>
      </c>
      <c r="AL638" s="32" t="str">
        <f t="shared" si="159"/>
        <v/>
      </c>
      <c r="AM638" s="32" t="str">
        <f t="shared" si="160"/>
        <v/>
      </c>
      <c r="AN638" s="32" t="str">
        <f t="shared" si="161"/>
        <v/>
      </c>
      <c r="AO638" s="96" t="e">
        <f>CONCATENATE(IF(#REF!="LL","[u]",IF(#REF!="Ny","[i]",IF(#REF!="Extra koll","[b]",""))),F638," ",C638,IF(COUNTA(D638)&gt;0,CONCATENATE(" [playerid=",D638,"] "),""),AI638,AJ638,AK638,AL638,AM638,AN638,AA638,AH638,IF(#REF!="LL","[/u]",IF(#REF!="Ny","[/i]",IF(#REF!="Extra koll","[/b]",""))))</f>
        <v>#REF!</v>
      </c>
    </row>
    <row r="639" spans="1:41" ht="14.25">
      <c r="A639" s="84"/>
      <c r="B639" s="85"/>
      <c r="C639" s="86"/>
      <c r="D639" s="86"/>
      <c r="E639" s="86"/>
      <c r="F639" s="89"/>
      <c r="G639" s="7"/>
      <c r="H639" s="96"/>
      <c r="I639" s="7"/>
      <c r="J639" s="85"/>
      <c r="K639" s="86"/>
      <c r="L639" s="86"/>
      <c r="M639" s="86"/>
      <c r="N639" s="86"/>
      <c r="O639" s="86"/>
      <c r="P639" s="86"/>
      <c r="Q639" s="86"/>
      <c r="R639" s="91"/>
      <c r="S639" s="7"/>
      <c r="T639" s="85"/>
      <c r="U639" s="86"/>
      <c r="V639" s="86"/>
      <c r="W639" s="86"/>
      <c r="X639" s="97"/>
      <c r="Y639" s="4"/>
      <c r="Z639" s="7"/>
      <c r="AA639" s="32" t="str">
        <f t="shared" si="162"/>
        <v/>
      </c>
      <c r="AB639" s="31" t="str">
        <f t="shared" si="164"/>
        <v>?</v>
      </c>
      <c r="AC639" s="31" t="str">
        <f t="shared" si="164"/>
        <v>?</v>
      </c>
      <c r="AD639" s="31" t="str">
        <f t="shared" si="164"/>
        <v>?</v>
      </c>
      <c r="AE639" s="31" t="str">
        <f t="shared" si="164"/>
        <v>?</v>
      </c>
      <c r="AF639" s="31" t="str">
        <f t="shared" si="164"/>
        <v>?</v>
      </c>
      <c r="AG639" s="31" t="str">
        <f t="shared" si="164"/>
        <v>?</v>
      </c>
      <c r="AH639" s="39" t="str">
        <f t="shared" si="163"/>
        <v/>
      </c>
      <c r="AI639" s="31" t="str">
        <f t="shared" si="156"/>
        <v/>
      </c>
      <c r="AJ639" s="32" t="str">
        <f t="shared" si="157"/>
        <v/>
      </c>
      <c r="AK639" s="32" t="str">
        <f t="shared" si="158"/>
        <v/>
      </c>
      <c r="AL639" s="32" t="str">
        <f t="shared" si="159"/>
        <v/>
      </c>
      <c r="AM639" s="32" t="str">
        <f t="shared" si="160"/>
        <v/>
      </c>
      <c r="AN639" s="32" t="str">
        <f t="shared" si="161"/>
        <v/>
      </c>
      <c r="AO639" s="96" t="e">
        <f>CONCATENATE(IF(#REF!="LL","[u]",IF(#REF!="Ny","[i]",IF(#REF!="Extra koll","[b]",""))),F639," ",C639,IF(COUNTA(D639)&gt;0,CONCATENATE(" [playerid=",D639,"] "),""),AI639,AJ639,AK639,AL639,AM639,AN639,AA639,AH639,IF(#REF!="LL","[/u]",IF(#REF!="Ny","[/i]",IF(#REF!="Extra koll","[/b]",""))))</f>
        <v>#REF!</v>
      </c>
    </row>
    <row r="640" spans="1:41" ht="14.25">
      <c r="A640" s="84"/>
      <c r="B640" s="85"/>
      <c r="C640" s="86"/>
      <c r="D640" s="86"/>
      <c r="E640" s="86"/>
      <c r="F640" s="89"/>
      <c r="G640" s="7"/>
      <c r="H640" s="96"/>
      <c r="I640" s="7"/>
      <c r="J640" s="85"/>
      <c r="K640" s="86"/>
      <c r="L640" s="86"/>
      <c r="M640" s="86"/>
      <c r="N640" s="86"/>
      <c r="O640" s="86"/>
      <c r="P640" s="86"/>
      <c r="Q640" s="86"/>
      <c r="R640" s="91"/>
      <c r="S640" s="7"/>
      <c r="T640" s="85"/>
      <c r="U640" s="86"/>
      <c r="V640" s="86"/>
      <c r="W640" s="86"/>
      <c r="X640" s="97"/>
      <c r="Y640" s="4"/>
      <c r="Z640" s="7"/>
      <c r="AA640" s="32" t="str">
        <f t="shared" si="162"/>
        <v/>
      </c>
      <c r="AB640" s="31" t="str">
        <f t="shared" si="164"/>
        <v>?</v>
      </c>
      <c r="AC640" s="31" t="str">
        <f t="shared" si="164"/>
        <v>?</v>
      </c>
      <c r="AD640" s="31" t="str">
        <f t="shared" si="164"/>
        <v>?</v>
      </c>
      <c r="AE640" s="31" t="str">
        <f t="shared" si="164"/>
        <v>?</v>
      </c>
      <c r="AF640" s="31" t="str">
        <f t="shared" si="164"/>
        <v>?</v>
      </c>
      <c r="AG640" s="31" t="str">
        <f t="shared" si="164"/>
        <v>?</v>
      </c>
      <c r="AH640" s="39" t="str">
        <f t="shared" si="163"/>
        <v/>
      </c>
      <c r="AI640" s="31" t="str">
        <f t="shared" si="156"/>
        <v/>
      </c>
      <c r="AJ640" s="32" t="str">
        <f t="shared" si="157"/>
        <v/>
      </c>
      <c r="AK640" s="32" t="str">
        <f t="shared" si="158"/>
        <v/>
      </c>
      <c r="AL640" s="32" t="str">
        <f t="shared" si="159"/>
        <v/>
      </c>
      <c r="AM640" s="32" t="str">
        <f t="shared" si="160"/>
        <v/>
      </c>
      <c r="AN640" s="32" t="str">
        <f t="shared" si="161"/>
        <v/>
      </c>
      <c r="AO640" s="96" t="e">
        <f>CONCATENATE(IF(#REF!="LL","[u]",IF(#REF!="Ny","[i]",IF(#REF!="Extra koll","[b]",""))),F640," ",C640,IF(COUNTA(D640)&gt;0,CONCATENATE(" [playerid=",D640,"] "),""),AI640,AJ640,AK640,AL640,AM640,AN640,AA640,AH640,IF(#REF!="LL","[/u]",IF(#REF!="Ny","[/i]",IF(#REF!="Extra koll","[/b]",""))))</f>
        <v>#REF!</v>
      </c>
    </row>
    <row r="641" spans="1:41" ht="14.25">
      <c r="A641" s="84"/>
      <c r="B641" s="85"/>
      <c r="C641" s="86"/>
      <c r="D641" s="86"/>
      <c r="E641" s="86"/>
      <c r="F641" s="89"/>
      <c r="G641" s="7"/>
      <c r="H641" s="96"/>
      <c r="I641" s="7"/>
      <c r="J641" s="85"/>
      <c r="K641" s="86"/>
      <c r="L641" s="86"/>
      <c r="M641" s="86"/>
      <c r="N641" s="86"/>
      <c r="O641" s="86"/>
      <c r="P641" s="86"/>
      <c r="Q641" s="86"/>
      <c r="R641" s="91"/>
      <c r="S641" s="7"/>
      <c r="T641" s="85"/>
      <c r="U641" s="86"/>
      <c r="V641" s="86"/>
      <c r="W641" s="86"/>
      <c r="X641" s="97"/>
      <c r="Y641" s="4"/>
      <c r="Z641" s="7"/>
      <c r="AA641" s="32" t="str">
        <f t="shared" si="162"/>
        <v/>
      </c>
      <c r="AB641" s="31" t="str">
        <f t="shared" si="164"/>
        <v>?</v>
      </c>
      <c r="AC641" s="31" t="str">
        <f t="shared" si="164"/>
        <v>?</v>
      </c>
      <c r="AD641" s="31" t="str">
        <f t="shared" si="164"/>
        <v>?</v>
      </c>
      <c r="AE641" s="31" t="str">
        <f t="shared" si="164"/>
        <v>?</v>
      </c>
      <c r="AF641" s="31" t="str">
        <f t="shared" si="164"/>
        <v>?</v>
      </c>
      <c r="AG641" s="31" t="str">
        <f t="shared" si="164"/>
        <v>?</v>
      </c>
      <c r="AH641" s="39" t="str">
        <f t="shared" si="163"/>
        <v/>
      </c>
      <c r="AI641" s="31" t="str">
        <f t="shared" si="156"/>
        <v/>
      </c>
      <c r="AJ641" s="32" t="str">
        <f t="shared" si="157"/>
        <v/>
      </c>
      <c r="AK641" s="32" t="str">
        <f t="shared" si="158"/>
        <v/>
      </c>
      <c r="AL641" s="32" t="str">
        <f t="shared" si="159"/>
        <v/>
      </c>
      <c r="AM641" s="32" t="str">
        <f t="shared" si="160"/>
        <v/>
      </c>
      <c r="AN641" s="32" t="str">
        <f t="shared" si="161"/>
        <v/>
      </c>
      <c r="AO641" s="96" t="e">
        <f>CONCATENATE(IF(#REF!="LL","[u]",IF(#REF!="Ny","[i]",IF(#REF!="Extra koll","[b]",""))),F641," ",C641,IF(COUNTA(D641)&gt;0,CONCATENATE(" [playerid=",D641,"] "),""),AI641,AJ641,AK641,AL641,AM641,AN641,AA641,AH641,IF(#REF!="LL","[/u]",IF(#REF!="Ny","[/i]",IF(#REF!="Extra koll","[/b]",""))))</f>
        <v>#REF!</v>
      </c>
    </row>
    <row r="642" spans="1:41" ht="14.25">
      <c r="A642" s="84"/>
      <c r="B642" s="85"/>
      <c r="C642" s="86"/>
      <c r="D642" s="86"/>
      <c r="E642" s="86"/>
      <c r="F642" s="89"/>
      <c r="G642" s="7"/>
      <c r="H642" s="96"/>
      <c r="I642" s="7"/>
      <c r="J642" s="85"/>
      <c r="K642" s="86"/>
      <c r="L642" s="86"/>
      <c r="M642" s="86"/>
      <c r="N642" s="86"/>
      <c r="O642" s="86"/>
      <c r="P642" s="86"/>
      <c r="Q642" s="86"/>
      <c r="R642" s="91"/>
      <c r="S642" s="7"/>
      <c r="T642" s="85"/>
      <c r="U642" s="86"/>
      <c r="V642" s="86"/>
      <c r="W642" s="86"/>
      <c r="X642" s="97"/>
      <c r="Y642" s="4"/>
      <c r="Z642" s="7"/>
      <c r="AA642" s="32" t="str">
        <f t="shared" si="162"/>
        <v/>
      </c>
      <c r="AB642" s="31" t="str">
        <f t="shared" si="164"/>
        <v>?</v>
      </c>
      <c r="AC642" s="31" t="str">
        <f t="shared" si="164"/>
        <v>?</v>
      </c>
      <c r="AD642" s="31" t="str">
        <f t="shared" si="164"/>
        <v>?</v>
      </c>
      <c r="AE642" s="31" t="str">
        <f t="shared" si="164"/>
        <v>?</v>
      </c>
      <c r="AF642" s="31" t="str">
        <f t="shared" si="164"/>
        <v>?</v>
      </c>
      <c r="AG642" s="31" t="str">
        <f t="shared" si="164"/>
        <v>?</v>
      </c>
      <c r="AH642" s="39" t="str">
        <f t="shared" si="163"/>
        <v/>
      </c>
      <c r="AI642" s="31" t="str">
        <f t="shared" si="156"/>
        <v/>
      </c>
      <c r="AJ642" s="32" t="str">
        <f t="shared" si="157"/>
        <v/>
      </c>
      <c r="AK642" s="32" t="str">
        <f t="shared" si="158"/>
        <v/>
      </c>
      <c r="AL642" s="32" t="str">
        <f t="shared" si="159"/>
        <v/>
      </c>
      <c r="AM642" s="32" t="str">
        <f t="shared" si="160"/>
        <v/>
      </c>
      <c r="AN642" s="32" t="str">
        <f t="shared" si="161"/>
        <v/>
      </c>
      <c r="AO642" s="96" t="e">
        <f>CONCATENATE(IF(#REF!="LL","[u]",IF(#REF!="Ny","[i]",IF(#REF!="Extra koll","[b]",""))),F642," ",C642,IF(COUNTA(D642)&gt;0,CONCATENATE(" [playerid=",D642,"] "),""),AI642,AJ642,AK642,AL642,AM642,AN642,AA642,AH642,IF(#REF!="LL","[/u]",IF(#REF!="Ny","[/i]",IF(#REF!="Extra koll","[/b]",""))))</f>
        <v>#REF!</v>
      </c>
    </row>
    <row r="643" spans="1:41" ht="14.25">
      <c r="A643" s="84"/>
      <c r="B643" s="85"/>
      <c r="C643" s="86"/>
      <c r="D643" s="86"/>
      <c r="E643" s="86"/>
      <c r="F643" s="89"/>
      <c r="G643" s="7"/>
      <c r="H643" s="96"/>
      <c r="I643" s="7"/>
      <c r="J643" s="85"/>
      <c r="K643" s="86"/>
      <c r="L643" s="86"/>
      <c r="M643" s="86"/>
      <c r="N643" s="86"/>
      <c r="O643" s="86"/>
      <c r="P643" s="86"/>
      <c r="Q643" s="86"/>
      <c r="R643" s="91"/>
      <c r="S643" s="7"/>
      <c r="T643" s="85"/>
      <c r="U643" s="86"/>
      <c r="V643" s="86"/>
      <c r="W643" s="86"/>
      <c r="X643" s="97"/>
      <c r="Y643" s="4"/>
      <c r="Z643" s="7"/>
      <c r="AA643" s="32" t="str">
        <f t="shared" si="162"/>
        <v/>
      </c>
      <c r="AB643" s="31" t="str">
        <f t="shared" si="164"/>
        <v>?</v>
      </c>
      <c r="AC643" s="31" t="str">
        <f t="shared" si="164"/>
        <v>?</v>
      </c>
      <c r="AD643" s="31" t="str">
        <f t="shared" si="164"/>
        <v>?</v>
      </c>
      <c r="AE643" s="31" t="str">
        <f t="shared" si="164"/>
        <v>?</v>
      </c>
      <c r="AF643" s="31" t="str">
        <f t="shared" si="164"/>
        <v>?</v>
      </c>
      <c r="AG643" s="31" t="str">
        <f t="shared" si="164"/>
        <v>?</v>
      </c>
      <c r="AH643" s="39" t="str">
        <f t="shared" si="163"/>
        <v/>
      </c>
      <c r="AI643" s="31" t="str">
        <f t="shared" si="156"/>
        <v/>
      </c>
      <c r="AJ643" s="32" t="str">
        <f t="shared" si="157"/>
        <v/>
      </c>
      <c r="AK643" s="32" t="str">
        <f t="shared" si="158"/>
        <v/>
      </c>
      <c r="AL643" s="32" t="str">
        <f t="shared" si="159"/>
        <v/>
      </c>
      <c r="AM643" s="32" t="str">
        <f t="shared" si="160"/>
        <v/>
      </c>
      <c r="AN643" s="32" t="str">
        <f t="shared" si="161"/>
        <v/>
      </c>
      <c r="AO643" s="96" t="e">
        <f>CONCATENATE(IF(#REF!="LL","[u]",IF(#REF!="Ny","[i]",IF(#REF!="Extra koll","[b]",""))),F643," ",C643,IF(COUNTA(D643)&gt;0,CONCATENATE(" [playerid=",D643,"] "),""),AI643,AJ643,AK643,AL643,AM643,AN643,AA643,AH643,IF(#REF!="LL","[/u]",IF(#REF!="Ny","[/i]",IF(#REF!="Extra koll","[/b]",""))))</f>
        <v>#REF!</v>
      </c>
    </row>
    <row r="644" spans="1:41" ht="14.25">
      <c r="A644" s="84"/>
      <c r="B644" s="85"/>
      <c r="C644" s="86"/>
      <c r="D644" s="86"/>
      <c r="E644" s="86"/>
      <c r="F644" s="89"/>
      <c r="G644" s="7"/>
      <c r="H644" s="96"/>
      <c r="I644" s="7"/>
      <c r="J644" s="85"/>
      <c r="K644" s="86"/>
      <c r="L644" s="86"/>
      <c r="M644" s="86"/>
      <c r="N644" s="86"/>
      <c r="O644" s="86"/>
      <c r="P644" s="86"/>
      <c r="Q644" s="86"/>
      <c r="R644" s="91"/>
      <c r="S644" s="7"/>
      <c r="T644" s="85"/>
      <c r="U644" s="86"/>
      <c r="V644" s="86"/>
      <c r="W644" s="86"/>
      <c r="X644" s="97"/>
      <c r="Y644" s="4"/>
      <c r="Z644" s="7"/>
      <c r="AA644" s="32" t="str">
        <f t="shared" si="162"/>
        <v/>
      </c>
      <c r="AB644" s="31" t="str">
        <f t="shared" si="164"/>
        <v>?</v>
      </c>
      <c r="AC644" s="31" t="str">
        <f t="shared" si="164"/>
        <v>?</v>
      </c>
      <c r="AD644" s="31" t="str">
        <f t="shared" si="164"/>
        <v>?</v>
      </c>
      <c r="AE644" s="31" t="str">
        <f t="shared" si="164"/>
        <v>?</v>
      </c>
      <c r="AF644" s="31" t="str">
        <f t="shared" si="164"/>
        <v>?</v>
      </c>
      <c r="AG644" s="31" t="str">
        <f t="shared" si="164"/>
        <v>?</v>
      </c>
      <c r="AH644" s="39" t="str">
        <f t="shared" si="163"/>
        <v/>
      </c>
      <c r="AI644" s="31" t="str">
        <f t="shared" si="156"/>
        <v/>
      </c>
      <c r="AJ644" s="32" t="str">
        <f t="shared" si="157"/>
        <v/>
      </c>
      <c r="AK644" s="32" t="str">
        <f t="shared" si="158"/>
        <v/>
      </c>
      <c r="AL644" s="32" t="str">
        <f t="shared" si="159"/>
        <v/>
      </c>
      <c r="AM644" s="32" t="str">
        <f t="shared" si="160"/>
        <v/>
      </c>
      <c r="AN644" s="32" t="str">
        <f t="shared" si="161"/>
        <v/>
      </c>
      <c r="AO644" s="96" t="e">
        <f>CONCATENATE(IF(#REF!="LL","[u]",IF(#REF!="Ny","[i]",IF(#REF!="Extra koll","[b]",""))),F644," ",C644,IF(COUNTA(D644)&gt;0,CONCATENATE(" [playerid=",D644,"] "),""),AI644,AJ644,AK644,AL644,AM644,AN644,AA644,AH644,IF(#REF!="LL","[/u]",IF(#REF!="Ny","[/i]",IF(#REF!="Extra koll","[/b]",""))))</f>
        <v>#REF!</v>
      </c>
    </row>
    <row r="645" spans="1:41" ht="14.25">
      <c r="A645" s="84"/>
      <c r="B645" s="85"/>
      <c r="C645" s="86"/>
      <c r="D645" s="86"/>
      <c r="E645" s="86"/>
      <c r="F645" s="89"/>
      <c r="G645" s="7"/>
      <c r="H645" s="96"/>
      <c r="I645" s="7"/>
      <c r="J645" s="85"/>
      <c r="K645" s="86"/>
      <c r="L645" s="86"/>
      <c r="M645" s="86"/>
      <c r="N645" s="86"/>
      <c r="O645" s="86"/>
      <c r="P645" s="86"/>
      <c r="Q645" s="86"/>
      <c r="R645" s="91"/>
      <c r="S645" s="7"/>
      <c r="T645" s="85"/>
      <c r="U645" s="86"/>
      <c r="V645" s="86"/>
      <c r="W645" s="86"/>
      <c r="X645" s="97"/>
      <c r="Y645" s="4"/>
      <c r="Z645" s="7"/>
      <c r="AA645" s="32" t="str">
        <f t="shared" si="162"/>
        <v/>
      </c>
      <c r="AB645" s="31" t="str">
        <f t="shared" si="164"/>
        <v>?</v>
      </c>
      <c r="AC645" s="31" t="str">
        <f t="shared" si="164"/>
        <v>?</v>
      </c>
      <c r="AD645" s="31" t="str">
        <f t="shared" si="164"/>
        <v>?</v>
      </c>
      <c r="AE645" s="31" t="str">
        <f t="shared" si="164"/>
        <v>?</v>
      </c>
      <c r="AF645" s="31" t="str">
        <f t="shared" si="164"/>
        <v>?</v>
      </c>
      <c r="AG645" s="31" t="str">
        <f t="shared" si="164"/>
        <v>?</v>
      </c>
      <c r="AH645" s="39" t="str">
        <f t="shared" si="163"/>
        <v/>
      </c>
      <c r="AI645" s="31" t="str">
        <f t="shared" si="156"/>
        <v/>
      </c>
      <c r="AJ645" s="32" t="str">
        <f t="shared" si="157"/>
        <v/>
      </c>
      <c r="AK645" s="32" t="str">
        <f t="shared" si="158"/>
        <v/>
      </c>
      <c r="AL645" s="32" t="str">
        <f t="shared" si="159"/>
        <v/>
      </c>
      <c r="AM645" s="32" t="str">
        <f t="shared" si="160"/>
        <v/>
      </c>
      <c r="AN645" s="32" t="str">
        <f t="shared" si="161"/>
        <v/>
      </c>
      <c r="AO645" s="96" t="e">
        <f>CONCATENATE(IF(#REF!="LL","[u]",IF(#REF!="Ny","[i]",IF(#REF!="Extra koll","[b]",""))),F645," ",C645,IF(COUNTA(D645)&gt;0,CONCATENATE(" [playerid=",D645,"] "),""),AI645,AJ645,AK645,AL645,AM645,AN645,AA645,AH645,IF(#REF!="LL","[/u]",IF(#REF!="Ny","[/i]",IF(#REF!="Extra koll","[/b]",""))))</f>
        <v>#REF!</v>
      </c>
    </row>
    <row r="646" spans="1:41" ht="14.25">
      <c r="A646" s="84"/>
      <c r="B646" s="85"/>
      <c r="C646" s="86"/>
      <c r="D646" s="86"/>
      <c r="E646" s="86"/>
      <c r="F646" s="89"/>
      <c r="G646" s="7"/>
      <c r="H646" s="96"/>
      <c r="I646" s="7"/>
      <c r="J646" s="85"/>
      <c r="K646" s="86"/>
      <c r="L646" s="86"/>
      <c r="M646" s="86"/>
      <c r="N646" s="86"/>
      <c r="O646" s="86"/>
      <c r="P646" s="86"/>
      <c r="Q646" s="86"/>
      <c r="R646" s="91"/>
      <c r="S646" s="7"/>
      <c r="T646" s="85"/>
      <c r="U646" s="86"/>
      <c r="V646" s="86"/>
      <c r="W646" s="86"/>
      <c r="X646" s="97"/>
      <c r="Y646" s="4"/>
      <c r="Z646" s="7"/>
      <c r="AA646" s="32" t="str">
        <f t="shared" si="162"/>
        <v/>
      </c>
      <c r="AB646" s="31" t="str">
        <f t="shared" si="164"/>
        <v>?</v>
      </c>
      <c r="AC646" s="31" t="str">
        <f t="shared" si="164"/>
        <v>?</v>
      </c>
      <c r="AD646" s="31" t="str">
        <f t="shared" si="164"/>
        <v>?</v>
      </c>
      <c r="AE646" s="31" t="str">
        <f t="shared" si="164"/>
        <v>?</v>
      </c>
      <c r="AF646" s="31" t="str">
        <f t="shared" si="164"/>
        <v>?</v>
      </c>
      <c r="AG646" s="31" t="str">
        <f t="shared" si="164"/>
        <v>?</v>
      </c>
      <c r="AH646" s="39" t="str">
        <f t="shared" si="163"/>
        <v/>
      </c>
      <c r="AI646" s="31" t="str">
        <f t="shared" si="156"/>
        <v/>
      </c>
      <c r="AJ646" s="32" t="str">
        <f t="shared" si="157"/>
        <v/>
      </c>
      <c r="AK646" s="32" t="str">
        <f t="shared" si="158"/>
        <v/>
      </c>
      <c r="AL646" s="32" t="str">
        <f t="shared" si="159"/>
        <v/>
      </c>
      <c r="AM646" s="32" t="str">
        <f t="shared" si="160"/>
        <v/>
      </c>
      <c r="AN646" s="32" t="str">
        <f t="shared" si="161"/>
        <v/>
      </c>
      <c r="AO646" s="96" t="e">
        <f>CONCATENATE(IF(#REF!="LL","[u]",IF(#REF!="Ny","[i]",IF(#REF!="Extra koll","[b]",""))),F646," ",C646,IF(COUNTA(D646)&gt;0,CONCATENATE(" [playerid=",D646,"] "),""),AI646,AJ646,AK646,AL646,AM646,AN646,AA646,AH646,IF(#REF!="LL","[/u]",IF(#REF!="Ny","[/i]",IF(#REF!="Extra koll","[/b]",""))))</f>
        <v>#REF!</v>
      </c>
    </row>
    <row r="647" spans="1:41" ht="14.25">
      <c r="A647" s="84"/>
      <c r="B647" s="85"/>
      <c r="C647" s="86"/>
      <c r="D647" s="86"/>
      <c r="E647" s="86"/>
      <c r="F647" s="89"/>
      <c r="G647" s="7"/>
      <c r="H647" s="96"/>
      <c r="I647" s="7"/>
      <c r="J647" s="85"/>
      <c r="K647" s="86"/>
      <c r="L647" s="86"/>
      <c r="M647" s="86"/>
      <c r="N647" s="86"/>
      <c r="O647" s="86"/>
      <c r="P647" s="86"/>
      <c r="Q647" s="86"/>
      <c r="R647" s="91"/>
      <c r="S647" s="7"/>
      <c r="T647" s="85"/>
      <c r="U647" s="86"/>
      <c r="V647" s="86"/>
      <c r="W647" s="86"/>
      <c r="X647" s="97"/>
      <c r="Y647" s="4"/>
      <c r="Z647" s="7"/>
      <c r="AA647" s="32" t="str">
        <f t="shared" si="162"/>
        <v/>
      </c>
      <c r="AB647" s="31" t="str">
        <f t="shared" si="164"/>
        <v>?</v>
      </c>
      <c r="AC647" s="31" t="str">
        <f t="shared" si="164"/>
        <v>?</v>
      </c>
      <c r="AD647" s="31" t="str">
        <f t="shared" si="164"/>
        <v>?</v>
      </c>
      <c r="AE647" s="31" t="str">
        <f t="shared" si="164"/>
        <v>?</v>
      </c>
      <c r="AF647" s="31" t="str">
        <f t="shared" si="164"/>
        <v>?</v>
      </c>
      <c r="AG647" s="31" t="str">
        <f t="shared" si="164"/>
        <v>?</v>
      </c>
      <c r="AH647" s="39" t="str">
        <f t="shared" si="163"/>
        <v/>
      </c>
      <c r="AI647" s="31" t="str">
        <f t="shared" si="156"/>
        <v/>
      </c>
      <c r="AJ647" s="32" t="str">
        <f t="shared" si="157"/>
        <v/>
      </c>
      <c r="AK647" s="32" t="str">
        <f t="shared" si="158"/>
        <v/>
      </c>
      <c r="AL647" s="32" t="str">
        <f t="shared" si="159"/>
        <v/>
      </c>
      <c r="AM647" s="32" t="str">
        <f t="shared" si="160"/>
        <v/>
      </c>
      <c r="AN647" s="32" t="str">
        <f t="shared" si="161"/>
        <v/>
      </c>
      <c r="AO647" s="96" t="e">
        <f>CONCATENATE(IF(#REF!="LL","[u]",IF(#REF!="Ny","[i]",IF(#REF!="Extra koll","[b]",""))),F647," ",C647,IF(COUNTA(D647)&gt;0,CONCATENATE(" [playerid=",D647,"] "),""),AI647,AJ647,AK647,AL647,AM647,AN647,AA647,AH647,IF(#REF!="LL","[/u]",IF(#REF!="Ny","[/i]",IF(#REF!="Extra koll","[/b]",""))))</f>
        <v>#REF!</v>
      </c>
    </row>
    <row r="648" spans="1:41" ht="14.25">
      <c r="A648" s="84"/>
      <c r="B648" s="85"/>
      <c r="C648" s="86"/>
      <c r="D648" s="86"/>
      <c r="E648" s="86"/>
      <c r="F648" s="89"/>
      <c r="G648" s="7"/>
      <c r="H648" s="96"/>
      <c r="I648" s="7"/>
      <c r="J648" s="85"/>
      <c r="K648" s="86"/>
      <c r="L648" s="86"/>
      <c r="M648" s="86"/>
      <c r="N648" s="86"/>
      <c r="O648" s="86"/>
      <c r="P648" s="86"/>
      <c r="Q648" s="86"/>
      <c r="R648" s="91"/>
      <c r="S648" s="7"/>
      <c r="T648" s="85"/>
      <c r="U648" s="86"/>
      <c r="V648" s="86"/>
      <c r="W648" s="86"/>
      <c r="X648" s="97"/>
      <c r="Y648" s="4"/>
      <c r="Z648" s="7"/>
      <c r="AA648" s="32" t="str">
        <f t="shared" si="162"/>
        <v/>
      </c>
      <c r="AB648" s="31" t="str">
        <f t="shared" si="164"/>
        <v>?</v>
      </c>
      <c r="AC648" s="31" t="str">
        <f t="shared" si="164"/>
        <v>?</v>
      </c>
      <c r="AD648" s="31" t="str">
        <f t="shared" si="164"/>
        <v>?</v>
      </c>
      <c r="AE648" s="31" t="str">
        <f t="shared" si="164"/>
        <v>?</v>
      </c>
      <c r="AF648" s="31" t="str">
        <f t="shared" si="164"/>
        <v>?</v>
      </c>
      <c r="AG648" s="31" t="str">
        <f t="shared" si="164"/>
        <v>?</v>
      </c>
      <c r="AH648" s="39" t="str">
        <f t="shared" si="163"/>
        <v/>
      </c>
      <c r="AI648" s="31" t="str">
        <f t="shared" si="156"/>
        <v/>
      </c>
      <c r="AJ648" s="32" t="str">
        <f t="shared" si="157"/>
        <v/>
      </c>
      <c r="AK648" s="32" t="str">
        <f t="shared" si="158"/>
        <v/>
      </c>
      <c r="AL648" s="32" t="str">
        <f t="shared" si="159"/>
        <v/>
      </c>
      <c r="AM648" s="32" t="str">
        <f t="shared" si="160"/>
        <v/>
      </c>
      <c r="AN648" s="32" t="str">
        <f t="shared" si="161"/>
        <v/>
      </c>
      <c r="AO648" s="96" t="e">
        <f>CONCATENATE(IF(#REF!="LL","[u]",IF(#REF!="Ny","[i]",IF(#REF!="Extra koll","[b]",""))),F648," ",C648,IF(COUNTA(D648)&gt;0,CONCATENATE(" [playerid=",D648,"] "),""),AI648,AJ648,AK648,AL648,AM648,AN648,AA648,AH648,IF(#REF!="LL","[/u]",IF(#REF!="Ny","[/i]",IF(#REF!="Extra koll","[/b]",""))))</f>
        <v>#REF!</v>
      </c>
    </row>
    <row r="649" spans="1:41" ht="14.25">
      <c r="A649" s="84"/>
      <c r="B649" s="101"/>
      <c r="C649" s="102"/>
      <c r="D649" s="102"/>
      <c r="E649" s="102"/>
      <c r="F649" s="103"/>
      <c r="H649" s="104"/>
      <c r="J649" s="101"/>
      <c r="K649" s="102"/>
      <c r="L649" s="102"/>
      <c r="M649" s="102"/>
      <c r="N649" s="102"/>
      <c r="O649" s="102"/>
      <c r="P649" s="102"/>
      <c r="Q649" s="102"/>
      <c r="R649" s="105"/>
      <c r="T649" s="101"/>
      <c r="U649" s="102"/>
      <c r="V649" s="102"/>
      <c r="W649" s="102"/>
      <c r="X649" s="106"/>
      <c r="Y649" s="4"/>
      <c r="Z649" s="7"/>
      <c r="AA649" s="32" t="str">
        <f t="shared" si="162"/>
        <v/>
      </c>
      <c r="AB649" s="31" t="str">
        <f t="shared" si="164"/>
        <v>?</v>
      </c>
      <c r="AC649" s="31" t="str">
        <f t="shared" si="164"/>
        <v>?</v>
      </c>
      <c r="AD649" s="31" t="str">
        <f t="shared" si="164"/>
        <v>?</v>
      </c>
      <c r="AE649" s="31" t="str">
        <f t="shared" si="164"/>
        <v>?</v>
      </c>
      <c r="AF649" s="31" t="str">
        <f t="shared" si="164"/>
        <v>?</v>
      </c>
      <c r="AG649" s="31" t="str">
        <f t="shared" si="164"/>
        <v>?</v>
      </c>
      <c r="AH649" s="39" t="str">
        <f t="shared" si="163"/>
        <v/>
      </c>
      <c r="AI649" s="31" t="str">
        <f t="shared" si="156"/>
        <v/>
      </c>
      <c r="AJ649" s="32" t="str">
        <f t="shared" si="157"/>
        <v/>
      </c>
      <c r="AK649" s="32" t="str">
        <f t="shared" si="158"/>
        <v/>
      </c>
      <c r="AL649" s="32" t="str">
        <f t="shared" si="159"/>
        <v/>
      </c>
      <c r="AM649" s="32" t="str">
        <f t="shared" si="160"/>
        <v/>
      </c>
      <c r="AN649" s="32" t="str">
        <f t="shared" si="161"/>
        <v/>
      </c>
      <c r="AO649" s="96" t="e">
        <f>CONCATENATE(IF(#REF!="LL","[u]",IF(#REF!="Ny","[i]",IF(#REF!="Extra koll","[b]",""))),F649," ",C649,IF(COUNTA(D649)&gt;0,CONCATENATE(" [playerid=",D649,"] "),""),AI649,AJ649,AK649,AL649,AM649,AN649,AA649,AH649,IF(#REF!="LL","[/u]",IF(#REF!="Ny","[/i]",IF(#REF!="Extra koll","[/b]",""))))</f>
        <v>#REF!</v>
      </c>
    </row>
    <row r="650" spans="1:41" ht="14.25">
      <c r="A650" s="84"/>
      <c r="B650" s="101"/>
      <c r="C650" s="102"/>
      <c r="D650" s="102"/>
      <c r="E650" s="102"/>
      <c r="F650" s="103"/>
      <c r="H650" s="104"/>
      <c r="J650" s="101"/>
      <c r="K650" s="102"/>
      <c r="L650" s="102"/>
      <c r="M650" s="102"/>
      <c r="N650" s="102"/>
      <c r="O650" s="102"/>
      <c r="P650" s="102"/>
      <c r="Q650" s="102"/>
      <c r="R650" s="105"/>
      <c r="T650" s="101"/>
      <c r="U650" s="102"/>
      <c r="V650" s="102"/>
      <c r="W650" s="102"/>
      <c r="X650" s="106"/>
      <c r="Y650" s="4"/>
      <c r="Z650" s="7"/>
      <c r="AA650" s="32" t="str">
        <f t="shared" si="162"/>
        <v/>
      </c>
      <c r="AB650" s="31" t="str">
        <f t="shared" si="164"/>
        <v>?</v>
      </c>
      <c r="AC650" s="31" t="str">
        <f t="shared" si="164"/>
        <v>?</v>
      </c>
      <c r="AD650" s="31" t="str">
        <f t="shared" si="164"/>
        <v>?</v>
      </c>
      <c r="AE650" s="31" t="str">
        <f t="shared" si="164"/>
        <v>?</v>
      </c>
      <c r="AF650" s="31" t="str">
        <f t="shared" si="164"/>
        <v>?</v>
      </c>
      <c r="AG650" s="31" t="str">
        <f t="shared" si="164"/>
        <v>?</v>
      </c>
      <c r="AH650" s="39" t="str">
        <f t="shared" si="163"/>
        <v/>
      </c>
      <c r="AI650" s="31" t="str">
        <f t="shared" si="156"/>
        <v/>
      </c>
      <c r="AJ650" s="32" t="str">
        <f t="shared" si="157"/>
        <v/>
      </c>
      <c r="AK650" s="32" t="str">
        <f t="shared" si="158"/>
        <v/>
      </c>
      <c r="AL650" s="32" t="str">
        <f t="shared" si="159"/>
        <v/>
      </c>
      <c r="AM650" s="32" t="str">
        <f t="shared" si="160"/>
        <v/>
      </c>
      <c r="AN650" s="32" t="str">
        <f t="shared" si="161"/>
        <v/>
      </c>
      <c r="AO650" s="96" t="e">
        <f>CONCATENATE(IF(#REF!="LL","[u]",IF(#REF!="Ny","[i]",IF(#REF!="Extra koll","[b]",""))),F650," ",C650,IF(COUNTA(D650)&gt;0,CONCATENATE(" [playerid=",D650,"] "),""),AI650,AJ650,AK650,AL650,AM650,AN650,AA650,AH650,IF(#REF!="LL","[/u]",IF(#REF!="Ny","[/i]",IF(#REF!="Extra koll","[/b]",""))))</f>
        <v>#REF!</v>
      </c>
    </row>
    <row r="651" spans="1:41" ht="14.25">
      <c r="A651" s="84"/>
      <c r="B651" s="101"/>
      <c r="C651" s="102"/>
      <c r="D651" s="102"/>
      <c r="E651" s="102"/>
      <c r="F651" s="103"/>
      <c r="H651" s="104"/>
      <c r="J651" s="101"/>
      <c r="K651" s="102"/>
      <c r="L651" s="102"/>
      <c r="M651" s="102"/>
      <c r="N651" s="102"/>
      <c r="O651" s="102"/>
      <c r="P651" s="102"/>
      <c r="Q651" s="102"/>
      <c r="R651" s="105"/>
      <c r="T651" s="101"/>
      <c r="U651" s="102"/>
      <c r="V651" s="102"/>
      <c r="W651" s="102"/>
      <c r="X651" s="106"/>
      <c r="Y651" s="4"/>
      <c r="Z651" s="7"/>
      <c r="AA651" s="32" t="str">
        <f t="shared" si="162"/>
        <v/>
      </c>
      <c r="AB651" s="31" t="str">
        <f t="shared" si="164"/>
        <v>?</v>
      </c>
      <c r="AC651" s="31" t="str">
        <f t="shared" si="164"/>
        <v>?</v>
      </c>
      <c r="AD651" s="31" t="str">
        <f t="shared" si="164"/>
        <v>?</v>
      </c>
      <c r="AE651" s="31" t="str">
        <f t="shared" si="164"/>
        <v>?</v>
      </c>
      <c r="AF651" s="31" t="str">
        <f t="shared" si="164"/>
        <v>?</v>
      </c>
      <c r="AG651" s="31" t="str">
        <f t="shared" si="164"/>
        <v>?</v>
      </c>
      <c r="AH651" s="39" t="str">
        <f t="shared" si="163"/>
        <v/>
      </c>
      <c r="AI651" s="31" t="str">
        <f t="shared" si="156"/>
        <v/>
      </c>
      <c r="AJ651" s="32" t="str">
        <f t="shared" si="157"/>
        <v/>
      </c>
      <c r="AK651" s="32" t="str">
        <f t="shared" si="158"/>
        <v/>
      </c>
      <c r="AL651" s="32" t="str">
        <f t="shared" si="159"/>
        <v/>
      </c>
      <c r="AM651" s="32" t="str">
        <f t="shared" si="160"/>
        <v/>
      </c>
      <c r="AN651" s="32" t="str">
        <f t="shared" si="161"/>
        <v/>
      </c>
      <c r="AO651" s="96" t="e">
        <f>CONCATENATE(IF(#REF!="LL","[u]",IF(#REF!="Ny","[i]",IF(#REF!="Extra koll","[b]",""))),F651," ",C651,IF(COUNTA(D651)&gt;0,CONCATENATE(" [playerid=",D651,"] "),""),AI651,AJ651,AK651,AL651,AM651,AN651,AA651,AH651,IF(#REF!="LL","[/u]",IF(#REF!="Ny","[/i]",IF(#REF!="Extra koll","[/b]",""))))</f>
        <v>#REF!</v>
      </c>
    </row>
    <row r="652" spans="1:41" ht="14.25">
      <c r="A652" s="84"/>
      <c r="B652" s="101"/>
      <c r="C652" s="102"/>
      <c r="D652" s="102"/>
      <c r="E652" s="102"/>
      <c r="F652" s="103"/>
      <c r="H652" s="104"/>
      <c r="J652" s="101"/>
      <c r="K652" s="102"/>
      <c r="L652" s="102"/>
      <c r="M652" s="102"/>
      <c r="N652" s="102"/>
      <c r="O652" s="102"/>
      <c r="P652" s="102"/>
      <c r="Q652" s="102"/>
      <c r="R652" s="105"/>
      <c r="T652" s="101"/>
      <c r="U652" s="102"/>
      <c r="V652" s="102"/>
      <c r="W652" s="102"/>
      <c r="X652" s="106"/>
      <c r="Y652" s="4"/>
      <c r="Z652" s="7"/>
      <c r="AA652" s="32" t="str">
        <f t="shared" si="162"/>
        <v/>
      </c>
      <c r="AB652" s="31" t="str">
        <f t="shared" si="164"/>
        <v>?</v>
      </c>
      <c r="AC652" s="31" t="str">
        <f t="shared" si="164"/>
        <v>?</v>
      </c>
      <c r="AD652" s="31" t="str">
        <f t="shared" si="164"/>
        <v>?</v>
      </c>
      <c r="AE652" s="31" t="str">
        <f t="shared" si="164"/>
        <v>?</v>
      </c>
      <c r="AF652" s="31" t="str">
        <f t="shared" si="164"/>
        <v>?</v>
      </c>
      <c r="AG652" s="31" t="str">
        <f t="shared" si="164"/>
        <v>?</v>
      </c>
      <c r="AH652" s="39" t="str">
        <f t="shared" si="163"/>
        <v/>
      </c>
      <c r="AI652" s="31" t="str">
        <f t="shared" si="156"/>
        <v/>
      </c>
      <c r="AJ652" s="32" t="str">
        <f t="shared" si="157"/>
        <v/>
      </c>
      <c r="AK652" s="32" t="str">
        <f t="shared" si="158"/>
        <v/>
      </c>
      <c r="AL652" s="32" t="str">
        <f t="shared" si="159"/>
        <v/>
      </c>
      <c r="AM652" s="32" t="str">
        <f t="shared" si="160"/>
        <v/>
      </c>
      <c r="AN652" s="32" t="str">
        <f t="shared" si="161"/>
        <v/>
      </c>
      <c r="AO652" s="96" t="e">
        <f>CONCATENATE(IF(#REF!="LL","[u]",IF(#REF!="Ny","[i]",IF(#REF!="Extra koll","[b]",""))),F652," ",C652,IF(COUNTA(D652)&gt;0,CONCATENATE(" [playerid=",D652,"] "),""),AI652,AJ652,AK652,AL652,AM652,AN652,AA652,AH652,IF(#REF!="LL","[/u]",IF(#REF!="Ny","[/i]",IF(#REF!="Extra koll","[/b]",""))))</f>
        <v>#REF!</v>
      </c>
    </row>
    <row r="653" spans="1:41" ht="14.25">
      <c r="A653" s="84"/>
      <c r="B653" s="101"/>
      <c r="C653" s="102"/>
      <c r="D653" s="102"/>
      <c r="E653" s="102"/>
      <c r="F653" s="103"/>
      <c r="H653" s="104"/>
      <c r="J653" s="101"/>
      <c r="K653" s="102"/>
      <c r="L653" s="102"/>
      <c r="M653" s="102"/>
      <c r="N653" s="102"/>
      <c r="O653" s="102"/>
      <c r="P653" s="102"/>
      <c r="Q653" s="102"/>
      <c r="R653" s="105"/>
      <c r="T653" s="101"/>
      <c r="U653" s="102"/>
      <c r="V653" s="102"/>
      <c r="W653" s="102"/>
      <c r="X653" s="106"/>
      <c r="Y653" s="4"/>
      <c r="Z653" s="7"/>
      <c r="AA653" s="32" t="str">
        <f t="shared" si="162"/>
        <v/>
      </c>
      <c r="AB653" s="31" t="str">
        <f t="shared" si="164"/>
        <v>?</v>
      </c>
      <c r="AC653" s="31" t="str">
        <f t="shared" si="164"/>
        <v>?</v>
      </c>
      <c r="AD653" s="31" t="str">
        <f t="shared" si="164"/>
        <v>?</v>
      </c>
      <c r="AE653" s="31" t="str">
        <f t="shared" si="164"/>
        <v>?</v>
      </c>
      <c r="AF653" s="31" t="str">
        <f t="shared" si="164"/>
        <v>?</v>
      </c>
      <c r="AG653" s="31" t="str">
        <f t="shared" si="164"/>
        <v>?</v>
      </c>
      <c r="AH653" s="39" t="str">
        <f t="shared" si="163"/>
        <v/>
      </c>
      <c r="AI653" s="31" t="str">
        <f t="shared" si="156"/>
        <v/>
      </c>
      <c r="AJ653" s="32" t="str">
        <f t="shared" si="157"/>
        <v/>
      </c>
      <c r="AK653" s="32" t="str">
        <f t="shared" si="158"/>
        <v/>
      </c>
      <c r="AL653" s="32" t="str">
        <f t="shared" si="159"/>
        <v/>
      </c>
      <c r="AM653" s="32" t="str">
        <f t="shared" si="160"/>
        <v/>
      </c>
      <c r="AN653" s="32" t="str">
        <f t="shared" si="161"/>
        <v/>
      </c>
      <c r="AO653" s="96" t="e">
        <f>CONCATENATE(IF(#REF!="LL","[u]",IF(#REF!="Ny","[i]",IF(#REF!="Extra koll","[b]",""))),F653," ",C653,IF(COUNTA(D653)&gt;0,CONCATENATE(" [playerid=",D653,"] "),""),AI653,AJ653,AK653,AL653,AM653,AN653,AA653,AH653,IF(#REF!="LL","[/u]",IF(#REF!="Ny","[/i]",IF(#REF!="Extra koll","[/b]",""))))</f>
        <v>#REF!</v>
      </c>
    </row>
    <row r="654" spans="1:41" ht="14.25">
      <c r="A654" s="84"/>
      <c r="B654" s="101"/>
      <c r="C654" s="102"/>
      <c r="D654" s="102"/>
      <c r="E654" s="102"/>
      <c r="F654" s="103"/>
      <c r="H654" s="104"/>
      <c r="J654" s="101"/>
      <c r="K654" s="102"/>
      <c r="L654" s="102"/>
      <c r="M654" s="102"/>
      <c r="N654" s="102"/>
      <c r="O654" s="102"/>
      <c r="P654" s="102"/>
      <c r="Q654" s="102"/>
      <c r="R654" s="105"/>
      <c r="T654" s="101"/>
      <c r="U654" s="102"/>
      <c r="V654" s="102"/>
      <c r="W654" s="102"/>
      <c r="X654" s="106"/>
      <c r="Y654" s="4"/>
      <c r="Z654" s="7"/>
      <c r="AA654" s="32" t="str">
        <f t="shared" si="162"/>
        <v/>
      </c>
      <c r="AB654" s="31" t="str">
        <f t="shared" si="164"/>
        <v>?</v>
      </c>
      <c r="AC654" s="31" t="str">
        <f t="shared" si="164"/>
        <v>?</v>
      </c>
      <c r="AD654" s="31" t="str">
        <f t="shared" si="164"/>
        <v>?</v>
      </c>
      <c r="AE654" s="31" t="str">
        <f t="shared" si="164"/>
        <v>?</v>
      </c>
      <c r="AF654" s="31" t="str">
        <f t="shared" si="164"/>
        <v>?</v>
      </c>
      <c r="AG654" s="31" t="str">
        <f t="shared" si="164"/>
        <v>?</v>
      </c>
      <c r="AH654" s="39" t="str">
        <f t="shared" si="163"/>
        <v/>
      </c>
      <c r="AI654" s="31" t="str">
        <f t="shared" si="156"/>
        <v/>
      </c>
      <c r="AJ654" s="32" t="str">
        <f t="shared" si="157"/>
        <v/>
      </c>
      <c r="AK654" s="32" t="str">
        <f t="shared" si="158"/>
        <v/>
      </c>
      <c r="AL654" s="32" t="str">
        <f t="shared" si="159"/>
        <v/>
      </c>
      <c r="AM654" s="32" t="str">
        <f t="shared" si="160"/>
        <v/>
      </c>
      <c r="AN654" s="32" t="str">
        <f t="shared" si="161"/>
        <v/>
      </c>
      <c r="AO654" s="96" t="e">
        <f>CONCATENATE(IF(#REF!="LL","[u]",IF(#REF!="Ny","[i]",IF(#REF!="Extra koll","[b]",""))),F654," ",C654,IF(COUNTA(D654)&gt;0,CONCATENATE(" [playerid=",D654,"] "),""),AI654,AJ654,AK654,AL654,AM654,AN654,AA654,AH654,IF(#REF!="LL","[/u]",IF(#REF!="Ny","[/i]",IF(#REF!="Extra koll","[/b]",""))))</f>
        <v>#REF!</v>
      </c>
    </row>
    <row r="655" spans="1:41" ht="14.25">
      <c r="A655" s="84"/>
      <c r="B655" s="101"/>
      <c r="C655" s="102"/>
      <c r="D655" s="102"/>
      <c r="E655" s="102"/>
      <c r="F655" s="103"/>
      <c r="H655" s="104"/>
      <c r="J655" s="101"/>
      <c r="K655" s="102"/>
      <c r="L655" s="102"/>
      <c r="M655" s="102"/>
      <c r="N655" s="102"/>
      <c r="O655" s="102"/>
      <c r="P655" s="102"/>
      <c r="Q655" s="102"/>
      <c r="R655" s="105"/>
      <c r="T655" s="101"/>
      <c r="U655" s="102"/>
      <c r="V655" s="102"/>
      <c r="W655" s="102"/>
      <c r="X655" s="106"/>
      <c r="Y655" s="4"/>
      <c r="Z655" s="7"/>
      <c r="AA655" s="32" t="str">
        <f t="shared" si="162"/>
        <v/>
      </c>
      <c r="AB655" s="31" t="str">
        <f t="shared" si="164"/>
        <v>?</v>
      </c>
      <c r="AC655" s="31" t="str">
        <f t="shared" si="164"/>
        <v>?</v>
      </c>
      <c r="AD655" s="31" t="str">
        <f t="shared" si="164"/>
        <v>?</v>
      </c>
      <c r="AE655" s="31" t="str">
        <f t="shared" si="164"/>
        <v>?</v>
      </c>
      <c r="AF655" s="31" t="str">
        <f t="shared" si="164"/>
        <v>?</v>
      </c>
      <c r="AG655" s="31" t="str">
        <f t="shared" si="164"/>
        <v>?</v>
      </c>
      <c r="AH655" s="39" t="str">
        <f t="shared" si="163"/>
        <v/>
      </c>
      <c r="AI655" s="31" t="str">
        <f t="shared" si="156"/>
        <v/>
      </c>
      <c r="AJ655" s="32" t="str">
        <f t="shared" si="157"/>
        <v/>
      </c>
      <c r="AK655" s="32" t="str">
        <f t="shared" si="158"/>
        <v/>
      </c>
      <c r="AL655" s="32" t="str">
        <f t="shared" si="159"/>
        <v/>
      </c>
      <c r="AM655" s="32" t="str">
        <f t="shared" si="160"/>
        <v/>
      </c>
      <c r="AN655" s="32" t="str">
        <f t="shared" si="161"/>
        <v/>
      </c>
      <c r="AO655" s="96" t="e">
        <f>CONCATENATE(IF(#REF!="LL","[u]",IF(#REF!="Ny","[i]",IF(#REF!="Extra koll","[b]",""))),F655," ",C655,IF(COUNTA(D655)&gt;0,CONCATENATE(" [playerid=",D655,"] "),""),AI655,AJ655,AK655,AL655,AM655,AN655,AA655,AH655,IF(#REF!="LL","[/u]",IF(#REF!="Ny","[/i]",IF(#REF!="Extra koll","[/b]",""))))</f>
        <v>#REF!</v>
      </c>
    </row>
    <row r="656" spans="1:41" ht="14.25">
      <c r="A656" s="84"/>
      <c r="B656" s="101"/>
      <c r="C656" s="102"/>
      <c r="D656" s="102"/>
      <c r="E656" s="102"/>
      <c r="F656" s="103"/>
      <c r="H656" s="104"/>
      <c r="J656" s="101"/>
      <c r="K656" s="102"/>
      <c r="L656" s="102"/>
      <c r="M656" s="102"/>
      <c r="N656" s="102"/>
      <c r="O656" s="102"/>
      <c r="P656" s="102"/>
      <c r="Q656" s="102"/>
      <c r="R656" s="105"/>
      <c r="T656" s="101"/>
      <c r="U656" s="102"/>
      <c r="V656" s="102"/>
      <c r="W656" s="102"/>
      <c r="X656" s="106"/>
      <c r="Y656" s="4"/>
      <c r="Z656" s="7"/>
      <c r="AA656" s="32" t="str">
        <f t="shared" si="162"/>
        <v/>
      </c>
      <c r="AB656" s="31" t="str">
        <f t="shared" si="164"/>
        <v>?</v>
      </c>
      <c r="AC656" s="31" t="str">
        <f t="shared" si="164"/>
        <v>?</v>
      </c>
      <c r="AD656" s="31" t="str">
        <f t="shared" si="164"/>
        <v>?</v>
      </c>
      <c r="AE656" s="31" t="str">
        <f t="shared" si="164"/>
        <v>?</v>
      </c>
      <c r="AF656" s="31" t="str">
        <f t="shared" si="164"/>
        <v>?</v>
      </c>
      <c r="AG656" s="31" t="str">
        <f t="shared" si="164"/>
        <v>?</v>
      </c>
      <c r="AH656" s="39" t="str">
        <f t="shared" si="163"/>
        <v/>
      </c>
      <c r="AI656" s="31" t="str">
        <f t="shared" si="156"/>
        <v/>
      </c>
      <c r="AJ656" s="32" t="str">
        <f t="shared" si="157"/>
        <v/>
      </c>
      <c r="AK656" s="32" t="str">
        <f t="shared" si="158"/>
        <v/>
      </c>
      <c r="AL656" s="32" t="str">
        <f t="shared" si="159"/>
        <v/>
      </c>
      <c r="AM656" s="32" t="str">
        <f t="shared" si="160"/>
        <v/>
      </c>
      <c r="AN656" s="32" t="str">
        <f t="shared" si="161"/>
        <v/>
      </c>
      <c r="AO656" s="96" t="e">
        <f>CONCATENATE(IF(#REF!="LL","[u]",IF(#REF!="Ny","[i]",IF(#REF!="Extra koll","[b]",""))),F656," ",C656,IF(COUNTA(D656)&gt;0,CONCATENATE(" [playerid=",D656,"] "),""),AI656,AJ656,AK656,AL656,AM656,AN656,AA656,AH656,IF(#REF!="LL","[/u]",IF(#REF!="Ny","[/i]",IF(#REF!="Extra koll","[/b]",""))))</f>
        <v>#REF!</v>
      </c>
    </row>
    <row r="657" spans="1:41" ht="14.25">
      <c r="A657" s="84"/>
      <c r="B657" s="101"/>
      <c r="C657" s="102"/>
      <c r="D657" s="102"/>
      <c r="E657" s="102"/>
      <c r="F657" s="103"/>
      <c r="H657" s="104"/>
      <c r="J657" s="101"/>
      <c r="K657" s="102"/>
      <c r="L657" s="102"/>
      <c r="M657" s="102"/>
      <c r="N657" s="102"/>
      <c r="O657" s="102"/>
      <c r="P657" s="102"/>
      <c r="Q657" s="102"/>
      <c r="R657" s="105"/>
      <c r="T657" s="101"/>
      <c r="U657" s="102"/>
      <c r="V657" s="102"/>
      <c r="W657" s="102"/>
      <c r="X657" s="106"/>
      <c r="Y657" s="4"/>
      <c r="Z657" s="7"/>
      <c r="AA657" s="32" t="str">
        <f t="shared" si="162"/>
        <v/>
      </c>
      <c r="AB657" s="31" t="str">
        <f t="shared" si="164"/>
        <v>?</v>
      </c>
      <c r="AC657" s="31" t="str">
        <f t="shared" si="164"/>
        <v>?</v>
      </c>
      <c r="AD657" s="31" t="str">
        <f t="shared" si="164"/>
        <v>?</v>
      </c>
      <c r="AE657" s="31" t="str">
        <f t="shared" si="164"/>
        <v>?</v>
      </c>
      <c r="AF657" s="31" t="str">
        <f t="shared" si="164"/>
        <v>?</v>
      </c>
      <c r="AG657" s="31" t="str">
        <f t="shared" si="164"/>
        <v>?</v>
      </c>
      <c r="AH657" s="39" t="str">
        <f t="shared" si="163"/>
        <v/>
      </c>
      <c r="AI657" s="31" t="str">
        <f t="shared" si="156"/>
        <v/>
      </c>
      <c r="AJ657" s="32" t="str">
        <f t="shared" si="157"/>
        <v/>
      </c>
      <c r="AK657" s="32" t="str">
        <f t="shared" si="158"/>
        <v/>
      </c>
      <c r="AL657" s="32" t="str">
        <f t="shared" si="159"/>
        <v/>
      </c>
      <c r="AM657" s="32" t="str">
        <f t="shared" si="160"/>
        <v/>
      </c>
      <c r="AN657" s="32" t="str">
        <f t="shared" si="161"/>
        <v/>
      </c>
      <c r="AO657" s="96" t="e">
        <f>CONCATENATE(IF(#REF!="LL","[u]",IF(#REF!="Ny","[i]",IF(#REF!="Extra koll","[b]",""))),F657," ",C657,IF(COUNTA(D657)&gt;0,CONCATENATE(" [playerid=",D657,"] "),""),AI657,AJ657,AK657,AL657,AM657,AN657,AA657,AH657,IF(#REF!="LL","[/u]",IF(#REF!="Ny","[/i]",IF(#REF!="Extra koll","[/b]",""))))</f>
        <v>#REF!</v>
      </c>
    </row>
    <row r="658" spans="1:41" ht="14.25">
      <c r="A658" s="84"/>
      <c r="B658" s="101"/>
      <c r="C658" s="102"/>
      <c r="D658" s="102"/>
      <c r="E658" s="102"/>
      <c r="F658" s="103"/>
      <c r="H658" s="104"/>
      <c r="J658" s="101"/>
      <c r="K658" s="102"/>
      <c r="L658" s="102"/>
      <c r="M658" s="102"/>
      <c r="N658" s="102"/>
      <c r="O658" s="102"/>
      <c r="P658" s="102"/>
      <c r="Q658" s="102"/>
      <c r="R658" s="105"/>
      <c r="T658" s="101"/>
      <c r="U658" s="102"/>
      <c r="V658" s="102"/>
      <c r="W658" s="102"/>
      <c r="X658" s="106"/>
      <c r="Y658" s="4"/>
      <c r="Z658" s="7"/>
      <c r="AA658" s="32" t="str">
        <f t="shared" si="162"/>
        <v/>
      </c>
      <c r="AB658" s="31" t="str">
        <f t="shared" si="164"/>
        <v>?</v>
      </c>
      <c r="AC658" s="31" t="str">
        <f t="shared" si="164"/>
        <v>?</v>
      </c>
      <c r="AD658" s="31" t="str">
        <f t="shared" si="164"/>
        <v>?</v>
      </c>
      <c r="AE658" s="31" t="str">
        <f t="shared" si="164"/>
        <v>?</v>
      </c>
      <c r="AF658" s="31" t="str">
        <f t="shared" si="164"/>
        <v>?</v>
      </c>
      <c r="AG658" s="31" t="str">
        <f t="shared" si="164"/>
        <v>?</v>
      </c>
      <c r="AH658" s="39" t="str">
        <f t="shared" si="163"/>
        <v/>
      </c>
      <c r="AI658" s="31" t="str">
        <f t="shared" si="156"/>
        <v/>
      </c>
      <c r="AJ658" s="32" t="str">
        <f t="shared" si="157"/>
        <v/>
      </c>
      <c r="AK658" s="32" t="str">
        <f t="shared" si="158"/>
        <v/>
      </c>
      <c r="AL658" s="32" t="str">
        <f t="shared" si="159"/>
        <v/>
      </c>
      <c r="AM658" s="32" t="str">
        <f t="shared" si="160"/>
        <v/>
      </c>
      <c r="AN658" s="32" t="str">
        <f t="shared" si="161"/>
        <v/>
      </c>
      <c r="AO658" s="96" t="e">
        <f>CONCATENATE(IF(#REF!="LL","[u]",IF(#REF!="Ny","[i]",IF(#REF!="Extra koll","[b]",""))),F658," ",C658,IF(COUNTA(D658)&gt;0,CONCATENATE(" [playerid=",D658,"] "),""),AI658,AJ658,AK658,AL658,AM658,AN658,AA658,AH658,IF(#REF!="LL","[/u]",IF(#REF!="Ny","[/i]",IF(#REF!="Extra koll","[/b]",""))))</f>
        <v>#REF!</v>
      </c>
    </row>
    <row r="659" spans="1:41" ht="14.25">
      <c r="A659" s="84"/>
      <c r="B659" s="101"/>
      <c r="C659" s="102"/>
      <c r="D659" s="102"/>
      <c r="E659" s="102"/>
      <c r="F659" s="103"/>
      <c r="H659" s="104"/>
      <c r="J659" s="101"/>
      <c r="K659" s="102"/>
      <c r="L659" s="102"/>
      <c r="M659" s="102"/>
      <c r="N659" s="102"/>
      <c r="O659" s="102"/>
      <c r="P659" s="102"/>
      <c r="Q659" s="102"/>
      <c r="R659" s="105"/>
      <c r="T659" s="101"/>
      <c r="U659" s="102"/>
      <c r="V659" s="102"/>
      <c r="W659" s="102"/>
      <c r="X659" s="106"/>
      <c r="Y659" s="4"/>
      <c r="Z659" s="7"/>
      <c r="AA659" s="32" t="str">
        <f t="shared" si="162"/>
        <v/>
      </c>
      <c r="AB659" s="31" t="str">
        <f t="shared" si="164"/>
        <v>?</v>
      </c>
      <c r="AC659" s="31" t="str">
        <f t="shared" si="164"/>
        <v>?</v>
      </c>
      <c r="AD659" s="31" t="str">
        <f t="shared" si="164"/>
        <v>?</v>
      </c>
      <c r="AE659" s="31" t="str">
        <f t="shared" si="164"/>
        <v>?</v>
      </c>
      <c r="AF659" s="31" t="str">
        <f t="shared" si="164"/>
        <v>?</v>
      </c>
      <c r="AG659" s="31" t="str">
        <f t="shared" si="164"/>
        <v>?</v>
      </c>
      <c r="AH659" s="39" t="str">
        <f t="shared" si="163"/>
        <v/>
      </c>
      <c r="AI659" s="31" t="str">
        <f t="shared" si="156"/>
        <v/>
      </c>
      <c r="AJ659" s="32" t="str">
        <f t="shared" si="157"/>
        <v/>
      </c>
      <c r="AK659" s="32" t="str">
        <f t="shared" si="158"/>
        <v/>
      </c>
      <c r="AL659" s="32" t="str">
        <f t="shared" si="159"/>
        <v/>
      </c>
      <c r="AM659" s="32" t="str">
        <f t="shared" si="160"/>
        <v/>
      </c>
      <c r="AN659" s="32" t="str">
        <f t="shared" si="161"/>
        <v/>
      </c>
      <c r="AO659" s="96" t="e">
        <f>CONCATENATE(IF(#REF!="LL","[u]",IF(#REF!="Ny","[i]",IF(#REF!="Extra koll","[b]",""))),F659," ",C659,IF(COUNTA(D659)&gt;0,CONCATENATE(" [playerid=",D659,"] "),""),AI659,AJ659,AK659,AL659,AM659,AN659,AA659,AH659,IF(#REF!="LL","[/u]",IF(#REF!="Ny","[/i]",IF(#REF!="Extra koll","[/b]",""))))</f>
        <v>#REF!</v>
      </c>
    </row>
    <row r="660" spans="1:41" ht="14.25">
      <c r="A660" s="84"/>
      <c r="B660" s="101"/>
      <c r="C660" s="102"/>
      <c r="D660" s="102"/>
      <c r="E660" s="102"/>
      <c r="F660" s="103"/>
      <c r="H660" s="104"/>
      <c r="J660" s="101"/>
      <c r="K660" s="102"/>
      <c r="L660" s="102"/>
      <c r="M660" s="102"/>
      <c r="N660" s="102"/>
      <c r="O660" s="102"/>
      <c r="P660" s="102"/>
      <c r="Q660" s="102"/>
      <c r="R660" s="105"/>
      <c r="T660" s="101"/>
      <c r="U660" s="102"/>
      <c r="V660" s="102"/>
      <c r="W660" s="102"/>
      <c r="X660" s="106"/>
      <c r="Y660" s="4"/>
      <c r="Z660" s="7"/>
      <c r="AA660" s="32" t="str">
        <f t="shared" si="162"/>
        <v/>
      </c>
      <c r="AB660" s="31" t="str">
        <f t="shared" si="164"/>
        <v>?</v>
      </c>
      <c r="AC660" s="31" t="str">
        <f t="shared" si="164"/>
        <v>?</v>
      </c>
      <c r="AD660" s="31" t="str">
        <f t="shared" si="164"/>
        <v>?</v>
      </c>
      <c r="AE660" s="31" t="str">
        <f t="shared" si="164"/>
        <v>?</v>
      </c>
      <c r="AF660" s="31" t="str">
        <f t="shared" si="164"/>
        <v>?</v>
      </c>
      <c r="AG660" s="31" t="str">
        <f t="shared" si="164"/>
        <v>?</v>
      </c>
      <c r="AH660" s="39" t="str">
        <f t="shared" si="163"/>
        <v/>
      </c>
      <c r="AI660" s="31" t="str">
        <f t="shared" si="156"/>
        <v/>
      </c>
      <c r="AJ660" s="32" t="str">
        <f t="shared" si="157"/>
        <v/>
      </c>
      <c r="AK660" s="32" t="str">
        <f t="shared" si="158"/>
        <v/>
      </c>
      <c r="AL660" s="32" t="str">
        <f t="shared" si="159"/>
        <v/>
      </c>
      <c r="AM660" s="32" t="str">
        <f t="shared" si="160"/>
        <v/>
      </c>
      <c r="AN660" s="32" t="str">
        <f t="shared" si="161"/>
        <v/>
      </c>
      <c r="AO660" s="96" t="e">
        <f>CONCATENATE(IF(#REF!="LL","[u]",IF(#REF!="Ny","[i]",IF(#REF!="Extra koll","[b]",""))),F660," ",C660,IF(COUNTA(D660)&gt;0,CONCATENATE(" [playerid=",D660,"] "),""),AI660,AJ660,AK660,AL660,AM660,AN660,AA660,AH660,IF(#REF!="LL","[/u]",IF(#REF!="Ny","[/i]",IF(#REF!="Extra koll","[/b]",""))))</f>
        <v>#REF!</v>
      </c>
    </row>
    <row r="661" spans="1:41" ht="14.25">
      <c r="A661" s="84"/>
      <c r="B661" s="101"/>
      <c r="C661" s="102"/>
      <c r="D661" s="102"/>
      <c r="E661" s="102"/>
      <c r="F661" s="103"/>
      <c r="H661" s="104"/>
      <c r="J661" s="101"/>
      <c r="K661" s="102"/>
      <c r="L661" s="102"/>
      <c r="M661" s="102"/>
      <c r="N661" s="102"/>
      <c r="O661" s="102"/>
      <c r="P661" s="102"/>
      <c r="Q661" s="102"/>
      <c r="R661" s="105"/>
      <c r="T661" s="101"/>
      <c r="U661" s="102"/>
      <c r="V661" s="102"/>
      <c r="W661" s="102"/>
      <c r="X661" s="106"/>
      <c r="Y661" s="4"/>
      <c r="Z661" s="7"/>
      <c r="AA661" s="32" t="str">
        <f t="shared" si="162"/>
        <v/>
      </c>
      <c r="AB661" s="31" t="str">
        <f t="shared" si="164"/>
        <v>?</v>
      </c>
      <c r="AC661" s="31" t="str">
        <f t="shared" si="164"/>
        <v>?</v>
      </c>
      <c r="AD661" s="31" t="str">
        <f t="shared" si="164"/>
        <v>?</v>
      </c>
      <c r="AE661" s="31" t="str">
        <f t="shared" si="164"/>
        <v>?</v>
      </c>
      <c r="AF661" s="31" t="str">
        <f t="shared" si="164"/>
        <v>?</v>
      </c>
      <c r="AG661" s="31" t="str">
        <f t="shared" si="164"/>
        <v>?</v>
      </c>
      <c r="AH661" s="39" t="str">
        <f t="shared" si="163"/>
        <v/>
      </c>
      <c r="AI661" s="31" t="str">
        <f t="shared" ref="AI661:AI724" si="165">IF(A661="Målvakt",CONCATENATE(AB661," - ",AF661),"")</f>
        <v/>
      </c>
      <c r="AJ661" s="32" t="str">
        <f t="shared" ref="AJ661:AJ724" si="166">IF(A661="Försvarare",CONCATENATE(AF661," - ",AC661," - ",AE661," - ",AD661),"")</f>
        <v/>
      </c>
      <c r="AK661" s="32" t="str">
        <f t="shared" ref="AK661:AK724" si="167">IF(A661="Inner",CONCATENATE(AC661," - ",AD661," - ",AF661),"")</f>
        <v/>
      </c>
      <c r="AL661" s="32" t="str">
        <f t="shared" ref="AL661:AL724" si="168">IF(A661="Ytter",CONCATENATE(AE661," - ",AC661," - ",AD661," - ",AF661),"")</f>
        <v/>
      </c>
      <c r="AM661" s="32" t="str">
        <f t="shared" ref="AM661:AM724" si="169">IF(A661="Anfallare",CONCATENATE(AG661," - ",AD661," - ",AE661),"")</f>
        <v/>
      </c>
      <c r="AN661" s="32" t="str">
        <f t="shared" ref="AN661:AN724" si="170">IF(A661="Def anfallare",CONCATENATE(AD661," - ",AC661," - ",AG661," - ",AE661),"")</f>
        <v/>
      </c>
      <c r="AO661" s="96" t="e">
        <f>CONCATENATE(IF(#REF!="LL","[u]",IF(#REF!="Ny","[i]",IF(#REF!="Extra koll","[b]",""))),F661," ",C661,IF(COUNTA(D661)&gt;0,CONCATENATE(" [playerid=",D661,"] "),""),AI661,AJ661,AK661,AL661,AM661,AN661,AA661,AH661,IF(#REF!="LL","[/u]",IF(#REF!="Ny","[/i]",IF(#REF!="Extra koll","[/b]",""))))</f>
        <v>#REF!</v>
      </c>
    </row>
    <row r="662" spans="1:41" ht="14.25">
      <c r="A662" s="84"/>
      <c r="B662" s="101"/>
      <c r="C662" s="102"/>
      <c r="D662" s="102"/>
      <c r="E662" s="102"/>
      <c r="F662" s="103"/>
      <c r="H662" s="104"/>
      <c r="J662" s="101"/>
      <c r="K662" s="102"/>
      <c r="L662" s="102"/>
      <c r="M662" s="102"/>
      <c r="N662" s="102"/>
      <c r="O662" s="102"/>
      <c r="P662" s="102"/>
      <c r="Q662" s="102"/>
      <c r="R662" s="105"/>
      <c r="T662" s="101"/>
      <c r="U662" s="102"/>
      <c r="V662" s="102"/>
      <c r="W662" s="102"/>
      <c r="X662" s="106"/>
      <c r="Y662" s="4"/>
      <c r="Z662" s="7"/>
      <c r="AA662" s="32" t="str">
        <f t="shared" si="162"/>
        <v/>
      </c>
      <c r="AB662" s="31" t="str">
        <f t="shared" si="164"/>
        <v>?</v>
      </c>
      <c r="AC662" s="31" t="str">
        <f t="shared" si="164"/>
        <v>?</v>
      </c>
      <c r="AD662" s="31" t="str">
        <f t="shared" si="164"/>
        <v>?</v>
      </c>
      <c r="AE662" s="31" t="str">
        <f t="shared" si="164"/>
        <v>?</v>
      </c>
      <c r="AF662" s="31" t="str">
        <f t="shared" si="164"/>
        <v>?</v>
      </c>
      <c r="AG662" s="31" t="str">
        <f t="shared" si="164"/>
        <v>?</v>
      </c>
      <c r="AH662" s="39" t="str">
        <f t="shared" si="163"/>
        <v/>
      </c>
      <c r="AI662" s="31" t="str">
        <f t="shared" si="165"/>
        <v/>
      </c>
      <c r="AJ662" s="32" t="str">
        <f t="shared" si="166"/>
        <v/>
      </c>
      <c r="AK662" s="32" t="str">
        <f t="shared" si="167"/>
        <v/>
      </c>
      <c r="AL662" s="32" t="str">
        <f t="shared" si="168"/>
        <v/>
      </c>
      <c r="AM662" s="32" t="str">
        <f t="shared" si="169"/>
        <v/>
      </c>
      <c r="AN662" s="32" t="str">
        <f t="shared" si="170"/>
        <v/>
      </c>
      <c r="AO662" s="96" t="e">
        <f>CONCATENATE(IF(#REF!="LL","[u]",IF(#REF!="Ny","[i]",IF(#REF!="Extra koll","[b]",""))),F662," ",C662,IF(COUNTA(D662)&gt;0,CONCATENATE(" [playerid=",D662,"] "),""),AI662,AJ662,AK662,AL662,AM662,AN662,AA662,AH662,IF(#REF!="LL","[/u]",IF(#REF!="Ny","[/i]",IF(#REF!="Extra koll","[/b]",""))))</f>
        <v>#REF!</v>
      </c>
    </row>
    <row r="663" spans="1:41" ht="14.25">
      <c r="A663" s="84"/>
      <c r="B663" s="101"/>
      <c r="C663" s="102"/>
      <c r="D663" s="102"/>
      <c r="E663" s="102"/>
      <c r="F663" s="103"/>
      <c r="H663" s="104"/>
      <c r="J663" s="101"/>
      <c r="K663" s="102"/>
      <c r="L663" s="102"/>
      <c r="M663" s="102"/>
      <c r="N663" s="102"/>
      <c r="O663" s="102"/>
      <c r="P663" s="102"/>
      <c r="Q663" s="102"/>
      <c r="R663" s="105"/>
      <c r="T663" s="101"/>
      <c r="U663" s="102"/>
      <c r="V663" s="102"/>
      <c r="W663" s="102"/>
      <c r="X663" s="106"/>
      <c r="Y663" s="4"/>
      <c r="Z663" s="7"/>
      <c r="AA663" s="32" t="str">
        <f t="shared" si="162"/>
        <v/>
      </c>
      <c r="AB663" s="31" t="str">
        <f t="shared" si="164"/>
        <v>?</v>
      </c>
      <c r="AC663" s="31" t="str">
        <f t="shared" si="164"/>
        <v>?</v>
      </c>
      <c r="AD663" s="31" t="str">
        <f t="shared" si="164"/>
        <v>?</v>
      </c>
      <c r="AE663" s="31" t="str">
        <f t="shared" si="164"/>
        <v>?</v>
      </c>
      <c r="AF663" s="31" t="str">
        <f t="shared" si="164"/>
        <v>?</v>
      </c>
      <c r="AG663" s="31" t="str">
        <f t="shared" si="164"/>
        <v>?</v>
      </c>
      <c r="AH663" s="39" t="str">
        <f t="shared" si="163"/>
        <v/>
      </c>
      <c r="AI663" s="31" t="str">
        <f t="shared" si="165"/>
        <v/>
      </c>
      <c r="AJ663" s="32" t="str">
        <f t="shared" si="166"/>
        <v/>
      </c>
      <c r="AK663" s="32" t="str">
        <f t="shared" si="167"/>
        <v/>
      </c>
      <c r="AL663" s="32" t="str">
        <f t="shared" si="168"/>
        <v/>
      </c>
      <c r="AM663" s="32" t="str">
        <f t="shared" si="169"/>
        <v/>
      </c>
      <c r="AN663" s="32" t="str">
        <f t="shared" si="170"/>
        <v/>
      </c>
      <c r="AO663" s="96" t="e">
        <f>CONCATENATE(IF(#REF!="LL","[u]",IF(#REF!="Ny","[i]",IF(#REF!="Extra koll","[b]",""))),F663," ",C663,IF(COUNTA(D663)&gt;0,CONCATENATE(" [playerid=",D663,"] "),""),AI663,AJ663,AK663,AL663,AM663,AN663,AA663,AH663,IF(#REF!="LL","[/u]",IF(#REF!="Ny","[/i]",IF(#REF!="Extra koll","[/b]",""))))</f>
        <v>#REF!</v>
      </c>
    </row>
    <row r="664" spans="1:41" ht="14.25">
      <c r="A664" s="84"/>
      <c r="B664" s="101"/>
      <c r="C664" s="102"/>
      <c r="D664" s="102"/>
      <c r="E664" s="102"/>
      <c r="F664" s="103"/>
      <c r="H664" s="104"/>
      <c r="J664" s="101"/>
      <c r="K664" s="102"/>
      <c r="L664" s="102"/>
      <c r="M664" s="102"/>
      <c r="N664" s="102"/>
      <c r="O664" s="102"/>
      <c r="P664" s="102"/>
      <c r="Q664" s="102"/>
      <c r="R664" s="105"/>
      <c r="T664" s="101"/>
      <c r="U664" s="102"/>
      <c r="V664" s="102"/>
      <c r="W664" s="102"/>
      <c r="X664" s="106"/>
      <c r="Y664" s="4"/>
      <c r="Z664" s="7"/>
      <c r="AA664" s="32" t="str">
        <f t="shared" si="162"/>
        <v/>
      </c>
      <c r="AB664" s="31" t="str">
        <f t="shared" si="164"/>
        <v>?</v>
      </c>
      <c r="AC664" s="31" t="str">
        <f t="shared" si="164"/>
        <v>?</v>
      </c>
      <c r="AD664" s="31" t="str">
        <f t="shared" si="164"/>
        <v>?</v>
      </c>
      <c r="AE664" s="31" t="str">
        <f t="shared" si="164"/>
        <v>?</v>
      </c>
      <c r="AF664" s="31" t="str">
        <f t="shared" si="164"/>
        <v>?</v>
      </c>
      <c r="AG664" s="31" t="str">
        <f t="shared" si="164"/>
        <v>?</v>
      </c>
      <c r="AH664" s="39" t="str">
        <f t="shared" si="163"/>
        <v/>
      </c>
      <c r="AI664" s="31" t="str">
        <f t="shared" si="165"/>
        <v/>
      </c>
      <c r="AJ664" s="32" t="str">
        <f t="shared" si="166"/>
        <v/>
      </c>
      <c r="AK664" s="32" t="str">
        <f t="shared" si="167"/>
        <v/>
      </c>
      <c r="AL664" s="32" t="str">
        <f t="shared" si="168"/>
        <v/>
      </c>
      <c r="AM664" s="32" t="str">
        <f t="shared" si="169"/>
        <v/>
      </c>
      <c r="AN664" s="32" t="str">
        <f t="shared" si="170"/>
        <v/>
      </c>
      <c r="AO664" s="96" t="e">
        <f>CONCATENATE(IF(#REF!="LL","[u]",IF(#REF!="Ny","[i]",IF(#REF!="Extra koll","[b]",""))),F664," ",C664,IF(COUNTA(D664)&gt;0,CONCATENATE(" [playerid=",D664,"] "),""),AI664,AJ664,AK664,AL664,AM664,AN664,AA664,AH664,IF(#REF!="LL","[/u]",IF(#REF!="Ny","[/i]",IF(#REF!="Extra koll","[/b]",""))))</f>
        <v>#REF!</v>
      </c>
    </row>
    <row r="665" spans="1:41" ht="14.25">
      <c r="A665" s="84"/>
      <c r="B665" s="101"/>
      <c r="C665" s="102"/>
      <c r="D665" s="102"/>
      <c r="E665" s="102"/>
      <c r="F665" s="103"/>
      <c r="H665" s="104"/>
      <c r="J665" s="101"/>
      <c r="K665" s="102"/>
      <c r="L665" s="102"/>
      <c r="M665" s="102"/>
      <c r="N665" s="102"/>
      <c r="O665" s="102"/>
      <c r="P665" s="102"/>
      <c r="Q665" s="102"/>
      <c r="R665" s="105"/>
      <c r="T665" s="101"/>
      <c r="U665" s="102"/>
      <c r="V665" s="102"/>
      <c r="W665" s="102"/>
      <c r="X665" s="106"/>
      <c r="Y665" s="4"/>
      <c r="Z665" s="7"/>
      <c r="AA665" s="32" t="str">
        <f t="shared" si="162"/>
        <v/>
      </c>
      <c r="AB665" s="31" t="str">
        <f t="shared" si="164"/>
        <v>?</v>
      </c>
      <c r="AC665" s="31" t="str">
        <f t="shared" si="164"/>
        <v>?</v>
      </c>
      <c r="AD665" s="31" t="str">
        <f t="shared" si="164"/>
        <v>?</v>
      </c>
      <c r="AE665" s="31" t="str">
        <f t="shared" si="164"/>
        <v>?</v>
      </c>
      <c r="AF665" s="31" t="str">
        <f t="shared" si="164"/>
        <v>?</v>
      </c>
      <c r="AG665" s="31" t="str">
        <f t="shared" si="164"/>
        <v>?</v>
      </c>
      <c r="AH665" s="39" t="str">
        <f t="shared" si="163"/>
        <v/>
      </c>
      <c r="AI665" s="31" t="str">
        <f t="shared" si="165"/>
        <v/>
      </c>
      <c r="AJ665" s="32" t="str">
        <f t="shared" si="166"/>
        <v/>
      </c>
      <c r="AK665" s="32" t="str">
        <f t="shared" si="167"/>
        <v/>
      </c>
      <c r="AL665" s="32" t="str">
        <f t="shared" si="168"/>
        <v/>
      </c>
      <c r="AM665" s="32" t="str">
        <f t="shared" si="169"/>
        <v/>
      </c>
      <c r="AN665" s="32" t="str">
        <f t="shared" si="170"/>
        <v/>
      </c>
      <c r="AO665" s="96" t="e">
        <f>CONCATENATE(IF(#REF!="LL","[u]",IF(#REF!="Ny","[i]",IF(#REF!="Extra koll","[b]",""))),F665," ",C665,IF(COUNTA(D665)&gt;0,CONCATENATE(" [playerid=",D665,"] "),""),AI665,AJ665,AK665,AL665,AM665,AN665,AA665,AH665,IF(#REF!="LL","[/u]",IF(#REF!="Ny","[/i]",IF(#REF!="Extra koll","[/b]",""))))</f>
        <v>#REF!</v>
      </c>
    </row>
    <row r="666" spans="1:41" ht="14.25">
      <c r="A666" s="84"/>
      <c r="B666" s="101"/>
      <c r="C666" s="102"/>
      <c r="D666" s="102"/>
      <c r="E666" s="102"/>
      <c r="F666" s="103"/>
      <c r="H666" s="104"/>
      <c r="J666" s="101"/>
      <c r="K666" s="102"/>
      <c r="L666" s="102"/>
      <c r="M666" s="102"/>
      <c r="N666" s="102"/>
      <c r="O666" s="102"/>
      <c r="P666" s="102"/>
      <c r="Q666" s="102"/>
      <c r="R666" s="105"/>
      <c r="T666" s="101"/>
      <c r="U666" s="102"/>
      <c r="V666" s="102"/>
      <c r="W666" s="102"/>
      <c r="X666" s="106"/>
      <c r="Y666" s="4"/>
      <c r="Z666" s="7"/>
      <c r="AA666" s="32" t="str">
        <f t="shared" si="162"/>
        <v/>
      </c>
      <c r="AB666" s="31" t="str">
        <f t="shared" si="164"/>
        <v>?</v>
      </c>
      <c r="AC666" s="31" t="str">
        <f t="shared" si="164"/>
        <v>?</v>
      </c>
      <c r="AD666" s="31" t="str">
        <f t="shared" si="164"/>
        <v>?</v>
      </c>
      <c r="AE666" s="31" t="str">
        <f t="shared" ref="AE666:AG729" si="171">IF(COUNTA(O666)&gt;0,RIGHT(O666,LEN(O666)-5),"?")</f>
        <v>?</v>
      </c>
      <c r="AF666" s="31" t="str">
        <f t="shared" si="171"/>
        <v>?</v>
      </c>
      <c r="AG666" s="31" t="str">
        <f t="shared" si="171"/>
        <v>?</v>
      </c>
      <c r="AH666" s="39" t="str">
        <f t="shared" si="163"/>
        <v/>
      </c>
      <c r="AI666" s="31" t="str">
        <f t="shared" si="165"/>
        <v/>
      </c>
      <c r="AJ666" s="32" t="str">
        <f t="shared" si="166"/>
        <v/>
      </c>
      <c r="AK666" s="32" t="str">
        <f t="shared" si="167"/>
        <v/>
      </c>
      <c r="AL666" s="32" t="str">
        <f t="shared" si="168"/>
        <v/>
      </c>
      <c r="AM666" s="32" t="str">
        <f t="shared" si="169"/>
        <v/>
      </c>
      <c r="AN666" s="32" t="str">
        <f t="shared" si="170"/>
        <v/>
      </c>
      <c r="AO666" s="96" t="e">
        <f>CONCATENATE(IF(#REF!="LL","[u]",IF(#REF!="Ny","[i]",IF(#REF!="Extra koll","[b]",""))),F666," ",C666,IF(COUNTA(D666)&gt;0,CONCATENATE(" [playerid=",D666,"] "),""),AI666,AJ666,AK666,AL666,AM666,AN666,AA666,AH666,IF(#REF!="LL","[/u]",IF(#REF!="Ny","[/i]",IF(#REF!="Extra koll","[/b]",""))))</f>
        <v>#REF!</v>
      </c>
    </row>
    <row r="667" spans="1:41" ht="14.25">
      <c r="A667" s="84"/>
      <c r="B667" s="101"/>
      <c r="C667" s="102"/>
      <c r="D667" s="102"/>
      <c r="E667" s="102"/>
      <c r="F667" s="103"/>
      <c r="H667" s="104"/>
      <c r="J667" s="101"/>
      <c r="K667" s="102"/>
      <c r="L667" s="102"/>
      <c r="M667" s="102"/>
      <c r="N667" s="102"/>
      <c r="O667" s="102"/>
      <c r="P667" s="102"/>
      <c r="Q667" s="102"/>
      <c r="R667" s="105"/>
      <c r="T667" s="101"/>
      <c r="U667" s="102"/>
      <c r="V667" s="102"/>
      <c r="W667" s="102"/>
      <c r="X667" s="106"/>
      <c r="Y667" s="4"/>
      <c r="Z667" s="7"/>
      <c r="AA667" s="32" t="str">
        <f t="shared" si="162"/>
        <v/>
      </c>
      <c r="AB667" s="31" t="str">
        <f t="shared" ref="AB667:AG730" si="172">IF(COUNTA(L667)&gt;0,RIGHT(L667,LEN(L667)-5),"?")</f>
        <v>?</v>
      </c>
      <c r="AC667" s="31" t="str">
        <f t="shared" si="172"/>
        <v>?</v>
      </c>
      <c r="AD667" s="31" t="str">
        <f t="shared" si="172"/>
        <v>?</v>
      </c>
      <c r="AE667" s="31" t="str">
        <f t="shared" si="171"/>
        <v>?</v>
      </c>
      <c r="AF667" s="31" t="str">
        <f t="shared" si="171"/>
        <v>?</v>
      </c>
      <c r="AG667" s="31" t="str">
        <f t="shared" si="171"/>
        <v>?</v>
      </c>
      <c r="AH667" s="39" t="str">
        <f t="shared" si="163"/>
        <v/>
      </c>
      <c r="AI667" s="31" t="str">
        <f t="shared" si="165"/>
        <v/>
      </c>
      <c r="AJ667" s="32" t="str">
        <f t="shared" si="166"/>
        <v/>
      </c>
      <c r="AK667" s="32" t="str">
        <f t="shared" si="167"/>
        <v/>
      </c>
      <c r="AL667" s="32" t="str">
        <f t="shared" si="168"/>
        <v/>
      </c>
      <c r="AM667" s="32" t="str">
        <f t="shared" si="169"/>
        <v/>
      </c>
      <c r="AN667" s="32" t="str">
        <f t="shared" si="170"/>
        <v/>
      </c>
      <c r="AO667" s="96" t="e">
        <f>CONCATENATE(IF(#REF!="LL","[u]",IF(#REF!="Ny","[i]",IF(#REF!="Extra koll","[b]",""))),F667," ",C667,IF(COUNTA(D667)&gt;0,CONCATENATE(" [playerid=",D667,"] "),""),AI667,AJ667,AK667,AL667,AM667,AN667,AA667,AH667,IF(#REF!="LL","[/u]",IF(#REF!="Ny","[/i]",IF(#REF!="Extra koll","[/b]",""))))</f>
        <v>#REF!</v>
      </c>
    </row>
    <row r="668" spans="1:41" ht="14.25">
      <c r="A668" s="84"/>
      <c r="B668" s="101"/>
      <c r="C668" s="102"/>
      <c r="D668" s="102"/>
      <c r="E668" s="102"/>
      <c r="F668" s="103"/>
      <c r="H668" s="104"/>
      <c r="J668" s="101"/>
      <c r="K668" s="102"/>
      <c r="L668" s="102"/>
      <c r="M668" s="102"/>
      <c r="N668" s="102"/>
      <c r="O668" s="102"/>
      <c r="P668" s="102"/>
      <c r="Q668" s="102"/>
      <c r="R668" s="105"/>
      <c r="T668" s="101"/>
      <c r="U668" s="102"/>
      <c r="V668" s="102"/>
      <c r="W668" s="102"/>
      <c r="X668" s="106"/>
      <c r="Y668" s="4"/>
      <c r="Z668" s="7"/>
      <c r="AA668" s="32" t="str">
        <f t="shared" si="162"/>
        <v/>
      </c>
      <c r="AB668" s="31" t="str">
        <f t="shared" si="172"/>
        <v>?</v>
      </c>
      <c r="AC668" s="31" t="str">
        <f t="shared" si="172"/>
        <v>?</v>
      </c>
      <c r="AD668" s="31" t="str">
        <f t="shared" si="172"/>
        <v>?</v>
      </c>
      <c r="AE668" s="31" t="str">
        <f t="shared" si="171"/>
        <v>?</v>
      </c>
      <c r="AF668" s="31" t="str">
        <f t="shared" si="171"/>
        <v>?</v>
      </c>
      <c r="AG668" s="31" t="str">
        <f t="shared" si="171"/>
        <v>?</v>
      </c>
      <c r="AH668" s="39" t="str">
        <f t="shared" si="163"/>
        <v/>
      </c>
      <c r="AI668" s="31" t="str">
        <f t="shared" si="165"/>
        <v/>
      </c>
      <c r="AJ668" s="32" t="str">
        <f t="shared" si="166"/>
        <v/>
      </c>
      <c r="AK668" s="32" t="str">
        <f t="shared" si="167"/>
        <v/>
      </c>
      <c r="AL668" s="32" t="str">
        <f t="shared" si="168"/>
        <v/>
      </c>
      <c r="AM668" s="32" t="str">
        <f t="shared" si="169"/>
        <v/>
      </c>
      <c r="AN668" s="32" t="str">
        <f t="shared" si="170"/>
        <v/>
      </c>
      <c r="AO668" s="96" t="e">
        <f>CONCATENATE(IF(#REF!="LL","[u]",IF(#REF!="Ny","[i]",IF(#REF!="Extra koll","[b]",""))),F668," ",C668,IF(COUNTA(D668)&gt;0,CONCATENATE(" [playerid=",D668,"] "),""),AI668,AJ668,AK668,AL668,AM668,AN668,AA668,AH668,IF(#REF!="LL","[/u]",IF(#REF!="Ny","[/i]",IF(#REF!="Extra koll","[/b]",""))))</f>
        <v>#REF!</v>
      </c>
    </row>
    <row r="669" spans="1:41" ht="14.25">
      <c r="A669" s="84"/>
      <c r="B669" s="101"/>
      <c r="C669" s="102"/>
      <c r="D669" s="102"/>
      <c r="E669" s="102"/>
      <c r="F669" s="103"/>
      <c r="H669" s="104"/>
      <c r="J669" s="101"/>
      <c r="K669" s="102"/>
      <c r="L669" s="102"/>
      <c r="M669" s="102"/>
      <c r="N669" s="102"/>
      <c r="O669" s="102"/>
      <c r="P669" s="102"/>
      <c r="Q669" s="102"/>
      <c r="R669" s="105"/>
      <c r="T669" s="101"/>
      <c r="U669" s="102"/>
      <c r="V669" s="102"/>
      <c r="W669" s="102"/>
      <c r="X669" s="106"/>
      <c r="Y669" s="4"/>
      <c r="Z669" s="7"/>
      <c r="AA669" s="32" t="str">
        <f t="shared" si="162"/>
        <v/>
      </c>
      <c r="AB669" s="31" t="str">
        <f t="shared" si="172"/>
        <v>?</v>
      </c>
      <c r="AC669" s="31" t="str">
        <f t="shared" si="172"/>
        <v>?</v>
      </c>
      <c r="AD669" s="31" t="str">
        <f t="shared" si="172"/>
        <v>?</v>
      </c>
      <c r="AE669" s="31" t="str">
        <f t="shared" si="171"/>
        <v>?</v>
      </c>
      <c r="AF669" s="31" t="str">
        <f t="shared" si="171"/>
        <v>?</v>
      </c>
      <c r="AG669" s="31" t="str">
        <f t="shared" si="171"/>
        <v>?</v>
      </c>
      <c r="AH669" s="39" t="str">
        <f t="shared" si="163"/>
        <v/>
      </c>
      <c r="AI669" s="31" t="str">
        <f t="shared" si="165"/>
        <v/>
      </c>
      <c r="AJ669" s="32" t="str">
        <f t="shared" si="166"/>
        <v/>
      </c>
      <c r="AK669" s="32" t="str">
        <f t="shared" si="167"/>
        <v/>
      </c>
      <c r="AL669" s="32" t="str">
        <f t="shared" si="168"/>
        <v/>
      </c>
      <c r="AM669" s="32" t="str">
        <f t="shared" si="169"/>
        <v/>
      </c>
      <c r="AN669" s="32" t="str">
        <f t="shared" si="170"/>
        <v/>
      </c>
      <c r="AO669" s="96" t="e">
        <f>CONCATENATE(IF(#REF!="LL","[u]",IF(#REF!="Ny","[i]",IF(#REF!="Extra koll","[b]",""))),F669," ",C669,IF(COUNTA(D669)&gt;0,CONCATENATE(" [playerid=",D669,"] "),""),AI669,AJ669,AK669,AL669,AM669,AN669,AA669,AH669,IF(#REF!="LL","[/u]",IF(#REF!="Ny","[/i]",IF(#REF!="Extra koll","[/b]",""))))</f>
        <v>#REF!</v>
      </c>
    </row>
    <row r="670" spans="1:41" ht="14.25">
      <c r="A670" s="84"/>
      <c r="B670" s="101"/>
      <c r="C670" s="102"/>
      <c r="D670" s="102"/>
      <c r="E670" s="102"/>
      <c r="F670" s="103"/>
      <c r="H670" s="104"/>
      <c r="J670" s="101"/>
      <c r="K670" s="102"/>
      <c r="L670" s="102"/>
      <c r="M670" s="102"/>
      <c r="N670" s="102"/>
      <c r="O670" s="102"/>
      <c r="P670" s="102"/>
      <c r="Q670" s="102"/>
      <c r="R670" s="105"/>
      <c r="T670" s="101"/>
      <c r="U670" s="102"/>
      <c r="V670" s="102"/>
      <c r="W670" s="102"/>
      <c r="X670" s="106"/>
      <c r="Y670" s="4"/>
      <c r="Z670" s="7"/>
      <c r="AA670" s="32" t="str">
        <f t="shared" si="162"/>
        <v/>
      </c>
      <c r="AB670" s="31" t="str">
        <f t="shared" si="172"/>
        <v>?</v>
      </c>
      <c r="AC670" s="31" t="str">
        <f t="shared" si="172"/>
        <v>?</v>
      </c>
      <c r="AD670" s="31" t="str">
        <f t="shared" si="172"/>
        <v>?</v>
      </c>
      <c r="AE670" s="31" t="str">
        <f t="shared" si="171"/>
        <v>?</v>
      </c>
      <c r="AF670" s="31" t="str">
        <f t="shared" si="171"/>
        <v>?</v>
      </c>
      <c r="AG670" s="31" t="str">
        <f t="shared" si="171"/>
        <v>?</v>
      </c>
      <c r="AH670" s="39" t="str">
        <f t="shared" si="163"/>
        <v/>
      </c>
      <c r="AI670" s="31" t="str">
        <f t="shared" si="165"/>
        <v/>
      </c>
      <c r="AJ670" s="32" t="str">
        <f t="shared" si="166"/>
        <v/>
      </c>
      <c r="AK670" s="32" t="str">
        <f t="shared" si="167"/>
        <v/>
      </c>
      <c r="AL670" s="32" t="str">
        <f t="shared" si="168"/>
        <v/>
      </c>
      <c r="AM670" s="32" t="str">
        <f t="shared" si="169"/>
        <v/>
      </c>
      <c r="AN670" s="32" t="str">
        <f t="shared" si="170"/>
        <v/>
      </c>
      <c r="AO670" s="96" t="e">
        <f>CONCATENATE(IF(#REF!="LL","[u]",IF(#REF!="Ny","[i]",IF(#REF!="Extra koll","[b]",""))),F670," ",C670,IF(COUNTA(D670)&gt;0,CONCATENATE(" [playerid=",D670,"] "),""),AI670,AJ670,AK670,AL670,AM670,AN670,AA670,AH670,IF(#REF!="LL","[/u]",IF(#REF!="Ny","[/i]",IF(#REF!="Extra koll","[/b]",""))))</f>
        <v>#REF!</v>
      </c>
    </row>
    <row r="671" spans="1:41" ht="14.25">
      <c r="A671" s="84"/>
      <c r="B671" s="101"/>
      <c r="C671" s="102"/>
      <c r="D671" s="102"/>
      <c r="E671" s="102"/>
      <c r="F671" s="103"/>
      <c r="H671" s="104"/>
      <c r="J671" s="101"/>
      <c r="K671" s="102"/>
      <c r="L671" s="102"/>
      <c r="M671" s="102"/>
      <c r="N671" s="102"/>
      <c r="O671" s="102"/>
      <c r="P671" s="102"/>
      <c r="Q671" s="102"/>
      <c r="R671" s="105"/>
      <c r="T671" s="101"/>
      <c r="U671" s="102"/>
      <c r="V671" s="102"/>
      <c r="W671" s="102"/>
      <c r="X671" s="106"/>
      <c r="Y671" s="4"/>
      <c r="Z671" s="7"/>
      <c r="AA671" s="32" t="str">
        <f t="shared" si="162"/>
        <v/>
      </c>
      <c r="AB671" s="31" t="str">
        <f t="shared" si="172"/>
        <v>?</v>
      </c>
      <c r="AC671" s="31" t="str">
        <f t="shared" si="172"/>
        <v>?</v>
      </c>
      <c r="AD671" s="31" t="str">
        <f t="shared" si="172"/>
        <v>?</v>
      </c>
      <c r="AE671" s="31" t="str">
        <f t="shared" si="171"/>
        <v>?</v>
      </c>
      <c r="AF671" s="31" t="str">
        <f t="shared" si="171"/>
        <v>?</v>
      </c>
      <c r="AG671" s="31" t="str">
        <f t="shared" si="171"/>
        <v>?</v>
      </c>
      <c r="AH671" s="39" t="str">
        <f t="shared" si="163"/>
        <v/>
      </c>
      <c r="AI671" s="31" t="str">
        <f t="shared" si="165"/>
        <v/>
      </c>
      <c r="AJ671" s="32" t="str">
        <f t="shared" si="166"/>
        <v/>
      </c>
      <c r="AK671" s="32" t="str">
        <f t="shared" si="167"/>
        <v/>
      </c>
      <c r="AL671" s="32" t="str">
        <f t="shared" si="168"/>
        <v/>
      </c>
      <c r="AM671" s="32" t="str">
        <f t="shared" si="169"/>
        <v/>
      </c>
      <c r="AN671" s="32" t="str">
        <f t="shared" si="170"/>
        <v/>
      </c>
      <c r="AO671" s="96" t="e">
        <f>CONCATENATE(IF(#REF!="LL","[u]",IF(#REF!="Ny","[i]",IF(#REF!="Extra koll","[b]",""))),F671," ",C671,IF(COUNTA(D671)&gt;0,CONCATENATE(" [playerid=",D671,"] "),""),AI671,AJ671,AK671,AL671,AM671,AN671,AA671,AH671,IF(#REF!="LL","[/u]",IF(#REF!="Ny","[/i]",IF(#REF!="Extra koll","[/b]",""))))</f>
        <v>#REF!</v>
      </c>
    </row>
    <row r="672" spans="1:41" ht="14.25">
      <c r="A672" s="84"/>
      <c r="B672" s="101"/>
      <c r="C672" s="102"/>
      <c r="D672" s="102"/>
      <c r="E672" s="102"/>
      <c r="F672" s="103"/>
      <c r="H672" s="104"/>
      <c r="J672" s="101"/>
      <c r="K672" s="102"/>
      <c r="L672" s="102"/>
      <c r="M672" s="102"/>
      <c r="N672" s="102"/>
      <c r="O672" s="102"/>
      <c r="P672" s="102"/>
      <c r="Q672" s="102"/>
      <c r="R672" s="105"/>
      <c r="T672" s="101"/>
      <c r="U672" s="102"/>
      <c r="V672" s="102"/>
      <c r="W672" s="102"/>
      <c r="X672" s="106"/>
      <c r="Y672" s="4"/>
      <c r="Z672" s="7"/>
      <c r="AA672" s="32" t="str">
        <f t="shared" si="162"/>
        <v/>
      </c>
      <c r="AB672" s="31" t="str">
        <f t="shared" si="172"/>
        <v>?</v>
      </c>
      <c r="AC672" s="31" t="str">
        <f t="shared" si="172"/>
        <v>?</v>
      </c>
      <c r="AD672" s="31" t="str">
        <f t="shared" si="172"/>
        <v>?</v>
      </c>
      <c r="AE672" s="31" t="str">
        <f t="shared" si="171"/>
        <v>?</v>
      </c>
      <c r="AF672" s="31" t="str">
        <f t="shared" si="171"/>
        <v>?</v>
      </c>
      <c r="AG672" s="31" t="str">
        <f t="shared" si="171"/>
        <v>?</v>
      </c>
      <c r="AH672" s="39" t="str">
        <f t="shared" si="163"/>
        <v/>
      </c>
      <c r="AI672" s="31" t="str">
        <f t="shared" si="165"/>
        <v/>
      </c>
      <c r="AJ672" s="32" t="str">
        <f t="shared" si="166"/>
        <v/>
      </c>
      <c r="AK672" s="32" t="str">
        <f t="shared" si="167"/>
        <v/>
      </c>
      <c r="AL672" s="32" t="str">
        <f t="shared" si="168"/>
        <v/>
      </c>
      <c r="AM672" s="32" t="str">
        <f t="shared" si="169"/>
        <v/>
      </c>
      <c r="AN672" s="32" t="str">
        <f t="shared" si="170"/>
        <v/>
      </c>
      <c r="AO672" s="96" t="e">
        <f>CONCATENATE(IF(#REF!="LL","[u]",IF(#REF!="Ny","[i]",IF(#REF!="Extra koll","[b]",""))),F672," ",C672,IF(COUNTA(D672)&gt;0,CONCATENATE(" [playerid=",D672,"] "),""),AI672,AJ672,AK672,AL672,AM672,AN672,AA672,AH672,IF(#REF!="LL","[/u]",IF(#REF!="Ny","[/i]",IF(#REF!="Extra koll","[/b]",""))))</f>
        <v>#REF!</v>
      </c>
    </row>
    <row r="673" spans="1:41" ht="14.25">
      <c r="A673" s="84"/>
      <c r="B673" s="101"/>
      <c r="C673" s="102"/>
      <c r="D673" s="102"/>
      <c r="E673" s="102"/>
      <c r="F673" s="103"/>
      <c r="H673" s="104"/>
      <c r="J673" s="101"/>
      <c r="K673" s="102"/>
      <c r="L673" s="102"/>
      <c r="M673" s="102"/>
      <c r="N673" s="102"/>
      <c r="O673" s="102"/>
      <c r="P673" s="102"/>
      <c r="Q673" s="102"/>
      <c r="R673" s="105"/>
      <c r="T673" s="101"/>
      <c r="U673" s="102"/>
      <c r="V673" s="102"/>
      <c r="W673" s="102"/>
      <c r="X673" s="106"/>
      <c r="Y673" s="4"/>
      <c r="Z673" s="7"/>
      <c r="AA673" s="32" t="str">
        <f t="shared" si="162"/>
        <v/>
      </c>
      <c r="AB673" s="31" t="str">
        <f t="shared" si="172"/>
        <v>?</v>
      </c>
      <c r="AC673" s="31" t="str">
        <f t="shared" si="172"/>
        <v>?</v>
      </c>
      <c r="AD673" s="31" t="str">
        <f t="shared" si="172"/>
        <v>?</v>
      </c>
      <c r="AE673" s="31" t="str">
        <f t="shared" si="171"/>
        <v>?</v>
      </c>
      <c r="AF673" s="31" t="str">
        <f t="shared" si="171"/>
        <v>?</v>
      </c>
      <c r="AG673" s="31" t="str">
        <f t="shared" si="171"/>
        <v>?</v>
      </c>
      <c r="AH673" s="39" t="str">
        <f t="shared" si="163"/>
        <v/>
      </c>
      <c r="AI673" s="31" t="str">
        <f t="shared" si="165"/>
        <v/>
      </c>
      <c r="AJ673" s="32" t="str">
        <f t="shared" si="166"/>
        <v/>
      </c>
      <c r="AK673" s="32" t="str">
        <f t="shared" si="167"/>
        <v/>
      </c>
      <c r="AL673" s="32" t="str">
        <f t="shared" si="168"/>
        <v/>
      </c>
      <c r="AM673" s="32" t="str">
        <f t="shared" si="169"/>
        <v/>
      </c>
      <c r="AN673" s="32" t="str">
        <f t="shared" si="170"/>
        <v/>
      </c>
      <c r="AO673" s="96" t="e">
        <f>CONCATENATE(IF(#REF!="LL","[u]",IF(#REF!="Ny","[i]",IF(#REF!="Extra koll","[b]",""))),F673," ",C673,IF(COUNTA(D673)&gt;0,CONCATENATE(" [playerid=",D673,"] "),""),AI673,AJ673,AK673,AL673,AM673,AN673,AA673,AH673,IF(#REF!="LL","[/u]",IF(#REF!="Ny","[/i]",IF(#REF!="Extra koll","[/b]",""))))</f>
        <v>#REF!</v>
      </c>
    </row>
    <row r="674" spans="1:41" ht="14.25">
      <c r="A674" s="84"/>
      <c r="B674" s="101"/>
      <c r="C674" s="102"/>
      <c r="D674" s="102"/>
      <c r="E674" s="102"/>
      <c r="F674" s="103"/>
      <c r="H674" s="104"/>
      <c r="J674" s="101"/>
      <c r="K674" s="102"/>
      <c r="L674" s="102"/>
      <c r="M674" s="102"/>
      <c r="N674" s="102"/>
      <c r="O674" s="102"/>
      <c r="P674" s="102"/>
      <c r="Q674" s="102"/>
      <c r="R674" s="105"/>
      <c r="T674" s="101"/>
      <c r="U674" s="102"/>
      <c r="V674" s="102"/>
      <c r="W674" s="102"/>
      <c r="X674" s="106"/>
      <c r="Y674" s="4"/>
      <c r="Z674" s="7"/>
      <c r="AA674" s="32" t="str">
        <f t="shared" si="162"/>
        <v/>
      </c>
      <c r="AB674" s="31" t="str">
        <f t="shared" si="172"/>
        <v>?</v>
      </c>
      <c r="AC674" s="31" t="str">
        <f t="shared" si="172"/>
        <v>?</v>
      </c>
      <c r="AD674" s="31" t="str">
        <f t="shared" si="172"/>
        <v>?</v>
      </c>
      <c r="AE674" s="31" t="str">
        <f t="shared" si="171"/>
        <v>?</v>
      </c>
      <c r="AF674" s="31" t="str">
        <f t="shared" si="171"/>
        <v>?</v>
      </c>
      <c r="AG674" s="31" t="str">
        <f t="shared" si="171"/>
        <v>?</v>
      </c>
      <c r="AH674" s="39" t="str">
        <f t="shared" si="163"/>
        <v/>
      </c>
      <c r="AI674" s="31" t="str">
        <f t="shared" si="165"/>
        <v/>
      </c>
      <c r="AJ674" s="32" t="str">
        <f t="shared" si="166"/>
        <v/>
      </c>
      <c r="AK674" s="32" t="str">
        <f t="shared" si="167"/>
        <v/>
      </c>
      <c r="AL674" s="32" t="str">
        <f t="shared" si="168"/>
        <v/>
      </c>
      <c r="AM674" s="32" t="str">
        <f t="shared" si="169"/>
        <v/>
      </c>
      <c r="AN674" s="32" t="str">
        <f t="shared" si="170"/>
        <v/>
      </c>
      <c r="AO674" s="96" t="e">
        <f>CONCATENATE(IF(#REF!="LL","[u]",IF(#REF!="Ny","[i]",IF(#REF!="Extra koll","[b]",""))),F674," ",C674,IF(COUNTA(D674)&gt;0,CONCATENATE(" [playerid=",D674,"] "),""),AI674,AJ674,AK674,AL674,AM674,AN674,AA674,AH674,IF(#REF!="LL","[/u]",IF(#REF!="Ny","[/i]",IF(#REF!="Extra koll","[/b]",""))))</f>
        <v>#REF!</v>
      </c>
    </row>
    <row r="675" spans="1:41" ht="14.25">
      <c r="A675" s="84"/>
      <c r="B675" s="101"/>
      <c r="C675" s="102"/>
      <c r="D675" s="102"/>
      <c r="E675" s="102"/>
      <c r="F675" s="103"/>
      <c r="H675" s="104"/>
      <c r="J675" s="101"/>
      <c r="K675" s="102"/>
      <c r="L675" s="102"/>
      <c r="M675" s="102"/>
      <c r="N675" s="102"/>
      <c r="O675" s="102"/>
      <c r="P675" s="102"/>
      <c r="Q675" s="102"/>
      <c r="R675" s="105"/>
      <c r="T675" s="101"/>
      <c r="U675" s="102"/>
      <c r="V675" s="102"/>
      <c r="W675" s="102"/>
      <c r="X675" s="106"/>
      <c r="Y675" s="4"/>
      <c r="Z675" s="7"/>
      <c r="AA675" s="32" t="str">
        <f t="shared" si="162"/>
        <v/>
      </c>
      <c r="AB675" s="31" t="str">
        <f t="shared" si="172"/>
        <v>?</v>
      </c>
      <c r="AC675" s="31" t="str">
        <f t="shared" si="172"/>
        <v>?</v>
      </c>
      <c r="AD675" s="31" t="str">
        <f t="shared" si="172"/>
        <v>?</v>
      </c>
      <c r="AE675" s="31" t="str">
        <f t="shared" si="171"/>
        <v>?</v>
      </c>
      <c r="AF675" s="31" t="str">
        <f t="shared" si="171"/>
        <v>?</v>
      </c>
      <c r="AG675" s="31" t="str">
        <f t="shared" si="171"/>
        <v>?</v>
      </c>
      <c r="AH675" s="39" t="str">
        <f t="shared" si="163"/>
        <v/>
      </c>
      <c r="AI675" s="31" t="str">
        <f t="shared" si="165"/>
        <v/>
      </c>
      <c r="AJ675" s="32" t="str">
        <f t="shared" si="166"/>
        <v/>
      </c>
      <c r="AK675" s="32" t="str">
        <f t="shared" si="167"/>
        <v/>
      </c>
      <c r="AL675" s="32" t="str">
        <f t="shared" si="168"/>
        <v/>
      </c>
      <c r="AM675" s="32" t="str">
        <f t="shared" si="169"/>
        <v/>
      </c>
      <c r="AN675" s="32" t="str">
        <f t="shared" si="170"/>
        <v/>
      </c>
      <c r="AO675" s="96" t="e">
        <f>CONCATENATE(IF(#REF!="LL","[u]",IF(#REF!="Ny","[i]",IF(#REF!="Extra koll","[b]",""))),F675," ",C675,IF(COUNTA(D675)&gt;0,CONCATENATE(" [playerid=",D675,"] "),""),AI675,AJ675,AK675,AL675,AM675,AN675,AA675,AH675,IF(#REF!="LL","[/u]",IF(#REF!="Ny","[/i]",IF(#REF!="Extra koll","[/b]",""))))</f>
        <v>#REF!</v>
      </c>
    </row>
    <row r="676" spans="1:41" ht="14.25">
      <c r="A676" s="84"/>
      <c r="B676" s="101"/>
      <c r="C676" s="102"/>
      <c r="D676" s="102"/>
      <c r="E676" s="102"/>
      <c r="F676" s="103"/>
      <c r="H676" s="104"/>
      <c r="J676" s="101"/>
      <c r="K676" s="102"/>
      <c r="L676" s="102"/>
      <c r="M676" s="102"/>
      <c r="N676" s="102"/>
      <c r="O676" s="102"/>
      <c r="P676" s="102"/>
      <c r="Q676" s="102"/>
      <c r="R676" s="105"/>
      <c r="T676" s="101"/>
      <c r="U676" s="102"/>
      <c r="V676" s="102"/>
      <c r="W676" s="102"/>
      <c r="X676" s="106"/>
      <c r="Y676" s="4"/>
      <c r="Z676" s="7"/>
      <c r="AA676" s="32" t="str">
        <f t="shared" si="162"/>
        <v/>
      </c>
      <c r="AB676" s="31" t="str">
        <f t="shared" si="172"/>
        <v>?</v>
      </c>
      <c r="AC676" s="31" t="str">
        <f t="shared" si="172"/>
        <v>?</v>
      </c>
      <c r="AD676" s="31" t="str">
        <f t="shared" si="172"/>
        <v>?</v>
      </c>
      <c r="AE676" s="31" t="str">
        <f t="shared" si="171"/>
        <v>?</v>
      </c>
      <c r="AF676" s="31" t="str">
        <f t="shared" si="171"/>
        <v>?</v>
      </c>
      <c r="AG676" s="31" t="str">
        <f t="shared" si="171"/>
        <v>?</v>
      </c>
      <c r="AH676" s="39" t="str">
        <f t="shared" si="163"/>
        <v/>
      </c>
      <c r="AI676" s="31" t="str">
        <f t="shared" si="165"/>
        <v/>
      </c>
      <c r="AJ676" s="32" t="str">
        <f t="shared" si="166"/>
        <v/>
      </c>
      <c r="AK676" s="32" t="str">
        <f t="shared" si="167"/>
        <v/>
      </c>
      <c r="AL676" s="32" t="str">
        <f t="shared" si="168"/>
        <v/>
      </c>
      <c r="AM676" s="32" t="str">
        <f t="shared" si="169"/>
        <v/>
      </c>
      <c r="AN676" s="32" t="str">
        <f t="shared" si="170"/>
        <v/>
      </c>
      <c r="AO676" s="96" t="e">
        <f>CONCATENATE(IF(#REF!="LL","[u]",IF(#REF!="Ny","[i]",IF(#REF!="Extra koll","[b]",""))),F676," ",C676,IF(COUNTA(D676)&gt;0,CONCATENATE(" [playerid=",D676,"] "),""),AI676,AJ676,AK676,AL676,AM676,AN676,AA676,AH676,IF(#REF!="LL","[/u]",IF(#REF!="Ny","[/i]",IF(#REF!="Extra koll","[/b]",""))))</f>
        <v>#REF!</v>
      </c>
    </row>
    <row r="677" spans="1:41" ht="14.25">
      <c r="A677" s="84"/>
      <c r="B677" s="101"/>
      <c r="C677" s="102"/>
      <c r="D677" s="102"/>
      <c r="E677" s="102"/>
      <c r="F677" s="103"/>
      <c r="H677" s="104"/>
      <c r="J677" s="101"/>
      <c r="K677" s="102"/>
      <c r="L677" s="102"/>
      <c r="M677" s="102"/>
      <c r="N677" s="102"/>
      <c r="O677" s="102"/>
      <c r="P677" s="102"/>
      <c r="Q677" s="102"/>
      <c r="R677" s="105"/>
      <c r="T677" s="101"/>
      <c r="U677" s="102"/>
      <c r="V677" s="102"/>
      <c r="W677" s="102"/>
      <c r="X677" s="106"/>
      <c r="Y677" s="4"/>
      <c r="Z677" s="7"/>
      <c r="AA677" s="32" t="str">
        <f t="shared" si="162"/>
        <v/>
      </c>
      <c r="AB677" s="31" t="str">
        <f t="shared" si="172"/>
        <v>?</v>
      </c>
      <c r="AC677" s="31" t="str">
        <f t="shared" si="172"/>
        <v>?</v>
      </c>
      <c r="AD677" s="31" t="str">
        <f t="shared" si="172"/>
        <v>?</v>
      </c>
      <c r="AE677" s="31" t="str">
        <f t="shared" si="171"/>
        <v>?</v>
      </c>
      <c r="AF677" s="31" t="str">
        <f t="shared" si="171"/>
        <v>?</v>
      </c>
      <c r="AG677" s="31" t="str">
        <f t="shared" si="171"/>
        <v>?</v>
      </c>
      <c r="AH677" s="39" t="str">
        <f t="shared" si="163"/>
        <v/>
      </c>
      <c r="AI677" s="31" t="str">
        <f t="shared" si="165"/>
        <v/>
      </c>
      <c r="AJ677" s="32" t="str">
        <f t="shared" si="166"/>
        <v/>
      </c>
      <c r="AK677" s="32" t="str">
        <f t="shared" si="167"/>
        <v/>
      </c>
      <c r="AL677" s="32" t="str">
        <f t="shared" si="168"/>
        <v/>
      </c>
      <c r="AM677" s="32" t="str">
        <f t="shared" si="169"/>
        <v/>
      </c>
      <c r="AN677" s="32" t="str">
        <f t="shared" si="170"/>
        <v/>
      </c>
      <c r="AO677" s="96" t="e">
        <f>CONCATENATE(IF(#REF!="LL","[u]",IF(#REF!="Ny","[i]",IF(#REF!="Extra koll","[b]",""))),F677," ",C677,IF(COUNTA(D677)&gt;0,CONCATENATE(" [playerid=",D677,"] "),""),AI677,AJ677,AK677,AL677,AM677,AN677,AA677,AH677,IF(#REF!="LL","[/u]",IF(#REF!="Ny","[/i]",IF(#REF!="Extra koll","[/b]",""))))</f>
        <v>#REF!</v>
      </c>
    </row>
    <row r="678" spans="1:41" ht="14.25">
      <c r="A678" s="84"/>
      <c r="B678" s="101"/>
      <c r="C678" s="102"/>
      <c r="D678" s="102"/>
      <c r="E678" s="102"/>
      <c r="F678" s="103"/>
      <c r="H678" s="104"/>
      <c r="J678" s="101"/>
      <c r="K678" s="102"/>
      <c r="L678" s="102"/>
      <c r="M678" s="102"/>
      <c r="N678" s="102"/>
      <c r="O678" s="102"/>
      <c r="P678" s="102"/>
      <c r="Q678" s="102"/>
      <c r="R678" s="105"/>
      <c r="T678" s="101"/>
      <c r="U678" s="102"/>
      <c r="V678" s="102"/>
      <c r="W678" s="102"/>
      <c r="X678" s="106"/>
      <c r="Y678" s="4"/>
      <c r="Z678" s="7"/>
      <c r="AA678" s="32" t="str">
        <f t="shared" si="162"/>
        <v/>
      </c>
      <c r="AB678" s="31" t="str">
        <f t="shared" si="172"/>
        <v>?</v>
      </c>
      <c r="AC678" s="31" t="str">
        <f t="shared" si="172"/>
        <v>?</v>
      </c>
      <c r="AD678" s="31" t="str">
        <f t="shared" si="172"/>
        <v>?</v>
      </c>
      <c r="AE678" s="31" t="str">
        <f t="shared" si="171"/>
        <v>?</v>
      </c>
      <c r="AF678" s="31" t="str">
        <f t="shared" si="171"/>
        <v>?</v>
      </c>
      <c r="AG678" s="31" t="str">
        <f t="shared" si="171"/>
        <v>?</v>
      </c>
      <c r="AH678" s="39" t="str">
        <f t="shared" si="163"/>
        <v/>
      </c>
      <c r="AI678" s="31" t="str">
        <f t="shared" si="165"/>
        <v/>
      </c>
      <c r="AJ678" s="32" t="str">
        <f t="shared" si="166"/>
        <v/>
      </c>
      <c r="AK678" s="32" t="str">
        <f t="shared" si="167"/>
        <v/>
      </c>
      <c r="AL678" s="32" t="str">
        <f t="shared" si="168"/>
        <v/>
      </c>
      <c r="AM678" s="32" t="str">
        <f t="shared" si="169"/>
        <v/>
      </c>
      <c r="AN678" s="32" t="str">
        <f t="shared" si="170"/>
        <v/>
      </c>
      <c r="AO678" s="96" t="e">
        <f>CONCATENATE(IF(#REF!="LL","[u]",IF(#REF!="Ny","[i]",IF(#REF!="Extra koll","[b]",""))),F678," ",C678,IF(COUNTA(D678)&gt;0,CONCATENATE(" [playerid=",D678,"] "),""),AI678,AJ678,AK678,AL678,AM678,AN678,AA678,AH678,IF(#REF!="LL","[/u]",IF(#REF!="Ny","[/i]",IF(#REF!="Extra koll","[/b]",""))))</f>
        <v>#REF!</v>
      </c>
    </row>
    <row r="679" spans="1:41" ht="14.25">
      <c r="A679" s="84"/>
      <c r="B679" s="101"/>
      <c r="C679" s="102"/>
      <c r="D679" s="102"/>
      <c r="E679" s="102"/>
      <c r="F679" s="103"/>
      <c r="H679" s="104"/>
      <c r="J679" s="101"/>
      <c r="K679" s="102"/>
      <c r="L679" s="102"/>
      <c r="M679" s="102"/>
      <c r="N679" s="102"/>
      <c r="O679" s="102"/>
      <c r="P679" s="102"/>
      <c r="Q679" s="102"/>
      <c r="R679" s="105"/>
      <c r="T679" s="101"/>
      <c r="U679" s="102"/>
      <c r="V679" s="102"/>
      <c r="W679" s="102"/>
      <c r="X679" s="106"/>
      <c r="Y679" s="4"/>
      <c r="Z679" s="7"/>
      <c r="AA679" s="32" t="str">
        <f t="shared" si="162"/>
        <v/>
      </c>
      <c r="AB679" s="31" t="str">
        <f t="shared" si="172"/>
        <v>?</v>
      </c>
      <c r="AC679" s="31" t="str">
        <f t="shared" si="172"/>
        <v>?</v>
      </c>
      <c r="AD679" s="31" t="str">
        <f t="shared" si="172"/>
        <v>?</v>
      </c>
      <c r="AE679" s="31" t="str">
        <f t="shared" si="171"/>
        <v>?</v>
      </c>
      <c r="AF679" s="31" t="str">
        <f t="shared" si="171"/>
        <v>?</v>
      </c>
      <c r="AG679" s="31" t="str">
        <f t="shared" si="171"/>
        <v>?</v>
      </c>
      <c r="AH679" s="39" t="str">
        <f t="shared" si="163"/>
        <v/>
      </c>
      <c r="AI679" s="31" t="str">
        <f t="shared" si="165"/>
        <v/>
      </c>
      <c r="AJ679" s="32" t="str">
        <f t="shared" si="166"/>
        <v/>
      </c>
      <c r="AK679" s="32" t="str">
        <f t="shared" si="167"/>
        <v/>
      </c>
      <c r="AL679" s="32" t="str">
        <f t="shared" si="168"/>
        <v/>
      </c>
      <c r="AM679" s="32" t="str">
        <f t="shared" si="169"/>
        <v/>
      </c>
      <c r="AN679" s="32" t="str">
        <f t="shared" si="170"/>
        <v/>
      </c>
      <c r="AO679" s="96" t="e">
        <f>CONCATENATE(IF(#REF!="LL","[u]",IF(#REF!="Ny","[i]",IF(#REF!="Extra koll","[b]",""))),F679," ",C679,IF(COUNTA(D679)&gt;0,CONCATENATE(" [playerid=",D679,"] "),""),AI679,AJ679,AK679,AL679,AM679,AN679,AA679,AH679,IF(#REF!="LL","[/u]",IF(#REF!="Ny","[/i]",IF(#REF!="Extra koll","[/b]",""))))</f>
        <v>#REF!</v>
      </c>
    </row>
    <row r="680" spans="1:41" ht="14.25">
      <c r="A680" s="84"/>
      <c r="B680" s="101"/>
      <c r="C680" s="102"/>
      <c r="D680" s="102"/>
      <c r="E680" s="102"/>
      <c r="F680" s="103"/>
      <c r="H680" s="104"/>
      <c r="J680" s="101"/>
      <c r="K680" s="102"/>
      <c r="L680" s="102"/>
      <c r="M680" s="102"/>
      <c r="N680" s="102"/>
      <c r="O680" s="102"/>
      <c r="P680" s="102"/>
      <c r="Q680" s="102"/>
      <c r="R680" s="105"/>
      <c r="T680" s="101"/>
      <c r="U680" s="102"/>
      <c r="V680" s="102"/>
      <c r="W680" s="102"/>
      <c r="X680" s="106"/>
      <c r="Y680" s="4"/>
      <c r="Z680" s="7"/>
      <c r="AA680" s="32" t="str">
        <f t="shared" si="162"/>
        <v/>
      </c>
      <c r="AB680" s="31" t="str">
        <f t="shared" si="172"/>
        <v>?</v>
      </c>
      <c r="AC680" s="31" t="str">
        <f t="shared" si="172"/>
        <v>?</v>
      </c>
      <c r="AD680" s="31" t="str">
        <f t="shared" si="172"/>
        <v>?</v>
      </c>
      <c r="AE680" s="31" t="str">
        <f t="shared" si="171"/>
        <v>?</v>
      </c>
      <c r="AF680" s="31" t="str">
        <f t="shared" si="171"/>
        <v>?</v>
      </c>
      <c r="AG680" s="31" t="str">
        <f t="shared" si="171"/>
        <v>?</v>
      </c>
      <c r="AH680" s="39" t="str">
        <f t="shared" si="163"/>
        <v/>
      </c>
      <c r="AI680" s="31" t="str">
        <f t="shared" si="165"/>
        <v/>
      </c>
      <c r="AJ680" s="32" t="str">
        <f t="shared" si="166"/>
        <v/>
      </c>
      <c r="AK680" s="32" t="str">
        <f t="shared" si="167"/>
        <v/>
      </c>
      <c r="AL680" s="32" t="str">
        <f t="shared" si="168"/>
        <v/>
      </c>
      <c r="AM680" s="32" t="str">
        <f t="shared" si="169"/>
        <v/>
      </c>
      <c r="AN680" s="32" t="str">
        <f t="shared" si="170"/>
        <v/>
      </c>
      <c r="AO680" s="96" t="e">
        <f>CONCATENATE(IF(#REF!="LL","[u]",IF(#REF!="Ny","[i]",IF(#REF!="Extra koll","[b]",""))),F680," ",C680,IF(COUNTA(D680)&gt;0,CONCATENATE(" [playerid=",D680,"] "),""),AI680,AJ680,AK680,AL680,AM680,AN680,AA680,AH680,IF(#REF!="LL","[/u]",IF(#REF!="Ny","[/i]",IF(#REF!="Extra koll","[/b]",""))))</f>
        <v>#REF!</v>
      </c>
    </row>
    <row r="681" spans="1:41" ht="14.25">
      <c r="A681" s="84"/>
      <c r="B681" s="101"/>
      <c r="C681" s="102"/>
      <c r="D681" s="102"/>
      <c r="E681" s="102"/>
      <c r="F681" s="103"/>
      <c r="H681" s="104"/>
      <c r="J681" s="101"/>
      <c r="K681" s="102"/>
      <c r="L681" s="102"/>
      <c r="M681" s="102"/>
      <c r="N681" s="102"/>
      <c r="O681" s="102"/>
      <c r="P681" s="102"/>
      <c r="Q681" s="102"/>
      <c r="R681" s="105"/>
      <c r="T681" s="101"/>
      <c r="U681" s="102"/>
      <c r="V681" s="102"/>
      <c r="W681" s="102"/>
      <c r="X681" s="106"/>
      <c r="Y681" s="4"/>
      <c r="Z681" s="7"/>
      <c r="AA681" s="32" t="str">
        <f t="shared" si="162"/>
        <v/>
      </c>
      <c r="AB681" s="31" t="str">
        <f t="shared" si="172"/>
        <v>?</v>
      </c>
      <c r="AC681" s="31" t="str">
        <f t="shared" si="172"/>
        <v>?</v>
      </c>
      <c r="AD681" s="31" t="str">
        <f t="shared" si="172"/>
        <v>?</v>
      </c>
      <c r="AE681" s="31" t="str">
        <f t="shared" si="171"/>
        <v>?</v>
      </c>
      <c r="AF681" s="31" t="str">
        <f t="shared" si="171"/>
        <v>?</v>
      </c>
      <c r="AG681" s="31" t="str">
        <f t="shared" si="171"/>
        <v>?</v>
      </c>
      <c r="AH681" s="39" t="str">
        <f t="shared" si="163"/>
        <v/>
      </c>
      <c r="AI681" s="31" t="str">
        <f t="shared" si="165"/>
        <v/>
      </c>
      <c r="AJ681" s="32" t="str">
        <f t="shared" si="166"/>
        <v/>
      </c>
      <c r="AK681" s="32" t="str">
        <f t="shared" si="167"/>
        <v/>
      </c>
      <c r="AL681" s="32" t="str">
        <f t="shared" si="168"/>
        <v/>
      </c>
      <c r="AM681" s="32" t="str">
        <f t="shared" si="169"/>
        <v/>
      </c>
      <c r="AN681" s="32" t="str">
        <f t="shared" si="170"/>
        <v/>
      </c>
      <c r="AO681" s="96" t="e">
        <f>CONCATENATE(IF(#REF!="LL","[u]",IF(#REF!="Ny","[i]",IF(#REF!="Extra koll","[b]",""))),F681," ",C681,IF(COUNTA(D681)&gt;0,CONCATENATE(" [playerid=",D681,"] "),""),AI681,AJ681,AK681,AL681,AM681,AN681,AA681,AH681,IF(#REF!="LL","[/u]",IF(#REF!="Ny","[/i]",IF(#REF!="Extra koll","[/b]",""))))</f>
        <v>#REF!</v>
      </c>
    </row>
    <row r="682" spans="1:41" ht="14.25">
      <c r="A682" s="84"/>
      <c r="B682" s="101"/>
      <c r="C682" s="102"/>
      <c r="D682" s="102"/>
      <c r="E682" s="102"/>
      <c r="F682" s="103"/>
      <c r="H682" s="104"/>
      <c r="J682" s="101"/>
      <c r="K682" s="102"/>
      <c r="L682" s="102"/>
      <c r="M682" s="102"/>
      <c r="N682" s="102"/>
      <c r="O682" s="102"/>
      <c r="P682" s="102"/>
      <c r="Q682" s="102"/>
      <c r="R682" s="105"/>
      <c r="T682" s="101"/>
      <c r="U682" s="102"/>
      <c r="V682" s="102"/>
      <c r="W682" s="102"/>
      <c r="X682" s="106"/>
      <c r="Y682" s="4"/>
      <c r="Z682" s="7"/>
      <c r="AA682" s="32" t="str">
        <f t="shared" si="162"/>
        <v/>
      </c>
      <c r="AB682" s="31" t="str">
        <f t="shared" si="172"/>
        <v>?</v>
      </c>
      <c r="AC682" s="31" t="str">
        <f t="shared" si="172"/>
        <v>?</v>
      </c>
      <c r="AD682" s="31" t="str">
        <f t="shared" si="172"/>
        <v>?</v>
      </c>
      <c r="AE682" s="31" t="str">
        <f t="shared" si="171"/>
        <v>?</v>
      </c>
      <c r="AF682" s="31" t="str">
        <f t="shared" si="171"/>
        <v>?</v>
      </c>
      <c r="AG682" s="31" t="str">
        <f t="shared" si="171"/>
        <v>?</v>
      </c>
      <c r="AH682" s="39" t="str">
        <f t="shared" si="163"/>
        <v/>
      </c>
      <c r="AI682" s="31" t="str">
        <f t="shared" si="165"/>
        <v/>
      </c>
      <c r="AJ682" s="32" t="str">
        <f t="shared" si="166"/>
        <v/>
      </c>
      <c r="AK682" s="32" t="str">
        <f t="shared" si="167"/>
        <v/>
      </c>
      <c r="AL682" s="32" t="str">
        <f t="shared" si="168"/>
        <v/>
      </c>
      <c r="AM682" s="32" t="str">
        <f t="shared" si="169"/>
        <v/>
      </c>
      <c r="AN682" s="32" t="str">
        <f t="shared" si="170"/>
        <v/>
      </c>
      <c r="AO682" s="96" t="e">
        <f>CONCATENATE(IF(#REF!="LL","[u]",IF(#REF!="Ny","[i]",IF(#REF!="Extra koll","[b]",""))),F682," ",C682,IF(COUNTA(D682)&gt;0,CONCATENATE(" [playerid=",D682,"] "),""),AI682,AJ682,AK682,AL682,AM682,AN682,AA682,AH682,IF(#REF!="LL","[/u]",IF(#REF!="Ny","[/i]",IF(#REF!="Extra koll","[/b]",""))))</f>
        <v>#REF!</v>
      </c>
    </row>
    <row r="683" spans="1:41" ht="14.25">
      <c r="A683" s="84"/>
      <c r="B683" s="101"/>
      <c r="C683" s="102"/>
      <c r="D683" s="102"/>
      <c r="E683" s="102"/>
      <c r="F683" s="103"/>
      <c r="H683" s="104"/>
      <c r="J683" s="101"/>
      <c r="K683" s="102"/>
      <c r="L683" s="102"/>
      <c r="M683" s="102"/>
      <c r="N683" s="102"/>
      <c r="O683" s="102"/>
      <c r="P683" s="102"/>
      <c r="Q683" s="102"/>
      <c r="R683" s="105"/>
      <c r="T683" s="101"/>
      <c r="U683" s="102"/>
      <c r="V683" s="102"/>
      <c r="W683" s="102"/>
      <c r="X683" s="106"/>
      <c r="Y683" s="4"/>
      <c r="Z683" s="7"/>
      <c r="AA683" s="32" t="str">
        <f t="shared" si="162"/>
        <v/>
      </c>
      <c r="AB683" s="31" t="str">
        <f t="shared" si="172"/>
        <v>?</v>
      </c>
      <c r="AC683" s="31" t="str">
        <f t="shared" si="172"/>
        <v>?</v>
      </c>
      <c r="AD683" s="31" t="str">
        <f t="shared" si="172"/>
        <v>?</v>
      </c>
      <c r="AE683" s="31" t="str">
        <f t="shared" si="171"/>
        <v>?</v>
      </c>
      <c r="AF683" s="31" t="str">
        <f t="shared" si="171"/>
        <v>?</v>
      </c>
      <c r="AG683" s="31" t="str">
        <f t="shared" si="171"/>
        <v>?</v>
      </c>
      <c r="AH683" s="39" t="str">
        <f t="shared" si="163"/>
        <v/>
      </c>
      <c r="AI683" s="31" t="str">
        <f t="shared" si="165"/>
        <v/>
      </c>
      <c r="AJ683" s="32" t="str">
        <f t="shared" si="166"/>
        <v/>
      </c>
      <c r="AK683" s="32" t="str">
        <f t="shared" si="167"/>
        <v/>
      </c>
      <c r="AL683" s="32" t="str">
        <f t="shared" si="168"/>
        <v/>
      </c>
      <c r="AM683" s="32" t="str">
        <f t="shared" si="169"/>
        <v/>
      </c>
      <c r="AN683" s="32" t="str">
        <f t="shared" si="170"/>
        <v/>
      </c>
      <c r="AO683" s="96" t="e">
        <f>CONCATENATE(IF(#REF!="LL","[u]",IF(#REF!="Ny","[i]",IF(#REF!="Extra koll","[b]",""))),F683," ",C683,IF(COUNTA(D683)&gt;0,CONCATENATE(" [playerid=",D683,"] "),""),AI683,AJ683,AK683,AL683,AM683,AN683,AA683,AH683,IF(#REF!="LL","[/u]",IF(#REF!="Ny","[/i]",IF(#REF!="Extra koll","[/b]",""))))</f>
        <v>#REF!</v>
      </c>
    </row>
    <row r="684" spans="1:41" ht="14.25">
      <c r="A684" s="84"/>
      <c r="B684" s="101"/>
      <c r="C684" s="102"/>
      <c r="D684" s="102"/>
      <c r="E684" s="102"/>
      <c r="F684" s="103"/>
      <c r="H684" s="104"/>
      <c r="J684" s="101"/>
      <c r="K684" s="102"/>
      <c r="L684" s="102"/>
      <c r="M684" s="102"/>
      <c r="N684" s="102"/>
      <c r="O684" s="102"/>
      <c r="P684" s="102"/>
      <c r="Q684" s="102"/>
      <c r="R684" s="105"/>
      <c r="T684" s="101"/>
      <c r="U684" s="102"/>
      <c r="V684" s="102"/>
      <c r="W684" s="102"/>
      <c r="X684" s="106"/>
      <c r="Y684" s="4"/>
      <c r="Z684" s="7"/>
      <c r="AA684" s="32" t="str">
        <f t="shared" si="162"/>
        <v/>
      </c>
      <c r="AB684" s="31" t="str">
        <f t="shared" si="172"/>
        <v>?</v>
      </c>
      <c r="AC684" s="31" t="str">
        <f t="shared" si="172"/>
        <v>?</v>
      </c>
      <c r="AD684" s="31" t="str">
        <f t="shared" si="172"/>
        <v>?</v>
      </c>
      <c r="AE684" s="31" t="str">
        <f t="shared" si="171"/>
        <v>?</v>
      </c>
      <c r="AF684" s="31" t="str">
        <f t="shared" si="171"/>
        <v>?</v>
      </c>
      <c r="AG684" s="31" t="str">
        <f t="shared" si="171"/>
        <v>?</v>
      </c>
      <c r="AH684" s="39" t="str">
        <f t="shared" si="163"/>
        <v/>
      </c>
      <c r="AI684" s="31" t="str">
        <f t="shared" si="165"/>
        <v/>
      </c>
      <c r="AJ684" s="32" t="str">
        <f t="shared" si="166"/>
        <v/>
      </c>
      <c r="AK684" s="32" t="str">
        <f t="shared" si="167"/>
        <v/>
      </c>
      <c r="AL684" s="32" t="str">
        <f t="shared" si="168"/>
        <v/>
      </c>
      <c r="AM684" s="32" t="str">
        <f t="shared" si="169"/>
        <v/>
      </c>
      <c r="AN684" s="32" t="str">
        <f t="shared" si="170"/>
        <v/>
      </c>
      <c r="AO684" s="96" t="e">
        <f>CONCATENATE(IF(#REF!="LL","[u]",IF(#REF!="Ny","[i]",IF(#REF!="Extra koll","[b]",""))),F684," ",C684,IF(COUNTA(D684)&gt;0,CONCATENATE(" [playerid=",D684,"] "),""),AI684,AJ684,AK684,AL684,AM684,AN684,AA684,AH684,IF(#REF!="LL","[/u]",IF(#REF!="Ny","[/i]",IF(#REF!="Extra koll","[/b]",""))))</f>
        <v>#REF!</v>
      </c>
    </row>
    <row r="685" spans="1:41" ht="14.25">
      <c r="A685" s="84"/>
      <c r="B685" s="101"/>
      <c r="C685" s="102"/>
      <c r="D685" s="102"/>
      <c r="E685" s="102"/>
      <c r="F685" s="103"/>
      <c r="H685" s="104"/>
      <c r="J685" s="101"/>
      <c r="K685" s="102"/>
      <c r="L685" s="102"/>
      <c r="M685" s="102"/>
      <c r="N685" s="102"/>
      <c r="O685" s="102"/>
      <c r="P685" s="102"/>
      <c r="Q685" s="102"/>
      <c r="R685" s="105"/>
      <c r="T685" s="101"/>
      <c r="U685" s="102"/>
      <c r="V685" s="102"/>
      <c r="W685" s="102"/>
      <c r="X685" s="106"/>
      <c r="Y685" s="4"/>
      <c r="Z685" s="7"/>
      <c r="AA685" s="32" t="str">
        <f t="shared" si="162"/>
        <v/>
      </c>
      <c r="AB685" s="31" t="str">
        <f t="shared" si="172"/>
        <v>?</v>
      </c>
      <c r="AC685" s="31" t="str">
        <f t="shared" si="172"/>
        <v>?</v>
      </c>
      <c r="AD685" s="31" t="str">
        <f t="shared" si="172"/>
        <v>?</v>
      </c>
      <c r="AE685" s="31" t="str">
        <f t="shared" si="171"/>
        <v>?</v>
      </c>
      <c r="AF685" s="31" t="str">
        <f t="shared" si="171"/>
        <v>?</v>
      </c>
      <c r="AG685" s="31" t="str">
        <f t="shared" si="171"/>
        <v>?</v>
      </c>
      <c r="AH685" s="39" t="str">
        <f t="shared" si="163"/>
        <v/>
      </c>
      <c r="AI685" s="31" t="str">
        <f t="shared" si="165"/>
        <v/>
      </c>
      <c r="AJ685" s="32" t="str">
        <f t="shared" si="166"/>
        <v/>
      </c>
      <c r="AK685" s="32" t="str">
        <f t="shared" si="167"/>
        <v/>
      </c>
      <c r="AL685" s="32" t="str">
        <f t="shared" si="168"/>
        <v/>
      </c>
      <c r="AM685" s="32" t="str">
        <f t="shared" si="169"/>
        <v/>
      </c>
      <c r="AN685" s="32" t="str">
        <f t="shared" si="170"/>
        <v/>
      </c>
      <c r="AO685" s="96" t="e">
        <f>CONCATENATE(IF(#REF!="LL","[u]",IF(#REF!="Ny","[i]",IF(#REF!="Extra koll","[b]",""))),F685," ",C685,IF(COUNTA(D685)&gt;0,CONCATENATE(" [playerid=",D685,"] "),""),AI685,AJ685,AK685,AL685,AM685,AN685,AA685,AH685,IF(#REF!="LL","[/u]",IF(#REF!="Ny","[/i]",IF(#REF!="Extra koll","[/b]",""))))</f>
        <v>#REF!</v>
      </c>
    </row>
    <row r="686" spans="1:41" ht="14.25">
      <c r="A686" s="84"/>
      <c r="B686" s="101"/>
      <c r="C686" s="102"/>
      <c r="D686" s="102"/>
      <c r="E686" s="102"/>
      <c r="F686" s="103"/>
      <c r="H686" s="104"/>
      <c r="J686" s="101"/>
      <c r="K686" s="102"/>
      <c r="L686" s="102"/>
      <c r="M686" s="102"/>
      <c r="N686" s="102"/>
      <c r="O686" s="102"/>
      <c r="P686" s="102"/>
      <c r="Q686" s="102"/>
      <c r="R686" s="105"/>
      <c r="T686" s="101"/>
      <c r="U686" s="102"/>
      <c r="V686" s="102"/>
      <c r="W686" s="102"/>
      <c r="X686" s="106"/>
      <c r="Y686" s="4"/>
      <c r="Z686" s="7"/>
      <c r="AA686" s="32" t="str">
        <f t="shared" ref="AA686:AA749" si="173">IF(COUNTA(H686)&gt;0,CONCATENATE(" [",H686,"] "),"")</f>
        <v/>
      </c>
      <c r="AB686" s="31" t="str">
        <f t="shared" si="172"/>
        <v>?</v>
      </c>
      <c r="AC686" s="31" t="str">
        <f t="shared" si="172"/>
        <v>?</v>
      </c>
      <c r="AD686" s="31" t="str">
        <f t="shared" si="172"/>
        <v>?</v>
      </c>
      <c r="AE686" s="31" t="str">
        <f t="shared" si="171"/>
        <v>?</v>
      </c>
      <c r="AF686" s="31" t="str">
        <f t="shared" si="171"/>
        <v>?</v>
      </c>
      <c r="AG686" s="31" t="str">
        <f t="shared" si="171"/>
        <v>?</v>
      </c>
      <c r="AH686" s="39" t="str">
        <f t="shared" ref="AH686:AH749" si="174">IF(COUNTA(R686)&gt;0,CONCATENATE(" Fasta: ",RIGHT(R686,LEN(R686)-5)),"")</f>
        <v/>
      </c>
      <c r="AI686" s="31" t="str">
        <f t="shared" si="165"/>
        <v/>
      </c>
      <c r="AJ686" s="32" t="str">
        <f t="shared" si="166"/>
        <v/>
      </c>
      <c r="AK686" s="32" t="str">
        <f t="shared" si="167"/>
        <v/>
      </c>
      <c r="AL686" s="32" t="str">
        <f t="shared" si="168"/>
        <v/>
      </c>
      <c r="AM686" s="32" t="str">
        <f t="shared" si="169"/>
        <v/>
      </c>
      <c r="AN686" s="32" t="str">
        <f t="shared" si="170"/>
        <v/>
      </c>
      <c r="AO686" s="96" t="e">
        <f>CONCATENATE(IF(#REF!="LL","[u]",IF(#REF!="Ny","[i]",IF(#REF!="Extra koll","[b]",""))),F686," ",C686,IF(COUNTA(D686)&gt;0,CONCATENATE(" [playerid=",D686,"] "),""),AI686,AJ686,AK686,AL686,AM686,AN686,AA686,AH686,IF(#REF!="LL","[/u]",IF(#REF!="Ny","[/i]",IF(#REF!="Extra koll","[/b]",""))))</f>
        <v>#REF!</v>
      </c>
    </row>
    <row r="687" spans="1:41" ht="14.25">
      <c r="A687" s="84"/>
      <c r="B687" s="101"/>
      <c r="C687" s="102"/>
      <c r="D687" s="102"/>
      <c r="E687" s="102"/>
      <c r="F687" s="103"/>
      <c r="H687" s="104"/>
      <c r="J687" s="101"/>
      <c r="K687" s="102"/>
      <c r="L687" s="102"/>
      <c r="M687" s="102"/>
      <c r="N687" s="102"/>
      <c r="O687" s="102"/>
      <c r="P687" s="102"/>
      <c r="Q687" s="102"/>
      <c r="R687" s="105"/>
      <c r="T687" s="101"/>
      <c r="U687" s="102"/>
      <c r="V687" s="102"/>
      <c r="W687" s="102"/>
      <c r="X687" s="106"/>
      <c r="Y687" s="4"/>
      <c r="Z687" s="7"/>
      <c r="AA687" s="32" t="str">
        <f t="shared" si="173"/>
        <v/>
      </c>
      <c r="AB687" s="31" t="str">
        <f t="shared" si="172"/>
        <v>?</v>
      </c>
      <c r="AC687" s="31" t="str">
        <f t="shared" si="172"/>
        <v>?</v>
      </c>
      <c r="AD687" s="31" t="str">
        <f t="shared" si="172"/>
        <v>?</v>
      </c>
      <c r="AE687" s="31" t="str">
        <f t="shared" si="171"/>
        <v>?</v>
      </c>
      <c r="AF687" s="31" t="str">
        <f t="shared" si="171"/>
        <v>?</v>
      </c>
      <c r="AG687" s="31" t="str">
        <f t="shared" si="171"/>
        <v>?</v>
      </c>
      <c r="AH687" s="39" t="str">
        <f t="shared" si="174"/>
        <v/>
      </c>
      <c r="AI687" s="31" t="str">
        <f t="shared" si="165"/>
        <v/>
      </c>
      <c r="AJ687" s="32" t="str">
        <f t="shared" si="166"/>
        <v/>
      </c>
      <c r="AK687" s="32" t="str">
        <f t="shared" si="167"/>
        <v/>
      </c>
      <c r="AL687" s="32" t="str">
        <f t="shared" si="168"/>
        <v/>
      </c>
      <c r="AM687" s="32" t="str">
        <f t="shared" si="169"/>
        <v/>
      </c>
      <c r="AN687" s="32" t="str">
        <f t="shared" si="170"/>
        <v/>
      </c>
      <c r="AO687" s="96" t="e">
        <f>CONCATENATE(IF(#REF!="LL","[u]",IF(#REF!="Ny","[i]",IF(#REF!="Extra koll","[b]",""))),F687," ",C687,IF(COUNTA(D687)&gt;0,CONCATENATE(" [playerid=",D687,"] "),""),AI687,AJ687,AK687,AL687,AM687,AN687,AA687,AH687,IF(#REF!="LL","[/u]",IF(#REF!="Ny","[/i]",IF(#REF!="Extra koll","[/b]",""))))</f>
        <v>#REF!</v>
      </c>
    </row>
    <row r="688" spans="1:41" ht="14.25">
      <c r="A688" s="84"/>
      <c r="B688" s="101"/>
      <c r="C688" s="102"/>
      <c r="D688" s="102"/>
      <c r="E688" s="102"/>
      <c r="F688" s="103"/>
      <c r="H688" s="104"/>
      <c r="J688" s="101"/>
      <c r="K688" s="102"/>
      <c r="L688" s="102"/>
      <c r="M688" s="102"/>
      <c r="N688" s="102"/>
      <c r="O688" s="102"/>
      <c r="P688" s="102"/>
      <c r="Q688" s="102"/>
      <c r="R688" s="105"/>
      <c r="T688" s="101"/>
      <c r="U688" s="102"/>
      <c r="V688" s="102"/>
      <c r="W688" s="102"/>
      <c r="X688" s="106"/>
      <c r="Y688" s="4"/>
      <c r="Z688" s="7"/>
      <c r="AA688" s="32" t="str">
        <f t="shared" si="173"/>
        <v/>
      </c>
      <c r="AB688" s="31" t="str">
        <f t="shared" si="172"/>
        <v>?</v>
      </c>
      <c r="AC688" s="31" t="str">
        <f t="shared" si="172"/>
        <v>?</v>
      </c>
      <c r="AD688" s="31" t="str">
        <f t="shared" si="172"/>
        <v>?</v>
      </c>
      <c r="AE688" s="31" t="str">
        <f t="shared" si="171"/>
        <v>?</v>
      </c>
      <c r="AF688" s="31" t="str">
        <f t="shared" si="171"/>
        <v>?</v>
      </c>
      <c r="AG688" s="31" t="str">
        <f t="shared" si="171"/>
        <v>?</v>
      </c>
      <c r="AH688" s="39" t="str">
        <f t="shared" si="174"/>
        <v/>
      </c>
      <c r="AI688" s="31" t="str">
        <f t="shared" si="165"/>
        <v/>
      </c>
      <c r="AJ688" s="32" t="str">
        <f t="shared" si="166"/>
        <v/>
      </c>
      <c r="AK688" s="32" t="str">
        <f t="shared" si="167"/>
        <v/>
      </c>
      <c r="AL688" s="32" t="str">
        <f t="shared" si="168"/>
        <v/>
      </c>
      <c r="AM688" s="32" t="str">
        <f t="shared" si="169"/>
        <v/>
      </c>
      <c r="AN688" s="32" t="str">
        <f t="shared" si="170"/>
        <v/>
      </c>
      <c r="AO688" s="96" t="e">
        <f>CONCATENATE(IF(#REF!="LL","[u]",IF(#REF!="Ny","[i]",IF(#REF!="Extra koll","[b]",""))),F688," ",C688,IF(COUNTA(D688)&gt;0,CONCATENATE(" [playerid=",D688,"] "),""),AI688,AJ688,AK688,AL688,AM688,AN688,AA688,AH688,IF(#REF!="LL","[/u]",IF(#REF!="Ny","[/i]",IF(#REF!="Extra koll","[/b]",""))))</f>
        <v>#REF!</v>
      </c>
    </row>
    <row r="689" spans="1:41" ht="14.25">
      <c r="A689" s="84"/>
      <c r="B689" s="101"/>
      <c r="C689" s="102"/>
      <c r="D689" s="102"/>
      <c r="E689" s="102"/>
      <c r="F689" s="103"/>
      <c r="H689" s="104"/>
      <c r="J689" s="101"/>
      <c r="K689" s="102"/>
      <c r="L689" s="102"/>
      <c r="M689" s="102"/>
      <c r="N689" s="102"/>
      <c r="O689" s="102"/>
      <c r="P689" s="102"/>
      <c r="Q689" s="102"/>
      <c r="R689" s="105"/>
      <c r="T689" s="101"/>
      <c r="U689" s="102"/>
      <c r="V689" s="102"/>
      <c r="W689" s="102"/>
      <c r="X689" s="106"/>
      <c r="Y689" s="4"/>
      <c r="Z689" s="7"/>
      <c r="AA689" s="32" t="str">
        <f t="shared" si="173"/>
        <v/>
      </c>
      <c r="AB689" s="31" t="str">
        <f t="shared" si="172"/>
        <v>?</v>
      </c>
      <c r="AC689" s="31" t="str">
        <f t="shared" si="172"/>
        <v>?</v>
      </c>
      <c r="AD689" s="31" t="str">
        <f t="shared" si="172"/>
        <v>?</v>
      </c>
      <c r="AE689" s="31" t="str">
        <f t="shared" si="171"/>
        <v>?</v>
      </c>
      <c r="AF689" s="31" t="str">
        <f t="shared" si="171"/>
        <v>?</v>
      </c>
      <c r="AG689" s="31" t="str">
        <f t="shared" si="171"/>
        <v>?</v>
      </c>
      <c r="AH689" s="39" t="str">
        <f t="shared" si="174"/>
        <v/>
      </c>
      <c r="AI689" s="31" t="str">
        <f t="shared" si="165"/>
        <v/>
      </c>
      <c r="AJ689" s="32" t="str">
        <f t="shared" si="166"/>
        <v/>
      </c>
      <c r="AK689" s="32" t="str">
        <f t="shared" si="167"/>
        <v/>
      </c>
      <c r="AL689" s="32" t="str">
        <f t="shared" si="168"/>
        <v/>
      </c>
      <c r="AM689" s="32" t="str">
        <f t="shared" si="169"/>
        <v/>
      </c>
      <c r="AN689" s="32" t="str">
        <f t="shared" si="170"/>
        <v/>
      </c>
      <c r="AO689" s="96" t="e">
        <f>CONCATENATE(IF(#REF!="LL","[u]",IF(#REF!="Ny","[i]",IF(#REF!="Extra koll","[b]",""))),F689," ",C689,IF(COUNTA(D689)&gt;0,CONCATENATE(" [playerid=",D689,"] "),""),AI689,AJ689,AK689,AL689,AM689,AN689,AA689,AH689,IF(#REF!="LL","[/u]",IF(#REF!="Ny","[/i]",IF(#REF!="Extra koll","[/b]",""))))</f>
        <v>#REF!</v>
      </c>
    </row>
    <row r="690" spans="1:41" ht="14.25">
      <c r="A690" s="84"/>
      <c r="B690" s="101"/>
      <c r="C690" s="102"/>
      <c r="D690" s="102"/>
      <c r="E690" s="102"/>
      <c r="F690" s="103"/>
      <c r="H690" s="104"/>
      <c r="J690" s="101"/>
      <c r="K690" s="102"/>
      <c r="L690" s="102"/>
      <c r="M690" s="102"/>
      <c r="N690" s="102"/>
      <c r="O690" s="102"/>
      <c r="P690" s="102"/>
      <c r="Q690" s="102"/>
      <c r="R690" s="105"/>
      <c r="T690" s="101"/>
      <c r="U690" s="102"/>
      <c r="V690" s="102"/>
      <c r="W690" s="102"/>
      <c r="X690" s="106"/>
      <c r="Y690" s="4"/>
      <c r="Z690" s="7"/>
      <c r="AA690" s="32" t="str">
        <f t="shared" si="173"/>
        <v/>
      </c>
      <c r="AB690" s="31" t="str">
        <f t="shared" si="172"/>
        <v>?</v>
      </c>
      <c r="AC690" s="31" t="str">
        <f t="shared" si="172"/>
        <v>?</v>
      </c>
      <c r="AD690" s="31" t="str">
        <f t="shared" si="172"/>
        <v>?</v>
      </c>
      <c r="AE690" s="31" t="str">
        <f t="shared" si="171"/>
        <v>?</v>
      </c>
      <c r="AF690" s="31" t="str">
        <f t="shared" si="171"/>
        <v>?</v>
      </c>
      <c r="AG690" s="31" t="str">
        <f t="shared" si="171"/>
        <v>?</v>
      </c>
      <c r="AH690" s="39" t="str">
        <f t="shared" si="174"/>
        <v/>
      </c>
      <c r="AI690" s="31" t="str">
        <f t="shared" si="165"/>
        <v/>
      </c>
      <c r="AJ690" s="32" t="str">
        <f t="shared" si="166"/>
        <v/>
      </c>
      <c r="AK690" s="32" t="str">
        <f t="shared" si="167"/>
        <v/>
      </c>
      <c r="AL690" s="32" t="str">
        <f t="shared" si="168"/>
        <v/>
      </c>
      <c r="AM690" s="32" t="str">
        <f t="shared" si="169"/>
        <v/>
      </c>
      <c r="AN690" s="32" t="str">
        <f t="shared" si="170"/>
        <v/>
      </c>
      <c r="AO690" s="96" t="e">
        <f>CONCATENATE(IF(#REF!="LL","[u]",IF(#REF!="Ny","[i]",IF(#REF!="Extra koll","[b]",""))),F690," ",C690,IF(COUNTA(D690)&gt;0,CONCATENATE(" [playerid=",D690,"] "),""),AI690,AJ690,AK690,AL690,AM690,AN690,AA690,AH690,IF(#REF!="LL","[/u]",IF(#REF!="Ny","[/i]",IF(#REF!="Extra koll","[/b]",""))))</f>
        <v>#REF!</v>
      </c>
    </row>
    <row r="691" spans="1:41" ht="14.25">
      <c r="A691" s="84"/>
      <c r="B691" s="101"/>
      <c r="C691" s="102"/>
      <c r="D691" s="102"/>
      <c r="E691" s="102"/>
      <c r="F691" s="103"/>
      <c r="H691" s="104"/>
      <c r="J691" s="101"/>
      <c r="K691" s="102"/>
      <c r="L691" s="102"/>
      <c r="M691" s="102"/>
      <c r="N691" s="102"/>
      <c r="O691" s="102"/>
      <c r="P691" s="102"/>
      <c r="Q691" s="102"/>
      <c r="R691" s="105"/>
      <c r="T691" s="101"/>
      <c r="U691" s="102"/>
      <c r="V691" s="102"/>
      <c r="W691" s="102"/>
      <c r="X691" s="106"/>
      <c r="Y691" s="4"/>
      <c r="Z691" s="7"/>
      <c r="AA691" s="32" t="str">
        <f t="shared" si="173"/>
        <v/>
      </c>
      <c r="AB691" s="31" t="str">
        <f t="shared" si="172"/>
        <v>?</v>
      </c>
      <c r="AC691" s="31" t="str">
        <f t="shared" si="172"/>
        <v>?</v>
      </c>
      <c r="AD691" s="31" t="str">
        <f t="shared" si="172"/>
        <v>?</v>
      </c>
      <c r="AE691" s="31" t="str">
        <f t="shared" si="171"/>
        <v>?</v>
      </c>
      <c r="AF691" s="31" t="str">
        <f t="shared" si="171"/>
        <v>?</v>
      </c>
      <c r="AG691" s="31" t="str">
        <f t="shared" si="171"/>
        <v>?</v>
      </c>
      <c r="AH691" s="39" t="str">
        <f t="shared" si="174"/>
        <v/>
      </c>
      <c r="AI691" s="31" t="str">
        <f t="shared" si="165"/>
        <v/>
      </c>
      <c r="AJ691" s="32" t="str">
        <f t="shared" si="166"/>
        <v/>
      </c>
      <c r="AK691" s="32" t="str">
        <f t="shared" si="167"/>
        <v/>
      </c>
      <c r="AL691" s="32" t="str">
        <f t="shared" si="168"/>
        <v/>
      </c>
      <c r="AM691" s="32" t="str">
        <f t="shared" si="169"/>
        <v/>
      </c>
      <c r="AN691" s="32" t="str">
        <f t="shared" si="170"/>
        <v/>
      </c>
      <c r="AO691" s="96" t="e">
        <f>CONCATENATE(IF(#REF!="LL","[u]",IF(#REF!="Ny","[i]",IF(#REF!="Extra koll","[b]",""))),F691," ",C691,IF(COUNTA(D691)&gt;0,CONCATENATE(" [playerid=",D691,"] "),""),AI691,AJ691,AK691,AL691,AM691,AN691,AA691,AH691,IF(#REF!="LL","[/u]",IF(#REF!="Ny","[/i]",IF(#REF!="Extra koll","[/b]",""))))</f>
        <v>#REF!</v>
      </c>
    </row>
    <row r="692" spans="1:41" ht="14.25">
      <c r="A692" s="84"/>
      <c r="B692" s="101"/>
      <c r="C692" s="102"/>
      <c r="D692" s="102"/>
      <c r="E692" s="102"/>
      <c r="F692" s="103"/>
      <c r="H692" s="104"/>
      <c r="J692" s="101"/>
      <c r="K692" s="102"/>
      <c r="L692" s="102"/>
      <c r="M692" s="102"/>
      <c r="N692" s="102"/>
      <c r="O692" s="102"/>
      <c r="P692" s="102"/>
      <c r="Q692" s="102"/>
      <c r="R692" s="105"/>
      <c r="T692" s="101"/>
      <c r="U692" s="102"/>
      <c r="V692" s="102"/>
      <c r="W692" s="102"/>
      <c r="X692" s="106"/>
      <c r="Y692" s="4"/>
      <c r="Z692" s="7"/>
      <c r="AA692" s="32" t="str">
        <f t="shared" si="173"/>
        <v/>
      </c>
      <c r="AB692" s="31" t="str">
        <f t="shared" si="172"/>
        <v>?</v>
      </c>
      <c r="AC692" s="31" t="str">
        <f t="shared" si="172"/>
        <v>?</v>
      </c>
      <c r="AD692" s="31" t="str">
        <f t="shared" si="172"/>
        <v>?</v>
      </c>
      <c r="AE692" s="31" t="str">
        <f t="shared" si="171"/>
        <v>?</v>
      </c>
      <c r="AF692" s="31" t="str">
        <f t="shared" si="171"/>
        <v>?</v>
      </c>
      <c r="AG692" s="31" t="str">
        <f t="shared" si="171"/>
        <v>?</v>
      </c>
      <c r="AH692" s="39" t="str">
        <f t="shared" si="174"/>
        <v/>
      </c>
      <c r="AI692" s="31" t="str">
        <f t="shared" si="165"/>
        <v/>
      </c>
      <c r="AJ692" s="32" t="str">
        <f t="shared" si="166"/>
        <v/>
      </c>
      <c r="AK692" s="32" t="str">
        <f t="shared" si="167"/>
        <v/>
      </c>
      <c r="AL692" s="32" t="str">
        <f t="shared" si="168"/>
        <v/>
      </c>
      <c r="AM692" s="32" t="str">
        <f t="shared" si="169"/>
        <v/>
      </c>
      <c r="AN692" s="32" t="str">
        <f t="shared" si="170"/>
        <v/>
      </c>
      <c r="AO692" s="96" t="e">
        <f>CONCATENATE(IF(#REF!="LL","[u]",IF(#REF!="Ny","[i]",IF(#REF!="Extra koll","[b]",""))),F692," ",C692,IF(COUNTA(D692)&gt;0,CONCATENATE(" [playerid=",D692,"] "),""),AI692,AJ692,AK692,AL692,AM692,AN692,AA692,AH692,IF(#REF!="LL","[/u]",IF(#REF!="Ny","[/i]",IF(#REF!="Extra koll","[/b]",""))))</f>
        <v>#REF!</v>
      </c>
    </row>
    <row r="693" spans="1:41" ht="14.25">
      <c r="A693" s="84"/>
      <c r="B693" s="101"/>
      <c r="C693" s="102"/>
      <c r="D693" s="102"/>
      <c r="E693" s="102"/>
      <c r="F693" s="103"/>
      <c r="H693" s="104"/>
      <c r="J693" s="101"/>
      <c r="K693" s="102"/>
      <c r="L693" s="102"/>
      <c r="M693" s="102"/>
      <c r="N693" s="102"/>
      <c r="O693" s="102"/>
      <c r="P693" s="102"/>
      <c r="Q693" s="102"/>
      <c r="R693" s="105"/>
      <c r="T693" s="101"/>
      <c r="U693" s="102"/>
      <c r="V693" s="102"/>
      <c r="W693" s="102"/>
      <c r="X693" s="106"/>
      <c r="Y693" s="4"/>
      <c r="Z693" s="7"/>
      <c r="AA693" s="32" t="str">
        <f t="shared" si="173"/>
        <v/>
      </c>
      <c r="AB693" s="31" t="str">
        <f t="shared" si="172"/>
        <v>?</v>
      </c>
      <c r="AC693" s="31" t="str">
        <f t="shared" si="172"/>
        <v>?</v>
      </c>
      <c r="AD693" s="31" t="str">
        <f t="shared" si="172"/>
        <v>?</v>
      </c>
      <c r="AE693" s="31" t="str">
        <f t="shared" si="171"/>
        <v>?</v>
      </c>
      <c r="AF693" s="31" t="str">
        <f t="shared" si="171"/>
        <v>?</v>
      </c>
      <c r="AG693" s="31" t="str">
        <f t="shared" si="171"/>
        <v>?</v>
      </c>
      <c r="AH693" s="39" t="str">
        <f t="shared" si="174"/>
        <v/>
      </c>
      <c r="AI693" s="31" t="str">
        <f t="shared" si="165"/>
        <v/>
      </c>
      <c r="AJ693" s="32" t="str">
        <f t="shared" si="166"/>
        <v/>
      </c>
      <c r="AK693" s="32" t="str">
        <f t="shared" si="167"/>
        <v/>
      </c>
      <c r="AL693" s="32" t="str">
        <f t="shared" si="168"/>
        <v/>
      </c>
      <c r="AM693" s="32" t="str">
        <f t="shared" si="169"/>
        <v/>
      </c>
      <c r="AN693" s="32" t="str">
        <f t="shared" si="170"/>
        <v/>
      </c>
      <c r="AO693" s="96" t="e">
        <f>CONCATENATE(IF(#REF!="LL","[u]",IF(#REF!="Ny","[i]",IF(#REF!="Extra koll","[b]",""))),F693," ",C693,IF(COUNTA(D693)&gt;0,CONCATENATE(" [playerid=",D693,"] "),""),AI693,AJ693,AK693,AL693,AM693,AN693,AA693,AH693,IF(#REF!="LL","[/u]",IF(#REF!="Ny","[/i]",IF(#REF!="Extra koll","[/b]",""))))</f>
        <v>#REF!</v>
      </c>
    </row>
    <row r="694" spans="1:41" ht="14.25">
      <c r="A694" s="84"/>
      <c r="B694" s="101"/>
      <c r="C694" s="102"/>
      <c r="D694" s="102"/>
      <c r="E694" s="102"/>
      <c r="F694" s="103"/>
      <c r="H694" s="104"/>
      <c r="J694" s="101"/>
      <c r="K694" s="102"/>
      <c r="L694" s="102"/>
      <c r="M694" s="102"/>
      <c r="N694" s="102"/>
      <c r="O694" s="102"/>
      <c r="P694" s="102"/>
      <c r="Q694" s="102"/>
      <c r="R694" s="105"/>
      <c r="T694" s="101"/>
      <c r="U694" s="102"/>
      <c r="V694" s="102"/>
      <c r="W694" s="102"/>
      <c r="X694" s="106"/>
      <c r="Y694" s="4"/>
      <c r="Z694" s="7"/>
      <c r="AA694" s="32" t="str">
        <f t="shared" si="173"/>
        <v/>
      </c>
      <c r="AB694" s="31" t="str">
        <f t="shared" si="172"/>
        <v>?</v>
      </c>
      <c r="AC694" s="31" t="str">
        <f t="shared" si="172"/>
        <v>?</v>
      </c>
      <c r="AD694" s="31" t="str">
        <f t="shared" si="172"/>
        <v>?</v>
      </c>
      <c r="AE694" s="31" t="str">
        <f t="shared" si="171"/>
        <v>?</v>
      </c>
      <c r="AF694" s="31" t="str">
        <f t="shared" si="171"/>
        <v>?</v>
      </c>
      <c r="AG694" s="31" t="str">
        <f t="shared" si="171"/>
        <v>?</v>
      </c>
      <c r="AH694" s="39" t="str">
        <f t="shared" si="174"/>
        <v/>
      </c>
      <c r="AI694" s="31" t="str">
        <f t="shared" si="165"/>
        <v/>
      </c>
      <c r="AJ694" s="32" t="str">
        <f t="shared" si="166"/>
        <v/>
      </c>
      <c r="AK694" s="32" t="str">
        <f t="shared" si="167"/>
        <v/>
      </c>
      <c r="AL694" s="32" t="str">
        <f t="shared" si="168"/>
        <v/>
      </c>
      <c r="AM694" s="32" t="str">
        <f t="shared" si="169"/>
        <v/>
      </c>
      <c r="AN694" s="32" t="str">
        <f t="shared" si="170"/>
        <v/>
      </c>
      <c r="AO694" s="96" t="e">
        <f>CONCATENATE(IF(#REF!="LL","[u]",IF(#REF!="Ny","[i]",IF(#REF!="Extra koll","[b]",""))),F694," ",C694,IF(COUNTA(D694)&gt;0,CONCATENATE(" [playerid=",D694,"] "),""),AI694,AJ694,AK694,AL694,AM694,AN694,AA694,AH694,IF(#REF!="LL","[/u]",IF(#REF!="Ny","[/i]",IF(#REF!="Extra koll","[/b]",""))))</f>
        <v>#REF!</v>
      </c>
    </row>
    <row r="695" spans="1:41" ht="14.25">
      <c r="A695" s="84"/>
      <c r="B695" s="101"/>
      <c r="C695" s="102"/>
      <c r="D695" s="102"/>
      <c r="E695" s="102"/>
      <c r="F695" s="103"/>
      <c r="H695" s="104"/>
      <c r="J695" s="101"/>
      <c r="K695" s="102"/>
      <c r="L695" s="102"/>
      <c r="M695" s="102"/>
      <c r="N695" s="102"/>
      <c r="O695" s="102"/>
      <c r="P695" s="102"/>
      <c r="Q695" s="102"/>
      <c r="R695" s="105"/>
      <c r="T695" s="101"/>
      <c r="U695" s="102"/>
      <c r="V695" s="102"/>
      <c r="W695" s="102"/>
      <c r="X695" s="106"/>
      <c r="Y695" s="4"/>
      <c r="Z695" s="7"/>
      <c r="AA695" s="32" t="str">
        <f t="shared" si="173"/>
        <v/>
      </c>
      <c r="AB695" s="31" t="str">
        <f t="shared" si="172"/>
        <v>?</v>
      </c>
      <c r="AC695" s="31" t="str">
        <f t="shared" si="172"/>
        <v>?</v>
      </c>
      <c r="AD695" s="31" t="str">
        <f t="shared" si="172"/>
        <v>?</v>
      </c>
      <c r="AE695" s="31" t="str">
        <f t="shared" si="171"/>
        <v>?</v>
      </c>
      <c r="AF695" s="31" t="str">
        <f t="shared" si="171"/>
        <v>?</v>
      </c>
      <c r="AG695" s="31" t="str">
        <f t="shared" si="171"/>
        <v>?</v>
      </c>
      <c r="AH695" s="39" t="str">
        <f t="shared" si="174"/>
        <v/>
      </c>
      <c r="AI695" s="31" t="str">
        <f t="shared" si="165"/>
        <v/>
      </c>
      <c r="AJ695" s="32" t="str">
        <f t="shared" si="166"/>
        <v/>
      </c>
      <c r="AK695" s="32" t="str">
        <f t="shared" si="167"/>
        <v/>
      </c>
      <c r="AL695" s="32" t="str">
        <f t="shared" si="168"/>
        <v/>
      </c>
      <c r="AM695" s="32" t="str">
        <f t="shared" si="169"/>
        <v/>
      </c>
      <c r="AN695" s="32" t="str">
        <f t="shared" si="170"/>
        <v/>
      </c>
      <c r="AO695" s="96" t="e">
        <f>CONCATENATE(IF(#REF!="LL","[u]",IF(#REF!="Ny","[i]",IF(#REF!="Extra koll","[b]",""))),F695," ",C695,IF(COUNTA(D695)&gt;0,CONCATENATE(" [playerid=",D695,"] "),""),AI695,AJ695,AK695,AL695,AM695,AN695,AA695,AH695,IF(#REF!="LL","[/u]",IF(#REF!="Ny","[/i]",IF(#REF!="Extra koll","[/b]",""))))</f>
        <v>#REF!</v>
      </c>
    </row>
    <row r="696" spans="1:41" ht="14.25">
      <c r="A696" s="84"/>
      <c r="B696" s="101"/>
      <c r="C696" s="102"/>
      <c r="D696" s="102"/>
      <c r="E696" s="102"/>
      <c r="F696" s="103"/>
      <c r="H696" s="104"/>
      <c r="J696" s="101"/>
      <c r="K696" s="102"/>
      <c r="L696" s="102"/>
      <c r="M696" s="102"/>
      <c r="N696" s="102"/>
      <c r="O696" s="102"/>
      <c r="P696" s="102"/>
      <c r="Q696" s="102"/>
      <c r="R696" s="105"/>
      <c r="T696" s="101"/>
      <c r="U696" s="102"/>
      <c r="V696" s="102"/>
      <c r="W696" s="102"/>
      <c r="X696" s="106"/>
      <c r="Y696" s="4"/>
      <c r="Z696" s="7"/>
      <c r="AA696" s="32" t="str">
        <f t="shared" si="173"/>
        <v/>
      </c>
      <c r="AB696" s="31" t="str">
        <f t="shared" si="172"/>
        <v>?</v>
      </c>
      <c r="AC696" s="31" t="str">
        <f t="shared" si="172"/>
        <v>?</v>
      </c>
      <c r="AD696" s="31" t="str">
        <f t="shared" si="172"/>
        <v>?</v>
      </c>
      <c r="AE696" s="31" t="str">
        <f t="shared" si="171"/>
        <v>?</v>
      </c>
      <c r="AF696" s="31" t="str">
        <f t="shared" si="171"/>
        <v>?</v>
      </c>
      <c r="AG696" s="31" t="str">
        <f t="shared" si="171"/>
        <v>?</v>
      </c>
      <c r="AH696" s="39" t="str">
        <f t="shared" si="174"/>
        <v/>
      </c>
      <c r="AI696" s="31" t="str">
        <f t="shared" si="165"/>
        <v/>
      </c>
      <c r="AJ696" s="32" t="str">
        <f t="shared" si="166"/>
        <v/>
      </c>
      <c r="AK696" s="32" t="str">
        <f t="shared" si="167"/>
        <v/>
      </c>
      <c r="AL696" s="32" t="str">
        <f t="shared" si="168"/>
        <v/>
      </c>
      <c r="AM696" s="32" t="str">
        <f t="shared" si="169"/>
        <v/>
      </c>
      <c r="AN696" s="32" t="str">
        <f t="shared" si="170"/>
        <v/>
      </c>
      <c r="AO696" s="96" t="e">
        <f>CONCATENATE(IF(#REF!="LL","[u]",IF(#REF!="Ny","[i]",IF(#REF!="Extra koll","[b]",""))),F696," ",C696,IF(COUNTA(D696)&gt;0,CONCATENATE(" [playerid=",D696,"] "),""),AI696,AJ696,AK696,AL696,AM696,AN696,AA696,AH696,IF(#REF!="LL","[/u]",IF(#REF!="Ny","[/i]",IF(#REF!="Extra koll","[/b]",""))))</f>
        <v>#REF!</v>
      </c>
    </row>
    <row r="697" spans="1:41" ht="14.25">
      <c r="A697" s="84"/>
      <c r="B697" s="101"/>
      <c r="C697" s="102"/>
      <c r="D697" s="102"/>
      <c r="E697" s="102"/>
      <c r="F697" s="103"/>
      <c r="H697" s="104"/>
      <c r="J697" s="101"/>
      <c r="K697" s="102"/>
      <c r="L697" s="102"/>
      <c r="M697" s="102"/>
      <c r="N697" s="102"/>
      <c r="O697" s="102"/>
      <c r="P697" s="102"/>
      <c r="Q697" s="102"/>
      <c r="R697" s="105"/>
      <c r="T697" s="101"/>
      <c r="U697" s="102"/>
      <c r="V697" s="102"/>
      <c r="W697" s="102"/>
      <c r="X697" s="106"/>
      <c r="Y697" s="4"/>
      <c r="Z697" s="7"/>
      <c r="AA697" s="32" t="str">
        <f t="shared" si="173"/>
        <v/>
      </c>
      <c r="AB697" s="31" t="str">
        <f t="shared" si="172"/>
        <v>?</v>
      </c>
      <c r="AC697" s="31" t="str">
        <f t="shared" si="172"/>
        <v>?</v>
      </c>
      <c r="AD697" s="31" t="str">
        <f t="shared" si="172"/>
        <v>?</v>
      </c>
      <c r="AE697" s="31" t="str">
        <f t="shared" si="171"/>
        <v>?</v>
      </c>
      <c r="AF697" s="31" t="str">
        <f t="shared" si="171"/>
        <v>?</v>
      </c>
      <c r="AG697" s="31" t="str">
        <f t="shared" si="171"/>
        <v>?</v>
      </c>
      <c r="AH697" s="39" t="str">
        <f t="shared" si="174"/>
        <v/>
      </c>
      <c r="AI697" s="31" t="str">
        <f t="shared" si="165"/>
        <v/>
      </c>
      <c r="AJ697" s="32" t="str">
        <f t="shared" si="166"/>
        <v/>
      </c>
      <c r="AK697" s="32" t="str">
        <f t="shared" si="167"/>
        <v/>
      </c>
      <c r="AL697" s="32" t="str">
        <f t="shared" si="168"/>
        <v/>
      </c>
      <c r="AM697" s="32" t="str">
        <f t="shared" si="169"/>
        <v/>
      </c>
      <c r="AN697" s="32" t="str">
        <f t="shared" si="170"/>
        <v/>
      </c>
      <c r="AO697" s="96" t="e">
        <f>CONCATENATE(IF(#REF!="LL","[u]",IF(#REF!="Ny","[i]",IF(#REF!="Extra koll","[b]",""))),F697," ",C697,IF(COUNTA(D697)&gt;0,CONCATENATE(" [playerid=",D697,"] "),""),AI697,AJ697,AK697,AL697,AM697,AN697,AA697,AH697,IF(#REF!="LL","[/u]",IF(#REF!="Ny","[/i]",IF(#REF!="Extra koll","[/b]",""))))</f>
        <v>#REF!</v>
      </c>
    </row>
    <row r="698" spans="1:41" ht="14.25">
      <c r="A698" s="84"/>
      <c r="B698" s="101"/>
      <c r="C698" s="102"/>
      <c r="D698" s="102"/>
      <c r="E698" s="102"/>
      <c r="F698" s="103"/>
      <c r="H698" s="104"/>
      <c r="J698" s="101"/>
      <c r="K698" s="102"/>
      <c r="L698" s="102"/>
      <c r="M698" s="102"/>
      <c r="N698" s="102"/>
      <c r="O698" s="102"/>
      <c r="P698" s="102"/>
      <c r="Q698" s="102"/>
      <c r="R698" s="105"/>
      <c r="T698" s="101"/>
      <c r="U698" s="102"/>
      <c r="V698" s="102"/>
      <c r="W698" s="102"/>
      <c r="X698" s="106"/>
      <c r="Y698" s="4"/>
      <c r="Z698" s="7"/>
      <c r="AA698" s="32" t="str">
        <f t="shared" si="173"/>
        <v/>
      </c>
      <c r="AB698" s="31" t="str">
        <f t="shared" si="172"/>
        <v>?</v>
      </c>
      <c r="AC698" s="31" t="str">
        <f t="shared" si="172"/>
        <v>?</v>
      </c>
      <c r="AD698" s="31" t="str">
        <f t="shared" si="172"/>
        <v>?</v>
      </c>
      <c r="AE698" s="31" t="str">
        <f t="shared" si="171"/>
        <v>?</v>
      </c>
      <c r="AF698" s="31" t="str">
        <f t="shared" si="171"/>
        <v>?</v>
      </c>
      <c r="AG698" s="31" t="str">
        <f t="shared" si="171"/>
        <v>?</v>
      </c>
      <c r="AH698" s="39" t="str">
        <f t="shared" si="174"/>
        <v/>
      </c>
      <c r="AI698" s="31" t="str">
        <f t="shared" si="165"/>
        <v/>
      </c>
      <c r="AJ698" s="32" t="str">
        <f t="shared" si="166"/>
        <v/>
      </c>
      <c r="AK698" s="32" t="str">
        <f t="shared" si="167"/>
        <v/>
      </c>
      <c r="AL698" s="32" t="str">
        <f t="shared" si="168"/>
        <v/>
      </c>
      <c r="AM698" s="32" t="str">
        <f t="shared" si="169"/>
        <v/>
      </c>
      <c r="AN698" s="32" t="str">
        <f t="shared" si="170"/>
        <v/>
      </c>
      <c r="AO698" s="96" t="e">
        <f>CONCATENATE(IF(#REF!="LL","[u]",IF(#REF!="Ny","[i]",IF(#REF!="Extra koll","[b]",""))),F698," ",C698,IF(COUNTA(D698)&gt;0,CONCATENATE(" [playerid=",D698,"] "),""),AI698,AJ698,AK698,AL698,AM698,AN698,AA698,AH698,IF(#REF!="LL","[/u]",IF(#REF!="Ny","[/i]",IF(#REF!="Extra koll","[/b]",""))))</f>
        <v>#REF!</v>
      </c>
    </row>
    <row r="699" spans="1:41" ht="14.25">
      <c r="A699" s="84"/>
      <c r="B699" s="101"/>
      <c r="C699" s="102"/>
      <c r="D699" s="102"/>
      <c r="E699" s="102"/>
      <c r="F699" s="103"/>
      <c r="H699" s="104"/>
      <c r="J699" s="101"/>
      <c r="K699" s="102"/>
      <c r="L699" s="102"/>
      <c r="M699" s="102"/>
      <c r="N699" s="102"/>
      <c r="O699" s="102"/>
      <c r="P699" s="102"/>
      <c r="Q699" s="102"/>
      <c r="R699" s="105"/>
      <c r="T699" s="101"/>
      <c r="U699" s="102"/>
      <c r="V699" s="102"/>
      <c r="W699" s="102"/>
      <c r="X699" s="106"/>
      <c r="Y699" s="4"/>
      <c r="Z699" s="7"/>
      <c r="AA699" s="32" t="str">
        <f t="shared" si="173"/>
        <v/>
      </c>
      <c r="AB699" s="31" t="str">
        <f t="shared" si="172"/>
        <v>?</v>
      </c>
      <c r="AC699" s="31" t="str">
        <f t="shared" si="172"/>
        <v>?</v>
      </c>
      <c r="AD699" s="31" t="str">
        <f t="shared" si="172"/>
        <v>?</v>
      </c>
      <c r="AE699" s="31" t="str">
        <f t="shared" si="171"/>
        <v>?</v>
      </c>
      <c r="AF699" s="31" t="str">
        <f t="shared" si="171"/>
        <v>?</v>
      </c>
      <c r="AG699" s="31" t="str">
        <f t="shared" si="171"/>
        <v>?</v>
      </c>
      <c r="AH699" s="39" t="str">
        <f t="shared" si="174"/>
        <v/>
      </c>
      <c r="AI699" s="31" t="str">
        <f t="shared" si="165"/>
        <v/>
      </c>
      <c r="AJ699" s="32" t="str">
        <f t="shared" si="166"/>
        <v/>
      </c>
      <c r="AK699" s="32" t="str">
        <f t="shared" si="167"/>
        <v/>
      </c>
      <c r="AL699" s="32" t="str">
        <f t="shared" si="168"/>
        <v/>
      </c>
      <c r="AM699" s="32" t="str">
        <f t="shared" si="169"/>
        <v/>
      </c>
      <c r="AN699" s="32" t="str">
        <f t="shared" si="170"/>
        <v/>
      </c>
      <c r="AO699" s="96" t="e">
        <f>CONCATENATE(IF(#REF!="LL","[u]",IF(#REF!="Ny","[i]",IF(#REF!="Extra koll","[b]",""))),F699," ",C699,IF(COUNTA(D699)&gt;0,CONCATENATE(" [playerid=",D699,"] "),""),AI699,AJ699,AK699,AL699,AM699,AN699,AA699,AH699,IF(#REF!="LL","[/u]",IF(#REF!="Ny","[/i]",IF(#REF!="Extra koll","[/b]",""))))</f>
        <v>#REF!</v>
      </c>
    </row>
    <row r="700" spans="1:41" ht="14.25">
      <c r="A700" s="84"/>
      <c r="B700" s="101"/>
      <c r="C700" s="102"/>
      <c r="D700" s="102"/>
      <c r="E700" s="102"/>
      <c r="F700" s="103"/>
      <c r="H700" s="104"/>
      <c r="J700" s="101"/>
      <c r="K700" s="102"/>
      <c r="L700" s="102"/>
      <c r="M700" s="102"/>
      <c r="N700" s="102"/>
      <c r="O700" s="102"/>
      <c r="P700" s="102"/>
      <c r="Q700" s="102"/>
      <c r="R700" s="105"/>
      <c r="T700" s="101"/>
      <c r="U700" s="102"/>
      <c r="V700" s="102"/>
      <c r="W700" s="102"/>
      <c r="X700" s="106"/>
      <c r="Y700" s="4"/>
      <c r="Z700" s="7"/>
      <c r="AA700" s="32" t="str">
        <f t="shared" si="173"/>
        <v/>
      </c>
      <c r="AB700" s="31" t="str">
        <f t="shared" si="172"/>
        <v>?</v>
      </c>
      <c r="AC700" s="31" t="str">
        <f t="shared" si="172"/>
        <v>?</v>
      </c>
      <c r="AD700" s="31" t="str">
        <f t="shared" si="172"/>
        <v>?</v>
      </c>
      <c r="AE700" s="31" t="str">
        <f t="shared" si="171"/>
        <v>?</v>
      </c>
      <c r="AF700" s="31" t="str">
        <f t="shared" si="171"/>
        <v>?</v>
      </c>
      <c r="AG700" s="31" t="str">
        <f t="shared" si="171"/>
        <v>?</v>
      </c>
      <c r="AH700" s="39" t="str">
        <f t="shared" si="174"/>
        <v/>
      </c>
      <c r="AI700" s="31" t="str">
        <f t="shared" si="165"/>
        <v/>
      </c>
      <c r="AJ700" s="32" t="str">
        <f t="shared" si="166"/>
        <v/>
      </c>
      <c r="AK700" s="32" t="str">
        <f t="shared" si="167"/>
        <v/>
      </c>
      <c r="AL700" s="32" t="str">
        <f t="shared" si="168"/>
        <v/>
      </c>
      <c r="AM700" s="32" t="str">
        <f t="shared" si="169"/>
        <v/>
      </c>
      <c r="AN700" s="32" t="str">
        <f t="shared" si="170"/>
        <v/>
      </c>
      <c r="AO700" s="96" t="e">
        <f>CONCATENATE(IF(#REF!="LL","[u]",IF(#REF!="Ny","[i]",IF(#REF!="Extra koll","[b]",""))),F700," ",C700,IF(COUNTA(D700)&gt;0,CONCATENATE(" [playerid=",D700,"] "),""),AI700,AJ700,AK700,AL700,AM700,AN700,AA700,AH700,IF(#REF!="LL","[/u]",IF(#REF!="Ny","[/i]",IF(#REF!="Extra koll","[/b]",""))))</f>
        <v>#REF!</v>
      </c>
    </row>
    <row r="701" spans="1:41" ht="14.25">
      <c r="A701" s="84"/>
      <c r="B701" s="101"/>
      <c r="C701" s="102"/>
      <c r="D701" s="102"/>
      <c r="E701" s="102"/>
      <c r="F701" s="103"/>
      <c r="H701" s="104"/>
      <c r="J701" s="101"/>
      <c r="K701" s="102"/>
      <c r="L701" s="102"/>
      <c r="M701" s="102"/>
      <c r="N701" s="102"/>
      <c r="O701" s="102"/>
      <c r="P701" s="102"/>
      <c r="Q701" s="102"/>
      <c r="R701" s="105"/>
      <c r="T701" s="101"/>
      <c r="U701" s="102"/>
      <c r="V701" s="102"/>
      <c r="W701" s="102"/>
      <c r="X701" s="106"/>
      <c r="Y701" s="4"/>
      <c r="Z701" s="7"/>
      <c r="AA701" s="32" t="str">
        <f t="shared" si="173"/>
        <v/>
      </c>
      <c r="AB701" s="31" t="str">
        <f t="shared" si="172"/>
        <v>?</v>
      </c>
      <c r="AC701" s="31" t="str">
        <f t="shared" si="172"/>
        <v>?</v>
      </c>
      <c r="AD701" s="31" t="str">
        <f t="shared" si="172"/>
        <v>?</v>
      </c>
      <c r="AE701" s="31" t="str">
        <f t="shared" si="171"/>
        <v>?</v>
      </c>
      <c r="AF701" s="31" t="str">
        <f t="shared" si="171"/>
        <v>?</v>
      </c>
      <c r="AG701" s="31" t="str">
        <f t="shared" si="171"/>
        <v>?</v>
      </c>
      <c r="AH701" s="39" t="str">
        <f t="shared" si="174"/>
        <v/>
      </c>
      <c r="AI701" s="31" t="str">
        <f t="shared" si="165"/>
        <v/>
      </c>
      <c r="AJ701" s="32" t="str">
        <f t="shared" si="166"/>
        <v/>
      </c>
      <c r="AK701" s="32" t="str">
        <f t="shared" si="167"/>
        <v/>
      </c>
      <c r="AL701" s="32" t="str">
        <f t="shared" si="168"/>
        <v/>
      </c>
      <c r="AM701" s="32" t="str">
        <f t="shared" si="169"/>
        <v/>
      </c>
      <c r="AN701" s="32" t="str">
        <f t="shared" si="170"/>
        <v/>
      </c>
      <c r="AO701" s="96" t="e">
        <f>CONCATENATE(IF(#REF!="LL","[u]",IF(#REF!="Ny","[i]",IF(#REF!="Extra koll","[b]",""))),F701," ",C701,IF(COUNTA(D701)&gt;0,CONCATENATE(" [playerid=",D701,"] "),""),AI701,AJ701,AK701,AL701,AM701,AN701,AA701,AH701,IF(#REF!="LL","[/u]",IF(#REF!="Ny","[/i]",IF(#REF!="Extra koll","[/b]",""))))</f>
        <v>#REF!</v>
      </c>
    </row>
    <row r="702" spans="1:41" ht="14.25">
      <c r="A702" s="84"/>
      <c r="B702" s="101"/>
      <c r="C702" s="102"/>
      <c r="D702" s="102"/>
      <c r="E702" s="102"/>
      <c r="F702" s="103"/>
      <c r="H702" s="104"/>
      <c r="J702" s="101"/>
      <c r="K702" s="102"/>
      <c r="L702" s="102"/>
      <c r="M702" s="102"/>
      <c r="N702" s="102"/>
      <c r="O702" s="102"/>
      <c r="P702" s="102"/>
      <c r="Q702" s="102"/>
      <c r="R702" s="105"/>
      <c r="T702" s="101"/>
      <c r="U702" s="102"/>
      <c r="V702" s="102"/>
      <c r="W702" s="102"/>
      <c r="X702" s="106"/>
      <c r="Y702" s="4"/>
      <c r="Z702" s="7"/>
      <c r="AA702" s="32" t="str">
        <f t="shared" si="173"/>
        <v/>
      </c>
      <c r="AB702" s="31" t="str">
        <f t="shared" si="172"/>
        <v>?</v>
      </c>
      <c r="AC702" s="31" t="str">
        <f t="shared" si="172"/>
        <v>?</v>
      </c>
      <c r="AD702" s="31" t="str">
        <f t="shared" si="172"/>
        <v>?</v>
      </c>
      <c r="AE702" s="31" t="str">
        <f t="shared" si="171"/>
        <v>?</v>
      </c>
      <c r="AF702" s="31" t="str">
        <f t="shared" si="171"/>
        <v>?</v>
      </c>
      <c r="AG702" s="31" t="str">
        <f t="shared" si="171"/>
        <v>?</v>
      </c>
      <c r="AH702" s="39" t="str">
        <f t="shared" si="174"/>
        <v/>
      </c>
      <c r="AI702" s="31" t="str">
        <f t="shared" si="165"/>
        <v/>
      </c>
      <c r="AJ702" s="32" t="str">
        <f t="shared" si="166"/>
        <v/>
      </c>
      <c r="AK702" s="32" t="str">
        <f t="shared" si="167"/>
        <v/>
      </c>
      <c r="AL702" s="32" t="str">
        <f t="shared" si="168"/>
        <v/>
      </c>
      <c r="AM702" s="32" t="str">
        <f t="shared" si="169"/>
        <v/>
      </c>
      <c r="AN702" s="32" t="str">
        <f t="shared" si="170"/>
        <v/>
      </c>
      <c r="AO702" s="96" t="e">
        <f>CONCATENATE(IF(#REF!="LL","[u]",IF(#REF!="Ny","[i]",IF(#REF!="Extra koll","[b]",""))),F702," ",C702,IF(COUNTA(D702)&gt;0,CONCATENATE(" [playerid=",D702,"] "),""),AI702,AJ702,AK702,AL702,AM702,AN702,AA702,AH702,IF(#REF!="LL","[/u]",IF(#REF!="Ny","[/i]",IF(#REF!="Extra koll","[/b]",""))))</f>
        <v>#REF!</v>
      </c>
    </row>
    <row r="703" spans="1:41" ht="14.25">
      <c r="A703" s="84"/>
      <c r="B703" s="101"/>
      <c r="C703" s="102"/>
      <c r="D703" s="102"/>
      <c r="E703" s="102"/>
      <c r="F703" s="103"/>
      <c r="H703" s="104"/>
      <c r="J703" s="101"/>
      <c r="K703" s="102"/>
      <c r="L703" s="102"/>
      <c r="M703" s="102"/>
      <c r="N703" s="102"/>
      <c r="O703" s="102"/>
      <c r="P703" s="102"/>
      <c r="Q703" s="102"/>
      <c r="R703" s="105"/>
      <c r="T703" s="101"/>
      <c r="U703" s="102"/>
      <c r="V703" s="102"/>
      <c r="W703" s="102"/>
      <c r="X703" s="106"/>
      <c r="Y703" s="4"/>
      <c r="Z703" s="7"/>
      <c r="AA703" s="32" t="str">
        <f t="shared" si="173"/>
        <v/>
      </c>
      <c r="AB703" s="31" t="str">
        <f t="shared" si="172"/>
        <v>?</v>
      </c>
      <c r="AC703" s="31" t="str">
        <f t="shared" si="172"/>
        <v>?</v>
      </c>
      <c r="AD703" s="31" t="str">
        <f t="shared" si="172"/>
        <v>?</v>
      </c>
      <c r="AE703" s="31" t="str">
        <f t="shared" si="171"/>
        <v>?</v>
      </c>
      <c r="AF703" s="31" t="str">
        <f t="shared" si="171"/>
        <v>?</v>
      </c>
      <c r="AG703" s="31" t="str">
        <f t="shared" si="171"/>
        <v>?</v>
      </c>
      <c r="AH703" s="39" t="str">
        <f t="shared" si="174"/>
        <v/>
      </c>
      <c r="AI703" s="31" t="str">
        <f t="shared" si="165"/>
        <v/>
      </c>
      <c r="AJ703" s="32" t="str">
        <f t="shared" si="166"/>
        <v/>
      </c>
      <c r="AK703" s="32" t="str">
        <f t="shared" si="167"/>
        <v/>
      </c>
      <c r="AL703" s="32" t="str">
        <f t="shared" si="168"/>
        <v/>
      </c>
      <c r="AM703" s="32" t="str">
        <f t="shared" si="169"/>
        <v/>
      </c>
      <c r="AN703" s="32" t="str">
        <f t="shared" si="170"/>
        <v/>
      </c>
      <c r="AO703" s="96" t="e">
        <f>CONCATENATE(IF(#REF!="LL","[u]",IF(#REF!="Ny","[i]",IF(#REF!="Extra koll","[b]",""))),F703," ",C703,IF(COUNTA(D703)&gt;0,CONCATENATE(" [playerid=",D703,"] "),""),AI703,AJ703,AK703,AL703,AM703,AN703,AA703,AH703,IF(#REF!="LL","[/u]",IF(#REF!="Ny","[/i]",IF(#REF!="Extra koll","[/b]",""))))</f>
        <v>#REF!</v>
      </c>
    </row>
    <row r="704" spans="1:41" ht="14.25">
      <c r="A704" s="84"/>
      <c r="B704" s="101"/>
      <c r="C704" s="102"/>
      <c r="D704" s="102"/>
      <c r="E704" s="102"/>
      <c r="F704" s="103"/>
      <c r="H704" s="104"/>
      <c r="J704" s="101"/>
      <c r="K704" s="102"/>
      <c r="L704" s="102"/>
      <c r="M704" s="102"/>
      <c r="N704" s="102"/>
      <c r="O704" s="102"/>
      <c r="P704" s="102"/>
      <c r="Q704" s="102"/>
      <c r="R704" s="105"/>
      <c r="T704" s="101"/>
      <c r="U704" s="102"/>
      <c r="V704" s="102"/>
      <c r="W704" s="102"/>
      <c r="X704" s="106"/>
      <c r="Y704" s="4"/>
      <c r="Z704" s="7"/>
      <c r="AA704" s="32" t="str">
        <f t="shared" si="173"/>
        <v/>
      </c>
      <c r="AB704" s="31" t="str">
        <f t="shared" si="172"/>
        <v>?</v>
      </c>
      <c r="AC704" s="31" t="str">
        <f t="shared" si="172"/>
        <v>?</v>
      </c>
      <c r="AD704" s="31" t="str">
        <f t="shared" si="172"/>
        <v>?</v>
      </c>
      <c r="AE704" s="31" t="str">
        <f t="shared" si="171"/>
        <v>?</v>
      </c>
      <c r="AF704" s="31" t="str">
        <f t="shared" si="171"/>
        <v>?</v>
      </c>
      <c r="AG704" s="31" t="str">
        <f t="shared" si="171"/>
        <v>?</v>
      </c>
      <c r="AH704" s="39" t="str">
        <f t="shared" si="174"/>
        <v/>
      </c>
      <c r="AI704" s="31" t="str">
        <f t="shared" si="165"/>
        <v/>
      </c>
      <c r="AJ704" s="32" t="str">
        <f t="shared" si="166"/>
        <v/>
      </c>
      <c r="AK704" s="32" t="str">
        <f t="shared" si="167"/>
        <v/>
      </c>
      <c r="AL704" s="32" t="str">
        <f t="shared" si="168"/>
        <v/>
      </c>
      <c r="AM704" s="32" t="str">
        <f t="shared" si="169"/>
        <v/>
      </c>
      <c r="AN704" s="32" t="str">
        <f t="shared" si="170"/>
        <v/>
      </c>
      <c r="AO704" s="96" t="e">
        <f>CONCATENATE(IF(#REF!="LL","[u]",IF(#REF!="Ny","[i]",IF(#REF!="Extra koll","[b]",""))),F704," ",C704,IF(COUNTA(D704)&gt;0,CONCATENATE(" [playerid=",D704,"] "),""),AI704,AJ704,AK704,AL704,AM704,AN704,AA704,AH704,IF(#REF!="LL","[/u]",IF(#REF!="Ny","[/i]",IF(#REF!="Extra koll","[/b]",""))))</f>
        <v>#REF!</v>
      </c>
    </row>
    <row r="705" spans="1:41" ht="14.25">
      <c r="A705" s="84"/>
      <c r="B705" s="101"/>
      <c r="C705" s="102"/>
      <c r="D705" s="102"/>
      <c r="E705" s="102"/>
      <c r="F705" s="103"/>
      <c r="H705" s="104"/>
      <c r="J705" s="101"/>
      <c r="K705" s="102"/>
      <c r="L705" s="102"/>
      <c r="M705" s="102"/>
      <c r="N705" s="102"/>
      <c r="O705" s="102"/>
      <c r="P705" s="102"/>
      <c r="Q705" s="102"/>
      <c r="R705" s="105"/>
      <c r="T705" s="101"/>
      <c r="U705" s="102"/>
      <c r="V705" s="102"/>
      <c r="W705" s="102"/>
      <c r="X705" s="106"/>
      <c r="Y705" s="4"/>
      <c r="Z705" s="7"/>
      <c r="AA705" s="32" t="str">
        <f t="shared" si="173"/>
        <v/>
      </c>
      <c r="AB705" s="31" t="str">
        <f t="shared" si="172"/>
        <v>?</v>
      </c>
      <c r="AC705" s="31" t="str">
        <f t="shared" si="172"/>
        <v>?</v>
      </c>
      <c r="AD705" s="31" t="str">
        <f t="shared" si="172"/>
        <v>?</v>
      </c>
      <c r="AE705" s="31" t="str">
        <f t="shared" si="171"/>
        <v>?</v>
      </c>
      <c r="AF705" s="31" t="str">
        <f t="shared" si="171"/>
        <v>?</v>
      </c>
      <c r="AG705" s="31" t="str">
        <f t="shared" si="171"/>
        <v>?</v>
      </c>
      <c r="AH705" s="39" t="str">
        <f t="shared" si="174"/>
        <v/>
      </c>
      <c r="AI705" s="31" t="str">
        <f t="shared" si="165"/>
        <v/>
      </c>
      <c r="AJ705" s="32" t="str">
        <f t="shared" si="166"/>
        <v/>
      </c>
      <c r="AK705" s="32" t="str">
        <f t="shared" si="167"/>
        <v/>
      </c>
      <c r="AL705" s="32" t="str">
        <f t="shared" si="168"/>
        <v/>
      </c>
      <c r="AM705" s="32" t="str">
        <f t="shared" si="169"/>
        <v/>
      </c>
      <c r="AN705" s="32" t="str">
        <f t="shared" si="170"/>
        <v/>
      </c>
      <c r="AO705" s="96" t="e">
        <f>CONCATENATE(IF(#REF!="LL","[u]",IF(#REF!="Ny","[i]",IF(#REF!="Extra koll","[b]",""))),F705," ",C705,IF(COUNTA(D705)&gt;0,CONCATENATE(" [playerid=",D705,"] "),""),AI705,AJ705,AK705,AL705,AM705,AN705,AA705,AH705,IF(#REF!="LL","[/u]",IF(#REF!="Ny","[/i]",IF(#REF!="Extra koll","[/b]",""))))</f>
        <v>#REF!</v>
      </c>
    </row>
    <row r="706" spans="1:41" ht="14.25">
      <c r="A706" s="84"/>
      <c r="B706" s="101"/>
      <c r="C706" s="102"/>
      <c r="D706" s="102"/>
      <c r="E706" s="102"/>
      <c r="F706" s="103"/>
      <c r="H706" s="104"/>
      <c r="J706" s="101"/>
      <c r="K706" s="102"/>
      <c r="L706" s="102"/>
      <c r="M706" s="102"/>
      <c r="N706" s="102"/>
      <c r="O706" s="102"/>
      <c r="P706" s="102"/>
      <c r="Q706" s="102"/>
      <c r="R706" s="105"/>
      <c r="T706" s="101"/>
      <c r="U706" s="102"/>
      <c r="V706" s="102"/>
      <c r="W706" s="102"/>
      <c r="X706" s="106"/>
      <c r="Y706" s="4"/>
      <c r="Z706" s="7"/>
      <c r="AA706" s="32" t="str">
        <f t="shared" si="173"/>
        <v/>
      </c>
      <c r="AB706" s="31" t="str">
        <f t="shared" si="172"/>
        <v>?</v>
      </c>
      <c r="AC706" s="31" t="str">
        <f t="shared" si="172"/>
        <v>?</v>
      </c>
      <c r="AD706" s="31" t="str">
        <f t="shared" si="172"/>
        <v>?</v>
      </c>
      <c r="AE706" s="31" t="str">
        <f t="shared" si="171"/>
        <v>?</v>
      </c>
      <c r="AF706" s="31" t="str">
        <f t="shared" si="171"/>
        <v>?</v>
      </c>
      <c r="AG706" s="31" t="str">
        <f t="shared" si="171"/>
        <v>?</v>
      </c>
      <c r="AH706" s="39" t="str">
        <f t="shared" si="174"/>
        <v/>
      </c>
      <c r="AI706" s="31" t="str">
        <f t="shared" si="165"/>
        <v/>
      </c>
      <c r="AJ706" s="32" t="str">
        <f t="shared" si="166"/>
        <v/>
      </c>
      <c r="AK706" s="32" t="str">
        <f t="shared" si="167"/>
        <v/>
      </c>
      <c r="AL706" s="32" t="str">
        <f t="shared" si="168"/>
        <v/>
      </c>
      <c r="AM706" s="32" t="str">
        <f t="shared" si="169"/>
        <v/>
      </c>
      <c r="AN706" s="32" t="str">
        <f t="shared" si="170"/>
        <v/>
      </c>
      <c r="AO706" s="96" t="e">
        <f>CONCATENATE(IF(#REF!="LL","[u]",IF(#REF!="Ny","[i]",IF(#REF!="Extra koll","[b]",""))),F706," ",C706,IF(COUNTA(D706)&gt;0,CONCATENATE(" [playerid=",D706,"] "),""),AI706,AJ706,AK706,AL706,AM706,AN706,AA706,AH706,IF(#REF!="LL","[/u]",IF(#REF!="Ny","[/i]",IF(#REF!="Extra koll","[/b]",""))))</f>
        <v>#REF!</v>
      </c>
    </row>
    <row r="707" spans="1:41" ht="14.25">
      <c r="A707" s="84"/>
      <c r="B707" s="101"/>
      <c r="C707" s="102"/>
      <c r="D707" s="102"/>
      <c r="E707" s="102"/>
      <c r="F707" s="103"/>
      <c r="H707" s="104"/>
      <c r="J707" s="101"/>
      <c r="K707" s="102"/>
      <c r="L707" s="102"/>
      <c r="M707" s="102"/>
      <c r="N707" s="102"/>
      <c r="O707" s="102"/>
      <c r="P707" s="102"/>
      <c r="Q707" s="102"/>
      <c r="R707" s="105"/>
      <c r="T707" s="101"/>
      <c r="U707" s="102"/>
      <c r="V707" s="102"/>
      <c r="W707" s="102"/>
      <c r="X707" s="106"/>
      <c r="Y707" s="4"/>
      <c r="Z707" s="7"/>
      <c r="AA707" s="32" t="str">
        <f t="shared" si="173"/>
        <v/>
      </c>
      <c r="AB707" s="31" t="str">
        <f t="shared" si="172"/>
        <v>?</v>
      </c>
      <c r="AC707" s="31" t="str">
        <f t="shared" si="172"/>
        <v>?</v>
      </c>
      <c r="AD707" s="31" t="str">
        <f t="shared" si="172"/>
        <v>?</v>
      </c>
      <c r="AE707" s="31" t="str">
        <f t="shared" si="171"/>
        <v>?</v>
      </c>
      <c r="AF707" s="31" t="str">
        <f t="shared" si="171"/>
        <v>?</v>
      </c>
      <c r="AG707" s="31" t="str">
        <f t="shared" si="171"/>
        <v>?</v>
      </c>
      <c r="AH707" s="39" t="str">
        <f t="shared" si="174"/>
        <v/>
      </c>
      <c r="AI707" s="31" t="str">
        <f t="shared" si="165"/>
        <v/>
      </c>
      <c r="AJ707" s="32" t="str">
        <f t="shared" si="166"/>
        <v/>
      </c>
      <c r="AK707" s="32" t="str">
        <f t="shared" si="167"/>
        <v/>
      </c>
      <c r="AL707" s="32" t="str">
        <f t="shared" si="168"/>
        <v/>
      </c>
      <c r="AM707" s="32" t="str">
        <f t="shared" si="169"/>
        <v/>
      </c>
      <c r="AN707" s="32" t="str">
        <f t="shared" si="170"/>
        <v/>
      </c>
      <c r="AO707" s="96" t="e">
        <f>CONCATENATE(IF(#REF!="LL","[u]",IF(#REF!="Ny","[i]",IF(#REF!="Extra koll","[b]",""))),F707," ",C707,IF(COUNTA(D707)&gt;0,CONCATENATE(" [playerid=",D707,"] "),""),AI707,AJ707,AK707,AL707,AM707,AN707,AA707,AH707,IF(#REF!="LL","[/u]",IF(#REF!="Ny","[/i]",IF(#REF!="Extra koll","[/b]",""))))</f>
        <v>#REF!</v>
      </c>
    </row>
    <row r="708" spans="1:41" ht="14.25">
      <c r="A708" s="84"/>
      <c r="B708" s="101"/>
      <c r="C708" s="102"/>
      <c r="D708" s="102"/>
      <c r="E708" s="102"/>
      <c r="F708" s="103"/>
      <c r="H708" s="104"/>
      <c r="J708" s="101"/>
      <c r="K708" s="102"/>
      <c r="L708" s="102"/>
      <c r="M708" s="102"/>
      <c r="N708" s="102"/>
      <c r="O708" s="102"/>
      <c r="P708" s="102"/>
      <c r="Q708" s="102"/>
      <c r="R708" s="105"/>
      <c r="T708" s="101"/>
      <c r="U708" s="102"/>
      <c r="V708" s="102"/>
      <c r="W708" s="102"/>
      <c r="X708" s="106"/>
      <c r="Y708" s="4"/>
      <c r="Z708" s="7"/>
      <c r="AA708" s="32" t="str">
        <f t="shared" si="173"/>
        <v/>
      </c>
      <c r="AB708" s="31" t="str">
        <f t="shared" si="172"/>
        <v>?</v>
      </c>
      <c r="AC708" s="31" t="str">
        <f t="shared" si="172"/>
        <v>?</v>
      </c>
      <c r="AD708" s="31" t="str">
        <f t="shared" si="172"/>
        <v>?</v>
      </c>
      <c r="AE708" s="31" t="str">
        <f t="shared" si="171"/>
        <v>?</v>
      </c>
      <c r="AF708" s="31" t="str">
        <f t="shared" si="171"/>
        <v>?</v>
      </c>
      <c r="AG708" s="31" t="str">
        <f t="shared" si="171"/>
        <v>?</v>
      </c>
      <c r="AH708" s="39" t="str">
        <f t="shared" si="174"/>
        <v/>
      </c>
      <c r="AI708" s="31" t="str">
        <f t="shared" si="165"/>
        <v/>
      </c>
      <c r="AJ708" s="32" t="str">
        <f t="shared" si="166"/>
        <v/>
      </c>
      <c r="AK708" s="32" t="str">
        <f t="shared" si="167"/>
        <v/>
      </c>
      <c r="AL708" s="32" t="str">
        <f t="shared" si="168"/>
        <v/>
      </c>
      <c r="AM708" s="32" t="str">
        <f t="shared" si="169"/>
        <v/>
      </c>
      <c r="AN708" s="32" t="str">
        <f t="shared" si="170"/>
        <v/>
      </c>
      <c r="AO708" s="96" t="e">
        <f>CONCATENATE(IF(#REF!="LL","[u]",IF(#REF!="Ny","[i]",IF(#REF!="Extra koll","[b]",""))),F708," ",C708,IF(COUNTA(D708)&gt;0,CONCATENATE(" [playerid=",D708,"] "),""),AI708,AJ708,AK708,AL708,AM708,AN708,AA708,AH708,IF(#REF!="LL","[/u]",IF(#REF!="Ny","[/i]",IF(#REF!="Extra koll","[/b]",""))))</f>
        <v>#REF!</v>
      </c>
    </row>
    <row r="709" spans="1:41" ht="14.25">
      <c r="A709" s="84"/>
      <c r="B709" s="101"/>
      <c r="C709" s="102"/>
      <c r="D709" s="102"/>
      <c r="E709" s="102"/>
      <c r="F709" s="103"/>
      <c r="H709" s="104"/>
      <c r="J709" s="101"/>
      <c r="K709" s="102"/>
      <c r="L709" s="102"/>
      <c r="M709" s="102"/>
      <c r="N709" s="102"/>
      <c r="O709" s="102"/>
      <c r="P709" s="102"/>
      <c r="Q709" s="102"/>
      <c r="R709" s="105"/>
      <c r="T709" s="101"/>
      <c r="U709" s="102"/>
      <c r="V709" s="102"/>
      <c r="W709" s="102"/>
      <c r="X709" s="106"/>
      <c r="Y709" s="4"/>
      <c r="Z709" s="7"/>
      <c r="AA709" s="32" t="str">
        <f t="shared" si="173"/>
        <v/>
      </c>
      <c r="AB709" s="31" t="str">
        <f t="shared" si="172"/>
        <v>?</v>
      </c>
      <c r="AC709" s="31" t="str">
        <f t="shared" si="172"/>
        <v>?</v>
      </c>
      <c r="AD709" s="31" t="str">
        <f t="shared" si="172"/>
        <v>?</v>
      </c>
      <c r="AE709" s="31" t="str">
        <f t="shared" si="171"/>
        <v>?</v>
      </c>
      <c r="AF709" s="31" t="str">
        <f t="shared" si="171"/>
        <v>?</v>
      </c>
      <c r="AG709" s="31" t="str">
        <f t="shared" si="171"/>
        <v>?</v>
      </c>
      <c r="AH709" s="39" t="str">
        <f t="shared" si="174"/>
        <v/>
      </c>
      <c r="AI709" s="31" t="str">
        <f t="shared" si="165"/>
        <v/>
      </c>
      <c r="AJ709" s="32" t="str">
        <f t="shared" si="166"/>
        <v/>
      </c>
      <c r="AK709" s="32" t="str">
        <f t="shared" si="167"/>
        <v/>
      </c>
      <c r="AL709" s="32" t="str">
        <f t="shared" si="168"/>
        <v/>
      </c>
      <c r="AM709" s="32" t="str">
        <f t="shared" si="169"/>
        <v/>
      </c>
      <c r="AN709" s="32" t="str">
        <f t="shared" si="170"/>
        <v/>
      </c>
      <c r="AO709" s="96" t="e">
        <f>CONCATENATE(IF(#REF!="LL","[u]",IF(#REF!="Ny","[i]",IF(#REF!="Extra koll","[b]",""))),F709," ",C709,IF(COUNTA(D709)&gt;0,CONCATENATE(" [playerid=",D709,"] "),""),AI709,AJ709,AK709,AL709,AM709,AN709,AA709,AH709,IF(#REF!="LL","[/u]",IF(#REF!="Ny","[/i]",IF(#REF!="Extra koll","[/b]",""))))</f>
        <v>#REF!</v>
      </c>
    </row>
    <row r="710" spans="1:41" ht="14.25">
      <c r="A710" s="84"/>
      <c r="B710" s="101"/>
      <c r="C710" s="102"/>
      <c r="D710" s="102"/>
      <c r="E710" s="102"/>
      <c r="F710" s="103"/>
      <c r="H710" s="104"/>
      <c r="J710" s="101"/>
      <c r="K710" s="102"/>
      <c r="L710" s="102"/>
      <c r="M710" s="102"/>
      <c r="N710" s="102"/>
      <c r="O710" s="102"/>
      <c r="P710" s="102"/>
      <c r="Q710" s="102"/>
      <c r="R710" s="105"/>
      <c r="T710" s="101"/>
      <c r="U710" s="102"/>
      <c r="V710" s="102"/>
      <c r="W710" s="102"/>
      <c r="X710" s="106"/>
      <c r="Y710" s="4"/>
      <c r="Z710" s="7"/>
      <c r="AA710" s="32" t="str">
        <f t="shared" si="173"/>
        <v/>
      </c>
      <c r="AB710" s="31" t="str">
        <f t="shared" si="172"/>
        <v>?</v>
      </c>
      <c r="AC710" s="31" t="str">
        <f t="shared" si="172"/>
        <v>?</v>
      </c>
      <c r="AD710" s="31" t="str">
        <f t="shared" si="172"/>
        <v>?</v>
      </c>
      <c r="AE710" s="31" t="str">
        <f t="shared" si="171"/>
        <v>?</v>
      </c>
      <c r="AF710" s="31" t="str">
        <f t="shared" si="171"/>
        <v>?</v>
      </c>
      <c r="AG710" s="31" t="str">
        <f t="shared" si="171"/>
        <v>?</v>
      </c>
      <c r="AH710" s="39" t="str">
        <f t="shared" si="174"/>
        <v/>
      </c>
      <c r="AI710" s="31" t="str">
        <f t="shared" si="165"/>
        <v/>
      </c>
      <c r="AJ710" s="32" t="str">
        <f t="shared" si="166"/>
        <v/>
      </c>
      <c r="AK710" s="32" t="str">
        <f t="shared" si="167"/>
        <v/>
      </c>
      <c r="AL710" s="32" t="str">
        <f t="shared" si="168"/>
        <v/>
      </c>
      <c r="AM710" s="32" t="str">
        <f t="shared" si="169"/>
        <v/>
      </c>
      <c r="AN710" s="32" t="str">
        <f t="shared" si="170"/>
        <v/>
      </c>
      <c r="AO710" s="96" t="e">
        <f>CONCATENATE(IF(#REF!="LL","[u]",IF(#REF!="Ny","[i]",IF(#REF!="Extra koll","[b]",""))),F710," ",C710,IF(COUNTA(D710)&gt;0,CONCATENATE(" [playerid=",D710,"] "),""),AI710,AJ710,AK710,AL710,AM710,AN710,AA710,AH710,IF(#REF!="LL","[/u]",IF(#REF!="Ny","[/i]",IF(#REF!="Extra koll","[/b]",""))))</f>
        <v>#REF!</v>
      </c>
    </row>
    <row r="711" spans="1:41" ht="14.25">
      <c r="A711" s="84"/>
      <c r="B711" s="101"/>
      <c r="C711" s="102"/>
      <c r="D711" s="102"/>
      <c r="E711" s="102"/>
      <c r="F711" s="103"/>
      <c r="H711" s="104"/>
      <c r="J711" s="101"/>
      <c r="K711" s="102"/>
      <c r="L711" s="102"/>
      <c r="M711" s="102"/>
      <c r="N711" s="102"/>
      <c r="O711" s="102"/>
      <c r="P711" s="102"/>
      <c r="Q711" s="102"/>
      <c r="R711" s="105"/>
      <c r="T711" s="101"/>
      <c r="U711" s="102"/>
      <c r="V711" s="102"/>
      <c r="W711" s="102"/>
      <c r="X711" s="106"/>
      <c r="Y711" s="4"/>
      <c r="Z711" s="7"/>
      <c r="AA711" s="32" t="str">
        <f t="shared" si="173"/>
        <v/>
      </c>
      <c r="AB711" s="31" t="str">
        <f t="shared" si="172"/>
        <v>?</v>
      </c>
      <c r="AC711" s="31" t="str">
        <f t="shared" si="172"/>
        <v>?</v>
      </c>
      <c r="AD711" s="31" t="str">
        <f t="shared" si="172"/>
        <v>?</v>
      </c>
      <c r="AE711" s="31" t="str">
        <f t="shared" si="171"/>
        <v>?</v>
      </c>
      <c r="AF711" s="31" t="str">
        <f t="shared" si="171"/>
        <v>?</v>
      </c>
      <c r="AG711" s="31" t="str">
        <f t="shared" si="171"/>
        <v>?</v>
      </c>
      <c r="AH711" s="39" t="str">
        <f t="shared" si="174"/>
        <v/>
      </c>
      <c r="AI711" s="31" t="str">
        <f t="shared" si="165"/>
        <v/>
      </c>
      <c r="AJ711" s="32" t="str">
        <f t="shared" si="166"/>
        <v/>
      </c>
      <c r="AK711" s="32" t="str">
        <f t="shared" si="167"/>
        <v/>
      </c>
      <c r="AL711" s="32" t="str">
        <f t="shared" si="168"/>
        <v/>
      </c>
      <c r="AM711" s="32" t="str">
        <f t="shared" si="169"/>
        <v/>
      </c>
      <c r="AN711" s="32" t="str">
        <f t="shared" si="170"/>
        <v/>
      </c>
      <c r="AO711" s="96" t="e">
        <f>CONCATENATE(IF(#REF!="LL","[u]",IF(#REF!="Ny","[i]",IF(#REF!="Extra koll","[b]",""))),F711," ",C711,IF(COUNTA(D711)&gt;0,CONCATENATE(" [playerid=",D711,"] "),""),AI711,AJ711,AK711,AL711,AM711,AN711,AA711,AH711,IF(#REF!="LL","[/u]",IF(#REF!="Ny","[/i]",IF(#REF!="Extra koll","[/b]",""))))</f>
        <v>#REF!</v>
      </c>
    </row>
    <row r="712" spans="1:41" ht="14.25">
      <c r="A712" s="84"/>
      <c r="B712" s="101"/>
      <c r="C712" s="102"/>
      <c r="D712" s="102"/>
      <c r="E712" s="102"/>
      <c r="F712" s="103"/>
      <c r="H712" s="104"/>
      <c r="J712" s="101"/>
      <c r="K712" s="102"/>
      <c r="L712" s="102"/>
      <c r="M712" s="102"/>
      <c r="N712" s="102"/>
      <c r="O712" s="102"/>
      <c r="P712" s="102"/>
      <c r="Q712" s="102"/>
      <c r="R712" s="105"/>
      <c r="T712" s="101"/>
      <c r="U712" s="102"/>
      <c r="V712" s="102"/>
      <c r="W712" s="102"/>
      <c r="X712" s="106"/>
      <c r="Y712" s="4"/>
      <c r="Z712" s="7"/>
      <c r="AA712" s="32" t="str">
        <f t="shared" si="173"/>
        <v/>
      </c>
      <c r="AB712" s="31" t="str">
        <f t="shared" si="172"/>
        <v>?</v>
      </c>
      <c r="AC712" s="31" t="str">
        <f t="shared" si="172"/>
        <v>?</v>
      </c>
      <c r="AD712" s="31" t="str">
        <f t="shared" si="172"/>
        <v>?</v>
      </c>
      <c r="AE712" s="31" t="str">
        <f t="shared" si="171"/>
        <v>?</v>
      </c>
      <c r="AF712" s="31" t="str">
        <f t="shared" si="171"/>
        <v>?</v>
      </c>
      <c r="AG712" s="31" t="str">
        <f t="shared" si="171"/>
        <v>?</v>
      </c>
      <c r="AH712" s="39" t="str">
        <f t="shared" si="174"/>
        <v/>
      </c>
      <c r="AI712" s="31" t="str">
        <f t="shared" si="165"/>
        <v/>
      </c>
      <c r="AJ712" s="32" t="str">
        <f t="shared" si="166"/>
        <v/>
      </c>
      <c r="AK712" s="32" t="str">
        <f t="shared" si="167"/>
        <v/>
      </c>
      <c r="AL712" s="32" t="str">
        <f t="shared" si="168"/>
        <v/>
      </c>
      <c r="AM712" s="32" t="str">
        <f t="shared" si="169"/>
        <v/>
      </c>
      <c r="AN712" s="32" t="str">
        <f t="shared" si="170"/>
        <v/>
      </c>
      <c r="AO712" s="96" t="e">
        <f>CONCATENATE(IF(#REF!="LL","[u]",IF(#REF!="Ny","[i]",IF(#REF!="Extra koll","[b]",""))),F712," ",C712,IF(COUNTA(D712)&gt;0,CONCATENATE(" [playerid=",D712,"] "),""),AI712,AJ712,AK712,AL712,AM712,AN712,AA712,AH712,IF(#REF!="LL","[/u]",IF(#REF!="Ny","[/i]",IF(#REF!="Extra koll","[/b]",""))))</f>
        <v>#REF!</v>
      </c>
    </row>
    <row r="713" spans="1:41" ht="14.25">
      <c r="A713" s="84"/>
      <c r="B713" s="101"/>
      <c r="C713" s="102"/>
      <c r="D713" s="102"/>
      <c r="E713" s="102"/>
      <c r="F713" s="103"/>
      <c r="H713" s="104"/>
      <c r="J713" s="101"/>
      <c r="K713" s="102"/>
      <c r="L713" s="102"/>
      <c r="M713" s="102"/>
      <c r="N713" s="102"/>
      <c r="O713" s="102"/>
      <c r="P713" s="102"/>
      <c r="Q713" s="102"/>
      <c r="R713" s="105"/>
      <c r="T713" s="101"/>
      <c r="U713" s="102"/>
      <c r="V713" s="102"/>
      <c r="W713" s="102"/>
      <c r="X713" s="106"/>
      <c r="Y713" s="4"/>
      <c r="Z713" s="7"/>
      <c r="AA713" s="32" t="str">
        <f t="shared" si="173"/>
        <v/>
      </c>
      <c r="AB713" s="31" t="str">
        <f t="shared" si="172"/>
        <v>?</v>
      </c>
      <c r="AC713" s="31" t="str">
        <f t="shared" si="172"/>
        <v>?</v>
      </c>
      <c r="AD713" s="31" t="str">
        <f t="shared" si="172"/>
        <v>?</v>
      </c>
      <c r="AE713" s="31" t="str">
        <f t="shared" si="171"/>
        <v>?</v>
      </c>
      <c r="AF713" s="31" t="str">
        <f t="shared" si="171"/>
        <v>?</v>
      </c>
      <c r="AG713" s="31" t="str">
        <f t="shared" si="171"/>
        <v>?</v>
      </c>
      <c r="AH713" s="39" t="str">
        <f t="shared" si="174"/>
        <v/>
      </c>
      <c r="AI713" s="31" t="str">
        <f t="shared" si="165"/>
        <v/>
      </c>
      <c r="AJ713" s="32" t="str">
        <f t="shared" si="166"/>
        <v/>
      </c>
      <c r="AK713" s="32" t="str">
        <f t="shared" si="167"/>
        <v/>
      </c>
      <c r="AL713" s="32" t="str">
        <f t="shared" si="168"/>
        <v/>
      </c>
      <c r="AM713" s="32" t="str">
        <f t="shared" si="169"/>
        <v/>
      </c>
      <c r="AN713" s="32" t="str">
        <f t="shared" si="170"/>
        <v/>
      </c>
      <c r="AO713" s="96" t="e">
        <f>CONCATENATE(IF(#REF!="LL","[u]",IF(#REF!="Ny","[i]",IF(#REF!="Extra koll","[b]",""))),F713," ",C713,IF(COUNTA(D713)&gt;0,CONCATENATE(" [playerid=",D713,"] "),""),AI713,AJ713,AK713,AL713,AM713,AN713,AA713,AH713,IF(#REF!="LL","[/u]",IF(#REF!="Ny","[/i]",IF(#REF!="Extra koll","[/b]",""))))</f>
        <v>#REF!</v>
      </c>
    </row>
    <row r="714" spans="1:41" ht="14.25">
      <c r="A714" s="84"/>
      <c r="B714" s="101"/>
      <c r="C714" s="102"/>
      <c r="D714" s="102"/>
      <c r="E714" s="102"/>
      <c r="F714" s="103"/>
      <c r="H714" s="104"/>
      <c r="J714" s="101"/>
      <c r="K714" s="102"/>
      <c r="L714" s="102"/>
      <c r="M714" s="102"/>
      <c r="N714" s="102"/>
      <c r="O714" s="102"/>
      <c r="P714" s="102"/>
      <c r="Q714" s="102"/>
      <c r="R714" s="105"/>
      <c r="T714" s="101"/>
      <c r="U714" s="102"/>
      <c r="V714" s="102"/>
      <c r="W714" s="102"/>
      <c r="X714" s="106"/>
      <c r="Y714" s="4"/>
      <c r="Z714" s="7"/>
      <c r="AA714" s="32" t="str">
        <f t="shared" si="173"/>
        <v/>
      </c>
      <c r="AB714" s="31" t="str">
        <f t="shared" si="172"/>
        <v>?</v>
      </c>
      <c r="AC714" s="31" t="str">
        <f t="shared" si="172"/>
        <v>?</v>
      </c>
      <c r="AD714" s="31" t="str">
        <f t="shared" si="172"/>
        <v>?</v>
      </c>
      <c r="AE714" s="31" t="str">
        <f t="shared" si="171"/>
        <v>?</v>
      </c>
      <c r="AF714" s="31" t="str">
        <f t="shared" si="171"/>
        <v>?</v>
      </c>
      <c r="AG714" s="31" t="str">
        <f t="shared" si="171"/>
        <v>?</v>
      </c>
      <c r="AH714" s="39" t="str">
        <f t="shared" si="174"/>
        <v/>
      </c>
      <c r="AI714" s="31" t="str">
        <f t="shared" si="165"/>
        <v/>
      </c>
      <c r="AJ714" s="32" t="str">
        <f t="shared" si="166"/>
        <v/>
      </c>
      <c r="AK714" s="32" t="str">
        <f t="shared" si="167"/>
        <v/>
      </c>
      <c r="AL714" s="32" t="str">
        <f t="shared" si="168"/>
        <v/>
      </c>
      <c r="AM714" s="32" t="str">
        <f t="shared" si="169"/>
        <v/>
      </c>
      <c r="AN714" s="32" t="str">
        <f t="shared" si="170"/>
        <v/>
      </c>
      <c r="AO714" s="96" t="e">
        <f>CONCATENATE(IF(#REF!="LL","[u]",IF(#REF!="Ny","[i]",IF(#REF!="Extra koll","[b]",""))),F714," ",C714,IF(COUNTA(D714)&gt;0,CONCATENATE(" [playerid=",D714,"] "),""),AI714,AJ714,AK714,AL714,AM714,AN714,AA714,AH714,IF(#REF!="LL","[/u]",IF(#REF!="Ny","[/i]",IF(#REF!="Extra koll","[/b]",""))))</f>
        <v>#REF!</v>
      </c>
    </row>
    <row r="715" spans="1:41" ht="14.25">
      <c r="A715" s="84"/>
      <c r="B715" s="101"/>
      <c r="C715" s="102"/>
      <c r="D715" s="102"/>
      <c r="E715" s="102"/>
      <c r="F715" s="103"/>
      <c r="H715" s="104"/>
      <c r="J715" s="101"/>
      <c r="K715" s="102"/>
      <c r="L715" s="102"/>
      <c r="M715" s="102"/>
      <c r="N715" s="102"/>
      <c r="O715" s="102"/>
      <c r="P715" s="102"/>
      <c r="Q715" s="102"/>
      <c r="R715" s="105"/>
      <c r="T715" s="101"/>
      <c r="U715" s="102"/>
      <c r="V715" s="102"/>
      <c r="W715" s="102"/>
      <c r="X715" s="106"/>
      <c r="Y715" s="4"/>
      <c r="Z715" s="7"/>
      <c r="AA715" s="32" t="str">
        <f t="shared" si="173"/>
        <v/>
      </c>
      <c r="AB715" s="31" t="str">
        <f t="shared" si="172"/>
        <v>?</v>
      </c>
      <c r="AC715" s="31" t="str">
        <f t="shared" si="172"/>
        <v>?</v>
      </c>
      <c r="AD715" s="31" t="str">
        <f t="shared" si="172"/>
        <v>?</v>
      </c>
      <c r="AE715" s="31" t="str">
        <f t="shared" si="171"/>
        <v>?</v>
      </c>
      <c r="AF715" s="31" t="str">
        <f t="shared" si="171"/>
        <v>?</v>
      </c>
      <c r="AG715" s="31" t="str">
        <f t="shared" si="171"/>
        <v>?</v>
      </c>
      <c r="AH715" s="39" t="str">
        <f t="shared" si="174"/>
        <v/>
      </c>
      <c r="AI715" s="31" t="str">
        <f t="shared" si="165"/>
        <v/>
      </c>
      <c r="AJ715" s="32" t="str">
        <f t="shared" si="166"/>
        <v/>
      </c>
      <c r="AK715" s="32" t="str">
        <f t="shared" si="167"/>
        <v/>
      </c>
      <c r="AL715" s="32" t="str">
        <f t="shared" si="168"/>
        <v/>
      </c>
      <c r="AM715" s="32" t="str">
        <f t="shared" si="169"/>
        <v/>
      </c>
      <c r="AN715" s="32" t="str">
        <f t="shared" si="170"/>
        <v/>
      </c>
      <c r="AO715" s="96" t="e">
        <f>CONCATENATE(IF(#REF!="LL","[u]",IF(#REF!="Ny","[i]",IF(#REF!="Extra koll","[b]",""))),F715," ",C715,IF(COUNTA(D715)&gt;0,CONCATENATE(" [playerid=",D715,"] "),""),AI715,AJ715,AK715,AL715,AM715,AN715,AA715,AH715,IF(#REF!="LL","[/u]",IF(#REF!="Ny","[/i]",IF(#REF!="Extra koll","[/b]",""))))</f>
        <v>#REF!</v>
      </c>
    </row>
    <row r="716" spans="1:41" ht="14.25">
      <c r="A716" s="84"/>
      <c r="B716" s="101"/>
      <c r="C716" s="102"/>
      <c r="D716" s="102"/>
      <c r="E716" s="102"/>
      <c r="F716" s="103"/>
      <c r="H716" s="104"/>
      <c r="J716" s="101"/>
      <c r="K716" s="102"/>
      <c r="L716" s="102"/>
      <c r="M716" s="102"/>
      <c r="N716" s="102"/>
      <c r="O716" s="102"/>
      <c r="P716" s="102"/>
      <c r="Q716" s="102"/>
      <c r="R716" s="105"/>
      <c r="T716" s="101"/>
      <c r="U716" s="102"/>
      <c r="V716" s="102"/>
      <c r="W716" s="102"/>
      <c r="X716" s="106"/>
      <c r="Y716" s="4"/>
      <c r="Z716" s="7"/>
      <c r="AA716" s="32" t="str">
        <f t="shared" si="173"/>
        <v/>
      </c>
      <c r="AB716" s="31" t="str">
        <f t="shared" si="172"/>
        <v>?</v>
      </c>
      <c r="AC716" s="31" t="str">
        <f t="shared" si="172"/>
        <v>?</v>
      </c>
      <c r="AD716" s="31" t="str">
        <f t="shared" si="172"/>
        <v>?</v>
      </c>
      <c r="AE716" s="31" t="str">
        <f t="shared" si="171"/>
        <v>?</v>
      </c>
      <c r="AF716" s="31" t="str">
        <f t="shared" si="171"/>
        <v>?</v>
      </c>
      <c r="AG716" s="31" t="str">
        <f t="shared" si="171"/>
        <v>?</v>
      </c>
      <c r="AH716" s="39" t="str">
        <f t="shared" si="174"/>
        <v/>
      </c>
      <c r="AI716" s="31" t="str">
        <f t="shared" si="165"/>
        <v/>
      </c>
      <c r="AJ716" s="32" t="str">
        <f t="shared" si="166"/>
        <v/>
      </c>
      <c r="AK716" s="32" t="str">
        <f t="shared" si="167"/>
        <v/>
      </c>
      <c r="AL716" s="32" t="str">
        <f t="shared" si="168"/>
        <v/>
      </c>
      <c r="AM716" s="32" t="str">
        <f t="shared" si="169"/>
        <v/>
      </c>
      <c r="AN716" s="32" t="str">
        <f t="shared" si="170"/>
        <v/>
      </c>
      <c r="AO716" s="96" t="e">
        <f>CONCATENATE(IF(#REF!="LL","[u]",IF(#REF!="Ny","[i]",IF(#REF!="Extra koll","[b]",""))),F716," ",C716,IF(COUNTA(D716)&gt;0,CONCATENATE(" [playerid=",D716,"] "),""),AI716,AJ716,AK716,AL716,AM716,AN716,AA716,AH716,IF(#REF!="LL","[/u]",IF(#REF!="Ny","[/i]",IF(#REF!="Extra koll","[/b]",""))))</f>
        <v>#REF!</v>
      </c>
    </row>
    <row r="717" spans="1:41" ht="14.25">
      <c r="A717" s="84"/>
      <c r="B717" s="101"/>
      <c r="C717" s="102"/>
      <c r="D717" s="102"/>
      <c r="E717" s="102"/>
      <c r="F717" s="103"/>
      <c r="H717" s="104"/>
      <c r="J717" s="101"/>
      <c r="K717" s="102"/>
      <c r="L717" s="102"/>
      <c r="M717" s="102"/>
      <c r="N717" s="102"/>
      <c r="O717" s="102"/>
      <c r="P717" s="102"/>
      <c r="Q717" s="102"/>
      <c r="R717" s="105"/>
      <c r="T717" s="101"/>
      <c r="U717" s="102"/>
      <c r="V717" s="102"/>
      <c r="W717" s="102"/>
      <c r="X717" s="106"/>
      <c r="Y717" s="4"/>
      <c r="Z717" s="7"/>
      <c r="AA717" s="32" t="str">
        <f t="shared" si="173"/>
        <v/>
      </c>
      <c r="AB717" s="31" t="str">
        <f t="shared" si="172"/>
        <v>?</v>
      </c>
      <c r="AC717" s="31" t="str">
        <f t="shared" si="172"/>
        <v>?</v>
      </c>
      <c r="AD717" s="31" t="str">
        <f t="shared" si="172"/>
        <v>?</v>
      </c>
      <c r="AE717" s="31" t="str">
        <f t="shared" si="171"/>
        <v>?</v>
      </c>
      <c r="AF717" s="31" t="str">
        <f t="shared" si="171"/>
        <v>?</v>
      </c>
      <c r="AG717" s="31" t="str">
        <f t="shared" si="171"/>
        <v>?</v>
      </c>
      <c r="AH717" s="39" t="str">
        <f t="shared" si="174"/>
        <v/>
      </c>
      <c r="AI717" s="31" t="str">
        <f t="shared" si="165"/>
        <v/>
      </c>
      <c r="AJ717" s="32" t="str">
        <f t="shared" si="166"/>
        <v/>
      </c>
      <c r="AK717" s="32" t="str">
        <f t="shared" si="167"/>
        <v/>
      </c>
      <c r="AL717" s="32" t="str">
        <f t="shared" si="168"/>
        <v/>
      </c>
      <c r="AM717" s="32" t="str">
        <f t="shared" si="169"/>
        <v/>
      </c>
      <c r="AN717" s="32" t="str">
        <f t="shared" si="170"/>
        <v/>
      </c>
      <c r="AO717" s="96" t="e">
        <f>CONCATENATE(IF(#REF!="LL","[u]",IF(#REF!="Ny","[i]",IF(#REF!="Extra koll","[b]",""))),F717," ",C717,IF(COUNTA(D717)&gt;0,CONCATENATE(" [playerid=",D717,"] "),""),AI717,AJ717,AK717,AL717,AM717,AN717,AA717,AH717,IF(#REF!="LL","[/u]",IF(#REF!="Ny","[/i]",IF(#REF!="Extra koll","[/b]",""))))</f>
        <v>#REF!</v>
      </c>
    </row>
    <row r="718" spans="1:41" ht="14.25">
      <c r="A718" s="84"/>
      <c r="B718" s="101"/>
      <c r="C718" s="102"/>
      <c r="D718" s="102"/>
      <c r="E718" s="102"/>
      <c r="F718" s="103"/>
      <c r="H718" s="104"/>
      <c r="J718" s="101"/>
      <c r="K718" s="102"/>
      <c r="L718" s="102"/>
      <c r="M718" s="102"/>
      <c r="N718" s="102"/>
      <c r="O718" s="102"/>
      <c r="P718" s="102"/>
      <c r="Q718" s="102"/>
      <c r="R718" s="105"/>
      <c r="T718" s="101"/>
      <c r="U718" s="102"/>
      <c r="V718" s="102"/>
      <c r="W718" s="102"/>
      <c r="X718" s="106"/>
      <c r="Y718" s="4"/>
      <c r="Z718" s="7"/>
      <c r="AA718" s="32" t="str">
        <f t="shared" si="173"/>
        <v/>
      </c>
      <c r="AB718" s="31" t="str">
        <f t="shared" si="172"/>
        <v>?</v>
      </c>
      <c r="AC718" s="31" t="str">
        <f t="shared" si="172"/>
        <v>?</v>
      </c>
      <c r="AD718" s="31" t="str">
        <f t="shared" si="172"/>
        <v>?</v>
      </c>
      <c r="AE718" s="31" t="str">
        <f t="shared" si="171"/>
        <v>?</v>
      </c>
      <c r="AF718" s="31" t="str">
        <f t="shared" si="171"/>
        <v>?</v>
      </c>
      <c r="AG718" s="31" t="str">
        <f t="shared" si="171"/>
        <v>?</v>
      </c>
      <c r="AH718" s="39" t="str">
        <f t="shared" si="174"/>
        <v/>
      </c>
      <c r="AI718" s="31" t="str">
        <f t="shared" si="165"/>
        <v/>
      </c>
      <c r="AJ718" s="32" t="str">
        <f t="shared" si="166"/>
        <v/>
      </c>
      <c r="AK718" s="32" t="str">
        <f t="shared" si="167"/>
        <v/>
      </c>
      <c r="AL718" s="32" t="str">
        <f t="shared" si="168"/>
        <v/>
      </c>
      <c r="AM718" s="32" t="str">
        <f t="shared" si="169"/>
        <v/>
      </c>
      <c r="AN718" s="32" t="str">
        <f t="shared" si="170"/>
        <v/>
      </c>
      <c r="AO718" s="96" t="e">
        <f>CONCATENATE(IF(#REF!="LL","[u]",IF(#REF!="Ny","[i]",IF(#REF!="Extra koll","[b]",""))),F718," ",C718,IF(COUNTA(D718)&gt;0,CONCATENATE(" [playerid=",D718,"] "),""),AI718,AJ718,AK718,AL718,AM718,AN718,AA718,AH718,IF(#REF!="LL","[/u]",IF(#REF!="Ny","[/i]",IF(#REF!="Extra koll","[/b]",""))))</f>
        <v>#REF!</v>
      </c>
    </row>
    <row r="719" spans="1:41" ht="14.25">
      <c r="A719" s="84"/>
      <c r="B719" s="101"/>
      <c r="C719" s="102"/>
      <c r="D719" s="102"/>
      <c r="E719" s="102"/>
      <c r="F719" s="103"/>
      <c r="H719" s="104"/>
      <c r="J719" s="101"/>
      <c r="K719" s="102"/>
      <c r="L719" s="102"/>
      <c r="M719" s="102"/>
      <c r="N719" s="102"/>
      <c r="O719" s="102"/>
      <c r="P719" s="102"/>
      <c r="Q719" s="102"/>
      <c r="R719" s="105"/>
      <c r="T719" s="101"/>
      <c r="U719" s="102"/>
      <c r="V719" s="102"/>
      <c r="W719" s="102"/>
      <c r="X719" s="106"/>
      <c r="Y719" s="4"/>
      <c r="Z719" s="7"/>
      <c r="AA719" s="32" t="str">
        <f t="shared" si="173"/>
        <v/>
      </c>
      <c r="AB719" s="31" t="str">
        <f t="shared" si="172"/>
        <v>?</v>
      </c>
      <c r="AC719" s="31" t="str">
        <f t="shared" si="172"/>
        <v>?</v>
      </c>
      <c r="AD719" s="31" t="str">
        <f t="shared" si="172"/>
        <v>?</v>
      </c>
      <c r="AE719" s="31" t="str">
        <f t="shared" si="171"/>
        <v>?</v>
      </c>
      <c r="AF719" s="31" t="str">
        <f t="shared" si="171"/>
        <v>?</v>
      </c>
      <c r="AG719" s="31" t="str">
        <f t="shared" si="171"/>
        <v>?</v>
      </c>
      <c r="AH719" s="39" t="str">
        <f t="shared" si="174"/>
        <v/>
      </c>
      <c r="AI719" s="31" t="str">
        <f t="shared" si="165"/>
        <v/>
      </c>
      <c r="AJ719" s="32" t="str">
        <f t="shared" si="166"/>
        <v/>
      </c>
      <c r="AK719" s="32" t="str">
        <f t="shared" si="167"/>
        <v/>
      </c>
      <c r="AL719" s="32" t="str">
        <f t="shared" si="168"/>
        <v/>
      </c>
      <c r="AM719" s="32" t="str">
        <f t="shared" si="169"/>
        <v/>
      </c>
      <c r="AN719" s="32" t="str">
        <f t="shared" si="170"/>
        <v/>
      </c>
      <c r="AO719" s="96" t="e">
        <f>CONCATENATE(IF(#REF!="LL","[u]",IF(#REF!="Ny","[i]",IF(#REF!="Extra koll","[b]",""))),F719," ",C719,IF(COUNTA(D719)&gt;0,CONCATENATE(" [playerid=",D719,"] "),""),AI719,AJ719,AK719,AL719,AM719,AN719,AA719,AH719,IF(#REF!="LL","[/u]",IF(#REF!="Ny","[/i]",IF(#REF!="Extra koll","[/b]",""))))</f>
        <v>#REF!</v>
      </c>
    </row>
    <row r="720" spans="1:41" ht="14.25">
      <c r="A720" s="84"/>
      <c r="B720" s="101"/>
      <c r="C720" s="102"/>
      <c r="D720" s="102"/>
      <c r="E720" s="102"/>
      <c r="F720" s="103"/>
      <c r="H720" s="104"/>
      <c r="J720" s="101"/>
      <c r="K720" s="102"/>
      <c r="L720" s="102"/>
      <c r="M720" s="102"/>
      <c r="N720" s="102"/>
      <c r="O720" s="102"/>
      <c r="P720" s="102"/>
      <c r="Q720" s="102"/>
      <c r="R720" s="105"/>
      <c r="T720" s="101"/>
      <c r="U720" s="102"/>
      <c r="V720" s="102"/>
      <c r="W720" s="102"/>
      <c r="X720" s="106"/>
      <c r="Y720" s="4"/>
      <c r="Z720" s="7"/>
      <c r="AA720" s="32" t="str">
        <f t="shared" si="173"/>
        <v/>
      </c>
      <c r="AB720" s="31" t="str">
        <f t="shared" si="172"/>
        <v>?</v>
      </c>
      <c r="AC720" s="31" t="str">
        <f t="shared" si="172"/>
        <v>?</v>
      </c>
      <c r="AD720" s="31" t="str">
        <f t="shared" si="172"/>
        <v>?</v>
      </c>
      <c r="AE720" s="31" t="str">
        <f t="shared" si="171"/>
        <v>?</v>
      </c>
      <c r="AF720" s="31" t="str">
        <f t="shared" si="171"/>
        <v>?</v>
      </c>
      <c r="AG720" s="31" t="str">
        <f t="shared" si="171"/>
        <v>?</v>
      </c>
      <c r="AH720" s="39" t="str">
        <f t="shared" si="174"/>
        <v/>
      </c>
      <c r="AI720" s="31" t="str">
        <f t="shared" si="165"/>
        <v/>
      </c>
      <c r="AJ720" s="32" t="str">
        <f t="shared" si="166"/>
        <v/>
      </c>
      <c r="AK720" s="32" t="str">
        <f t="shared" si="167"/>
        <v/>
      </c>
      <c r="AL720" s="32" t="str">
        <f t="shared" si="168"/>
        <v/>
      </c>
      <c r="AM720" s="32" t="str">
        <f t="shared" si="169"/>
        <v/>
      </c>
      <c r="AN720" s="32" t="str">
        <f t="shared" si="170"/>
        <v/>
      </c>
      <c r="AO720" s="96" t="e">
        <f>CONCATENATE(IF(#REF!="LL","[u]",IF(#REF!="Ny","[i]",IF(#REF!="Extra koll","[b]",""))),F720," ",C720,IF(COUNTA(D720)&gt;0,CONCATENATE(" [playerid=",D720,"] "),""),AI720,AJ720,AK720,AL720,AM720,AN720,AA720,AH720,IF(#REF!="LL","[/u]",IF(#REF!="Ny","[/i]",IF(#REF!="Extra koll","[/b]",""))))</f>
        <v>#REF!</v>
      </c>
    </row>
    <row r="721" spans="1:41" ht="14.25">
      <c r="A721" s="84"/>
      <c r="B721" s="101"/>
      <c r="C721" s="102"/>
      <c r="D721" s="102"/>
      <c r="E721" s="102"/>
      <c r="F721" s="103"/>
      <c r="H721" s="104"/>
      <c r="J721" s="101"/>
      <c r="K721" s="102"/>
      <c r="L721" s="102"/>
      <c r="M721" s="102"/>
      <c r="N721" s="102"/>
      <c r="O721" s="102"/>
      <c r="P721" s="102"/>
      <c r="Q721" s="102"/>
      <c r="R721" s="105"/>
      <c r="T721" s="101"/>
      <c r="U721" s="102"/>
      <c r="V721" s="102"/>
      <c r="W721" s="102"/>
      <c r="X721" s="106"/>
      <c r="Y721" s="4"/>
      <c r="Z721" s="7"/>
      <c r="AA721" s="32" t="str">
        <f t="shared" si="173"/>
        <v/>
      </c>
      <c r="AB721" s="31" t="str">
        <f t="shared" si="172"/>
        <v>?</v>
      </c>
      <c r="AC721" s="31" t="str">
        <f t="shared" si="172"/>
        <v>?</v>
      </c>
      <c r="AD721" s="31" t="str">
        <f t="shared" si="172"/>
        <v>?</v>
      </c>
      <c r="AE721" s="31" t="str">
        <f t="shared" si="171"/>
        <v>?</v>
      </c>
      <c r="AF721" s="31" t="str">
        <f t="shared" si="171"/>
        <v>?</v>
      </c>
      <c r="AG721" s="31" t="str">
        <f t="shared" si="171"/>
        <v>?</v>
      </c>
      <c r="AH721" s="39" t="str">
        <f t="shared" si="174"/>
        <v/>
      </c>
      <c r="AI721" s="31" t="str">
        <f t="shared" si="165"/>
        <v/>
      </c>
      <c r="AJ721" s="32" t="str">
        <f t="shared" si="166"/>
        <v/>
      </c>
      <c r="AK721" s="32" t="str">
        <f t="shared" si="167"/>
        <v/>
      </c>
      <c r="AL721" s="32" t="str">
        <f t="shared" si="168"/>
        <v/>
      </c>
      <c r="AM721" s="32" t="str">
        <f t="shared" si="169"/>
        <v/>
      </c>
      <c r="AN721" s="32" t="str">
        <f t="shared" si="170"/>
        <v/>
      </c>
      <c r="AO721" s="96" t="e">
        <f>CONCATENATE(IF(#REF!="LL","[u]",IF(#REF!="Ny","[i]",IF(#REF!="Extra koll","[b]",""))),F721," ",C721,IF(COUNTA(D721)&gt;0,CONCATENATE(" [playerid=",D721,"] "),""),AI721,AJ721,AK721,AL721,AM721,AN721,AA721,AH721,IF(#REF!="LL","[/u]",IF(#REF!="Ny","[/i]",IF(#REF!="Extra koll","[/b]",""))))</f>
        <v>#REF!</v>
      </c>
    </row>
    <row r="722" spans="1:41" ht="14.25">
      <c r="A722" s="84"/>
      <c r="B722" s="101"/>
      <c r="C722" s="102"/>
      <c r="D722" s="102"/>
      <c r="E722" s="102"/>
      <c r="F722" s="103"/>
      <c r="H722" s="104"/>
      <c r="J722" s="101"/>
      <c r="K722" s="102"/>
      <c r="L722" s="102"/>
      <c r="M722" s="102"/>
      <c r="N722" s="102"/>
      <c r="O722" s="102"/>
      <c r="P722" s="102"/>
      <c r="Q722" s="102"/>
      <c r="R722" s="105"/>
      <c r="T722" s="101"/>
      <c r="U722" s="102"/>
      <c r="V722" s="102"/>
      <c r="W722" s="102"/>
      <c r="X722" s="106"/>
      <c r="Y722" s="4"/>
      <c r="Z722" s="7"/>
      <c r="AA722" s="32" t="str">
        <f t="shared" si="173"/>
        <v/>
      </c>
      <c r="AB722" s="31" t="str">
        <f t="shared" si="172"/>
        <v>?</v>
      </c>
      <c r="AC722" s="31" t="str">
        <f t="shared" si="172"/>
        <v>?</v>
      </c>
      <c r="AD722" s="31" t="str">
        <f t="shared" si="172"/>
        <v>?</v>
      </c>
      <c r="AE722" s="31" t="str">
        <f t="shared" si="171"/>
        <v>?</v>
      </c>
      <c r="AF722" s="31" t="str">
        <f t="shared" si="171"/>
        <v>?</v>
      </c>
      <c r="AG722" s="31" t="str">
        <f t="shared" si="171"/>
        <v>?</v>
      </c>
      <c r="AH722" s="39" t="str">
        <f t="shared" si="174"/>
        <v/>
      </c>
      <c r="AI722" s="31" t="str">
        <f t="shared" si="165"/>
        <v/>
      </c>
      <c r="AJ722" s="32" t="str">
        <f t="shared" si="166"/>
        <v/>
      </c>
      <c r="AK722" s="32" t="str">
        <f t="shared" si="167"/>
        <v/>
      </c>
      <c r="AL722" s="32" t="str">
        <f t="shared" si="168"/>
        <v/>
      </c>
      <c r="AM722" s="32" t="str">
        <f t="shared" si="169"/>
        <v/>
      </c>
      <c r="AN722" s="32" t="str">
        <f t="shared" si="170"/>
        <v/>
      </c>
      <c r="AO722" s="96" t="e">
        <f>CONCATENATE(IF(#REF!="LL","[u]",IF(#REF!="Ny","[i]",IF(#REF!="Extra koll","[b]",""))),F722," ",C722,IF(COUNTA(D722)&gt;0,CONCATENATE(" [playerid=",D722,"] "),""),AI722,AJ722,AK722,AL722,AM722,AN722,AA722,AH722,IF(#REF!="LL","[/u]",IF(#REF!="Ny","[/i]",IF(#REF!="Extra koll","[/b]",""))))</f>
        <v>#REF!</v>
      </c>
    </row>
    <row r="723" spans="1:41" ht="14.25">
      <c r="A723" s="84"/>
      <c r="B723" s="101"/>
      <c r="C723" s="102"/>
      <c r="D723" s="102"/>
      <c r="E723" s="102"/>
      <c r="F723" s="103"/>
      <c r="H723" s="104"/>
      <c r="J723" s="101"/>
      <c r="K723" s="102"/>
      <c r="L723" s="102"/>
      <c r="M723" s="102"/>
      <c r="N723" s="102"/>
      <c r="O723" s="102"/>
      <c r="P723" s="102"/>
      <c r="Q723" s="102"/>
      <c r="R723" s="105"/>
      <c r="T723" s="101"/>
      <c r="U723" s="102"/>
      <c r="V723" s="102"/>
      <c r="W723" s="102"/>
      <c r="X723" s="106"/>
      <c r="Y723" s="4"/>
      <c r="Z723" s="7"/>
      <c r="AA723" s="32" t="str">
        <f t="shared" si="173"/>
        <v/>
      </c>
      <c r="AB723" s="31" t="str">
        <f t="shared" si="172"/>
        <v>?</v>
      </c>
      <c r="AC723" s="31" t="str">
        <f t="shared" si="172"/>
        <v>?</v>
      </c>
      <c r="AD723" s="31" t="str">
        <f t="shared" si="172"/>
        <v>?</v>
      </c>
      <c r="AE723" s="31" t="str">
        <f t="shared" si="171"/>
        <v>?</v>
      </c>
      <c r="AF723" s="31" t="str">
        <f t="shared" si="171"/>
        <v>?</v>
      </c>
      <c r="AG723" s="31" t="str">
        <f t="shared" si="171"/>
        <v>?</v>
      </c>
      <c r="AH723" s="39" t="str">
        <f t="shared" si="174"/>
        <v/>
      </c>
      <c r="AI723" s="31" t="str">
        <f t="shared" si="165"/>
        <v/>
      </c>
      <c r="AJ723" s="32" t="str">
        <f t="shared" si="166"/>
        <v/>
      </c>
      <c r="AK723" s="32" t="str">
        <f t="shared" si="167"/>
        <v/>
      </c>
      <c r="AL723" s="32" t="str">
        <f t="shared" si="168"/>
        <v/>
      </c>
      <c r="AM723" s="32" t="str">
        <f t="shared" si="169"/>
        <v/>
      </c>
      <c r="AN723" s="32" t="str">
        <f t="shared" si="170"/>
        <v/>
      </c>
      <c r="AO723" s="96" t="e">
        <f>CONCATENATE(IF(#REF!="LL","[u]",IF(#REF!="Ny","[i]",IF(#REF!="Extra koll","[b]",""))),F723," ",C723,IF(COUNTA(D723)&gt;0,CONCATENATE(" [playerid=",D723,"] "),""),AI723,AJ723,AK723,AL723,AM723,AN723,AA723,AH723,IF(#REF!="LL","[/u]",IF(#REF!="Ny","[/i]",IF(#REF!="Extra koll","[/b]",""))))</f>
        <v>#REF!</v>
      </c>
    </row>
    <row r="724" spans="1:41" ht="14.25">
      <c r="A724" s="84"/>
      <c r="B724" s="101"/>
      <c r="C724" s="102"/>
      <c r="D724" s="102"/>
      <c r="E724" s="102"/>
      <c r="F724" s="103"/>
      <c r="H724" s="104"/>
      <c r="J724" s="101"/>
      <c r="K724" s="102"/>
      <c r="L724" s="102"/>
      <c r="M724" s="102"/>
      <c r="N724" s="102"/>
      <c r="O724" s="102"/>
      <c r="P724" s="102"/>
      <c r="Q724" s="102"/>
      <c r="R724" s="105"/>
      <c r="T724" s="101"/>
      <c r="U724" s="102"/>
      <c r="V724" s="102"/>
      <c r="W724" s="102"/>
      <c r="X724" s="106"/>
      <c r="Y724" s="4"/>
      <c r="Z724" s="7"/>
      <c r="AA724" s="32" t="str">
        <f t="shared" si="173"/>
        <v/>
      </c>
      <c r="AB724" s="31" t="str">
        <f t="shared" si="172"/>
        <v>?</v>
      </c>
      <c r="AC724" s="31" t="str">
        <f t="shared" si="172"/>
        <v>?</v>
      </c>
      <c r="AD724" s="31" t="str">
        <f t="shared" si="172"/>
        <v>?</v>
      </c>
      <c r="AE724" s="31" t="str">
        <f t="shared" si="171"/>
        <v>?</v>
      </c>
      <c r="AF724" s="31" t="str">
        <f t="shared" si="171"/>
        <v>?</v>
      </c>
      <c r="AG724" s="31" t="str">
        <f t="shared" si="171"/>
        <v>?</v>
      </c>
      <c r="AH724" s="39" t="str">
        <f t="shared" si="174"/>
        <v/>
      </c>
      <c r="AI724" s="31" t="str">
        <f t="shared" si="165"/>
        <v/>
      </c>
      <c r="AJ724" s="32" t="str">
        <f t="shared" si="166"/>
        <v/>
      </c>
      <c r="AK724" s="32" t="str">
        <f t="shared" si="167"/>
        <v/>
      </c>
      <c r="AL724" s="32" t="str">
        <f t="shared" si="168"/>
        <v/>
      </c>
      <c r="AM724" s="32" t="str">
        <f t="shared" si="169"/>
        <v/>
      </c>
      <c r="AN724" s="32" t="str">
        <f t="shared" si="170"/>
        <v/>
      </c>
      <c r="AO724" s="96" t="e">
        <f>CONCATENATE(IF(#REF!="LL","[u]",IF(#REF!="Ny","[i]",IF(#REF!="Extra koll","[b]",""))),F724," ",C724,IF(COUNTA(D724)&gt;0,CONCATENATE(" [playerid=",D724,"] "),""),AI724,AJ724,AK724,AL724,AM724,AN724,AA724,AH724,IF(#REF!="LL","[/u]",IF(#REF!="Ny","[/i]",IF(#REF!="Extra koll","[/b]",""))))</f>
        <v>#REF!</v>
      </c>
    </row>
    <row r="725" spans="1:41" ht="14.25">
      <c r="A725" s="84"/>
      <c r="B725" s="101"/>
      <c r="C725" s="102"/>
      <c r="D725" s="102"/>
      <c r="E725" s="102"/>
      <c r="F725" s="103"/>
      <c r="H725" s="104"/>
      <c r="J725" s="101"/>
      <c r="K725" s="102"/>
      <c r="L725" s="102"/>
      <c r="M725" s="102"/>
      <c r="N725" s="102"/>
      <c r="O725" s="102"/>
      <c r="P725" s="102"/>
      <c r="Q725" s="102"/>
      <c r="R725" s="105"/>
      <c r="T725" s="101"/>
      <c r="U725" s="102"/>
      <c r="V725" s="102"/>
      <c r="W725" s="102"/>
      <c r="X725" s="106"/>
      <c r="Y725" s="4"/>
      <c r="Z725" s="7"/>
      <c r="AA725" s="32" t="str">
        <f t="shared" si="173"/>
        <v/>
      </c>
      <c r="AB725" s="31" t="str">
        <f t="shared" si="172"/>
        <v>?</v>
      </c>
      <c r="AC725" s="31" t="str">
        <f t="shared" si="172"/>
        <v>?</v>
      </c>
      <c r="AD725" s="31" t="str">
        <f t="shared" si="172"/>
        <v>?</v>
      </c>
      <c r="AE725" s="31" t="str">
        <f t="shared" si="171"/>
        <v>?</v>
      </c>
      <c r="AF725" s="31" t="str">
        <f t="shared" si="171"/>
        <v>?</v>
      </c>
      <c r="AG725" s="31" t="str">
        <f t="shared" si="171"/>
        <v>?</v>
      </c>
      <c r="AH725" s="39" t="str">
        <f t="shared" si="174"/>
        <v/>
      </c>
      <c r="AI725" s="31" t="str">
        <f t="shared" ref="AI725:AI788" si="175">IF(A725="Målvakt",CONCATENATE(AB725," - ",AF725),"")</f>
        <v/>
      </c>
      <c r="AJ725" s="32" t="str">
        <f t="shared" ref="AJ725:AJ788" si="176">IF(A725="Försvarare",CONCATENATE(AF725," - ",AC725," - ",AE725," - ",AD725),"")</f>
        <v/>
      </c>
      <c r="AK725" s="32" t="str">
        <f t="shared" ref="AK725:AK788" si="177">IF(A725="Inner",CONCATENATE(AC725," - ",AD725," - ",AF725),"")</f>
        <v/>
      </c>
      <c r="AL725" s="32" t="str">
        <f t="shared" ref="AL725:AL788" si="178">IF(A725="Ytter",CONCATENATE(AE725," - ",AC725," - ",AD725," - ",AF725),"")</f>
        <v/>
      </c>
      <c r="AM725" s="32" t="str">
        <f t="shared" ref="AM725:AM788" si="179">IF(A725="Anfallare",CONCATENATE(AG725," - ",AD725," - ",AE725),"")</f>
        <v/>
      </c>
      <c r="AN725" s="32" t="str">
        <f t="shared" ref="AN725:AN788" si="180">IF(A725="Def anfallare",CONCATENATE(AD725," - ",AC725," - ",AG725," - ",AE725),"")</f>
        <v/>
      </c>
      <c r="AO725" s="96" t="e">
        <f>CONCATENATE(IF(#REF!="LL","[u]",IF(#REF!="Ny","[i]",IF(#REF!="Extra koll","[b]",""))),F725," ",C725,IF(COUNTA(D725)&gt;0,CONCATENATE(" [playerid=",D725,"] "),""),AI725,AJ725,AK725,AL725,AM725,AN725,AA725,AH725,IF(#REF!="LL","[/u]",IF(#REF!="Ny","[/i]",IF(#REF!="Extra koll","[/b]",""))))</f>
        <v>#REF!</v>
      </c>
    </row>
    <row r="726" spans="1:41" ht="14.25">
      <c r="A726" s="84"/>
      <c r="B726" s="101"/>
      <c r="C726" s="102"/>
      <c r="D726" s="102"/>
      <c r="E726" s="102"/>
      <c r="F726" s="103"/>
      <c r="H726" s="104"/>
      <c r="J726" s="101"/>
      <c r="K726" s="102"/>
      <c r="L726" s="102"/>
      <c r="M726" s="102"/>
      <c r="N726" s="102"/>
      <c r="O726" s="102"/>
      <c r="P726" s="102"/>
      <c r="Q726" s="102"/>
      <c r="R726" s="105"/>
      <c r="T726" s="101"/>
      <c r="U726" s="102"/>
      <c r="V726" s="102"/>
      <c r="W726" s="102"/>
      <c r="X726" s="106"/>
      <c r="Y726" s="4"/>
      <c r="Z726" s="7"/>
      <c r="AA726" s="32" t="str">
        <f t="shared" si="173"/>
        <v/>
      </c>
      <c r="AB726" s="31" t="str">
        <f t="shared" si="172"/>
        <v>?</v>
      </c>
      <c r="AC726" s="31" t="str">
        <f t="shared" si="172"/>
        <v>?</v>
      </c>
      <c r="AD726" s="31" t="str">
        <f t="shared" si="172"/>
        <v>?</v>
      </c>
      <c r="AE726" s="31" t="str">
        <f t="shared" si="171"/>
        <v>?</v>
      </c>
      <c r="AF726" s="31" t="str">
        <f t="shared" si="171"/>
        <v>?</v>
      </c>
      <c r="AG726" s="31" t="str">
        <f t="shared" si="171"/>
        <v>?</v>
      </c>
      <c r="AH726" s="39" t="str">
        <f t="shared" si="174"/>
        <v/>
      </c>
      <c r="AI726" s="31" t="str">
        <f t="shared" si="175"/>
        <v/>
      </c>
      <c r="AJ726" s="32" t="str">
        <f t="shared" si="176"/>
        <v/>
      </c>
      <c r="AK726" s="32" t="str">
        <f t="shared" si="177"/>
        <v/>
      </c>
      <c r="AL726" s="32" t="str">
        <f t="shared" si="178"/>
        <v/>
      </c>
      <c r="AM726" s="32" t="str">
        <f t="shared" si="179"/>
        <v/>
      </c>
      <c r="AN726" s="32" t="str">
        <f t="shared" si="180"/>
        <v/>
      </c>
      <c r="AO726" s="96" t="e">
        <f>CONCATENATE(IF(#REF!="LL","[u]",IF(#REF!="Ny","[i]",IF(#REF!="Extra koll","[b]",""))),F726," ",C726,IF(COUNTA(D726)&gt;0,CONCATENATE(" [playerid=",D726,"] "),""),AI726,AJ726,AK726,AL726,AM726,AN726,AA726,AH726,IF(#REF!="LL","[/u]",IF(#REF!="Ny","[/i]",IF(#REF!="Extra koll","[/b]",""))))</f>
        <v>#REF!</v>
      </c>
    </row>
    <row r="727" spans="1:41" ht="14.25">
      <c r="A727" s="84"/>
      <c r="B727" s="101"/>
      <c r="C727" s="102"/>
      <c r="D727" s="102"/>
      <c r="E727" s="102"/>
      <c r="F727" s="103"/>
      <c r="H727" s="104"/>
      <c r="J727" s="101"/>
      <c r="K727" s="102"/>
      <c r="L727" s="102"/>
      <c r="M727" s="102"/>
      <c r="N727" s="102"/>
      <c r="O727" s="102"/>
      <c r="P727" s="102"/>
      <c r="Q727" s="102"/>
      <c r="R727" s="105"/>
      <c r="T727" s="101"/>
      <c r="U727" s="102"/>
      <c r="V727" s="102"/>
      <c r="W727" s="102"/>
      <c r="X727" s="106"/>
      <c r="Y727" s="4"/>
      <c r="Z727" s="7"/>
      <c r="AA727" s="32" t="str">
        <f t="shared" si="173"/>
        <v/>
      </c>
      <c r="AB727" s="31" t="str">
        <f t="shared" si="172"/>
        <v>?</v>
      </c>
      <c r="AC727" s="31" t="str">
        <f t="shared" si="172"/>
        <v>?</v>
      </c>
      <c r="AD727" s="31" t="str">
        <f t="shared" si="172"/>
        <v>?</v>
      </c>
      <c r="AE727" s="31" t="str">
        <f t="shared" si="171"/>
        <v>?</v>
      </c>
      <c r="AF727" s="31" t="str">
        <f t="shared" si="171"/>
        <v>?</v>
      </c>
      <c r="AG727" s="31" t="str">
        <f t="shared" si="171"/>
        <v>?</v>
      </c>
      <c r="AH727" s="39" t="str">
        <f t="shared" si="174"/>
        <v/>
      </c>
      <c r="AI727" s="31" t="str">
        <f t="shared" si="175"/>
        <v/>
      </c>
      <c r="AJ727" s="32" t="str">
        <f t="shared" si="176"/>
        <v/>
      </c>
      <c r="AK727" s="32" t="str">
        <f t="shared" si="177"/>
        <v/>
      </c>
      <c r="AL727" s="32" t="str">
        <f t="shared" si="178"/>
        <v/>
      </c>
      <c r="AM727" s="32" t="str">
        <f t="shared" si="179"/>
        <v/>
      </c>
      <c r="AN727" s="32" t="str">
        <f t="shared" si="180"/>
        <v/>
      </c>
      <c r="AO727" s="96" t="e">
        <f>CONCATENATE(IF(#REF!="LL","[u]",IF(#REF!="Ny","[i]",IF(#REF!="Extra koll","[b]",""))),F727," ",C727,IF(COUNTA(D727)&gt;0,CONCATENATE(" [playerid=",D727,"] "),""),AI727,AJ727,AK727,AL727,AM727,AN727,AA727,AH727,IF(#REF!="LL","[/u]",IF(#REF!="Ny","[/i]",IF(#REF!="Extra koll","[/b]",""))))</f>
        <v>#REF!</v>
      </c>
    </row>
    <row r="728" spans="1:41" ht="14.25">
      <c r="A728" s="84"/>
      <c r="B728" s="101"/>
      <c r="C728" s="102"/>
      <c r="D728" s="102"/>
      <c r="E728" s="102"/>
      <c r="F728" s="103"/>
      <c r="H728" s="104"/>
      <c r="J728" s="101"/>
      <c r="K728" s="102"/>
      <c r="L728" s="102"/>
      <c r="M728" s="102"/>
      <c r="N728" s="102"/>
      <c r="O728" s="102"/>
      <c r="P728" s="102"/>
      <c r="Q728" s="102"/>
      <c r="R728" s="105"/>
      <c r="T728" s="101"/>
      <c r="U728" s="102"/>
      <c r="V728" s="102"/>
      <c r="W728" s="102"/>
      <c r="X728" s="106"/>
      <c r="Y728" s="4"/>
      <c r="Z728" s="7"/>
      <c r="AA728" s="32" t="str">
        <f t="shared" si="173"/>
        <v/>
      </c>
      <c r="AB728" s="31" t="str">
        <f t="shared" si="172"/>
        <v>?</v>
      </c>
      <c r="AC728" s="31" t="str">
        <f t="shared" si="172"/>
        <v>?</v>
      </c>
      <c r="AD728" s="31" t="str">
        <f t="shared" si="172"/>
        <v>?</v>
      </c>
      <c r="AE728" s="31" t="str">
        <f t="shared" si="171"/>
        <v>?</v>
      </c>
      <c r="AF728" s="31" t="str">
        <f t="shared" si="171"/>
        <v>?</v>
      </c>
      <c r="AG728" s="31" t="str">
        <f t="shared" si="171"/>
        <v>?</v>
      </c>
      <c r="AH728" s="39" t="str">
        <f t="shared" si="174"/>
        <v/>
      </c>
      <c r="AI728" s="31" t="str">
        <f t="shared" si="175"/>
        <v/>
      </c>
      <c r="AJ728" s="32" t="str">
        <f t="shared" si="176"/>
        <v/>
      </c>
      <c r="AK728" s="32" t="str">
        <f t="shared" si="177"/>
        <v/>
      </c>
      <c r="AL728" s="32" t="str">
        <f t="shared" si="178"/>
        <v/>
      </c>
      <c r="AM728" s="32" t="str">
        <f t="shared" si="179"/>
        <v/>
      </c>
      <c r="AN728" s="32" t="str">
        <f t="shared" si="180"/>
        <v/>
      </c>
      <c r="AO728" s="96" t="e">
        <f>CONCATENATE(IF(#REF!="LL","[u]",IF(#REF!="Ny","[i]",IF(#REF!="Extra koll","[b]",""))),F728," ",C728,IF(COUNTA(D728)&gt;0,CONCATENATE(" [playerid=",D728,"] "),""),AI728,AJ728,AK728,AL728,AM728,AN728,AA728,AH728,IF(#REF!="LL","[/u]",IF(#REF!="Ny","[/i]",IF(#REF!="Extra koll","[/b]",""))))</f>
        <v>#REF!</v>
      </c>
    </row>
    <row r="729" spans="1:41" ht="14.25">
      <c r="A729" s="84"/>
      <c r="B729" s="101"/>
      <c r="C729" s="102"/>
      <c r="D729" s="102"/>
      <c r="E729" s="102"/>
      <c r="F729" s="103"/>
      <c r="H729" s="104"/>
      <c r="J729" s="101"/>
      <c r="K729" s="102"/>
      <c r="L729" s="102"/>
      <c r="M729" s="102"/>
      <c r="N729" s="102"/>
      <c r="O729" s="102"/>
      <c r="P729" s="102"/>
      <c r="Q729" s="102"/>
      <c r="R729" s="105"/>
      <c r="T729" s="101"/>
      <c r="U729" s="102"/>
      <c r="V729" s="102"/>
      <c r="W729" s="102"/>
      <c r="X729" s="106"/>
      <c r="Y729" s="4"/>
      <c r="Z729" s="7"/>
      <c r="AA729" s="32" t="str">
        <f t="shared" si="173"/>
        <v/>
      </c>
      <c r="AB729" s="31" t="str">
        <f t="shared" si="172"/>
        <v>?</v>
      </c>
      <c r="AC729" s="31" t="str">
        <f t="shared" si="172"/>
        <v>?</v>
      </c>
      <c r="AD729" s="31" t="str">
        <f t="shared" si="172"/>
        <v>?</v>
      </c>
      <c r="AE729" s="31" t="str">
        <f t="shared" si="171"/>
        <v>?</v>
      </c>
      <c r="AF729" s="31" t="str">
        <f t="shared" si="171"/>
        <v>?</v>
      </c>
      <c r="AG729" s="31" t="str">
        <f t="shared" si="171"/>
        <v>?</v>
      </c>
      <c r="AH729" s="39" t="str">
        <f t="shared" si="174"/>
        <v/>
      </c>
      <c r="AI729" s="31" t="str">
        <f t="shared" si="175"/>
        <v/>
      </c>
      <c r="AJ729" s="32" t="str">
        <f t="shared" si="176"/>
        <v/>
      </c>
      <c r="AK729" s="32" t="str">
        <f t="shared" si="177"/>
        <v/>
      </c>
      <c r="AL729" s="32" t="str">
        <f t="shared" si="178"/>
        <v/>
      </c>
      <c r="AM729" s="32" t="str">
        <f t="shared" si="179"/>
        <v/>
      </c>
      <c r="AN729" s="32" t="str">
        <f t="shared" si="180"/>
        <v/>
      </c>
      <c r="AO729" s="96" t="e">
        <f>CONCATENATE(IF(#REF!="LL","[u]",IF(#REF!="Ny","[i]",IF(#REF!="Extra koll","[b]",""))),F729," ",C729,IF(COUNTA(D729)&gt;0,CONCATENATE(" [playerid=",D729,"] "),""),AI729,AJ729,AK729,AL729,AM729,AN729,AA729,AH729,IF(#REF!="LL","[/u]",IF(#REF!="Ny","[/i]",IF(#REF!="Extra koll","[/b]",""))))</f>
        <v>#REF!</v>
      </c>
    </row>
    <row r="730" spans="1:41" ht="14.25">
      <c r="A730" s="84"/>
      <c r="B730" s="101"/>
      <c r="C730" s="102"/>
      <c r="D730" s="102"/>
      <c r="E730" s="102"/>
      <c r="F730" s="103"/>
      <c r="H730" s="104"/>
      <c r="J730" s="101"/>
      <c r="K730" s="102"/>
      <c r="L730" s="102"/>
      <c r="M730" s="102"/>
      <c r="N730" s="102"/>
      <c r="O730" s="102"/>
      <c r="P730" s="102"/>
      <c r="Q730" s="102"/>
      <c r="R730" s="105"/>
      <c r="T730" s="101"/>
      <c r="U730" s="102"/>
      <c r="V730" s="102"/>
      <c r="W730" s="102"/>
      <c r="X730" s="106"/>
      <c r="Y730" s="4"/>
      <c r="Z730" s="7"/>
      <c r="AA730" s="32" t="str">
        <f t="shared" si="173"/>
        <v/>
      </c>
      <c r="AB730" s="31" t="str">
        <f t="shared" si="172"/>
        <v>?</v>
      </c>
      <c r="AC730" s="31" t="str">
        <f t="shared" si="172"/>
        <v>?</v>
      </c>
      <c r="AD730" s="31" t="str">
        <f t="shared" si="172"/>
        <v>?</v>
      </c>
      <c r="AE730" s="31" t="str">
        <f t="shared" si="172"/>
        <v>?</v>
      </c>
      <c r="AF730" s="31" t="str">
        <f t="shared" si="172"/>
        <v>?</v>
      </c>
      <c r="AG730" s="31" t="str">
        <f t="shared" si="172"/>
        <v>?</v>
      </c>
      <c r="AH730" s="39" t="str">
        <f t="shared" si="174"/>
        <v/>
      </c>
      <c r="AI730" s="31" t="str">
        <f t="shared" si="175"/>
        <v/>
      </c>
      <c r="AJ730" s="32" t="str">
        <f t="shared" si="176"/>
        <v/>
      </c>
      <c r="AK730" s="32" t="str">
        <f t="shared" si="177"/>
        <v/>
      </c>
      <c r="AL730" s="32" t="str">
        <f t="shared" si="178"/>
        <v/>
      </c>
      <c r="AM730" s="32" t="str">
        <f t="shared" si="179"/>
        <v/>
      </c>
      <c r="AN730" s="32" t="str">
        <f t="shared" si="180"/>
        <v/>
      </c>
      <c r="AO730" s="96" t="e">
        <f>CONCATENATE(IF(#REF!="LL","[u]",IF(#REF!="Ny","[i]",IF(#REF!="Extra koll","[b]",""))),F730," ",C730,IF(COUNTA(D730)&gt;0,CONCATENATE(" [playerid=",D730,"] "),""),AI730,AJ730,AK730,AL730,AM730,AN730,AA730,AH730,IF(#REF!="LL","[/u]",IF(#REF!="Ny","[/i]",IF(#REF!="Extra koll","[/b]",""))))</f>
        <v>#REF!</v>
      </c>
    </row>
    <row r="731" spans="1:41" ht="14.25">
      <c r="A731" s="84"/>
      <c r="B731" s="101"/>
      <c r="C731" s="102"/>
      <c r="D731" s="102"/>
      <c r="E731" s="102"/>
      <c r="F731" s="103"/>
      <c r="H731" s="104"/>
      <c r="J731" s="101"/>
      <c r="K731" s="102"/>
      <c r="L731" s="102"/>
      <c r="M731" s="102"/>
      <c r="N731" s="102"/>
      <c r="O731" s="102"/>
      <c r="P731" s="102"/>
      <c r="Q731" s="102"/>
      <c r="R731" s="105"/>
      <c r="T731" s="101"/>
      <c r="U731" s="102"/>
      <c r="V731" s="102"/>
      <c r="W731" s="102"/>
      <c r="X731" s="106"/>
      <c r="Y731" s="4"/>
      <c r="Z731" s="7"/>
      <c r="AA731" s="32" t="str">
        <f t="shared" si="173"/>
        <v/>
      </c>
      <c r="AB731" s="31" t="str">
        <f t="shared" ref="AB731:AG773" si="181">IF(COUNTA(L731)&gt;0,RIGHT(L731,LEN(L731)-5),"?")</f>
        <v>?</v>
      </c>
      <c r="AC731" s="31" t="str">
        <f t="shared" si="181"/>
        <v>?</v>
      </c>
      <c r="AD731" s="31" t="str">
        <f t="shared" si="181"/>
        <v>?</v>
      </c>
      <c r="AE731" s="31" t="str">
        <f t="shared" si="181"/>
        <v>?</v>
      </c>
      <c r="AF731" s="31" t="str">
        <f t="shared" si="181"/>
        <v>?</v>
      </c>
      <c r="AG731" s="31" t="str">
        <f t="shared" si="181"/>
        <v>?</v>
      </c>
      <c r="AH731" s="39" t="str">
        <f t="shared" si="174"/>
        <v/>
      </c>
      <c r="AI731" s="31" t="str">
        <f t="shared" si="175"/>
        <v/>
      </c>
      <c r="AJ731" s="32" t="str">
        <f t="shared" si="176"/>
        <v/>
      </c>
      <c r="AK731" s="32" t="str">
        <f t="shared" si="177"/>
        <v/>
      </c>
      <c r="AL731" s="32" t="str">
        <f t="shared" si="178"/>
        <v/>
      </c>
      <c r="AM731" s="32" t="str">
        <f t="shared" si="179"/>
        <v/>
      </c>
      <c r="AN731" s="32" t="str">
        <f t="shared" si="180"/>
        <v/>
      </c>
      <c r="AO731" s="96" t="e">
        <f>CONCATENATE(IF(#REF!="LL","[u]",IF(#REF!="Ny","[i]",IF(#REF!="Extra koll","[b]",""))),F731," ",C731,IF(COUNTA(D731)&gt;0,CONCATENATE(" [playerid=",D731,"] "),""),AI731,AJ731,AK731,AL731,AM731,AN731,AA731,AH731,IF(#REF!="LL","[/u]",IF(#REF!="Ny","[/i]",IF(#REF!="Extra koll","[/b]",""))))</f>
        <v>#REF!</v>
      </c>
    </row>
    <row r="732" spans="1:41" ht="14.25">
      <c r="A732" s="84"/>
      <c r="B732" s="101"/>
      <c r="C732" s="102"/>
      <c r="D732" s="102"/>
      <c r="E732" s="102"/>
      <c r="F732" s="103"/>
      <c r="H732" s="104"/>
      <c r="J732" s="101"/>
      <c r="K732" s="102"/>
      <c r="L732" s="102"/>
      <c r="M732" s="102"/>
      <c r="N732" s="102"/>
      <c r="O732" s="102"/>
      <c r="P732" s="102"/>
      <c r="Q732" s="102"/>
      <c r="R732" s="105"/>
      <c r="T732" s="101"/>
      <c r="U732" s="102"/>
      <c r="V732" s="102"/>
      <c r="W732" s="102"/>
      <c r="X732" s="106"/>
      <c r="Y732" s="4"/>
      <c r="Z732" s="7"/>
      <c r="AA732" s="32" t="str">
        <f t="shared" si="173"/>
        <v/>
      </c>
      <c r="AB732" s="31" t="str">
        <f t="shared" si="181"/>
        <v>?</v>
      </c>
      <c r="AC732" s="31" t="str">
        <f t="shared" si="181"/>
        <v>?</v>
      </c>
      <c r="AD732" s="31" t="str">
        <f t="shared" si="181"/>
        <v>?</v>
      </c>
      <c r="AE732" s="31" t="str">
        <f t="shared" si="181"/>
        <v>?</v>
      </c>
      <c r="AF732" s="31" t="str">
        <f t="shared" si="181"/>
        <v>?</v>
      </c>
      <c r="AG732" s="31" t="str">
        <f t="shared" si="181"/>
        <v>?</v>
      </c>
      <c r="AH732" s="39" t="str">
        <f t="shared" si="174"/>
        <v/>
      </c>
      <c r="AI732" s="31" t="str">
        <f t="shared" si="175"/>
        <v/>
      </c>
      <c r="AJ732" s="32" t="str">
        <f t="shared" si="176"/>
        <v/>
      </c>
      <c r="AK732" s="32" t="str">
        <f t="shared" si="177"/>
        <v/>
      </c>
      <c r="AL732" s="32" t="str">
        <f t="shared" si="178"/>
        <v/>
      </c>
      <c r="AM732" s="32" t="str">
        <f t="shared" si="179"/>
        <v/>
      </c>
      <c r="AN732" s="32" t="str">
        <f t="shared" si="180"/>
        <v/>
      </c>
      <c r="AO732" s="96" t="e">
        <f>CONCATENATE(IF(#REF!="LL","[u]",IF(#REF!="Ny","[i]",IF(#REF!="Extra koll","[b]",""))),F732," ",C732,IF(COUNTA(D732)&gt;0,CONCATENATE(" [playerid=",D732,"] "),""),AI732,AJ732,AK732,AL732,AM732,AN732,AA732,AH732,IF(#REF!="LL","[/u]",IF(#REF!="Ny","[/i]",IF(#REF!="Extra koll","[/b]",""))))</f>
        <v>#REF!</v>
      </c>
    </row>
    <row r="733" spans="1:41" ht="14.25">
      <c r="A733" s="84"/>
      <c r="B733" s="101"/>
      <c r="C733" s="102"/>
      <c r="D733" s="102"/>
      <c r="E733" s="102"/>
      <c r="F733" s="103"/>
      <c r="H733" s="104"/>
      <c r="J733" s="101"/>
      <c r="K733" s="102"/>
      <c r="L733" s="102"/>
      <c r="M733" s="102"/>
      <c r="N733" s="102"/>
      <c r="O733" s="102"/>
      <c r="P733" s="102"/>
      <c r="Q733" s="102"/>
      <c r="R733" s="105"/>
      <c r="T733" s="101"/>
      <c r="U733" s="102"/>
      <c r="V733" s="102"/>
      <c r="W733" s="102"/>
      <c r="X733" s="106"/>
      <c r="Y733" s="4"/>
      <c r="Z733" s="7"/>
      <c r="AA733" s="32" t="str">
        <f t="shared" si="173"/>
        <v/>
      </c>
      <c r="AB733" s="31" t="str">
        <f t="shared" si="181"/>
        <v>?</v>
      </c>
      <c r="AC733" s="31" t="str">
        <f t="shared" si="181"/>
        <v>?</v>
      </c>
      <c r="AD733" s="31" t="str">
        <f t="shared" si="181"/>
        <v>?</v>
      </c>
      <c r="AE733" s="31" t="str">
        <f t="shared" si="181"/>
        <v>?</v>
      </c>
      <c r="AF733" s="31" t="str">
        <f t="shared" si="181"/>
        <v>?</v>
      </c>
      <c r="AG733" s="31" t="str">
        <f t="shared" si="181"/>
        <v>?</v>
      </c>
      <c r="AH733" s="39" t="str">
        <f t="shared" si="174"/>
        <v/>
      </c>
      <c r="AI733" s="31" t="str">
        <f t="shared" si="175"/>
        <v/>
      </c>
      <c r="AJ733" s="32" t="str">
        <f t="shared" si="176"/>
        <v/>
      </c>
      <c r="AK733" s="32" t="str">
        <f t="shared" si="177"/>
        <v/>
      </c>
      <c r="AL733" s="32" t="str">
        <f t="shared" si="178"/>
        <v/>
      </c>
      <c r="AM733" s="32" t="str">
        <f t="shared" si="179"/>
        <v/>
      </c>
      <c r="AN733" s="32" t="str">
        <f t="shared" si="180"/>
        <v/>
      </c>
      <c r="AO733" s="96" t="e">
        <f>CONCATENATE(IF(#REF!="LL","[u]",IF(#REF!="Ny","[i]",IF(#REF!="Extra koll","[b]",""))),F733," ",C733,IF(COUNTA(D733)&gt;0,CONCATENATE(" [playerid=",D733,"] "),""),AI733,AJ733,AK733,AL733,AM733,AN733,AA733,AH733,IF(#REF!="LL","[/u]",IF(#REF!="Ny","[/i]",IF(#REF!="Extra koll","[/b]",""))))</f>
        <v>#REF!</v>
      </c>
    </row>
    <row r="734" spans="1:41" ht="14.25">
      <c r="A734" s="84"/>
      <c r="B734" s="101"/>
      <c r="C734" s="102"/>
      <c r="D734" s="102"/>
      <c r="E734" s="102"/>
      <c r="F734" s="103"/>
      <c r="H734" s="104"/>
      <c r="J734" s="101"/>
      <c r="K734" s="102"/>
      <c r="L734" s="102"/>
      <c r="M734" s="102"/>
      <c r="N734" s="102"/>
      <c r="O734" s="102"/>
      <c r="P734" s="102"/>
      <c r="Q734" s="102"/>
      <c r="R734" s="105"/>
      <c r="T734" s="101"/>
      <c r="U734" s="102"/>
      <c r="V734" s="102"/>
      <c r="W734" s="102"/>
      <c r="X734" s="106"/>
      <c r="Y734" s="4"/>
      <c r="Z734" s="7"/>
      <c r="AA734" s="32" t="str">
        <f t="shared" si="173"/>
        <v/>
      </c>
      <c r="AB734" s="31" t="str">
        <f t="shared" si="181"/>
        <v>?</v>
      </c>
      <c r="AC734" s="31" t="str">
        <f t="shared" si="181"/>
        <v>?</v>
      </c>
      <c r="AD734" s="31" t="str">
        <f t="shared" si="181"/>
        <v>?</v>
      </c>
      <c r="AE734" s="31" t="str">
        <f t="shared" si="181"/>
        <v>?</v>
      </c>
      <c r="AF734" s="31" t="str">
        <f t="shared" si="181"/>
        <v>?</v>
      </c>
      <c r="AG734" s="31" t="str">
        <f t="shared" si="181"/>
        <v>?</v>
      </c>
      <c r="AH734" s="39" t="str">
        <f t="shared" si="174"/>
        <v/>
      </c>
      <c r="AI734" s="31" t="str">
        <f t="shared" si="175"/>
        <v/>
      </c>
      <c r="AJ734" s="32" t="str">
        <f t="shared" si="176"/>
        <v/>
      </c>
      <c r="AK734" s="32" t="str">
        <f t="shared" si="177"/>
        <v/>
      </c>
      <c r="AL734" s="32" t="str">
        <f t="shared" si="178"/>
        <v/>
      </c>
      <c r="AM734" s="32" t="str">
        <f t="shared" si="179"/>
        <v/>
      </c>
      <c r="AN734" s="32" t="str">
        <f t="shared" si="180"/>
        <v/>
      </c>
      <c r="AO734" s="96" t="e">
        <f>CONCATENATE(IF(#REF!="LL","[u]",IF(#REF!="Ny","[i]",IF(#REF!="Extra koll","[b]",""))),F734," ",C734,IF(COUNTA(D734)&gt;0,CONCATENATE(" [playerid=",D734,"] "),""),AI734,AJ734,AK734,AL734,AM734,AN734,AA734,AH734,IF(#REF!="LL","[/u]",IF(#REF!="Ny","[/i]",IF(#REF!="Extra koll","[/b]",""))))</f>
        <v>#REF!</v>
      </c>
    </row>
    <row r="735" spans="1:41" ht="14.25">
      <c r="A735" s="84"/>
      <c r="B735" s="101"/>
      <c r="C735" s="102"/>
      <c r="D735" s="102"/>
      <c r="E735" s="102"/>
      <c r="F735" s="103"/>
      <c r="H735" s="104"/>
      <c r="J735" s="101"/>
      <c r="K735" s="102"/>
      <c r="L735" s="102"/>
      <c r="M735" s="102"/>
      <c r="N735" s="102"/>
      <c r="O735" s="102"/>
      <c r="P735" s="102"/>
      <c r="Q735" s="102"/>
      <c r="R735" s="105"/>
      <c r="T735" s="101"/>
      <c r="U735" s="102"/>
      <c r="V735" s="102"/>
      <c r="W735" s="102"/>
      <c r="X735" s="106"/>
      <c r="Y735" s="4"/>
      <c r="Z735" s="7"/>
      <c r="AA735" s="32" t="str">
        <f t="shared" si="173"/>
        <v/>
      </c>
      <c r="AB735" s="31" t="str">
        <f t="shared" si="181"/>
        <v>?</v>
      </c>
      <c r="AC735" s="31" t="str">
        <f t="shared" si="181"/>
        <v>?</v>
      </c>
      <c r="AD735" s="31" t="str">
        <f t="shared" si="181"/>
        <v>?</v>
      </c>
      <c r="AE735" s="31" t="str">
        <f t="shared" si="181"/>
        <v>?</v>
      </c>
      <c r="AF735" s="31" t="str">
        <f t="shared" si="181"/>
        <v>?</v>
      </c>
      <c r="AG735" s="31" t="str">
        <f t="shared" si="181"/>
        <v>?</v>
      </c>
      <c r="AH735" s="39" t="str">
        <f t="shared" si="174"/>
        <v/>
      </c>
      <c r="AI735" s="31" t="str">
        <f t="shared" si="175"/>
        <v/>
      </c>
      <c r="AJ735" s="32" t="str">
        <f t="shared" si="176"/>
        <v/>
      </c>
      <c r="AK735" s="32" t="str">
        <f t="shared" si="177"/>
        <v/>
      </c>
      <c r="AL735" s="32" t="str">
        <f t="shared" si="178"/>
        <v/>
      </c>
      <c r="AM735" s="32" t="str">
        <f t="shared" si="179"/>
        <v/>
      </c>
      <c r="AN735" s="32" t="str">
        <f t="shared" si="180"/>
        <v/>
      </c>
      <c r="AO735" s="96" t="e">
        <f>CONCATENATE(IF(#REF!="LL","[u]",IF(#REF!="Ny","[i]",IF(#REF!="Extra koll","[b]",""))),F735," ",C735,IF(COUNTA(D735)&gt;0,CONCATENATE(" [playerid=",D735,"] "),""),AI735,AJ735,AK735,AL735,AM735,AN735,AA735,AH735,IF(#REF!="LL","[/u]",IF(#REF!="Ny","[/i]",IF(#REF!="Extra koll","[/b]",""))))</f>
        <v>#REF!</v>
      </c>
    </row>
    <row r="736" spans="1:41" ht="14.25">
      <c r="A736" s="84"/>
      <c r="B736" s="101"/>
      <c r="C736" s="102"/>
      <c r="D736" s="102"/>
      <c r="E736" s="102"/>
      <c r="F736" s="103"/>
      <c r="H736" s="104"/>
      <c r="J736" s="101"/>
      <c r="K736" s="102"/>
      <c r="L736" s="102"/>
      <c r="M736" s="102"/>
      <c r="N736" s="102"/>
      <c r="O736" s="102"/>
      <c r="P736" s="102"/>
      <c r="Q736" s="102"/>
      <c r="R736" s="105"/>
      <c r="T736" s="101"/>
      <c r="U736" s="102"/>
      <c r="V736" s="102"/>
      <c r="W736" s="102"/>
      <c r="X736" s="106"/>
      <c r="Y736" s="4"/>
      <c r="Z736" s="7"/>
      <c r="AA736" s="32" t="str">
        <f t="shared" si="173"/>
        <v/>
      </c>
      <c r="AB736" s="31" t="str">
        <f t="shared" si="181"/>
        <v>?</v>
      </c>
      <c r="AC736" s="31" t="str">
        <f t="shared" si="181"/>
        <v>?</v>
      </c>
      <c r="AD736" s="31" t="str">
        <f t="shared" si="181"/>
        <v>?</v>
      </c>
      <c r="AE736" s="31" t="str">
        <f t="shared" si="181"/>
        <v>?</v>
      </c>
      <c r="AF736" s="31" t="str">
        <f t="shared" si="181"/>
        <v>?</v>
      </c>
      <c r="AG736" s="31" t="str">
        <f t="shared" si="181"/>
        <v>?</v>
      </c>
      <c r="AH736" s="39" t="str">
        <f t="shared" si="174"/>
        <v/>
      </c>
      <c r="AI736" s="31" t="str">
        <f t="shared" si="175"/>
        <v/>
      </c>
      <c r="AJ736" s="32" t="str">
        <f t="shared" si="176"/>
        <v/>
      </c>
      <c r="AK736" s="32" t="str">
        <f t="shared" si="177"/>
        <v/>
      </c>
      <c r="AL736" s="32" t="str">
        <f t="shared" si="178"/>
        <v/>
      </c>
      <c r="AM736" s="32" t="str">
        <f t="shared" si="179"/>
        <v/>
      </c>
      <c r="AN736" s="32" t="str">
        <f t="shared" si="180"/>
        <v/>
      </c>
      <c r="AO736" s="96" t="e">
        <f>CONCATENATE(IF(#REF!="LL","[u]",IF(#REF!="Ny","[i]",IF(#REF!="Extra koll","[b]",""))),F736," ",C736,IF(COUNTA(D736)&gt;0,CONCATENATE(" [playerid=",D736,"] "),""),AI736,AJ736,AK736,AL736,AM736,AN736,AA736,AH736,IF(#REF!="LL","[/u]",IF(#REF!="Ny","[/i]",IF(#REF!="Extra koll","[/b]",""))))</f>
        <v>#REF!</v>
      </c>
    </row>
    <row r="737" spans="1:41" ht="14.25">
      <c r="A737" s="84"/>
      <c r="B737" s="101"/>
      <c r="C737" s="102"/>
      <c r="D737" s="102"/>
      <c r="E737" s="102"/>
      <c r="F737" s="103"/>
      <c r="H737" s="104"/>
      <c r="J737" s="101"/>
      <c r="K737" s="102"/>
      <c r="L737" s="102"/>
      <c r="M737" s="102"/>
      <c r="N737" s="102"/>
      <c r="O737" s="102"/>
      <c r="P737" s="102"/>
      <c r="Q737" s="102"/>
      <c r="R737" s="105"/>
      <c r="T737" s="101"/>
      <c r="U737" s="102"/>
      <c r="V737" s="102"/>
      <c r="W737" s="102"/>
      <c r="X737" s="106"/>
      <c r="Y737" s="4"/>
      <c r="Z737" s="7"/>
      <c r="AA737" s="32" t="str">
        <f t="shared" si="173"/>
        <v/>
      </c>
      <c r="AB737" s="31" t="str">
        <f t="shared" si="181"/>
        <v>?</v>
      </c>
      <c r="AC737" s="31" t="str">
        <f t="shared" si="181"/>
        <v>?</v>
      </c>
      <c r="AD737" s="31" t="str">
        <f t="shared" si="181"/>
        <v>?</v>
      </c>
      <c r="AE737" s="31" t="str">
        <f t="shared" si="181"/>
        <v>?</v>
      </c>
      <c r="AF737" s="31" t="str">
        <f t="shared" si="181"/>
        <v>?</v>
      </c>
      <c r="AG737" s="31" t="str">
        <f t="shared" si="181"/>
        <v>?</v>
      </c>
      <c r="AH737" s="39" t="str">
        <f t="shared" si="174"/>
        <v/>
      </c>
      <c r="AI737" s="31" t="str">
        <f t="shared" si="175"/>
        <v/>
      </c>
      <c r="AJ737" s="32" t="str">
        <f t="shared" si="176"/>
        <v/>
      </c>
      <c r="AK737" s="32" t="str">
        <f t="shared" si="177"/>
        <v/>
      </c>
      <c r="AL737" s="32" t="str">
        <f t="shared" si="178"/>
        <v/>
      </c>
      <c r="AM737" s="32" t="str">
        <f t="shared" si="179"/>
        <v/>
      </c>
      <c r="AN737" s="32" t="str">
        <f t="shared" si="180"/>
        <v/>
      </c>
      <c r="AO737" s="96" t="e">
        <f>CONCATENATE(IF(#REF!="LL","[u]",IF(#REF!="Ny","[i]",IF(#REF!="Extra koll","[b]",""))),F737," ",C737,IF(COUNTA(D737)&gt;0,CONCATENATE(" [playerid=",D737,"] "),""),AI737,AJ737,AK737,AL737,AM737,AN737,AA737,AH737,IF(#REF!="LL","[/u]",IF(#REF!="Ny","[/i]",IF(#REF!="Extra koll","[/b]",""))))</f>
        <v>#REF!</v>
      </c>
    </row>
    <row r="738" spans="1:41" ht="14.25">
      <c r="A738" s="84"/>
      <c r="B738" s="101"/>
      <c r="C738" s="102"/>
      <c r="D738" s="102"/>
      <c r="E738" s="102"/>
      <c r="F738" s="103"/>
      <c r="H738" s="104"/>
      <c r="J738" s="101"/>
      <c r="K738" s="102"/>
      <c r="L738" s="102"/>
      <c r="M738" s="102"/>
      <c r="N738" s="102"/>
      <c r="O738" s="102"/>
      <c r="P738" s="102"/>
      <c r="Q738" s="102"/>
      <c r="R738" s="105"/>
      <c r="T738" s="101"/>
      <c r="U738" s="102"/>
      <c r="V738" s="102"/>
      <c r="W738" s="102"/>
      <c r="X738" s="106"/>
      <c r="Y738" s="4"/>
      <c r="Z738" s="7"/>
      <c r="AA738" s="32" t="str">
        <f t="shared" si="173"/>
        <v/>
      </c>
      <c r="AB738" s="31" t="str">
        <f t="shared" si="181"/>
        <v>?</v>
      </c>
      <c r="AC738" s="31" t="str">
        <f t="shared" si="181"/>
        <v>?</v>
      </c>
      <c r="AD738" s="31" t="str">
        <f t="shared" si="181"/>
        <v>?</v>
      </c>
      <c r="AE738" s="31" t="str">
        <f t="shared" si="181"/>
        <v>?</v>
      </c>
      <c r="AF738" s="31" t="str">
        <f t="shared" si="181"/>
        <v>?</v>
      </c>
      <c r="AG738" s="31" t="str">
        <f t="shared" si="181"/>
        <v>?</v>
      </c>
      <c r="AH738" s="39" t="str">
        <f t="shared" si="174"/>
        <v/>
      </c>
      <c r="AI738" s="31" t="str">
        <f t="shared" si="175"/>
        <v/>
      </c>
      <c r="AJ738" s="32" t="str">
        <f t="shared" si="176"/>
        <v/>
      </c>
      <c r="AK738" s="32" t="str">
        <f t="shared" si="177"/>
        <v/>
      </c>
      <c r="AL738" s="32" t="str">
        <f t="shared" si="178"/>
        <v/>
      </c>
      <c r="AM738" s="32" t="str">
        <f t="shared" si="179"/>
        <v/>
      </c>
      <c r="AN738" s="32" t="str">
        <f t="shared" si="180"/>
        <v/>
      </c>
      <c r="AO738" s="96" t="e">
        <f>CONCATENATE(IF(#REF!="LL","[u]",IF(#REF!="Ny","[i]",IF(#REF!="Extra koll","[b]",""))),F738," ",C738,IF(COUNTA(D738)&gt;0,CONCATENATE(" [playerid=",D738,"] "),""),AI738,AJ738,AK738,AL738,AM738,AN738,AA738,AH738,IF(#REF!="LL","[/u]",IF(#REF!="Ny","[/i]",IF(#REF!="Extra koll","[/b]",""))))</f>
        <v>#REF!</v>
      </c>
    </row>
    <row r="739" spans="1:41" ht="14.25">
      <c r="A739" s="84"/>
      <c r="B739" s="101"/>
      <c r="C739" s="102"/>
      <c r="D739" s="102"/>
      <c r="E739" s="102"/>
      <c r="F739" s="103"/>
      <c r="H739" s="104"/>
      <c r="J739" s="101"/>
      <c r="K739" s="102"/>
      <c r="L739" s="102"/>
      <c r="M739" s="102"/>
      <c r="N739" s="102"/>
      <c r="O739" s="102"/>
      <c r="P739" s="102"/>
      <c r="Q739" s="102"/>
      <c r="R739" s="105"/>
      <c r="T739" s="101"/>
      <c r="U739" s="102"/>
      <c r="V739" s="102"/>
      <c r="W739" s="102"/>
      <c r="X739" s="106"/>
      <c r="Y739" s="4"/>
      <c r="Z739" s="7"/>
      <c r="AA739" s="32" t="str">
        <f t="shared" si="173"/>
        <v/>
      </c>
      <c r="AB739" s="31" t="str">
        <f t="shared" si="181"/>
        <v>?</v>
      </c>
      <c r="AC739" s="31" t="str">
        <f t="shared" si="181"/>
        <v>?</v>
      </c>
      <c r="AD739" s="31" t="str">
        <f t="shared" si="181"/>
        <v>?</v>
      </c>
      <c r="AE739" s="31" t="str">
        <f t="shared" si="181"/>
        <v>?</v>
      </c>
      <c r="AF739" s="31" t="str">
        <f t="shared" si="181"/>
        <v>?</v>
      </c>
      <c r="AG739" s="31" t="str">
        <f t="shared" si="181"/>
        <v>?</v>
      </c>
      <c r="AH739" s="39" t="str">
        <f t="shared" si="174"/>
        <v/>
      </c>
      <c r="AI739" s="31" t="str">
        <f t="shared" si="175"/>
        <v/>
      </c>
      <c r="AJ739" s="32" t="str">
        <f t="shared" si="176"/>
        <v/>
      </c>
      <c r="AK739" s="32" t="str">
        <f t="shared" si="177"/>
        <v/>
      </c>
      <c r="AL739" s="32" t="str">
        <f t="shared" si="178"/>
        <v/>
      </c>
      <c r="AM739" s="32" t="str">
        <f t="shared" si="179"/>
        <v/>
      </c>
      <c r="AN739" s="32" t="str">
        <f t="shared" si="180"/>
        <v/>
      </c>
      <c r="AO739" s="96" t="e">
        <f>CONCATENATE(IF(#REF!="LL","[u]",IF(#REF!="Ny","[i]",IF(#REF!="Extra koll","[b]",""))),F739," ",C739,IF(COUNTA(D739)&gt;0,CONCATENATE(" [playerid=",D739,"] "),""),AI739,AJ739,AK739,AL739,AM739,AN739,AA739,AH739,IF(#REF!="LL","[/u]",IF(#REF!="Ny","[/i]",IF(#REF!="Extra koll","[/b]",""))))</f>
        <v>#REF!</v>
      </c>
    </row>
    <row r="740" spans="1:41" ht="14.25">
      <c r="A740" s="84"/>
      <c r="B740" s="101"/>
      <c r="C740" s="102"/>
      <c r="D740" s="102"/>
      <c r="E740" s="102"/>
      <c r="F740" s="103"/>
      <c r="H740" s="104"/>
      <c r="J740" s="101"/>
      <c r="K740" s="102"/>
      <c r="L740" s="102"/>
      <c r="M740" s="102"/>
      <c r="N740" s="102"/>
      <c r="O740" s="102"/>
      <c r="P740" s="102"/>
      <c r="Q740" s="102"/>
      <c r="R740" s="105"/>
      <c r="T740" s="101"/>
      <c r="U740" s="102"/>
      <c r="V740" s="102"/>
      <c r="W740" s="102"/>
      <c r="X740" s="106"/>
      <c r="Y740" s="4"/>
      <c r="Z740" s="7"/>
      <c r="AA740" s="32" t="str">
        <f t="shared" si="173"/>
        <v/>
      </c>
      <c r="AB740" s="31" t="str">
        <f t="shared" si="181"/>
        <v>?</v>
      </c>
      <c r="AC740" s="31" t="str">
        <f t="shared" si="181"/>
        <v>?</v>
      </c>
      <c r="AD740" s="31" t="str">
        <f t="shared" si="181"/>
        <v>?</v>
      </c>
      <c r="AE740" s="31" t="str">
        <f t="shared" si="181"/>
        <v>?</v>
      </c>
      <c r="AF740" s="31" t="str">
        <f t="shared" si="181"/>
        <v>?</v>
      </c>
      <c r="AG740" s="31" t="str">
        <f t="shared" si="181"/>
        <v>?</v>
      </c>
      <c r="AH740" s="39" t="str">
        <f t="shared" si="174"/>
        <v/>
      </c>
      <c r="AI740" s="31" t="str">
        <f t="shared" si="175"/>
        <v/>
      </c>
      <c r="AJ740" s="32" t="str">
        <f t="shared" si="176"/>
        <v/>
      </c>
      <c r="AK740" s="32" t="str">
        <f t="shared" si="177"/>
        <v/>
      </c>
      <c r="AL740" s="32" t="str">
        <f t="shared" si="178"/>
        <v/>
      </c>
      <c r="AM740" s="32" t="str">
        <f t="shared" si="179"/>
        <v/>
      </c>
      <c r="AN740" s="32" t="str">
        <f t="shared" si="180"/>
        <v/>
      </c>
      <c r="AO740" s="96" t="e">
        <f>CONCATENATE(IF(#REF!="LL","[u]",IF(#REF!="Ny","[i]",IF(#REF!="Extra koll","[b]",""))),F740," ",C740,IF(COUNTA(D740)&gt;0,CONCATENATE(" [playerid=",D740,"] "),""),AI740,AJ740,AK740,AL740,AM740,AN740,AA740,AH740,IF(#REF!="LL","[/u]",IF(#REF!="Ny","[/i]",IF(#REF!="Extra koll","[/b]",""))))</f>
        <v>#REF!</v>
      </c>
    </row>
    <row r="741" spans="1:41" ht="14.25">
      <c r="A741" s="84"/>
      <c r="B741" s="101"/>
      <c r="C741" s="102"/>
      <c r="D741" s="102"/>
      <c r="E741" s="102"/>
      <c r="F741" s="103"/>
      <c r="H741" s="104"/>
      <c r="J741" s="101"/>
      <c r="K741" s="102"/>
      <c r="L741" s="102"/>
      <c r="M741" s="102"/>
      <c r="N741" s="102"/>
      <c r="O741" s="102"/>
      <c r="P741" s="102"/>
      <c r="Q741" s="102"/>
      <c r="R741" s="105"/>
      <c r="T741" s="101"/>
      <c r="U741" s="102"/>
      <c r="V741" s="102"/>
      <c r="W741" s="102"/>
      <c r="X741" s="106"/>
      <c r="Y741" s="4"/>
      <c r="Z741" s="7"/>
      <c r="AA741" s="32" t="str">
        <f t="shared" si="173"/>
        <v/>
      </c>
      <c r="AB741" s="31" t="str">
        <f t="shared" si="181"/>
        <v>?</v>
      </c>
      <c r="AC741" s="31" t="str">
        <f t="shared" si="181"/>
        <v>?</v>
      </c>
      <c r="AD741" s="31" t="str">
        <f t="shared" si="181"/>
        <v>?</v>
      </c>
      <c r="AE741" s="31" t="str">
        <f t="shared" si="181"/>
        <v>?</v>
      </c>
      <c r="AF741" s="31" t="str">
        <f t="shared" si="181"/>
        <v>?</v>
      </c>
      <c r="AG741" s="31" t="str">
        <f t="shared" si="181"/>
        <v>?</v>
      </c>
      <c r="AH741" s="39" t="str">
        <f t="shared" si="174"/>
        <v/>
      </c>
      <c r="AI741" s="31" t="str">
        <f t="shared" si="175"/>
        <v/>
      </c>
      <c r="AJ741" s="32" t="str">
        <f t="shared" si="176"/>
        <v/>
      </c>
      <c r="AK741" s="32" t="str">
        <f t="shared" si="177"/>
        <v/>
      </c>
      <c r="AL741" s="32" t="str">
        <f t="shared" si="178"/>
        <v/>
      </c>
      <c r="AM741" s="32" t="str">
        <f t="shared" si="179"/>
        <v/>
      </c>
      <c r="AN741" s="32" t="str">
        <f t="shared" si="180"/>
        <v/>
      </c>
      <c r="AO741" s="96" t="e">
        <f>CONCATENATE(IF(#REF!="LL","[u]",IF(#REF!="Ny","[i]",IF(#REF!="Extra koll","[b]",""))),F741," ",C741,IF(COUNTA(D741)&gt;0,CONCATENATE(" [playerid=",D741,"] "),""),AI741,AJ741,AK741,AL741,AM741,AN741,AA741,AH741,IF(#REF!="LL","[/u]",IF(#REF!="Ny","[/i]",IF(#REF!="Extra koll","[/b]",""))))</f>
        <v>#REF!</v>
      </c>
    </row>
    <row r="742" spans="1:41" ht="14.25">
      <c r="A742" s="84"/>
      <c r="B742" s="101"/>
      <c r="C742" s="102"/>
      <c r="D742" s="102"/>
      <c r="E742" s="102"/>
      <c r="F742" s="103"/>
      <c r="H742" s="104"/>
      <c r="J742" s="101"/>
      <c r="K742" s="102"/>
      <c r="L742" s="102"/>
      <c r="M742" s="102"/>
      <c r="N742" s="102"/>
      <c r="O742" s="102"/>
      <c r="P742" s="102"/>
      <c r="Q742" s="102"/>
      <c r="R742" s="105"/>
      <c r="T742" s="101"/>
      <c r="U742" s="102"/>
      <c r="V742" s="102"/>
      <c r="W742" s="102"/>
      <c r="X742" s="106"/>
      <c r="Y742" s="4"/>
      <c r="Z742" s="7"/>
      <c r="AA742" s="32" t="str">
        <f t="shared" si="173"/>
        <v/>
      </c>
      <c r="AB742" s="31" t="str">
        <f t="shared" si="181"/>
        <v>?</v>
      </c>
      <c r="AC742" s="31" t="str">
        <f t="shared" si="181"/>
        <v>?</v>
      </c>
      <c r="AD742" s="31" t="str">
        <f t="shared" si="181"/>
        <v>?</v>
      </c>
      <c r="AE742" s="31" t="str">
        <f t="shared" si="181"/>
        <v>?</v>
      </c>
      <c r="AF742" s="31" t="str">
        <f t="shared" si="181"/>
        <v>?</v>
      </c>
      <c r="AG742" s="31" t="str">
        <f t="shared" si="181"/>
        <v>?</v>
      </c>
      <c r="AH742" s="39" t="str">
        <f t="shared" si="174"/>
        <v/>
      </c>
      <c r="AI742" s="31" t="str">
        <f t="shared" si="175"/>
        <v/>
      </c>
      <c r="AJ742" s="32" t="str">
        <f t="shared" si="176"/>
        <v/>
      </c>
      <c r="AK742" s="32" t="str">
        <f t="shared" si="177"/>
        <v/>
      </c>
      <c r="AL742" s="32" t="str">
        <f t="shared" si="178"/>
        <v/>
      </c>
      <c r="AM742" s="32" t="str">
        <f t="shared" si="179"/>
        <v/>
      </c>
      <c r="AN742" s="32" t="str">
        <f t="shared" si="180"/>
        <v/>
      </c>
      <c r="AO742" s="96" t="e">
        <f>CONCATENATE(IF(#REF!="LL","[u]",IF(#REF!="Ny","[i]",IF(#REF!="Extra koll","[b]",""))),F742," ",C742,IF(COUNTA(D742)&gt;0,CONCATENATE(" [playerid=",D742,"] "),""),AI742,AJ742,AK742,AL742,AM742,AN742,AA742,AH742,IF(#REF!="LL","[/u]",IF(#REF!="Ny","[/i]",IF(#REF!="Extra koll","[/b]",""))))</f>
        <v>#REF!</v>
      </c>
    </row>
    <row r="743" spans="1:41" ht="14.25">
      <c r="A743" s="84"/>
      <c r="B743" s="101"/>
      <c r="C743" s="102"/>
      <c r="D743" s="102"/>
      <c r="E743" s="102"/>
      <c r="F743" s="103"/>
      <c r="H743" s="104"/>
      <c r="J743" s="101"/>
      <c r="K743" s="102"/>
      <c r="L743" s="102"/>
      <c r="M743" s="102"/>
      <c r="N743" s="102"/>
      <c r="O743" s="102"/>
      <c r="P743" s="102"/>
      <c r="Q743" s="102"/>
      <c r="R743" s="105"/>
      <c r="T743" s="101"/>
      <c r="U743" s="102"/>
      <c r="V743" s="102"/>
      <c r="W743" s="102"/>
      <c r="X743" s="106"/>
      <c r="Y743" s="4"/>
      <c r="Z743" s="7"/>
      <c r="AA743" s="32" t="str">
        <f t="shared" si="173"/>
        <v/>
      </c>
      <c r="AB743" s="31" t="str">
        <f t="shared" si="181"/>
        <v>?</v>
      </c>
      <c r="AC743" s="31" t="str">
        <f t="shared" si="181"/>
        <v>?</v>
      </c>
      <c r="AD743" s="31" t="str">
        <f t="shared" si="181"/>
        <v>?</v>
      </c>
      <c r="AE743" s="31" t="str">
        <f t="shared" si="181"/>
        <v>?</v>
      </c>
      <c r="AF743" s="31" t="str">
        <f t="shared" si="181"/>
        <v>?</v>
      </c>
      <c r="AG743" s="31" t="str">
        <f t="shared" si="181"/>
        <v>?</v>
      </c>
      <c r="AH743" s="39" t="str">
        <f t="shared" si="174"/>
        <v/>
      </c>
      <c r="AI743" s="31" t="str">
        <f t="shared" si="175"/>
        <v/>
      </c>
      <c r="AJ743" s="32" t="str">
        <f t="shared" si="176"/>
        <v/>
      </c>
      <c r="AK743" s="32" t="str">
        <f t="shared" si="177"/>
        <v/>
      </c>
      <c r="AL743" s="32" t="str">
        <f t="shared" si="178"/>
        <v/>
      </c>
      <c r="AM743" s="32" t="str">
        <f t="shared" si="179"/>
        <v/>
      </c>
      <c r="AN743" s="32" t="str">
        <f t="shared" si="180"/>
        <v/>
      </c>
      <c r="AO743" s="96" t="e">
        <f>CONCATENATE(IF(#REF!="LL","[u]",IF(#REF!="Ny","[i]",IF(#REF!="Extra koll","[b]",""))),F743," ",C743,IF(COUNTA(D743)&gt;0,CONCATENATE(" [playerid=",D743,"] "),""),AI743,AJ743,AK743,AL743,AM743,AN743,AA743,AH743,IF(#REF!="LL","[/u]",IF(#REF!="Ny","[/i]",IF(#REF!="Extra koll","[/b]",""))))</f>
        <v>#REF!</v>
      </c>
    </row>
    <row r="744" spans="1:41" ht="14.25">
      <c r="A744" s="84"/>
      <c r="B744" s="101"/>
      <c r="C744" s="102"/>
      <c r="D744" s="102"/>
      <c r="E744" s="102"/>
      <c r="F744" s="103"/>
      <c r="H744" s="104"/>
      <c r="J744" s="101"/>
      <c r="K744" s="102"/>
      <c r="L744" s="102"/>
      <c r="M744" s="102"/>
      <c r="N744" s="102"/>
      <c r="O744" s="102"/>
      <c r="P744" s="102"/>
      <c r="Q744" s="102"/>
      <c r="R744" s="105"/>
      <c r="T744" s="101"/>
      <c r="U744" s="102"/>
      <c r="V744" s="102"/>
      <c r="W744" s="102"/>
      <c r="X744" s="106"/>
      <c r="Y744" s="4"/>
      <c r="Z744" s="7"/>
      <c r="AA744" s="32" t="str">
        <f t="shared" si="173"/>
        <v/>
      </c>
      <c r="AB744" s="31" t="str">
        <f t="shared" si="181"/>
        <v>?</v>
      </c>
      <c r="AC744" s="31" t="str">
        <f t="shared" si="181"/>
        <v>?</v>
      </c>
      <c r="AD744" s="31" t="str">
        <f t="shared" si="181"/>
        <v>?</v>
      </c>
      <c r="AE744" s="31" t="str">
        <f t="shared" si="181"/>
        <v>?</v>
      </c>
      <c r="AF744" s="31" t="str">
        <f t="shared" si="181"/>
        <v>?</v>
      </c>
      <c r="AG744" s="31" t="str">
        <f t="shared" si="181"/>
        <v>?</v>
      </c>
      <c r="AH744" s="39" t="str">
        <f t="shared" si="174"/>
        <v/>
      </c>
      <c r="AI744" s="31" t="str">
        <f t="shared" si="175"/>
        <v/>
      </c>
      <c r="AJ744" s="32" t="str">
        <f t="shared" si="176"/>
        <v/>
      </c>
      <c r="AK744" s="32" t="str">
        <f t="shared" si="177"/>
        <v/>
      </c>
      <c r="AL744" s="32" t="str">
        <f t="shared" si="178"/>
        <v/>
      </c>
      <c r="AM744" s="32" t="str">
        <f t="shared" si="179"/>
        <v/>
      </c>
      <c r="AN744" s="32" t="str">
        <f t="shared" si="180"/>
        <v/>
      </c>
      <c r="AO744" s="96" t="e">
        <f>CONCATENATE(IF(#REF!="LL","[u]",IF(#REF!="Ny","[i]",IF(#REF!="Extra koll","[b]",""))),F744," ",C744,IF(COUNTA(D744)&gt;0,CONCATENATE(" [playerid=",D744,"] "),""),AI744,AJ744,AK744,AL744,AM744,AN744,AA744,AH744,IF(#REF!="LL","[/u]",IF(#REF!="Ny","[/i]",IF(#REF!="Extra koll","[/b]",""))))</f>
        <v>#REF!</v>
      </c>
    </row>
    <row r="745" spans="1:41" ht="14.25">
      <c r="A745" s="84"/>
      <c r="B745" s="101"/>
      <c r="C745" s="102"/>
      <c r="D745" s="102"/>
      <c r="E745" s="102"/>
      <c r="F745" s="103"/>
      <c r="H745" s="104"/>
      <c r="J745" s="101"/>
      <c r="K745" s="102"/>
      <c r="L745" s="102"/>
      <c r="M745" s="102"/>
      <c r="N745" s="102"/>
      <c r="O745" s="102"/>
      <c r="P745" s="102"/>
      <c r="Q745" s="102"/>
      <c r="R745" s="105"/>
      <c r="T745" s="101"/>
      <c r="U745" s="102"/>
      <c r="V745" s="102"/>
      <c r="W745" s="102"/>
      <c r="X745" s="106"/>
      <c r="Y745" s="4"/>
      <c r="Z745" s="7"/>
      <c r="AA745" s="32" t="str">
        <f t="shared" si="173"/>
        <v/>
      </c>
      <c r="AB745" s="31" t="str">
        <f t="shared" si="181"/>
        <v>?</v>
      </c>
      <c r="AC745" s="31" t="str">
        <f t="shared" si="181"/>
        <v>?</v>
      </c>
      <c r="AD745" s="31" t="str">
        <f t="shared" si="181"/>
        <v>?</v>
      </c>
      <c r="AE745" s="31" t="str">
        <f t="shared" si="181"/>
        <v>?</v>
      </c>
      <c r="AF745" s="31" t="str">
        <f t="shared" si="181"/>
        <v>?</v>
      </c>
      <c r="AG745" s="31" t="str">
        <f t="shared" si="181"/>
        <v>?</v>
      </c>
      <c r="AH745" s="39" t="str">
        <f t="shared" si="174"/>
        <v/>
      </c>
      <c r="AI745" s="31" t="str">
        <f t="shared" si="175"/>
        <v/>
      </c>
      <c r="AJ745" s="32" t="str">
        <f t="shared" si="176"/>
        <v/>
      </c>
      <c r="AK745" s="32" t="str">
        <f t="shared" si="177"/>
        <v/>
      </c>
      <c r="AL745" s="32" t="str">
        <f t="shared" si="178"/>
        <v/>
      </c>
      <c r="AM745" s="32" t="str">
        <f t="shared" si="179"/>
        <v/>
      </c>
      <c r="AN745" s="32" t="str">
        <f t="shared" si="180"/>
        <v/>
      </c>
      <c r="AO745" s="96" t="e">
        <f>CONCATENATE(IF(#REF!="LL","[u]",IF(#REF!="Ny","[i]",IF(#REF!="Extra koll","[b]",""))),F745," ",C745,IF(COUNTA(D745)&gt;0,CONCATENATE(" [playerid=",D745,"] "),""),AI745,AJ745,AK745,AL745,AM745,AN745,AA745,AH745,IF(#REF!="LL","[/u]",IF(#REF!="Ny","[/i]",IF(#REF!="Extra koll","[/b]",""))))</f>
        <v>#REF!</v>
      </c>
    </row>
    <row r="746" spans="1:41" ht="14.25">
      <c r="A746" s="84"/>
      <c r="B746" s="101"/>
      <c r="C746" s="102"/>
      <c r="D746" s="102"/>
      <c r="E746" s="102"/>
      <c r="F746" s="103"/>
      <c r="H746" s="104"/>
      <c r="J746" s="101"/>
      <c r="K746" s="102"/>
      <c r="L746" s="102"/>
      <c r="M746" s="102"/>
      <c r="N746" s="102"/>
      <c r="O746" s="102"/>
      <c r="P746" s="102"/>
      <c r="Q746" s="102"/>
      <c r="R746" s="105"/>
      <c r="T746" s="101"/>
      <c r="U746" s="102"/>
      <c r="V746" s="102"/>
      <c r="W746" s="102"/>
      <c r="X746" s="106"/>
      <c r="Y746" s="4"/>
      <c r="Z746" s="7"/>
      <c r="AA746" s="32" t="str">
        <f t="shared" si="173"/>
        <v/>
      </c>
      <c r="AB746" s="31" t="str">
        <f t="shared" si="181"/>
        <v>?</v>
      </c>
      <c r="AC746" s="31" t="str">
        <f t="shared" si="181"/>
        <v>?</v>
      </c>
      <c r="AD746" s="31" t="str">
        <f t="shared" si="181"/>
        <v>?</v>
      </c>
      <c r="AE746" s="31" t="str">
        <f t="shared" si="181"/>
        <v>?</v>
      </c>
      <c r="AF746" s="31" t="str">
        <f t="shared" si="181"/>
        <v>?</v>
      </c>
      <c r="AG746" s="31" t="str">
        <f t="shared" si="181"/>
        <v>?</v>
      </c>
      <c r="AH746" s="39" t="str">
        <f t="shared" si="174"/>
        <v/>
      </c>
      <c r="AI746" s="31" t="str">
        <f t="shared" si="175"/>
        <v/>
      </c>
      <c r="AJ746" s="32" t="str">
        <f t="shared" si="176"/>
        <v/>
      </c>
      <c r="AK746" s="32" t="str">
        <f t="shared" si="177"/>
        <v/>
      </c>
      <c r="AL746" s="32" t="str">
        <f t="shared" si="178"/>
        <v/>
      </c>
      <c r="AM746" s="32" t="str">
        <f t="shared" si="179"/>
        <v/>
      </c>
      <c r="AN746" s="32" t="str">
        <f t="shared" si="180"/>
        <v/>
      </c>
      <c r="AO746" s="96" t="e">
        <f>CONCATENATE(IF(#REF!="LL","[u]",IF(#REF!="Ny","[i]",IF(#REF!="Extra koll","[b]",""))),F746," ",C746,IF(COUNTA(D746)&gt;0,CONCATENATE(" [playerid=",D746,"] "),""),AI746,AJ746,AK746,AL746,AM746,AN746,AA746,AH746,IF(#REF!="LL","[/u]",IF(#REF!="Ny","[/i]",IF(#REF!="Extra koll","[/b]",""))))</f>
        <v>#REF!</v>
      </c>
    </row>
    <row r="747" spans="1:41" ht="14.25">
      <c r="A747" s="84"/>
      <c r="B747" s="101"/>
      <c r="C747" s="102"/>
      <c r="D747" s="102"/>
      <c r="E747" s="102"/>
      <c r="F747" s="103"/>
      <c r="H747" s="104"/>
      <c r="J747" s="101"/>
      <c r="K747" s="102"/>
      <c r="L747" s="102"/>
      <c r="M747" s="102"/>
      <c r="N747" s="102"/>
      <c r="O747" s="102"/>
      <c r="P747" s="102"/>
      <c r="Q747" s="102"/>
      <c r="R747" s="105"/>
      <c r="T747" s="101"/>
      <c r="U747" s="102"/>
      <c r="V747" s="102"/>
      <c r="W747" s="102"/>
      <c r="X747" s="106"/>
      <c r="Y747" s="4"/>
      <c r="Z747" s="7"/>
      <c r="AA747" s="32" t="str">
        <f t="shared" si="173"/>
        <v/>
      </c>
      <c r="AB747" s="31" t="str">
        <f t="shared" si="181"/>
        <v>?</v>
      </c>
      <c r="AC747" s="31" t="str">
        <f t="shared" si="181"/>
        <v>?</v>
      </c>
      <c r="AD747" s="31" t="str">
        <f t="shared" si="181"/>
        <v>?</v>
      </c>
      <c r="AE747" s="31" t="str">
        <f t="shared" si="181"/>
        <v>?</v>
      </c>
      <c r="AF747" s="31" t="str">
        <f t="shared" si="181"/>
        <v>?</v>
      </c>
      <c r="AG747" s="31" t="str">
        <f t="shared" si="181"/>
        <v>?</v>
      </c>
      <c r="AH747" s="39" t="str">
        <f t="shared" si="174"/>
        <v/>
      </c>
      <c r="AI747" s="31" t="str">
        <f t="shared" si="175"/>
        <v/>
      </c>
      <c r="AJ747" s="32" t="str">
        <f t="shared" si="176"/>
        <v/>
      </c>
      <c r="AK747" s="32" t="str">
        <f t="shared" si="177"/>
        <v/>
      </c>
      <c r="AL747" s="32" t="str">
        <f t="shared" si="178"/>
        <v/>
      </c>
      <c r="AM747" s="32" t="str">
        <f t="shared" si="179"/>
        <v/>
      </c>
      <c r="AN747" s="32" t="str">
        <f t="shared" si="180"/>
        <v/>
      </c>
      <c r="AO747" s="96" t="e">
        <f>CONCATENATE(IF(#REF!="LL","[u]",IF(#REF!="Ny","[i]",IF(#REF!="Extra koll","[b]",""))),F747," ",C747,IF(COUNTA(D747)&gt;0,CONCATENATE(" [playerid=",D747,"] "),""),AI747,AJ747,AK747,AL747,AM747,AN747,AA747,AH747,IF(#REF!="LL","[/u]",IF(#REF!="Ny","[/i]",IF(#REF!="Extra koll","[/b]",""))))</f>
        <v>#REF!</v>
      </c>
    </row>
    <row r="748" spans="1:41" ht="14.25">
      <c r="A748" s="84"/>
      <c r="B748" s="101"/>
      <c r="C748" s="102"/>
      <c r="D748" s="102"/>
      <c r="E748" s="102"/>
      <c r="F748" s="103"/>
      <c r="H748" s="104"/>
      <c r="J748" s="101"/>
      <c r="K748" s="102"/>
      <c r="L748" s="102"/>
      <c r="M748" s="102"/>
      <c r="N748" s="102"/>
      <c r="O748" s="102"/>
      <c r="P748" s="102"/>
      <c r="Q748" s="102"/>
      <c r="R748" s="105"/>
      <c r="T748" s="101"/>
      <c r="U748" s="102"/>
      <c r="V748" s="102"/>
      <c r="W748" s="102"/>
      <c r="X748" s="106"/>
      <c r="Y748" s="4"/>
      <c r="Z748" s="7"/>
      <c r="AA748" s="32" t="str">
        <f t="shared" si="173"/>
        <v/>
      </c>
      <c r="AB748" s="31" t="str">
        <f t="shared" si="181"/>
        <v>?</v>
      </c>
      <c r="AC748" s="31" t="str">
        <f t="shared" si="181"/>
        <v>?</v>
      </c>
      <c r="AD748" s="31" t="str">
        <f t="shared" si="181"/>
        <v>?</v>
      </c>
      <c r="AE748" s="31" t="str">
        <f t="shared" si="181"/>
        <v>?</v>
      </c>
      <c r="AF748" s="31" t="str">
        <f t="shared" si="181"/>
        <v>?</v>
      </c>
      <c r="AG748" s="31" t="str">
        <f t="shared" si="181"/>
        <v>?</v>
      </c>
      <c r="AH748" s="39" t="str">
        <f t="shared" si="174"/>
        <v/>
      </c>
      <c r="AI748" s="31" t="str">
        <f t="shared" si="175"/>
        <v/>
      </c>
      <c r="AJ748" s="32" t="str">
        <f t="shared" si="176"/>
        <v/>
      </c>
      <c r="AK748" s="32" t="str">
        <f t="shared" si="177"/>
        <v/>
      </c>
      <c r="AL748" s="32" t="str">
        <f t="shared" si="178"/>
        <v/>
      </c>
      <c r="AM748" s="32" t="str">
        <f t="shared" si="179"/>
        <v/>
      </c>
      <c r="AN748" s="32" t="str">
        <f t="shared" si="180"/>
        <v/>
      </c>
      <c r="AO748" s="96" t="e">
        <f>CONCATENATE(IF(#REF!="LL","[u]",IF(#REF!="Ny","[i]",IF(#REF!="Extra koll","[b]",""))),F748," ",C748,IF(COUNTA(D748)&gt;0,CONCATENATE(" [playerid=",D748,"] "),""),AI748,AJ748,AK748,AL748,AM748,AN748,AA748,AH748,IF(#REF!="LL","[/u]",IF(#REF!="Ny","[/i]",IF(#REF!="Extra koll","[/b]",""))))</f>
        <v>#REF!</v>
      </c>
    </row>
    <row r="749" spans="1:41" ht="14.25">
      <c r="A749" s="84"/>
      <c r="B749" s="101"/>
      <c r="C749" s="102"/>
      <c r="D749" s="102"/>
      <c r="E749" s="102"/>
      <c r="F749" s="103"/>
      <c r="H749" s="104"/>
      <c r="J749" s="101"/>
      <c r="K749" s="102"/>
      <c r="L749" s="102"/>
      <c r="M749" s="102"/>
      <c r="N749" s="102"/>
      <c r="O749" s="102"/>
      <c r="P749" s="102"/>
      <c r="Q749" s="102"/>
      <c r="R749" s="105"/>
      <c r="T749" s="101"/>
      <c r="U749" s="102"/>
      <c r="V749" s="102"/>
      <c r="W749" s="102"/>
      <c r="X749" s="106"/>
      <c r="Y749" s="4"/>
      <c r="Z749" s="7"/>
      <c r="AA749" s="32" t="str">
        <f t="shared" si="173"/>
        <v/>
      </c>
      <c r="AB749" s="31" t="str">
        <f t="shared" si="181"/>
        <v>?</v>
      </c>
      <c r="AC749" s="31" t="str">
        <f t="shared" si="181"/>
        <v>?</v>
      </c>
      <c r="AD749" s="31" t="str">
        <f t="shared" si="181"/>
        <v>?</v>
      </c>
      <c r="AE749" s="31" t="str">
        <f t="shared" si="181"/>
        <v>?</v>
      </c>
      <c r="AF749" s="31" t="str">
        <f t="shared" si="181"/>
        <v>?</v>
      </c>
      <c r="AG749" s="31" t="str">
        <f t="shared" si="181"/>
        <v>?</v>
      </c>
      <c r="AH749" s="39" t="str">
        <f t="shared" si="174"/>
        <v/>
      </c>
      <c r="AI749" s="31" t="str">
        <f t="shared" si="175"/>
        <v/>
      </c>
      <c r="AJ749" s="32" t="str">
        <f t="shared" si="176"/>
        <v/>
      </c>
      <c r="AK749" s="32" t="str">
        <f t="shared" si="177"/>
        <v/>
      </c>
      <c r="AL749" s="32" t="str">
        <f t="shared" si="178"/>
        <v/>
      </c>
      <c r="AM749" s="32" t="str">
        <f t="shared" si="179"/>
        <v/>
      </c>
      <c r="AN749" s="32" t="str">
        <f t="shared" si="180"/>
        <v/>
      </c>
      <c r="AO749" s="96" t="e">
        <f>CONCATENATE(IF(#REF!="LL","[u]",IF(#REF!="Ny","[i]",IF(#REF!="Extra koll","[b]",""))),F749," ",C749,IF(COUNTA(D749)&gt;0,CONCATENATE(" [playerid=",D749,"] "),""),AI749,AJ749,AK749,AL749,AM749,AN749,AA749,AH749,IF(#REF!="LL","[/u]",IF(#REF!="Ny","[/i]",IF(#REF!="Extra koll","[/b]",""))))</f>
        <v>#REF!</v>
      </c>
    </row>
    <row r="750" spans="1:41" ht="14.25">
      <c r="A750" s="84"/>
      <c r="B750" s="101"/>
      <c r="C750" s="102"/>
      <c r="D750" s="102"/>
      <c r="E750" s="102"/>
      <c r="F750" s="103"/>
      <c r="H750" s="104"/>
      <c r="J750" s="101"/>
      <c r="K750" s="102"/>
      <c r="L750" s="102"/>
      <c r="M750" s="102"/>
      <c r="N750" s="102"/>
      <c r="O750" s="102"/>
      <c r="P750" s="102"/>
      <c r="Q750" s="102"/>
      <c r="R750" s="105"/>
      <c r="T750" s="101"/>
      <c r="U750" s="102"/>
      <c r="V750" s="102"/>
      <c r="W750" s="102"/>
      <c r="X750" s="106"/>
      <c r="Y750" s="4"/>
      <c r="Z750" s="7"/>
      <c r="AA750" s="32" t="str">
        <f t="shared" ref="AA750:AA813" si="182">IF(COUNTA(H750)&gt;0,CONCATENATE(" [",H750,"] "),"")</f>
        <v/>
      </c>
      <c r="AB750" s="31" t="str">
        <f t="shared" si="181"/>
        <v>?</v>
      </c>
      <c r="AC750" s="31" t="str">
        <f t="shared" si="181"/>
        <v>?</v>
      </c>
      <c r="AD750" s="31" t="str">
        <f t="shared" si="181"/>
        <v>?</v>
      </c>
      <c r="AE750" s="31" t="str">
        <f t="shared" si="181"/>
        <v>?</v>
      </c>
      <c r="AF750" s="31" t="str">
        <f t="shared" si="181"/>
        <v>?</v>
      </c>
      <c r="AG750" s="31" t="str">
        <f t="shared" si="181"/>
        <v>?</v>
      </c>
      <c r="AH750" s="39" t="str">
        <f t="shared" ref="AH750:AH813" si="183">IF(COUNTA(R750)&gt;0,CONCATENATE(" Fasta: ",RIGHT(R750,LEN(R750)-5)),"")</f>
        <v/>
      </c>
      <c r="AI750" s="31" t="str">
        <f t="shared" si="175"/>
        <v/>
      </c>
      <c r="AJ750" s="32" t="str">
        <f t="shared" si="176"/>
        <v/>
      </c>
      <c r="AK750" s="32" t="str">
        <f t="shared" si="177"/>
        <v/>
      </c>
      <c r="AL750" s="32" t="str">
        <f t="shared" si="178"/>
        <v/>
      </c>
      <c r="AM750" s="32" t="str">
        <f t="shared" si="179"/>
        <v/>
      </c>
      <c r="AN750" s="32" t="str">
        <f t="shared" si="180"/>
        <v/>
      </c>
      <c r="AO750" s="96" t="e">
        <f>CONCATENATE(IF(#REF!="LL","[u]",IF(#REF!="Ny","[i]",IF(#REF!="Extra koll","[b]",""))),F750," ",C750,IF(COUNTA(D750)&gt;0,CONCATENATE(" [playerid=",D750,"] "),""),AI750,AJ750,AK750,AL750,AM750,AN750,AA750,AH750,IF(#REF!="LL","[/u]",IF(#REF!="Ny","[/i]",IF(#REF!="Extra koll","[/b]",""))))</f>
        <v>#REF!</v>
      </c>
    </row>
    <row r="751" spans="1:41" ht="14.25">
      <c r="A751" s="84"/>
      <c r="B751" s="101"/>
      <c r="C751" s="102"/>
      <c r="D751" s="102"/>
      <c r="E751" s="102"/>
      <c r="F751" s="103"/>
      <c r="H751" s="104"/>
      <c r="J751" s="101"/>
      <c r="K751" s="102"/>
      <c r="L751" s="102"/>
      <c r="M751" s="102"/>
      <c r="N751" s="102"/>
      <c r="O751" s="102"/>
      <c r="P751" s="102"/>
      <c r="Q751" s="102"/>
      <c r="R751" s="105"/>
      <c r="T751" s="101"/>
      <c r="U751" s="102"/>
      <c r="V751" s="102"/>
      <c r="W751" s="102"/>
      <c r="X751" s="106"/>
      <c r="Y751" s="4"/>
      <c r="Z751" s="7"/>
      <c r="AA751" s="32" t="str">
        <f t="shared" si="182"/>
        <v/>
      </c>
      <c r="AB751" s="31" t="str">
        <f t="shared" si="181"/>
        <v>?</v>
      </c>
      <c r="AC751" s="31" t="str">
        <f t="shared" si="181"/>
        <v>?</v>
      </c>
      <c r="AD751" s="31" t="str">
        <f t="shared" si="181"/>
        <v>?</v>
      </c>
      <c r="AE751" s="31" t="str">
        <f t="shared" si="181"/>
        <v>?</v>
      </c>
      <c r="AF751" s="31" t="str">
        <f t="shared" si="181"/>
        <v>?</v>
      </c>
      <c r="AG751" s="31" t="str">
        <f t="shared" si="181"/>
        <v>?</v>
      </c>
      <c r="AH751" s="39" t="str">
        <f t="shared" si="183"/>
        <v/>
      </c>
      <c r="AI751" s="31" t="str">
        <f t="shared" si="175"/>
        <v/>
      </c>
      <c r="AJ751" s="32" t="str">
        <f t="shared" si="176"/>
        <v/>
      </c>
      <c r="AK751" s="32" t="str">
        <f t="shared" si="177"/>
        <v/>
      </c>
      <c r="AL751" s="32" t="str">
        <f t="shared" si="178"/>
        <v/>
      </c>
      <c r="AM751" s="32" t="str">
        <f t="shared" si="179"/>
        <v/>
      </c>
      <c r="AN751" s="32" t="str">
        <f t="shared" si="180"/>
        <v/>
      </c>
      <c r="AO751" s="96" t="e">
        <f>CONCATENATE(IF(#REF!="LL","[u]",IF(#REF!="Ny","[i]",IF(#REF!="Extra koll","[b]",""))),F751," ",C751,IF(COUNTA(D751)&gt;0,CONCATENATE(" [playerid=",D751,"] "),""),AI751,AJ751,AK751,AL751,AM751,AN751,AA751,AH751,IF(#REF!="LL","[/u]",IF(#REF!="Ny","[/i]",IF(#REF!="Extra koll","[/b]",""))))</f>
        <v>#REF!</v>
      </c>
    </row>
    <row r="752" spans="1:41" ht="14.25">
      <c r="A752" s="84"/>
      <c r="B752" s="101"/>
      <c r="C752" s="102"/>
      <c r="D752" s="102"/>
      <c r="E752" s="102"/>
      <c r="F752" s="103"/>
      <c r="H752" s="104"/>
      <c r="J752" s="101"/>
      <c r="K752" s="102"/>
      <c r="L752" s="102"/>
      <c r="M752" s="102"/>
      <c r="N752" s="102"/>
      <c r="O752" s="102"/>
      <c r="P752" s="102"/>
      <c r="Q752" s="102"/>
      <c r="R752" s="105"/>
      <c r="T752" s="101"/>
      <c r="U752" s="102"/>
      <c r="V752" s="102"/>
      <c r="W752" s="102"/>
      <c r="X752" s="106"/>
      <c r="Y752" s="4"/>
      <c r="Z752" s="7"/>
      <c r="AA752" s="32" t="str">
        <f t="shared" si="182"/>
        <v/>
      </c>
      <c r="AB752" s="31" t="str">
        <f t="shared" si="181"/>
        <v>?</v>
      </c>
      <c r="AC752" s="31" t="str">
        <f t="shared" si="181"/>
        <v>?</v>
      </c>
      <c r="AD752" s="31" t="str">
        <f t="shared" si="181"/>
        <v>?</v>
      </c>
      <c r="AE752" s="31" t="str">
        <f t="shared" si="181"/>
        <v>?</v>
      </c>
      <c r="AF752" s="31" t="str">
        <f t="shared" si="181"/>
        <v>?</v>
      </c>
      <c r="AG752" s="31" t="str">
        <f t="shared" si="181"/>
        <v>?</v>
      </c>
      <c r="AH752" s="39" t="str">
        <f t="shared" si="183"/>
        <v/>
      </c>
      <c r="AI752" s="31" t="str">
        <f t="shared" si="175"/>
        <v/>
      </c>
      <c r="AJ752" s="32" t="str">
        <f t="shared" si="176"/>
        <v/>
      </c>
      <c r="AK752" s="32" t="str">
        <f t="shared" si="177"/>
        <v/>
      </c>
      <c r="AL752" s="32" t="str">
        <f t="shared" si="178"/>
        <v/>
      </c>
      <c r="AM752" s="32" t="str">
        <f t="shared" si="179"/>
        <v/>
      </c>
      <c r="AN752" s="32" t="str">
        <f t="shared" si="180"/>
        <v/>
      </c>
      <c r="AO752" s="96" t="e">
        <f>CONCATENATE(IF(#REF!="LL","[u]",IF(#REF!="Ny","[i]",IF(#REF!="Extra koll","[b]",""))),F752," ",C752,IF(COUNTA(D752)&gt;0,CONCATENATE(" [playerid=",D752,"] "),""),AI752,AJ752,AK752,AL752,AM752,AN752,AA752,AH752,IF(#REF!="LL","[/u]",IF(#REF!="Ny","[/i]",IF(#REF!="Extra koll","[/b]",""))))</f>
        <v>#REF!</v>
      </c>
    </row>
    <row r="753" spans="1:41" ht="14.25">
      <c r="A753" s="84"/>
      <c r="B753" s="101"/>
      <c r="C753" s="102"/>
      <c r="D753" s="102"/>
      <c r="E753" s="102"/>
      <c r="F753" s="103"/>
      <c r="H753" s="104"/>
      <c r="J753" s="101"/>
      <c r="K753" s="102"/>
      <c r="L753" s="102"/>
      <c r="M753" s="102"/>
      <c r="N753" s="102"/>
      <c r="O753" s="102"/>
      <c r="P753" s="102"/>
      <c r="Q753" s="102"/>
      <c r="R753" s="105"/>
      <c r="T753" s="101"/>
      <c r="U753" s="102"/>
      <c r="V753" s="102"/>
      <c r="W753" s="102"/>
      <c r="X753" s="106"/>
      <c r="Y753" s="4"/>
      <c r="Z753" s="7"/>
      <c r="AA753" s="32" t="str">
        <f t="shared" si="182"/>
        <v/>
      </c>
      <c r="AB753" s="31" t="str">
        <f t="shared" si="181"/>
        <v>?</v>
      </c>
      <c r="AC753" s="31" t="str">
        <f t="shared" si="181"/>
        <v>?</v>
      </c>
      <c r="AD753" s="31" t="str">
        <f t="shared" si="181"/>
        <v>?</v>
      </c>
      <c r="AE753" s="31" t="str">
        <f t="shared" si="181"/>
        <v>?</v>
      </c>
      <c r="AF753" s="31" t="str">
        <f t="shared" si="181"/>
        <v>?</v>
      </c>
      <c r="AG753" s="31" t="str">
        <f t="shared" si="181"/>
        <v>?</v>
      </c>
      <c r="AH753" s="39" t="str">
        <f t="shared" si="183"/>
        <v/>
      </c>
      <c r="AI753" s="31" t="str">
        <f t="shared" si="175"/>
        <v/>
      </c>
      <c r="AJ753" s="32" t="str">
        <f t="shared" si="176"/>
        <v/>
      </c>
      <c r="AK753" s="32" t="str">
        <f t="shared" si="177"/>
        <v/>
      </c>
      <c r="AL753" s="32" t="str">
        <f t="shared" si="178"/>
        <v/>
      </c>
      <c r="AM753" s="32" t="str">
        <f t="shared" si="179"/>
        <v/>
      </c>
      <c r="AN753" s="32" t="str">
        <f t="shared" si="180"/>
        <v/>
      </c>
      <c r="AO753" s="96" t="e">
        <f>CONCATENATE(IF(#REF!="LL","[u]",IF(#REF!="Ny","[i]",IF(#REF!="Extra koll","[b]",""))),F753," ",C753,IF(COUNTA(D753)&gt;0,CONCATENATE(" [playerid=",D753,"] "),""),AI753,AJ753,AK753,AL753,AM753,AN753,AA753,AH753,IF(#REF!="LL","[/u]",IF(#REF!="Ny","[/i]",IF(#REF!="Extra koll","[/b]",""))))</f>
        <v>#REF!</v>
      </c>
    </row>
    <row r="754" spans="1:41" ht="14.25">
      <c r="A754" s="84"/>
      <c r="B754" s="101"/>
      <c r="C754" s="102"/>
      <c r="D754" s="102"/>
      <c r="E754" s="102"/>
      <c r="F754" s="103"/>
      <c r="H754" s="104"/>
      <c r="J754" s="101"/>
      <c r="K754" s="102"/>
      <c r="L754" s="102"/>
      <c r="M754" s="102"/>
      <c r="N754" s="102"/>
      <c r="O754" s="102"/>
      <c r="P754" s="102"/>
      <c r="Q754" s="102"/>
      <c r="R754" s="105"/>
      <c r="T754" s="101"/>
      <c r="U754" s="102"/>
      <c r="V754" s="102"/>
      <c r="W754" s="102"/>
      <c r="X754" s="106"/>
      <c r="Y754" s="4"/>
      <c r="Z754" s="7"/>
      <c r="AA754" s="32" t="str">
        <f t="shared" si="182"/>
        <v/>
      </c>
      <c r="AB754" s="31" t="str">
        <f t="shared" si="181"/>
        <v>?</v>
      </c>
      <c r="AC754" s="31" t="str">
        <f t="shared" si="181"/>
        <v>?</v>
      </c>
      <c r="AD754" s="31" t="str">
        <f t="shared" si="181"/>
        <v>?</v>
      </c>
      <c r="AE754" s="31" t="str">
        <f t="shared" si="181"/>
        <v>?</v>
      </c>
      <c r="AF754" s="31" t="str">
        <f t="shared" si="181"/>
        <v>?</v>
      </c>
      <c r="AG754" s="31" t="str">
        <f t="shared" si="181"/>
        <v>?</v>
      </c>
      <c r="AH754" s="39" t="str">
        <f t="shared" si="183"/>
        <v/>
      </c>
      <c r="AI754" s="31" t="str">
        <f t="shared" si="175"/>
        <v/>
      </c>
      <c r="AJ754" s="32" t="str">
        <f t="shared" si="176"/>
        <v/>
      </c>
      <c r="AK754" s="32" t="str">
        <f t="shared" si="177"/>
        <v/>
      </c>
      <c r="AL754" s="32" t="str">
        <f t="shared" si="178"/>
        <v/>
      </c>
      <c r="AM754" s="32" t="str">
        <f t="shared" si="179"/>
        <v/>
      </c>
      <c r="AN754" s="32" t="str">
        <f t="shared" si="180"/>
        <v/>
      </c>
      <c r="AO754" s="96" t="e">
        <f>CONCATENATE(IF(#REF!="LL","[u]",IF(#REF!="Ny","[i]",IF(#REF!="Extra koll","[b]",""))),F754," ",C754,IF(COUNTA(D754)&gt;0,CONCATENATE(" [playerid=",D754,"] "),""),AI754,AJ754,AK754,AL754,AM754,AN754,AA754,AH754,IF(#REF!="LL","[/u]",IF(#REF!="Ny","[/i]",IF(#REF!="Extra koll","[/b]",""))))</f>
        <v>#REF!</v>
      </c>
    </row>
    <row r="755" spans="1:41" ht="14.25">
      <c r="A755" s="84"/>
      <c r="B755" s="101"/>
      <c r="C755" s="102"/>
      <c r="D755" s="102"/>
      <c r="E755" s="102"/>
      <c r="F755" s="103"/>
      <c r="H755" s="104"/>
      <c r="J755" s="101"/>
      <c r="K755" s="102"/>
      <c r="L755" s="102"/>
      <c r="M755" s="102"/>
      <c r="N755" s="102"/>
      <c r="O755" s="102"/>
      <c r="P755" s="102"/>
      <c r="Q755" s="102"/>
      <c r="R755" s="105"/>
      <c r="T755" s="101"/>
      <c r="U755" s="102"/>
      <c r="V755" s="102"/>
      <c r="W755" s="102"/>
      <c r="X755" s="106"/>
      <c r="Y755" s="4"/>
      <c r="Z755" s="7"/>
      <c r="AA755" s="32" t="str">
        <f t="shared" si="182"/>
        <v/>
      </c>
      <c r="AB755" s="31" t="str">
        <f t="shared" si="181"/>
        <v>?</v>
      </c>
      <c r="AC755" s="31" t="str">
        <f t="shared" si="181"/>
        <v>?</v>
      </c>
      <c r="AD755" s="31" t="str">
        <f t="shared" si="181"/>
        <v>?</v>
      </c>
      <c r="AE755" s="31" t="str">
        <f t="shared" si="181"/>
        <v>?</v>
      </c>
      <c r="AF755" s="31" t="str">
        <f t="shared" si="181"/>
        <v>?</v>
      </c>
      <c r="AG755" s="31" t="str">
        <f t="shared" si="181"/>
        <v>?</v>
      </c>
      <c r="AH755" s="39" t="str">
        <f t="shared" si="183"/>
        <v/>
      </c>
      <c r="AI755" s="31" t="str">
        <f t="shared" si="175"/>
        <v/>
      </c>
      <c r="AJ755" s="32" t="str">
        <f t="shared" si="176"/>
        <v/>
      </c>
      <c r="AK755" s="32" t="str">
        <f t="shared" si="177"/>
        <v/>
      </c>
      <c r="AL755" s="32" t="str">
        <f t="shared" si="178"/>
        <v/>
      </c>
      <c r="AM755" s="32" t="str">
        <f t="shared" si="179"/>
        <v/>
      </c>
      <c r="AN755" s="32" t="str">
        <f t="shared" si="180"/>
        <v/>
      </c>
      <c r="AO755" s="96" t="e">
        <f>CONCATENATE(IF(#REF!="LL","[u]",IF(#REF!="Ny","[i]",IF(#REF!="Extra koll","[b]",""))),F755," ",C755,IF(COUNTA(D755)&gt;0,CONCATENATE(" [playerid=",D755,"] "),""),AI755,AJ755,AK755,AL755,AM755,AN755,AA755,AH755,IF(#REF!="LL","[/u]",IF(#REF!="Ny","[/i]",IF(#REF!="Extra koll","[/b]",""))))</f>
        <v>#REF!</v>
      </c>
    </row>
    <row r="756" spans="1:41" ht="14.25">
      <c r="A756" s="84"/>
      <c r="B756" s="101"/>
      <c r="C756" s="102"/>
      <c r="D756" s="102"/>
      <c r="E756" s="102"/>
      <c r="F756" s="103"/>
      <c r="H756" s="104"/>
      <c r="J756" s="101"/>
      <c r="K756" s="102"/>
      <c r="L756" s="102"/>
      <c r="M756" s="102"/>
      <c r="N756" s="102"/>
      <c r="O756" s="102"/>
      <c r="P756" s="102"/>
      <c r="Q756" s="102"/>
      <c r="R756" s="105"/>
      <c r="T756" s="101"/>
      <c r="U756" s="102"/>
      <c r="V756" s="102"/>
      <c r="W756" s="102"/>
      <c r="X756" s="106"/>
      <c r="Y756" s="4"/>
      <c r="Z756" s="7"/>
      <c r="AA756" s="32" t="str">
        <f t="shared" si="182"/>
        <v/>
      </c>
      <c r="AB756" s="31" t="str">
        <f t="shared" si="181"/>
        <v>?</v>
      </c>
      <c r="AC756" s="31" t="str">
        <f t="shared" si="181"/>
        <v>?</v>
      </c>
      <c r="AD756" s="31" t="str">
        <f t="shared" si="181"/>
        <v>?</v>
      </c>
      <c r="AE756" s="31" t="str">
        <f t="shared" si="181"/>
        <v>?</v>
      </c>
      <c r="AF756" s="31" t="str">
        <f t="shared" si="181"/>
        <v>?</v>
      </c>
      <c r="AG756" s="31" t="str">
        <f t="shared" si="181"/>
        <v>?</v>
      </c>
      <c r="AH756" s="39" t="str">
        <f t="shared" si="183"/>
        <v/>
      </c>
      <c r="AI756" s="31" t="str">
        <f t="shared" si="175"/>
        <v/>
      </c>
      <c r="AJ756" s="32" t="str">
        <f t="shared" si="176"/>
        <v/>
      </c>
      <c r="AK756" s="32" t="str">
        <f t="shared" si="177"/>
        <v/>
      </c>
      <c r="AL756" s="32" t="str">
        <f t="shared" si="178"/>
        <v/>
      </c>
      <c r="AM756" s="32" t="str">
        <f t="shared" si="179"/>
        <v/>
      </c>
      <c r="AN756" s="32" t="str">
        <f t="shared" si="180"/>
        <v/>
      </c>
      <c r="AO756" s="96" t="e">
        <f>CONCATENATE(IF(#REF!="LL","[u]",IF(#REF!="Ny","[i]",IF(#REF!="Extra koll","[b]",""))),F756," ",C756,IF(COUNTA(D756)&gt;0,CONCATENATE(" [playerid=",D756,"] "),""),AI756,AJ756,AK756,AL756,AM756,AN756,AA756,AH756,IF(#REF!="LL","[/u]",IF(#REF!="Ny","[/i]",IF(#REF!="Extra koll","[/b]",""))))</f>
        <v>#REF!</v>
      </c>
    </row>
    <row r="757" spans="1:41" ht="14.25">
      <c r="A757" s="84"/>
      <c r="B757" s="101"/>
      <c r="C757" s="102"/>
      <c r="D757" s="102"/>
      <c r="E757" s="102"/>
      <c r="F757" s="103"/>
      <c r="H757" s="104"/>
      <c r="J757" s="101"/>
      <c r="K757" s="102"/>
      <c r="L757" s="102"/>
      <c r="M757" s="102"/>
      <c r="N757" s="102"/>
      <c r="O757" s="102"/>
      <c r="P757" s="102"/>
      <c r="Q757" s="102"/>
      <c r="R757" s="105"/>
      <c r="T757" s="101"/>
      <c r="U757" s="102"/>
      <c r="V757" s="102"/>
      <c r="W757" s="102"/>
      <c r="X757" s="106"/>
      <c r="Y757" s="4"/>
      <c r="Z757" s="7"/>
      <c r="AA757" s="32" t="str">
        <f t="shared" si="182"/>
        <v/>
      </c>
      <c r="AB757" s="31" t="str">
        <f t="shared" si="181"/>
        <v>?</v>
      </c>
      <c r="AC757" s="31" t="str">
        <f t="shared" si="181"/>
        <v>?</v>
      </c>
      <c r="AD757" s="31" t="str">
        <f t="shared" si="181"/>
        <v>?</v>
      </c>
      <c r="AE757" s="31" t="str">
        <f t="shared" si="181"/>
        <v>?</v>
      </c>
      <c r="AF757" s="31" t="str">
        <f t="shared" si="181"/>
        <v>?</v>
      </c>
      <c r="AG757" s="31" t="str">
        <f t="shared" si="181"/>
        <v>?</v>
      </c>
      <c r="AH757" s="39" t="str">
        <f t="shared" si="183"/>
        <v/>
      </c>
      <c r="AI757" s="31" t="str">
        <f t="shared" si="175"/>
        <v/>
      </c>
      <c r="AJ757" s="32" t="str">
        <f t="shared" si="176"/>
        <v/>
      </c>
      <c r="AK757" s="32" t="str">
        <f t="shared" si="177"/>
        <v/>
      </c>
      <c r="AL757" s="32" t="str">
        <f t="shared" si="178"/>
        <v/>
      </c>
      <c r="AM757" s="32" t="str">
        <f t="shared" si="179"/>
        <v/>
      </c>
      <c r="AN757" s="32" t="str">
        <f t="shared" si="180"/>
        <v/>
      </c>
      <c r="AO757" s="96" t="e">
        <f>CONCATENATE(IF(#REF!="LL","[u]",IF(#REF!="Ny","[i]",IF(#REF!="Extra koll","[b]",""))),F757," ",C757,IF(COUNTA(D757)&gt;0,CONCATENATE(" [playerid=",D757,"] "),""),AI757,AJ757,AK757,AL757,AM757,AN757,AA757,AH757,IF(#REF!="LL","[/u]",IF(#REF!="Ny","[/i]",IF(#REF!="Extra koll","[/b]",""))))</f>
        <v>#REF!</v>
      </c>
    </row>
    <row r="758" spans="1:41" ht="14.25">
      <c r="A758" s="84"/>
      <c r="B758" s="101"/>
      <c r="C758" s="102"/>
      <c r="D758" s="102"/>
      <c r="E758" s="102"/>
      <c r="F758" s="103"/>
      <c r="H758" s="104"/>
      <c r="J758" s="101"/>
      <c r="K758" s="102"/>
      <c r="L758" s="102"/>
      <c r="M758" s="102"/>
      <c r="N758" s="102"/>
      <c r="O758" s="102"/>
      <c r="P758" s="102"/>
      <c r="Q758" s="102"/>
      <c r="R758" s="105"/>
      <c r="T758" s="101"/>
      <c r="U758" s="102"/>
      <c r="V758" s="102"/>
      <c r="W758" s="102"/>
      <c r="X758" s="106"/>
      <c r="Y758" s="4"/>
      <c r="Z758" s="7"/>
      <c r="AA758" s="32" t="str">
        <f t="shared" si="182"/>
        <v/>
      </c>
      <c r="AB758" s="31" t="str">
        <f t="shared" si="181"/>
        <v>?</v>
      </c>
      <c r="AC758" s="31" t="str">
        <f t="shared" si="181"/>
        <v>?</v>
      </c>
      <c r="AD758" s="31" t="str">
        <f t="shared" si="181"/>
        <v>?</v>
      </c>
      <c r="AE758" s="31" t="str">
        <f t="shared" si="181"/>
        <v>?</v>
      </c>
      <c r="AF758" s="31" t="str">
        <f t="shared" si="181"/>
        <v>?</v>
      </c>
      <c r="AG758" s="31" t="str">
        <f t="shared" si="181"/>
        <v>?</v>
      </c>
      <c r="AH758" s="39" t="str">
        <f t="shared" si="183"/>
        <v/>
      </c>
      <c r="AI758" s="31" t="str">
        <f t="shared" si="175"/>
        <v/>
      </c>
      <c r="AJ758" s="32" t="str">
        <f t="shared" si="176"/>
        <v/>
      </c>
      <c r="AK758" s="32" t="str">
        <f t="shared" si="177"/>
        <v/>
      </c>
      <c r="AL758" s="32" t="str">
        <f t="shared" si="178"/>
        <v/>
      </c>
      <c r="AM758" s="32" t="str">
        <f t="shared" si="179"/>
        <v/>
      </c>
      <c r="AN758" s="32" t="str">
        <f t="shared" si="180"/>
        <v/>
      </c>
      <c r="AO758" s="96" t="e">
        <f>CONCATENATE(IF(#REF!="LL","[u]",IF(#REF!="Ny","[i]",IF(#REF!="Extra koll","[b]",""))),F758," ",C758,IF(COUNTA(D758)&gt;0,CONCATENATE(" [playerid=",D758,"] "),""),AI758,AJ758,AK758,AL758,AM758,AN758,AA758,AH758,IF(#REF!="LL","[/u]",IF(#REF!="Ny","[/i]",IF(#REF!="Extra koll","[/b]",""))))</f>
        <v>#REF!</v>
      </c>
    </row>
    <row r="759" spans="1:41" ht="14.25">
      <c r="A759" s="84"/>
      <c r="B759" s="101"/>
      <c r="C759" s="102"/>
      <c r="D759" s="102"/>
      <c r="E759" s="102"/>
      <c r="F759" s="103"/>
      <c r="H759" s="104"/>
      <c r="J759" s="101"/>
      <c r="K759" s="102"/>
      <c r="L759" s="102"/>
      <c r="M759" s="102"/>
      <c r="N759" s="102"/>
      <c r="O759" s="102"/>
      <c r="P759" s="102"/>
      <c r="Q759" s="102"/>
      <c r="R759" s="105"/>
      <c r="T759" s="101"/>
      <c r="U759" s="102"/>
      <c r="V759" s="102"/>
      <c r="W759" s="102"/>
      <c r="X759" s="106"/>
      <c r="Y759" s="4"/>
      <c r="Z759" s="7"/>
      <c r="AA759" s="32" t="str">
        <f t="shared" si="182"/>
        <v/>
      </c>
      <c r="AB759" s="31" t="str">
        <f t="shared" si="181"/>
        <v>?</v>
      </c>
      <c r="AC759" s="31" t="str">
        <f t="shared" si="181"/>
        <v>?</v>
      </c>
      <c r="AD759" s="31" t="str">
        <f t="shared" si="181"/>
        <v>?</v>
      </c>
      <c r="AE759" s="31" t="str">
        <f t="shared" si="181"/>
        <v>?</v>
      </c>
      <c r="AF759" s="31" t="str">
        <f t="shared" si="181"/>
        <v>?</v>
      </c>
      <c r="AG759" s="31" t="str">
        <f t="shared" si="181"/>
        <v>?</v>
      </c>
      <c r="AH759" s="39" t="str">
        <f t="shared" si="183"/>
        <v/>
      </c>
      <c r="AI759" s="31" t="str">
        <f t="shared" si="175"/>
        <v/>
      </c>
      <c r="AJ759" s="32" t="str">
        <f t="shared" si="176"/>
        <v/>
      </c>
      <c r="AK759" s="32" t="str">
        <f t="shared" si="177"/>
        <v/>
      </c>
      <c r="AL759" s="32" t="str">
        <f t="shared" si="178"/>
        <v/>
      </c>
      <c r="AM759" s="32" t="str">
        <f t="shared" si="179"/>
        <v/>
      </c>
      <c r="AN759" s="32" t="str">
        <f t="shared" si="180"/>
        <v/>
      </c>
      <c r="AO759" s="96" t="e">
        <f>CONCATENATE(IF(#REF!="LL","[u]",IF(#REF!="Ny","[i]",IF(#REF!="Extra koll","[b]",""))),F759," ",C759,IF(COUNTA(D759)&gt;0,CONCATENATE(" [playerid=",D759,"] "),""),AI759,AJ759,AK759,AL759,AM759,AN759,AA759,AH759,IF(#REF!="LL","[/u]",IF(#REF!="Ny","[/i]",IF(#REF!="Extra koll","[/b]",""))))</f>
        <v>#REF!</v>
      </c>
    </row>
    <row r="760" spans="1:41" ht="14.25">
      <c r="A760" s="84"/>
      <c r="B760" s="101"/>
      <c r="C760" s="102"/>
      <c r="D760" s="102"/>
      <c r="E760" s="102"/>
      <c r="F760" s="103"/>
      <c r="H760" s="104"/>
      <c r="J760" s="101"/>
      <c r="K760" s="102"/>
      <c r="L760" s="102"/>
      <c r="M760" s="102"/>
      <c r="N760" s="102"/>
      <c r="O760" s="102"/>
      <c r="P760" s="102"/>
      <c r="Q760" s="102"/>
      <c r="R760" s="105"/>
      <c r="T760" s="101"/>
      <c r="U760" s="102"/>
      <c r="V760" s="102"/>
      <c r="W760" s="102"/>
      <c r="X760" s="106"/>
      <c r="Y760" s="4"/>
      <c r="Z760" s="7"/>
      <c r="AA760" s="32" t="str">
        <f t="shared" si="182"/>
        <v/>
      </c>
      <c r="AB760" s="31" t="str">
        <f t="shared" si="181"/>
        <v>?</v>
      </c>
      <c r="AC760" s="31" t="str">
        <f t="shared" si="181"/>
        <v>?</v>
      </c>
      <c r="AD760" s="31" t="str">
        <f t="shared" si="181"/>
        <v>?</v>
      </c>
      <c r="AE760" s="31" t="str">
        <f t="shared" si="181"/>
        <v>?</v>
      </c>
      <c r="AF760" s="31" t="str">
        <f t="shared" si="181"/>
        <v>?</v>
      </c>
      <c r="AG760" s="31" t="str">
        <f t="shared" si="181"/>
        <v>?</v>
      </c>
      <c r="AH760" s="39" t="str">
        <f t="shared" si="183"/>
        <v/>
      </c>
      <c r="AI760" s="31" t="str">
        <f t="shared" si="175"/>
        <v/>
      </c>
      <c r="AJ760" s="32" t="str">
        <f t="shared" si="176"/>
        <v/>
      </c>
      <c r="AK760" s="32" t="str">
        <f t="shared" si="177"/>
        <v/>
      </c>
      <c r="AL760" s="32" t="str">
        <f t="shared" si="178"/>
        <v/>
      </c>
      <c r="AM760" s="32" t="str">
        <f t="shared" si="179"/>
        <v/>
      </c>
      <c r="AN760" s="32" t="str">
        <f t="shared" si="180"/>
        <v/>
      </c>
      <c r="AO760" s="96" t="e">
        <f>CONCATENATE(IF(#REF!="LL","[u]",IF(#REF!="Ny","[i]",IF(#REF!="Extra koll","[b]",""))),F760," ",C760,IF(COUNTA(D760)&gt;0,CONCATENATE(" [playerid=",D760,"] "),""),AI760,AJ760,AK760,AL760,AM760,AN760,AA760,AH760,IF(#REF!="LL","[/u]",IF(#REF!="Ny","[/i]",IF(#REF!="Extra koll","[/b]",""))))</f>
        <v>#REF!</v>
      </c>
    </row>
    <row r="761" spans="1:41" ht="14.25">
      <c r="A761" s="84"/>
      <c r="B761" s="101"/>
      <c r="C761" s="102"/>
      <c r="D761" s="102"/>
      <c r="E761" s="102"/>
      <c r="F761" s="103"/>
      <c r="H761" s="104"/>
      <c r="J761" s="101"/>
      <c r="K761" s="102"/>
      <c r="L761" s="102"/>
      <c r="M761" s="102"/>
      <c r="N761" s="102"/>
      <c r="O761" s="102"/>
      <c r="P761" s="102"/>
      <c r="Q761" s="102"/>
      <c r="R761" s="105"/>
      <c r="T761" s="101"/>
      <c r="U761" s="102"/>
      <c r="V761" s="102"/>
      <c r="W761" s="102"/>
      <c r="X761" s="106"/>
      <c r="Y761" s="4"/>
      <c r="Z761" s="7"/>
      <c r="AA761" s="32" t="str">
        <f t="shared" si="182"/>
        <v/>
      </c>
      <c r="AB761" s="31" t="str">
        <f t="shared" si="181"/>
        <v>?</v>
      </c>
      <c r="AC761" s="31" t="str">
        <f t="shared" si="181"/>
        <v>?</v>
      </c>
      <c r="AD761" s="31" t="str">
        <f t="shared" si="181"/>
        <v>?</v>
      </c>
      <c r="AE761" s="31" t="str">
        <f t="shared" si="181"/>
        <v>?</v>
      </c>
      <c r="AF761" s="31" t="str">
        <f t="shared" si="181"/>
        <v>?</v>
      </c>
      <c r="AG761" s="31" t="str">
        <f t="shared" si="181"/>
        <v>?</v>
      </c>
      <c r="AH761" s="39" t="str">
        <f t="shared" si="183"/>
        <v/>
      </c>
      <c r="AI761" s="31" t="str">
        <f t="shared" si="175"/>
        <v/>
      </c>
      <c r="AJ761" s="32" t="str">
        <f t="shared" si="176"/>
        <v/>
      </c>
      <c r="AK761" s="32" t="str">
        <f t="shared" si="177"/>
        <v/>
      </c>
      <c r="AL761" s="32" t="str">
        <f t="shared" si="178"/>
        <v/>
      </c>
      <c r="AM761" s="32" t="str">
        <f t="shared" si="179"/>
        <v/>
      </c>
      <c r="AN761" s="32" t="str">
        <f t="shared" si="180"/>
        <v/>
      </c>
      <c r="AO761" s="96" t="e">
        <f>CONCATENATE(IF(#REF!="LL","[u]",IF(#REF!="Ny","[i]",IF(#REF!="Extra koll","[b]",""))),F761," ",C761,IF(COUNTA(D761)&gt;0,CONCATENATE(" [playerid=",D761,"] "),""),AI761,AJ761,AK761,AL761,AM761,AN761,AA761,AH761,IF(#REF!="LL","[/u]",IF(#REF!="Ny","[/i]",IF(#REF!="Extra koll","[/b]",""))))</f>
        <v>#REF!</v>
      </c>
    </row>
    <row r="762" spans="1:41" ht="14.25">
      <c r="A762" s="84"/>
      <c r="B762" s="101"/>
      <c r="C762" s="102"/>
      <c r="D762" s="102"/>
      <c r="E762" s="102"/>
      <c r="F762" s="103"/>
      <c r="H762" s="104"/>
      <c r="J762" s="101"/>
      <c r="K762" s="102"/>
      <c r="L762" s="102"/>
      <c r="M762" s="102"/>
      <c r="N762" s="102"/>
      <c r="O762" s="102"/>
      <c r="P762" s="102"/>
      <c r="Q762" s="102"/>
      <c r="R762" s="105"/>
      <c r="T762" s="101"/>
      <c r="U762" s="102"/>
      <c r="V762" s="102"/>
      <c r="W762" s="102"/>
      <c r="X762" s="106"/>
      <c r="Y762" s="4"/>
      <c r="Z762" s="7"/>
      <c r="AA762" s="32" t="str">
        <f t="shared" si="182"/>
        <v/>
      </c>
      <c r="AB762" s="31" t="str">
        <f t="shared" si="181"/>
        <v>?</v>
      </c>
      <c r="AC762" s="31" t="str">
        <f t="shared" si="181"/>
        <v>?</v>
      </c>
      <c r="AD762" s="31" t="str">
        <f t="shared" si="181"/>
        <v>?</v>
      </c>
      <c r="AE762" s="31" t="str">
        <f t="shared" si="181"/>
        <v>?</v>
      </c>
      <c r="AF762" s="31" t="str">
        <f t="shared" si="181"/>
        <v>?</v>
      </c>
      <c r="AG762" s="31" t="str">
        <f t="shared" si="181"/>
        <v>?</v>
      </c>
      <c r="AH762" s="39" t="str">
        <f t="shared" si="183"/>
        <v/>
      </c>
      <c r="AI762" s="31" t="str">
        <f t="shared" si="175"/>
        <v/>
      </c>
      <c r="AJ762" s="32" t="str">
        <f t="shared" si="176"/>
        <v/>
      </c>
      <c r="AK762" s="32" t="str">
        <f t="shared" si="177"/>
        <v/>
      </c>
      <c r="AL762" s="32" t="str">
        <f t="shared" si="178"/>
        <v/>
      </c>
      <c r="AM762" s="32" t="str">
        <f t="shared" si="179"/>
        <v/>
      </c>
      <c r="AN762" s="32" t="str">
        <f t="shared" si="180"/>
        <v/>
      </c>
      <c r="AO762" s="96" t="e">
        <f>CONCATENATE(IF(#REF!="LL","[u]",IF(#REF!="Ny","[i]",IF(#REF!="Extra koll","[b]",""))),F762," ",C762,IF(COUNTA(D762)&gt;0,CONCATENATE(" [playerid=",D762,"] "),""),AI762,AJ762,AK762,AL762,AM762,AN762,AA762,AH762,IF(#REF!="LL","[/u]",IF(#REF!="Ny","[/i]",IF(#REF!="Extra koll","[/b]",""))))</f>
        <v>#REF!</v>
      </c>
    </row>
    <row r="763" spans="1:41" ht="14.25">
      <c r="A763" s="84"/>
      <c r="B763" s="101"/>
      <c r="C763" s="102"/>
      <c r="D763" s="102"/>
      <c r="E763" s="102"/>
      <c r="F763" s="103"/>
      <c r="H763" s="104"/>
      <c r="J763" s="101"/>
      <c r="K763" s="102"/>
      <c r="L763" s="102"/>
      <c r="M763" s="102"/>
      <c r="N763" s="102"/>
      <c r="O763" s="102"/>
      <c r="P763" s="102"/>
      <c r="Q763" s="102"/>
      <c r="R763" s="105"/>
      <c r="T763" s="101"/>
      <c r="U763" s="102"/>
      <c r="V763" s="102"/>
      <c r="W763" s="102"/>
      <c r="X763" s="106"/>
      <c r="Y763" s="4"/>
      <c r="Z763" s="7"/>
      <c r="AA763" s="32" t="str">
        <f t="shared" si="182"/>
        <v/>
      </c>
      <c r="AB763" s="31" t="str">
        <f t="shared" si="181"/>
        <v>?</v>
      </c>
      <c r="AC763" s="31" t="str">
        <f t="shared" si="181"/>
        <v>?</v>
      </c>
      <c r="AD763" s="31" t="str">
        <f t="shared" si="181"/>
        <v>?</v>
      </c>
      <c r="AE763" s="31" t="str">
        <f t="shared" si="181"/>
        <v>?</v>
      </c>
      <c r="AF763" s="31" t="str">
        <f t="shared" si="181"/>
        <v>?</v>
      </c>
      <c r="AG763" s="31" t="str">
        <f t="shared" si="181"/>
        <v>?</v>
      </c>
      <c r="AH763" s="39" t="str">
        <f t="shared" si="183"/>
        <v/>
      </c>
      <c r="AI763" s="31" t="str">
        <f t="shared" si="175"/>
        <v/>
      </c>
      <c r="AJ763" s="32" t="str">
        <f t="shared" si="176"/>
        <v/>
      </c>
      <c r="AK763" s="32" t="str">
        <f t="shared" si="177"/>
        <v/>
      </c>
      <c r="AL763" s="32" t="str">
        <f t="shared" si="178"/>
        <v/>
      </c>
      <c r="AM763" s="32" t="str">
        <f t="shared" si="179"/>
        <v/>
      </c>
      <c r="AN763" s="32" t="str">
        <f t="shared" si="180"/>
        <v/>
      </c>
      <c r="AO763" s="96" t="e">
        <f>CONCATENATE(IF(#REF!="LL","[u]",IF(#REF!="Ny","[i]",IF(#REF!="Extra koll","[b]",""))),F763," ",C763,IF(COUNTA(D763)&gt;0,CONCATENATE(" [playerid=",D763,"] "),""),AI763,AJ763,AK763,AL763,AM763,AN763,AA763,AH763,IF(#REF!="LL","[/u]",IF(#REF!="Ny","[/i]",IF(#REF!="Extra koll","[/b]",""))))</f>
        <v>#REF!</v>
      </c>
    </row>
    <row r="764" spans="1:41" ht="14.25">
      <c r="A764" s="84"/>
      <c r="B764" s="101"/>
      <c r="C764" s="102"/>
      <c r="D764" s="102"/>
      <c r="E764" s="102"/>
      <c r="F764" s="103"/>
      <c r="H764" s="104"/>
      <c r="J764" s="101"/>
      <c r="K764" s="102"/>
      <c r="L764" s="102"/>
      <c r="M764" s="102"/>
      <c r="N764" s="102"/>
      <c r="O764" s="102"/>
      <c r="P764" s="102"/>
      <c r="Q764" s="102"/>
      <c r="R764" s="105"/>
      <c r="T764" s="101"/>
      <c r="U764" s="102"/>
      <c r="V764" s="102"/>
      <c r="W764" s="102"/>
      <c r="X764" s="106"/>
      <c r="Y764" s="4"/>
      <c r="Z764" s="7"/>
      <c r="AA764" s="32" t="str">
        <f t="shared" si="182"/>
        <v/>
      </c>
      <c r="AB764" s="31" t="str">
        <f t="shared" si="181"/>
        <v>?</v>
      </c>
      <c r="AC764" s="31" t="str">
        <f t="shared" si="181"/>
        <v>?</v>
      </c>
      <c r="AD764" s="31" t="str">
        <f t="shared" si="181"/>
        <v>?</v>
      </c>
      <c r="AE764" s="31" t="str">
        <f t="shared" si="181"/>
        <v>?</v>
      </c>
      <c r="AF764" s="31" t="str">
        <f t="shared" si="181"/>
        <v>?</v>
      </c>
      <c r="AG764" s="31" t="str">
        <f t="shared" si="181"/>
        <v>?</v>
      </c>
      <c r="AH764" s="39" t="str">
        <f t="shared" si="183"/>
        <v/>
      </c>
      <c r="AI764" s="31" t="str">
        <f t="shared" si="175"/>
        <v/>
      </c>
      <c r="AJ764" s="32" t="str">
        <f t="shared" si="176"/>
        <v/>
      </c>
      <c r="AK764" s="32" t="str">
        <f t="shared" si="177"/>
        <v/>
      </c>
      <c r="AL764" s="32" t="str">
        <f t="shared" si="178"/>
        <v/>
      </c>
      <c r="AM764" s="32" t="str">
        <f t="shared" si="179"/>
        <v/>
      </c>
      <c r="AN764" s="32" t="str">
        <f t="shared" si="180"/>
        <v/>
      </c>
      <c r="AO764" s="96" t="e">
        <f>CONCATENATE(IF(#REF!="LL","[u]",IF(#REF!="Ny","[i]",IF(#REF!="Extra koll","[b]",""))),F764," ",C764,IF(COUNTA(D764)&gt;0,CONCATENATE(" [playerid=",D764,"] "),""),AI764,AJ764,AK764,AL764,AM764,AN764,AA764,AH764,IF(#REF!="LL","[/u]",IF(#REF!="Ny","[/i]",IF(#REF!="Extra koll","[/b]",""))))</f>
        <v>#REF!</v>
      </c>
    </row>
    <row r="765" spans="1:41" ht="14.25">
      <c r="A765" s="84"/>
      <c r="B765" s="101"/>
      <c r="C765" s="102"/>
      <c r="D765" s="102"/>
      <c r="E765" s="102"/>
      <c r="F765" s="103"/>
      <c r="H765" s="104"/>
      <c r="J765" s="101"/>
      <c r="K765" s="102"/>
      <c r="L765" s="102"/>
      <c r="M765" s="102"/>
      <c r="N765" s="102"/>
      <c r="O765" s="102"/>
      <c r="P765" s="102"/>
      <c r="Q765" s="102"/>
      <c r="R765" s="105"/>
      <c r="T765" s="101"/>
      <c r="U765" s="102"/>
      <c r="V765" s="102"/>
      <c r="W765" s="102"/>
      <c r="X765" s="106"/>
      <c r="Y765" s="4"/>
      <c r="Z765" s="7"/>
      <c r="AA765" s="32" t="str">
        <f t="shared" si="182"/>
        <v/>
      </c>
      <c r="AB765" s="31" t="str">
        <f t="shared" si="181"/>
        <v>?</v>
      </c>
      <c r="AC765" s="31" t="str">
        <f t="shared" si="181"/>
        <v>?</v>
      </c>
      <c r="AD765" s="31" t="str">
        <f t="shared" si="181"/>
        <v>?</v>
      </c>
      <c r="AE765" s="31" t="str">
        <f t="shared" si="181"/>
        <v>?</v>
      </c>
      <c r="AF765" s="31" t="str">
        <f t="shared" si="181"/>
        <v>?</v>
      </c>
      <c r="AG765" s="31" t="str">
        <f t="shared" si="181"/>
        <v>?</v>
      </c>
      <c r="AH765" s="39" t="str">
        <f t="shared" si="183"/>
        <v/>
      </c>
      <c r="AI765" s="31" t="str">
        <f t="shared" si="175"/>
        <v/>
      </c>
      <c r="AJ765" s="32" t="str">
        <f t="shared" si="176"/>
        <v/>
      </c>
      <c r="AK765" s="32" t="str">
        <f t="shared" si="177"/>
        <v/>
      </c>
      <c r="AL765" s="32" t="str">
        <f t="shared" si="178"/>
        <v/>
      </c>
      <c r="AM765" s="32" t="str">
        <f t="shared" si="179"/>
        <v/>
      </c>
      <c r="AN765" s="32" t="str">
        <f t="shared" si="180"/>
        <v/>
      </c>
      <c r="AO765" s="96" t="e">
        <f>CONCATENATE(IF(#REF!="LL","[u]",IF(#REF!="Ny","[i]",IF(#REF!="Extra koll","[b]",""))),F765," ",C765,IF(COUNTA(D765)&gt;0,CONCATENATE(" [playerid=",D765,"] "),""),AI765,AJ765,AK765,AL765,AM765,AN765,AA765,AH765,IF(#REF!="LL","[/u]",IF(#REF!="Ny","[/i]",IF(#REF!="Extra koll","[/b]",""))))</f>
        <v>#REF!</v>
      </c>
    </row>
    <row r="766" spans="1:41" ht="14.25">
      <c r="A766" s="84"/>
      <c r="B766" s="101"/>
      <c r="C766" s="102"/>
      <c r="D766" s="102"/>
      <c r="E766" s="102"/>
      <c r="F766" s="103"/>
      <c r="H766" s="104"/>
      <c r="J766" s="101"/>
      <c r="K766" s="102"/>
      <c r="L766" s="102"/>
      <c r="M766" s="102"/>
      <c r="N766" s="102"/>
      <c r="O766" s="102"/>
      <c r="P766" s="102"/>
      <c r="Q766" s="102"/>
      <c r="R766" s="105"/>
      <c r="T766" s="101"/>
      <c r="U766" s="102"/>
      <c r="V766" s="102"/>
      <c r="W766" s="102"/>
      <c r="X766" s="106"/>
      <c r="Y766" s="4"/>
      <c r="Z766" s="7"/>
      <c r="AA766" s="32" t="str">
        <f t="shared" si="182"/>
        <v/>
      </c>
      <c r="AB766" s="31" t="str">
        <f t="shared" si="181"/>
        <v>?</v>
      </c>
      <c r="AC766" s="31" t="str">
        <f t="shared" si="181"/>
        <v>?</v>
      </c>
      <c r="AD766" s="31" t="str">
        <f t="shared" si="181"/>
        <v>?</v>
      </c>
      <c r="AE766" s="31" t="str">
        <f t="shared" si="181"/>
        <v>?</v>
      </c>
      <c r="AF766" s="31" t="str">
        <f t="shared" si="181"/>
        <v>?</v>
      </c>
      <c r="AG766" s="31" t="str">
        <f t="shared" si="181"/>
        <v>?</v>
      </c>
      <c r="AH766" s="39" t="str">
        <f t="shared" si="183"/>
        <v/>
      </c>
      <c r="AI766" s="31" t="str">
        <f t="shared" si="175"/>
        <v/>
      </c>
      <c r="AJ766" s="32" t="str">
        <f t="shared" si="176"/>
        <v/>
      </c>
      <c r="AK766" s="32" t="str">
        <f t="shared" si="177"/>
        <v/>
      </c>
      <c r="AL766" s="32" t="str">
        <f t="shared" si="178"/>
        <v/>
      </c>
      <c r="AM766" s="32" t="str">
        <f t="shared" si="179"/>
        <v/>
      </c>
      <c r="AN766" s="32" t="str">
        <f t="shared" si="180"/>
        <v/>
      </c>
      <c r="AO766" s="96" t="e">
        <f>CONCATENATE(IF(#REF!="LL","[u]",IF(#REF!="Ny","[i]",IF(#REF!="Extra koll","[b]",""))),F766," ",C766,IF(COUNTA(D766)&gt;0,CONCATENATE(" [playerid=",D766,"] "),""),AI766,AJ766,AK766,AL766,AM766,AN766,AA766,AH766,IF(#REF!="LL","[/u]",IF(#REF!="Ny","[/i]",IF(#REF!="Extra koll","[/b]",""))))</f>
        <v>#REF!</v>
      </c>
    </row>
    <row r="767" spans="1:41" ht="14.25">
      <c r="A767" s="84"/>
      <c r="B767" s="101"/>
      <c r="C767" s="102"/>
      <c r="D767" s="102"/>
      <c r="E767" s="102"/>
      <c r="F767" s="103"/>
      <c r="H767" s="104"/>
      <c r="J767" s="101"/>
      <c r="K767" s="102"/>
      <c r="L767" s="102"/>
      <c r="M767" s="102"/>
      <c r="N767" s="102"/>
      <c r="O767" s="102"/>
      <c r="P767" s="102"/>
      <c r="Q767" s="102"/>
      <c r="R767" s="105"/>
      <c r="T767" s="101"/>
      <c r="U767" s="102"/>
      <c r="V767" s="102"/>
      <c r="W767" s="102"/>
      <c r="X767" s="106"/>
      <c r="Y767" s="4"/>
      <c r="Z767" s="7"/>
      <c r="AA767" s="32" t="str">
        <f t="shared" si="182"/>
        <v/>
      </c>
      <c r="AB767" s="31" t="str">
        <f t="shared" si="181"/>
        <v>?</v>
      </c>
      <c r="AC767" s="31" t="str">
        <f t="shared" si="181"/>
        <v>?</v>
      </c>
      <c r="AD767" s="31" t="str">
        <f t="shared" si="181"/>
        <v>?</v>
      </c>
      <c r="AE767" s="31" t="str">
        <f t="shared" si="181"/>
        <v>?</v>
      </c>
      <c r="AF767" s="31" t="str">
        <f t="shared" si="181"/>
        <v>?</v>
      </c>
      <c r="AG767" s="31" t="str">
        <f t="shared" si="181"/>
        <v>?</v>
      </c>
      <c r="AH767" s="39" t="str">
        <f t="shared" si="183"/>
        <v/>
      </c>
      <c r="AI767" s="31" t="str">
        <f t="shared" si="175"/>
        <v/>
      </c>
      <c r="AJ767" s="32" t="str">
        <f t="shared" si="176"/>
        <v/>
      </c>
      <c r="AK767" s="32" t="str">
        <f t="shared" si="177"/>
        <v/>
      </c>
      <c r="AL767" s="32" t="str">
        <f t="shared" si="178"/>
        <v/>
      </c>
      <c r="AM767" s="32" t="str">
        <f t="shared" si="179"/>
        <v/>
      </c>
      <c r="AN767" s="32" t="str">
        <f t="shared" si="180"/>
        <v/>
      </c>
      <c r="AO767" s="96" t="e">
        <f>CONCATENATE(IF(#REF!="LL","[u]",IF(#REF!="Ny","[i]",IF(#REF!="Extra koll","[b]",""))),F767," ",C767,IF(COUNTA(D767)&gt;0,CONCATENATE(" [playerid=",D767,"] "),""),AI767,AJ767,AK767,AL767,AM767,AN767,AA767,AH767,IF(#REF!="LL","[/u]",IF(#REF!="Ny","[/i]",IF(#REF!="Extra koll","[/b]",""))))</f>
        <v>#REF!</v>
      </c>
    </row>
    <row r="768" spans="1:41" ht="14.25">
      <c r="A768" s="84"/>
      <c r="B768" s="101"/>
      <c r="C768" s="102"/>
      <c r="D768" s="102"/>
      <c r="E768" s="102"/>
      <c r="F768" s="103"/>
      <c r="H768" s="104"/>
      <c r="J768" s="101"/>
      <c r="K768" s="102"/>
      <c r="L768" s="102"/>
      <c r="M768" s="102"/>
      <c r="N768" s="102"/>
      <c r="O768" s="102"/>
      <c r="P768" s="102"/>
      <c r="Q768" s="102"/>
      <c r="R768" s="105"/>
      <c r="T768" s="101"/>
      <c r="U768" s="102"/>
      <c r="V768" s="102"/>
      <c r="W768" s="102"/>
      <c r="X768" s="106"/>
      <c r="Y768" s="4"/>
      <c r="Z768" s="7"/>
      <c r="AA768" s="32" t="str">
        <f t="shared" si="182"/>
        <v/>
      </c>
      <c r="AB768" s="31" t="str">
        <f t="shared" si="181"/>
        <v>?</v>
      </c>
      <c r="AC768" s="31" t="str">
        <f t="shared" si="181"/>
        <v>?</v>
      </c>
      <c r="AD768" s="31" t="str">
        <f t="shared" si="181"/>
        <v>?</v>
      </c>
      <c r="AE768" s="31" t="str">
        <f t="shared" si="181"/>
        <v>?</v>
      </c>
      <c r="AF768" s="31" t="str">
        <f t="shared" si="181"/>
        <v>?</v>
      </c>
      <c r="AG768" s="31" t="str">
        <f t="shared" si="181"/>
        <v>?</v>
      </c>
      <c r="AH768" s="39" t="str">
        <f t="shared" si="183"/>
        <v/>
      </c>
      <c r="AI768" s="31" t="str">
        <f t="shared" si="175"/>
        <v/>
      </c>
      <c r="AJ768" s="32" t="str">
        <f t="shared" si="176"/>
        <v/>
      </c>
      <c r="AK768" s="32" t="str">
        <f t="shared" si="177"/>
        <v/>
      </c>
      <c r="AL768" s="32" t="str">
        <f t="shared" si="178"/>
        <v/>
      </c>
      <c r="AM768" s="32" t="str">
        <f t="shared" si="179"/>
        <v/>
      </c>
      <c r="AN768" s="32" t="str">
        <f t="shared" si="180"/>
        <v/>
      </c>
      <c r="AO768" s="96" t="e">
        <f>CONCATENATE(IF(#REF!="LL","[u]",IF(#REF!="Ny","[i]",IF(#REF!="Extra koll","[b]",""))),F768," ",C768,IF(COUNTA(D768)&gt;0,CONCATENATE(" [playerid=",D768,"] "),""),AI768,AJ768,AK768,AL768,AM768,AN768,AA768,AH768,IF(#REF!="LL","[/u]",IF(#REF!="Ny","[/i]",IF(#REF!="Extra koll","[/b]",""))))</f>
        <v>#REF!</v>
      </c>
    </row>
    <row r="769" spans="1:41" ht="14.25">
      <c r="A769" s="84"/>
      <c r="B769" s="101"/>
      <c r="C769" s="102"/>
      <c r="D769" s="102"/>
      <c r="E769" s="102"/>
      <c r="F769" s="103"/>
      <c r="H769" s="104"/>
      <c r="J769" s="101"/>
      <c r="K769" s="102"/>
      <c r="L769" s="102"/>
      <c r="M769" s="102"/>
      <c r="N769" s="102"/>
      <c r="O769" s="102"/>
      <c r="P769" s="102"/>
      <c r="Q769" s="102"/>
      <c r="R769" s="105"/>
      <c r="T769" s="101"/>
      <c r="U769" s="102"/>
      <c r="V769" s="102"/>
      <c r="W769" s="102"/>
      <c r="X769" s="106"/>
      <c r="Y769" s="4"/>
      <c r="Z769" s="7"/>
      <c r="AA769" s="32" t="str">
        <f t="shared" si="182"/>
        <v/>
      </c>
      <c r="AB769" s="31" t="str">
        <f t="shared" si="181"/>
        <v>?</v>
      </c>
      <c r="AC769" s="31" t="str">
        <f t="shared" si="181"/>
        <v>?</v>
      </c>
      <c r="AD769" s="31" t="str">
        <f t="shared" si="181"/>
        <v>?</v>
      </c>
      <c r="AE769" s="31" t="str">
        <f t="shared" si="181"/>
        <v>?</v>
      </c>
      <c r="AF769" s="31" t="str">
        <f t="shared" si="181"/>
        <v>?</v>
      </c>
      <c r="AG769" s="31" t="str">
        <f t="shared" si="181"/>
        <v>?</v>
      </c>
      <c r="AH769" s="39" t="str">
        <f t="shared" si="183"/>
        <v/>
      </c>
      <c r="AI769" s="31" t="str">
        <f t="shared" si="175"/>
        <v/>
      </c>
      <c r="AJ769" s="32" t="str">
        <f t="shared" si="176"/>
        <v/>
      </c>
      <c r="AK769" s="32" t="str">
        <f t="shared" si="177"/>
        <v/>
      </c>
      <c r="AL769" s="32" t="str">
        <f t="shared" si="178"/>
        <v/>
      </c>
      <c r="AM769" s="32" t="str">
        <f t="shared" si="179"/>
        <v/>
      </c>
      <c r="AN769" s="32" t="str">
        <f t="shared" si="180"/>
        <v/>
      </c>
      <c r="AO769" s="96" t="e">
        <f>CONCATENATE(IF(#REF!="LL","[u]",IF(#REF!="Ny","[i]",IF(#REF!="Extra koll","[b]",""))),F769," ",C769,IF(COUNTA(D769)&gt;0,CONCATENATE(" [playerid=",D769,"] "),""),AI769,AJ769,AK769,AL769,AM769,AN769,AA769,AH769,IF(#REF!="LL","[/u]",IF(#REF!="Ny","[/i]",IF(#REF!="Extra koll","[/b]",""))))</f>
        <v>#REF!</v>
      </c>
    </row>
    <row r="770" spans="1:41" ht="14.25">
      <c r="A770" s="84"/>
      <c r="B770" s="101"/>
      <c r="C770" s="102"/>
      <c r="D770" s="102"/>
      <c r="E770" s="102"/>
      <c r="F770" s="103"/>
      <c r="H770" s="104"/>
      <c r="J770" s="101"/>
      <c r="K770" s="102"/>
      <c r="L770" s="102"/>
      <c r="M770" s="102"/>
      <c r="N770" s="102"/>
      <c r="O770" s="102"/>
      <c r="P770" s="102"/>
      <c r="Q770" s="102"/>
      <c r="R770" s="105"/>
      <c r="T770" s="101"/>
      <c r="U770" s="102"/>
      <c r="V770" s="102"/>
      <c r="W770" s="102"/>
      <c r="X770" s="106"/>
      <c r="Y770" s="4"/>
      <c r="Z770" s="7"/>
      <c r="AA770" s="32" t="str">
        <f t="shared" si="182"/>
        <v/>
      </c>
      <c r="AB770" s="31" t="str">
        <f t="shared" si="181"/>
        <v>?</v>
      </c>
      <c r="AC770" s="31" t="str">
        <f t="shared" si="181"/>
        <v>?</v>
      </c>
      <c r="AD770" s="31" t="str">
        <f t="shared" si="181"/>
        <v>?</v>
      </c>
      <c r="AE770" s="31" t="str">
        <f t="shared" si="181"/>
        <v>?</v>
      </c>
      <c r="AF770" s="31" t="str">
        <f t="shared" si="181"/>
        <v>?</v>
      </c>
      <c r="AG770" s="31" t="str">
        <f t="shared" si="181"/>
        <v>?</v>
      </c>
      <c r="AH770" s="39" t="str">
        <f t="shared" si="183"/>
        <v/>
      </c>
      <c r="AI770" s="31" t="str">
        <f t="shared" si="175"/>
        <v/>
      </c>
      <c r="AJ770" s="32" t="str">
        <f t="shared" si="176"/>
        <v/>
      </c>
      <c r="AK770" s="32" t="str">
        <f t="shared" si="177"/>
        <v/>
      </c>
      <c r="AL770" s="32" t="str">
        <f t="shared" si="178"/>
        <v/>
      </c>
      <c r="AM770" s="32" t="str">
        <f t="shared" si="179"/>
        <v/>
      </c>
      <c r="AN770" s="32" t="str">
        <f t="shared" si="180"/>
        <v/>
      </c>
      <c r="AO770" s="96" t="e">
        <f>CONCATENATE(IF(#REF!="LL","[u]",IF(#REF!="Ny","[i]",IF(#REF!="Extra koll","[b]",""))),F770," ",C770,IF(COUNTA(D770)&gt;0,CONCATENATE(" [playerid=",D770,"] "),""),AI770,AJ770,AK770,AL770,AM770,AN770,AA770,AH770,IF(#REF!="LL","[/u]",IF(#REF!="Ny","[/i]",IF(#REF!="Extra koll","[/b]",""))))</f>
        <v>#REF!</v>
      </c>
    </row>
    <row r="771" spans="1:41" ht="14.25">
      <c r="A771" s="84"/>
      <c r="B771" s="101"/>
      <c r="C771" s="102"/>
      <c r="D771" s="102"/>
      <c r="E771" s="102"/>
      <c r="F771" s="103"/>
      <c r="H771" s="104"/>
      <c r="J771" s="101"/>
      <c r="K771" s="102"/>
      <c r="L771" s="102"/>
      <c r="M771" s="102"/>
      <c r="N771" s="102"/>
      <c r="O771" s="102"/>
      <c r="P771" s="102"/>
      <c r="Q771" s="102"/>
      <c r="R771" s="105"/>
      <c r="T771" s="101"/>
      <c r="U771" s="102"/>
      <c r="V771" s="102"/>
      <c r="W771" s="102"/>
      <c r="X771" s="106"/>
      <c r="Y771" s="4"/>
      <c r="Z771" s="7"/>
      <c r="AA771" s="32" t="str">
        <f t="shared" si="182"/>
        <v/>
      </c>
      <c r="AB771" s="31" t="str">
        <f t="shared" si="181"/>
        <v>?</v>
      </c>
      <c r="AC771" s="31" t="str">
        <f t="shared" si="181"/>
        <v>?</v>
      </c>
      <c r="AD771" s="31" t="str">
        <f t="shared" si="181"/>
        <v>?</v>
      </c>
      <c r="AE771" s="31" t="str">
        <f t="shared" si="181"/>
        <v>?</v>
      </c>
      <c r="AF771" s="31" t="str">
        <f t="shared" si="181"/>
        <v>?</v>
      </c>
      <c r="AG771" s="31" t="str">
        <f t="shared" si="181"/>
        <v>?</v>
      </c>
      <c r="AH771" s="39" t="str">
        <f t="shared" si="183"/>
        <v/>
      </c>
      <c r="AI771" s="31" t="str">
        <f t="shared" si="175"/>
        <v/>
      </c>
      <c r="AJ771" s="32" t="str">
        <f t="shared" si="176"/>
        <v/>
      </c>
      <c r="AK771" s="32" t="str">
        <f t="shared" si="177"/>
        <v/>
      </c>
      <c r="AL771" s="32" t="str">
        <f t="shared" si="178"/>
        <v/>
      </c>
      <c r="AM771" s="32" t="str">
        <f t="shared" si="179"/>
        <v/>
      </c>
      <c r="AN771" s="32" t="str">
        <f t="shared" si="180"/>
        <v/>
      </c>
      <c r="AO771" s="96" t="e">
        <f>CONCATENATE(IF(#REF!="LL","[u]",IF(#REF!="Ny","[i]",IF(#REF!="Extra koll","[b]",""))),F771," ",C771,IF(COUNTA(D771)&gt;0,CONCATENATE(" [playerid=",D771,"] "),""),AI771,AJ771,AK771,AL771,AM771,AN771,AA771,AH771,IF(#REF!="LL","[/u]",IF(#REF!="Ny","[/i]",IF(#REF!="Extra koll","[/b]",""))))</f>
        <v>#REF!</v>
      </c>
    </row>
    <row r="772" spans="1:41" ht="14.25">
      <c r="A772" s="84"/>
      <c r="B772" s="101"/>
      <c r="C772" s="102"/>
      <c r="D772" s="102"/>
      <c r="E772" s="102"/>
      <c r="F772" s="103"/>
      <c r="H772" s="104"/>
      <c r="J772" s="101"/>
      <c r="K772" s="102"/>
      <c r="L772" s="102"/>
      <c r="M772" s="102"/>
      <c r="N772" s="102"/>
      <c r="O772" s="102"/>
      <c r="P772" s="102"/>
      <c r="Q772" s="102"/>
      <c r="R772" s="105"/>
      <c r="T772" s="101"/>
      <c r="U772" s="102"/>
      <c r="V772" s="102"/>
      <c r="W772" s="102"/>
      <c r="X772" s="106"/>
      <c r="Y772" s="4"/>
      <c r="Z772" s="7"/>
      <c r="AA772" s="32" t="str">
        <f t="shared" si="182"/>
        <v/>
      </c>
      <c r="AB772" s="31" t="str">
        <f t="shared" si="181"/>
        <v>?</v>
      </c>
      <c r="AC772" s="31" t="str">
        <f t="shared" si="181"/>
        <v>?</v>
      </c>
      <c r="AD772" s="31" t="str">
        <f t="shared" si="181"/>
        <v>?</v>
      </c>
      <c r="AE772" s="31" t="str">
        <f t="shared" si="181"/>
        <v>?</v>
      </c>
      <c r="AF772" s="31" t="str">
        <f t="shared" si="181"/>
        <v>?</v>
      </c>
      <c r="AG772" s="31" t="str">
        <f t="shared" si="181"/>
        <v>?</v>
      </c>
      <c r="AH772" s="39" t="str">
        <f t="shared" si="183"/>
        <v/>
      </c>
      <c r="AI772" s="31" t="str">
        <f t="shared" si="175"/>
        <v/>
      </c>
      <c r="AJ772" s="32" t="str">
        <f t="shared" si="176"/>
        <v/>
      </c>
      <c r="AK772" s="32" t="str">
        <f t="shared" si="177"/>
        <v/>
      </c>
      <c r="AL772" s="32" t="str">
        <f t="shared" si="178"/>
        <v/>
      </c>
      <c r="AM772" s="32" t="str">
        <f t="shared" si="179"/>
        <v/>
      </c>
      <c r="AN772" s="32" t="str">
        <f t="shared" si="180"/>
        <v/>
      </c>
      <c r="AO772" s="96" t="e">
        <f>CONCATENATE(IF(#REF!="LL","[u]",IF(#REF!="Ny","[i]",IF(#REF!="Extra koll","[b]",""))),F772," ",C772,IF(COUNTA(D772)&gt;0,CONCATENATE(" [playerid=",D772,"] "),""),AI772,AJ772,AK772,AL772,AM772,AN772,AA772,AH772,IF(#REF!="LL","[/u]",IF(#REF!="Ny","[/i]",IF(#REF!="Extra koll","[/b]",""))))</f>
        <v>#REF!</v>
      </c>
    </row>
    <row r="773" spans="1:41" ht="14.25">
      <c r="A773" s="84"/>
      <c r="B773" s="101"/>
      <c r="C773" s="102"/>
      <c r="D773" s="102"/>
      <c r="E773" s="102"/>
      <c r="F773" s="103"/>
      <c r="H773" s="104"/>
      <c r="J773" s="101"/>
      <c r="K773" s="102"/>
      <c r="L773" s="102"/>
      <c r="M773" s="102"/>
      <c r="N773" s="102"/>
      <c r="O773" s="102"/>
      <c r="P773" s="102"/>
      <c r="Q773" s="102"/>
      <c r="R773" s="105"/>
      <c r="T773" s="101"/>
      <c r="U773" s="102"/>
      <c r="V773" s="102"/>
      <c r="W773" s="102"/>
      <c r="X773" s="106"/>
      <c r="Y773" s="4"/>
      <c r="Z773" s="7"/>
      <c r="AA773" s="32" t="str">
        <f t="shared" si="182"/>
        <v/>
      </c>
      <c r="AB773" s="31" t="str">
        <f t="shared" si="181"/>
        <v>?</v>
      </c>
      <c r="AC773" s="31" t="str">
        <f t="shared" si="181"/>
        <v>?</v>
      </c>
      <c r="AD773" s="31" t="str">
        <f t="shared" si="181"/>
        <v>?</v>
      </c>
      <c r="AE773" s="31" t="str">
        <f t="shared" ref="AE773:AG836" si="184">IF(COUNTA(O773)&gt;0,RIGHT(O773,LEN(O773)-5),"?")</f>
        <v>?</v>
      </c>
      <c r="AF773" s="31" t="str">
        <f t="shared" si="184"/>
        <v>?</v>
      </c>
      <c r="AG773" s="31" t="str">
        <f t="shared" si="184"/>
        <v>?</v>
      </c>
      <c r="AH773" s="39" t="str">
        <f t="shared" si="183"/>
        <v/>
      </c>
      <c r="AI773" s="31" t="str">
        <f t="shared" si="175"/>
        <v/>
      </c>
      <c r="AJ773" s="32" t="str">
        <f t="shared" si="176"/>
        <v/>
      </c>
      <c r="AK773" s="32" t="str">
        <f t="shared" si="177"/>
        <v/>
      </c>
      <c r="AL773" s="32" t="str">
        <f t="shared" si="178"/>
        <v/>
      </c>
      <c r="AM773" s="32" t="str">
        <f t="shared" si="179"/>
        <v/>
      </c>
      <c r="AN773" s="32" t="str">
        <f t="shared" si="180"/>
        <v/>
      </c>
      <c r="AO773" s="96" t="e">
        <f>CONCATENATE(IF(#REF!="LL","[u]",IF(#REF!="Ny","[i]",IF(#REF!="Extra koll","[b]",""))),F773," ",C773,IF(COUNTA(D773)&gt;0,CONCATENATE(" [playerid=",D773,"] "),""),AI773,AJ773,AK773,AL773,AM773,AN773,AA773,AH773,IF(#REF!="LL","[/u]",IF(#REF!="Ny","[/i]",IF(#REF!="Extra koll","[/b]",""))))</f>
        <v>#REF!</v>
      </c>
    </row>
    <row r="774" spans="1:41" ht="14.25">
      <c r="A774" s="84"/>
      <c r="B774" s="101"/>
      <c r="C774" s="102"/>
      <c r="D774" s="102"/>
      <c r="E774" s="102"/>
      <c r="F774" s="103"/>
      <c r="H774" s="104"/>
      <c r="J774" s="101"/>
      <c r="K774" s="102"/>
      <c r="L774" s="102"/>
      <c r="M774" s="102"/>
      <c r="N774" s="102"/>
      <c r="O774" s="102"/>
      <c r="P774" s="102"/>
      <c r="Q774" s="102"/>
      <c r="R774" s="105"/>
      <c r="T774" s="101"/>
      <c r="U774" s="102"/>
      <c r="V774" s="102"/>
      <c r="W774" s="102"/>
      <c r="X774" s="106"/>
      <c r="Y774" s="4"/>
      <c r="Z774" s="7"/>
      <c r="AA774" s="32" t="str">
        <f t="shared" si="182"/>
        <v/>
      </c>
      <c r="AB774" s="31" t="str">
        <f t="shared" ref="AB774:AG837" si="185">IF(COUNTA(L774)&gt;0,RIGHT(L774,LEN(L774)-5),"?")</f>
        <v>?</v>
      </c>
      <c r="AC774" s="31" t="str">
        <f t="shared" si="185"/>
        <v>?</v>
      </c>
      <c r="AD774" s="31" t="str">
        <f t="shared" si="185"/>
        <v>?</v>
      </c>
      <c r="AE774" s="31" t="str">
        <f t="shared" si="184"/>
        <v>?</v>
      </c>
      <c r="AF774" s="31" t="str">
        <f t="shared" si="184"/>
        <v>?</v>
      </c>
      <c r="AG774" s="31" t="str">
        <f t="shared" si="184"/>
        <v>?</v>
      </c>
      <c r="AH774" s="39" t="str">
        <f t="shared" si="183"/>
        <v/>
      </c>
      <c r="AI774" s="31" t="str">
        <f t="shared" si="175"/>
        <v/>
      </c>
      <c r="AJ774" s="32" t="str">
        <f t="shared" si="176"/>
        <v/>
      </c>
      <c r="AK774" s="32" t="str">
        <f t="shared" si="177"/>
        <v/>
      </c>
      <c r="AL774" s="32" t="str">
        <f t="shared" si="178"/>
        <v/>
      </c>
      <c r="AM774" s="32" t="str">
        <f t="shared" si="179"/>
        <v/>
      </c>
      <c r="AN774" s="32" t="str">
        <f t="shared" si="180"/>
        <v/>
      </c>
      <c r="AO774" s="96" t="e">
        <f>CONCATENATE(IF(#REF!="LL","[u]",IF(#REF!="Ny","[i]",IF(#REF!="Extra koll","[b]",""))),F774," ",C774,IF(COUNTA(D774)&gt;0,CONCATENATE(" [playerid=",D774,"] "),""),AI774,AJ774,AK774,AL774,AM774,AN774,AA774,AH774,IF(#REF!="LL","[/u]",IF(#REF!="Ny","[/i]",IF(#REF!="Extra koll","[/b]",""))))</f>
        <v>#REF!</v>
      </c>
    </row>
    <row r="775" spans="1:41" ht="14.25">
      <c r="A775" s="84"/>
      <c r="B775" s="101"/>
      <c r="C775" s="102"/>
      <c r="D775" s="102"/>
      <c r="E775" s="102"/>
      <c r="F775" s="103"/>
      <c r="H775" s="104"/>
      <c r="J775" s="101"/>
      <c r="K775" s="102"/>
      <c r="L775" s="102"/>
      <c r="M775" s="102"/>
      <c r="N775" s="102"/>
      <c r="O775" s="102"/>
      <c r="P775" s="102"/>
      <c r="Q775" s="102"/>
      <c r="R775" s="105"/>
      <c r="T775" s="101"/>
      <c r="U775" s="102"/>
      <c r="V775" s="102"/>
      <c r="W775" s="102"/>
      <c r="X775" s="106"/>
      <c r="Y775" s="4"/>
      <c r="Z775" s="7"/>
      <c r="AA775" s="32" t="str">
        <f t="shared" si="182"/>
        <v/>
      </c>
      <c r="AB775" s="31" t="str">
        <f t="shared" si="185"/>
        <v>?</v>
      </c>
      <c r="AC775" s="31" t="str">
        <f t="shared" si="185"/>
        <v>?</v>
      </c>
      <c r="AD775" s="31" t="str">
        <f t="shared" si="185"/>
        <v>?</v>
      </c>
      <c r="AE775" s="31" t="str">
        <f t="shared" si="184"/>
        <v>?</v>
      </c>
      <c r="AF775" s="31" t="str">
        <f t="shared" si="184"/>
        <v>?</v>
      </c>
      <c r="AG775" s="31" t="str">
        <f t="shared" si="184"/>
        <v>?</v>
      </c>
      <c r="AH775" s="39" t="str">
        <f t="shared" si="183"/>
        <v/>
      </c>
      <c r="AI775" s="31" t="str">
        <f t="shared" si="175"/>
        <v/>
      </c>
      <c r="AJ775" s="32" t="str">
        <f t="shared" si="176"/>
        <v/>
      </c>
      <c r="AK775" s="32" t="str">
        <f t="shared" si="177"/>
        <v/>
      </c>
      <c r="AL775" s="32" t="str">
        <f t="shared" si="178"/>
        <v/>
      </c>
      <c r="AM775" s="32" t="str">
        <f t="shared" si="179"/>
        <v/>
      </c>
      <c r="AN775" s="32" t="str">
        <f t="shared" si="180"/>
        <v/>
      </c>
      <c r="AO775" s="96" t="e">
        <f>CONCATENATE(IF(#REF!="LL","[u]",IF(#REF!="Ny","[i]",IF(#REF!="Extra koll","[b]",""))),F775," ",C775,IF(COUNTA(D775)&gt;0,CONCATENATE(" [playerid=",D775,"] "),""),AI775,AJ775,AK775,AL775,AM775,AN775,AA775,AH775,IF(#REF!="LL","[/u]",IF(#REF!="Ny","[/i]",IF(#REF!="Extra koll","[/b]",""))))</f>
        <v>#REF!</v>
      </c>
    </row>
    <row r="776" spans="1:41" ht="14.25">
      <c r="A776" s="84"/>
      <c r="B776" s="101"/>
      <c r="C776" s="102"/>
      <c r="D776" s="102"/>
      <c r="E776" s="102"/>
      <c r="F776" s="103"/>
      <c r="H776" s="104"/>
      <c r="J776" s="101"/>
      <c r="K776" s="102"/>
      <c r="L776" s="102"/>
      <c r="M776" s="102"/>
      <c r="N776" s="102"/>
      <c r="O776" s="102"/>
      <c r="P776" s="102"/>
      <c r="Q776" s="102"/>
      <c r="R776" s="105"/>
      <c r="T776" s="101"/>
      <c r="U776" s="102"/>
      <c r="V776" s="102"/>
      <c r="W776" s="102"/>
      <c r="X776" s="106"/>
      <c r="Y776" s="4"/>
      <c r="Z776" s="7"/>
      <c r="AA776" s="32" t="str">
        <f t="shared" si="182"/>
        <v/>
      </c>
      <c r="AB776" s="31" t="str">
        <f t="shared" si="185"/>
        <v>?</v>
      </c>
      <c r="AC776" s="31" t="str">
        <f t="shared" si="185"/>
        <v>?</v>
      </c>
      <c r="AD776" s="31" t="str">
        <f t="shared" si="185"/>
        <v>?</v>
      </c>
      <c r="AE776" s="31" t="str">
        <f t="shared" si="184"/>
        <v>?</v>
      </c>
      <c r="AF776" s="31" t="str">
        <f t="shared" si="184"/>
        <v>?</v>
      </c>
      <c r="AG776" s="31" t="str">
        <f t="shared" si="184"/>
        <v>?</v>
      </c>
      <c r="AH776" s="39" t="str">
        <f t="shared" si="183"/>
        <v/>
      </c>
      <c r="AI776" s="31" t="str">
        <f t="shared" si="175"/>
        <v/>
      </c>
      <c r="AJ776" s="32" t="str">
        <f t="shared" si="176"/>
        <v/>
      </c>
      <c r="AK776" s="32" t="str">
        <f t="shared" si="177"/>
        <v/>
      </c>
      <c r="AL776" s="32" t="str">
        <f t="shared" si="178"/>
        <v/>
      </c>
      <c r="AM776" s="32" t="str">
        <f t="shared" si="179"/>
        <v/>
      </c>
      <c r="AN776" s="32" t="str">
        <f t="shared" si="180"/>
        <v/>
      </c>
      <c r="AO776" s="96" t="e">
        <f>CONCATENATE(IF(#REF!="LL","[u]",IF(#REF!="Ny","[i]",IF(#REF!="Extra koll","[b]",""))),F776," ",C776,IF(COUNTA(D776)&gt;0,CONCATENATE(" [playerid=",D776,"] "),""),AI776,AJ776,AK776,AL776,AM776,AN776,AA776,AH776,IF(#REF!="LL","[/u]",IF(#REF!="Ny","[/i]",IF(#REF!="Extra koll","[/b]",""))))</f>
        <v>#REF!</v>
      </c>
    </row>
    <row r="777" spans="1:41" ht="14.25">
      <c r="A777" s="84"/>
      <c r="B777" s="101"/>
      <c r="C777" s="102"/>
      <c r="D777" s="102"/>
      <c r="E777" s="102"/>
      <c r="F777" s="103"/>
      <c r="H777" s="104"/>
      <c r="J777" s="101"/>
      <c r="K777" s="102"/>
      <c r="L777" s="102"/>
      <c r="M777" s="102"/>
      <c r="N777" s="102"/>
      <c r="O777" s="102"/>
      <c r="P777" s="102"/>
      <c r="Q777" s="102"/>
      <c r="R777" s="105"/>
      <c r="T777" s="101"/>
      <c r="U777" s="102"/>
      <c r="V777" s="102"/>
      <c r="W777" s="102"/>
      <c r="X777" s="106"/>
      <c r="Y777" s="4"/>
      <c r="Z777" s="7"/>
      <c r="AA777" s="32" t="str">
        <f t="shared" si="182"/>
        <v/>
      </c>
      <c r="AB777" s="31" t="str">
        <f t="shared" si="185"/>
        <v>?</v>
      </c>
      <c r="AC777" s="31" t="str">
        <f t="shared" si="185"/>
        <v>?</v>
      </c>
      <c r="AD777" s="31" t="str">
        <f t="shared" si="185"/>
        <v>?</v>
      </c>
      <c r="AE777" s="31" t="str">
        <f t="shared" si="184"/>
        <v>?</v>
      </c>
      <c r="AF777" s="31" t="str">
        <f t="shared" si="184"/>
        <v>?</v>
      </c>
      <c r="AG777" s="31" t="str">
        <f t="shared" si="184"/>
        <v>?</v>
      </c>
      <c r="AH777" s="39" t="str">
        <f t="shared" si="183"/>
        <v/>
      </c>
      <c r="AI777" s="31" t="str">
        <f t="shared" si="175"/>
        <v/>
      </c>
      <c r="AJ777" s="32" t="str">
        <f t="shared" si="176"/>
        <v/>
      </c>
      <c r="AK777" s="32" t="str">
        <f t="shared" si="177"/>
        <v/>
      </c>
      <c r="AL777" s="32" t="str">
        <f t="shared" si="178"/>
        <v/>
      </c>
      <c r="AM777" s="32" t="str">
        <f t="shared" si="179"/>
        <v/>
      </c>
      <c r="AN777" s="32" t="str">
        <f t="shared" si="180"/>
        <v/>
      </c>
      <c r="AO777" s="96" t="e">
        <f>CONCATENATE(IF(#REF!="LL","[u]",IF(#REF!="Ny","[i]",IF(#REF!="Extra koll","[b]",""))),F777," ",C777,IF(COUNTA(D777)&gt;0,CONCATENATE(" [playerid=",D777,"] "),""),AI777,AJ777,AK777,AL777,AM777,AN777,AA777,AH777,IF(#REF!="LL","[/u]",IF(#REF!="Ny","[/i]",IF(#REF!="Extra koll","[/b]",""))))</f>
        <v>#REF!</v>
      </c>
    </row>
    <row r="778" spans="1:41" ht="14.25">
      <c r="A778" s="84"/>
      <c r="B778" s="101"/>
      <c r="C778" s="102"/>
      <c r="D778" s="102"/>
      <c r="E778" s="102"/>
      <c r="F778" s="103"/>
      <c r="H778" s="104"/>
      <c r="J778" s="101"/>
      <c r="K778" s="102"/>
      <c r="L778" s="102"/>
      <c r="M778" s="102"/>
      <c r="N778" s="102"/>
      <c r="O778" s="102"/>
      <c r="P778" s="102"/>
      <c r="Q778" s="102"/>
      <c r="R778" s="105"/>
      <c r="T778" s="101"/>
      <c r="U778" s="102"/>
      <c r="V778" s="102"/>
      <c r="W778" s="102"/>
      <c r="X778" s="106"/>
      <c r="Y778" s="4"/>
      <c r="Z778" s="7"/>
      <c r="AA778" s="32" t="str">
        <f t="shared" si="182"/>
        <v/>
      </c>
      <c r="AB778" s="31" t="str">
        <f t="shared" si="185"/>
        <v>?</v>
      </c>
      <c r="AC778" s="31" t="str">
        <f t="shared" si="185"/>
        <v>?</v>
      </c>
      <c r="AD778" s="31" t="str">
        <f t="shared" si="185"/>
        <v>?</v>
      </c>
      <c r="AE778" s="31" t="str">
        <f t="shared" si="184"/>
        <v>?</v>
      </c>
      <c r="AF778" s="31" t="str">
        <f t="shared" si="184"/>
        <v>?</v>
      </c>
      <c r="AG778" s="31" t="str">
        <f t="shared" si="184"/>
        <v>?</v>
      </c>
      <c r="AH778" s="39" t="str">
        <f t="shared" si="183"/>
        <v/>
      </c>
      <c r="AI778" s="31" t="str">
        <f t="shared" si="175"/>
        <v/>
      </c>
      <c r="AJ778" s="32" t="str">
        <f t="shared" si="176"/>
        <v/>
      </c>
      <c r="AK778" s="32" t="str">
        <f t="shared" si="177"/>
        <v/>
      </c>
      <c r="AL778" s="32" t="str">
        <f t="shared" si="178"/>
        <v/>
      </c>
      <c r="AM778" s="32" t="str">
        <f t="shared" si="179"/>
        <v/>
      </c>
      <c r="AN778" s="32" t="str">
        <f t="shared" si="180"/>
        <v/>
      </c>
      <c r="AO778" s="96" t="e">
        <f>CONCATENATE(IF(#REF!="LL","[u]",IF(#REF!="Ny","[i]",IF(#REF!="Extra koll","[b]",""))),F778," ",C778,IF(COUNTA(D778)&gt;0,CONCATENATE(" [playerid=",D778,"] "),""),AI778,AJ778,AK778,AL778,AM778,AN778,AA778,AH778,IF(#REF!="LL","[/u]",IF(#REF!="Ny","[/i]",IF(#REF!="Extra koll","[/b]",""))))</f>
        <v>#REF!</v>
      </c>
    </row>
    <row r="779" spans="1:41" ht="14.25">
      <c r="A779" s="84"/>
      <c r="B779" s="101"/>
      <c r="C779" s="102"/>
      <c r="D779" s="102"/>
      <c r="E779" s="102"/>
      <c r="F779" s="103"/>
      <c r="H779" s="104"/>
      <c r="J779" s="101"/>
      <c r="K779" s="102"/>
      <c r="L779" s="102"/>
      <c r="M779" s="102"/>
      <c r="N779" s="102"/>
      <c r="O779" s="102"/>
      <c r="P779" s="102"/>
      <c r="Q779" s="102"/>
      <c r="R779" s="105"/>
      <c r="T779" s="101"/>
      <c r="U779" s="102"/>
      <c r="V779" s="102"/>
      <c r="W779" s="102"/>
      <c r="X779" s="106"/>
      <c r="Y779" s="4"/>
      <c r="Z779" s="7"/>
      <c r="AA779" s="32" t="str">
        <f t="shared" si="182"/>
        <v/>
      </c>
      <c r="AB779" s="31" t="str">
        <f t="shared" si="185"/>
        <v>?</v>
      </c>
      <c r="AC779" s="31" t="str">
        <f t="shared" si="185"/>
        <v>?</v>
      </c>
      <c r="AD779" s="31" t="str">
        <f t="shared" si="185"/>
        <v>?</v>
      </c>
      <c r="AE779" s="31" t="str">
        <f t="shared" si="184"/>
        <v>?</v>
      </c>
      <c r="AF779" s="31" t="str">
        <f t="shared" si="184"/>
        <v>?</v>
      </c>
      <c r="AG779" s="31" t="str">
        <f t="shared" si="184"/>
        <v>?</v>
      </c>
      <c r="AH779" s="39" t="str">
        <f t="shared" si="183"/>
        <v/>
      </c>
      <c r="AI779" s="31" t="str">
        <f t="shared" si="175"/>
        <v/>
      </c>
      <c r="AJ779" s="32" t="str">
        <f t="shared" si="176"/>
        <v/>
      </c>
      <c r="AK779" s="32" t="str">
        <f t="shared" si="177"/>
        <v/>
      </c>
      <c r="AL779" s="32" t="str">
        <f t="shared" si="178"/>
        <v/>
      </c>
      <c r="AM779" s="32" t="str">
        <f t="shared" si="179"/>
        <v/>
      </c>
      <c r="AN779" s="32" t="str">
        <f t="shared" si="180"/>
        <v/>
      </c>
      <c r="AO779" s="96" t="e">
        <f>CONCATENATE(IF(#REF!="LL","[u]",IF(#REF!="Ny","[i]",IF(#REF!="Extra koll","[b]",""))),F779," ",C779,IF(COUNTA(D779)&gt;0,CONCATENATE(" [playerid=",D779,"] "),""),AI779,AJ779,AK779,AL779,AM779,AN779,AA779,AH779,IF(#REF!="LL","[/u]",IF(#REF!="Ny","[/i]",IF(#REF!="Extra koll","[/b]",""))))</f>
        <v>#REF!</v>
      </c>
    </row>
    <row r="780" spans="1:41" ht="14.25">
      <c r="A780" s="84"/>
      <c r="B780" s="101"/>
      <c r="C780" s="102"/>
      <c r="D780" s="102"/>
      <c r="E780" s="102"/>
      <c r="F780" s="103"/>
      <c r="H780" s="104"/>
      <c r="J780" s="101"/>
      <c r="K780" s="102"/>
      <c r="L780" s="102"/>
      <c r="M780" s="102"/>
      <c r="N780" s="102"/>
      <c r="O780" s="102"/>
      <c r="P780" s="102"/>
      <c r="Q780" s="102"/>
      <c r="R780" s="105"/>
      <c r="T780" s="101"/>
      <c r="U780" s="102"/>
      <c r="V780" s="102"/>
      <c r="W780" s="102"/>
      <c r="X780" s="106"/>
      <c r="Y780" s="4"/>
      <c r="Z780" s="7"/>
      <c r="AA780" s="32" t="str">
        <f t="shared" si="182"/>
        <v/>
      </c>
      <c r="AB780" s="31" t="str">
        <f t="shared" si="185"/>
        <v>?</v>
      </c>
      <c r="AC780" s="31" t="str">
        <f t="shared" si="185"/>
        <v>?</v>
      </c>
      <c r="AD780" s="31" t="str">
        <f t="shared" si="185"/>
        <v>?</v>
      </c>
      <c r="AE780" s="31" t="str">
        <f t="shared" si="184"/>
        <v>?</v>
      </c>
      <c r="AF780" s="31" t="str">
        <f t="shared" si="184"/>
        <v>?</v>
      </c>
      <c r="AG780" s="31" t="str">
        <f t="shared" si="184"/>
        <v>?</v>
      </c>
      <c r="AH780" s="39" t="str">
        <f t="shared" si="183"/>
        <v/>
      </c>
      <c r="AI780" s="31" t="str">
        <f t="shared" si="175"/>
        <v/>
      </c>
      <c r="AJ780" s="32" t="str">
        <f t="shared" si="176"/>
        <v/>
      </c>
      <c r="AK780" s="32" t="str">
        <f t="shared" si="177"/>
        <v/>
      </c>
      <c r="AL780" s="32" t="str">
        <f t="shared" si="178"/>
        <v/>
      </c>
      <c r="AM780" s="32" t="str">
        <f t="shared" si="179"/>
        <v/>
      </c>
      <c r="AN780" s="32" t="str">
        <f t="shared" si="180"/>
        <v/>
      </c>
      <c r="AO780" s="96" t="e">
        <f>CONCATENATE(IF(#REF!="LL","[u]",IF(#REF!="Ny","[i]",IF(#REF!="Extra koll","[b]",""))),F780," ",C780,IF(COUNTA(D780)&gt;0,CONCATENATE(" [playerid=",D780,"] "),""),AI780,AJ780,AK780,AL780,AM780,AN780,AA780,AH780,IF(#REF!="LL","[/u]",IF(#REF!="Ny","[/i]",IF(#REF!="Extra koll","[/b]",""))))</f>
        <v>#REF!</v>
      </c>
    </row>
    <row r="781" spans="1:41" ht="14.25">
      <c r="A781" s="84"/>
      <c r="B781" s="101"/>
      <c r="C781" s="102"/>
      <c r="D781" s="102"/>
      <c r="E781" s="102"/>
      <c r="F781" s="103"/>
      <c r="H781" s="104"/>
      <c r="J781" s="101"/>
      <c r="K781" s="102"/>
      <c r="L781" s="102"/>
      <c r="M781" s="102"/>
      <c r="N781" s="102"/>
      <c r="O781" s="102"/>
      <c r="P781" s="102"/>
      <c r="Q781" s="102"/>
      <c r="R781" s="105"/>
      <c r="T781" s="101"/>
      <c r="U781" s="102"/>
      <c r="V781" s="102"/>
      <c r="W781" s="102"/>
      <c r="X781" s="106"/>
      <c r="Y781" s="4"/>
      <c r="Z781" s="7"/>
      <c r="AA781" s="32" t="str">
        <f t="shared" si="182"/>
        <v/>
      </c>
      <c r="AB781" s="31" t="str">
        <f t="shared" si="185"/>
        <v>?</v>
      </c>
      <c r="AC781" s="31" t="str">
        <f t="shared" si="185"/>
        <v>?</v>
      </c>
      <c r="AD781" s="31" t="str">
        <f t="shared" si="185"/>
        <v>?</v>
      </c>
      <c r="AE781" s="31" t="str">
        <f t="shared" si="184"/>
        <v>?</v>
      </c>
      <c r="AF781" s="31" t="str">
        <f t="shared" si="184"/>
        <v>?</v>
      </c>
      <c r="AG781" s="31" t="str">
        <f t="shared" si="184"/>
        <v>?</v>
      </c>
      <c r="AH781" s="39" t="str">
        <f t="shared" si="183"/>
        <v/>
      </c>
      <c r="AI781" s="31" t="str">
        <f t="shared" si="175"/>
        <v/>
      </c>
      <c r="AJ781" s="32" t="str">
        <f t="shared" si="176"/>
        <v/>
      </c>
      <c r="AK781" s="32" t="str">
        <f t="shared" si="177"/>
        <v/>
      </c>
      <c r="AL781" s="32" t="str">
        <f t="shared" si="178"/>
        <v/>
      </c>
      <c r="AM781" s="32" t="str">
        <f t="shared" si="179"/>
        <v/>
      </c>
      <c r="AN781" s="32" t="str">
        <f t="shared" si="180"/>
        <v/>
      </c>
      <c r="AO781" s="96" t="e">
        <f>CONCATENATE(IF(#REF!="LL","[u]",IF(#REF!="Ny","[i]",IF(#REF!="Extra koll","[b]",""))),F781," ",C781,IF(COUNTA(D781)&gt;0,CONCATENATE(" [playerid=",D781,"] "),""),AI781,AJ781,AK781,AL781,AM781,AN781,AA781,AH781,IF(#REF!="LL","[/u]",IF(#REF!="Ny","[/i]",IF(#REF!="Extra koll","[/b]",""))))</f>
        <v>#REF!</v>
      </c>
    </row>
    <row r="782" spans="1:41" ht="14.25">
      <c r="A782" s="84"/>
      <c r="B782" s="101"/>
      <c r="C782" s="102"/>
      <c r="D782" s="102"/>
      <c r="E782" s="102"/>
      <c r="F782" s="103"/>
      <c r="H782" s="104"/>
      <c r="J782" s="101"/>
      <c r="K782" s="102"/>
      <c r="L782" s="102"/>
      <c r="M782" s="102"/>
      <c r="N782" s="102"/>
      <c r="O782" s="102"/>
      <c r="P782" s="102"/>
      <c r="Q782" s="102"/>
      <c r="R782" s="105"/>
      <c r="T782" s="101"/>
      <c r="U782" s="102"/>
      <c r="V782" s="102"/>
      <c r="W782" s="102"/>
      <c r="X782" s="106"/>
      <c r="Y782" s="4"/>
      <c r="Z782" s="7"/>
      <c r="AA782" s="32" t="str">
        <f t="shared" si="182"/>
        <v/>
      </c>
      <c r="AB782" s="31" t="str">
        <f t="shared" si="185"/>
        <v>?</v>
      </c>
      <c r="AC782" s="31" t="str">
        <f t="shared" si="185"/>
        <v>?</v>
      </c>
      <c r="AD782" s="31" t="str">
        <f t="shared" si="185"/>
        <v>?</v>
      </c>
      <c r="AE782" s="31" t="str">
        <f t="shared" si="184"/>
        <v>?</v>
      </c>
      <c r="AF782" s="31" t="str">
        <f t="shared" si="184"/>
        <v>?</v>
      </c>
      <c r="AG782" s="31" t="str">
        <f t="shared" si="184"/>
        <v>?</v>
      </c>
      <c r="AH782" s="39" t="str">
        <f t="shared" si="183"/>
        <v/>
      </c>
      <c r="AI782" s="31" t="str">
        <f t="shared" si="175"/>
        <v/>
      </c>
      <c r="AJ782" s="32" t="str">
        <f t="shared" si="176"/>
        <v/>
      </c>
      <c r="AK782" s="32" t="str">
        <f t="shared" si="177"/>
        <v/>
      </c>
      <c r="AL782" s="32" t="str">
        <f t="shared" si="178"/>
        <v/>
      </c>
      <c r="AM782" s="32" t="str">
        <f t="shared" si="179"/>
        <v/>
      </c>
      <c r="AN782" s="32" t="str">
        <f t="shared" si="180"/>
        <v/>
      </c>
      <c r="AO782" s="96" t="e">
        <f>CONCATENATE(IF(#REF!="LL","[u]",IF(#REF!="Ny","[i]",IF(#REF!="Extra koll","[b]",""))),F782," ",C782,IF(COUNTA(D782)&gt;0,CONCATENATE(" [playerid=",D782,"] "),""),AI782,AJ782,AK782,AL782,AM782,AN782,AA782,AH782,IF(#REF!="LL","[/u]",IF(#REF!="Ny","[/i]",IF(#REF!="Extra koll","[/b]",""))))</f>
        <v>#REF!</v>
      </c>
    </row>
    <row r="783" spans="1:41" ht="14.25">
      <c r="A783" s="84"/>
      <c r="B783" s="101"/>
      <c r="C783" s="102"/>
      <c r="D783" s="102"/>
      <c r="E783" s="102"/>
      <c r="F783" s="103"/>
      <c r="H783" s="104"/>
      <c r="J783" s="101"/>
      <c r="K783" s="102"/>
      <c r="L783" s="102"/>
      <c r="M783" s="102"/>
      <c r="N783" s="102"/>
      <c r="O783" s="102"/>
      <c r="P783" s="102"/>
      <c r="Q783" s="102"/>
      <c r="R783" s="105"/>
      <c r="T783" s="101"/>
      <c r="U783" s="102"/>
      <c r="V783" s="102"/>
      <c r="W783" s="102"/>
      <c r="X783" s="106"/>
      <c r="Y783" s="4"/>
      <c r="Z783" s="7"/>
      <c r="AA783" s="32" t="str">
        <f t="shared" si="182"/>
        <v/>
      </c>
      <c r="AB783" s="31" t="str">
        <f t="shared" si="185"/>
        <v>?</v>
      </c>
      <c r="AC783" s="31" t="str">
        <f t="shared" si="185"/>
        <v>?</v>
      </c>
      <c r="AD783" s="31" t="str">
        <f t="shared" si="185"/>
        <v>?</v>
      </c>
      <c r="AE783" s="31" t="str">
        <f t="shared" si="184"/>
        <v>?</v>
      </c>
      <c r="AF783" s="31" t="str">
        <f t="shared" si="184"/>
        <v>?</v>
      </c>
      <c r="AG783" s="31" t="str">
        <f t="shared" si="184"/>
        <v>?</v>
      </c>
      <c r="AH783" s="39" t="str">
        <f t="shared" si="183"/>
        <v/>
      </c>
      <c r="AI783" s="31" t="str">
        <f t="shared" si="175"/>
        <v/>
      </c>
      <c r="AJ783" s="32" t="str">
        <f t="shared" si="176"/>
        <v/>
      </c>
      <c r="AK783" s="32" t="str">
        <f t="shared" si="177"/>
        <v/>
      </c>
      <c r="AL783" s="32" t="str">
        <f t="shared" si="178"/>
        <v/>
      </c>
      <c r="AM783" s="32" t="str">
        <f t="shared" si="179"/>
        <v/>
      </c>
      <c r="AN783" s="32" t="str">
        <f t="shared" si="180"/>
        <v/>
      </c>
      <c r="AO783" s="96" t="e">
        <f>CONCATENATE(IF(#REF!="LL","[u]",IF(#REF!="Ny","[i]",IF(#REF!="Extra koll","[b]",""))),F783," ",C783,IF(COUNTA(D783)&gt;0,CONCATENATE(" [playerid=",D783,"] "),""),AI783,AJ783,AK783,AL783,AM783,AN783,AA783,AH783,IF(#REF!="LL","[/u]",IF(#REF!="Ny","[/i]",IF(#REF!="Extra koll","[/b]",""))))</f>
        <v>#REF!</v>
      </c>
    </row>
    <row r="784" spans="1:41" ht="14.25">
      <c r="A784" s="84"/>
      <c r="B784" s="101"/>
      <c r="C784" s="102"/>
      <c r="D784" s="102"/>
      <c r="E784" s="102"/>
      <c r="F784" s="103"/>
      <c r="H784" s="104"/>
      <c r="J784" s="101"/>
      <c r="K784" s="102"/>
      <c r="L784" s="102"/>
      <c r="M784" s="102"/>
      <c r="N784" s="102"/>
      <c r="O784" s="102"/>
      <c r="P784" s="102"/>
      <c r="Q784" s="102"/>
      <c r="R784" s="105"/>
      <c r="T784" s="101"/>
      <c r="U784" s="102"/>
      <c r="V784" s="102"/>
      <c r="W784" s="102"/>
      <c r="X784" s="106"/>
      <c r="Y784" s="4"/>
      <c r="Z784" s="7"/>
      <c r="AA784" s="32" t="str">
        <f t="shared" si="182"/>
        <v/>
      </c>
      <c r="AB784" s="31" t="str">
        <f t="shared" si="185"/>
        <v>?</v>
      </c>
      <c r="AC784" s="31" t="str">
        <f t="shared" si="185"/>
        <v>?</v>
      </c>
      <c r="AD784" s="31" t="str">
        <f t="shared" si="185"/>
        <v>?</v>
      </c>
      <c r="AE784" s="31" t="str">
        <f t="shared" si="184"/>
        <v>?</v>
      </c>
      <c r="AF784" s="31" t="str">
        <f t="shared" si="184"/>
        <v>?</v>
      </c>
      <c r="AG784" s="31" t="str">
        <f t="shared" si="184"/>
        <v>?</v>
      </c>
      <c r="AH784" s="39" t="str">
        <f t="shared" si="183"/>
        <v/>
      </c>
      <c r="AI784" s="31" t="str">
        <f t="shared" si="175"/>
        <v/>
      </c>
      <c r="AJ784" s="32" t="str">
        <f t="shared" si="176"/>
        <v/>
      </c>
      <c r="AK784" s="32" t="str">
        <f t="shared" si="177"/>
        <v/>
      </c>
      <c r="AL784" s="32" t="str">
        <f t="shared" si="178"/>
        <v/>
      </c>
      <c r="AM784" s="32" t="str">
        <f t="shared" si="179"/>
        <v/>
      </c>
      <c r="AN784" s="32" t="str">
        <f t="shared" si="180"/>
        <v/>
      </c>
      <c r="AO784" s="96" t="e">
        <f>CONCATENATE(IF(#REF!="LL","[u]",IF(#REF!="Ny","[i]",IF(#REF!="Extra koll","[b]",""))),F784," ",C784,IF(COUNTA(D784)&gt;0,CONCATENATE(" [playerid=",D784,"] "),""),AI784,AJ784,AK784,AL784,AM784,AN784,AA784,AH784,IF(#REF!="LL","[/u]",IF(#REF!="Ny","[/i]",IF(#REF!="Extra koll","[/b]",""))))</f>
        <v>#REF!</v>
      </c>
    </row>
    <row r="785" spans="1:41" ht="14.25">
      <c r="A785" s="84"/>
      <c r="B785" s="101"/>
      <c r="C785" s="102"/>
      <c r="D785" s="102"/>
      <c r="E785" s="102"/>
      <c r="F785" s="103"/>
      <c r="H785" s="104"/>
      <c r="J785" s="101"/>
      <c r="K785" s="102"/>
      <c r="L785" s="102"/>
      <c r="M785" s="102"/>
      <c r="N785" s="102"/>
      <c r="O785" s="102"/>
      <c r="P785" s="102"/>
      <c r="Q785" s="102"/>
      <c r="R785" s="105"/>
      <c r="T785" s="101"/>
      <c r="U785" s="102"/>
      <c r="V785" s="102"/>
      <c r="W785" s="102"/>
      <c r="X785" s="106"/>
      <c r="Y785" s="4"/>
      <c r="Z785" s="7"/>
      <c r="AA785" s="32" t="str">
        <f t="shared" si="182"/>
        <v/>
      </c>
      <c r="AB785" s="31" t="str">
        <f t="shared" si="185"/>
        <v>?</v>
      </c>
      <c r="AC785" s="31" t="str">
        <f t="shared" si="185"/>
        <v>?</v>
      </c>
      <c r="AD785" s="31" t="str">
        <f t="shared" si="185"/>
        <v>?</v>
      </c>
      <c r="AE785" s="31" t="str">
        <f t="shared" si="184"/>
        <v>?</v>
      </c>
      <c r="AF785" s="31" t="str">
        <f t="shared" si="184"/>
        <v>?</v>
      </c>
      <c r="AG785" s="31" t="str">
        <f t="shared" si="184"/>
        <v>?</v>
      </c>
      <c r="AH785" s="39" t="str">
        <f t="shared" si="183"/>
        <v/>
      </c>
      <c r="AI785" s="31" t="str">
        <f t="shared" si="175"/>
        <v/>
      </c>
      <c r="AJ785" s="32" t="str">
        <f t="shared" si="176"/>
        <v/>
      </c>
      <c r="AK785" s="32" t="str">
        <f t="shared" si="177"/>
        <v/>
      </c>
      <c r="AL785" s="32" t="str">
        <f t="shared" si="178"/>
        <v/>
      </c>
      <c r="AM785" s="32" t="str">
        <f t="shared" si="179"/>
        <v/>
      </c>
      <c r="AN785" s="32" t="str">
        <f t="shared" si="180"/>
        <v/>
      </c>
      <c r="AO785" s="96" t="e">
        <f>CONCATENATE(IF(#REF!="LL","[u]",IF(#REF!="Ny","[i]",IF(#REF!="Extra koll","[b]",""))),F785," ",C785,IF(COUNTA(D785)&gt;0,CONCATENATE(" [playerid=",D785,"] "),""),AI785,AJ785,AK785,AL785,AM785,AN785,AA785,AH785,IF(#REF!="LL","[/u]",IF(#REF!="Ny","[/i]",IF(#REF!="Extra koll","[/b]",""))))</f>
        <v>#REF!</v>
      </c>
    </row>
    <row r="786" spans="1:41" ht="14.25">
      <c r="A786" s="84"/>
      <c r="B786" s="101"/>
      <c r="C786" s="102"/>
      <c r="D786" s="102"/>
      <c r="E786" s="102"/>
      <c r="F786" s="103"/>
      <c r="H786" s="104"/>
      <c r="J786" s="101"/>
      <c r="K786" s="102"/>
      <c r="L786" s="102"/>
      <c r="M786" s="102"/>
      <c r="N786" s="102"/>
      <c r="O786" s="102"/>
      <c r="P786" s="102"/>
      <c r="Q786" s="102"/>
      <c r="R786" s="105"/>
      <c r="T786" s="101"/>
      <c r="U786" s="102"/>
      <c r="V786" s="102"/>
      <c r="W786" s="102"/>
      <c r="X786" s="106"/>
      <c r="Y786" s="4"/>
      <c r="Z786" s="7"/>
      <c r="AA786" s="32" t="str">
        <f t="shared" si="182"/>
        <v/>
      </c>
      <c r="AB786" s="31" t="str">
        <f t="shared" si="185"/>
        <v>?</v>
      </c>
      <c r="AC786" s="31" t="str">
        <f t="shared" si="185"/>
        <v>?</v>
      </c>
      <c r="AD786" s="31" t="str">
        <f t="shared" si="185"/>
        <v>?</v>
      </c>
      <c r="AE786" s="31" t="str">
        <f t="shared" si="184"/>
        <v>?</v>
      </c>
      <c r="AF786" s="31" t="str">
        <f t="shared" si="184"/>
        <v>?</v>
      </c>
      <c r="AG786" s="31" t="str">
        <f t="shared" si="184"/>
        <v>?</v>
      </c>
      <c r="AH786" s="39" t="str">
        <f t="shared" si="183"/>
        <v/>
      </c>
      <c r="AI786" s="31" t="str">
        <f t="shared" si="175"/>
        <v/>
      </c>
      <c r="AJ786" s="32" t="str">
        <f t="shared" si="176"/>
        <v/>
      </c>
      <c r="AK786" s="32" t="str">
        <f t="shared" si="177"/>
        <v/>
      </c>
      <c r="AL786" s="32" t="str">
        <f t="shared" si="178"/>
        <v/>
      </c>
      <c r="AM786" s="32" t="str">
        <f t="shared" si="179"/>
        <v/>
      </c>
      <c r="AN786" s="32" t="str">
        <f t="shared" si="180"/>
        <v/>
      </c>
      <c r="AO786" s="96" t="e">
        <f>CONCATENATE(IF(#REF!="LL","[u]",IF(#REF!="Ny","[i]",IF(#REF!="Extra koll","[b]",""))),F786," ",C786,IF(COUNTA(D786)&gt;0,CONCATENATE(" [playerid=",D786,"] "),""),AI786,AJ786,AK786,AL786,AM786,AN786,AA786,AH786,IF(#REF!="LL","[/u]",IF(#REF!="Ny","[/i]",IF(#REF!="Extra koll","[/b]",""))))</f>
        <v>#REF!</v>
      </c>
    </row>
    <row r="787" spans="1:41" ht="14.25">
      <c r="A787" s="84"/>
      <c r="B787" s="101"/>
      <c r="C787" s="102"/>
      <c r="D787" s="102"/>
      <c r="E787" s="102"/>
      <c r="F787" s="103"/>
      <c r="H787" s="104"/>
      <c r="J787" s="101"/>
      <c r="K787" s="102"/>
      <c r="L787" s="102"/>
      <c r="M787" s="102"/>
      <c r="N787" s="102"/>
      <c r="O787" s="102"/>
      <c r="P787" s="102"/>
      <c r="Q787" s="102"/>
      <c r="R787" s="105"/>
      <c r="T787" s="101"/>
      <c r="U787" s="102"/>
      <c r="V787" s="102"/>
      <c r="W787" s="102"/>
      <c r="X787" s="106"/>
      <c r="Y787" s="4"/>
      <c r="Z787" s="7"/>
      <c r="AA787" s="32" t="str">
        <f t="shared" si="182"/>
        <v/>
      </c>
      <c r="AB787" s="31" t="str">
        <f t="shared" si="185"/>
        <v>?</v>
      </c>
      <c r="AC787" s="31" t="str">
        <f t="shared" si="185"/>
        <v>?</v>
      </c>
      <c r="AD787" s="31" t="str">
        <f t="shared" si="185"/>
        <v>?</v>
      </c>
      <c r="AE787" s="31" t="str">
        <f t="shared" si="184"/>
        <v>?</v>
      </c>
      <c r="AF787" s="31" t="str">
        <f t="shared" si="184"/>
        <v>?</v>
      </c>
      <c r="AG787" s="31" t="str">
        <f t="shared" si="184"/>
        <v>?</v>
      </c>
      <c r="AH787" s="39" t="str">
        <f t="shared" si="183"/>
        <v/>
      </c>
      <c r="AI787" s="31" t="str">
        <f t="shared" si="175"/>
        <v/>
      </c>
      <c r="AJ787" s="32" t="str">
        <f t="shared" si="176"/>
        <v/>
      </c>
      <c r="AK787" s="32" t="str">
        <f t="shared" si="177"/>
        <v/>
      </c>
      <c r="AL787" s="32" t="str">
        <f t="shared" si="178"/>
        <v/>
      </c>
      <c r="AM787" s="32" t="str">
        <f t="shared" si="179"/>
        <v/>
      </c>
      <c r="AN787" s="32" t="str">
        <f t="shared" si="180"/>
        <v/>
      </c>
      <c r="AO787" s="96" t="e">
        <f>CONCATENATE(IF(#REF!="LL","[u]",IF(#REF!="Ny","[i]",IF(#REF!="Extra koll","[b]",""))),F787," ",C787,IF(COUNTA(D787)&gt;0,CONCATENATE(" [playerid=",D787,"] "),""),AI787,AJ787,AK787,AL787,AM787,AN787,AA787,AH787,IF(#REF!="LL","[/u]",IF(#REF!="Ny","[/i]",IF(#REF!="Extra koll","[/b]",""))))</f>
        <v>#REF!</v>
      </c>
    </row>
    <row r="788" spans="1:41" ht="14.25">
      <c r="A788" s="84"/>
      <c r="B788" s="101"/>
      <c r="C788" s="102"/>
      <c r="D788" s="102"/>
      <c r="E788" s="102"/>
      <c r="F788" s="103"/>
      <c r="H788" s="104"/>
      <c r="J788" s="101"/>
      <c r="K788" s="102"/>
      <c r="L788" s="102"/>
      <c r="M788" s="102"/>
      <c r="N788" s="102"/>
      <c r="O788" s="102"/>
      <c r="P788" s="102"/>
      <c r="Q788" s="102"/>
      <c r="R788" s="105"/>
      <c r="T788" s="101"/>
      <c r="U788" s="102"/>
      <c r="V788" s="102"/>
      <c r="W788" s="102"/>
      <c r="X788" s="106"/>
      <c r="Y788" s="4"/>
      <c r="Z788" s="7"/>
      <c r="AA788" s="32" t="str">
        <f t="shared" si="182"/>
        <v/>
      </c>
      <c r="AB788" s="31" t="str">
        <f t="shared" si="185"/>
        <v>?</v>
      </c>
      <c r="AC788" s="31" t="str">
        <f t="shared" si="185"/>
        <v>?</v>
      </c>
      <c r="AD788" s="31" t="str">
        <f t="shared" si="185"/>
        <v>?</v>
      </c>
      <c r="AE788" s="31" t="str">
        <f t="shared" si="184"/>
        <v>?</v>
      </c>
      <c r="AF788" s="31" t="str">
        <f t="shared" si="184"/>
        <v>?</v>
      </c>
      <c r="AG788" s="31" t="str">
        <f t="shared" si="184"/>
        <v>?</v>
      </c>
      <c r="AH788" s="39" t="str">
        <f t="shared" si="183"/>
        <v/>
      </c>
      <c r="AI788" s="31" t="str">
        <f t="shared" si="175"/>
        <v/>
      </c>
      <c r="AJ788" s="32" t="str">
        <f t="shared" si="176"/>
        <v/>
      </c>
      <c r="AK788" s="32" t="str">
        <f t="shared" si="177"/>
        <v/>
      </c>
      <c r="AL788" s="32" t="str">
        <f t="shared" si="178"/>
        <v/>
      </c>
      <c r="AM788" s="32" t="str">
        <f t="shared" si="179"/>
        <v/>
      </c>
      <c r="AN788" s="32" t="str">
        <f t="shared" si="180"/>
        <v/>
      </c>
      <c r="AO788" s="96" t="e">
        <f>CONCATENATE(IF(#REF!="LL","[u]",IF(#REF!="Ny","[i]",IF(#REF!="Extra koll","[b]",""))),F788," ",C788,IF(COUNTA(D788)&gt;0,CONCATENATE(" [playerid=",D788,"] "),""),AI788,AJ788,AK788,AL788,AM788,AN788,AA788,AH788,IF(#REF!="LL","[/u]",IF(#REF!="Ny","[/i]",IF(#REF!="Extra koll","[/b]",""))))</f>
        <v>#REF!</v>
      </c>
    </row>
    <row r="789" spans="1:41" ht="14.25">
      <c r="A789" s="84"/>
      <c r="B789" s="101"/>
      <c r="C789" s="102"/>
      <c r="D789" s="102"/>
      <c r="E789" s="102"/>
      <c r="F789" s="103"/>
      <c r="H789" s="104"/>
      <c r="J789" s="101"/>
      <c r="K789" s="102"/>
      <c r="L789" s="102"/>
      <c r="M789" s="102"/>
      <c r="N789" s="102"/>
      <c r="O789" s="102"/>
      <c r="P789" s="102"/>
      <c r="Q789" s="102"/>
      <c r="R789" s="105"/>
      <c r="T789" s="101"/>
      <c r="U789" s="102"/>
      <c r="V789" s="102"/>
      <c r="W789" s="102"/>
      <c r="X789" s="106"/>
      <c r="Y789" s="4"/>
      <c r="Z789" s="7"/>
      <c r="AA789" s="32" t="str">
        <f t="shared" si="182"/>
        <v/>
      </c>
      <c r="AB789" s="31" t="str">
        <f t="shared" si="185"/>
        <v>?</v>
      </c>
      <c r="AC789" s="31" t="str">
        <f t="shared" si="185"/>
        <v>?</v>
      </c>
      <c r="AD789" s="31" t="str">
        <f t="shared" si="185"/>
        <v>?</v>
      </c>
      <c r="AE789" s="31" t="str">
        <f t="shared" si="184"/>
        <v>?</v>
      </c>
      <c r="AF789" s="31" t="str">
        <f t="shared" si="184"/>
        <v>?</v>
      </c>
      <c r="AG789" s="31" t="str">
        <f t="shared" si="184"/>
        <v>?</v>
      </c>
      <c r="AH789" s="39" t="str">
        <f t="shared" si="183"/>
        <v/>
      </c>
      <c r="AI789" s="31" t="str">
        <f t="shared" ref="AI789:AI852" si="186">IF(A789="Målvakt",CONCATENATE(AB789," - ",AF789),"")</f>
        <v/>
      </c>
      <c r="AJ789" s="32" t="str">
        <f t="shared" ref="AJ789:AJ852" si="187">IF(A789="Försvarare",CONCATENATE(AF789," - ",AC789," - ",AE789," - ",AD789),"")</f>
        <v/>
      </c>
      <c r="AK789" s="32" t="str">
        <f t="shared" ref="AK789:AK852" si="188">IF(A789="Inner",CONCATENATE(AC789," - ",AD789," - ",AF789),"")</f>
        <v/>
      </c>
      <c r="AL789" s="32" t="str">
        <f t="shared" ref="AL789:AL852" si="189">IF(A789="Ytter",CONCATENATE(AE789," - ",AC789," - ",AD789," - ",AF789),"")</f>
        <v/>
      </c>
      <c r="AM789" s="32" t="str">
        <f t="shared" ref="AM789:AM852" si="190">IF(A789="Anfallare",CONCATENATE(AG789," - ",AD789," - ",AE789),"")</f>
        <v/>
      </c>
      <c r="AN789" s="32" t="str">
        <f t="shared" ref="AN789:AN852" si="191">IF(A789="Def anfallare",CONCATENATE(AD789," - ",AC789," - ",AG789," - ",AE789),"")</f>
        <v/>
      </c>
      <c r="AO789" s="96" t="e">
        <f>CONCATENATE(IF(#REF!="LL","[u]",IF(#REF!="Ny","[i]",IF(#REF!="Extra koll","[b]",""))),F789," ",C789,IF(COUNTA(D789)&gt;0,CONCATENATE(" [playerid=",D789,"] "),""),AI789,AJ789,AK789,AL789,AM789,AN789,AA789,AH789,IF(#REF!="LL","[/u]",IF(#REF!="Ny","[/i]",IF(#REF!="Extra koll","[/b]",""))))</f>
        <v>#REF!</v>
      </c>
    </row>
    <row r="790" spans="1:41" ht="14.25">
      <c r="A790" s="84"/>
      <c r="B790" s="101"/>
      <c r="C790" s="102"/>
      <c r="D790" s="102"/>
      <c r="E790" s="102"/>
      <c r="F790" s="103"/>
      <c r="H790" s="104"/>
      <c r="J790" s="101"/>
      <c r="K790" s="102"/>
      <c r="L790" s="102"/>
      <c r="M790" s="102"/>
      <c r="N790" s="102"/>
      <c r="O790" s="102"/>
      <c r="P790" s="102"/>
      <c r="Q790" s="102"/>
      <c r="R790" s="105"/>
      <c r="T790" s="101"/>
      <c r="U790" s="102"/>
      <c r="V790" s="102"/>
      <c r="W790" s="102"/>
      <c r="X790" s="106"/>
      <c r="Y790" s="4"/>
      <c r="Z790" s="7"/>
      <c r="AA790" s="32" t="str">
        <f t="shared" si="182"/>
        <v/>
      </c>
      <c r="AB790" s="31" t="str">
        <f t="shared" si="185"/>
        <v>?</v>
      </c>
      <c r="AC790" s="31" t="str">
        <f t="shared" si="185"/>
        <v>?</v>
      </c>
      <c r="AD790" s="31" t="str">
        <f t="shared" si="185"/>
        <v>?</v>
      </c>
      <c r="AE790" s="31" t="str">
        <f t="shared" si="184"/>
        <v>?</v>
      </c>
      <c r="AF790" s="31" t="str">
        <f t="shared" si="184"/>
        <v>?</v>
      </c>
      <c r="AG790" s="31" t="str">
        <f t="shared" si="184"/>
        <v>?</v>
      </c>
      <c r="AH790" s="39" t="str">
        <f t="shared" si="183"/>
        <v/>
      </c>
      <c r="AI790" s="31" t="str">
        <f t="shared" si="186"/>
        <v/>
      </c>
      <c r="AJ790" s="32" t="str">
        <f t="shared" si="187"/>
        <v/>
      </c>
      <c r="AK790" s="32" t="str">
        <f t="shared" si="188"/>
        <v/>
      </c>
      <c r="AL790" s="32" t="str">
        <f t="shared" si="189"/>
        <v/>
      </c>
      <c r="AM790" s="32" t="str">
        <f t="shared" si="190"/>
        <v/>
      </c>
      <c r="AN790" s="32" t="str">
        <f t="shared" si="191"/>
        <v/>
      </c>
      <c r="AO790" s="96" t="e">
        <f>CONCATENATE(IF(#REF!="LL","[u]",IF(#REF!="Ny","[i]",IF(#REF!="Extra koll","[b]",""))),F790," ",C790,IF(COUNTA(D790)&gt;0,CONCATENATE(" [playerid=",D790,"] "),""),AI790,AJ790,AK790,AL790,AM790,AN790,AA790,AH790,IF(#REF!="LL","[/u]",IF(#REF!="Ny","[/i]",IF(#REF!="Extra koll","[/b]",""))))</f>
        <v>#REF!</v>
      </c>
    </row>
    <row r="791" spans="1:41" ht="14.25">
      <c r="A791" s="84"/>
      <c r="B791" s="101"/>
      <c r="C791" s="102"/>
      <c r="D791" s="102"/>
      <c r="E791" s="102"/>
      <c r="F791" s="103"/>
      <c r="H791" s="104"/>
      <c r="J791" s="101"/>
      <c r="K791" s="102"/>
      <c r="L791" s="102"/>
      <c r="M791" s="102"/>
      <c r="N791" s="102"/>
      <c r="O791" s="102"/>
      <c r="P791" s="102"/>
      <c r="Q791" s="102"/>
      <c r="R791" s="105"/>
      <c r="T791" s="101"/>
      <c r="U791" s="102"/>
      <c r="V791" s="102"/>
      <c r="W791" s="102"/>
      <c r="X791" s="106"/>
      <c r="Y791" s="4"/>
      <c r="Z791" s="7"/>
      <c r="AA791" s="32" t="str">
        <f t="shared" si="182"/>
        <v/>
      </c>
      <c r="AB791" s="31" t="str">
        <f t="shared" si="185"/>
        <v>?</v>
      </c>
      <c r="AC791" s="31" t="str">
        <f t="shared" si="185"/>
        <v>?</v>
      </c>
      <c r="AD791" s="31" t="str">
        <f t="shared" si="185"/>
        <v>?</v>
      </c>
      <c r="AE791" s="31" t="str">
        <f t="shared" si="184"/>
        <v>?</v>
      </c>
      <c r="AF791" s="31" t="str">
        <f t="shared" si="184"/>
        <v>?</v>
      </c>
      <c r="AG791" s="31" t="str">
        <f t="shared" si="184"/>
        <v>?</v>
      </c>
      <c r="AH791" s="39" t="str">
        <f t="shared" si="183"/>
        <v/>
      </c>
      <c r="AI791" s="31" t="str">
        <f t="shared" si="186"/>
        <v/>
      </c>
      <c r="AJ791" s="32" t="str">
        <f t="shared" si="187"/>
        <v/>
      </c>
      <c r="AK791" s="32" t="str">
        <f t="shared" si="188"/>
        <v/>
      </c>
      <c r="AL791" s="32" t="str">
        <f t="shared" si="189"/>
        <v/>
      </c>
      <c r="AM791" s="32" t="str">
        <f t="shared" si="190"/>
        <v/>
      </c>
      <c r="AN791" s="32" t="str">
        <f t="shared" si="191"/>
        <v/>
      </c>
      <c r="AO791" s="96" t="e">
        <f>CONCATENATE(IF(#REF!="LL","[u]",IF(#REF!="Ny","[i]",IF(#REF!="Extra koll","[b]",""))),F791," ",C791,IF(COUNTA(D791)&gt;0,CONCATENATE(" [playerid=",D791,"] "),""),AI791,AJ791,AK791,AL791,AM791,AN791,AA791,AH791,IF(#REF!="LL","[/u]",IF(#REF!="Ny","[/i]",IF(#REF!="Extra koll","[/b]",""))))</f>
        <v>#REF!</v>
      </c>
    </row>
    <row r="792" spans="1:41" ht="14.25">
      <c r="A792" s="84"/>
      <c r="B792" s="101"/>
      <c r="C792" s="102"/>
      <c r="D792" s="102"/>
      <c r="E792" s="102"/>
      <c r="F792" s="103"/>
      <c r="H792" s="104"/>
      <c r="J792" s="101"/>
      <c r="K792" s="102"/>
      <c r="L792" s="102"/>
      <c r="M792" s="102"/>
      <c r="N792" s="102"/>
      <c r="O792" s="102"/>
      <c r="P792" s="102"/>
      <c r="Q792" s="102"/>
      <c r="R792" s="105"/>
      <c r="T792" s="101"/>
      <c r="U792" s="102"/>
      <c r="V792" s="102"/>
      <c r="W792" s="102"/>
      <c r="X792" s="106"/>
      <c r="Y792" s="4"/>
      <c r="Z792" s="7"/>
      <c r="AA792" s="32" t="str">
        <f t="shared" si="182"/>
        <v/>
      </c>
      <c r="AB792" s="31" t="str">
        <f t="shared" si="185"/>
        <v>?</v>
      </c>
      <c r="AC792" s="31" t="str">
        <f t="shared" si="185"/>
        <v>?</v>
      </c>
      <c r="AD792" s="31" t="str">
        <f t="shared" si="185"/>
        <v>?</v>
      </c>
      <c r="AE792" s="31" t="str">
        <f t="shared" si="184"/>
        <v>?</v>
      </c>
      <c r="AF792" s="31" t="str">
        <f t="shared" si="184"/>
        <v>?</v>
      </c>
      <c r="AG792" s="31" t="str">
        <f t="shared" si="184"/>
        <v>?</v>
      </c>
      <c r="AH792" s="39" t="str">
        <f t="shared" si="183"/>
        <v/>
      </c>
      <c r="AI792" s="31" t="str">
        <f t="shared" si="186"/>
        <v/>
      </c>
      <c r="AJ792" s="32" t="str">
        <f t="shared" si="187"/>
        <v/>
      </c>
      <c r="AK792" s="32" t="str">
        <f t="shared" si="188"/>
        <v/>
      </c>
      <c r="AL792" s="32" t="str">
        <f t="shared" si="189"/>
        <v/>
      </c>
      <c r="AM792" s="32" t="str">
        <f t="shared" si="190"/>
        <v/>
      </c>
      <c r="AN792" s="32" t="str">
        <f t="shared" si="191"/>
        <v/>
      </c>
      <c r="AO792" s="96" t="e">
        <f>CONCATENATE(IF(#REF!="LL","[u]",IF(#REF!="Ny","[i]",IF(#REF!="Extra koll","[b]",""))),F792," ",C792,IF(COUNTA(D792)&gt;0,CONCATENATE(" [playerid=",D792,"] "),""),AI792,AJ792,AK792,AL792,AM792,AN792,AA792,AH792,IF(#REF!="LL","[/u]",IF(#REF!="Ny","[/i]",IF(#REF!="Extra koll","[/b]",""))))</f>
        <v>#REF!</v>
      </c>
    </row>
    <row r="793" spans="1:41" ht="14.25">
      <c r="A793" s="84"/>
      <c r="B793" s="101"/>
      <c r="C793" s="102"/>
      <c r="D793" s="102"/>
      <c r="E793" s="102"/>
      <c r="F793" s="103"/>
      <c r="H793" s="104"/>
      <c r="J793" s="101"/>
      <c r="K793" s="102"/>
      <c r="L793" s="102"/>
      <c r="M793" s="102"/>
      <c r="N793" s="102"/>
      <c r="O793" s="102"/>
      <c r="P793" s="102"/>
      <c r="Q793" s="102"/>
      <c r="R793" s="105"/>
      <c r="T793" s="101"/>
      <c r="U793" s="102"/>
      <c r="V793" s="102"/>
      <c r="W793" s="102"/>
      <c r="X793" s="106"/>
      <c r="Y793" s="4"/>
      <c r="Z793" s="7"/>
      <c r="AA793" s="32" t="str">
        <f t="shared" si="182"/>
        <v/>
      </c>
      <c r="AB793" s="31" t="str">
        <f t="shared" si="185"/>
        <v>?</v>
      </c>
      <c r="AC793" s="31" t="str">
        <f t="shared" si="185"/>
        <v>?</v>
      </c>
      <c r="AD793" s="31" t="str">
        <f t="shared" si="185"/>
        <v>?</v>
      </c>
      <c r="AE793" s="31" t="str">
        <f t="shared" si="184"/>
        <v>?</v>
      </c>
      <c r="AF793" s="31" t="str">
        <f t="shared" si="184"/>
        <v>?</v>
      </c>
      <c r="AG793" s="31" t="str">
        <f t="shared" si="184"/>
        <v>?</v>
      </c>
      <c r="AH793" s="39" t="str">
        <f t="shared" si="183"/>
        <v/>
      </c>
      <c r="AI793" s="31" t="str">
        <f t="shared" si="186"/>
        <v/>
      </c>
      <c r="AJ793" s="32" t="str">
        <f t="shared" si="187"/>
        <v/>
      </c>
      <c r="AK793" s="32" t="str">
        <f t="shared" si="188"/>
        <v/>
      </c>
      <c r="AL793" s="32" t="str">
        <f t="shared" si="189"/>
        <v/>
      </c>
      <c r="AM793" s="32" t="str">
        <f t="shared" si="190"/>
        <v/>
      </c>
      <c r="AN793" s="32" t="str">
        <f t="shared" si="191"/>
        <v/>
      </c>
      <c r="AO793" s="96" t="e">
        <f>CONCATENATE(IF(#REF!="LL","[u]",IF(#REF!="Ny","[i]",IF(#REF!="Extra koll","[b]",""))),F793," ",C793,IF(COUNTA(D793)&gt;0,CONCATENATE(" [playerid=",D793,"] "),""),AI793,AJ793,AK793,AL793,AM793,AN793,AA793,AH793,IF(#REF!="LL","[/u]",IF(#REF!="Ny","[/i]",IF(#REF!="Extra koll","[/b]",""))))</f>
        <v>#REF!</v>
      </c>
    </row>
    <row r="794" spans="1:41" ht="14.25">
      <c r="A794" s="84"/>
      <c r="B794" s="101"/>
      <c r="C794" s="102"/>
      <c r="D794" s="102"/>
      <c r="E794" s="102"/>
      <c r="F794" s="103"/>
      <c r="H794" s="104"/>
      <c r="J794" s="101"/>
      <c r="K794" s="102"/>
      <c r="L794" s="102"/>
      <c r="M794" s="102"/>
      <c r="N794" s="102"/>
      <c r="O794" s="102"/>
      <c r="P794" s="102"/>
      <c r="Q794" s="102"/>
      <c r="R794" s="105"/>
      <c r="T794" s="101"/>
      <c r="U794" s="102"/>
      <c r="V794" s="102"/>
      <c r="W794" s="102"/>
      <c r="X794" s="106"/>
      <c r="Y794" s="4"/>
      <c r="Z794" s="7"/>
      <c r="AA794" s="32" t="str">
        <f t="shared" si="182"/>
        <v/>
      </c>
      <c r="AB794" s="31" t="str">
        <f t="shared" si="185"/>
        <v>?</v>
      </c>
      <c r="AC794" s="31" t="str">
        <f t="shared" si="185"/>
        <v>?</v>
      </c>
      <c r="AD794" s="31" t="str">
        <f t="shared" si="185"/>
        <v>?</v>
      </c>
      <c r="AE794" s="31" t="str">
        <f t="shared" si="184"/>
        <v>?</v>
      </c>
      <c r="AF794" s="31" t="str">
        <f t="shared" si="184"/>
        <v>?</v>
      </c>
      <c r="AG794" s="31" t="str">
        <f t="shared" si="184"/>
        <v>?</v>
      </c>
      <c r="AH794" s="39" t="str">
        <f t="shared" si="183"/>
        <v/>
      </c>
      <c r="AI794" s="31" t="str">
        <f t="shared" si="186"/>
        <v/>
      </c>
      <c r="AJ794" s="32" t="str">
        <f t="shared" si="187"/>
        <v/>
      </c>
      <c r="AK794" s="32" t="str">
        <f t="shared" si="188"/>
        <v/>
      </c>
      <c r="AL794" s="32" t="str">
        <f t="shared" si="189"/>
        <v/>
      </c>
      <c r="AM794" s="32" t="str">
        <f t="shared" si="190"/>
        <v/>
      </c>
      <c r="AN794" s="32" t="str">
        <f t="shared" si="191"/>
        <v/>
      </c>
      <c r="AO794" s="96" t="e">
        <f>CONCATENATE(IF(#REF!="LL","[u]",IF(#REF!="Ny","[i]",IF(#REF!="Extra koll","[b]",""))),F794," ",C794,IF(COUNTA(D794)&gt;0,CONCATENATE(" [playerid=",D794,"] "),""),AI794,AJ794,AK794,AL794,AM794,AN794,AA794,AH794,IF(#REF!="LL","[/u]",IF(#REF!="Ny","[/i]",IF(#REF!="Extra koll","[/b]",""))))</f>
        <v>#REF!</v>
      </c>
    </row>
    <row r="795" spans="1:41" ht="14.25">
      <c r="A795" s="84"/>
      <c r="B795" s="101"/>
      <c r="C795" s="102"/>
      <c r="D795" s="102"/>
      <c r="E795" s="102"/>
      <c r="F795" s="103"/>
      <c r="H795" s="104"/>
      <c r="J795" s="101"/>
      <c r="K795" s="102"/>
      <c r="L795" s="102"/>
      <c r="M795" s="102"/>
      <c r="N795" s="102"/>
      <c r="O795" s="102"/>
      <c r="P795" s="102"/>
      <c r="Q795" s="102"/>
      <c r="R795" s="105"/>
      <c r="T795" s="101"/>
      <c r="U795" s="102"/>
      <c r="V795" s="102"/>
      <c r="W795" s="102"/>
      <c r="X795" s="106"/>
      <c r="Y795" s="4"/>
      <c r="Z795" s="7"/>
      <c r="AA795" s="32" t="str">
        <f t="shared" si="182"/>
        <v/>
      </c>
      <c r="AB795" s="31" t="str">
        <f t="shared" si="185"/>
        <v>?</v>
      </c>
      <c r="AC795" s="31" t="str">
        <f t="shared" si="185"/>
        <v>?</v>
      </c>
      <c r="AD795" s="31" t="str">
        <f t="shared" si="185"/>
        <v>?</v>
      </c>
      <c r="AE795" s="31" t="str">
        <f t="shared" si="184"/>
        <v>?</v>
      </c>
      <c r="AF795" s="31" t="str">
        <f t="shared" si="184"/>
        <v>?</v>
      </c>
      <c r="AG795" s="31" t="str">
        <f t="shared" si="184"/>
        <v>?</v>
      </c>
      <c r="AH795" s="39" t="str">
        <f t="shared" si="183"/>
        <v/>
      </c>
      <c r="AI795" s="31" t="str">
        <f t="shared" si="186"/>
        <v/>
      </c>
      <c r="AJ795" s="32" t="str">
        <f t="shared" si="187"/>
        <v/>
      </c>
      <c r="AK795" s="32" t="str">
        <f t="shared" si="188"/>
        <v/>
      </c>
      <c r="AL795" s="32" t="str">
        <f t="shared" si="189"/>
        <v/>
      </c>
      <c r="AM795" s="32" t="str">
        <f t="shared" si="190"/>
        <v/>
      </c>
      <c r="AN795" s="32" t="str">
        <f t="shared" si="191"/>
        <v/>
      </c>
      <c r="AO795" s="96" t="e">
        <f>CONCATENATE(IF(#REF!="LL","[u]",IF(#REF!="Ny","[i]",IF(#REF!="Extra koll","[b]",""))),F795," ",C795,IF(COUNTA(D795)&gt;0,CONCATENATE(" [playerid=",D795,"] "),""),AI795,AJ795,AK795,AL795,AM795,AN795,AA795,AH795,IF(#REF!="LL","[/u]",IF(#REF!="Ny","[/i]",IF(#REF!="Extra koll","[/b]",""))))</f>
        <v>#REF!</v>
      </c>
    </row>
    <row r="796" spans="1:41" ht="14.25">
      <c r="A796" s="84"/>
      <c r="B796" s="101"/>
      <c r="C796" s="102"/>
      <c r="D796" s="102"/>
      <c r="E796" s="102"/>
      <c r="F796" s="103"/>
      <c r="H796" s="104"/>
      <c r="J796" s="101"/>
      <c r="K796" s="102"/>
      <c r="L796" s="102"/>
      <c r="M796" s="102"/>
      <c r="N796" s="102"/>
      <c r="O796" s="102"/>
      <c r="P796" s="102"/>
      <c r="Q796" s="102"/>
      <c r="R796" s="105"/>
      <c r="T796" s="101"/>
      <c r="U796" s="102"/>
      <c r="V796" s="102"/>
      <c r="W796" s="102"/>
      <c r="X796" s="106"/>
      <c r="Y796" s="4"/>
      <c r="Z796" s="7"/>
      <c r="AA796" s="32" t="str">
        <f t="shared" si="182"/>
        <v/>
      </c>
      <c r="AB796" s="31" t="str">
        <f t="shared" si="185"/>
        <v>?</v>
      </c>
      <c r="AC796" s="31" t="str">
        <f t="shared" si="185"/>
        <v>?</v>
      </c>
      <c r="AD796" s="31" t="str">
        <f t="shared" si="185"/>
        <v>?</v>
      </c>
      <c r="AE796" s="31" t="str">
        <f t="shared" si="184"/>
        <v>?</v>
      </c>
      <c r="AF796" s="31" t="str">
        <f t="shared" si="184"/>
        <v>?</v>
      </c>
      <c r="AG796" s="31" t="str">
        <f t="shared" si="184"/>
        <v>?</v>
      </c>
      <c r="AH796" s="39" t="str">
        <f t="shared" si="183"/>
        <v/>
      </c>
      <c r="AI796" s="31" t="str">
        <f t="shared" si="186"/>
        <v/>
      </c>
      <c r="AJ796" s="32" t="str">
        <f t="shared" si="187"/>
        <v/>
      </c>
      <c r="AK796" s="32" t="str">
        <f t="shared" si="188"/>
        <v/>
      </c>
      <c r="AL796" s="32" t="str">
        <f t="shared" si="189"/>
        <v/>
      </c>
      <c r="AM796" s="32" t="str">
        <f t="shared" si="190"/>
        <v/>
      </c>
      <c r="AN796" s="32" t="str">
        <f t="shared" si="191"/>
        <v/>
      </c>
      <c r="AO796" s="96" t="e">
        <f>CONCATENATE(IF(#REF!="LL","[u]",IF(#REF!="Ny","[i]",IF(#REF!="Extra koll","[b]",""))),F796," ",C796,IF(COUNTA(D796)&gt;0,CONCATENATE(" [playerid=",D796,"] "),""),AI796,AJ796,AK796,AL796,AM796,AN796,AA796,AH796,IF(#REF!="LL","[/u]",IF(#REF!="Ny","[/i]",IF(#REF!="Extra koll","[/b]",""))))</f>
        <v>#REF!</v>
      </c>
    </row>
    <row r="797" spans="1:41" ht="14.25">
      <c r="A797" s="84"/>
      <c r="B797" s="101"/>
      <c r="C797" s="102"/>
      <c r="D797" s="102"/>
      <c r="E797" s="102"/>
      <c r="F797" s="103"/>
      <c r="H797" s="104"/>
      <c r="J797" s="101"/>
      <c r="K797" s="102"/>
      <c r="L797" s="102"/>
      <c r="M797" s="102"/>
      <c r="N797" s="102"/>
      <c r="O797" s="102"/>
      <c r="P797" s="102"/>
      <c r="Q797" s="102"/>
      <c r="R797" s="105"/>
      <c r="T797" s="101"/>
      <c r="U797" s="102"/>
      <c r="V797" s="102"/>
      <c r="W797" s="102"/>
      <c r="X797" s="106"/>
      <c r="Y797" s="4"/>
      <c r="Z797" s="7"/>
      <c r="AA797" s="32" t="str">
        <f t="shared" si="182"/>
        <v/>
      </c>
      <c r="AB797" s="31" t="str">
        <f t="shared" si="185"/>
        <v>?</v>
      </c>
      <c r="AC797" s="31" t="str">
        <f t="shared" si="185"/>
        <v>?</v>
      </c>
      <c r="AD797" s="31" t="str">
        <f t="shared" si="185"/>
        <v>?</v>
      </c>
      <c r="AE797" s="31" t="str">
        <f t="shared" si="184"/>
        <v>?</v>
      </c>
      <c r="AF797" s="31" t="str">
        <f t="shared" si="184"/>
        <v>?</v>
      </c>
      <c r="AG797" s="31" t="str">
        <f t="shared" si="184"/>
        <v>?</v>
      </c>
      <c r="AH797" s="39" t="str">
        <f t="shared" si="183"/>
        <v/>
      </c>
      <c r="AI797" s="31" t="str">
        <f t="shared" si="186"/>
        <v/>
      </c>
      <c r="AJ797" s="32" t="str">
        <f t="shared" si="187"/>
        <v/>
      </c>
      <c r="AK797" s="32" t="str">
        <f t="shared" si="188"/>
        <v/>
      </c>
      <c r="AL797" s="32" t="str">
        <f t="shared" si="189"/>
        <v/>
      </c>
      <c r="AM797" s="32" t="str">
        <f t="shared" si="190"/>
        <v/>
      </c>
      <c r="AN797" s="32" t="str">
        <f t="shared" si="191"/>
        <v/>
      </c>
      <c r="AO797" s="96" t="e">
        <f>CONCATENATE(IF(#REF!="LL","[u]",IF(#REF!="Ny","[i]",IF(#REF!="Extra koll","[b]",""))),F797," ",C797,IF(COUNTA(D797)&gt;0,CONCATENATE(" [playerid=",D797,"] "),""),AI797,AJ797,AK797,AL797,AM797,AN797,AA797,AH797,IF(#REF!="LL","[/u]",IF(#REF!="Ny","[/i]",IF(#REF!="Extra koll","[/b]",""))))</f>
        <v>#REF!</v>
      </c>
    </row>
    <row r="798" spans="1:41" ht="14.25">
      <c r="A798" s="84"/>
      <c r="B798" s="101"/>
      <c r="C798" s="102"/>
      <c r="D798" s="102"/>
      <c r="E798" s="102"/>
      <c r="F798" s="103"/>
      <c r="H798" s="104"/>
      <c r="J798" s="101"/>
      <c r="K798" s="102"/>
      <c r="L798" s="102"/>
      <c r="M798" s="102"/>
      <c r="N798" s="102"/>
      <c r="O798" s="102"/>
      <c r="P798" s="102"/>
      <c r="Q798" s="102"/>
      <c r="R798" s="105"/>
      <c r="T798" s="101"/>
      <c r="U798" s="102"/>
      <c r="V798" s="102"/>
      <c r="W798" s="102"/>
      <c r="X798" s="106"/>
      <c r="Y798" s="4"/>
      <c r="Z798" s="7"/>
      <c r="AA798" s="32" t="str">
        <f t="shared" si="182"/>
        <v/>
      </c>
      <c r="AB798" s="31" t="str">
        <f t="shared" si="185"/>
        <v>?</v>
      </c>
      <c r="AC798" s="31" t="str">
        <f t="shared" si="185"/>
        <v>?</v>
      </c>
      <c r="AD798" s="31" t="str">
        <f t="shared" si="185"/>
        <v>?</v>
      </c>
      <c r="AE798" s="31" t="str">
        <f t="shared" si="184"/>
        <v>?</v>
      </c>
      <c r="AF798" s="31" t="str">
        <f t="shared" si="184"/>
        <v>?</v>
      </c>
      <c r="AG798" s="31" t="str">
        <f t="shared" si="184"/>
        <v>?</v>
      </c>
      <c r="AH798" s="39" t="str">
        <f t="shared" si="183"/>
        <v/>
      </c>
      <c r="AI798" s="31" t="str">
        <f t="shared" si="186"/>
        <v/>
      </c>
      <c r="AJ798" s="32" t="str">
        <f t="shared" si="187"/>
        <v/>
      </c>
      <c r="AK798" s="32" t="str">
        <f t="shared" si="188"/>
        <v/>
      </c>
      <c r="AL798" s="32" t="str">
        <f t="shared" si="189"/>
        <v/>
      </c>
      <c r="AM798" s="32" t="str">
        <f t="shared" si="190"/>
        <v/>
      </c>
      <c r="AN798" s="32" t="str">
        <f t="shared" si="191"/>
        <v/>
      </c>
      <c r="AO798" s="96" t="e">
        <f>CONCATENATE(IF(#REF!="LL","[u]",IF(#REF!="Ny","[i]",IF(#REF!="Extra koll","[b]",""))),F798," ",C798,IF(COUNTA(D798)&gt;0,CONCATENATE(" [playerid=",D798,"] "),""),AI798,AJ798,AK798,AL798,AM798,AN798,AA798,AH798,IF(#REF!="LL","[/u]",IF(#REF!="Ny","[/i]",IF(#REF!="Extra koll","[/b]",""))))</f>
        <v>#REF!</v>
      </c>
    </row>
    <row r="799" spans="1:41" ht="14.25">
      <c r="A799" s="84"/>
      <c r="B799" s="101"/>
      <c r="C799" s="102"/>
      <c r="D799" s="102"/>
      <c r="E799" s="102"/>
      <c r="F799" s="103"/>
      <c r="H799" s="104"/>
      <c r="J799" s="101"/>
      <c r="K799" s="102"/>
      <c r="L799" s="102"/>
      <c r="M799" s="102"/>
      <c r="N799" s="102"/>
      <c r="O799" s="102"/>
      <c r="P799" s="102"/>
      <c r="Q799" s="102"/>
      <c r="R799" s="105"/>
      <c r="T799" s="101"/>
      <c r="U799" s="102"/>
      <c r="V799" s="102"/>
      <c r="W799" s="102"/>
      <c r="X799" s="106"/>
      <c r="Y799" s="4"/>
      <c r="Z799" s="7"/>
      <c r="AA799" s="32" t="str">
        <f t="shared" si="182"/>
        <v/>
      </c>
      <c r="AB799" s="31" t="str">
        <f t="shared" si="185"/>
        <v>?</v>
      </c>
      <c r="AC799" s="31" t="str">
        <f t="shared" si="185"/>
        <v>?</v>
      </c>
      <c r="AD799" s="31" t="str">
        <f t="shared" si="185"/>
        <v>?</v>
      </c>
      <c r="AE799" s="31" t="str">
        <f t="shared" si="184"/>
        <v>?</v>
      </c>
      <c r="AF799" s="31" t="str">
        <f t="shared" si="184"/>
        <v>?</v>
      </c>
      <c r="AG799" s="31" t="str">
        <f t="shared" si="184"/>
        <v>?</v>
      </c>
      <c r="AH799" s="39" t="str">
        <f t="shared" si="183"/>
        <v/>
      </c>
      <c r="AI799" s="31" t="str">
        <f t="shared" si="186"/>
        <v/>
      </c>
      <c r="AJ799" s="32" t="str">
        <f t="shared" si="187"/>
        <v/>
      </c>
      <c r="AK799" s="32" t="str">
        <f t="shared" si="188"/>
        <v/>
      </c>
      <c r="AL799" s="32" t="str">
        <f t="shared" si="189"/>
        <v/>
      </c>
      <c r="AM799" s="32" t="str">
        <f t="shared" si="190"/>
        <v/>
      </c>
      <c r="AN799" s="32" t="str">
        <f t="shared" si="191"/>
        <v/>
      </c>
      <c r="AO799" s="96" t="e">
        <f>CONCATENATE(IF(#REF!="LL","[u]",IF(#REF!="Ny","[i]",IF(#REF!="Extra koll","[b]",""))),F799," ",C799,IF(COUNTA(D799)&gt;0,CONCATENATE(" [playerid=",D799,"] "),""),AI799,AJ799,AK799,AL799,AM799,AN799,AA799,AH799,IF(#REF!="LL","[/u]",IF(#REF!="Ny","[/i]",IF(#REF!="Extra koll","[/b]",""))))</f>
        <v>#REF!</v>
      </c>
    </row>
    <row r="800" spans="1:41" ht="14.25">
      <c r="A800" s="84"/>
      <c r="B800" s="101"/>
      <c r="C800" s="102"/>
      <c r="D800" s="102"/>
      <c r="E800" s="102"/>
      <c r="F800" s="103"/>
      <c r="H800" s="104"/>
      <c r="J800" s="101"/>
      <c r="K800" s="102"/>
      <c r="L800" s="102"/>
      <c r="M800" s="102"/>
      <c r="N800" s="102"/>
      <c r="O800" s="102"/>
      <c r="P800" s="102"/>
      <c r="Q800" s="102"/>
      <c r="R800" s="105"/>
      <c r="T800" s="101"/>
      <c r="U800" s="102"/>
      <c r="V800" s="102"/>
      <c r="W800" s="102"/>
      <c r="X800" s="106"/>
      <c r="Y800" s="4"/>
      <c r="Z800" s="7"/>
      <c r="AA800" s="32" t="str">
        <f t="shared" si="182"/>
        <v/>
      </c>
      <c r="AB800" s="31" t="str">
        <f t="shared" si="185"/>
        <v>?</v>
      </c>
      <c r="AC800" s="31" t="str">
        <f t="shared" si="185"/>
        <v>?</v>
      </c>
      <c r="AD800" s="31" t="str">
        <f t="shared" si="185"/>
        <v>?</v>
      </c>
      <c r="AE800" s="31" t="str">
        <f t="shared" si="184"/>
        <v>?</v>
      </c>
      <c r="AF800" s="31" t="str">
        <f t="shared" si="184"/>
        <v>?</v>
      </c>
      <c r="AG800" s="31" t="str">
        <f t="shared" si="184"/>
        <v>?</v>
      </c>
      <c r="AH800" s="39" t="str">
        <f t="shared" si="183"/>
        <v/>
      </c>
      <c r="AI800" s="31" t="str">
        <f t="shared" si="186"/>
        <v/>
      </c>
      <c r="AJ800" s="32" t="str">
        <f t="shared" si="187"/>
        <v/>
      </c>
      <c r="AK800" s="32" t="str">
        <f t="shared" si="188"/>
        <v/>
      </c>
      <c r="AL800" s="32" t="str">
        <f t="shared" si="189"/>
        <v/>
      </c>
      <c r="AM800" s="32" t="str">
        <f t="shared" si="190"/>
        <v/>
      </c>
      <c r="AN800" s="32" t="str">
        <f t="shared" si="191"/>
        <v/>
      </c>
      <c r="AO800" s="96" t="e">
        <f>CONCATENATE(IF(#REF!="LL","[u]",IF(#REF!="Ny","[i]",IF(#REF!="Extra koll","[b]",""))),F800," ",C800,IF(COUNTA(D800)&gt;0,CONCATENATE(" [playerid=",D800,"] "),""),AI800,AJ800,AK800,AL800,AM800,AN800,AA800,AH800,IF(#REF!="LL","[/u]",IF(#REF!="Ny","[/i]",IF(#REF!="Extra koll","[/b]",""))))</f>
        <v>#REF!</v>
      </c>
    </row>
    <row r="801" spans="1:41" ht="14.25">
      <c r="A801" s="84"/>
      <c r="B801" s="101"/>
      <c r="C801" s="102"/>
      <c r="D801" s="102"/>
      <c r="E801" s="102"/>
      <c r="F801" s="103"/>
      <c r="H801" s="104"/>
      <c r="J801" s="101"/>
      <c r="K801" s="102"/>
      <c r="L801" s="102"/>
      <c r="M801" s="102"/>
      <c r="N801" s="102"/>
      <c r="O801" s="102"/>
      <c r="P801" s="102"/>
      <c r="Q801" s="102"/>
      <c r="R801" s="105"/>
      <c r="T801" s="101"/>
      <c r="U801" s="102"/>
      <c r="V801" s="102"/>
      <c r="W801" s="102"/>
      <c r="X801" s="106"/>
      <c r="Y801" s="4"/>
      <c r="Z801" s="7"/>
      <c r="AA801" s="32" t="str">
        <f t="shared" si="182"/>
        <v/>
      </c>
      <c r="AB801" s="31" t="str">
        <f t="shared" si="185"/>
        <v>?</v>
      </c>
      <c r="AC801" s="31" t="str">
        <f t="shared" si="185"/>
        <v>?</v>
      </c>
      <c r="AD801" s="31" t="str">
        <f t="shared" si="185"/>
        <v>?</v>
      </c>
      <c r="AE801" s="31" t="str">
        <f t="shared" si="184"/>
        <v>?</v>
      </c>
      <c r="AF801" s="31" t="str">
        <f t="shared" si="184"/>
        <v>?</v>
      </c>
      <c r="AG801" s="31" t="str">
        <f t="shared" si="184"/>
        <v>?</v>
      </c>
      <c r="AH801" s="39" t="str">
        <f t="shared" si="183"/>
        <v/>
      </c>
      <c r="AI801" s="31" t="str">
        <f t="shared" si="186"/>
        <v/>
      </c>
      <c r="AJ801" s="32" t="str">
        <f t="shared" si="187"/>
        <v/>
      </c>
      <c r="AK801" s="32" t="str">
        <f t="shared" si="188"/>
        <v/>
      </c>
      <c r="AL801" s="32" t="str">
        <f t="shared" si="189"/>
        <v/>
      </c>
      <c r="AM801" s="32" t="str">
        <f t="shared" si="190"/>
        <v/>
      </c>
      <c r="AN801" s="32" t="str">
        <f t="shared" si="191"/>
        <v/>
      </c>
      <c r="AO801" s="96" t="e">
        <f>CONCATENATE(IF(#REF!="LL","[u]",IF(#REF!="Ny","[i]",IF(#REF!="Extra koll","[b]",""))),F801," ",C801,IF(COUNTA(D801)&gt;0,CONCATENATE(" [playerid=",D801,"] "),""),AI801,AJ801,AK801,AL801,AM801,AN801,AA801,AH801,IF(#REF!="LL","[/u]",IF(#REF!="Ny","[/i]",IF(#REF!="Extra koll","[/b]",""))))</f>
        <v>#REF!</v>
      </c>
    </row>
    <row r="802" spans="1:41" ht="14.25">
      <c r="A802" s="84"/>
      <c r="B802" s="101"/>
      <c r="C802" s="102"/>
      <c r="D802" s="102"/>
      <c r="E802" s="102"/>
      <c r="F802" s="103"/>
      <c r="H802" s="104"/>
      <c r="J802" s="101"/>
      <c r="K802" s="102"/>
      <c r="L802" s="102"/>
      <c r="M802" s="102"/>
      <c r="N802" s="102"/>
      <c r="O802" s="102"/>
      <c r="P802" s="102"/>
      <c r="Q802" s="102"/>
      <c r="R802" s="105"/>
      <c r="T802" s="101"/>
      <c r="U802" s="102"/>
      <c r="V802" s="102"/>
      <c r="W802" s="102"/>
      <c r="X802" s="106"/>
      <c r="Y802" s="4"/>
      <c r="Z802" s="7"/>
      <c r="AA802" s="32" t="str">
        <f t="shared" si="182"/>
        <v/>
      </c>
      <c r="AB802" s="31" t="str">
        <f t="shared" si="185"/>
        <v>?</v>
      </c>
      <c r="AC802" s="31" t="str">
        <f t="shared" si="185"/>
        <v>?</v>
      </c>
      <c r="AD802" s="31" t="str">
        <f t="shared" si="185"/>
        <v>?</v>
      </c>
      <c r="AE802" s="31" t="str">
        <f t="shared" si="184"/>
        <v>?</v>
      </c>
      <c r="AF802" s="31" t="str">
        <f t="shared" si="184"/>
        <v>?</v>
      </c>
      <c r="AG802" s="31" t="str">
        <f t="shared" si="184"/>
        <v>?</v>
      </c>
      <c r="AH802" s="39" t="str">
        <f t="shared" si="183"/>
        <v/>
      </c>
      <c r="AI802" s="31" t="str">
        <f t="shared" si="186"/>
        <v/>
      </c>
      <c r="AJ802" s="32" t="str">
        <f t="shared" si="187"/>
        <v/>
      </c>
      <c r="AK802" s="32" t="str">
        <f t="shared" si="188"/>
        <v/>
      </c>
      <c r="AL802" s="32" t="str">
        <f t="shared" si="189"/>
        <v/>
      </c>
      <c r="AM802" s="32" t="str">
        <f t="shared" si="190"/>
        <v/>
      </c>
      <c r="AN802" s="32" t="str">
        <f t="shared" si="191"/>
        <v/>
      </c>
      <c r="AO802" s="96" t="e">
        <f>CONCATENATE(IF(#REF!="LL","[u]",IF(#REF!="Ny","[i]",IF(#REF!="Extra koll","[b]",""))),F802," ",C802,IF(COUNTA(D802)&gt;0,CONCATENATE(" [playerid=",D802,"] "),""),AI802,AJ802,AK802,AL802,AM802,AN802,AA802,AH802,IF(#REF!="LL","[/u]",IF(#REF!="Ny","[/i]",IF(#REF!="Extra koll","[/b]",""))))</f>
        <v>#REF!</v>
      </c>
    </row>
    <row r="803" spans="1:41" ht="14.25">
      <c r="A803" s="84"/>
      <c r="B803" s="101"/>
      <c r="C803" s="102"/>
      <c r="D803" s="102"/>
      <c r="E803" s="102"/>
      <c r="F803" s="103"/>
      <c r="H803" s="104"/>
      <c r="J803" s="101"/>
      <c r="K803" s="102"/>
      <c r="L803" s="102"/>
      <c r="M803" s="102"/>
      <c r="N803" s="102"/>
      <c r="O803" s="102"/>
      <c r="P803" s="102"/>
      <c r="Q803" s="102"/>
      <c r="R803" s="105"/>
      <c r="T803" s="101"/>
      <c r="U803" s="102"/>
      <c r="V803" s="102"/>
      <c r="W803" s="102"/>
      <c r="X803" s="106"/>
      <c r="Y803" s="4"/>
      <c r="Z803" s="7"/>
      <c r="AA803" s="32" t="str">
        <f t="shared" si="182"/>
        <v/>
      </c>
      <c r="AB803" s="31" t="str">
        <f t="shared" si="185"/>
        <v>?</v>
      </c>
      <c r="AC803" s="31" t="str">
        <f t="shared" si="185"/>
        <v>?</v>
      </c>
      <c r="AD803" s="31" t="str">
        <f t="shared" si="185"/>
        <v>?</v>
      </c>
      <c r="AE803" s="31" t="str">
        <f t="shared" si="184"/>
        <v>?</v>
      </c>
      <c r="AF803" s="31" t="str">
        <f t="shared" si="184"/>
        <v>?</v>
      </c>
      <c r="AG803" s="31" t="str">
        <f t="shared" si="184"/>
        <v>?</v>
      </c>
      <c r="AH803" s="39" t="str">
        <f t="shared" si="183"/>
        <v/>
      </c>
      <c r="AI803" s="31" t="str">
        <f t="shared" si="186"/>
        <v/>
      </c>
      <c r="AJ803" s="32" t="str">
        <f t="shared" si="187"/>
        <v/>
      </c>
      <c r="AK803" s="32" t="str">
        <f t="shared" si="188"/>
        <v/>
      </c>
      <c r="AL803" s="32" t="str">
        <f t="shared" si="189"/>
        <v/>
      </c>
      <c r="AM803" s="32" t="str">
        <f t="shared" si="190"/>
        <v/>
      </c>
      <c r="AN803" s="32" t="str">
        <f t="shared" si="191"/>
        <v/>
      </c>
      <c r="AO803" s="96" t="e">
        <f>CONCATENATE(IF(#REF!="LL","[u]",IF(#REF!="Ny","[i]",IF(#REF!="Extra koll","[b]",""))),F803," ",C803,IF(COUNTA(D803)&gt;0,CONCATENATE(" [playerid=",D803,"] "),""),AI803,AJ803,AK803,AL803,AM803,AN803,AA803,AH803,IF(#REF!="LL","[/u]",IF(#REF!="Ny","[/i]",IF(#REF!="Extra koll","[/b]",""))))</f>
        <v>#REF!</v>
      </c>
    </row>
    <row r="804" spans="1:41" ht="14.25">
      <c r="A804" s="84"/>
      <c r="B804" s="101"/>
      <c r="C804" s="102"/>
      <c r="D804" s="102"/>
      <c r="E804" s="102"/>
      <c r="F804" s="103"/>
      <c r="H804" s="104"/>
      <c r="J804" s="101"/>
      <c r="K804" s="102"/>
      <c r="L804" s="102"/>
      <c r="M804" s="102"/>
      <c r="N804" s="102"/>
      <c r="O804" s="102"/>
      <c r="P804" s="102"/>
      <c r="Q804" s="102"/>
      <c r="R804" s="105"/>
      <c r="T804" s="101"/>
      <c r="U804" s="102"/>
      <c r="V804" s="102"/>
      <c r="W804" s="102"/>
      <c r="X804" s="106"/>
      <c r="Y804" s="4"/>
      <c r="Z804" s="7"/>
      <c r="AA804" s="32" t="str">
        <f t="shared" si="182"/>
        <v/>
      </c>
      <c r="AB804" s="31" t="str">
        <f t="shared" si="185"/>
        <v>?</v>
      </c>
      <c r="AC804" s="31" t="str">
        <f t="shared" si="185"/>
        <v>?</v>
      </c>
      <c r="AD804" s="31" t="str">
        <f t="shared" si="185"/>
        <v>?</v>
      </c>
      <c r="AE804" s="31" t="str">
        <f t="shared" si="184"/>
        <v>?</v>
      </c>
      <c r="AF804" s="31" t="str">
        <f t="shared" si="184"/>
        <v>?</v>
      </c>
      <c r="AG804" s="31" t="str">
        <f t="shared" si="184"/>
        <v>?</v>
      </c>
      <c r="AH804" s="39" t="str">
        <f t="shared" si="183"/>
        <v/>
      </c>
      <c r="AI804" s="31" t="str">
        <f t="shared" si="186"/>
        <v/>
      </c>
      <c r="AJ804" s="32" t="str">
        <f t="shared" si="187"/>
        <v/>
      </c>
      <c r="AK804" s="32" t="str">
        <f t="shared" si="188"/>
        <v/>
      </c>
      <c r="AL804" s="32" t="str">
        <f t="shared" si="189"/>
        <v/>
      </c>
      <c r="AM804" s="32" t="str">
        <f t="shared" si="190"/>
        <v/>
      </c>
      <c r="AN804" s="32" t="str">
        <f t="shared" si="191"/>
        <v/>
      </c>
      <c r="AO804" s="96" t="e">
        <f>CONCATENATE(IF(#REF!="LL","[u]",IF(#REF!="Ny","[i]",IF(#REF!="Extra koll","[b]",""))),F804," ",C804,IF(COUNTA(D804)&gt;0,CONCATENATE(" [playerid=",D804,"] "),""),AI804,AJ804,AK804,AL804,AM804,AN804,AA804,AH804,IF(#REF!="LL","[/u]",IF(#REF!="Ny","[/i]",IF(#REF!="Extra koll","[/b]",""))))</f>
        <v>#REF!</v>
      </c>
    </row>
    <row r="805" spans="1:41" ht="14.25">
      <c r="A805" s="84"/>
      <c r="B805" s="101"/>
      <c r="C805" s="102"/>
      <c r="D805" s="102"/>
      <c r="E805" s="102"/>
      <c r="F805" s="103"/>
      <c r="H805" s="104"/>
      <c r="J805" s="101"/>
      <c r="K805" s="102"/>
      <c r="L805" s="102"/>
      <c r="M805" s="102"/>
      <c r="N805" s="102"/>
      <c r="O805" s="102"/>
      <c r="P805" s="102"/>
      <c r="Q805" s="102"/>
      <c r="R805" s="105"/>
      <c r="T805" s="101"/>
      <c r="U805" s="102"/>
      <c r="V805" s="102"/>
      <c r="W805" s="102"/>
      <c r="X805" s="106"/>
      <c r="Y805" s="4"/>
      <c r="Z805" s="7"/>
      <c r="AA805" s="32" t="str">
        <f t="shared" si="182"/>
        <v/>
      </c>
      <c r="AB805" s="31" t="str">
        <f t="shared" si="185"/>
        <v>?</v>
      </c>
      <c r="AC805" s="31" t="str">
        <f t="shared" si="185"/>
        <v>?</v>
      </c>
      <c r="AD805" s="31" t="str">
        <f t="shared" si="185"/>
        <v>?</v>
      </c>
      <c r="AE805" s="31" t="str">
        <f t="shared" si="184"/>
        <v>?</v>
      </c>
      <c r="AF805" s="31" t="str">
        <f t="shared" si="184"/>
        <v>?</v>
      </c>
      <c r="AG805" s="31" t="str">
        <f t="shared" si="184"/>
        <v>?</v>
      </c>
      <c r="AH805" s="39" t="str">
        <f t="shared" si="183"/>
        <v/>
      </c>
      <c r="AI805" s="31" t="str">
        <f t="shared" si="186"/>
        <v/>
      </c>
      <c r="AJ805" s="32" t="str">
        <f t="shared" si="187"/>
        <v/>
      </c>
      <c r="AK805" s="32" t="str">
        <f t="shared" si="188"/>
        <v/>
      </c>
      <c r="AL805" s="32" t="str">
        <f t="shared" si="189"/>
        <v/>
      </c>
      <c r="AM805" s="32" t="str">
        <f t="shared" si="190"/>
        <v/>
      </c>
      <c r="AN805" s="32" t="str">
        <f t="shared" si="191"/>
        <v/>
      </c>
      <c r="AO805" s="96" t="e">
        <f>CONCATENATE(IF(#REF!="LL","[u]",IF(#REF!="Ny","[i]",IF(#REF!="Extra koll","[b]",""))),F805," ",C805,IF(COUNTA(D805)&gt;0,CONCATENATE(" [playerid=",D805,"] "),""),AI805,AJ805,AK805,AL805,AM805,AN805,AA805,AH805,IF(#REF!="LL","[/u]",IF(#REF!="Ny","[/i]",IF(#REF!="Extra koll","[/b]",""))))</f>
        <v>#REF!</v>
      </c>
    </row>
    <row r="806" spans="1:41" ht="14.25">
      <c r="A806" s="84"/>
      <c r="B806" s="101"/>
      <c r="C806" s="102"/>
      <c r="D806" s="102"/>
      <c r="E806" s="102"/>
      <c r="F806" s="103"/>
      <c r="H806" s="104"/>
      <c r="J806" s="101"/>
      <c r="K806" s="102"/>
      <c r="L806" s="102"/>
      <c r="M806" s="102"/>
      <c r="N806" s="102"/>
      <c r="O806" s="102"/>
      <c r="P806" s="102"/>
      <c r="Q806" s="102"/>
      <c r="R806" s="105"/>
      <c r="T806" s="101"/>
      <c r="U806" s="102"/>
      <c r="V806" s="102"/>
      <c r="W806" s="102"/>
      <c r="X806" s="106"/>
      <c r="Y806" s="4"/>
      <c r="Z806" s="7"/>
      <c r="AA806" s="32" t="str">
        <f t="shared" si="182"/>
        <v/>
      </c>
      <c r="AB806" s="31" t="str">
        <f t="shared" si="185"/>
        <v>?</v>
      </c>
      <c r="AC806" s="31" t="str">
        <f t="shared" si="185"/>
        <v>?</v>
      </c>
      <c r="AD806" s="31" t="str">
        <f t="shared" si="185"/>
        <v>?</v>
      </c>
      <c r="AE806" s="31" t="str">
        <f t="shared" si="184"/>
        <v>?</v>
      </c>
      <c r="AF806" s="31" t="str">
        <f t="shared" si="184"/>
        <v>?</v>
      </c>
      <c r="AG806" s="31" t="str">
        <f t="shared" si="184"/>
        <v>?</v>
      </c>
      <c r="AH806" s="39" t="str">
        <f t="shared" si="183"/>
        <v/>
      </c>
      <c r="AI806" s="31" t="str">
        <f t="shared" si="186"/>
        <v/>
      </c>
      <c r="AJ806" s="32" t="str">
        <f t="shared" si="187"/>
        <v/>
      </c>
      <c r="AK806" s="32" t="str">
        <f t="shared" si="188"/>
        <v/>
      </c>
      <c r="AL806" s="32" t="str">
        <f t="shared" si="189"/>
        <v/>
      </c>
      <c r="AM806" s="32" t="str">
        <f t="shared" si="190"/>
        <v/>
      </c>
      <c r="AN806" s="32" t="str">
        <f t="shared" si="191"/>
        <v/>
      </c>
      <c r="AO806" s="96" t="e">
        <f>CONCATENATE(IF(#REF!="LL","[u]",IF(#REF!="Ny","[i]",IF(#REF!="Extra koll","[b]",""))),F806," ",C806,IF(COUNTA(D806)&gt;0,CONCATENATE(" [playerid=",D806,"] "),""),AI806,AJ806,AK806,AL806,AM806,AN806,AA806,AH806,IF(#REF!="LL","[/u]",IF(#REF!="Ny","[/i]",IF(#REF!="Extra koll","[/b]",""))))</f>
        <v>#REF!</v>
      </c>
    </row>
    <row r="807" spans="1:41" ht="14.25">
      <c r="A807" s="84"/>
      <c r="B807" s="101"/>
      <c r="C807" s="102"/>
      <c r="D807" s="102"/>
      <c r="E807" s="102"/>
      <c r="F807" s="103"/>
      <c r="H807" s="104"/>
      <c r="J807" s="101"/>
      <c r="K807" s="102"/>
      <c r="L807" s="102"/>
      <c r="M807" s="102"/>
      <c r="N807" s="102"/>
      <c r="O807" s="102"/>
      <c r="P807" s="102"/>
      <c r="Q807" s="102"/>
      <c r="R807" s="105"/>
      <c r="T807" s="101"/>
      <c r="U807" s="102"/>
      <c r="V807" s="102"/>
      <c r="W807" s="102"/>
      <c r="X807" s="106"/>
      <c r="Y807" s="4"/>
      <c r="Z807" s="7"/>
      <c r="AA807" s="32" t="str">
        <f t="shared" si="182"/>
        <v/>
      </c>
      <c r="AB807" s="31" t="str">
        <f t="shared" si="185"/>
        <v>?</v>
      </c>
      <c r="AC807" s="31" t="str">
        <f t="shared" si="185"/>
        <v>?</v>
      </c>
      <c r="AD807" s="31" t="str">
        <f t="shared" si="185"/>
        <v>?</v>
      </c>
      <c r="AE807" s="31" t="str">
        <f t="shared" si="184"/>
        <v>?</v>
      </c>
      <c r="AF807" s="31" t="str">
        <f t="shared" si="184"/>
        <v>?</v>
      </c>
      <c r="AG807" s="31" t="str">
        <f t="shared" si="184"/>
        <v>?</v>
      </c>
      <c r="AH807" s="39" t="str">
        <f t="shared" si="183"/>
        <v/>
      </c>
      <c r="AI807" s="31" t="str">
        <f t="shared" si="186"/>
        <v/>
      </c>
      <c r="AJ807" s="32" t="str">
        <f t="shared" si="187"/>
        <v/>
      </c>
      <c r="AK807" s="32" t="str">
        <f t="shared" si="188"/>
        <v/>
      </c>
      <c r="AL807" s="32" t="str">
        <f t="shared" si="189"/>
        <v/>
      </c>
      <c r="AM807" s="32" t="str">
        <f t="shared" si="190"/>
        <v/>
      </c>
      <c r="AN807" s="32" t="str">
        <f t="shared" si="191"/>
        <v/>
      </c>
      <c r="AO807" s="96" t="e">
        <f>CONCATENATE(IF(#REF!="LL","[u]",IF(#REF!="Ny","[i]",IF(#REF!="Extra koll","[b]",""))),F807," ",C807,IF(COUNTA(D807)&gt;0,CONCATENATE(" [playerid=",D807,"] "),""),AI807,AJ807,AK807,AL807,AM807,AN807,AA807,AH807,IF(#REF!="LL","[/u]",IF(#REF!="Ny","[/i]",IF(#REF!="Extra koll","[/b]",""))))</f>
        <v>#REF!</v>
      </c>
    </row>
    <row r="808" spans="1:41" ht="14.25">
      <c r="A808" s="84"/>
      <c r="B808" s="101"/>
      <c r="C808" s="102"/>
      <c r="D808" s="102"/>
      <c r="E808" s="102"/>
      <c r="F808" s="103"/>
      <c r="H808" s="104"/>
      <c r="J808" s="101"/>
      <c r="K808" s="102"/>
      <c r="L808" s="102"/>
      <c r="M808" s="102"/>
      <c r="N808" s="102"/>
      <c r="O808" s="102"/>
      <c r="P808" s="102"/>
      <c r="Q808" s="102"/>
      <c r="R808" s="105"/>
      <c r="T808" s="101"/>
      <c r="U808" s="102"/>
      <c r="V808" s="102"/>
      <c r="W808" s="102"/>
      <c r="X808" s="106"/>
      <c r="Y808" s="4"/>
      <c r="Z808" s="7"/>
      <c r="AA808" s="32" t="str">
        <f t="shared" si="182"/>
        <v/>
      </c>
      <c r="AB808" s="31" t="str">
        <f t="shared" si="185"/>
        <v>?</v>
      </c>
      <c r="AC808" s="31" t="str">
        <f t="shared" si="185"/>
        <v>?</v>
      </c>
      <c r="AD808" s="31" t="str">
        <f t="shared" si="185"/>
        <v>?</v>
      </c>
      <c r="AE808" s="31" t="str">
        <f t="shared" si="184"/>
        <v>?</v>
      </c>
      <c r="AF808" s="31" t="str">
        <f t="shared" si="184"/>
        <v>?</v>
      </c>
      <c r="AG808" s="31" t="str">
        <f t="shared" si="184"/>
        <v>?</v>
      </c>
      <c r="AH808" s="39" t="str">
        <f t="shared" si="183"/>
        <v/>
      </c>
      <c r="AI808" s="31" t="str">
        <f t="shared" si="186"/>
        <v/>
      </c>
      <c r="AJ808" s="32" t="str">
        <f t="shared" si="187"/>
        <v/>
      </c>
      <c r="AK808" s="32" t="str">
        <f t="shared" si="188"/>
        <v/>
      </c>
      <c r="AL808" s="32" t="str">
        <f t="shared" si="189"/>
        <v/>
      </c>
      <c r="AM808" s="32" t="str">
        <f t="shared" si="190"/>
        <v/>
      </c>
      <c r="AN808" s="32" t="str">
        <f t="shared" si="191"/>
        <v/>
      </c>
      <c r="AO808" s="96" t="e">
        <f>CONCATENATE(IF(#REF!="LL","[u]",IF(#REF!="Ny","[i]",IF(#REF!="Extra koll","[b]",""))),F808," ",C808,IF(COUNTA(D808)&gt;0,CONCATENATE(" [playerid=",D808,"] "),""),AI808,AJ808,AK808,AL808,AM808,AN808,AA808,AH808,IF(#REF!="LL","[/u]",IF(#REF!="Ny","[/i]",IF(#REF!="Extra koll","[/b]",""))))</f>
        <v>#REF!</v>
      </c>
    </row>
    <row r="809" spans="1:41" ht="14.25">
      <c r="A809" s="84"/>
      <c r="B809" s="101"/>
      <c r="C809" s="102"/>
      <c r="D809" s="102"/>
      <c r="E809" s="102"/>
      <c r="F809" s="103"/>
      <c r="H809" s="104"/>
      <c r="J809" s="101"/>
      <c r="K809" s="102"/>
      <c r="L809" s="102"/>
      <c r="M809" s="102"/>
      <c r="N809" s="102"/>
      <c r="O809" s="102"/>
      <c r="P809" s="102"/>
      <c r="Q809" s="102"/>
      <c r="R809" s="105"/>
      <c r="T809" s="101"/>
      <c r="U809" s="102"/>
      <c r="V809" s="102"/>
      <c r="W809" s="102"/>
      <c r="X809" s="106"/>
      <c r="Y809" s="4"/>
      <c r="Z809" s="7"/>
      <c r="AA809" s="32" t="str">
        <f t="shared" si="182"/>
        <v/>
      </c>
      <c r="AB809" s="31" t="str">
        <f t="shared" si="185"/>
        <v>?</v>
      </c>
      <c r="AC809" s="31" t="str">
        <f t="shared" si="185"/>
        <v>?</v>
      </c>
      <c r="AD809" s="31" t="str">
        <f t="shared" si="185"/>
        <v>?</v>
      </c>
      <c r="AE809" s="31" t="str">
        <f t="shared" si="184"/>
        <v>?</v>
      </c>
      <c r="AF809" s="31" t="str">
        <f t="shared" si="184"/>
        <v>?</v>
      </c>
      <c r="AG809" s="31" t="str">
        <f t="shared" si="184"/>
        <v>?</v>
      </c>
      <c r="AH809" s="39" t="str">
        <f t="shared" si="183"/>
        <v/>
      </c>
      <c r="AI809" s="31" t="str">
        <f t="shared" si="186"/>
        <v/>
      </c>
      <c r="AJ809" s="32" t="str">
        <f t="shared" si="187"/>
        <v/>
      </c>
      <c r="AK809" s="32" t="str">
        <f t="shared" si="188"/>
        <v/>
      </c>
      <c r="AL809" s="32" t="str">
        <f t="shared" si="189"/>
        <v/>
      </c>
      <c r="AM809" s="32" t="str">
        <f t="shared" si="190"/>
        <v/>
      </c>
      <c r="AN809" s="32" t="str">
        <f t="shared" si="191"/>
        <v/>
      </c>
      <c r="AO809" s="96" t="e">
        <f>CONCATENATE(IF(#REF!="LL","[u]",IF(#REF!="Ny","[i]",IF(#REF!="Extra koll","[b]",""))),F809," ",C809,IF(COUNTA(D809)&gt;0,CONCATENATE(" [playerid=",D809,"] "),""),AI809,AJ809,AK809,AL809,AM809,AN809,AA809,AH809,IF(#REF!="LL","[/u]",IF(#REF!="Ny","[/i]",IF(#REF!="Extra koll","[/b]",""))))</f>
        <v>#REF!</v>
      </c>
    </row>
    <row r="810" spans="1:41" ht="14.25">
      <c r="A810" s="84"/>
      <c r="B810" s="101"/>
      <c r="C810" s="102"/>
      <c r="D810" s="102"/>
      <c r="E810" s="102"/>
      <c r="F810" s="103"/>
      <c r="H810" s="104"/>
      <c r="J810" s="101"/>
      <c r="K810" s="102"/>
      <c r="L810" s="102"/>
      <c r="M810" s="102"/>
      <c r="N810" s="102"/>
      <c r="O810" s="102"/>
      <c r="P810" s="102"/>
      <c r="Q810" s="102"/>
      <c r="R810" s="105"/>
      <c r="T810" s="101"/>
      <c r="U810" s="102"/>
      <c r="V810" s="102"/>
      <c r="W810" s="102"/>
      <c r="X810" s="106"/>
      <c r="Y810" s="4"/>
      <c r="Z810" s="7"/>
      <c r="AA810" s="32" t="str">
        <f t="shared" si="182"/>
        <v/>
      </c>
      <c r="AB810" s="31" t="str">
        <f t="shared" si="185"/>
        <v>?</v>
      </c>
      <c r="AC810" s="31" t="str">
        <f t="shared" si="185"/>
        <v>?</v>
      </c>
      <c r="AD810" s="31" t="str">
        <f t="shared" si="185"/>
        <v>?</v>
      </c>
      <c r="AE810" s="31" t="str">
        <f t="shared" si="184"/>
        <v>?</v>
      </c>
      <c r="AF810" s="31" t="str">
        <f t="shared" si="184"/>
        <v>?</v>
      </c>
      <c r="AG810" s="31" t="str">
        <f t="shared" si="184"/>
        <v>?</v>
      </c>
      <c r="AH810" s="39" t="str">
        <f t="shared" si="183"/>
        <v/>
      </c>
      <c r="AI810" s="31" t="str">
        <f t="shared" si="186"/>
        <v/>
      </c>
      <c r="AJ810" s="32" t="str">
        <f t="shared" si="187"/>
        <v/>
      </c>
      <c r="AK810" s="32" t="str">
        <f t="shared" si="188"/>
        <v/>
      </c>
      <c r="AL810" s="32" t="str">
        <f t="shared" si="189"/>
        <v/>
      </c>
      <c r="AM810" s="32" t="str">
        <f t="shared" si="190"/>
        <v/>
      </c>
      <c r="AN810" s="32" t="str">
        <f t="shared" si="191"/>
        <v/>
      </c>
      <c r="AO810" s="96" t="e">
        <f>CONCATENATE(IF(#REF!="LL","[u]",IF(#REF!="Ny","[i]",IF(#REF!="Extra koll","[b]",""))),F810," ",C810,IF(COUNTA(D810)&gt;0,CONCATENATE(" [playerid=",D810,"] "),""),AI810,AJ810,AK810,AL810,AM810,AN810,AA810,AH810,IF(#REF!="LL","[/u]",IF(#REF!="Ny","[/i]",IF(#REF!="Extra koll","[/b]",""))))</f>
        <v>#REF!</v>
      </c>
    </row>
    <row r="811" spans="1:41" ht="14.25">
      <c r="A811" s="84"/>
      <c r="B811" s="101"/>
      <c r="C811" s="102"/>
      <c r="D811" s="102"/>
      <c r="E811" s="102"/>
      <c r="F811" s="103"/>
      <c r="H811" s="104"/>
      <c r="J811" s="101"/>
      <c r="K811" s="102"/>
      <c r="L811" s="102"/>
      <c r="M811" s="102"/>
      <c r="N811" s="102"/>
      <c r="O811" s="102"/>
      <c r="P811" s="102"/>
      <c r="Q811" s="102"/>
      <c r="R811" s="105"/>
      <c r="T811" s="101"/>
      <c r="U811" s="102"/>
      <c r="V811" s="102"/>
      <c r="W811" s="102"/>
      <c r="X811" s="106"/>
      <c r="Y811" s="4"/>
      <c r="Z811" s="7"/>
      <c r="AA811" s="32" t="str">
        <f t="shared" si="182"/>
        <v/>
      </c>
      <c r="AB811" s="31" t="str">
        <f t="shared" si="185"/>
        <v>?</v>
      </c>
      <c r="AC811" s="31" t="str">
        <f t="shared" si="185"/>
        <v>?</v>
      </c>
      <c r="AD811" s="31" t="str">
        <f t="shared" si="185"/>
        <v>?</v>
      </c>
      <c r="AE811" s="31" t="str">
        <f t="shared" si="184"/>
        <v>?</v>
      </c>
      <c r="AF811" s="31" t="str">
        <f t="shared" si="184"/>
        <v>?</v>
      </c>
      <c r="AG811" s="31" t="str">
        <f t="shared" si="184"/>
        <v>?</v>
      </c>
      <c r="AH811" s="39" t="str">
        <f t="shared" si="183"/>
        <v/>
      </c>
      <c r="AI811" s="31" t="str">
        <f t="shared" si="186"/>
        <v/>
      </c>
      <c r="AJ811" s="32" t="str">
        <f t="shared" si="187"/>
        <v/>
      </c>
      <c r="AK811" s="32" t="str">
        <f t="shared" si="188"/>
        <v/>
      </c>
      <c r="AL811" s="32" t="str">
        <f t="shared" si="189"/>
        <v/>
      </c>
      <c r="AM811" s="32" t="str">
        <f t="shared" si="190"/>
        <v/>
      </c>
      <c r="AN811" s="32" t="str">
        <f t="shared" si="191"/>
        <v/>
      </c>
      <c r="AO811" s="96" t="e">
        <f>CONCATENATE(IF(#REF!="LL","[u]",IF(#REF!="Ny","[i]",IF(#REF!="Extra koll","[b]",""))),F811," ",C811,IF(COUNTA(D811)&gt;0,CONCATENATE(" [playerid=",D811,"] "),""),AI811,AJ811,AK811,AL811,AM811,AN811,AA811,AH811,IF(#REF!="LL","[/u]",IF(#REF!="Ny","[/i]",IF(#REF!="Extra koll","[/b]",""))))</f>
        <v>#REF!</v>
      </c>
    </row>
    <row r="812" spans="1:41" ht="14.25">
      <c r="A812" s="84"/>
      <c r="B812" s="101"/>
      <c r="C812" s="102"/>
      <c r="D812" s="102"/>
      <c r="E812" s="102"/>
      <c r="F812" s="103"/>
      <c r="H812" s="104"/>
      <c r="J812" s="101"/>
      <c r="K812" s="102"/>
      <c r="L812" s="102"/>
      <c r="M812" s="102"/>
      <c r="N812" s="102"/>
      <c r="O812" s="102"/>
      <c r="P812" s="102"/>
      <c r="Q812" s="102"/>
      <c r="R812" s="105"/>
      <c r="T812" s="101"/>
      <c r="U812" s="102"/>
      <c r="V812" s="102"/>
      <c r="W812" s="102"/>
      <c r="X812" s="106"/>
      <c r="Y812" s="4"/>
      <c r="Z812" s="7"/>
      <c r="AA812" s="32" t="str">
        <f t="shared" si="182"/>
        <v/>
      </c>
      <c r="AB812" s="31" t="str">
        <f t="shared" si="185"/>
        <v>?</v>
      </c>
      <c r="AC812" s="31" t="str">
        <f t="shared" si="185"/>
        <v>?</v>
      </c>
      <c r="AD812" s="31" t="str">
        <f t="shared" si="185"/>
        <v>?</v>
      </c>
      <c r="AE812" s="31" t="str">
        <f t="shared" si="184"/>
        <v>?</v>
      </c>
      <c r="AF812" s="31" t="str">
        <f t="shared" si="184"/>
        <v>?</v>
      </c>
      <c r="AG812" s="31" t="str">
        <f t="shared" si="184"/>
        <v>?</v>
      </c>
      <c r="AH812" s="39" t="str">
        <f t="shared" si="183"/>
        <v/>
      </c>
      <c r="AI812" s="31" t="str">
        <f t="shared" si="186"/>
        <v/>
      </c>
      <c r="AJ812" s="32" t="str">
        <f t="shared" si="187"/>
        <v/>
      </c>
      <c r="AK812" s="32" t="str">
        <f t="shared" si="188"/>
        <v/>
      </c>
      <c r="AL812" s="32" t="str">
        <f t="shared" si="189"/>
        <v/>
      </c>
      <c r="AM812" s="32" t="str">
        <f t="shared" si="190"/>
        <v/>
      </c>
      <c r="AN812" s="32" t="str">
        <f t="shared" si="191"/>
        <v/>
      </c>
      <c r="AO812" s="96" t="e">
        <f>CONCATENATE(IF(#REF!="LL","[u]",IF(#REF!="Ny","[i]",IF(#REF!="Extra koll","[b]",""))),F812," ",C812,IF(COUNTA(D812)&gt;0,CONCATENATE(" [playerid=",D812,"] "),""),AI812,AJ812,AK812,AL812,AM812,AN812,AA812,AH812,IF(#REF!="LL","[/u]",IF(#REF!="Ny","[/i]",IF(#REF!="Extra koll","[/b]",""))))</f>
        <v>#REF!</v>
      </c>
    </row>
    <row r="813" spans="1:41" ht="14.25">
      <c r="A813" s="84"/>
      <c r="B813" s="101"/>
      <c r="C813" s="102"/>
      <c r="D813" s="102"/>
      <c r="E813" s="102"/>
      <c r="F813" s="103"/>
      <c r="H813" s="104"/>
      <c r="J813" s="101"/>
      <c r="K813" s="102"/>
      <c r="L813" s="102"/>
      <c r="M813" s="102"/>
      <c r="N813" s="102"/>
      <c r="O813" s="102"/>
      <c r="P813" s="102"/>
      <c r="Q813" s="102"/>
      <c r="R813" s="105"/>
      <c r="T813" s="101"/>
      <c r="U813" s="102"/>
      <c r="V813" s="102"/>
      <c r="W813" s="102"/>
      <c r="X813" s="106"/>
      <c r="Y813" s="4"/>
      <c r="Z813" s="7"/>
      <c r="AA813" s="32" t="str">
        <f t="shared" si="182"/>
        <v/>
      </c>
      <c r="AB813" s="31" t="str">
        <f t="shared" si="185"/>
        <v>?</v>
      </c>
      <c r="AC813" s="31" t="str">
        <f t="shared" si="185"/>
        <v>?</v>
      </c>
      <c r="AD813" s="31" t="str">
        <f t="shared" si="185"/>
        <v>?</v>
      </c>
      <c r="AE813" s="31" t="str">
        <f t="shared" si="184"/>
        <v>?</v>
      </c>
      <c r="AF813" s="31" t="str">
        <f t="shared" si="184"/>
        <v>?</v>
      </c>
      <c r="AG813" s="31" t="str">
        <f t="shared" si="184"/>
        <v>?</v>
      </c>
      <c r="AH813" s="39" t="str">
        <f t="shared" si="183"/>
        <v/>
      </c>
      <c r="AI813" s="31" t="str">
        <f t="shared" si="186"/>
        <v/>
      </c>
      <c r="AJ813" s="32" t="str">
        <f t="shared" si="187"/>
        <v/>
      </c>
      <c r="AK813" s="32" t="str">
        <f t="shared" si="188"/>
        <v/>
      </c>
      <c r="AL813" s="32" t="str">
        <f t="shared" si="189"/>
        <v/>
      </c>
      <c r="AM813" s="32" t="str">
        <f t="shared" si="190"/>
        <v/>
      </c>
      <c r="AN813" s="32" t="str">
        <f t="shared" si="191"/>
        <v/>
      </c>
      <c r="AO813" s="96" t="e">
        <f>CONCATENATE(IF(#REF!="LL","[u]",IF(#REF!="Ny","[i]",IF(#REF!="Extra koll","[b]",""))),F813," ",C813,IF(COUNTA(D813)&gt;0,CONCATENATE(" [playerid=",D813,"] "),""),AI813,AJ813,AK813,AL813,AM813,AN813,AA813,AH813,IF(#REF!="LL","[/u]",IF(#REF!="Ny","[/i]",IF(#REF!="Extra koll","[/b]",""))))</f>
        <v>#REF!</v>
      </c>
    </row>
    <row r="814" spans="1:41" ht="14.25">
      <c r="A814" s="84"/>
      <c r="B814" s="101"/>
      <c r="C814" s="102"/>
      <c r="D814" s="102"/>
      <c r="E814" s="102"/>
      <c r="F814" s="103"/>
      <c r="H814" s="104"/>
      <c r="J814" s="101"/>
      <c r="K814" s="102"/>
      <c r="L814" s="102"/>
      <c r="M814" s="102"/>
      <c r="N814" s="102"/>
      <c r="O814" s="102"/>
      <c r="P814" s="102"/>
      <c r="Q814" s="102"/>
      <c r="R814" s="105"/>
      <c r="T814" s="101"/>
      <c r="U814" s="102"/>
      <c r="V814" s="102"/>
      <c r="W814" s="102"/>
      <c r="X814" s="106"/>
      <c r="Y814" s="4"/>
      <c r="Z814" s="7"/>
      <c r="AA814" s="32" t="str">
        <f t="shared" ref="AA814:AA877" si="192">IF(COUNTA(H814)&gt;0,CONCATENATE(" [",H814,"] "),"")</f>
        <v/>
      </c>
      <c r="AB814" s="31" t="str">
        <f t="shared" si="185"/>
        <v>?</v>
      </c>
      <c r="AC814" s="31" t="str">
        <f t="shared" si="185"/>
        <v>?</v>
      </c>
      <c r="AD814" s="31" t="str">
        <f t="shared" si="185"/>
        <v>?</v>
      </c>
      <c r="AE814" s="31" t="str">
        <f t="shared" si="184"/>
        <v>?</v>
      </c>
      <c r="AF814" s="31" t="str">
        <f t="shared" si="184"/>
        <v>?</v>
      </c>
      <c r="AG814" s="31" t="str">
        <f t="shared" si="184"/>
        <v>?</v>
      </c>
      <c r="AH814" s="39" t="str">
        <f t="shared" ref="AH814:AH877" si="193">IF(COUNTA(R814)&gt;0,CONCATENATE(" Fasta: ",RIGHT(R814,LEN(R814)-5)),"")</f>
        <v/>
      </c>
      <c r="AI814" s="31" t="str">
        <f t="shared" si="186"/>
        <v/>
      </c>
      <c r="AJ814" s="32" t="str">
        <f t="shared" si="187"/>
        <v/>
      </c>
      <c r="AK814" s="32" t="str">
        <f t="shared" si="188"/>
        <v/>
      </c>
      <c r="AL814" s="32" t="str">
        <f t="shared" si="189"/>
        <v/>
      </c>
      <c r="AM814" s="32" t="str">
        <f t="shared" si="190"/>
        <v/>
      </c>
      <c r="AN814" s="32" t="str">
        <f t="shared" si="191"/>
        <v/>
      </c>
      <c r="AO814" s="96" t="e">
        <f>CONCATENATE(IF(#REF!="LL","[u]",IF(#REF!="Ny","[i]",IF(#REF!="Extra koll","[b]",""))),F814," ",C814,IF(COUNTA(D814)&gt;0,CONCATENATE(" [playerid=",D814,"] "),""),AI814,AJ814,AK814,AL814,AM814,AN814,AA814,AH814,IF(#REF!="LL","[/u]",IF(#REF!="Ny","[/i]",IF(#REF!="Extra koll","[/b]",""))))</f>
        <v>#REF!</v>
      </c>
    </row>
    <row r="815" spans="1:41" ht="14.25">
      <c r="A815" s="84"/>
      <c r="B815" s="101"/>
      <c r="C815" s="102"/>
      <c r="D815" s="102"/>
      <c r="E815" s="102"/>
      <c r="F815" s="103"/>
      <c r="H815" s="104"/>
      <c r="J815" s="101"/>
      <c r="K815" s="102"/>
      <c r="L815" s="102"/>
      <c r="M815" s="102"/>
      <c r="N815" s="102"/>
      <c r="O815" s="102"/>
      <c r="P815" s="102"/>
      <c r="Q815" s="102"/>
      <c r="R815" s="105"/>
      <c r="T815" s="101"/>
      <c r="U815" s="102"/>
      <c r="V815" s="102"/>
      <c r="W815" s="102"/>
      <c r="X815" s="106"/>
      <c r="Y815" s="4"/>
      <c r="Z815" s="7"/>
      <c r="AA815" s="32" t="str">
        <f t="shared" si="192"/>
        <v/>
      </c>
      <c r="AB815" s="31" t="str">
        <f t="shared" si="185"/>
        <v>?</v>
      </c>
      <c r="AC815" s="31" t="str">
        <f t="shared" si="185"/>
        <v>?</v>
      </c>
      <c r="AD815" s="31" t="str">
        <f t="shared" si="185"/>
        <v>?</v>
      </c>
      <c r="AE815" s="31" t="str">
        <f t="shared" si="184"/>
        <v>?</v>
      </c>
      <c r="AF815" s="31" t="str">
        <f t="shared" si="184"/>
        <v>?</v>
      </c>
      <c r="AG815" s="31" t="str">
        <f t="shared" si="184"/>
        <v>?</v>
      </c>
      <c r="AH815" s="39" t="str">
        <f t="shared" si="193"/>
        <v/>
      </c>
      <c r="AI815" s="31" t="str">
        <f t="shared" si="186"/>
        <v/>
      </c>
      <c r="AJ815" s="32" t="str">
        <f t="shared" si="187"/>
        <v/>
      </c>
      <c r="AK815" s="32" t="str">
        <f t="shared" si="188"/>
        <v/>
      </c>
      <c r="AL815" s="32" t="str">
        <f t="shared" si="189"/>
        <v/>
      </c>
      <c r="AM815" s="32" t="str">
        <f t="shared" si="190"/>
        <v/>
      </c>
      <c r="AN815" s="32" t="str">
        <f t="shared" si="191"/>
        <v/>
      </c>
      <c r="AO815" s="96" t="e">
        <f>CONCATENATE(IF(#REF!="LL","[u]",IF(#REF!="Ny","[i]",IF(#REF!="Extra koll","[b]",""))),F815," ",C815,IF(COUNTA(D815)&gt;0,CONCATENATE(" [playerid=",D815,"] "),""),AI815,AJ815,AK815,AL815,AM815,AN815,AA815,AH815,IF(#REF!="LL","[/u]",IF(#REF!="Ny","[/i]",IF(#REF!="Extra koll","[/b]",""))))</f>
        <v>#REF!</v>
      </c>
    </row>
    <row r="816" spans="1:41" ht="14.25">
      <c r="A816" s="84"/>
      <c r="B816" s="101"/>
      <c r="C816" s="102"/>
      <c r="D816" s="102"/>
      <c r="E816" s="102"/>
      <c r="F816" s="103"/>
      <c r="H816" s="104"/>
      <c r="J816" s="101"/>
      <c r="K816" s="102"/>
      <c r="L816" s="102"/>
      <c r="M816" s="102"/>
      <c r="N816" s="102"/>
      <c r="O816" s="102"/>
      <c r="P816" s="102"/>
      <c r="Q816" s="102"/>
      <c r="R816" s="105"/>
      <c r="T816" s="101"/>
      <c r="U816" s="102"/>
      <c r="V816" s="102"/>
      <c r="W816" s="102"/>
      <c r="X816" s="106"/>
      <c r="Y816" s="4"/>
      <c r="Z816" s="7"/>
      <c r="AA816" s="32" t="str">
        <f t="shared" si="192"/>
        <v/>
      </c>
      <c r="AB816" s="31" t="str">
        <f t="shared" si="185"/>
        <v>?</v>
      </c>
      <c r="AC816" s="31" t="str">
        <f t="shared" si="185"/>
        <v>?</v>
      </c>
      <c r="AD816" s="31" t="str">
        <f t="shared" si="185"/>
        <v>?</v>
      </c>
      <c r="AE816" s="31" t="str">
        <f t="shared" si="184"/>
        <v>?</v>
      </c>
      <c r="AF816" s="31" t="str">
        <f t="shared" si="184"/>
        <v>?</v>
      </c>
      <c r="AG816" s="31" t="str">
        <f t="shared" si="184"/>
        <v>?</v>
      </c>
      <c r="AH816" s="39" t="str">
        <f t="shared" si="193"/>
        <v/>
      </c>
      <c r="AI816" s="31" t="str">
        <f t="shared" si="186"/>
        <v/>
      </c>
      <c r="AJ816" s="32" t="str">
        <f t="shared" si="187"/>
        <v/>
      </c>
      <c r="AK816" s="32" t="str">
        <f t="shared" si="188"/>
        <v/>
      </c>
      <c r="AL816" s="32" t="str">
        <f t="shared" si="189"/>
        <v/>
      </c>
      <c r="AM816" s="32" t="str">
        <f t="shared" si="190"/>
        <v/>
      </c>
      <c r="AN816" s="32" t="str">
        <f t="shared" si="191"/>
        <v/>
      </c>
      <c r="AO816" s="96" t="e">
        <f>CONCATENATE(IF(#REF!="LL","[u]",IF(#REF!="Ny","[i]",IF(#REF!="Extra koll","[b]",""))),F816," ",C816,IF(COUNTA(D816)&gt;0,CONCATENATE(" [playerid=",D816,"] "),""),AI816,AJ816,AK816,AL816,AM816,AN816,AA816,AH816,IF(#REF!="LL","[/u]",IF(#REF!="Ny","[/i]",IF(#REF!="Extra koll","[/b]",""))))</f>
        <v>#REF!</v>
      </c>
    </row>
    <row r="817" spans="1:41" ht="14.25">
      <c r="A817" s="84"/>
      <c r="B817" s="101"/>
      <c r="C817" s="102"/>
      <c r="D817" s="102"/>
      <c r="E817" s="102"/>
      <c r="F817" s="103"/>
      <c r="H817" s="104"/>
      <c r="J817" s="101"/>
      <c r="K817" s="102"/>
      <c r="L817" s="102"/>
      <c r="M817" s="102"/>
      <c r="N817" s="102"/>
      <c r="O817" s="102"/>
      <c r="P817" s="102"/>
      <c r="Q817" s="102"/>
      <c r="R817" s="105"/>
      <c r="T817" s="101"/>
      <c r="U817" s="102"/>
      <c r="V817" s="102"/>
      <c r="W817" s="102"/>
      <c r="X817" s="106"/>
      <c r="Y817" s="4"/>
      <c r="Z817" s="7"/>
      <c r="AA817" s="32" t="str">
        <f t="shared" si="192"/>
        <v/>
      </c>
      <c r="AB817" s="31" t="str">
        <f t="shared" si="185"/>
        <v>?</v>
      </c>
      <c r="AC817" s="31" t="str">
        <f t="shared" si="185"/>
        <v>?</v>
      </c>
      <c r="AD817" s="31" t="str">
        <f t="shared" si="185"/>
        <v>?</v>
      </c>
      <c r="AE817" s="31" t="str">
        <f t="shared" si="184"/>
        <v>?</v>
      </c>
      <c r="AF817" s="31" t="str">
        <f t="shared" si="184"/>
        <v>?</v>
      </c>
      <c r="AG817" s="31" t="str">
        <f t="shared" si="184"/>
        <v>?</v>
      </c>
      <c r="AH817" s="39" t="str">
        <f t="shared" si="193"/>
        <v/>
      </c>
      <c r="AI817" s="31" t="str">
        <f t="shared" si="186"/>
        <v/>
      </c>
      <c r="AJ817" s="32" t="str">
        <f t="shared" si="187"/>
        <v/>
      </c>
      <c r="AK817" s="32" t="str">
        <f t="shared" si="188"/>
        <v/>
      </c>
      <c r="AL817" s="32" t="str">
        <f t="shared" si="189"/>
        <v/>
      </c>
      <c r="AM817" s="32" t="str">
        <f t="shared" si="190"/>
        <v/>
      </c>
      <c r="AN817" s="32" t="str">
        <f t="shared" si="191"/>
        <v/>
      </c>
      <c r="AO817" s="96" t="e">
        <f>CONCATENATE(IF(#REF!="LL","[u]",IF(#REF!="Ny","[i]",IF(#REF!="Extra koll","[b]",""))),F817," ",C817,IF(COUNTA(D817)&gt;0,CONCATENATE(" [playerid=",D817,"] "),""),AI817,AJ817,AK817,AL817,AM817,AN817,AA817,AH817,IF(#REF!="LL","[/u]",IF(#REF!="Ny","[/i]",IF(#REF!="Extra koll","[/b]",""))))</f>
        <v>#REF!</v>
      </c>
    </row>
    <row r="818" spans="1:41" ht="14.25">
      <c r="A818" s="84"/>
      <c r="B818" s="101"/>
      <c r="C818" s="102"/>
      <c r="D818" s="102"/>
      <c r="E818" s="102"/>
      <c r="F818" s="103"/>
      <c r="H818" s="104"/>
      <c r="J818" s="101"/>
      <c r="K818" s="102"/>
      <c r="L818" s="102"/>
      <c r="M818" s="102"/>
      <c r="N818" s="102"/>
      <c r="O818" s="102"/>
      <c r="P818" s="102"/>
      <c r="Q818" s="102"/>
      <c r="R818" s="105"/>
      <c r="T818" s="101"/>
      <c r="U818" s="102"/>
      <c r="V818" s="102"/>
      <c r="W818" s="102"/>
      <c r="X818" s="106"/>
      <c r="Y818" s="4"/>
      <c r="Z818" s="7"/>
      <c r="AA818" s="32" t="str">
        <f t="shared" si="192"/>
        <v/>
      </c>
      <c r="AB818" s="31" t="str">
        <f t="shared" si="185"/>
        <v>?</v>
      </c>
      <c r="AC818" s="31" t="str">
        <f t="shared" si="185"/>
        <v>?</v>
      </c>
      <c r="AD818" s="31" t="str">
        <f t="shared" si="185"/>
        <v>?</v>
      </c>
      <c r="AE818" s="31" t="str">
        <f t="shared" si="184"/>
        <v>?</v>
      </c>
      <c r="AF818" s="31" t="str">
        <f t="shared" si="184"/>
        <v>?</v>
      </c>
      <c r="AG818" s="31" t="str">
        <f t="shared" si="184"/>
        <v>?</v>
      </c>
      <c r="AH818" s="39" t="str">
        <f t="shared" si="193"/>
        <v/>
      </c>
      <c r="AI818" s="31" t="str">
        <f t="shared" si="186"/>
        <v/>
      </c>
      <c r="AJ818" s="32" t="str">
        <f t="shared" si="187"/>
        <v/>
      </c>
      <c r="AK818" s="32" t="str">
        <f t="shared" si="188"/>
        <v/>
      </c>
      <c r="AL818" s="32" t="str">
        <f t="shared" si="189"/>
        <v/>
      </c>
      <c r="AM818" s="32" t="str">
        <f t="shared" si="190"/>
        <v/>
      </c>
      <c r="AN818" s="32" t="str">
        <f t="shared" si="191"/>
        <v/>
      </c>
      <c r="AO818" s="96" t="e">
        <f>CONCATENATE(IF(#REF!="LL","[u]",IF(#REF!="Ny","[i]",IF(#REF!="Extra koll","[b]",""))),F818," ",C818,IF(COUNTA(D818)&gt;0,CONCATENATE(" [playerid=",D818,"] "),""),AI818,AJ818,AK818,AL818,AM818,AN818,AA818,AH818,IF(#REF!="LL","[/u]",IF(#REF!="Ny","[/i]",IF(#REF!="Extra koll","[/b]",""))))</f>
        <v>#REF!</v>
      </c>
    </row>
    <row r="819" spans="1:41" ht="14.25">
      <c r="A819" s="84"/>
      <c r="B819" s="101"/>
      <c r="C819" s="102"/>
      <c r="D819" s="102"/>
      <c r="E819" s="102"/>
      <c r="F819" s="103"/>
      <c r="H819" s="104"/>
      <c r="J819" s="101"/>
      <c r="K819" s="102"/>
      <c r="L819" s="102"/>
      <c r="M819" s="102"/>
      <c r="N819" s="102"/>
      <c r="O819" s="102"/>
      <c r="P819" s="102"/>
      <c r="Q819" s="102"/>
      <c r="R819" s="105"/>
      <c r="T819" s="101"/>
      <c r="U819" s="102"/>
      <c r="V819" s="102"/>
      <c r="W819" s="102"/>
      <c r="X819" s="106"/>
      <c r="Y819" s="4"/>
      <c r="Z819" s="7"/>
      <c r="AA819" s="32" t="str">
        <f t="shared" si="192"/>
        <v/>
      </c>
      <c r="AB819" s="31" t="str">
        <f t="shared" si="185"/>
        <v>?</v>
      </c>
      <c r="AC819" s="31" t="str">
        <f t="shared" si="185"/>
        <v>?</v>
      </c>
      <c r="AD819" s="31" t="str">
        <f t="shared" si="185"/>
        <v>?</v>
      </c>
      <c r="AE819" s="31" t="str">
        <f t="shared" si="184"/>
        <v>?</v>
      </c>
      <c r="AF819" s="31" t="str">
        <f t="shared" si="184"/>
        <v>?</v>
      </c>
      <c r="AG819" s="31" t="str">
        <f t="shared" si="184"/>
        <v>?</v>
      </c>
      <c r="AH819" s="39" t="str">
        <f t="shared" si="193"/>
        <v/>
      </c>
      <c r="AI819" s="31" t="str">
        <f t="shared" si="186"/>
        <v/>
      </c>
      <c r="AJ819" s="32" t="str">
        <f t="shared" si="187"/>
        <v/>
      </c>
      <c r="AK819" s="32" t="str">
        <f t="shared" si="188"/>
        <v/>
      </c>
      <c r="AL819" s="32" t="str">
        <f t="shared" si="189"/>
        <v/>
      </c>
      <c r="AM819" s="32" t="str">
        <f t="shared" si="190"/>
        <v/>
      </c>
      <c r="AN819" s="32" t="str">
        <f t="shared" si="191"/>
        <v/>
      </c>
      <c r="AO819" s="96" t="e">
        <f>CONCATENATE(IF(#REF!="LL","[u]",IF(#REF!="Ny","[i]",IF(#REF!="Extra koll","[b]",""))),F819," ",C819,IF(COUNTA(D819)&gt;0,CONCATENATE(" [playerid=",D819,"] "),""),AI819,AJ819,AK819,AL819,AM819,AN819,AA819,AH819,IF(#REF!="LL","[/u]",IF(#REF!="Ny","[/i]",IF(#REF!="Extra koll","[/b]",""))))</f>
        <v>#REF!</v>
      </c>
    </row>
    <row r="820" spans="1:41" ht="14.25">
      <c r="A820" s="84"/>
      <c r="B820" s="101"/>
      <c r="C820" s="102"/>
      <c r="D820" s="102"/>
      <c r="E820" s="102"/>
      <c r="F820" s="103"/>
      <c r="H820" s="104"/>
      <c r="J820" s="101"/>
      <c r="K820" s="102"/>
      <c r="L820" s="102"/>
      <c r="M820" s="102"/>
      <c r="N820" s="102"/>
      <c r="O820" s="102"/>
      <c r="P820" s="102"/>
      <c r="Q820" s="102"/>
      <c r="R820" s="105"/>
      <c r="T820" s="101"/>
      <c r="U820" s="102"/>
      <c r="V820" s="102"/>
      <c r="W820" s="102"/>
      <c r="X820" s="106"/>
      <c r="Y820" s="4"/>
      <c r="Z820" s="7"/>
      <c r="AA820" s="32" t="str">
        <f t="shared" si="192"/>
        <v/>
      </c>
      <c r="AB820" s="31" t="str">
        <f t="shared" si="185"/>
        <v>?</v>
      </c>
      <c r="AC820" s="31" t="str">
        <f t="shared" si="185"/>
        <v>?</v>
      </c>
      <c r="AD820" s="31" t="str">
        <f t="shared" si="185"/>
        <v>?</v>
      </c>
      <c r="AE820" s="31" t="str">
        <f t="shared" si="184"/>
        <v>?</v>
      </c>
      <c r="AF820" s="31" t="str">
        <f t="shared" si="184"/>
        <v>?</v>
      </c>
      <c r="AG820" s="31" t="str">
        <f t="shared" si="184"/>
        <v>?</v>
      </c>
      <c r="AH820" s="39" t="str">
        <f t="shared" si="193"/>
        <v/>
      </c>
      <c r="AI820" s="31" t="str">
        <f t="shared" si="186"/>
        <v/>
      </c>
      <c r="AJ820" s="32" t="str">
        <f t="shared" si="187"/>
        <v/>
      </c>
      <c r="AK820" s="32" t="str">
        <f t="shared" si="188"/>
        <v/>
      </c>
      <c r="AL820" s="32" t="str">
        <f t="shared" si="189"/>
        <v/>
      </c>
      <c r="AM820" s="32" t="str">
        <f t="shared" si="190"/>
        <v/>
      </c>
      <c r="AN820" s="32" t="str">
        <f t="shared" si="191"/>
        <v/>
      </c>
      <c r="AO820" s="96" t="e">
        <f>CONCATENATE(IF(#REF!="LL","[u]",IF(#REF!="Ny","[i]",IF(#REF!="Extra koll","[b]",""))),F820," ",C820,IF(COUNTA(D820)&gt;0,CONCATENATE(" [playerid=",D820,"] "),""),AI820,AJ820,AK820,AL820,AM820,AN820,AA820,AH820,IF(#REF!="LL","[/u]",IF(#REF!="Ny","[/i]",IF(#REF!="Extra koll","[/b]",""))))</f>
        <v>#REF!</v>
      </c>
    </row>
    <row r="821" spans="1:41" ht="14.25">
      <c r="A821" s="84"/>
      <c r="B821" s="101"/>
      <c r="C821" s="102"/>
      <c r="D821" s="102"/>
      <c r="E821" s="102"/>
      <c r="F821" s="103"/>
      <c r="H821" s="104"/>
      <c r="J821" s="101"/>
      <c r="K821" s="102"/>
      <c r="L821" s="102"/>
      <c r="M821" s="102"/>
      <c r="N821" s="102"/>
      <c r="O821" s="102"/>
      <c r="P821" s="102"/>
      <c r="Q821" s="102"/>
      <c r="R821" s="105"/>
      <c r="T821" s="101"/>
      <c r="U821" s="102"/>
      <c r="V821" s="102"/>
      <c r="W821" s="102"/>
      <c r="X821" s="106"/>
      <c r="Y821" s="4"/>
      <c r="Z821" s="7"/>
      <c r="AA821" s="32" t="str">
        <f t="shared" si="192"/>
        <v/>
      </c>
      <c r="AB821" s="31" t="str">
        <f t="shared" si="185"/>
        <v>?</v>
      </c>
      <c r="AC821" s="31" t="str">
        <f t="shared" si="185"/>
        <v>?</v>
      </c>
      <c r="AD821" s="31" t="str">
        <f t="shared" si="185"/>
        <v>?</v>
      </c>
      <c r="AE821" s="31" t="str">
        <f t="shared" si="184"/>
        <v>?</v>
      </c>
      <c r="AF821" s="31" t="str">
        <f t="shared" si="184"/>
        <v>?</v>
      </c>
      <c r="AG821" s="31" t="str">
        <f t="shared" si="184"/>
        <v>?</v>
      </c>
      <c r="AH821" s="39" t="str">
        <f t="shared" si="193"/>
        <v/>
      </c>
      <c r="AI821" s="31" t="str">
        <f t="shared" si="186"/>
        <v/>
      </c>
      <c r="AJ821" s="32" t="str">
        <f t="shared" si="187"/>
        <v/>
      </c>
      <c r="AK821" s="32" t="str">
        <f t="shared" si="188"/>
        <v/>
      </c>
      <c r="AL821" s="32" t="str">
        <f t="shared" si="189"/>
        <v/>
      </c>
      <c r="AM821" s="32" t="str">
        <f t="shared" si="190"/>
        <v/>
      </c>
      <c r="AN821" s="32" t="str">
        <f t="shared" si="191"/>
        <v/>
      </c>
      <c r="AO821" s="96" t="e">
        <f>CONCATENATE(IF(#REF!="LL","[u]",IF(#REF!="Ny","[i]",IF(#REF!="Extra koll","[b]",""))),F821," ",C821,IF(COUNTA(D821)&gt;0,CONCATENATE(" [playerid=",D821,"] "),""),AI821,AJ821,AK821,AL821,AM821,AN821,AA821,AH821,IF(#REF!="LL","[/u]",IF(#REF!="Ny","[/i]",IF(#REF!="Extra koll","[/b]",""))))</f>
        <v>#REF!</v>
      </c>
    </row>
    <row r="822" spans="1:41" ht="14.25">
      <c r="A822" s="84"/>
      <c r="B822" s="101"/>
      <c r="C822" s="102"/>
      <c r="D822" s="102"/>
      <c r="E822" s="102"/>
      <c r="F822" s="103"/>
      <c r="H822" s="104"/>
      <c r="J822" s="101"/>
      <c r="K822" s="102"/>
      <c r="L822" s="102"/>
      <c r="M822" s="102"/>
      <c r="N822" s="102"/>
      <c r="O822" s="102"/>
      <c r="P822" s="102"/>
      <c r="Q822" s="102"/>
      <c r="R822" s="105"/>
      <c r="T822" s="101"/>
      <c r="U822" s="102"/>
      <c r="V822" s="102"/>
      <c r="W822" s="102"/>
      <c r="X822" s="106"/>
      <c r="Y822" s="4"/>
      <c r="Z822" s="7"/>
      <c r="AA822" s="32" t="str">
        <f t="shared" si="192"/>
        <v/>
      </c>
      <c r="AB822" s="31" t="str">
        <f t="shared" si="185"/>
        <v>?</v>
      </c>
      <c r="AC822" s="31" t="str">
        <f t="shared" si="185"/>
        <v>?</v>
      </c>
      <c r="AD822" s="31" t="str">
        <f t="shared" si="185"/>
        <v>?</v>
      </c>
      <c r="AE822" s="31" t="str">
        <f t="shared" si="184"/>
        <v>?</v>
      </c>
      <c r="AF822" s="31" t="str">
        <f t="shared" si="184"/>
        <v>?</v>
      </c>
      <c r="AG822" s="31" t="str">
        <f t="shared" si="184"/>
        <v>?</v>
      </c>
      <c r="AH822" s="39" t="str">
        <f t="shared" si="193"/>
        <v/>
      </c>
      <c r="AI822" s="31" t="str">
        <f t="shared" si="186"/>
        <v/>
      </c>
      <c r="AJ822" s="32" t="str">
        <f t="shared" si="187"/>
        <v/>
      </c>
      <c r="AK822" s="32" t="str">
        <f t="shared" si="188"/>
        <v/>
      </c>
      <c r="AL822" s="32" t="str">
        <f t="shared" si="189"/>
        <v/>
      </c>
      <c r="AM822" s="32" t="str">
        <f t="shared" si="190"/>
        <v/>
      </c>
      <c r="AN822" s="32" t="str">
        <f t="shared" si="191"/>
        <v/>
      </c>
      <c r="AO822" s="96" t="e">
        <f>CONCATENATE(IF(#REF!="LL","[u]",IF(#REF!="Ny","[i]",IF(#REF!="Extra koll","[b]",""))),F822," ",C822,IF(COUNTA(D822)&gt;0,CONCATENATE(" [playerid=",D822,"] "),""),AI822,AJ822,AK822,AL822,AM822,AN822,AA822,AH822,IF(#REF!="LL","[/u]",IF(#REF!="Ny","[/i]",IF(#REF!="Extra koll","[/b]",""))))</f>
        <v>#REF!</v>
      </c>
    </row>
    <row r="823" spans="1:41" ht="14.25">
      <c r="A823" s="84"/>
      <c r="B823" s="101"/>
      <c r="C823" s="102"/>
      <c r="D823" s="102"/>
      <c r="E823" s="102"/>
      <c r="F823" s="103"/>
      <c r="H823" s="104"/>
      <c r="J823" s="101"/>
      <c r="K823" s="102"/>
      <c r="L823" s="102"/>
      <c r="M823" s="102"/>
      <c r="N823" s="102"/>
      <c r="O823" s="102"/>
      <c r="P823" s="102"/>
      <c r="Q823" s="102"/>
      <c r="R823" s="105"/>
      <c r="T823" s="101"/>
      <c r="U823" s="102"/>
      <c r="V823" s="102"/>
      <c r="W823" s="102"/>
      <c r="X823" s="106"/>
      <c r="Y823" s="4"/>
      <c r="Z823" s="7"/>
      <c r="AA823" s="32" t="str">
        <f t="shared" si="192"/>
        <v/>
      </c>
      <c r="AB823" s="31" t="str">
        <f t="shared" si="185"/>
        <v>?</v>
      </c>
      <c r="AC823" s="31" t="str">
        <f t="shared" si="185"/>
        <v>?</v>
      </c>
      <c r="AD823" s="31" t="str">
        <f t="shared" si="185"/>
        <v>?</v>
      </c>
      <c r="AE823" s="31" t="str">
        <f t="shared" si="184"/>
        <v>?</v>
      </c>
      <c r="AF823" s="31" t="str">
        <f t="shared" si="184"/>
        <v>?</v>
      </c>
      <c r="AG823" s="31" t="str">
        <f t="shared" si="184"/>
        <v>?</v>
      </c>
      <c r="AH823" s="39" t="str">
        <f t="shared" si="193"/>
        <v/>
      </c>
      <c r="AI823" s="31" t="str">
        <f t="shared" si="186"/>
        <v/>
      </c>
      <c r="AJ823" s="32" t="str">
        <f t="shared" si="187"/>
        <v/>
      </c>
      <c r="AK823" s="32" t="str">
        <f t="shared" si="188"/>
        <v/>
      </c>
      <c r="AL823" s="32" t="str">
        <f t="shared" si="189"/>
        <v/>
      </c>
      <c r="AM823" s="32" t="str">
        <f t="shared" si="190"/>
        <v/>
      </c>
      <c r="AN823" s="32" t="str">
        <f t="shared" si="191"/>
        <v/>
      </c>
      <c r="AO823" s="96" t="e">
        <f>CONCATENATE(IF(#REF!="LL","[u]",IF(#REF!="Ny","[i]",IF(#REF!="Extra koll","[b]",""))),F823," ",C823,IF(COUNTA(D823)&gt;0,CONCATENATE(" [playerid=",D823,"] "),""),AI823,AJ823,AK823,AL823,AM823,AN823,AA823,AH823,IF(#REF!="LL","[/u]",IF(#REF!="Ny","[/i]",IF(#REF!="Extra koll","[/b]",""))))</f>
        <v>#REF!</v>
      </c>
    </row>
    <row r="824" spans="1:41" ht="14.25">
      <c r="A824" s="84"/>
      <c r="B824" s="101"/>
      <c r="C824" s="102"/>
      <c r="D824" s="102"/>
      <c r="E824" s="102"/>
      <c r="F824" s="103"/>
      <c r="H824" s="104"/>
      <c r="J824" s="101"/>
      <c r="K824" s="102"/>
      <c r="L824" s="102"/>
      <c r="M824" s="102"/>
      <c r="N824" s="102"/>
      <c r="O824" s="102"/>
      <c r="P824" s="102"/>
      <c r="Q824" s="102"/>
      <c r="R824" s="105"/>
      <c r="T824" s="101"/>
      <c r="U824" s="102"/>
      <c r="V824" s="102"/>
      <c r="W824" s="102"/>
      <c r="X824" s="106"/>
      <c r="Y824" s="4"/>
      <c r="Z824" s="7"/>
      <c r="AA824" s="32" t="str">
        <f t="shared" si="192"/>
        <v/>
      </c>
      <c r="AB824" s="31" t="str">
        <f t="shared" si="185"/>
        <v>?</v>
      </c>
      <c r="AC824" s="31" t="str">
        <f t="shared" si="185"/>
        <v>?</v>
      </c>
      <c r="AD824" s="31" t="str">
        <f t="shared" si="185"/>
        <v>?</v>
      </c>
      <c r="AE824" s="31" t="str">
        <f t="shared" si="184"/>
        <v>?</v>
      </c>
      <c r="AF824" s="31" t="str">
        <f t="shared" si="184"/>
        <v>?</v>
      </c>
      <c r="AG824" s="31" t="str">
        <f t="shared" si="184"/>
        <v>?</v>
      </c>
      <c r="AH824" s="39" t="str">
        <f t="shared" si="193"/>
        <v/>
      </c>
      <c r="AI824" s="31" t="str">
        <f t="shared" si="186"/>
        <v/>
      </c>
      <c r="AJ824" s="32" t="str">
        <f t="shared" si="187"/>
        <v/>
      </c>
      <c r="AK824" s="32" t="str">
        <f t="shared" si="188"/>
        <v/>
      </c>
      <c r="AL824" s="32" t="str">
        <f t="shared" si="189"/>
        <v/>
      </c>
      <c r="AM824" s="32" t="str">
        <f t="shared" si="190"/>
        <v/>
      </c>
      <c r="AN824" s="32" t="str">
        <f t="shared" si="191"/>
        <v/>
      </c>
      <c r="AO824" s="96" t="e">
        <f>CONCATENATE(IF(#REF!="LL","[u]",IF(#REF!="Ny","[i]",IF(#REF!="Extra koll","[b]",""))),F824," ",C824,IF(COUNTA(D824)&gt;0,CONCATENATE(" [playerid=",D824,"] "),""),AI824,AJ824,AK824,AL824,AM824,AN824,AA824,AH824,IF(#REF!="LL","[/u]",IF(#REF!="Ny","[/i]",IF(#REF!="Extra koll","[/b]",""))))</f>
        <v>#REF!</v>
      </c>
    </row>
    <row r="825" spans="1:41" ht="14.25">
      <c r="A825" s="84"/>
      <c r="B825" s="101"/>
      <c r="C825" s="102"/>
      <c r="D825" s="102"/>
      <c r="E825" s="102"/>
      <c r="F825" s="103"/>
      <c r="H825" s="104"/>
      <c r="J825" s="101"/>
      <c r="K825" s="102"/>
      <c r="L825" s="102"/>
      <c r="M825" s="102"/>
      <c r="N825" s="102"/>
      <c r="O825" s="102"/>
      <c r="P825" s="102"/>
      <c r="Q825" s="102"/>
      <c r="R825" s="105"/>
      <c r="T825" s="101"/>
      <c r="U825" s="102"/>
      <c r="V825" s="102"/>
      <c r="W825" s="102"/>
      <c r="X825" s="106"/>
      <c r="Y825" s="4"/>
      <c r="Z825" s="7"/>
      <c r="AA825" s="32" t="str">
        <f t="shared" si="192"/>
        <v/>
      </c>
      <c r="AB825" s="31" t="str">
        <f t="shared" si="185"/>
        <v>?</v>
      </c>
      <c r="AC825" s="31" t="str">
        <f t="shared" si="185"/>
        <v>?</v>
      </c>
      <c r="AD825" s="31" t="str">
        <f t="shared" si="185"/>
        <v>?</v>
      </c>
      <c r="AE825" s="31" t="str">
        <f t="shared" si="184"/>
        <v>?</v>
      </c>
      <c r="AF825" s="31" t="str">
        <f t="shared" si="184"/>
        <v>?</v>
      </c>
      <c r="AG825" s="31" t="str">
        <f t="shared" si="184"/>
        <v>?</v>
      </c>
      <c r="AH825" s="39" t="str">
        <f t="shared" si="193"/>
        <v/>
      </c>
      <c r="AI825" s="31" t="str">
        <f t="shared" si="186"/>
        <v/>
      </c>
      <c r="AJ825" s="32" t="str">
        <f t="shared" si="187"/>
        <v/>
      </c>
      <c r="AK825" s="32" t="str">
        <f t="shared" si="188"/>
        <v/>
      </c>
      <c r="AL825" s="32" t="str">
        <f t="shared" si="189"/>
        <v/>
      </c>
      <c r="AM825" s="32" t="str">
        <f t="shared" si="190"/>
        <v/>
      </c>
      <c r="AN825" s="32" t="str">
        <f t="shared" si="191"/>
        <v/>
      </c>
      <c r="AO825" s="96" t="e">
        <f>CONCATENATE(IF(#REF!="LL","[u]",IF(#REF!="Ny","[i]",IF(#REF!="Extra koll","[b]",""))),F825," ",C825,IF(COUNTA(D825)&gt;0,CONCATENATE(" [playerid=",D825,"] "),""),AI825,AJ825,AK825,AL825,AM825,AN825,AA825,AH825,IF(#REF!="LL","[/u]",IF(#REF!="Ny","[/i]",IF(#REF!="Extra koll","[/b]",""))))</f>
        <v>#REF!</v>
      </c>
    </row>
    <row r="826" spans="1:41" ht="14.25">
      <c r="A826" s="84"/>
      <c r="B826" s="101"/>
      <c r="C826" s="102"/>
      <c r="D826" s="102"/>
      <c r="E826" s="102"/>
      <c r="F826" s="103"/>
      <c r="H826" s="104"/>
      <c r="J826" s="101"/>
      <c r="K826" s="102"/>
      <c r="L826" s="102"/>
      <c r="M826" s="102"/>
      <c r="N826" s="102"/>
      <c r="O826" s="102"/>
      <c r="P826" s="102"/>
      <c r="Q826" s="102"/>
      <c r="R826" s="105"/>
      <c r="T826" s="101"/>
      <c r="U826" s="102"/>
      <c r="V826" s="102"/>
      <c r="W826" s="102"/>
      <c r="X826" s="106"/>
      <c r="Y826" s="4"/>
      <c r="Z826" s="7"/>
      <c r="AA826" s="32" t="str">
        <f t="shared" si="192"/>
        <v/>
      </c>
      <c r="AB826" s="31" t="str">
        <f t="shared" si="185"/>
        <v>?</v>
      </c>
      <c r="AC826" s="31" t="str">
        <f t="shared" si="185"/>
        <v>?</v>
      </c>
      <c r="AD826" s="31" t="str">
        <f t="shared" si="185"/>
        <v>?</v>
      </c>
      <c r="AE826" s="31" t="str">
        <f t="shared" si="184"/>
        <v>?</v>
      </c>
      <c r="AF826" s="31" t="str">
        <f t="shared" si="184"/>
        <v>?</v>
      </c>
      <c r="AG826" s="31" t="str">
        <f t="shared" si="184"/>
        <v>?</v>
      </c>
      <c r="AH826" s="39" t="str">
        <f t="shared" si="193"/>
        <v/>
      </c>
      <c r="AI826" s="31" t="str">
        <f t="shared" si="186"/>
        <v/>
      </c>
      <c r="AJ826" s="32" t="str">
        <f t="shared" si="187"/>
        <v/>
      </c>
      <c r="AK826" s="32" t="str">
        <f t="shared" si="188"/>
        <v/>
      </c>
      <c r="AL826" s="32" t="str">
        <f t="shared" si="189"/>
        <v/>
      </c>
      <c r="AM826" s="32" t="str">
        <f t="shared" si="190"/>
        <v/>
      </c>
      <c r="AN826" s="32" t="str">
        <f t="shared" si="191"/>
        <v/>
      </c>
      <c r="AO826" s="96" t="e">
        <f>CONCATENATE(IF(#REF!="LL","[u]",IF(#REF!="Ny","[i]",IF(#REF!="Extra koll","[b]",""))),F826," ",C826,IF(COUNTA(D826)&gt;0,CONCATENATE(" [playerid=",D826,"] "),""),AI826,AJ826,AK826,AL826,AM826,AN826,AA826,AH826,IF(#REF!="LL","[/u]",IF(#REF!="Ny","[/i]",IF(#REF!="Extra koll","[/b]",""))))</f>
        <v>#REF!</v>
      </c>
    </row>
    <row r="827" spans="1:41" ht="14.25">
      <c r="A827" s="84"/>
      <c r="B827" s="101"/>
      <c r="C827" s="102"/>
      <c r="D827" s="102"/>
      <c r="E827" s="102"/>
      <c r="F827" s="103"/>
      <c r="H827" s="104"/>
      <c r="J827" s="101"/>
      <c r="K827" s="102"/>
      <c r="L827" s="102"/>
      <c r="M827" s="102"/>
      <c r="N827" s="102"/>
      <c r="O827" s="102"/>
      <c r="P827" s="102"/>
      <c r="Q827" s="102"/>
      <c r="R827" s="105"/>
      <c r="T827" s="101"/>
      <c r="U827" s="102"/>
      <c r="V827" s="102"/>
      <c r="W827" s="102"/>
      <c r="X827" s="106"/>
      <c r="Y827" s="4"/>
      <c r="Z827" s="7"/>
      <c r="AA827" s="32" t="str">
        <f t="shared" si="192"/>
        <v/>
      </c>
      <c r="AB827" s="31" t="str">
        <f t="shared" si="185"/>
        <v>?</v>
      </c>
      <c r="AC827" s="31" t="str">
        <f t="shared" si="185"/>
        <v>?</v>
      </c>
      <c r="AD827" s="31" t="str">
        <f t="shared" si="185"/>
        <v>?</v>
      </c>
      <c r="AE827" s="31" t="str">
        <f t="shared" si="184"/>
        <v>?</v>
      </c>
      <c r="AF827" s="31" t="str">
        <f t="shared" si="184"/>
        <v>?</v>
      </c>
      <c r="AG827" s="31" t="str">
        <f t="shared" si="184"/>
        <v>?</v>
      </c>
      <c r="AH827" s="39" t="str">
        <f t="shared" si="193"/>
        <v/>
      </c>
      <c r="AI827" s="31" t="str">
        <f t="shared" si="186"/>
        <v/>
      </c>
      <c r="AJ827" s="32" t="str">
        <f t="shared" si="187"/>
        <v/>
      </c>
      <c r="AK827" s="32" t="str">
        <f t="shared" si="188"/>
        <v/>
      </c>
      <c r="AL827" s="32" t="str">
        <f t="shared" si="189"/>
        <v/>
      </c>
      <c r="AM827" s="32" t="str">
        <f t="shared" si="190"/>
        <v/>
      </c>
      <c r="AN827" s="32" t="str">
        <f t="shared" si="191"/>
        <v/>
      </c>
      <c r="AO827" s="96" t="e">
        <f>CONCATENATE(IF(#REF!="LL","[u]",IF(#REF!="Ny","[i]",IF(#REF!="Extra koll","[b]",""))),F827," ",C827,IF(COUNTA(D827)&gt;0,CONCATENATE(" [playerid=",D827,"] "),""),AI827,AJ827,AK827,AL827,AM827,AN827,AA827,AH827,IF(#REF!="LL","[/u]",IF(#REF!="Ny","[/i]",IF(#REF!="Extra koll","[/b]",""))))</f>
        <v>#REF!</v>
      </c>
    </row>
    <row r="828" spans="1:41" ht="14.25">
      <c r="A828" s="84"/>
      <c r="B828" s="101"/>
      <c r="C828" s="102"/>
      <c r="D828" s="102"/>
      <c r="E828" s="102"/>
      <c r="F828" s="103"/>
      <c r="H828" s="104"/>
      <c r="J828" s="101"/>
      <c r="K828" s="102"/>
      <c r="L828" s="102"/>
      <c r="M828" s="102"/>
      <c r="N828" s="102"/>
      <c r="O828" s="102"/>
      <c r="P828" s="102"/>
      <c r="Q828" s="102"/>
      <c r="R828" s="105"/>
      <c r="T828" s="101"/>
      <c r="U828" s="102"/>
      <c r="V828" s="102"/>
      <c r="W828" s="102"/>
      <c r="X828" s="106"/>
      <c r="Y828" s="4"/>
      <c r="Z828" s="7"/>
      <c r="AA828" s="32" t="str">
        <f t="shared" si="192"/>
        <v/>
      </c>
      <c r="AB828" s="31" t="str">
        <f t="shared" si="185"/>
        <v>?</v>
      </c>
      <c r="AC828" s="31" t="str">
        <f t="shared" si="185"/>
        <v>?</v>
      </c>
      <c r="AD828" s="31" t="str">
        <f t="shared" si="185"/>
        <v>?</v>
      </c>
      <c r="AE828" s="31" t="str">
        <f t="shared" si="184"/>
        <v>?</v>
      </c>
      <c r="AF828" s="31" t="str">
        <f t="shared" si="184"/>
        <v>?</v>
      </c>
      <c r="AG828" s="31" t="str">
        <f t="shared" si="184"/>
        <v>?</v>
      </c>
      <c r="AH828" s="39" t="str">
        <f t="shared" si="193"/>
        <v/>
      </c>
      <c r="AI828" s="31" t="str">
        <f t="shared" si="186"/>
        <v/>
      </c>
      <c r="AJ828" s="32" t="str">
        <f t="shared" si="187"/>
        <v/>
      </c>
      <c r="AK828" s="32" t="str">
        <f t="shared" si="188"/>
        <v/>
      </c>
      <c r="AL828" s="32" t="str">
        <f t="shared" si="189"/>
        <v/>
      </c>
      <c r="AM828" s="32" t="str">
        <f t="shared" si="190"/>
        <v/>
      </c>
      <c r="AN828" s="32" t="str">
        <f t="shared" si="191"/>
        <v/>
      </c>
      <c r="AO828" s="96" t="e">
        <f>CONCATENATE(IF(#REF!="LL","[u]",IF(#REF!="Ny","[i]",IF(#REF!="Extra koll","[b]",""))),F828," ",C828,IF(COUNTA(D828)&gt;0,CONCATENATE(" [playerid=",D828,"] "),""),AI828,AJ828,AK828,AL828,AM828,AN828,AA828,AH828,IF(#REF!="LL","[/u]",IF(#REF!="Ny","[/i]",IF(#REF!="Extra koll","[/b]",""))))</f>
        <v>#REF!</v>
      </c>
    </row>
    <row r="829" spans="1:41" ht="14.25">
      <c r="A829" s="84"/>
      <c r="B829" s="101"/>
      <c r="C829" s="102"/>
      <c r="D829" s="102"/>
      <c r="E829" s="102"/>
      <c r="F829" s="103"/>
      <c r="H829" s="104"/>
      <c r="J829" s="101"/>
      <c r="K829" s="102"/>
      <c r="L829" s="102"/>
      <c r="M829" s="102"/>
      <c r="N829" s="102"/>
      <c r="O829" s="102"/>
      <c r="P829" s="102"/>
      <c r="Q829" s="102"/>
      <c r="R829" s="105"/>
      <c r="T829" s="101"/>
      <c r="U829" s="102"/>
      <c r="V829" s="102"/>
      <c r="W829" s="102"/>
      <c r="X829" s="106"/>
      <c r="Y829" s="4"/>
      <c r="Z829" s="7"/>
      <c r="AA829" s="32" t="str">
        <f t="shared" si="192"/>
        <v/>
      </c>
      <c r="AB829" s="31" t="str">
        <f t="shared" si="185"/>
        <v>?</v>
      </c>
      <c r="AC829" s="31" t="str">
        <f t="shared" si="185"/>
        <v>?</v>
      </c>
      <c r="AD829" s="31" t="str">
        <f t="shared" si="185"/>
        <v>?</v>
      </c>
      <c r="AE829" s="31" t="str">
        <f t="shared" si="184"/>
        <v>?</v>
      </c>
      <c r="AF829" s="31" t="str">
        <f t="shared" si="184"/>
        <v>?</v>
      </c>
      <c r="AG829" s="31" t="str">
        <f t="shared" si="184"/>
        <v>?</v>
      </c>
      <c r="AH829" s="39" t="str">
        <f t="shared" si="193"/>
        <v/>
      </c>
      <c r="AI829" s="31" t="str">
        <f t="shared" si="186"/>
        <v/>
      </c>
      <c r="AJ829" s="32" t="str">
        <f t="shared" si="187"/>
        <v/>
      </c>
      <c r="AK829" s="32" t="str">
        <f t="shared" si="188"/>
        <v/>
      </c>
      <c r="AL829" s="32" t="str">
        <f t="shared" si="189"/>
        <v/>
      </c>
      <c r="AM829" s="32" t="str">
        <f t="shared" si="190"/>
        <v/>
      </c>
      <c r="AN829" s="32" t="str">
        <f t="shared" si="191"/>
        <v/>
      </c>
      <c r="AO829" s="96" t="e">
        <f>CONCATENATE(IF(#REF!="LL","[u]",IF(#REF!="Ny","[i]",IF(#REF!="Extra koll","[b]",""))),F829," ",C829,IF(COUNTA(D829)&gt;0,CONCATENATE(" [playerid=",D829,"] "),""),AI829,AJ829,AK829,AL829,AM829,AN829,AA829,AH829,IF(#REF!="LL","[/u]",IF(#REF!="Ny","[/i]",IF(#REF!="Extra koll","[/b]",""))))</f>
        <v>#REF!</v>
      </c>
    </row>
    <row r="830" spans="1:41" ht="14.25">
      <c r="A830" s="84"/>
      <c r="B830" s="101"/>
      <c r="C830" s="102"/>
      <c r="D830" s="102"/>
      <c r="E830" s="102"/>
      <c r="F830" s="103"/>
      <c r="H830" s="104"/>
      <c r="J830" s="101"/>
      <c r="K830" s="102"/>
      <c r="L830" s="102"/>
      <c r="M830" s="102"/>
      <c r="N830" s="102"/>
      <c r="O830" s="102"/>
      <c r="P830" s="102"/>
      <c r="Q830" s="102"/>
      <c r="R830" s="105"/>
      <c r="T830" s="101"/>
      <c r="U830" s="102"/>
      <c r="V830" s="102"/>
      <c r="W830" s="102"/>
      <c r="X830" s="106"/>
      <c r="Y830" s="4"/>
      <c r="Z830" s="7"/>
      <c r="AA830" s="32" t="str">
        <f t="shared" si="192"/>
        <v/>
      </c>
      <c r="AB830" s="31" t="str">
        <f t="shared" si="185"/>
        <v>?</v>
      </c>
      <c r="AC830" s="31" t="str">
        <f t="shared" si="185"/>
        <v>?</v>
      </c>
      <c r="AD830" s="31" t="str">
        <f t="shared" si="185"/>
        <v>?</v>
      </c>
      <c r="AE830" s="31" t="str">
        <f t="shared" si="184"/>
        <v>?</v>
      </c>
      <c r="AF830" s="31" t="str">
        <f t="shared" si="184"/>
        <v>?</v>
      </c>
      <c r="AG830" s="31" t="str">
        <f t="shared" si="184"/>
        <v>?</v>
      </c>
      <c r="AH830" s="39" t="str">
        <f t="shared" si="193"/>
        <v/>
      </c>
      <c r="AI830" s="31" t="str">
        <f t="shared" si="186"/>
        <v/>
      </c>
      <c r="AJ830" s="32" t="str">
        <f t="shared" si="187"/>
        <v/>
      </c>
      <c r="AK830" s="32" t="str">
        <f t="shared" si="188"/>
        <v/>
      </c>
      <c r="AL830" s="32" t="str">
        <f t="shared" si="189"/>
        <v/>
      </c>
      <c r="AM830" s="32" t="str">
        <f t="shared" si="190"/>
        <v/>
      </c>
      <c r="AN830" s="32" t="str">
        <f t="shared" si="191"/>
        <v/>
      </c>
      <c r="AO830" s="96" t="e">
        <f>CONCATENATE(IF(#REF!="LL","[u]",IF(#REF!="Ny","[i]",IF(#REF!="Extra koll","[b]",""))),F830," ",C830,IF(COUNTA(D830)&gt;0,CONCATENATE(" [playerid=",D830,"] "),""),AI830,AJ830,AK830,AL830,AM830,AN830,AA830,AH830,IF(#REF!="LL","[/u]",IF(#REF!="Ny","[/i]",IF(#REF!="Extra koll","[/b]",""))))</f>
        <v>#REF!</v>
      </c>
    </row>
    <row r="831" spans="1:41" ht="14.25">
      <c r="A831" s="84"/>
      <c r="B831" s="101"/>
      <c r="C831" s="102"/>
      <c r="D831" s="102"/>
      <c r="E831" s="102"/>
      <c r="F831" s="103"/>
      <c r="H831" s="104"/>
      <c r="J831" s="101"/>
      <c r="K831" s="102"/>
      <c r="L831" s="102"/>
      <c r="M831" s="102"/>
      <c r="N831" s="102"/>
      <c r="O831" s="102"/>
      <c r="P831" s="102"/>
      <c r="Q831" s="102"/>
      <c r="R831" s="105"/>
      <c r="T831" s="101"/>
      <c r="U831" s="102"/>
      <c r="V831" s="102"/>
      <c r="W831" s="102"/>
      <c r="X831" s="106"/>
      <c r="Y831" s="4"/>
      <c r="Z831" s="7"/>
      <c r="AA831" s="32" t="str">
        <f t="shared" si="192"/>
        <v/>
      </c>
      <c r="AB831" s="31" t="str">
        <f t="shared" si="185"/>
        <v>?</v>
      </c>
      <c r="AC831" s="31" t="str">
        <f t="shared" si="185"/>
        <v>?</v>
      </c>
      <c r="AD831" s="31" t="str">
        <f t="shared" si="185"/>
        <v>?</v>
      </c>
      <c r="AE831" s="31" t="str">
        <f t="shared" si="184"/>
        <v>?</v>
      </c>
      <c r="AF831" s="31" t="str">
        <f t="shared" si="184"/>
        <v>?</v>
      </c>
      <c r="AG831" s="31" t="str">
        <f t="shared" si="184"/>
        <v>?</v>
      </c>
      <c r="AH831" s="39" t="str">
        <f t="shared" si="193"/>
        <v/>
      </c>
      <c r="AI831" s="31" t="str">
        <f t="shared" si="186"/>
        <v/>
      </c>
      <c r="AJ831" s="32" t="str">
        <f t="shared" si="187"/>
        <v/>
      </c>
      <c r="AK831" s="32" t="str">
        <f t="shared" si="188"/>
        <v/>
      </c>
      <c r="AL831" s="32" t="str">
        <f t="shared" si="189"/>
        <v/>
      </c>
      <c r="AM831" s="32" t="str">
        <f t="shared" si="190"/>
        <v/>
      </c>
      <c r="AN831" s="32" t="str">
        <f t="shared" si="191"/>
        <v/>
      </c>
      <c r="AO831" s="96" t="e">
        <f>CONCATENATE(IF(#REF!="LL","[u]",IF(#REF!="Ny","[i]",IF(#REF!="Extra koll","[b]",""))),F831," ",C831,IF(COUNTA(D831)&gt;0,CONCATENATE(" [playerid=",D831,"] "),""),AI831,AJ831,AK831,AL831,AM831,AN831,AA831,AH831,IF(#REF!="LL","[/u]",IF(#REF!="Ny","[/i]",IF(#REF!="Extra koll","[/b]",""))))</f>
        <v>#REF!</v>
      </c>
    </row>
    <row r="832" spans="1:41" ht="14.25">
      <c r="A832" s="84"/>
      <c r="B832" s="101"/>
      <c r="C832" s="102"/>
      <c r="D832" s="102"/>
      <c r="E832" s="102"/>
      <c r="F832" s="103"/>
      <c r="H832" s="104"/>
      <c r="J832" s="101"/>
      <c r="K832" s="102"/>
      <c r="L832" s="102"/>
      <c r="M832" s="102"/>
      <c r="N832" s="102"/>
      <c r="O832" s="102"/>
      <c r="P832" s="102"/>
      <c r="Q832" s="102"/>
      <c r="R832" s="105"/>
      <c r="T832" s="101"/>
      <c r="U832" s="102"/>
      <c r="V832" s="102"/>
      <c r="W832" s="102"/>
      <c r="X832" s="106"/>
      <c r="Y832" s="4"/>
      <c r="Z832" s="7"/>
      <c r="AA832" s="32" t="str">
        <f t="shared" si="192"/>
        <v/>
      </c>
      <c r="AB832" s="31" t="str">
        <f t="shared" si="185"/>
        <v>?</v>
      </c>
      <c r="AC832" s="31" t="str">
        <f t="shared" si="185"/>
        <v>?</v>
      </c>
      <c r="AD832" s="31" t="str">
        <f t="shared" si="185"/>
        <v>?</v>
      </c>
      <c r="AE832" s="31" t="str">
        <f t="shared" si="184"/>
        <v>?</v>
      </c>
      <c r="AF832" s="31" t="str">
        <f t="shared" si="184"/>
        <v>?</v>
      </c>
      <c r="AG832" s="31" t="str">
        <f t="shared" si="184"/>
        <v>?</v>
      </c>
      <c r="AH832" s="39" t="str">
        <f t="shared" si="193"/>
        <v/>
      </c>
      <c r="AI832" s="31" t="str">
        <f t="shared" si="186"/>
        <v/>
      </c>
      <c r="AJ832" s="32" t="str">
        <f t="shared" si="187"/>
        <v/>
      </c>
      <c r="AK832" s="32" t="str">
        <f t="shared" si="188"/>
        <v/>
      </c>
      <c r="AL832" s="32" t="str">
        <f t="shared" si="189"/>
        <v/>
      </c>
      <c r="AM832" s="32" t="str">
        <f t="shared" si="190"/>
        <v/>
      </c>
      <c r="AN832" s="32" t="str">
        <f t="shared" si="191"/>
        <v/>
      </c>
      <c r="AO832" s="96" t="e">
        <f>CONCATENATE(IF(#REF!="LL","[u]",IF(#REF!="Ny","[i]",IF(#REF!="Extra koll","[b]",""))),F832," ",C832,IF(COUNTA(D832)&gt;0,CONCATENATE(" [playerid=",D832,"] "),""),AI832,AJ832,AK832,AL832,AM832,AN832,AA832,AH832,IF(#REF!="LL","[/u]",IF(#REF!="Ny","[/i]",IF(#REF!="Extra koll","[/b]",""))))</f>
        <v>#REF!</v>
      </c>
    </row>
    <row r="833" spans="1:41" ht="14.25">
      <c r="A833" s="84"/>
      <c r="B833" s="101"/>
      <c r="C833" s="102"/>
      <c r="D833" s="102"/>
      <c r="E833" s="102"/>
      <c r="F833" s="103"/>
      <c r="H833" s="104"/>
      <c r="J833" s="101"/>
      <c r="K833" s="102"/>
      <c r="L833" s="102"/>
      <c r="M833" s="102"/>
      <c r="N833" s="102"/>
      <c r="O833" s="102"/>
      <c r="P833" s="102"/>
      <c r="Q833" s="102"/>
      <c r="R833" s="105"/>
      <c r="T833" s="101"/>
      <c r="U833" s="102"/>
      <c r="V833" s="102"/>
      <c r="W833" s="102"/>
      <c r="X833" s="106"/>
      <c r="Y833" s="4"/>
      <c r="Z833" s="7"/>
      <c r="AA833" s="32" t="str">
        <f t="shared" si="192"/>
        <v/>
      </c>
      <c r="AB833" s="31" t="str">
        <f t="shared" si="185"/>
        <v>?</v>
      </c>
      <c r="AC833" s="31" t="str">
        <f t="shared" si="185"/>
        <v>?</v>
      </c>
      <c r="AD833" s="31" t="str">
        <f t="shared" si="185"/>
        <v>?</v>
      </c>
      <c r="AE833" s="31" t="str">
        <f t="shared" si="184"/>
        <v>?</v>
      </c>
      <c r="AF833" s="31" t="str">
        <f t="shared" si="184"/>
        <v>?</v>
      </c>
      <c r="AG833" s="31" t="str">
        <f t="shared" si="184"/>
        <v>?</v>
      </c>
      <c r="AH833" s="39" t="str">
        <f t="shared" si="193"/>
        <v/>
      </c>
      <c r="AI833" s="31" t="str">
        <f t="shared" si="186"/>
        <v/>
      </c>
      <c r="AJ833" s="32" t="str">
        <f t="shared" si="187"/>
        <v/>
      </c>
      <c r="AK833" s="32" t="str">
        <f t="shared" si="188"/>
        <v/>
      </c>
      <c r="AL833" s="32" t="str">
        <f t="shared" si="189"/>
        <v/>
      </c>
      <c r="AM833" s="32" t="str">
        <f t="shared" si="190"/>
        <v/>
      </c>
      <c r="AN833" s="32" t="str">
        <f t="shared" si="191"/>
        <v/>
      </c>
      <c r="AO833" s="96" t="e">
        <f>CONCATENATE(IF(#REF!="LL","[u]",IF(#REF!="Ny","[i]",IF(#REF!="Extra koll","[b]",""))),F833," ",C833,IF(COUNTA(D833)&gt;0,CONCATENATE(" [playerid=",D833,"] "),""),AI833,AJ833,AK833,AL833,AM833,AN833,AA833,AH833,IF(#REF!="LL","[/u]",IF(#REF!="Ny","[/i]",IF(#REF!="Extra koll","[/b]",""))))</f>
        <v>#REF!</v>
      </c>
    </row>
    <row r="834" spans="1:41" ht="14.25">
      <c r="A834" s="84"/>
      <c r="B834" s="101"/>
      <c r="C834" s="102"/>
      <c r="D834" s="102"/>
      <c r="E834" s="102"/>
      <c r="F834" s="103"/>
      <c r="H834" s="104"/>
      <c r="J834" s="101"/>
      <c r="K834" s="102"/>
      <c r="L834" s="102"/>
      <c r="M834" s="102"/>
      <c r="N834" s="102"/>
      <c r="O834" s="102"/>
      <c r="P834" s="102"/>
      <c r="Q834" s="102"/>
      <c r="R834" s="105"/>
      <c r="T834" s="101"/>
      <c r="U834" s="102"/>
      <c r="V834" s="102"/>
      <c r="W834" s="102"/>
      <c r="X834" s="106"/>
      <c r="Y834" s="4"/>
      <c r="Z834" s="7"/>
      <c r="AA834" s="32" t="str">
        <f t="shared" si="192"/>
        <v/>
      </c>
      <c r="AB834" s="31" t="str">
        <f t="shared" si="185"/>
        <v>?</v>
      </c>
      <c r="AC834" s="31" t="str">
        <f t="shared" si="185"/>
        <v>?</v>
      </c>
      <c r="AD834" s="31" t="str">
        <f t="shared" si="185"/>
        <v>?</v>
      </c>
      <c r="AE834" s="31" t="str">
        <f t="shared" si="184"/>
        <v>?</v>
      </c>
      <c r="AF834" s="31" t="str">
        <f t="shared" si="184"/>
        <v>?</v>
      </c>
      <c r="AG834" s="31" t="str">
        <f t="shared" si="184"/>
        <v>?</v>
      </c>
      <c r="AH834" s="39" t="str">
        <f t="shared" si="193"/>
        <v/>
      </c>
      <c r="AI834" s="31" t="str">
        <f t="shared" si="186"/>
        <v/>
      </c>
      <c r="AJ834" s="32" t="str">
        <f t="shared" si="187"/>
        <v/>
      </c>
      <c r="AK834" s="32" t="str">
        <f t="shared" si="188"/>
        <v/>
      </c>
      <c r="AL834" s="32" t="str">
        <f t="shared" si="189"/>
        <v/>
      </c>
      <c r="AM834" s="32" t="str">
        <f t="shared" si="190"/>
        <v/>
      </c>
      <c r="AN834" s="32" t="str">
        <f t="shared" si="191"/>
        <v/>
      </c>
      <c r="AO834" s="96" t="e">
        <f>CONCATENATE(IF(#REF!="LL","[u]",IF(#REF!="Ny","[i]",IF(#REF!="Extra koll","[b]",""))),F834," ",C834,IF(COUNTA(D834)&gt;0,CONCATENATE(" [playerid=",D834,"] "),""),AI834,AJ834,AK834,AL834,AM834,AN834,AA834,AH834,IF(#REF!="LL","[/u]",IF(#REF!="Ny","[/i]",IF(#REF!="Extra koll","[/b]",""))))</f>
        <v>#REF!</v>
      </c>
    </row>
    <row r="835" spans="1:41" ht="14.25">
      <c r="A835" s="84"/>
      <c r="B835" s="101"/>
      <c r="C835" s="102"/>
      <c r="D835" s="102"/>
      <c r="E835" s="102"/>
      <c r="F835" s="103"/>
      <c r="H835" s="104"/>
      <c r="J835" s="101"/>
      <c r="K835" s="102"/>
      <c r="L835" s="102"/>
      <c r="M835" s="102"/>
      <c r="N835" s="102"/>
      <c r="O835" s="102"/>
      <c r="P835" s="102"/>
      <c r="Q835" s="102"/>
      <c r="R835" s="105"/>
      <c r="T835" s="101"/>
      <c r="U835" s="102"/>
      <c r="V835" s="102"/>
      <c r="W835" s="102"/>
      <c r="X835" s="106"/>
      <c r="Y835" s="4"/>
      <c r="Z835" s="7"/>
      <c r="AA835" s="32" t="str">
        <f t="shared" si="192"/>
        <v/>
      </c>
      <c r="AB835" s="31" t="str">
        <f t="shared" si="185"/>
        <v>?</v>
      </c>
      <c r="AC835" s="31" t="str">
        <f t="shared" si="185"/>
        <v>?</v>
      </c>
      <c r="AD835" s="31" t="str">
        <f t="shared" si="185"/>
        <v>?</v>
      </c>
      <c r="AE835" s="31" t="str">
        <f t="shared" si="184"/>
        <v>?</v>
      </c>
      <c r="AF835" s="31" t="str">
        <f t="shared" si="184"/>
        <v>?</v>
      </c>
      <c r="AG835" s="31" t="str">
        <f t="shared" si="184"/>
        <v>?</v>
      </c>
      <c r="AH835" s="39" t="str">
        <f t="shared" si="193"/>
        <v/>
      </c>
      <c r="AI835" s="31" t="str">
        <f t="shared" si="186"/>
        <v/>
      </c>
      <c r="AJ835" s="32" t="str">
        <f t="shared" si="187"/>
        <v/>
      </c>
      <c r="AK835" s="32" t="str">
        <f t="shared" si="188"/>
        <v/>
      </c>
      <c r="AL835" s="32" t="str">
        <f t="shared" si="189"/>
        <v/>
      </c>
      <c r="AM835" s="32" t="str">
        <f t="shared" si="190"/>
        <v/>
      </c>
      <c r="AN835" s="32" t="str">
        <f t="shared" si="191"/>
        <v/>
      </c>
      <c r="AO835" s="96" t="e">
        <f>CONCATENATE(IF(#REF!="LL","[u]",IF(#REF!="Ny","[i]",IF(#REF!="Extra koll","[b]",""))),F835," ",C835,IF(COUNTA(D835)&gt;0,CONCATENATE(" [playerid=",D835,"] "),""),AI835,AJ835,AK835,AL835,AM835,AN835,AA835,AH835,IF(#REF!="LL","[/u]",IF(#REF!="Ny","[/i]",IF(#REF!="Extra koll","[/b]",""))))</f>
        <v>#REF!</v>
      </c>
    </row>
    <row r="836" spans="1:41" ht="14.25">
      <c r="A836" s="84"/>
      <c r="B836" s="101"/>
      <c r="C836" s="102"/>
      <c r="D836" s="102"/>
      <c r="E836" s="102"/>
      <c r="F836" s="103"/>
      <c r="H836" s="104"/>
      <c r="J836" s="101"/>
      <c r="K836" s="102"/>
      <c r="L836" s="102"/>
      <c r="M836" s="102"/>
      <c r="N836" s="102"/>
      <c r="O836" s="102"/>
      <c r="P836" s="102"/>
      <c r="Q836" s="102"/>
      <c r="R836" s="105"/>
      <c r="T836" s="101"/>
      <c r="U836" s="102"/>
      <c r="V836" s="102"/>
      <c r="W836" s="102"/>
      <c r="X836" s="106"/>
      <c r="Y836" s="4"/>
      <c r="Z836" s="7"/>
      <c r="AA836" s="32" t="str">
        <f t="shared" si="192"/>
        <v/>
      </c>
      <c r="AB836" s="31" t="str">
        <f t="shared" si="185"/>
        <v>?</v>
      </c>
      <c r="AC836" s="31" t="str">
        <f t="shared" si="185"/>
        <v>?</v>
      </c>
      <c r="AD836" s="31" t="str">
        <f t="shared" si="185"/>
        <v>?</v>
      </c>
      <c r="AE836" s="31" t="str">
        <f t="shared" si="184"/>
        <v>?</v>
      </c>
      <c r="AF836" s="31" t="str">
        <f t="shared" si="184"/>
        <v>?</v>
      </c>
      <c r="AG836" s="31" t="str">
        <f t="shared" si="184"/>
        <v>?</v>
      </c>
      <c r="AH836" s="39" t="str">
        <f t="shared" si="193"/>
        <v/>
      </c>
      <c r="AI836" s="31" t="str">
        <f t="shared" si="186"/>
        <v/>
      </c>
      <c r="AJ836" s="32" t="str">
        <f t="shared" si="187"/>
        <v/>
      </c>
      <c r="AK836" s="32" t="str">
        <f t="shared" si="188"/>
        <v/>
      </c>
      <c r="AL836" s="32" t="str">
        <f t="shared" si="189"/>
        <v/>
      </c>
      <c r="AM836" s="32" t="str">
        <f t="shared" si="190"/>
        <v/>
      </c>
      <c r="AN836" s="32" t="str">
        <f t="shared" si="191"/>
        <v/>
      </c>
      <c r="AO836" s="96" t="e">
        <f>CONCATENATE(IF(#REF!="LL","[u]",IF(#REF!="Ny","[i]",IF(#REF!="Extra koll","[b]",""))),F836," ",C836,IF(COUNTA(D836)&gt;0,CONCATENATE(" [playerid=",D836,"] "),""),AI836,AJ836,AK836,AL836,AM836,AN836,AA836,AH836,IF(#REF!="LL","[/u]",IF(#REF!="Ny","[/i]",IF(#REF!="Extra koll","[/b]",""))))</f>
        <v>#REF!</v>
      </c>
    </row>
    <row r="837" spans="1:41" ht="14.25">
      <c r="A837" s="84"/>
      <c r="B837" s="101"/>
      <c r="C837" s="102"/>
      <c r="D837" s="102"/>
      <c r="E837" s="102"/>
      <c r="F837" s="103"/>
      <c r="H837" s="104"/>
      <c r="J837" s="101"/>
      <c r="K837" s="102"/>
      <c r="L837" s="102"/>
      <c r="M837" s="102"/>
      <c r="N837" s="102"/>
      <c r="O837" s="102"/>
      <c r="P837" s="102"/>
      <c r="Q837" s="102"/>
      <c r="R837" s="105"/>
      <c r="T837" s="101"/>
      <c r="U837" s="102"/>
      <c r="V837" s="102"/>
      <c r="W837" s="102"/>
      <c r="X837" s="106"/>
      <c r="Y837" s="4"/>
      <c r="Z837" s="7"/>
      <c r="AA837" s="32" t="str">
        <f t="shared" si="192"/>
        <v/>
      </c>
      <c r="AB837" s="31" t="str">
        <f t="shared" si="185"/>
        <v>?</v>
      </c>
      <c r="AC837" s="31" t="str">
        <f t="shared" si="185"/>
        <v>?</v>
      </c>
      <c r="AD837" s="31" t="str">
        <f t="shared" si="185"/>
        <v>?</v>
      </c>
      <c r="AE837" s="31" t="str">
        <f t="shared" si="185"/>
        <v>?</v>
      </c>
      <c r="AF837" s="31" t="str">
        <f t="shared" si="185"/>
        <v>?</v>
      </c>
      <c r="AG837" s="31" t="str">
        <f t="shared" si="185"/>
        <v>?</v>
      </c>
      <c r="AH837" s="39" t="str">
        <f t="shared" si="193"/>
        <v/>
      </c>
      <c r="AI837" s="31" t="str">
        <f t="shared" si="186"/>
        <v/>
      </c>
      <c r="AJ837" s="32" t="str">
        <f t="shared" si="187"/>
        <v/>
      </c>
      <c r="AK837" s="32" t="str">
        <f t="shared" si="188"/>
        <v/>
      </c>
      <c r="AL837" s="32" t="str">
        <f t="shared" si="189"/>
        <v/>
      </c>
      <c r="AM837" s="32" t="str">
        <f t="shared" si="190"/>
        <v/>
      </c>
      <c r="AN837" s="32" t="str">
        <f t="shared" si="191"/>
        <v/>
      </c>
      <c r="AO837" s="96" t="e">
        <f>CONCATENATE(IF(#REF!="LL","[u]",IF(#REF!="Ny","[i]",IF(#REF!="Extra koll","[b]",""))),F837," ",C837,IF(COUNTA(D837)&gt;0,CONCATENATE(" [playerid=",D837,"] "),""),AI837,AJ837,AK837,AL837,AM837,AN837,AA837,AH837,IF(#REF!="LL","[/u]",IF(#REF!="Ny","[/i]",IF(#REF!="Extra koll","[/b]",""))))</f>
        <v>#REF!</v>
      </c>
    </row>
    <row r="838" spans="1:41" ht="14.25">
      <c r="A838" s="84"/>
      <c r="B838" s="101"/>
      <c r="C838" s="102"/>
      <c r="D838" s="102"/>
      <c r="E838" s="102"/>
      <c r="F838" s="103"/>
      <c r="H838" s="104"/>
      <c r="J838" s="101"/>
      <c r="K838" s="102"/>
      <c r="L838" s="102"/>
      <c r="M838" s="102"/>
      <c r="N838" s="102"/>
      <c r="O838" s="102"/>
      <c r="P838" s="102"/>
      <c r="Q838" s="102"/>
      <c r="R838" s="105"/>
      <c r="T838" s="101"/>
      <c r="U838" s="102"/>
      <c r="V838" s="102"/>
      <c r="W838" s="102"/>
      <c r="X838" s="106"/>
      <c r="Y838" s="4"/>
      <c r="Z838" s="7"/>
      <c r="AA838" s="32" t="str">
        <f t="shared" si="192"/>
        <v/>
      </c>
      <c r="AB838" s="31" t="str">
        <f t="shared" ref="AB838:AG880" si="194">IF(COUNTA(L838)&gt;0,RIGHT(L838,LEN(L838)-5),"?")</f>
        <v>?</v>
      </c>
      <c r="AC838" s="31" t="str">
        <f t="shared" si="194"/>
        <v>?</v>
      </c>
      <c r="AD838" s="31" t="str">
        <f t="shared" si="194"/>
        <v>?</v>
      </c>
      <c r="AE838" s="31" t="str">
        <f t="shared" si="194"/>
        <v>?</v>
      </c>
      <c r="AF838" s="31" t="str">
        <f t="shared" si="194"/>
        <v>?</v>
      </c>
      <c r="AG838" s="31" t="str">
        <f t="shared" si="194"/>
        <v>?</v>
      </c>
      <c r="AH838" s="39" t="str">
        <f t="shared" si="193"/>
        <v/>
      </c>
      <c r="AI838" s="31" t="str">
        <f t="shared" si="186"/>
        <v/>
      </c>
      <c r="AJ838" s="32" t="str">
        <f t="shared" si="187"/>
        <v/>
      </c>
      <c r="AK838" s="32" t="str">
        <f t="shared" si="188"/>
        <v/>
      </c>
      <c r="AL838" s="32" t="str">
        <f t="shared" si="189"/>
        <v/>
      </c>
      <c r="AM838" s="32" t="str">
        <f t="shared" si="190"/>
        <v/>
      </c>
      <c r="AN838" s="32" t="str">
        <f t="shared" si="191"/>
        <v/>
      </c>
      <c r="AO838" s="96" t="e">
        <f>CONCATENATE(IF(#REF!="LL","[u]",IF(#REF!="Ny","[i]",IF(#REF!="Extra koll","[b]",""))),F838," ",C838,IF(COUNTA(D838)&gt;0,CONCATENATE(" [playerid=",D838,"] "),""),AI838,AJ838,AK838,AL838,AM838,AN838,AA838,AH838,IF(#REF!="LL","[/u]",IF(#REF!="Ny","[/i]",IF(#REF!="Extra koll","[/b]",""))))</f>
        <v>#REF!</v>
      </c>
    </row>
    <row r="839" spans="1:41" ht="14.25">
      <c r="A839" s="84"/>
      <c r="B839" s="101"/>
      <c r="C839" s="102"/>
      <c r="D839" s="102"/>
      <c r="E839" s="102"/>
      <c r="F839" s="103"/>
      <c r="H839" s="104"/>
      <c r="J839" s="101"/>
      <c r="K839" s="102"/>
      <c r="L839" s="102"/>
      <c r="M839" s="102"/>
      <c r="N839" s="102"/>
      <c r="O839" s="102"/>
      <c r="P839" s="102"/>
      <c r="Q839" s="102"/>
      <c r="R839" s="105"/>
      <c r="T839" s="101"/>
      <c r="U839" s="102"/>
      <c r="V839" s="102"/>
      <c r="W839" s="102"/>
      <c r="X839" s="106"/>
      <c r="Y839" s="4"/>
      <c r="Z839" s="7"/>
      <c r="AA839" s="32" t="str">
        <f t="shared" si="192"/>
        <v/>
      </c>
      <c r="AB839" s="31" t="str">
        <f t="shared" si="194"/>
        <v>?</v>
      </c>
      <c r="AC839" s="31" t="str">
        <f t="shared" si="194"/>
        <v>?</v>
      </c>
      <c r="AD839" s="31" t="str">
        <f t="shared" si="194"/>
        <v>?</v>
      </c>
      <c r="AE839" s="31" t="str">
        <f t="shared" si="194"/>
        <v>?</v>
      </c>
      <c r="AF839" s="31" t="str">
        <f t="shared" si="194"/>
        <v>?</v>
      </c>
      <c r="AG839" s="31" t="str">
        <f t="shared" si="194"/>
        <v>?</v>
      </c>
      <c r="AH839" s="39" t="str">
        <f t="shared" si="193"/>
        <v/>
      </c>
      <c r="AI839" s="31" t="str">
        <f t="shared" si="186"/>
        <v/>
      </c>
      <c r="AJ839" s="32" t="str">
        <f t="shared" si="187"/>
        <v/>
      </c>
      <c r="AK839" s="32" t="str">
        <f t="shared" si="188"/>
        <v/>
      </c>
      <c r="AL839" s="32" t="str">
        <f t="shared" si="189"/>
        <v/>
      </c>
      <c r="AM839" s="32" t="str">
        <f t="shared" si="190"/>
        <v/>
      </c>
      <c r="AN839" s="32" t="str">
        <f t="shared" si="191"/>
        <v/>
      </c>
      <c r="AO839" s="96" t="e">
        <f>CONCATENATE(IF(#REF!="LL","[u]",IF(#REF!="Ny","[i]",IF(#REF!="Extra koll","[b]",""))),F839," ",C839,IF(COUNTA(D839)&gt;0,CONCATENATE(" [playerid=",D839,"] "),""),AI839,AJ839,AK839,AL839,AM839,AN839,AA839,AH839,IF(#REF!="LL","[/u]",IF(#REF!="Ny","[/i]",IF(#REF!="Extra koll","[/b]",""))))</f>
        <v>#REF!</v>
      </c>
    </row>
    <row r="840" spans="1:41" ht="14.25">
      <c r="A840" s="84"/>
      <c r="B840" s="101"/>
      <c r="C840" s="102"/>
      <c r="D840" s="102"/>
      <c r="E840" s="102"/>
      <c r="F840" s="103"/>
      <c r="H840" s="104"/>
      <c r="J840" s="101"/>
      <c r="K840" s="102"/>
      <c r="L840" s="102"/>
      <c r="M840" s="102"/>
      <c r="N840" s="102"/>
      <c r="O840" s="102"/>
      <c r="P840" s="102"/>
      <c r="Q840" s="102"/>
      <c r="R840" s="105"/>
      <c r="T840" s="101"/>
      <c r="U840" s="102"/>
      <c r="V840" s="102"/>
      <c r="W840" s="102"/>
      <c r="X840" s="106"/>
      <c r="Y840" s="4"/>
      <c r="Z840" s="7"/>
      <c r="AA840" s="32" t="str">
        <f t="shared" si="192"/>
        <v/>
      </c>
      <c r="AB840" s="31" t="str">
        <f t="shared" si="194"/>
        <v>?</v>
      </c>
      <c r="AC840" s="31" t="str">
        <f t="shared" si="194"/>
        <v>?</v>
      </c>
      <c r="AD840" s="31" t="str">
        <f t="shared" si="194"/>
        <v>?</v>
      </c>
      <c r="AE840" s="31" t="str">
        <f t="shared" si="194"/>
        <v>?</v>
      </c>
      <c r="AF840" s="31" t="str">
        <f t="shared" si="194"/>
        <v>?</v>
      </c>
      <c r="AG840" s="31" t="str">
        <f t="shared" si="194"/>
        <v>?</v>
      </c>
      <c r="AH840" s="39" t="str">
        <f t="shared" si="193"/>
        <v/>
      </c>
      <c r="AI840" s="31" t="str">
        <f t="shared" si="186"/>
        <v/>
      </c>
      <c r="AJ840" s="32" t="str">
        <f t="shared" si="187"/>
        <v/>
      </c>
      <c r="AK840" s="32" t="str">
        <f t="shared" si="188"/>
        <v/>
      </c>
      <c r="AL840" s="32" t="str">
        <f t="shared" si="189"/>
        <v/>
      </c>
      <c r="AM840" s="32" t="str">
        <f t="shared" si="190"/>
        <v/>
      </c>
      <c r="AN840" s="32" t="str">
        <f t="shared" si="191"/>
        <v/>
      </c>
      <c r="AO840" s="96" t="e">
        <f>CONCATENATE(IF(#REF!="LL","[u]",IF(#REF!="Ny","[i]",IF(#REF!="Extra koll","[b]",""))),F840," ",C840,IF(COUNTA(D840)&gt;0,CONCATENATE(" [playerid=",D840,"] "),""),AI840,AJ840,AK840,AL840,AM840,AN840,AA840,AH840,IF(#REF!="LL","[/u]",IF(#REF!="Ny","[/i]",IF(#REF!="Extra koll","[/b]",""))))</f>
        <v>#REF!</v>
      </c>
    </row>
    <row r="841" spans="1:41" ht="14.25">
      <c r="A841" s="84"/>
      <c r="B841" s="101"/>
      <c r="C841" s="102"/>
      <c r="D841" s="102"/>
      <c r="E841" s="102"/>
      <c r="F841" s="103"/>
      <c r="H841" s="104"/>
      <c r="J841" s="101"/>
      <c r="K841" s="102"/>
      <c r="L841" s="102"/>
      <c r="M841" s="102"/>
      <c r="N841" s="102"/>
      <c r="O841" s="102"/>
      <c r="P841" s="102"/>
      <c r="Q841" s="102"/>
      <c r="R841" s="105"/>
      <c r="T841" s="101"/>
      <c r="U841" s="102"/>
      <c r="V841" s="102"/>
      <c r="W841" s="102"/>
      <c r="X841" s="106"/>
      <c r="Y841" s="4"/>
      <c r="Z841" s="7"/>
      <c r="AA841" s="32" t="str">
        <f t="shared" si="192"/>
        <v/>
      </c>
      <c r="AB841" s="31" t="str">
        <f t="shared" si="194"/>
        <v>?</v>
      </c>
      <c r="AC841" s="31" t="str">
        <f t="shared" si="194"/>
        <v>?</v>
      </c>
      <c r="AD841" s="31" t="str">
        <f t="shared" si="194"/>
        <v>?</v>
      </c>
      <c r="AE841" s="31" t="str">
        <f t="shared" si="194"/>
        <v>?</v>
      </c>
      <c r="AF841" s="31" t="str">
        <f t="shared" si="194"/>
        <v>?</v>
      </c>
      <c r="AG841" s="31" t="str">
        <f t="shared" si="194"/>
        <v>?</v>
      </c>
      <c r="AH841" s="39" t="str">
        <f t="shared" si="193"/>
        <v/>
      </c>
      <c r="AI841" s="31" t="str">
        <f t="shared" si="186"/>
        <v/>
      </c>
      <c r="AJ841" s="32" t="str">
        <f t="shared" si="187"/>
        <v/>
      </c>
      <c r="AK841" s="32" t="str">
        <f t="shared" si="188"/>
        <v/>
      </c>
      <c r="AL841" s="32" t="str">
        <f t="shared" si="189"/>
        <v/>
      </c>
      <c r="AM841" s="32" t="str">
        <f t="shared" si="190"/>
        <v/>
      </c>
      <c r="AN841" s="32" t="str">
        <f t="shared" si="191"/>
        <v/>
      </c>
      <c r="AO841" s="96" t="e">
        <f>CONCATENATE(IF(#REF!="LL","[u]",IF(#REF!="Ny","[i]",IF(#REF!="Extra koll","[b]",""))),F841," ",C841,IF(COUNTA(D841)&gt;0,CONCATENATE(" [playerid=",D841,"] "),""),AI841,AJ841,AK841,AL841,AM841,AN841,AA841,AH841,IF(#REF!="LL","[/u]",IF(#REF!="Ny","[/i]",IF(#REF!="Extra koll","[/b]",""))))</f>
        <v>#REF!</v>
      </c>
    </row>
    <row r="842" spans="1:41" ht="14.25">
      <c r="A842" s="84"/>
      <c r="B842" s="101"/>
      <c r="C842" s="102"/>
      <c r="D842" s="102"/>
      <c r="E842" s="102"/>
      <c r="F842" s="103"/>
      <c r="H842" s="104"/>
      <c r="J842" s="101"/>
      <c r="K842" s="102"/>
      <c r="L842" s="102"/>
      <c r="M842" s="102"/>
      <c r="N842" s="102"/>
      <c r="O842" s="102"/>
      <c r="P842" s="102"/>
      <c r="Q842" s="102"/>
      <c r="R842" s="105"/>
      <c r="T842" s="101"/>
      <c r="U842" s="102"/>
      <c r="V842" s="102"/>
      <c r="W842" s="102"/>
      <c r="X842" s="106"/>
      <c r="Y842" s="4"/>
      <c r="Z842" s="7"/>
      <c r="AA842" s="32" t="str">
        <f t="shared" si="192"/>
        <v/>
      </c>
      <c r="AB842" s="31" t="str">
        <f t="shared" si="194"/>
        <v>?</v>
      </c>
      <c r="AC842" s="31" t="str">
        <f t="shared" si="194"/>
        <v>?</v>
      </c>
      <c r="AD842" s="31" t="str">
        <f t="shared" si="194"/>
        <v>?</v>
      </c>
      <c r="AE842" s="31" t="str">
        <f t="shared" si="194"/>
        <v>?</v>
      </c>
      <c r="AF842" s="31" t="str">
        <f t="shared" si="194"/>
        <v>?</v>
      </c>
      <c r="AG842" s="31" t="str">
        <f t="shared" si="194"/>
        <v>?</v>
      </c>
      <c r="AH842" s="39" t="str">
        <f t="shared" si="193"/>
        <v/>
      </c>
      <c r="AI842" s="31" t="str">
        <f t="shared" si="186"/>
        <v/>
      </c>
      <c r="AJ842" s="32" t="str">
        <f t="shared" si="187"/>
        <v/>
      </c>
      <c r="AK842" s="32" t="str">
        <f t="shared" si="188"/>
        <v/>
      </c>
      <c r="AL842" s="32" t="str">
        <f t="shared" si="189"/>
        <v/>
      </c>
      <c r="AM842" s="32" t="str">
        <f t="shared" si="190"/>
        <v/>
      </c>
      <c r="AN842" s="32" t="str">
        <f t="shared" si="191"/>
        <v/>
      </c>
      <c r="AO842" s="96" t="e">
        <f>CONCATENATE(IF(#REF!="LL","[u]",IF(#REF!="Ny","[i]",IF(#REF!="Extra koll","[b]",""))),F842," ",C842,IF(COUNTA(D842)&gt;0,CONCATENATE(" [playerid=",D842,"] "),""),AI842,AJ842,AK842,AL842,AM842,AN842,AA842,AH842,IF(#REF!="LL","[/u]",IF(#REF!="Ny","[/i]",IF(#REF!="Extra koll","[/b]",""))))</f>
        <v>#REF!</v>
      </c>
    </row>
    <row r="843" spans="1:41" ht="14.25">
      <c r="A843" s="84"/>
      <c r="B843" s="101"/>
      <c r="C843" s="102"/>
      <c r="D843" s="102"/>
      <c r="E843" s="102"/>
      <c r="F843" s="103"/>
      <c r="H843" s="104"/>
      <c r="J843" s="101"/>
      <c r="K843" s="102"/>
      <c r="L843" s="102"/>
      <c r="M843" s="102"/>
      <c r="N843" s="102"/>
      <c r="O843" s="102"/>
      <c r="P843" s="102"/>
      <c r="Q843" s="102"/>
      <c r="R843" s="105"/>
      <c r="T843" s="101"/>
      <c r="U843" s="102"/>
      <c r="V843" s="102"/>
      <c r="W843" s="102"/>
      <c r="X843" s="106"/>
      <c r="Y843" s="4"/>
      <c r="Z843" s="7"/>
      <c r="AA843" s="32" t="str">
        <f t="shared" si="192"/>
        <v/>
      </c>
      <c r="AB843" s="31" t="str">
        <f t="shared" si="194"/>
        <v>?</v>
      </c>
      <c r="AC843" s="31" t="str">
        <f t="shared" si="194"/>
        <v>?</v>
      </c>
      <c r="AD843" s="31" t="str">
        <f t="shared" si="194"/>
        <v>?</v>
      </c>
      <c r="AE843" s="31" t="str">
        <f t="shared" si="194"/>
        <v>?</v>
      </c>
      <c r="AF843" s="31" t="str">
        <f t="shared" si="194"/>
        <v>?</v>
      </c>
      <c r="AG843" s="31" t="str">
        <f t="shared" si="194"/>
        <v>?</v>
      </c>
      <c r="AH843" s="39" t="str">
        <f t="shared" si="193"/>
        <v/>
      </c>
      <c r="AI843" s="31" t="str">
        <f t="shared" si="186"/>
        <v/>
      </c>
      <c r="AJ843" s="32" t="str">
        <f t="shared" si="187"/>
        <v/>
      </c>
      <c r="AK843" s="32" t="str">
        <f t="shared" si="188"/>
        <v/>
      </c>
      <c r="AL843" s="32" t="str">
        <f t="shared" si="189"/>
        <v/>
      </c>
      <c r="AM843" s="32" t="str">
        <f t="shared" si="190"/>
        <v/>
      </c>
      <c r="AN843" s="32" t="str">
        <f t="shared" si="191"/>
        <v/>
      </c>
      <c r="AO843" s="96" t="e">
        <f>CONCATENATE(IF(#REF!="LL","[u]",IF(#REF!="Ny","[i]",IF(#REF!="Extra koll","[b]",""))),F843," ",C843,IF(COUNTA(D843)&gt;0,CONCATENATE(" [playerid=",D843,"] "),""),AI843,AJ843,AK843,AL843,AM843,AN843,AA843,AH843,IF(#REF!="LL","[/u]",IF(#REF!="Ny","[/i]",IF(#REF!="Extra koll","[/b]",""))))</f>
        <v>#REF!</v>
      </c>
    </row>
    <row r="844" spans="1:41" ht="14.25">
      <c r="A844" s="84"/>
      <c r="B844" s="101"/>
      <c r="C844" s="102"/>
      <c r="D844" s="102"/>
      <c r="E844" s="102"/>
      <c r="F844" s="103"/>
      <c r="H844" s="104"/>
      <c r="J844" s="101"/>
      <c r="K844" s="102"/>
      <c r="L844" s="102"/>
      <c r="M844" s="102"/>
      <c r="N844" s="102"/>
      <c r="O844" s="102"/>
      <c r="P844" s="102"/>
      <c r="Q844" s="102"/>
      <c r="R844" s="105"/>
      <c r="T844" s="101"/>
      <c r="U844" s="102"/>
      <c r="V844" s="102"/>
      <c r="W844" s="102"/>
      <c r="X844" s="106"/>
      <c r="Y844" s="4"/>
      <c r="Z844" s="7"/>
      <c r="AA844" s="32" t="str">
        <f t="shared" si="192"/>
        <v/>
      </c>
      <c r="AB844" s="31" t="str">
        <f t="shared" si="194"/>
        <v>?</v>
      </c>
      <c r="AC844" s="31" t="str">
        <f t="shared" si="194"/>
        <v>?</v>
      </c>
      <c r="AD844" s="31" t="str">
        <f t="shared" si="194"/>
        <v>?</v>
      </c>
      <c r="AE844" s="31" t="str">
        <f t="shared" si="194"/>
        <v>?</v>
      </c>
      <c r="AF844" s="31" t="str">
        <f t="shared" si="194"/>
        <v>?</v>
      </c>
      <c r="AG844" s="31" t="str">
        <f t="shared" si="194"/>
        <v>?</v>
      </c>
      <c r="AH844" s="39" t="str">
        <f t="shared" si="193"/>
        <v/>
      </c>
      <c r="AI844" s="31" t="str">
        <f t="shared" si="186"/>
        <v/>
      </c>
      <c r="AJ844" s="32" t="str">
        <f t="shared" si="187"/>
        <v/>
      </c>
      <c r="AK844" s="32" t="str">
        <f t="shared" si="188"/>
        <v/>
      </c>
      <c r="AL844" s="32" t="str">
        <f t="shared" si="189"/>
        <v/>
      </c>
      <c r="AM844" s="32" t="str">
        <f t="shared" si="190"/>
        <v/>
      </c>
      <c r="AN844" s="32" t="str">
        <f t="shared" si="191"/>
        <v/>
      </c>
      <c r="AO844" s="96" t="e">
        <f>CONCATENATE(IF(#REF!="LL","[u]",IF(#REF!="Ny","[i]",IF(#REF!="Extra koll","[b]",""))),F844," ",C844,IF(COUNTA(D844)&gt;0,CONCATENATE(" [playerid=",D844,"] "),""),AI844,AJ844,AK844,AL844,AM844,AN844,AA844,AH844,IF(#REF!="LL","[/u]",IF(#REF!="Ny","[/i]",IF(#REF!="Extra koll","[/b]",""))))</f>
        <v>#REF!</v>
      </c>
    </row>
    <row r="845" spans="1:41" ht="14.25">
      <c r="A845" s="84"/>
      <c r="B845" s="101"/>
      <c r="C845" s="102"/>
      <c r="D845" s="102"/>
      <c r="E845" s="102"/>
      <c r="F845" s="103"/>
      <c r="H845" s="104"/>
      <c r="J845" s="101"/>
      <c r="K845" s="102"/>
      <c r="L845" s="102"/>
      <c r="M845" s="102"/>
      <c r="N845" s="102"/>
      <c r="O845" s="102"/>
      <c r="P845" s="102"/>
      <c r="Q845" s="102"/>
      <c r="R845" s="105"/>
      <c r="T845" s="101"/>
      <c r="U845" s="102"/>
      <c r="V845" s="102"/>
      <c r="W845" s="102"/>
      <c r="X845" s="106"/>
      <c r="Y845" s="4"/>
      <c r="Z845" s="7"/>
      <c r="AA845" s="32" t="str">
        <f t="shared" si="192"/>
        <v/>
      </c>
      <c r="AB845" s="31" t="str">
        <f t="shared" si="194"/>
        <v>?</v>
      </c>
      <c r="AC845" s="31" t="str">
        <f t="shared" si="194"/>
        <v>?</v>
      </c>
      <c r="AD845" s="31" t="str">
        <f t="shared" si="194"/>
        <v>?</v>
      </c>
      <c r="AE845" s="31" t="str">
        <f t="shared" si="194"/>
        <v>?</v>
      </c>
      <c r="AF845" s="31" t="str">
        <f t="shared" si="194"/>
        <v>?</v>
      </c>
      <c r="AG845" s="31" t="str">
        <f t="shared" si="194"/>
        <v>?</v>
      </c>
      <c r="AH845" s="39" t="str">
        <f t="shared" si="193"/>
        <v/>
      </c>
      <c r="AI845" s="31" t="str">
        <f t="shared" si="186"/>
        <v/>
      </c>
      <c r="AJ845" s="32" t="str">
        <f t="shared" si="187"/>
        <v/>
      </c>
      <c r="AK845" s="32" t="str">
        <f t="shared" si="188"/>
        <v/>
      </c>
      <c r="AL845" s="32" t="str">
        <f t="shared" si="189"/>
        <v/>
      </c>
      <c r="AM845" s="32" t="str">
        <f t="shared" si="190"/>
        <v/>
      </c>
      <c r="AN845" s="32" t="str">
        <f t="shared" si="191"/>
        <v/>
      </c>
      <c r="AO845" s="96" t="e">
        <f>CONCATENATE(IF(#REF!="LL","[u]",IF(#REF!="Ny","[i]",IF(#REF!="Extra koll","[b]",""))),F845," ",C845,IF(COUNTA(D845)&gt;0,CONCATENATE(" [playerid=",D845,"] "),""),AI845,AJ845,AK845,AL845,AM845,AN845,AA845,AH845,IF(#REF!="LL","[/u]",IF(#REF!="Ny","[/i]",IF(#REF!="Extra koll","[/b]",""))))</f>
        <v>#REF!</v>
      </c>
    </row>
    <row r="846" spans="1:41" ht="14.25">
      <c r="A846" s="84"/>
      <c r="B846" s="101"/>
      <c r="C846" s="102"/>
      <c r="D846" s="102"/>
      <c r="E846" s="102"/>
      <c r="F846" s="103"/>
      <c r="H846" s="104"/>
      <c r="J846" s="101"/>
      <c r="K846" s="102"/>
      <c r="L846" s="102"/>
      <c r="M846" s="102"/>
      <c r="N846" s="102"/>
      <c r="O846" s="102"/>
      <c r="P846" s="102"/>
      <c r="Q846" s="102"/>
      <c r="R846" s="105"/>
      <c r="T846" s="101"/>
      <c r="U846" s="102"/>
      <c r="V846" s="102"/>
      <c r="W846" s="102"/>
      <c r="X846" s="106"/>
      <c r="Y846" s="4"/>
      <c r="Z846" s="7"/>
      <c r="AA846" s="32" t="str">
        <f t="shared" si="192"/>
        <v/>
      </c>
      <c r="AB846" s="31" t="str">
        <f t="shared" si="194"/>
        <v>?</v>
      </c>
      <c r="AC846" s="31" t="str">
        <f t="shared" si="194"/>
        <v>?</v>
      </c>
      <c r="AD846" s="31" t="str">
        <f t="shared" si="194"/>
        <v>?</v>
      </c>
      <c r="AE846" s="31" t="str">
        <f t="shared" si="194"/>
        <v>?</v>
      </c>
      <c r="AF846" s="31" t="str">
        <f t="shared" si="194"/>
        <v>?</v>
      </c>
      <c r="AG846" s="31" t="str">
        <f t="shared" si="194"/>
        <v>?</v>
      </c>
      <c r="AH846" s="39" t="str">
        <f t="shared" si="193"/>
        <v/>
      </c>
      <c r="AI846" s="31" t="str">
        <f t="shared" si="186"/>
        <v/>
      </c>
      <c r="AJ846" s="32" t="str">
        <f t="shared" si="187"/>
        <v/>
      </c>
      <c r="AK846" s="32" t="str">
        <f t="shared" si="188"/>
        <v/>
      </c>
      <c r="AL846" s="32" t="str">
        <f t="shared" si="189"/>
        <v/>
      </c>
      <c r="AM846" s="32" t="str">
        <f t="shared" si="190"/>
        <v/>
      </c>
      <c r="AN846" s="32" t="str">
        <f t="shared" si="191"/>
        <v/>
      </c>
      <c r="AO846" s="96" t="e">
        <f>CONCATENATE(IF(#REF!="LL","[u]",IF(#REF!="Ny","[i]",IF(#REF!="Extra koll","[b]",""))),F846," ",C846,IF(COUNTA(D846)&gt;0,CONCATENATE(" [playerid=",D846,"] "),""),AI846,AJ846,AK846,AL846,AM846,AN846,AA846,AH846,IF(#REF!="LL","[/u]",IF(#REF!="Ny","[/i]",IF(#REF!="Extra koll","[/b]",""))))</f>
        <v>#REF!</v>
      </c>
    </row>
    <row r="847" spans="1:41" ht="14.25">
      <c r="A847" s="84"/>
      <c r="B847" s="101"/>
      <c r="C847" s="102"/>
      <c r="D847" s="102"/>
      <c r="E847" s="102"/>
      <c r="F847" s="103"/>
      <c r="H847" s="104"/>
      <c r="J847" s="101"/>
      <c r="K847" s="102"/>
      <c r="L847" s="102"/>
      <c r="M847" s="102"/>
      <c r="N847" s="102"/>
      <c r="O847" s="102"/>
      <c r="P847" s="102"/>
      <c r="Q847" s="102"/>
      <c r="R847" s="105"/>
      <c r="T847" s="101"/>
      <c r="U847" s="102"/>
      <c r="V847" s="102"/>
      <c r="W847" s="102"/>
      <c r="X847" s="106"/>
      <c r="Y847" s="4"/>
      <c r="Z847" s="7"/>
      <c r="AA847" s="32" t="str">
        <f t="shared" si="192"/>
        <v/>
      </c>
      <c r="AB847" s="31" t="str">
        <f t="shared" si="194"/>
        <v>?</v>
      </c>
      <c r="AC847" s="31" t="str">
        <f t="shared" si="194"/>
        <v>?</v>
      </c>
      <c r="AD847" s="31" t="str">
        <f t="shared" si="194"/>
        <v>?</v>
      </c>
      <c r="AE847" s="31" t="str">
        <f t="shared" si="194"/>
        <v>?</v>
      </c>
      <c r="AF847" s="31" t="str">
        <f t="shared" si="194"/>
        <v>?</v>
      </c>
      <c r="AG847" s="31" t="str">
        <f t="shared" si="194"/>
        <v>?</v>
      </c>
      <c r="AH847" s="39" t="str">
        <f t="shared" si="193"/>
        <v/>
      </c>
      <c r="AI847" s="31" t="str">
        <f t="shared" si="186"/>
        <v/>
      </c>
      <c r="AJ847" s="32" t="str">
        <f t="shared" si="187"/>
        <v/>
      </c>
      <c r="AK847" s="32" t="str">
        <f t="shared" si="188"/>
        <v/>
      </c>
      <c r="AL847" s="32" t="str">
        <f t="shared" si="189"/>
        <v/>
      </c>
      <c r="AM847" s="32" t="str">
        <f t="shared" si="190"/>
        <v/>
      </c>
      <c r="AN847" s="32" t="str">
        <f t="shared" si="191"/>
        <v/>
      </c>
      <c r="AO847" s="96" t="e">
        <f>CONCATENATE(IF(#REF!="LL","[u]",IF(#REF!="Ny","[i]",IF(#REF!="Extra koll","[b]",""))),F847," ",C847,IF(COUNTA(D847)&gt;0,CONCATENATE(" [playerid=",D847,"] "),""),AI847,AJ847,AK847,AL847,AM847,AN847,AA847,AH847,IF(#REF!="LL","[/u]",IF(#REF!="Ny","[/i]",IF(#REF!="Extra koll","[/b]",""))))</f>
        <v>#REF!</v>
      </c>
    </row>
    <row r="848" spans="1:41" ht="14.25">
      <c r="A848" s="84"/>
      <c r="B848" s="101"/>
      <c r="C848" s="102"/>
      <c r="D848" s="102"/>
      <c r="E848" s="102"/>
      <c r="F848" s="103"/>
      <c r="H848" s="104"/>
      <c r="J848" s="101"/>
      <c r="K848" s="102"/>
      <c r="L848" s="102"/>
      <c r="M848" s="102"/>
      <c r="N848" s="102"/>
      <c r="O848" s="102"/>
      <c r="P848" s="102"/>
      <c r="Q848" s="102"/>
      <c r="R848" s="105"/>
      <c r="T848" s="101"/>
      <c r="U848" s="102"/>
      <c r="V848" s="102"/>
      <c r="W848" s="102"/>
      <c r="X848" s="106"/>
      <c r="Y848" s="4"/>
      <c r="Z848" s="7"/>
      <c r="AA848" s="32" t="str">
        <f t="shared" si="192"/>
        <v/>
      </c>
      <c r="AB848" s="31" t="str">
        <f t="shared" si="194"/>
        <v>?</v>
      </c>
      <c r="AC848" s="31" t="str">
        <f t="shared" si="194"/>
        <v>?</v>
      </c>
      <c r="AD848" s="31" t="str">
        <f t="shared" si="194"/>
        <v>?</v>
      </c>
      <c r="AE848" s="31" t="str">
        <f t="shared" si="194"/>
        <v>?</v>
      </c>
      <c r="AF848" s="31" t="str">
        <f t="shared" si="194"/>
        <v>?</v>
      </c>
      <c r="AG848" s="31" t="str">
        <f t="shared" si="194"/>
        <v>?</v>
      </c>
      <c r="AH848" s="39" t="str">
        <f t="shared" si="193"/>
        <v/>
      </c>
      <c r="AI848" s="31" t="str">
        <f t="shared" si="186"/>
        <v/>
      </c>
      <c r="AJ848" s="32" t="str">
        <f t="shared" si="187"/>
        <v/>
      </c>
      <c r="AK848" s="32" t="str">
        <f t="shared" si="188"/>
        <v/>
      </c>
      <c r="AL848" s="32" t="str">
        <f t="shared" si="189"/>
        <v/>
      </c>
      <c r="AM848" s="32" t="str">
        <f t="shared" si="190"/>
        <v/>
      </c>
      <c r="AN848" s="32" t="str">
        <f t="shared" si="191"/>
        <v/>
      </c>
      <c r="AO848" s="96" t="e">
        <f>CONCATENATE(IF(#REF!="LL","[u]",IF(#REF!="Ny","[i]",IF(#REF!="Extra koll","[b]",""))),F848," ",C848,IF(COUNTA(D848)&gt;0,CONCATENATE(" [playerid=",D848,"] "),""),AI848,AJ848,AK848,AL848,AM848,AN848,AA848,AH848,IF(#REF!="LL","[/u]",IF(#REF!="Ny","[/i]",IF(#REF!="Extra koll","[/b]",""))))</f>
        <v>#REF!</v>
      </c>
    </row>
    <row r="849" spans="1:41" ht="14.25">
      <c r="A849" s="84"/>
      <c r="B849" s="101"/>
      <c r="C849" s="102"/>
      <c r="D849" s="102"/>
      <c r="E849" s="102"/>
      <c r="F849" s="103"/>
      <c r="H849" s="104"/>
      <c r="J849" s="101"/>
      <c r="K849" s="102"/>
      <c r="L849" s="102"/>
      <c r="M849" s="102"/>
      <c r="N849" s="102"/>
      <c r="O849" s="102"/>
      <c r="P849" s="102"/>
      <c r="Q849" s="102"/>
      <c r="R849" s="105"/>
      <c r="T849" s="101"/>
      <c r="U849" s="102"/>
      <c r="V849" s="102"/>
      <c r="W849" s="102"/>
      <c r="X849" s="106"/>
      <c r="Y849" s="4"/>
      <c r="Z849" s="7"/>
      <c r="AA849" s="32" t="str">
        <f t="shared" si="192"/>
        <v/>
      </c>
      <c r="AB849" s="31" t="str">
        <f t="shared" si="194"/>
        <v>?</v>
      </c>
      <c r="AC849" s="31" t="str">
        <f t="shared" si="194"/>
        <v>?</v>
      </c>
      <c r="AD849" s="31" t="str">
        <f t="shared" si="194"/>
        <v>?</v>
      </c>
      <c r="AE849" s="31" t="str">
        <f t="shared" si="194"/>
        <v>?</v>
      </c>
      <c r="AF849" s="31" t="str">
        <f t="shared" si="194"/>
        <v>?</v>
      </c>
      <c r="AG849" s="31" t="str">
        <f t="shared" si="194"/>
        <v>?</v>
      </c>
      <c r="AH849" s="39" t="str">
        <f t="shared" si="193"/>
        <v/>
      </c>
      <c r="AI849" s="31" t="str">
        <f t="shared" si="186"/>
        <v/>
      </c>
      <c r="AJ849" s="32" t="str">
        <f t="shared" si="187"/>
        <v/>
      </c>
      <c r="AK849" s="32" t="str">
        <f t="shared" si="188"/>
        <v/>
      </c>
      <c r="AL849" s="32" t="str">
        <f t="shared" si="189"/>
        <v/>
      </c>
      <c r="AM849" s="32" t="str">
        <f t="shared" si="190"/>
        <v/>
      </c>
      <c r="AN849" s="32" t="str">
        <f t="shared" si="191"/>
        <v/>
      </c>
      <c r="AO849" s="96" t="e">
        <f>CONCATENATE(IF(#REF!="LL","[u]",IF(#REF!="Ny","[i]",IF(#REF!="Extra koll","[b]",""))),F849," ",C849,IF(COUNTA(D849)&gt;0,CONCATENATE(" [playerid=",D849,"] "),""),AI849,AJ849,AK849,AL849,AM849,AN849,AA849,AH849,IF(#REF!="LL","[/u]",IF(#REF!="Ny","[/i]",IF(#REF!="Extra koll","[/b]",""))))</f>
        <v>#REF!</v>
      </c>
    </row>
    <row r="850" spans="1:41" ht="14.25">
      <c r="A850" s="84"/>
      <c r="B850" s="101"/>
      <c r="C850" s="102"/>
      <c r="D850" s="102"/>
      <c r="E850" s="102"/>
      <c r="F850" s="103"/>
      <c r="H850" s="104"/>
      <c r="J850" s="101"/>
      <c r="K850" s="102"/>
      <c r="L850" s="102"/>
      <c r="M850" s="102"/>
      <c r="N850" s="102"/>
      <c r="O850" s="102"/>
      <c r="P850" s="102"/>
      <c r="Q850" s="102"/>
      <c r="R850" s="105"/>
      <c r="T850" s="101"/>
      <c r="U850" s="102"/>
      <c r="V850" s="102"/>
      <c r="W850" s="102"/>
      <c r="X850" s="106"/>
      <c r="Y850" s="4"/>
      <c r="Z850" s="7"/>
      <c r="AA850" s="32" t="str">
        <f t="shared" si="192"/>
        <v/>
      </c>
      <c r="AB850" s="31" t="str">
        <f t="shared" si="194"/>
        <v>?</v>
      </c>
      <c r="AC850" s="31" t="str">
        <f t="shared" si="194"/>
        <v>?</v>
      </c>
      <c r="AD850" s="31" t="str">
        <f t="shared" si="194"/>
        <v>?</v>
      </c>
      <c r="AE850" s="31" t="str">
        <f t="shared" si="194"/>
        <v>?</v>
      </c>
      <c r="AF850" s="31" t="str">
        <f t="shared" si="194"/>
        <v>?</v>
      </c>
      <c r="AG850" s="31" t="str">
        <f t="shared" si="194"/>
        <v>?</v>
      </c>
      <c r="AH850" s="39" t="str">
        <f t="shared" si="193"/>
        <v/>
      </c>
      <c r="AI850" s="31" t="str">
        <f t="shared" si="186"/>
        <v/>
      </c>
      <c r="AJ850" s="32" t="str">
        <f t="shared" si="187"/>
        <v/>
      </c>
      <c r="AK850" s="32" t="str">
        <f t="shared" si="188"/>
        <v/>
      </c>
      <c r="AL850" s="32" t="str">
        <f t="shared" si="189"/>
        <v/>
      </c>
      <c r="AM850" s="32" t="str">
        <f t="shared" si="190"/>
        <v/>
      </c>
      <c r="AN850" s="32" t="str">
        <f t="shared" si="191"/>
        <v/>
      </c>
      <c r="AO850" s="96" t="e">
        <f>CONCATENATE(IF(#REF!="LL","[u]",IF(#REF!="Ny","[i]",IF(#REF!="Extra koll","[b]",""))),F850," ",C850,IF(COUNTA(D850)&gt;0,CONCATENATE(" [playerid=",D850,"] "),""),AI850,AJ850,AK850,AL850,AM850,AN850,AA850,AH850,IF(#REF!="LL","[/u]",IF(#REF!="Ny","[/i]",IF(#REF!="Extra koll","[/b]",""))))</f>
        <v>#REF!</v>
      </c>
    </row>
    <row r="851" spans="1:41" ht="14.25">
      <c r="A851" s="84"/>
      <c r="B851" s="101"/>
      <c r="C851" s="102"/>
      <c r="D851" s="102"/>
      <c r="E851" s="102"/>
      <c r="F851" s="103"/>
      <c r="H851" s="104"/>
      <c r="J851" s="101"/>
      <c r="K851" s="102"/>
      <c r="L851" s="102"/>
      <c r="M851" s="102"/>
      <c r="N851" s="102"/>
      <c r="O851" s="102"/>
      <c r="P851" s="102"/>
      <c r="Q851" s="102"/>
      <c r="R851" s="105"/>
      <c r="T851" s="101"/>
      <c r="U851" s="102"/>
      <c r="V851" s="102"/>
      <c r="W851" s="102"/>
      <c r="X851" s="106"/>
      <c r="Y851" s="4"/>
      <c r="Z851" s="7"/>
      <c r="AA851" s="32" t="str">
        <f t="shared" si="192"/>
        <v/>
      </c>
      <c r="AB851" s="31" t="str">
        <f t="shared" si="194"/>
        <v>?</v>
      </c>
      <c r="AC851" s="31" t="str">
        <f t="shared" si="194"/>
        <v>?</v>
      </c>
      <c r="AD851" s="31" t="str">
        <f t="shared" si="194"/>
        <v>?</v>
      </c>
      <c r="AE851" s="31" t="str">
        <f t="shared" si="194"/>
        <v>?</v>
      </c>
      <c r="AF851" s="31" t="str">
        <f t="shared" si="194"/>
        <v>?</v>
      </c>
      <c r="AG851" s="31" t="str">
        <f t="shared" si="194"/>
        <v>?</v>
      </c>
      <c r="AH851" s="39" t="str">
        <f t="shared" si="193"/>
        <v/>
      </c>
      <c r="AI851" s="31" t="str">
        <f t="shared" si="186"/>
        <v/>
      </c>
      <c r="AJ851" s="32" t="str">
        <f t="shared" si="187"/>
        <v/>
      </c>
      <c r="AK851" s="32" t="str">
        <f t="shared" si="188"/>
        <v/>
      </c>
      <c r="AL851" s="32" t="str">
        <f t="shared" si="189"/>
        <v/>
      </c>
      <c r="AM851" s="32" t="str">
        <f t="shared" si="190"/>
        <v/>
      </c>
      <c r="AN851" s="32" t="str">
        <f t="shared" si="191"/>
        <v/>
      </c>
      <c r="AO851" s="96" t="e">
        <f>CONCATENATE(IF(#REF!="LL","[u]",IF(#REF!="Ny","[i]",IF(#REF!="Extra koll","[b]",""))),F851," ",C851,IF(COUNTA(D851)&gt;0,CONCATENATE(" [playerid=",D851,"] "),""),AI851,AJ851,AK851,AL851,AM851,AN851,AA851,AH851,IF(#REF!="LL","[/u]",IF(#REF!="Ny","[/i]",IF(#REF!="Extra koll","[/b]",""))))</f>
        <v>#REF!</v>
      </c>
    </row>
    <row r="852" spans="1:41" ht="14.25">
      <c r="A852" s="84"/>
      <c r="B852" s="101"/>
      <c r="C852" s="102"/>
      <c r="D852" s="102"/>
      <c r="E852" s="102"/>
      <c r="F852" s="103"/>
      <c r="H852" s="104"/>
      <c r="J852" s="101"/>
      <c r="K852" s="102"/>
      <c r="L852" s="102"/>
      <c r="M852" s="102"/>
      <c r="N852" s="102"/>
      <c r="O852" s="102"/>
      <c r="P852" s="102"/>
      <c r="Q852" s="102"/>
      <c r="R852" s="105"/>
      <c r="T852" s="101"/>
      <c r="U852" s="102"/>
      <c r="V852" s="102"/>
      <c r="W852" s="102"/>
      <c r="X852" s="106"/>
      <c r="Y852" s="4"/>
      <c r="Z852" s="7"/>
      <c r="AA852" s="32" t="str">
        <f t="shared" si="192"/>
        <v/>
      </c>
      <c r="AB852" s="31" t="str">
        <f t="shared" si="194"/>
        <v>?</v>
      </c>
      <c r="AC852" s="31" t="str">
        <f t="shared" si="194"/>
        <v>?</v>
      </c>
      <c r="AD852" s="31" t="str">
        <f t="shared" si="194"/>
        <v>?</v>
      </c>
      <c r="AE852" s="31" t="str">
        <f t="shared" si="194"/>
        <v>?</v>
      </c>
      <c r="AF852" s="31" t="str">
        <f t="shared" si="194"/>
        <v>?</v>
      </c>
      <c r="AG852" s="31" t="str">
        <f t="shared" si="194"/>
        <v>?</v>
      </c>
      <c r="AH852" s="39" t="str">
        <f t="shared" si="193"/>
        <v/>
      </c>
      <c r="AI852" s="31" t="str">
        <f t="shared" si="186"/>
        <v/>
      </c>
      <c r="AJ852" s="32" t="str">
        <f t="shared" si="187"/>
        <v/>
      </c>
      <c r="AK852" s="32" t="str">
        <f t="shared" si="188"/>
        <v/>
      </c>
      <c r="AL852" s="32" t="str">
        <f t="shared" si="189"/>
        <v/>
      </c>
      <c r="AM852" s="32" t="str">
        <f t="shared" si="190"/>
        <v/>
      </c>
      <c r="AN852" s="32" t="str">
        <f t="shared" si="191"/>
        <v/>
      </c>
      <c r="AO852" s="96" t="e">
        <f>CONCATENATE(IF(#REF!="LL","[u]",IF(#REF!="Ny","[i]",IF(#REF!="Extra koll","[b]",""))),F852," ",C852,IF(COUNTA(D852)&gt;0,CONCATENATE(" [playerid=",D852,"] "),""),AI852,AJ852,AK852,AL852,AM852,AN852,AA852,AH852,IF(#REF!="LL","[/u]",IF(#REF!="Ny","[/i]",IF(#REF!="Extra koll","[/b]",""))))</f>
        <v>#REF!</v>
      </c>
    </row>
    <row r="853" spans="1:41" ht="14.25">
      <c r="A853" s="84"/>
      <c r="B853" s="101"/>
      <c r="C853" s="102"/>
      <c r="D853" s="102"/>
      <c r="E853" s="102"/>
      <c r="F853" s="103"/>
      <c r="H853" s="104"/>
      <c r="J853" s="101"/>
      <c r="K853" s="102"/>
      <c r="L853" s="102"/>
      <c r="M853" s="102"/>
      <c r="N853" s="102"/>
      <c r="O853" s="102"/>
      <c r="P853" s="102"/>
      <c r="Q853" s="102"/>
      <c r="R853" s="105"/>
      <c r="T853" s="101"/>
      <c r="U853" s="102"/>
      <c r="V853" s="102"/>
      <c r="W853" s="102"/>
      <c r="X853" s="106"/>
      <c r="Y853" s="4"/>
      <c r="Z853" s="7"/>
      <c r="AA853" s="32" t="str">
        <f t="shared" si="192"/>
        <v/>
      </c>
      <c r="AB853" s="31" t="str">
        <f t="shared" si="194"/>
        <v>?</v>
      </c>
      <c r="AC853" s="31" t="str">
        <f t="shared" si="194"/>
        <v>?</v>
      </c>
      <c r="AD853" s="31" t="str">
        <f t="shared" si="194"/>
        <v>?</v>
      </c>
      <c r="AE853" s="31" t="str">
        <f t="shared" si="194"/>
        <v>?</v>
      </c>
      <c r="AF853" s="31" t="str">
        <f t="shared" si="194"/>
        <v>?</v>
      </c>
      <c r="AG853" s="31" t="str">
        <f t="shared" si="194"/>
        <v>?</v>
      </c>
      <c r="AH853" s="39" t="str">
        <f t="shared" si="193"/>
        <v/>
      </c>
      <c r="AI853" s="31" t="str">
        <f t="shared" ref="AI853:AI916" si="195">IF(A853="Målvakt",CONCATENATE(AB853," - ",AF853),"")</f>
        <v/>
      </c>
      <c r="AJ853" s="32" t="str">
        <f t="shared" ref="AJ853:AJ916" si="196">IF(A853="Försvarare",CONCATENATE(AF853," - ",AC853," - ",AE853," - ",AD853),"")</f>
        <v/>
      </c>
      <c r="AK853" s="32" t="str">
        <f t="shared" ref="AK853:AK916" si="197">IF(A853="Inner",CONCATENATE(AC853," - ",AD853," - ",AF853),"")</f>
        <v/>
      </c>
      <c r="AL853" s="32" t="str">
        <f t="shared" ref="AL853:AL916" si="198">IF(A853="Ytter",CONCATENATE(AE853," - ",AC853," - ",AD853," - ",AF853),"")</f>
        <v/>
      </c>
      <c r="AM853" s="32" t="str">
        <f t="shared" ref="AM853:AM916" si="199">IF(A853="Anfallare",CONCATENATE(AG853," - ",AD853," - ",AE853),"")</f>
        <v/>
      </c>
      <c r="AN853" s="32" t="str">
        <f t="shared" ref="AN853:AN916" si="200">IF(A853="Def anfallare",CONCATENATE(AD853," - ",AC853," - ",AG853," - ",AE853),"")</f>
        <v/>
      </c>
      <c r="AO853" s="96" t="e">
        <f>CONCATENATE(IF(#REF!="LL","[u]",IF(#REF!="Ny","[i]",IF(#REF!="Extra koll","[b]",""))),F853," ",C853,IF(COUNTA(D853)&gt;0,CONCATENATE(" [playerid=",D853,"] "),""),AI853,AJ853,AK853,AL853,AM853,AN853,AA853,AH853,IF(#REF!="LL","[/u]",IF(#REF!="Ny","[/i]",IF(#REF!="Extra koll","[/b]",""))))</f>
        <v>#REF!</v>
      </c>
    </row>
    <row r="854" spans="1:41" ht="14.25">
      <c r="A854" s="84"/>
      <c r="B854" s="101"/>
      <c r="C854" s="102"/>
      <c r="D854" s="102"/>
      <c r="E854" s="102"/>
      <c r="F854" s="103"/>
      <c r="H854" s="104"/>
      <c r="J854" s="101"/>
      <c r="K854" s="102"/>
      <c r="L854" s="102"/>
      <c r="M854" s="102"/>
      <c r="N854" s="102"/>
      <c r="O854" s="102"/>
      <c r="P854" s="102"/>
      <c r="Q854" s="102"/>
      <c r="R854" s="105"/>
      <c r="T854" s="101"/>
      <c r="U854" s="102"/>
      <c r="V854" s="102"/>
      <c r="W854" s="102"/>
      <c r="X854" s="106"/>
      <c r="Y854" s="4"/>
      <c r="Z854" s="7"/>
      <c r="AA854" s="32" t="str">
        <f t="shared" si="192"/>
        <v/>
      </c>
      <c r="AB854" s="31" t="str">
        <f t="shared" si="194"/>
        <v>?</v>
      </c>
      <c r="AC854" s="31" t="str">
        <f t="shared" si="194"/>
        <v>?</v>
      </c>
      <c r="AD854" s="31" t="str">
        <f t="shared" si="194"/>
        <v>?</v>
      </c>
      <c r="AE854" s="31" t="str">
        <f t="shared" si="194"/>
        <v>?</v>
      </c>
      <c r="AF854" s="31" t="str">
        <f t="shared" si="194"/>
        <v>?</v>
      </c>
      <c r="AG854" s="31" t="str">
        <f t="shared" si="194"/>
        <v>?</v>
      </c>
      <c r="AH854" s="39" t="str">
        <f t="shared" si="193"/>
        <v/>
      </c>
      <c r="AI854" s="31" t="str">
        <f t="shared" si="195"/>
        <v/>
      </c>
      <c r="AJ854" s="32" t="str">
        <f t="shared" si="196"/>
        <v/>
      </c>
      <c r="AK854" s="32" t="str">
        <f t="shared" si="197"/>
        <v/>
      </c>
      <c r="AL854" s="32" t="str">
        <f t="shared" si="198"/>
        <v/>
      </c>
      <c r="AM854" s="32" t="str">
        <f t="shared" si="199"/>
        <v/>
      </c>
      <c r="AN854" s="32" t="str">
        <f t="shared" si="200"/>
        <v/>
      </c>
      <c r="AO854" s="96" t="e">
        <f>CONCATENATE(IF(#REF!="LL","[u]",IF(#REF!="Ny","[i]",IF(#REF!="Extra koll","[b]",""))),F854," ",C854,IF(COUNTA(D854)&gt;0,CONCATENATE(" [playerid=",D854,"] "),""),AI854,AJ854,AK854,AL854,AM854,AN854,AA854,AH854,IF(#REF!="LL","[/u]",IF(#REF!="Ny","[/i]",IF(#REF!="Extra koll","[/b]",""))))</f>
        <v>#REF!</v>
      </c>
    </row>
    <row r="855" spans="1:41" ht="14.25">
      <c r="A855" s="84"/>
      <c r="B855" s="101"/>
      <c r="C855" s="102"/>
      <c r="D855" s="102"/>
      <c r="E855" s="102"/>
      <c r="F855" s="103"/>
      <c r="H855" s="104"/>
      <c r="J855" s="101"/>
      <c r="K855" s="102"/>
      <c r="L855" s="102"/>
      <c r="M855" s="102"/>
      <c r="N855" s="102"/>
      <c r="O855" s="102"/>
      <c r="P855" s="102"/>
      <c r="Q855" s="102"/>
      <c r="R855" s="105"/>
      <c r="T855" s="101"/>
      <c r="U855" s="102"/>
      <c r="V855" s="102"/>
      <c r="W855" s="102"/>
      <c r="X855" s="106"/>
      <c r="Y855" s="4"/>
      <c r="Z855" s="7"/>
      <c r="AA855" s="32" t="str">
        <f t="shared" si="192"/>
        <v/>
      </c>
      <c r="AB855" s="31" t="str">
        <f t="shared" si="194"/>
        <v>?</v>
      </c>
      <c r="AC855" s="31" t="str">
        <f t="shared" si="194"/>
        <v>?</v>
      </c>
      <c r="AD855" s="31" t="str">
        <f t="shared" si="194"/>
        <v>?</v>
      </c>
      <c r="AE855" s="31" t="str">
        <f t="shared" si="194"/>
        <v>?</v>
      </c>
      <c r="AF855" s="31" t="str">
        <f t="shared" si="194"/>
        <v>?</v>
      </c>
      <c r="AG855" s="31" t="str">
        <f t="shared" si="194"/>
        <v>?</v>
      </c>
      <c r="AH855" s="39" t="str">
        <f t="shared" si="193"/>
        <v/>
      </c>
      <c r="AI855" s="31" t="str">
        <f t="shared" si="195"/>
        <v/>
      </c>
      <c r="AJ855" s="32" t="str">
        <f t="shared" si="196"/>
        <v/>
      </c>
      <c r="AK855" s="32" t="str">
        <f t="shared" si="197"/>
        <v/>
      </c>
      <c r="AL855" s="32" t="str">
        <f t="shared" si="198"/>
        <v/>
      </c>
      <c r="AM855" s="32" t="str">
        <f t="shared" si="199"/>
        <v/>
      </c>
      <c r="AN855" s="32" t="str">
        <f t="shared" si="200"/>
        <v/>
      </c>
      <c r="AO855" s="96" t="e">
        <f>CONCATENATE(IF(#REF!="LL","[u]",IF(#REF!="Ny","[i]",IF(#REF!="Extra koll","[b]",""))),F855," ",C855,IF(COUNTA(D855)&gt;0,CONCATENATE(" [playerid=",D855,"] "),""),AI855,AJ855,AK855,AL855,AM855,AN855,AA855,AH855,IF(#REF!="LL","[/u]",IF(#REF!="Ny","[/i]",IF(#REF!="Extra koll","[/b]",""))))</f>
        <v>#REF!</v>
      </c>
    </row>
    <row r="856" spans="1:41" ht="14.25">
      <c r="A856" s="84"/>
      <c r="B856" s="101"/>
      <c r="C856" s="102"/>
      <c r="D856" s="102"/>
      <c r="E856" s="102"/>
      <c r="F856" s="103"/>
      <c r="H856" s="104"/>
      <c r="J856" s="101"/>
      <c r="K856" s="102"/>
      <c r="L856" s="102"/>
      <c r="M856" s="102"/>
      <c r="N856" s="102"/>
      <c r="O856" s="102"/>
      <c r="P856" s="102"/>
      <c r="Q856" s="102"/>
      <c r="R856" s="105"/>
      <c r="T856" s="101"/>
      <c r="U856" s="102"/>
      <c r="V856" s="102"/>
      <c r="W856" s="102"/>
      <c r="X856" s="106"/>
      <c r="Y856" s="4"/>
      <c r="Z856" s="7"/>
      <c r="AA856" s="32" t="str">
        <f t="shared" si="192"/>
        <v/>
      </c>
      <c r="AB856" s="31" t="str">
        <f t="shared" si="194"/>
        <v>?</v>
      </c>
      <c r="AC856" s="31" t="str">
        <f t="shared" si="194"/>
        <v>?</v>
      </c>
      <c r="AD856" s="31" t="str">
        <f t="shared" si="194"/>
        <v>?</v>
      </c>
      <c r="AE856" s="31" t="str">
        <f t="shared" si="194"/>
        <v>?</v>
      </c>
      <c r="AF856" s="31" t="str">
        <f t="shared" si="194"/>
        <v>?</v>
      </c>
      <c r="AG856" s="31" t="str">
        <f t="shared" si="194"/>
        <v>?</v>
      </c>
      <c r="AH856" s="39" t="str">
        <f t="shared" si="193"/>
        <v/>
      </c>
      <c r="AI856" s="31" t="str">
        <f t="shared" si="195"/>
        <v/>
      </c>
      <c r="AJ856" s="32" t="str">
        <f t="shared" si="196"/>
        <v/>
      </c>
      <c r="AK856" s="32" t="str">
        <f t="shared" si="197"/>
        <v/>
      </c>
      <c r="AL856" s="32" t="str">
        <f t="shared" si="198"/>
        <v/>
      </c>
      <c r="AM856" s="32" t="str">
        <f t="shared" si="199"/>
        <v/>
      </c>
      <c r="AN856" s="32" t="str">
        <f t="shared" si="200"/>
        <v/>
      </c>
      <c r="AO856" s="96" t="e">
        <f>CONCATENATE(IF(#REF!="LL","[u]",IF(#REF!="Ny","[i]",IF(#REF!="Extra koll","[b]",""))),F856," ",C856,IF(COUNTA(D856)&gt;0,CONCATENATE(" [playerid=",D856,"] "),""),AI856,AJ856,AK856,AL856,AM856,AN856,AA856,AH856,IF(#REF!="LL","[/u]",IF(#REF!="Ny","[/i]",IF(#REF!="Extra koll","[/b]",""))))</f>
        <v>#REF!</v>
      </c>
    </row>
    <row r="857" spans="1:41" ht="14.25">
      <c r="A857" s="84"/>
      <c r="B857" s="101"/>
      <c r="C857" s="102"/>
      <c r="D857" s="102"/>
      <c r="E857" s="102"/>
      <c r="F857" s="103"/>
      <c r="H857" s="104"/>
      <c r="J857" s="101"/>
      <c r="K857" s="102"/>
      <c r="L857" s="102"/>
      <c r="M857" s="102"/>
      <c r="N857" s="102"/>
      <c r="O857" s="102"/>
      <c r="P857" s="102"/>
      <c r="Q857" s="102"/>
      <c r="R857" s="105"/>
      <c r="T857" s="101"/>
      <c r="U857" s="102"/>
      <c r="V857" s="102"/>
      <c r="W857" s="102"/>
      <c r="X857" s="106"/>
      <c r="Y857" s="4"/>
      <c r="Z857" s="7"/>
      <c r="AA857" s="32" t="str">
        <f t="shared" si="192"/>
        <v/>
      </c>
      <c r="AB857" s="31" t="str">
        <f t="shared" si="194"/>
        <v>?</v>
      </c>
      <c r="AC857" s="31" t="str">
        <f t="shared" si="194"/>
        <v>?</v>
      </c>
      <c r="AD857" s="31" t="str">
        <f t="shared" si="194"/>
        <v>?</v>
      </c>
      <c r="AE857" s="31" t="str">
        <f t="shared" si="194"/>
        <v>?</v>
      </c>
      <c r="AF857" s="31" t="str">
        <f t="shared" si="194"/>
        <v>?</v>
      </c>
      <c r="AG857" s="31" t="str">
        <f t="shared" si="194"/>
        <v>?</v>
      </c>
      <c r="AH857" s="39" t="str">
        <f t="shared" si="193"/>
        <v/>
      </c>
      <c r="AI857" s="31" t="str">
        <f t="shared" si="195"/>
        <v/>
      </c>
      <c r="AJ857" s="32" t="str">
        <f t="shared" si="196"/>
        <v/>
      </c>
      <c r="AK857" s="32" t="str">
        <f t="shared" si="197"/>
        <v/>
      </c>
      <c r="AL857" s="32" t="str">
        <f t="shared" si="198"/>
        <v/>
      </c>
      <c r="AM857" s="32" t="str">
        <f t="shared" si="199"/>
        <v/>
      </c>
      <c r="AN857" s="32" t="str">
        <f t="shared" si="200"/>
        <v/>
      </c>
      <c r="AO857" s="96" t="e">
        <f>CONCATENATE(IF(#REF!="LL","[u]",IF(#REF!="Ny","[i]",IF(#REF!="Extra koll","[b]",""))),F857," ",C857,IF(COUNTA(D857)&gt;0,CONCATENATE(" [playerid=",D857,"] "),""),AI857,AJ857,AK857,AL857,AM857,AN857,AA857,AH857,IF(#REF!="LL","[/u]",IF(#REF!="Ny","[/i]",IF(#REF!="Extra koll","[/b]",""))))</f>
        <v>#REF!</v>
      </c>
    </row>
    <row r="858" spans="1:41" ht="14.25">
      <c r="A858" s="84"/>
      <c r="B858" s="101"/>
      <c r="C858" s="102"/>
      <c r="D858" s="102"/>
      <c r="E858" s="102"/>
      <c r="F858" s="103"/>
      <c r="H858" s="104"/>
      <c r="J858" s="101"/>
      <c r="K858" s="102"/>
      <c r="L858" s="102"/>
      <c r="M858" s="102"/>
      <c r="N858" s="102"/>
      <c r="O858" s="102"/>
      <c r="P858" s="102"/>
      <c r="Q858" s="102"/>
      <c r="R858" s="105"/>
      <c r="T858" s="101"/>
      <c r="U858" s="102"/>
      <c r="V858" s="102"/>
      <c r="W858" s="102"/>
      <c r="X858" s="106"/>
      <c r="Y858" s="4"/>
      <c r="Z858" s="7"/>
      <c r="AA858" s="32" t="str">
        <f t="shared" si="192"/>
        <v/>
      </c>
      <c r="AB858" s="31" t="str">
        <f t="shared" si="194"/>
        <v>?</v>
      </c>
      <c r="AC858" s="31" t="str">
        <f t="shared" si="194"/>
        <v>?</v>
      </c>
      <c r="AD858" s="31" t="str">
        <f t="shared" si="194"/>
        <v>?</v>
      </c>
      <c r="AE858" s="31" t="str">
        <f t="shared" si="194"/>
        <v>?</v>
      </c>
      <c r="AF858" s="31" t="str">
        <f t="shared" si="194"/>
        <v>?</v>
      </c>
      <c r="AG858" s="31" t="str">
        <f t="shared" si="194"/>
        <v>?</v>
      </c>
      <c r="AH858" s="39" t="str">
        <f t="shared" si="193"/>
        <v/>
      </c>
      <c r="AI858" s="31" t="str">
        <f t="shared" si="195"/>
        <v/>
      </c>
      <c r="AJ858" s="32" t="str">
        <f t="shared" si="196"/>
        <v/>
      </c>
      <c r="AK858" s="32" t="str">
        <f t="shared" si="197"/>
        <v/>
      </c>
      <c r="AL858" s="32" t="str">
        <f t="shared" si="198"/>
        <v/>
      </c>
      <c r="AM858" s="32" t="str">
        <f t="shared" si="199"/>
        <v/>
      </c>
      <c r="AN858" s="32" t="str">
        <f t="shared" si="200"/>
        <v/>
      </c>
      <c r="AO858" s="96" t="e">
        <f>CONCATENATE(IF(#REF!="LL","[u]",IF(#REF!="Ny","[i]",IF(#REF!="Extra koll","[b]",""))),F858," ",C858,IF(COUNTA(D858)&gt;0,CONCATENATE(" [playerid=",D858,"] "),""),AI858,AJ858,AK858,AL858,AM858,AN858,AA858,AH858,IF(#REF!="LL","[/u]",IF(#REF!="Ny","[/i]",IF(#REF!="Extra koll","[/b]",""))))</f>
        <v>#REF!</v>
      </c>
    </row>
    <row r="859" spans="1:41" ht="14.25">
      <c r="A859" s="84"/>
      <c r="B859" s="101"/>
      <c r="C859" s="102"/>
      <c r="D859" s="102"/>
      <c r="E859" s="102"/>
      <c r="F859" s="103"/>
      <c r="H859" s="104"/>
      <c r="J859" s="101"/>
      <c r="K859" s="102"/>
      <c r="L859" s="102"/>
      <c r="M859" s="102"/>
      <c r="N859" s="102"/>
      <c r="O859" s="102"/>
      <c r="P859" s="102"/>
      <c r="Q859" s="102"/>
      <c r="R859" s="105"/>
      <c r="T859" s="101"/>
      <c r="U859" s="102"/>
      <c r="V859" s="102"/>
      <c r="W859" s="102"/>
      <c r="X859" s="106"/>
      <c r="Y859" s="4"/>
      <c r="Z859" s="7"/>
      <c r="AA859" s="32" t="str">
        <f t="shared" si="192"/>
        <v/>
      </c>
      <c r="AB859" s="31" t="str">
        <f t="shared" si="194"/>
        <v>?</v>
      </c>
      <c r="AC859" s="31" t="str">
        <f t="shared" si="194"/>
        <v>?</v>
      </c>
      <c r="AD859" s="31" t="str">
        <f t="shared" si="194"/>
        <v>?</v>
      </c>
      <c r="AE859" s="31" t="str">
        <f t="shared" si="194"/>
        <v>?</v>
      </c>
      <c r="AF859" s="31" t="str">
        <f t="shared" si="194"/>
        <v>?</v>
      </c>
      <c r="AG859" s="31" t="str">
        <f t="shared" si="194"/>
        <v>?</v>
      </c>
      <c r="AH859" s="39" t="str">
        <f t="shared" si="193"/>
        <v/>
      </c>
      <c r="AI859" s="31" t="str">
        <f t="shared" si="195"/>
        <v/>
      </c>
      <c r="AJ859" s="32" t="str">
        <f t="shared" si="196"/>
        <v/>
      </c>
      <c r="AK859" s="32" t="str">
        <f t="shared" si="197"/>
        <v/>
      </c>
      <c r="AL859" s="32" t="str">
        <f t="shared" si="198"/>
        <v/>
      </c>
      <c r="AM859" s="32" t="str">
        <f t="shared" si="199"/>
        <v/>
      </c>
      <c r="AN859" s="32" t="str">
        <f t="shared" si="200"/>
        <v/>
      </c>
      <c r="AO859" s="96" t="e">
        <f>CONCATENATE(IF(#REF!="LL","[u]",IF(#REF!="Ny","[i]",IF(#REF!="Extra koll","[b]",""))),F859," ",C859,IF(COUNTA(D859)&gt;0,CONCATENATE(" [playerid=",D859,"] "),""),AI859,AJ859,AK859,AL859,AM859,AN859,AA859,AH859,IF(#REF!="LL","[/u]",IF(#REF!="Ny","[/i]",IF(#REF!="Extra koll","[/b]",""))))</f>
        <v>#REF!</v>
      </c>
    </row>
    <row r="860" spans="1:41" ht="14.25">
      <c r="A860" s="84"/>
      <c r="B860" s="101"/>
      <c r="C860" s="102"/>
      <c r="D860" s="102"/>
      <c r="E860" s="102"/>
      <c r="F860" s="103"/>
      <c r="H860" s="104"/>
      <c r="J860" s="101"/>
      <c r="K860" s="102"/>
      <c r="L860" s="102"/>
      <c r="M860" s="102"/>
      <c r="N860" s="102"/>
      <c r="O860" s="102"/>
      <c r="P860" s="102"/>
      <c r="Q860" s="102"/>
      <c r="R860" s="105"/>
      <c r="T860" s="101"/>
      <c r="U860" s="102"/>
      <c r="V860" s="102"/>
      <c r="W860" s="102"/>
      <c r="X860" s="106"/>
      <c r="Y860" s="4"/>
      <c r="Z860" s="7"/>
      <c r="AA860" s="32" t="str">
        <f t="shared" si="192"/>
        <v/>
      </c>
      <c r="AB860" s="31" t="str">
        <f t="shared" si="194"/>
        <v>?</v>
      </c>
      <c r="AC860" s="31" t="str">
        <f t="shared" si="194"/>
        <v>?</v>
      </c>
      <c r="AD860" s="31" t="str">
        <f t="shared" si="194"/>
        <v>?</v>
      </c>
      <c r="AE860" s="31" t="str">
        <f t="shared" si="194"/>
        <v>?</v>
      </c>
      <c r="AF860" s="31" t="str">
        <f t="shared" si="194"/>
        <v>?</v>
      </c>
      <c r="AG860" s="31" t="str">
        <f t="shared" si="194"/>
        <v>?</v>
      </c>
      <c r="AH860" s="39" t="str">
        <f t="shared" si="193"/>
        <v/>
      </c>
      <c r="AI860" s="31" t="str">
        <f t="shared" si="195"/>
        <v/>
      </c>
      <c r="AJ860" s="32" t="str">
        <f t="shared" si="196"/>
        <v/>
      </c>
      <c r="AK860" s="32" t="str">
        <f t="shared" si="197"/>
        <v/>
      </c>
      <c r="AL860" s="32" t="str">
        <f t="shared" si="198"/>
        <v/>
      </c>
      <c r="AM860" s="32" t="str">
        <f t="shared" si="199"/>
        <v/>
      </c>
      <c r="AN860" s="32" t="str">
        <f t="shared" si="200"/>
        <v/>
      </c>
      <c r="AO860" s="96" t="e">
        <f>CONCATENATE(IF(#REF!="LL","[u]",IF(#REF!="Ny","[i]",IF(#REF!="Extra koll","[b]",""))),F860," ",C860,IF(COUNTA(D860)&gt;0,CONCATENATE(" [playerid=",D860,"] "),""),AI860,AJ860,AK860,AL860,AM860,AN860,AA860,AH860,IF(#REF!="LL","[/u]",IF(#REF!="Ny","[/i]",IF(#REF!="Extra koll","[/b]",""))))</f>
        <v>#REF!</v>
      </c>
    </row>
    <row r="861" spans="1:41" ht="14.25">
      <c r="A861" s="84"/>
      <c r="B861" s="101"/>
      <c r="C861" s="102"/>
      <c r="D861" s="102"/>
      <c r="E861" s="102"/>
      <c r="F861" s="103"/>
      <c r="H861" s="104"/>
      <c r="J861" s="101"/>
      <c r="K861" s="102"/>
      <c r="L861" s="102"/>
      <c r="M861" s="102"/>
      <c r="N861" s="102"/>
      <c r="O861" s="102"/>
      <c r="P861" s="102"/>
      <c r="Q861" s="102"/>
      <c r="R861" s="105"/>
      <c r="T861" s="101"/>
      <c r="U861" s="102"/>
      <c r="V861" s="102"/>
      <c r="W861" s="102"/>
      <c r="X861" s="106"/>
      <c r="Y861" s="4"/>
      <c r="Z861" s="7"/>
      <c r="AA861" s="32" t="str">
        <f t="shared" si="192"/>
        <v/>
      </c>
      <c r="AB861" s="31" t="str">
        <f t="shared" si="194"/>
        <v>?</v>
      </c>
      <c r="AC861" s="31" t="str">
        <f t="shared" si="194"/>
        <v>?</v>
      </c>
      <c r="AD861" s="31" t="str">
        <f t="shared" si="194"/>
        <v>?</v>
      </c>
      <c r="AE861" s="31" t="str">
        <f t="shared" si="194"/>
        <v>?</v>
      </c>
      <c r="AF861" s="31" t="str">
        <f t="shared" si="194"/>
        <v>?</v>
      </c>
      <c r="AG861" s="31" t="str">
        <f t="shared" si="194"/>
        <v>?</v>
      </c>
      <c r="AH861" s="39" t="str">
        <f t="shared" si="193"/>
        <v/>
      </c>
      <c r="AI861" s="31" t="str">
        <f t="shared" si="195"/>
        <v/>
      </c>
      <c r="AJ861" s="32" t="str">
        <f t="shared" si="196"/>
        <v/>
      </c>
      <c r="AK861" s="32" t="str">
        <f t="shared" si="197"/>
        <v/>
      </c>
      <c r="AL861" s="32" t="str">
        <f t="shared" si="198"/>
        <v/>
      </c>
      <c r="AM861" s="32" t="str">
        <f t="shared" si="199"/>
        <v/>
      </c>
      <c r="AN861" s="32" t="str">
        <f t="shared" si="200"/>
        <v/>
      </c>
      <c r="AO861" s="96" t="e">
        <f>CONCATENATE(IF(#REF!="LL","[u]",IF(#REF!="Ny","[i]",IF(#REF!="Extra koll","[b]",""))),F861," ",C861,IF(COUNTA(D861)&gt;0,CONCATENATE(" [playerid=",D861,"] "),""),AI861,AJ861,AK861,AL861,AM861,AN861,AA861,AH861,IF(#REF!="LL","[/u]",IF(#REF!="Ny","[/i]",IF(#REF!="Extra koll","[/b]",""))))</f>
        <v>#REF!</v>
      </c>
    </row>
    <row r="862" spans="1:41" ht="14.25">
      <c r="A862" s="84"/>
      <c r="B862" s="101"/>
      <c r="C862" s="102"/>
      <c r="D862" s="102"/>
      <c r="E862" s="102"/>
      <c r="F862" s="103"/>
      <c r="H862" s="104"/>
      <c r="J862" s="101"/>
      <c r="K862" s="102"/>
      <c r="L862" s="102"/>
      <c r="M862" s="102"/>
      <c r="N862" s="102"/>
      <c r="O862" s="102"/>
      <c r="P862" s="102"/>
      <c r="Q862" s="102"/>
      <c r="R862" s="105"/>
      <c r="T862" s="101"/>
      <c r="U862" s="102"/>
      <c r="V862" s="102"/>
      <c r="W862" s="102"/>
      <c r="X862" s="106"/>
      <c r="Y862" s="4"/>
      <c r="Z862" s="7"/>
      <c r="AA862" s="32" t="str">
        <f t="shared" si="192"/>
        <v/>
      </c>
      <c r="AB862" s="31" t="str">
        <f t="shared" si="194"/>
        <v>?</v>
      </c>
      <c r="AC862" s="31" t="str">
        <f t="shared" si="194"/>
        <v>?</v>
      </c>
      <c r="AD862" s="31" t="str">
        <f t="shared" si="194"/>
        <v>?</v>
      </c>
      <c r="AE862" s="31" t="str">
        <f t="shared" si="194"/>
        <v>?</v>
      </c>
      <c r="AF862" s="31" t="str">
        <f t="shared" si="194"/>
        <v>?</v>
      </c>
      <c r="AG862" s="31" t="str">
        <f t="shared" si="194"/>
        <v>?</v>
      </c>
      <c r="AH862" s="39" t="str">
        <f t="shared" si="193"/>
        <v/>
      </c>
      <c r="AI862" s="31" t="str">
        <f t="shared" si="195"/>
        <v/>
      </c>
      <c r="AJ862" s="32" t="str">
        <f t="shared" si="196"/>
        <v/>
      </c>
      <c r="AK862" s="32" t="str">
        <f t="shared" si="197"/>
        <v/>
      </c>
      <c r="AL862" s="32" t="str">
        <f t="shared" si="198"/>
        <v/>
      </c>
      <c r="AM862" s="32" t="str">
        <f t="shared" si="199"/>
        <v/>
      </c>
      <c r="AN862" s="32" t="str">
        <f t="shared" si="200"/>
        <v/>
      </c>
      <c r="AO862" s="96" t="e">
        <f>CONCATENATE(IF(#REF!="LL","[u]",IF(#REF!="Ny","[i]",IF(#REF!="Extra koll","[b]",""))),F862," ",C862,IF(COUNTA(D862)&gt;0,CONCATENATE(" [playerid=",D862,"] "),""),AI862,AJ862,AK862,AL862,AM862,AN862,AA862,AH862,IF(#REF!="LL","[/u]",IF(#REF!="Ny","[/i]",IF(#REF!="Extra koll","[/b]",""))))</f>
        <v>#REF!</v>
      </c>
    </row>
    <row r="863" spans="1:41" ht="14.25">
      <c r="A863" s="84"/>
      <c r="B863" s="101"/>
      <c r="C863" s="102"/>
      <c r="D863" s="102"/>
      <c r="E863" s="102"/>
      <c r="F863" s="103"/>
      <c r="H863" s="104"/>
      <c r="J863" s="101"/>
      <c r="K863" s="102"/>
      <c r="L863" s="102"/>
      <c r="M863" s="102"/>
      <c r="N863" s="102"/>
      <c r="O863" s="102"/>
      <c r="P863" s="102"/>
      <c r="Q863" s="102"/>
      <c r="R863" s="105"/>
      <c r="T863" s="101"/>
      <c r="U863" s="102"/>
      <c r="V863" s="102"/>
      <c r="W863" s="102"/>
      <c r="X863" s="106"/>
      <c r="Y863" s="4"/>
      <c r="Z863" s="7"/>
      <c r="AA863" s="32" t="str">
        <f t="shared" si="192"/>
        <v/>
      </c>
      <c r="AB863" s="31" t="str">
        <f t="shared" si="194"/>
        <v>?</v>
      </c>
      <c r="AC863" s="31" t="str">
        <f t="shared" si="194"/>
        <v>?</v>
      </c>
      <c r="AD863" s="31" t="str">
        <f t="shared" si="194"/>
        <v>?</v>
      </c>
      <c r="AE863" s="31" t="str">
        <f t="shared" si="194"/>
        <v>?</v>
      </c>
      <c r="AF863" s="31" t="str">
        <f t="shared" si="194"/>
        <v>?</v>
      </c>
      <c r="AG863" s="31" t="str">
        <f t="shared" si="194"/>
        <v>?</v>
      </c>
      <c r="AH863" s="39" t="str">
        <f t="shared" si="193"/>
        <v/>
      </c>
      <c r="AI863" s="31" t="str">
        <f t="shared" si="195"/>
        <v/>
      </c>
      <c r="AJ863" s="32" t="str">
        <f t="shared" si="196"/>
        <v/>
      </c>
      <c r="AK863" s="32" t="str">
        <f t="shared" si="197"/>
        <v/>
      </c>
      <c r="AL863" s="32" t="str">
        <f t="shared" si="198"/>
        <v/>
      </c>
      <c r="AM863" s="32" t="str">
        <f t="shared" si="199"/>
        <v/>
      </c>
      <c r="AN863" s="32" t="str">
        <f t="shared" si="200"/>
        <v/>
      </c>
      <c r="AO863" s="96" t="e">
        <f>CONCATENATE(IF(#REF!="LL","[u]",IF(#REF!="Ny","[i]",IF(#REF!="Extra koll","[b]",""))),F863," ",C863,IF(COUNTA(D863)&gt;0,CONCATENATE(" [playerid=",D863,"] "),""),AI863,AJ863,AK863,AL863,AM863,AN863,AA863,AH863,IF(#REF!="LL","[/u]",IF(#REF!="Ny","[/i]",IF(#REF!="Extra koll","[/b]",""))))</f>
        <v>#REF!</v>
      </c>
    </row>
    <row r="864" spans="1:41" ht="14.25">
      <c r="A864" s="84"/>
      <c r="B864" s="101"/>
      <c r="C864" s="102"/>
      <c r="D864" s="102"/>
      <c r="E864" s="102"/>
      <c r="F864" s="103"/>
      <c r="H864" s="104"/>
      <c r="J864" s="101"/>
      <c r="K864" s="102"/>
      <c r="L864" s="102"/>
      <c r="M864" s="102"/>
      <c r="N864" s="102"/>
      <c r="O864" s="102"/>
      <c r="P864" s="102"/>
      <c r="Q864" s="102"/>
      <c r="R864" s="105"/>
      <c r="T864" s="101"/>
      <c r="U864" s="102"/>
      <c r="V864" s="102"/>
      <c r="W864" s="102"/>
      <c r="X864" s="106"/>
      <c r="Y864" s="4"/>
      <c r="Z864" s="7"/>
      <c r="AA864" s="32" t="str">
        <f t="shared" si="192"/>
        <v/>
      </c>
      <c r="AB864" s="31" t="str">
        <f t="shared" si="194"/>
        <v>?</v>
      </c>
      <c r="AC864" s="31" t="str">
        <f t="shared" si="194"/>
        <v>?</v>
      </c>
      <c r="AD864" s="31" t="str">
        <f t="shared" si="194"/>
        <v>?</v>
      </c>
      <c r="AE864" s="31" t="str">
        <f t="shared" si="194"/>
        <v>?</v>
      </c>
      <c r="AF864" s="31" t="str">
        <f t="shared" si="194"/>
        <v>?</v>
      </c>
      <c r="AG864" s="31" t="str">
        <f t="shared" si="194"/>
        <v>?</v>
      </c>
      <c r="AH864" s="39" t="str">
        <f t="shared" si="193"/>
        <v/>
      </c>
      <c r="AI864" s="31" t="str">
        <f t="shared" si="195"/>
        <v/>
      </c>
      <c r="AJ864" s="32" t="str">
        <f t="shared" si="196"/>
        <v/>
      </c>
      <c r="AK864" s="32" t="str">
        <f t="shared" si="197"/>
        <v/>
      </c>
      <c r="AL864" s="32" t="str">
        <f t="shared" si="198"/>
        <v/>
      </c>
      <c r="AM864" s="32" t="str">
        <f t="shared" si="199"/>
        <v/>
      </c>
      <c r="AN864" s="32" t="str">
        <f t="shared" si="200"/>
        <v/>
      </c>
      <c r="AO864" s="96" t="e">
        <f>CONCATENATE(IF(#REF!="LL","[u]",IF(#REF!="Ny","[i]",IF(#REF!="Extra koll","[b]",""))),F864," ",C864,IF(COUNTA(D864)&gt;0,CONCATENATE(" [playerid=",D864,"] "),""),AI864,AJ864,AK864,AL864,AM864,AN864,AA864,AH864,IF(#REF!="LL","[/u]",IF(#REF!="Ny","[/i]",IF(#REF!="Extra koll","[/b]",""))))</f>
        <v>#REF!</v>
      </c>
    </row>
    <row r="865" spans="1:41" ht="14.25">
      <c r="A865" s="84"/>
      <c r="B865" s="101"/>
      <c r="C865" s="102"/>
      <c r="D865" s="102"/>
      <c r="E865" s="102"/>
      <c r="F865" s="103"/>
      <c r="H865" s="104"/>
      <c r="J865" s="101"/>
      <c r="K865" s="102"/>
      <c r="L865" s="102"/>
      <c r="M865" s="102"/>
      <c r="N865" s="102"/>
      <c r="O865" s="102"/>
      <c r="P865" s="102"/>
      <c r="Q865" s="102"/>
      <c r="R865" s="105"/>
      <c r="T865" s="101"/>
      <c r="U865" s="102"/>
      <c r="V865" s="102"/>
      <c r="W865" s="102"/>
      <c r="X865" s="106"/>
      <c r="Y865" s="4"/>
      <c r="Z865" s="7"/>
      <c r="AA865" s="32" t="str">
        <f t="shared" si="192"/>
        <v/>
      </c>
      <c r="AB865" s="31" t="str">
        <f t="shared" si="194"/>
        <v>?</v>
      </c>
      <c r="AC865" s="31" t="str">
        <f t="shared" si="194"/>
        <v>?</v>
      </c>
      <c r="AD865" s="31" t="str">
        <f t="shared" si="194"/>
        <v>?</v>
      </c>
      <c r="AE865" s="31" t="str">
        <f t="shared" si="194"/>
        <v>?</v>
      </c>
      <c r="AF865" s="31" t="str">
        <f t="shared" si="194"/>
        <v>?</v>
      </c>
      <c r="AG865" s="31" t="str">
        <f t="shared" si="194"/>
        <v>?</v>
      </c>
      <c r="AH865" s="39" t="str">
        <f t="shared" si="193"/>
        <v/>
      </c>
      <c r="AI865" s="31" t="str">
        <f t="shared" si="195"/>
        <v/>
      </c>
      <c r="AJ865" s="32" t="str">
        <f t="shared" si="196"/>
        <v/>
      </c>
      <c r="AK865" s="32" t="str">
        <f t="shared" si="197"/>
        <v/>
      </c>
      <c r="AL865" s="32" t="str">
        <f t="shared" si="198"/>
        <v/>
      </c>
      <c r="AM865" s="32" t="str">
        <f t="shared" si="199"/>
        <v/>
      </c>
      <c r="AN865" s="32" t="str">
        <f t="shared" si="200"/>
        <v/>
      </c>
      <c r="AO865" s="96" t="e">
        <f>CONCATENATE(IF(#REF!="LL","[u]",IF(#REF!="Ny","[i]",IF(#REF!="Extra koll","[b]",""))),F865," ",C865,IF(COUNTA(D865)&gt;0,CONCATENATE(" [playerid=",D865,"] "),""),AI865,AJ865,AK865,AL865,AM865,AN865,AA865,AH865,IF(#REF!="LL","[/u]",IF(#REF!="Ny","[/i]",IF(#REF!="Extra koll","[/b]",""))))</f>
        <v>#REF!</v>
      </c>
    </row>
    <row r="866" spans="1:41" ht="14.25">
      <c r="A866" s="84"/>
      <c r="B866" s="101"/>
      <c r="C866" s="102"/>
      <c r="D866" s="102"/>
      <c r="E866" s="102"/>
      <c r="F866" s="103"/>
      <c r="H866" s="104"/>
      <c r="J866" s="101"/>
      <c r="K866" s="102"/>
      <c r="L866" s="102"/>
      <c r="M866" s="102"/>
      <c r="N866" s="102"/>
      <c r="O866" s="102"/>
      <c r="P866" s="102"/>
      <c r="Q866" s="102"/>
      <c r="R866" s="105"/>
      <c r="T866" s="101"/>
      <c r="U866" s="102"/>
      <c r="V866" s="102"/>
      <c r="W866" s="102"/>
      <c r="X866" s="106"/>
      <c r="Y866" s="4"/>
      <c r="Z866" s="7"/>
      <c r="AA866" s="32" t="str">
        <f t="shared" si="192"/>
        <v/>
      </c>
      <c r="AB866" s="31" t="str">
        <f t="shared" si="194"/>
        <v>?</v>
      </c>
      <c r="AC866" s="31" t="str">
        <f t="shared" si="194"/>
        <v>?</v>
      </c>
      <c r="AD866" s="31" t="str">
        <f t="shared" si="194"/>
        <v>?</v>
      </c>
      <c r="AE866" s="31" t="str">
        <f t="shared" si="194"/>
        <v>?</v>
      </c>
      <c r="AF866" s="31" t="str">
        <f t="shared" si="194"/>
        <v>?</v>
      </c>
      <c r="AG866" s="31" t="str">
        <f t="shared" si="194"/>
        <v>?</v>
      </c>
      <c r="AH866" s="39" t="str">
        <f t="shared" si="193"/>
        <v/>
      </c>
      <c r="AI866" s="31" t="str">
        <f t="shared" si="195"/>
        <v/>
      </c>
      <c r="AJ866" s="32" t="str">
        <f t="shared" si="196"/>
        <v/>
      </c>
      <c r="AK866" s="32" t="str">
        <f t="shared" si="197"/>
        <v/>
      </c>
      <c r="AL866" s="32" t="str">
        <f t="shared" si="198"/>
        <v/>
      </c>
      <c r="AM866" s="32" t="str">
        <f t="shared" si="199"/>
        <v/>
      </c>
      <c r="AN866" s="32" t="str">
        <f t="shared" si="200"/>
        <v/>
      </c>
      <c r="AO866" s="96" t="e">
        <f>CONCATENATE(IF(#REF!="LL","[u]",IF(#REF!="Ny","[i]",IF(#REF!="Extra koll","[b]",""))),F866," ",C866,IF(COUNTA(D866)&gt;0,CONCATENATE(" [playerid=",D866,"] "),""),AI866,AJ866,AK866,AL866,AM866,AN866,AA866,AH866,IF(#REF!="LL","[/u]",IF(#REF!="Ny","[/i]",IF(#REF!="Extra koll","[/b]",""))))</f>
        <v>#REF!</v>
      </c>
    </row>
    <row r="867" spans="1:41" ht="14.25">
      <c r="A867" s="84"/>
      <c r="B867" s="101"/>
      <c r="C867" s="102"/>
      <c r="D867" s="102"/>
      <c r="E867" s="102"/>
      <c r="F867" s="103"/>
      <c r="H867" s="104"/>
      <c r="J867" s="101"/>
      <c r="K867" s="102"/>
      <c r="L867" s="102"/>
      <c r="M867" s="102"/>
      <c r="N867" s="102"/>
      <c r="O867" s="102"/>
      <c r="P867" s="102"/>
      <c r="Q867" s="102"/>
      <c r="R867" s="105"/>
      <c r="T867" s="101"/>
      <c r="U867" s="102"/>
      <c r="V867" s="102"/>
      <c r="W867" s="102"/>
      <c r="X867" s="106"/>
      <c r="Y867" s="4"/>
      <c r="Z867" s="7"/>
      <c r="AA867" s="32" t="str">
        <f t="shared" si="192"/>
        <v/>
      </c>
      <c r="AB867" s="31" t="str">
        <f t="shared" si="194"/>
        <v>?</v>
      </c>
      <c r="AC867" s="31" t="str">
        <f t="shared" si="194"/>
        <v>?</v>
      </c>
      <c r="AD867" s="31" t="str">
        <f t="shared" si="194"/>
        <v>?</v>
      </c>
      <c r="AE867" s="31" t="str">
        <f t="shared" si="194"/>
        <v>?</v>
      </c>
      <c r="AF867" s="31" t="str">
        <f t="shared" si="194"/>
        <v>?</v>
      </c>
      <c r="AG867" s="31" t="str">
        <f t="shared" si="194"/>
        <v>?</v>
      </c>
      <c r="AH867" s="39" t="str">
        <f t="shared" si="193"/>
        <v/>
      </c>
      <c r="AI867" s="31" t="str">
        <f t="shared" si="195"/>
        <v/>
      </c>
      <c r="AJ867" s="32" t="str">
        <f t="shared" si="196"/>
        <v/>
      </c>
      <c r="AK867" s="32" t="str">
        <f t="shared" si="197"/>
        <v/>
      </c>
      <c r="AL867" s="32" t="str">
        <f t="shared" si="198"/>
        <v/>
      </c>
      <c r="AM867" s="32" t="str">
        <f t="shared" si="199"/>
        <v/>
      </c>
      <c r="AN867" s="32" t="str">
        <f t="shared" si="200"/>
        <v/>
      </c>
      <c r="AO867" s="96" t="e">
        <f>CONCATENATE(IF(#REF!="LL","[u]",IF(#REF!="Ny","[i]",IF(#REF!="Extra koll","[b]",""))),F867," ",C867,IF(COUNTA(D867)&gt;0,CONCATENATE(" [playerid=",D867,"] "),""),AI867,AJ867,AK867,AL867,AM867,AN867,AA867,AH867,IF(#REF!="LL","[/u]",IF(#REF!="Ny","[/i]",IF(#REF!="Extra koll","[/b]",""))))</f>
        <v>#REF!</v>
      </c>
    </row>
    <row r="868" spans="1:41" ht="14.25">
      <c r="A868" s="84"/>
      <c r="B868" s="101"/>
      <c r="C868" s="102"/>
      <c r="D868" s="102"/>
      <c r="E868" s="102"/>
      <c r="F868" s="103"/>
      <c r="H868" s="104"/>
      <c r="J868" s="101"/>
      <c r="K868" s="102"/>
      <c r="L868" s="102"/>
      <c r="M868" s="102"/>
      <c r="N868" s="102"/>
      <c r="O868" s="102"/>
      <c r="P868" s="102"/>
      <c r="Q868" s="102"/>
      <c r="R868" s="105"/>
      <c r="T868" s="101"/>
      <c r="U868" s="102"/>
      <c r="V868" s="102"/>
      <c r="W868" s="102"/>
      <c r="X868" s="106"/>
      <c r="Y868" s="4"/>
      <c r="Z868" s="7"/>
      <c r="AA868" s="32" t="str">
        <f t="shared" si="192"/>
        <v/>
      </c>
      <c r="AB868" s="31" t="str">
        <f t="shared" si="194"/>
        <v>?</v>
      </c>
      <c r="AC868" s="31" t="str">
        <f t="shared" si="194"/>
        <v>?</v>
      </c>
      <c r="AD868" s="31" t="str">
        <f t="shared" si="194"/>
        <v>?</v>
      </c>
      <c r="AE868" s="31" t="str">
        <f t="shared" si="194"/>
        <v>?</v>
      </c>
      <c r="AF868" s="31" t="str">
        <f t="shared" si="194"/>
        <v>?</v>
      </c>
      <c r="AG868" s="31" t="str">
        <f t="shared" si="194"/>
        <v>?</v>
      </c>
      <c r="AH868" s="39" t="str">
        <f t="shared" si="193"/>
        <v/>
      </c>
      <c r="AI868" s="31" t="str">
        <f t="shared" si="195"/>
        <v/>
      </c>
      <c r="AJ868" s="32" t="str">
        <f t="shared" si="196"/>
        <v/>
      </c>
      <c r="AK868" s="32" t="str">
        <f t="shared" si="197"/>
        <v/>
      </c>
      <c r="AL868" s="32" t="str">
        <f t="shared" si="198"/>
        <v/>
      </c>
      <c r="AM868" s="32" t="str">
        <f t="shared" si="199"/>
        <v/>
      </c>
      <c r="AN868" s="32" t="str">
        <f t="shared" si="200"/>
        <v/>
      </c>
      <c r="AO868" s="96" t="e">
        <f>CONCATENATE(IF(#REF!="LL","[u]",IF(#REF!="Ny","[i]",IF(#REF!="Extra koll","[b]",""))),F868," ",C868,IF(COUNTA(D868)&gt;0,CONCATENATE(" [playerid=",D868,"] "),""),AI868,AJ868,AK868,AL868,AM868,AN868,AA868,AH868,IF(#REF!="LL","[/u]",IF(#REF!="Ny","[/i]",IF(#REF!="Extra koll","[/b]",""))))</f>
        <v>#REF!</v>
      </c>
    </row>
    <row r="869" spans="1:41" ht="14.25">
      <c r="A869" s="84"/>
      <c r="B869" s="101"/>
      <c r="C869" s="102"/>
      <c r="D869" s="102"/>
      <c r="E869" s="102"/>
      <c r="F869" s="103"/>
      <c r="H869" s="104"/>
      <c r="J869" s="101"/>
      <c r="K869" s="102"/>
      <c r="L869" s="102"/>
      <c r="M869" s="102"/>
      <c r="N869" s="102"/>
      <c r="O869" s="102"/>
      <c r="P869" s="102"/>
      <c r="Q869" s="102"/>
      <c r="R869" s="105"/>
      <c r="T869" s="101"/>
      <c r="U869" s="102"/>
      <c r="V869" s="102"/>
      <c r="W869" s="102"/>
      <c r="X869" s="106"/>
      <c r="Y869" s="4"/>
      <c r="Z869" s="7"/>
      <c r="AA869" s="32" t="str">
        <f t="shared" si="192"/>
        <v/>
      </c>
      <c r="AB869" s="31" t="str">
        <f t="shared" si="194"/>
        <v>?</v>
      </c>
      <c r="AC869" s="31" t="str">
        <f t="shared" si="194"/>
        <v>?</v>
      </c>
      <c r="AD869" s="31" t="str">
        <f t="shared" si="194"/>
        <v>?</v>
      </c>
      <c r="AE869" s="31" t="str">
        <f t="shared" si="194"/>
        <v>?</v>
      </c>
      <c r="AF869" s="31" t="str">
        <f t="shared" si="194"/>
        <v>?</v>
      </c>
      <c r="AG869" s="31" t="str">
        <f t="shared" si="194"/>
        <v>?</v>
      </c>
      <c r="AH869" s="39" t="str">
        <f t="shared" si="193"/>
        <v/>
      </c>
      <c r="AI869" s="31" t="str">
        <f t="shared" si="195"/>
        <v/>
      </c>
      <c r="AJ869" s="32" t="str">
        <f t="shared" si="196"/>
        <v/>
      </c>
      <c r="AK869" s="32" t="str">
        <f t="shared" si="197"/>
        <v/>
      </c>
      <c r="AL869" s="32" t="str">
        <f t="shared" si="198"/>
        <v/>
      </c>
      <c r="AM869" s="32" t="str">
        <f t="shared" si="199"/>
        <v/>
      </c>
      <c r="AN869" s="32" t="str">
        <f t="shared" si="200"/>
        <v/>
      </c>
      <c r="AO869" s="96" t="e">
        <f>CONCATENATE(IF(#REF!="LL","[u]",IF(#REF!="Ny","[i]",IF(#REF!="Extra koll","[b]",""))),F869," ",C869,IF(COUNTA(D869)&gt;0,CONCATENATE(" [playerid=",D869,"] "),""),AI869,AJ869,AK869,AL869,AM869,AN869,AA869,AH869,IF(#REF!="LL","[/u]",IF(#REF!="Ny","[/i]",IF(#REF!="Extra koll","[/b]",""))))</f>
        <v>#REF!</v>
      </c>
    </row>
    <row r="870" spans="1:41" ht="14.25">
      <c r="A870" s="84"/>
      <c r="B870" s="101"/>
      <c r="C870" s="102"/>
      <c r="D870" s="102"/>
      <c r="E870" s="102"/>
      <c r="F870" s="103"/>
      <c r="H870" s="104"/>
      <c r="J870" s="101"/>
      <c r="K870" s="102"/>
      <c r="L870" s="102"/>
      <c r="M870" s="102"/>
      <c r="N870" s="102"/>
      <c r="O870" s="102"/>
      <c r="P870" s="102"/>
      <c r="Q870" s="102"/>
      <c r="R870" s="105"/>
      <c r="T870" s="101"/>
      <c r="U870" s="102"/>
      <c r="V870" s="102"/>
      <c r="W870" s="102"/>
      <c r="X870" s="106"/>
      <c r="Y870" s="4"/>
      <c r="Z870" s="7"/>
      <c r="AA870" s="32" t="str">
        <f t="shared" si="192"/>
        <v/>
      </c>
      <c r="AB870" s="31" t="str">
        <f t="shared" si="194"/>
        <v>?</v>
      </c>
      <c r="AC870" s="31" t="str">
        <f t="shared" si="194"/>
        <v>?</v>
      </c>
      <c r="AD870" s="31" t="str">
        <f t="shared" si="194"/>
        <v>?</v>
      </c>
      <c r="AE870" s="31" t="str">
        <f t="shared" si="194"/>
        <v>?</v>
      </c>
      <c r="AF870" s="31" t="str">
        <f t="shared" si="194"/>
        <v>?</v>
      </c>
      <c r="AG870" s="31" t="str">
        <f t="shared" si="194"/>
        <v>?</v>
      </c>
      <c r="AH870" s="39" t="str">
        <f t="shared" si="193"/>
        <v/>
      </c>
      <c r="AI870" s="31" t="str">
        <f t="shared" si="195"/>
        <v/>
      </c>
      <c r="AJ870" s="32" t="str">
        <f t="shared" si="196"/>
        <v/>
      </c>
      <c r="AK870" s="32" t="str">
        <f t="shared" si="197"/>
        <v/>
      </c>
      <c r="AL870" s="32" t="str">
        <f t="shared" si="198"/>
        <v/>
      </c>
      <c r="AM870" s="32" t="str">
        <f t="shared" si="199"/>
        <v/>
      </c>
      <c r="AN870" s="32" t="str">
        <f t="shared" si="200"/>
        <v/>
      </c>
      <c r="AO870" s="96" t="e">
        <f>CONCATENATE(IF(#REF!="LL","[u]",IF(#REF!="Ny","[i]",IF(#REF!="Extra koll","[b]",""))),F870," ",C870,IF(COUNTA(D870)&gt;0,CONCATENATE(" [playerid=",D870,"] "),""),AI870,AJ870,AK870,AL870,AM870,AN870,AA870,AH870,IF(#REF!="LL","[/u]",IF(#REF!="Ny","[/i]",IF(#REF!="Extra koll","[/b]",""))))</f>
        <v>#REF!</v>
      </c>
    </row>
    <row r="871" spans="1:41" ht="14.25">
      <c r="A871" s="84"/>
      <c r="B871" s="101"/>
      <c r="C871" s="102"/>
      <c r="D871" s="102"/>
      <c r="E871" s="102"/>
      <c r="F871" s="103"/>
      <c r="H871" s="104"/>
      <c r="J871" s="101"/>
      <c r="K871" s="102"/>
      <c r="L871" s="102"/>
      <c r="M871" s="102"/>
      <c r="N871" s="102"/>
      <c r="O871" s="102"/>
      <c r="P871" s="102"/>
      <c r="Q871" s="102"/>
      <c r="R871" s="105"/>
      <c r="T871" s="101"/>
      <c r="U871" s="102"/>
      <c r="V871" s="102"/>
      <c r="W871" s="102"/>
      <c r="X871" s="106"/>
      <c r="Y871" s="4"/>
      <c r="Z871" s="7"/>
      <c r="AA871" s="32" t="str">
        <f t="shared" si="192"/>
        <v/>
      </c>
      <c r="AB871" s="31" t="str">
        <f t="shared" si="194"/>
        <v>?</v>
      </c>
      <c r="AC871" s="31" t="str">
        <f t="shared" si="194"/>
        <v>?</v>
      </c>
      <c r="AD871" s="31" t="str">
        <f t="shared" si="194"/>
        <v>?</v>
      </c>
      <c r="AE871" s="31" t="str">
        <f t="shared" si="194"/>
        <v>?</v>
      </c>
      <c r="AF871" s="31" t="str">
        <f t="shared" si="194"/>
        <v>?</v>
      </c>
      <c r="AG871" s="31" t="str">
        <f t="shared" si="194"/>
        <v>?</v>
      </c>
      <c r="AH871" s="39" t="str">
        <f t="shared" si="193"/>
        <v/>
      </c>
      <c r="AI871" s="31" t="str">
        <f t="shared" si="195"/>
        <v/>
      </c>
      <c r="AJ871" s="32" t="str">
        <f t="shared" si="196"/>
        <v/>
      </c>
      <c r="AK871" s="32" t="str">
        <f t="shared" si="197"/>
        <v/>
      </c>
      <c r="AL871" s="32" t="str">
        <f t="shared" si="198"/>
        <v/>
      </c>
      <c r="AM871" s="32" t="str">
        <f t="shared" si="199"/>
        <v/>
      </c>
      <c r="AN871" s="32" t="str">
        <f t="shared" si="200"/>
        <v/>
      </c>
      <c r="AO871" s="96" t="e">
        <f>CONCATENATE(IF(#REF!="LL","[u]",IF(#REF!="Ny","[i]",IF(#REF!="Extra koll","[b]",""))),F871," ",C871,IF(COUNTA(D871)&gt;0,CONCATENATE(" [playerid=",D871,"] "),""),AI871,AJ871,AK871,AL871,AM871,AN871,AA871,AH871,IF(#REF!="LL","[/u]",IF(#REF!="Ny","[/i]",IF(#REF!="Extra koll","[/b]",""))))</f>
        <v>#REF!</v>
      </c>
    </row>
    <row r="872" spans="1:41" ht="14.25">
      <c r="A872" s="84"/>
      <c r="B872" s="101"/>
      <c r="C872" s="102"/>
      <c r="D872" s="102"/>
      <c r="E872" s="102"/>
      <c r="F872" s="103"/>
      <c r="H872" s="104"/>
      <c r="J872" s="101"/>
      <c r="K872" s="102"/>
      <c r="L872" s="102"/>
      <c r="M872" s="102"/>
      <c r="N872" s="102"/>
      <c r="O872" s="102"/>
      <c r="P872" s="102"/>
      <c r="Q872" s="102"/>
      <c r="R872" s="105"/>
      <c r="T872" s="101"/>
      <c r="U872" s="102"/>
      <c r="V872" s="102"/>
      <c r="W872" s="102"/>
      <c r="X872" s="106"/>
      <c r="Y872" s="4"/>
      <c r="Z872" s="7"/>
      <c r="AA872" s="32" t="str">
        <f t="shared" si="192"/>
        <v/>
      </c>
      <c r="AB872" s="31" t="str">
        <f t="shared" si="194"/>
        <v>?</v>
      </c>
      <c r="AC872" s="31" t="str">
        <f t="shared" si="194"/>
        <v>?</v>
      </c>
      <c r="AD872" s="31" t="str">
        <f t="shared" si="194"/>
        <v>?</v>
      </c>
      <c r="AE872" s="31" t="str">
        <f t="shared" si="194"/>
        <v>?</v>
      </c>
      <c r="AF872" s="31" t="str">
        <f t="shared" si="194"/>
        <v>?</v>
      </c>
      <c r="AG872" s="31" t="str">
        <f t="shared" si="194"/>
        <v>?</v>
      </c>
      <c r="AH872" s="39" t="str">
        <f t="shared" si="193"/>
        <v/>
      </c>
      <c r="AI872" s="31" t="str">
        <f t="shared" si="195"/>
        <v/>
      </c>
      <c r="AJ872" s="32" t="str">
        <f t="shared" si="196"/>
        <v/>
      </c>
      <c r="AK872" s="32" t="str">
        <f t="shared" si="197"/>
        <v/>
      </c>
      <c r="AL872" s="32" t="str">
        <f t="shared" si="198"/>
        <v/>
      </c>
      <c r="AM872" s="32" t="str">
        <f t="shared" si="199"/>
        <v/>
      </c>
      <c r="AN872" s="32" t="str">
        <f t="shared" si="200"/>
        <v/>
      </c>
      <c r="AO872" s="96" t="e">
        <f>CONCATENATE(IF(#REF!="LL","[u]",IF(#REF!="Ny","[i]",IF(#REF!="Extra koll","[b]",""))),F872," ",C872,IF(COUNTA(D872)&gt;0,CONCATENATE(" [playerid=",D872,"] "),""),AI872,AJ872,AK872,AL872,AM872,AN872,AA872,AH872,IF(#REF!="LL","[/u]",IF(#REF!="Ny","[/i]",IF(#REF!="Extra koll","[/b]",""))))</f>
        <v>#REF!</v>
      </c>
    </row>
    <row r="873" spans="1:41" ht="14.25">
      <c r="A873" s="84"/>
      <c r="B873" s="101"/>
      <c r="C873" s="102"/>
      <c r="D873" s="102"/>
      <c r="E873" s="102"/>
      <c r="F873" s="103"/>
      <c r="H873" s="104"/>
      <c r="J873" s="101"/>
      <c r="K873" s="102"/>
      <c r="L873" s="102"/>
      <c r="M873" s="102"/>
      <c r="N873" s="102"/>
      <c r="O873" s="102"/>
      <c r="P873" s="102"/>
      <c r="Q873" s="102"/>
      <c r="R873" s="105"/>
      <c r="T873" s="101"/>
      <c r="U873" s="102"/>
      <c r="V873" s="102"/>
      <c r="W873" s="102"/>
      <c r="X873" s="106"/>
      <c r="Y873" s="4"/>
      <c r="Z873" s="7"/>
      <c r="AA873" s="32" t="str">
        <f t="shared" si="192"/>
        <v/>
      </c>
      <c r="AB873" s="31" t="str">
        <f t="shared" si="194"/>
        <v>?</v>
      </c>
      <c r="AC873" s="31" t="str">
        <f t="shared" si="194"/>
        <v>?</v>
      </c>
      <c r="AD873" s="31" t="str">
        <f t="shared" si="194"/>
        <v>?</v>
      </c>
      <c r="AE873" s="31" t="str">
        <f t="shared" si="194"/>
        <v>?</v>
      </c>
      <c r="AF873" s="31" t="str">
        <f t="shared" si="194"/>
        <v>?</v>
      </c>
      <c r="AG873" s="31" t="str">
        <f t="shared" si="194"/>
        <v>?</v>
      </c>
      <c r="AH873" s="39" t="str">
        <f t="shared" si="193"/>
        <v/>
      </c>
      <c r="AI873" s="31" t="str">
        <f t="shared" si="195"/>
        <v/>
      </c>
      <c r="AJ873" s="32" t="str">
        <f t="shared" si="196"/>
        <v/>
      </c>
      <c r="AK873" s="32" t="str">
        <f t="shared" si="197"/>
        <v/>
      </c>
      <c r="AL873" s="32" t="str">
        <f t="shared" si="198"/>
        <v/>
      </c>
      <c r="AM873" s="32" t="str">
        <f t="shared" si="199"/>
        <v/>
      </c>
      <c r="AN873" s="32" t="str">
        <f t="shared" si="200"/>
        <v/>
      </c>
      <c r="AO873" s="96" t="e">
        <f>CONCATENATE(IF(#REF!="LL","[u]",IF(#REF!="Ny","[i]",IF(#REF!="Extra koll","[b]",""))),F873," ",C873,IF(COUNTA(D873)&gt;0,CONCATENATE(" [playerid=",D873,"] "),""),AI873,AJ873,AK873,AL873,AM873,AN873,AA873,AH873,IF(#REF!="LL","[/u]",IF(#REF!="Ny","[/i]",IF(#REF!="Extra koll","[/b]",""))))</f>
        <v>#REF!</v>
      </c>
    </row>
    <row r="874" spans="1:41" ht="14.25">
      <c r="A874" s="84"/>
      <c r="B874" s="101"/>
      <c r="C874" s="102"/>
      <c r="D874" s="102"/>
      <c r="E874" s="102"/>
      <c r="F874" s="103"/>
      <c r="H874" s="104"/>
      <c r="J874" s="101"/>
      <c r="K874" s="102"/>
      <c r="L874" s="102"/>
      <c r="M874" s="102"/>
      <c r="N874" s="102"/>
      <c r="O874" s="102"/>
      <c r="P874" s="102"/>
      <c r="Q874" s="102"/>
      <c r="R874" s="105"/>
      <c r="T874" s="101"/>
      <c r="U874" s="102"/>
      <c r="V874" s="102"/>
      <c r="W874" s="102"/>
      <c r="X874" s="106"/>
      <c r="Y874" s="4"/>
      <c r="Z874" s="7"/>
      <c r="AA874" s="32" t="str">
        <f t="shared" si="192"/>
        <v/>
      </c>
      <c r="AB874" s="31" t="str">
        <f t="shared" si="194"/>
        <v>?</v>
      </c>
      <c r="AC874" s="31" t="str">
        <f t="shared" si="194"/>
        <v>?</v>
      </c>
      <c r="AD874" s="31" t="str">
        <f t="shared" si="194"/>
        <v>?</v>
      </c>
      <c r="AE874" s="31" t="str">
        <f t="shared" si="194"/>
        <v>?</v>
      </c>
      <c r="AF874" s="31" t="str">
        <f t="shared" si="194"/>
        <v>?</v>
      </c>
      <c r="AG874" s="31" t="str">
        <f t="shared" si="194"/>
        <v>?</v>
      </c>
      <c r="AH874" s="39" t="str">
        <f t="shared" si="193"/>
        <v/>
      </c>
      <c r="AI874" s="31" t="str">
        <f t="shared" si="195"/>
        <v/>
      </c>
      <c r="AJ874" s="32" t="str">
        <f t="shared" si="196"/>
        <v/>
      </c>
      <c r="AK874" s="32" t="str">
        <f t="shared" si="197"/>
        <v/>
      </c>
      <c r="AL874" s="32" t="str">
        <f t="shared" si="198"/>
        <v/>
      </c>
      <c r="AM874" s="32" t="str">
        <f t="shared" si="199"/>
        <v/>
      </c>
      <c r="AN874" s="32" t="str">
        <f t="shared" si="200"/>
        <v/>
      </c>
      <c r="AO874" s="96" t="e">
        <f>CONCATENATE(IF(#REF!="LL","[u]",IF(#REF!="Ny","[i]",IF(#REF!="Extra koll","[b]",""))),F874," ",C874,IF(COUNTA(D874)&gt;0,CONCATENATE(" [playerid=",D874,"] "),""),AI874,AJ874,AK874,AL874,AM874,AN874,AA874,AH874,IF(#REF!="LL","[/u]",IF(#REF!="Ny","[/i]",IF(#REF!="Extra koll","[/b]",""))))</f>
        <v>#REF!</v>
      </c>
    </row>
    <row r="875" spans="1:41" ht="14.25">
      <c r="A875" s="84"/>
      <c r="B875" s="101"/>
      <c r="C875" s="102"/>
      <c r="D875" s="102"/>
      <c r="E875" s="102"/>
      <c r="F875" s="103"/>
      <c r="H875" s="104"/>
      <c r="J875" s="101"/>
      <c r="K875" s="102"/>
      <c r="L875" s="102"/>
      <c r="M875" s="102"/>
      <c r="N875" s="102"/>
      <c r="O875" s="102"/>
      <c r="P875" s="102"/>
      <c r="Q875" s="102"/>
      <c r="R875" s="105"/>
      <c r="T875" s="101"/>
      <c r="U875" s="102"/>
      <c r="V875" s="102"/>
      <c r="W875" s="102"/>
      <c r="X875" s="106"/>
      <c r="Y875" s="4"/>
      <c r="Z875" s="7"/>
      <c r="AA875" s="32" t="str">
        <f t="shared" si="192"/>
        <v/>
      </c>
      <c r="AB875" s="31" t="str">
        <f t="shared" si="194"/>
        <v>?</v>
      </c>
      <c r="AC875" s="31" t="str">
        <f t="shared" si="194"/>
        <v>?</v>
      </c>
      <c r="AD875" s="31" t="str">
        <f t="shared" si="194"/>
        <v>?</v>
      </c>
      <c r="AE875" s="31" t="str">
        <f t="shared" si="194"/>
        <v>?</v>
      </c>
      <c r="AF875" s="31" t="str">
        <f t="shared" si="194"/>
        <v>?</v>
      </c>
      <c r="AG875" s="31" t="str">
        <f t="shared" si="194"/>
        <v>?</v>
      </c>
      <c r="AH875" s="39" t="str">
        <f t="shared" si="193"/>
        <v/>
      </c>
      <c r="AI875" s="31" t="str">
        <f t="shared" si="195"/>
        <v/>
      </c>
      <c r="AJ875" s="32" t="str">
        <f t="shared" si="196"/>
        <v/>
      </c>
      <c r="AK875" s="32" t="str">
        <f t="shared" si="197"/>
        <v/>
      </c>
      <c r="AL875" s="32" t="str">
        <f t="shared" si="198"/>
        <v/>
      </c>
      <c r="AM875" s="32" t="str">
        <f t="shared" si="199"/>
        <v/>
      </c>
      <c r="AN875" s="32" t="str">
        <f t="shared" si="200"/>
        <v/>
      </c>
      <c r="AO875" s="96" t="e">
        <f>CONCATENATE(IF(#REF!="LL","[u]",IF(#REF!="Ny","[i]",IF(#REF!="Extra koll","[b]",""))),F875," ",C875,IF(COUNTA(D875)&gt;0,CONCATENATE(" [playerid=",D875,"] "),""),AI875,AJ875,AK875,AL875,AM875,AN875,AA875,AH875,IF(#REF!="LL","[/u]",IF(#REF!="Ny","[/i]",IF(#REF!="Extra koll","[/b]",""))))</f>
        <v>#REF!</v>
      </c>
    </row>
    <row r="876" spans="1:41" ht="14.25">
      <c r="A876" s="84"/>
      <c r="B876" s="101"/>
      <c r="C876" s="102"/>
      <c r="D876" s="102"/>
      <c r="E876" s="102"/>
      <c r="F876" s="103"/>
      <c r="H876" s="104"/>
      <c r="J876" s="101"/>
      <c r="K876" s="102"/>
      <c r="L876" s="102"/>
      <c r="M876" s="102"/>
      <c r="N876" s="102"/>
      <c r="O876" s="102"/>
      <c r="P876" s="102"/>
      <c r="Q876" s="102"/>
      <c r="R876" s="105"/>
      <c r="T876" s="101"/>
      <c r="U876" s="102"/>
      <c r="V876" s="102"/>
      <c r="W876" s="102"/>
      <c r="X876" s="106"/>
      <c r="Y876" s="4"/>
      <c r="Z876" s="7"/>
      <c r="AA876" s="32" t="str">
        <f t="shared" si="192"/>
        <v/>
      </c>
      <c r="AB876" s="31" t="str">
        <f t="shared" si="194"/>
        <v>?</v>
      </c>
      <c r="AC876" s="31" t="str">
        <f t="shared" si="194"/>
        <v>?</v>
      </c>
      <c r="AD876" s="31" t="str">
        <f t="shared" si="194"/>
        <v>?</v>
      </c>
      <c r="AE876" s="31" t="str">
        <f t="shared" si="194"/>
        <v>?</v>
      </c>
      <c r="AF876" s="31" t="str">
        <f t="shared" si="194"/>
        <v>?</v>
      </c>
      <c r="AG876" s="31" t="str">
        <f t="shared" si="194"/>
        <v>?</v>
      </c>
      <c r="AH876" s="39" t="str">
        <f t="shared" si="193"/>
        <v/>
      </c>
      <c r="AI876" s="31" t="str">
        <f t="shared" si="195"/>
        <v/>
      </c>
      <c r="AJ876" s="32" t="str">
        <f t="shared" si="196"/>
        <v/>
      </c>
      <c r="AK876" s="32" t="str">
        <f t="shared" si="197"/>
        <v/>
      </c>
      <c r="AL876" s="32" t="str">
        <f t="shared" si="198"/>
        <v/>
      </c>
      <c r="AM876" s="32" t="str">
        <f t="shared" si="199"/>
        <v/>
      </c>
      <c r="AN876" s="32" t="str">
        <f t="shared" si="200"/>
        <v/>
      </c>
      <c r="AO876" s="96" t="e">
        <f>CONCATENATE(IF(#REF!="LL","[u]",IF(#REF!="Ny","[i]",IF(#REF!="Extra koll","[b]",""))),F876," ",C876,IF(COUNTA(D876)&gt;0,CONCATENATE(" [playerid=",D876,"] "),""),AI876,AJ876,AK876,AL876,AM876,AN876,AA876,AH876,IF(#REF!="LL","[/u]",IF(#REF!="Ny","[/i]",IF(#REF!="Extra koll","[/b]",""))))</f>
        <v>#REF!</v>
      </c>
    </row>
    <row r="877" spans="1:41" ht="14.25">
      <c r="A877" s="84"/>
      <c r="B877" s="101"/>
      <c r="C877" s="102"/>
      <c r="D877" s="102"/>
      <c r="E877" s="102"/>
      <c r="F877" s="103"/>
      <c r="H877" s="104"/>
      <c r="J877" s="101"/>
      <c r="K877" s="102"/>
      <c r="L877" s="102"/>
      <c r="M877" s="102"/>
      <c r="N877" s="102"/>
      <c r="O877" s="102"/>
      <c r="P877" s="102"/>
      <c r="Q877" s="102"/>
      <c r="R877" s="105"/>
      <c r="T877" s="101"/>
      <c r="U877" s="102"/>
      <c r="V877" s="102"/>
      <c r="W877" s="102"/>
      <c r="X877" s="106"/>
      <c r="Y877" s="4"/>
      <c r="Z877" s="7"/>
      <c r="AA877" s="32" t="str">
        <f t="shared" si="192"/>
        <v/>
      </c>
      <c r="AB877" s="31" t="str">
        <f t="shared" si="194"/>
        <v>?</v>
      </c>
      <c r="AC877" s="31" t="str">
        <f t="shared" si="194"/>
        <v>?</v>
      </c>
      <c r="AD877" s="31" t="str">
        <f t="shared" si="194"/>
        <v>?</v>
      </c>
      <c r="AE877" s="31" t="str">
        <f t="shared" si="194"/>
        <v>?</v>
      </c>
      <c r="AF877" s="31" t="str">
        <f t="shared" si="194"/>
        <v>?</v>
      </c>
      <c r="AG877" s="31" t="str">
        <f t="shared" si="194"/>
        <v>?</v>
      </c>
      <c r="AH877" s="39" t="str">
        <f t="shared" si="193"/>
        <v/>
      </c>
      <c r="AI877" s="31" t="str">
        <f t="shared" si="195"/>
        <v/>
      </c>
      <c r="AJ877" s="32" t="str">
        <f t="shared" si="196"/>
        <v/>
      </c>
      <c r="AK877" s="32" t="str">
        <f t="shared" si="197"/>
        <v/>
      </c>
      <c r="AL877" s="32" t="str">
        <f t="shared" si="198"/>
        <v/>
      </c>
      <c r="AM877" s="32" t="str">
        <f t="shared" si="199"/>
        <v/>
      </c>
      <c r="AN877" s="32" t="str">
        <f t="shared" si="200"/>
        <v/>
      </c>
      <c r="AO877" s="96" t="e">
        <f>CONCATENATE(IF(#REF!="LL","[u]",IF(#REF!="Ny","[i]",IF(#REF!="Extra koll","[b]",""))),F877," ",C877,IF(COUNTA(D877)&gt;0,CONCATENATE(" [playerid=",D877,"] "),""),AI877,AJ877,AK877,AL877,AM877,AN877,AA877,AH877,IF(#REF!="LL","[/u]",IF(#REF!="Ny","[/i]",IF(#REF!="Extra koll","[/b]",""))))</f>
        <v>#REF!</v>
      </c>
    </row>
    <row r="878" spans="1:41" ht="14.25">
      <c r="A878" s="84"/>
      <c r="B878" s="101"/>
      <c r="C878" s="102"/>
      <c r="D878" s="102"/>
      <c r="E878" s="102"/>
      <c r="F878" s="103"/>
      <c r="H878" s="104"/>
      <c r="J878" s="101"/>
      <c r="K878" s="102"/>
      <c r="L878" s="102"/>
      <c r="M878" s="102"/>
      <c r="N878" s="102"/>
      <c r="O878" s="102"/>
      <c r="P878" s="102"/>
      <c r="Q878" s="102"/>
      <c r="R878" s="105"/>
      <c r="T878" s="101"/>
      <c r="U878" s="102"/>
      <c r="V878" s="102"/>
      <c r="W878" s="102"/>
      <c r="X878" s="106"/>
      <c r="Y878" s="4"/>
      <c r="Z878" s="7"/>
      <c r="AA878" s="32" t="str">
        <f t="shared" ref="AA878:AA941" si="201">IF(COUNTA(H878)&gt;0,CONCATENATE(" [",H878,"] "),"")</f>
        <v/>
      </c>
      <c r="AB878" s="31" t="str">
        <f t="shared" si="194"/>
        <v>?</v>
      </c>
      <c r="AC878" s="31" t="str">
        <f t="shared" si="194"/>
        <v>?</v>
      </c>
      <c r="AD878" s="31" t="str">
        <f t="shared" si="194"/>
        <v>?</v>
      </c>
      <c r="AE878" s="31" t="str">
        <f t="shared" si="194"/>
        <v>?</v>
      </c>
      <c r="AF878" s="31" t="str">
        <f t="shared" si="194"/>
        <v>?</v>
      </c>
      <c r="AG878" s="31" t="str">
        <f t="shared" si="194"/>
        <v>?</v>
      </c>
      <c r="AH878" s="39" t="str">
        <f t="shared" ref="AH878:AH941" si="202">IF(COUNTA(R878)&gt;0,CONCATENATE(" Fasta: ",RIGHT(R878,LEN(R878)-5)),"")</f>
        <v/>
      </c>
      <c r="AI878" s="31" t="str">
        <f t="shared" si="195"/>
        <v/>
      </c>
      <c r="AJ878" s="32" t="str">
        <f t="shared" si="196"/>
        <v/>
      </c>
      <c r="AK878" s="32" t="str">
        <f t="shared" si="197"/>
        <v/>
      </c>
      <c r="AL878" s="32" t="str">
        <f t="shared" si="198"/>
        <v/>
      </c>
      <c r="AM878" s="32" t="str">
        <f t="shared" si="199"/>
        <v/>
      </c>
      <c r="AN878" s="32" t="str">
        <f t="shared" si="200"/>
        <v/>
      </c>
      <c r="AO878" s="96" t="e">
        <f>CONCATENATE(IF(#REF!="LL","[u]",IF(#REF!="Ny","[i]",IF(#REF!="Extra koll","[b]",""))),F878," ",C878,IF(COUNTA(D878)&gt;0,CONCATENATE(" [playerid=",D878,"] "),""),AI878,AJ878,AK878,AL878,AM878,AN878,AA878,AH878,IF(#REF!="LL","[/u]",IF(#REF!="Ny","[/i]",IF(#REF!="Extra koll","[/b]",""))))</f>
        <v>#REF!</v>
      </c>
    </row>
    <row r="879" spans="1:41" ht="14.25">
      <c r="A879" s="84"/>
      <c r="B879" s="101"/>
      <c r="C879" s="102"/>
      <c r="D879" s="102"/>
      <c r="E879" s="102"/>
      <c r="F879" s="103"/>
      <c r="H879" s="104"/>
      <c r="J879" s="101"/>
      <c r="K879" s="102"/>
      <c r="L879" s="102"/>
      <c r="M879" s="102"/>
      <c r="N879" s="102"/>
      <c r="O879" s="102"/>
      <c r="P879" s="102"/>
      <c r="Q879" s="102"/>
      <c r="R879" s="105"/>
      <c r="T879" s="101"/>
      <c r="U879" s="102"/>
      <c r="V879" s="102"/>
      <c r="W879" s="102"/>
      <c r="X879" s="106"/>
      <c r="Y879" s="4"/>
      <c r="Z879" s="7"/>
      <c r="AA879" s="32" t="str">
        <f t="shared" si="201"/>
        <v/>
      </c>
      <c r="AB879" s="31" t="str">
        <f t="shared" si="194"/>
        <v>?</v>
      </c>
      <c r="AC879" s="31" t="str">
        <f t="shared" si="194"/>
        <v>?</v>
      </c>
      <c r="AD879" s="31" t="str">
        <f t="shared" si="194"/>
        <v>?</v>
      </c>
      <c r="AE879" s="31" t="str">
        <f t="shared" si="194"/>
        <v>?</v>
      </c>
      <c r="AF879" s="31" t="str">
        <f t="shared" si="194"/>
        <v>?</v>
      </c>
      <c r="AG879" s="31" t="str">
        <f t="shared" si="194"/>
        <v>?</v>
      </c>
      <c r="AH879" s="39" t="str">
        <f t="shared" si="202"/>
        <v/>
      </c>
      <c r="AI879" s="31" t="str">
        <f t="shared" si="195"/>
        <v/>
      </c>
      <c r="AJ879" s="32" t="str">
        <f t="shared" si="196"/>
        <v/>
      </c>
      <c r="AK879" s="32" t="str">
        <f t="shared" si="197"/>
        <v/>
      </c>
      <c r="AL879" s="32" t="str">
        <f t="shared" si="198"/>
        <v/>
      </c>
      <c r="AM879" s="32" t="str">
        <f t="shared" si="199"/>
        <v/>
      </c>
      <c r="AN879" s="32" t="str">
        <f t="shared" si="200"/>
        <v/>
      </c>
      <c r="AO879" s="96" t="e">
        <f>CONCATENATE(IF(#REF!="LL","[u]",IF(#REF!="Ny","[i]",IF(#REF!="Extra koll","[b]",""))),F879," ",C879,IF(COUNTA(D879)&gt;0,CONCATENATE(" [playerid=",D879,"] "),""),AI879,AJ879,AK879,AL879,AM879,AN879,AA879,AH879,IF(#REF!="LL","[/u]",IF(#REF!="Ny","[/i]",IF(#REF!="Extra koll","[/b]",""))))</f>
        <v>#REF!</v>
      </c>
    </row>
    <row r="880" spans="1:41" ht="14.25">
      <c r="A880" s="84"/>
      <c r="B880" s="101"/>
      <c r="C880" s="102"/>
      <c r="D880" s="102"/>
      <c r="E880" s="102"/>
      <c r="F880" s="103"/>
      <c r="H880" s="104"/>
      <c r="J880" s="101"/>
      <c r="K880" s="102"/>
      <c r="L880" s="102"/>
      <c r="M880" s="102"/>
      <c r="N880" s="102"/>
      <c r="O880" s="102"/>
      <c r="P880" s="102"/>
      <c r="Q880" s="102"/>
      <c r="R880" s="105"/>
      <c r="T880" s="101"/>
      <c r="U880" s="102"/>
      <c r="V880" s="102"/>
      <c r="W880" s="102"/>
      <c r="X880" s="106"/>
      <c r="Y880" s="4"/>
      <c r="Z880" s="7"/>
      <c r="AA880" s="32" t="str">
        <f t="shared" si="201"/>
        <v/>
      </c>
      <c r="AB880" s="31" t="str">
        <f t="shared" si="194"/>
        <v>?</v>
      </c>
      <c r="AC880" s="31" t="str">
        <f t="shared" si="194"/>
        <v>?</v>
      </c>
      <c r="AD880" s="31" t="str">
        <f t="shared" si="194"/>
        <v>?</v>
      </c>
      <c r="AE880" s="31" t="str">
        <f t="shared" ref="AE880:AG943" si="203">IF(COUNTA(O880)&gt;0,RIGHT(O880,LEN(O880)-5),"?")</f>
        <v>?</v>
      </c>
      <c r="AF880" s="31" t="str">
        <f t="shared" si="203"/>
        <v>?</v>
      </c>
      <c r="AG880" s="31" t="str">
        <f t="shared" si="203"/>
        <v>?</v>
      </c>
      <c r="AH880" s="39" t="str">
        <f t="shared" si="202"/>
        <v/>
      </c>
      <c r="AI880" s="31" t="str">
        <f t="shared" si="195"/>
        <v/>
      </c>
      <c r="AJ880" s="32" t="str">
        <f t="shared" si="196"/>
        <v/>
      </c>
      <c r="AK880" s="32" t="str">
        <f t="shared" si="197"/>
        <v/>
      </c>
      <c r="AL880" s="32" t="str">
        <f t="shared" si="198"/>
        <v/>
      </c>
      <c r="AM880" s="32" t="str">
        <f t="shared" si="199"/>
        <v/>
      </c>
      <c r="AN880" s="32" t="str">
        <f t="shared" si="200"/>
        <v/>
      </c>
      <c r="AO880" s="96" t="e">
        <f>CONCATENATE(IF(#REF!="LL","[u]",IF(#REF!="Ny","[i]",IF(#REF!="Extra koll","[b]",""))),F880," ",C880,IF(COUNTA(D880)&gt;0,CONCATENATE(" [playerid=",D880,"] "),""),AI880,AJ880,AK880,AL880,AM880,AN880,AA880,AH880,IF(#REF!="LL","[/u]",IF(#REF!="Ny","[/i]",IF(#REF!="Extra koll","[/b]",""))))</f>
        <v>#REF!</v>
      </c>
    </row>
    <row r="881" spans="1:41" ht="14.25">
      <c r="A881" s="84"/>
      <c r="B881" s="101"/>
      <c r="C881" s="102"/>
      <c r="D881" s="102"/>
      <c r="E881" s="102"/>
      <c r="F881" s="103"/>
      <c r="H881" s="104"/>
      <c r="J881" s="101"/>
      <c r="K881" s="102"/>
      <c r="L881" s="102"/>
      <c r="M881" s="102"/>
      <c r="N881" s="102"/>
      <c r="O881" s="102"/>
      <c r="P881" s="102"/>
      <c r="Q881" s="102"/>
      <c r="R881" s="105"/>
      <c r="T881" s="101"/>
      <c r="U881" s="102"/>
      <c r="V881" s="102"/>
      <c r="W881" s="102"/>
      <c r="X881" s="106"/>
      <c r="Y881" s="4"/>
      <c r="Z881" s="7"/>
      <c r="AA881" s="32" t="str">
        <f t="shared" si="201"/>
        <v/>
      </c>
      <c r="AB881" s="31" t="str">
        <f t="shared" ref="AB881:AG944" si="204">IF(COUNTA(L881)&gt;0,RIGHT(L881,LEN(L881)-5),"?")</f>
        <v>?</v>
      </c>
      <c r="AC881" s="31" t="str">
        <f t="shared" si="204"/>
        <v>?</v>
      </c>
      <c r="AD881" s="31" t="str">
        <f t="shared" si="204"/>
        <v>?</v>
      </c>
      <c r="AE881" s="31" t="str">
        <f t="shared" si="203"/>
        <v>?</v>
      </c>
      <c r="AF881" s="31" t="str">
        <f t="shared" si="203"/>
        <v>?</v>
      </c>
      <c r="AG881" s="31" t="str">
        <f t="shared" si="203"/>
        <v>?</v>
      </c>
      <c r="AH881" s="39" t="str">
        <f t="shared" si="202"/>
        <v/>
      </c>
      <c r="AI881" s="31" t="str">
        <f t="shared" si="195"/>
        <v/>
      </c>
      <c r="AJ881" s="32" t="str">
        <f t="shared" si="196"/>
        <v/>
      </c>
      <c r="AK881" s="32" t="str">
        <f t="shared" si="197"/>
        <v/>
      </c>
      <c r="AL881" s="32" t="str">
        <f t="shared" si="198"/>
        <v/>
      </c>
      <c r="AM881" s="32" t="str">
        <f t="shared" si="199"/>
        <v/>
      </c>
      <c r="AN881" s="32" t="str">
        <f t="shared" si="200"/>
        <v/>
      </c>
      <c r="AO881" s="96" t="e">
        <f>CONCATENATE(IF(#REF!="LL","[u]",IF(#REF!="Ny","[i]",IF(#REF!="Extra koll","[b]",""))),F881," ",C881,IF(COUNTA(D881)&gt;0,CONCATENATE(" [playerid=",D881,"] "),""),AI881,AJ881,AK881,AL881,AM881,AN881,AA881,AH881,IF(#REF!="LL","[/u]",IF(#REF!="Ny","[/i]",IF(#REF!="Extra koll","[/b]",""))))</f>
        <v>#REF!</v>
      </c>
    </row>
    <row r="882" spans="1:41" ht="14.25">
      <c r="A882" s="84"/>
      <c r="B882" s="101"/>
      <c r="C882" s="102"/>
      <c r="D882" s="102"/>
      <c r="E882" s="102"/>
      <c r="F882" s="103"/>
      <c r="H882" s="104"/>
      <c r="J882" s="101"/>
      <c r="K882" s="102"/>
      <c r="L882" s="102"/>
      <c r="M882" s="102"/>
      <c r="N882" s="102"/>
      <c r="O882" s="102"/>
      <c r="P882" s="102"/>
      <c r="Q882" s="102"/>
      <c r="R882" s="105"/>
      <c r="T882" s="101"/>
      <c r="U882" s="102"/>
      <c r="V882" s="102"/>
      <c r="W882" s="102"/>
      <c r="X882" s="106"/>
      <c r="Y882" s="4"/>
      <c r="Z882" s="7"/>
      <c r="AA882" s="32" t="str">
        <f t="shared" si="201"/>
        <v/>
      </c>
      <c r="AB882" s="31" t="str">
        <f t="shared" si="204"/>
        <v>?</v>
      </c>
      <c r="AC882" s="31" t="str">
        <f t="shared" si="204"/>
        <v>?</v>
      </c>
      <c r="AD882" s="31" t="str">
        <f t="shared" si="204"/>
        <v>?</v>
      </c>
      <c r="AE882" s="31" t="str">
        <f t="shared" si="203"/>
        <v>?</v>
      </c>
      <c r="AF882" s="31" t="str">
        <f t="shared" si="203"/>
        <v>?</v>
      </c>
      <c r="AG882" s="31" t="str">
        <f t="shared" si="203"/>
        <v>?</v>
      </c>
      <c r="AH882" s="39" t="str">
        <f t="shared" si="202"/>
        <v/>
      </c>
      <c r="AI882" s="31" t="str">
        <f t="shared" si="195"/>
        <v/>
      </c>
      <c r="AJ882" s="32" t="str">
        <f t="shared" si="196"/>
        <v/>
      </c>
      <c r="AK882" s="32" t="str">
        <f t="shared" si="197"/>
        <v/>
      </c>
      <c r="AL882" s="32" t="str">
        <f t="shared" si="198"/>
        <v/>
      </c>
      <c r="AM882" s="32" t="str">
        <f t="shared" si="199"/>
        <v/>
      </c>
      <c r="AN882" s="32" t="str">
        <f t="shared" si="200"/>
        <v/>
      </c>
      <c r="AO882" s="96" t="e">
        <f>CONCATENATE(IF(#REF!="LL","[u]",IF(#REF!="Ny","[i]",IF(#REF!="Extra koll","[b]",""))),F882," ",C882,IF(COUNTA(D882)&gt;0,CONCATENATE(" [playerid=",D882,"] "),""),AI882,AJ882,AK882,AL882,AM882,AN882,AA882,AH882,IF(#REF!="LL","[/u]",IF(#REF!="Ny","[/i]",IF(#REF!="Extra koll","[/b]",""))))</f>
        <v>#REF!</v>
      </c>
    </row>
    <row r="883" spans="1:41" ht="14.25">
      <c r="A883" s="84"/>
      <c r="B883" s="101"/>
      <c r="C883" s="102"/>
      <c r="D883" s="102"/>
      <c r="E883" s="102"/>
      <c r="F883" s="103"/>
      <c r="H883" s="104"/>
      <c r="J883" s="101"/>
      <c r="K883" s="102"/>
      <c r="L883" s="102"/>
      <c r="M883" s="102"/>
      <c r="N883" s="102"/>
      <c r="O883" s="102"/>
      <c r="P883" s="102"/>
      <c r="Q883" s="102"/>
      <c r="R883" s="105"/>
      <c r="T883" s="101"/>
      <c r="U883" s="102"/>
      <c r="V883" s="102"/>
      <c r="W883" s="102"/>
      <c r="X883" s="106"/>
      <c r="Y883" s="4"/>
      <c r="Z883" s="7"/>
      <c r="AA883" s="32" t="str">
        <f t="shared" si="201"/>
        <v/>
      </c>
      <c r="AB883" s="31" t="str">
        <f t="shared" si="204"/>
        <v>?</v>
      </c>
      <c r="AC883" s="31" t="str">
        <f t="shared" si="204"/>
        <v>?</v>
      </c>
      <c r="AD883" s="31" t="str">
        <f t="shared" si="204"/>
        <v>?</v>
      </c>
      <c r="AE883" s="31" t="str">
        <f t="shared" si="203"/>
        <v>?</v>
      </c>
      <c r="AF883" s="31" t="str">
        <f t="shared" si="203"/>
        <v>?</v>
      </c>
      <c r="AG883" s="31" t="str">
        <f t="shared" si="203"/>
        <v>?</v>
      </c>
      <c r="AH883" s="39" t="str">
        <f t="shared" si="202"/>
        <v/>
      </c>
      <c r="AI883" s="31" t="str">
        <f t="shared" si="195"/>
        <v/>
      </c>
      <c r="AJ883" s="32" t="str">
        <f t="shared" si="196"/>
        <v/>
      </c>
      <c r="AK883" s="32" t="str">
        <f t="shared" si="197"/>
        <v/>
      </c>
      <c r="AL883" s="32" t="str">
        <f t="shared" si="198"/>
        <v/>
      </c>
      <c r="AM883" s="32" t="str">
        <f t="shared" si="199"/>
        <v/>
      </c>
      <c r="AN883" s="32" t="str">
        <f t="shared" si="200"/>
        <v/>
      </c>
      <c r="AO883" s="96" t="e">
        <f>CONCATENATE(IF(#REF!="LL","[u]",IF(#REF!="Ny","[i]",IF(#REF!="Extra koll","[b]",""))),F883," ",C883,IF(COUNTA(D883)&gt;0,CONCATENATE(" [playerid=",D883,"] "),""),AI883,AJ883,AK883,AL883,AM883,AN883,AA883,AH883,IF(#REF!="LL","[/u]",IF(#REF!="Ny","[/i]",IF(#REF!="Extra koll","[/b]",""))))</f>
        <v>#REF!</v>
      </c>
    </row>
    <row r="884" spans="1:41" ht="14.25">
      <c r="A884" s="84"/>
      <c r="B884" s="101"/>
      <c r="C884" s="102"/>
      <c r="D884" s="102"/>
      <c r="E884" s="102"/>
      <c r="F884" s="103"/>
      <c r="H884" s="104"/>
      <c r="J884" s="101"/>
      <c r="K884" s="102"/>
      <c r="L884" s="102"/>
      <c r="M884" s="102"/>
      <c r="N884" s="102"/>
      <c r="O884" s="102"/>
      <c r="P884" s="102"/>
      <c r="Q884" s="102"/>
      <c r="R884" s="105"/>
      <c r="T884" s="101"/>
      <c r="U884" s="102"/>
      <c r="V884" s="102"/>
      <c r="W884" s="102"/>
      <c r="X884" s="106"/>
      <c r="Y884" s="4"/>
      <c r="Z884" s="7"/>
      <c r="AA884" s="32" t="str">
        <f t="shared" si="201"/>
        <v/>
      </c>
      <c r="AB884" s="31" t="str">
        <f t="shared" si="204"/>
        <v>?</v>
      </c>
      <c r="AC884" s="31" t="str">
        <f t="shared" si="204"/>
        <v>?</v>
      </c>
      <c r="AD884" s="31" t="str">
        <f t="shared" si="204"/>
        <v>?</v>
      </c>
      <c r="AE884" s="31" t="str">
        <f t="shared" si="203"/>
        <v>?</v>
      </c>
      <c r="AF884" s="31" t="str">
        <f t="shared" si="203"/>
        <v>?</v>
      </c>
      <c r="AG884" s="31" t="str">
        <f t="shared" si="203"/>
        <v>?</v>
      </c>
      <c r="AH884" s="39" t="str">
        <f t="shared" si="202"/>
        <v/>
      </c>
      <c r="AI884" s="31" t="str">
        <f t="shared" si="195"/>
        <v/>
      </c>
      <c r="AJ884" s="32" t="str">
        <f t="shared" si="196"/>
        <v/>
      </c>
      <c r="AK884" s="32" t="str">
        <f t="shared" si="197"/>
        <v/>
      </c>
      <c r="AL884" s="32" t="str">
        <f t="shared" si="198"/>
        <v/>
      </c>
      <c r="AM884" s="32" t="str">
        <f t="shared" si="199"/>
        <v/>
      </c>
      <c r="AN884" s="32" t="str">
        <f t="shared" si="200"/>
        <v/>
      </c>
      <c r="AO884" s="96" t="e">
        <f>CONCATENATE(IF(#REF!="LL","[u]",IF(#REF!="Ny","[i]",IF(#REF!="Extra koll","[b]",""))),F884," ",C884,IF(COUNTA(D884)&gt;0,CONCATENATE(" [playerid=",D884,"] "),""),AI884,AJ884,AK884,AL884,AM884,AN884,AA884,AH884,IF(#REF!="LL","[/u]",IF(#REF!="Ny","[/i]",IF(#REF!="Extra koll","[/b]",""))))</f>
        <v>#REF!</v>
      </c>
    </row>
    <row r="885" spans="1:41" ht="14.25">
      <c r="A885" s="84"/>
      <c r="B885" s="101"/>
      <c r="C885" s="102"/>
      <c r="D885" s="102"/>
      <c r="E885" s="102"/>
      <c r="F885" s="103"/>
      <c r="H885" s="104"/>
      <c r="J885" s="101"/>
      <c r="K885" s="102"/>
      <c r="L885" s="102"/>
      <c r="M885" s="102"/>
      <c r="N885" s="102"/>
      <c r="O885" s="102"/>
      <c r="P885" s="102"/>
      <c r="Q885" s="102"/>
      <c r="R885" s="105"/>
      <c r="T885" s="101"/>
      <c r="U885" s="102"/>
      <c r="V885" s="102"/>
      <c r="W885" s="102"/>
      <c r="X885" s="106"/>
      <c r="Y885" s="4"/>
      <c r="Z885" s="7"/>
      <c r="AA885" s="32" t="str">
        <f t="shared" si="201"/>
        <v/>
      </c>
      <c r="AB885" s="31" t="str">
        <f t="shared" si="204"/>
        <v>?</v>
      </c>
      <c r="AC885" s="31" t="str">
        <f t="shared" si="204"/>
        <v>?</v>
      </c>
      <c r="AD885" s="31" t="str">
        <f t="shared" si="204"/>
        <v>?</v>
      </c>
      <c r="AE885" s="31" t="str">
        <f t="shared" si="203"/>
        <v>?</v>
      </c>
      <c r="AF885" s="31" t="str">
        <f t="shared" si="203"/>
        <v>?</v>
      </c>
      <c r="AG885" s="31" t="str">
        <f t="shared" si="203"/>
        <v>?</v>
      </c>
      <c r="AH885" s="39" t="str">
        <f t="shared" si="202"/>
        <v/>
      </c>
      <c r="AI885" s="31" t="str">
        <f t="shared" si="195"/>
        <v/>
      </c>
      <c r="AJ885" s="32" t="str">
        <f t="shared" si="196"/>
        <v/>
      </c>
      <c r="AK885" s="32" t="str">
        <f t="shared" si="197"/>
        <v/>
      </c>
      <c r="AL885" s="32" t="str">
        <f t="shared" si="198"/>
        <v/>
      </c>
      <c r="AM885" s="32" t="str">
        <f t="shared" si="199"/>
        <v/>
      </c>
      <c r="AN885" s="32" t="str">
        <f t="shared" si="200"/>
        <v/>
      </c>
      <c r="AO885" s="96" t="e">
        <f>CONCATENATE(IF(#REF!="LL","[u]",IF(#REF!="Ny","[i]",IF(#REF!="Extra koll","[b]",""))),F885," ",C885,IF(COUNTA(D885)&gt;0,CONCATENATE(" [playerid=",D885,"] "),""),AI885,AJ885,AK885,AL885,AM885,AN885,AA885,AH885,IF(#REF!="LL","[/u]",IF(#REF!="Ny","[/i]",IF(#REF!="Extra koll","[/b]",""))))</f>
        <v>#REF!</v>
      </c>
    </row>
    <row r="886" spans="1:41" ht="14.25">
      <c r="A886" s="84"/>
      <c r="B886" s="101"/>
      <c r="C886" s="102"/>
      <c r="D886" s="102"/>
      <c r="E886" s="102"/>
      <c r="F886" s="103"/>
      <c r="H886" s="104"/>
      <c r="J886" s="101"/>
      <c r="K886" s="102"/>
      <c r="L886" s="102"/>
      <c r="M886" s="102"/>
      <c r="N886" s="102"/>
      <c r="O886" s="102"/>
      <c r="P886" s="102"/>
      <c r="Q886" s="102"/>
      <c r="R886" s="105"/>
      <c r="T886" s="101"/>
      <c r="U886" s="102"/>
      <c r="V886" s="102"/>
      <c r="W886" s="102"/>
      <c r="X886" s="106"/>
      <c r="Y886" s="4"/>
      <c r="Z886" s="7"/>
      <c r="AA886" s="32" t="str">
        <f t="shared" si="201"/>
        <v/>
      </c>
      <c r="AB886" s="31" t="str">
        <f t="shared" si="204"/>
        <v>?</v>
      </c>
      <c r="AC886" s="31" t="str">
        <f t="shared" si="204"/>
        <v>?</v>
      </c>
      <c r="AD886" s="31" t="str">
        <f t="shared" si="204"/>
        <v>?</v>
      </c>
      <c r="AE886" s="31" t="str">
        <f t="shared" si="203"/>
        <v>?</v>
      </c>
      <c r="AF886" s="31" t="str">
        <f t="shared" si="203"/>
        <v>?</v>
      </c>
      <c r="AG886" s="31" t="str">
        <f t="shared" si="203"/>
        <v>?</v>
      </c>
      <c r="AH886" s="39" t="str">
        <f t="shared" si="202"/>
        <v/>
      </c>
      <c r="AI886" s="31" t="str">
        <f t="shared" si="195"/>
        <v/>
      </c>
      <c r="AJ886" s="32" t="str">
        <f t="shared" si="196"/>
        <v/>
      </c>
      <c r="AK886" s="32" t="str">
        <f t="shared" si="197"/>
        <v/>
      </c>
      <c r="AL886" s="32" t="str">
        <f t="shared" si="198"/>
        <v/>
      </c>
      <c r="AM886" s="32" t="str">
        <f t="shared" si="199"/>
        <v/>
      </c>
      <c r="AN886" s="32" t="str">
        <f t="shared" si="200"/>
        <v/>
      </c>
      <c r="AO886" s="96" t="e">
        <f>CONCATENATE(IF(#REF!="LL","[u]",IF(#REF!="Ny","[i]",IF(#REF!="Extra koll","[b]",""))),F886," ",C886,IF(COUNTA(D886)&gt;0,CONCATENATE(" [playerid=",D886,"] "),""),AI886,AJ886,AK886,AL886,AM886,AN886,AA886,AH886,IF(#REF!="LL","[/u]",IF(#REF!="Ny","[/i]",IF(#REF!="Extra koll","[/b]",""))))</f>
        <v>#REF!</v>
      </c>
    </row>
    <row r="887" spans="1:41" ht="14.25">
      <c r="A887" s="84"/>
      <c r="B887" s="101"/>
      <c r="C887" s="102"/>
      <c r="D887" s="102"/>
      <c r="E887" s="102"/>
      <c r="F887" s="103"/>
      <c r="H887" s="104"/>
      <c r="J887" s="101"/>
      <c r="K887" s="102"/>
      <c r="L887" s="102"/>
      <c r="M887" s="102"/>
      <c r="N887" s="102"/>
      <c r="O887" s="102"/>
      <c r="P887" s="102"/>
      <c r="Q887" s="102"/>
      <c r="R887" s="105"/>
      <c r="T887" s="101"/>
      <c r="U887" s="102"/>
      <c r="V887" s="102"/>
      <c r="W887" s="102"/>
      <c r="X887" s="106"/>
      <c r="Y887" s="4"/>
      <c r="Z887" s="7"/>
      <c r="AA887" s="32" t="str">
        <f t="shared" si="201"/>
        <v/>
      </c>
      <c r="AB887" s="31" t="str">
        <f t="shared" si="204"/>
        <v>?</v>
      </c>
      <c r="AC887" s="31" t="str">
        <f t="shared" si="204"/>
        <v>?</v>
      </c>
      <c r="AD887" s="31" t="str">
        <f t="shared" si="204"/>
        <v>?</v>
      </c>
      <c r="AE887" s="31" t="str">
        <f t="shared" si="203"/>
        <v>?</v>
      </c>
      <c r="AF887" s="31" t="str">
        <f t="shared" si="203"/>
        <v>?</v>
      </c>
      <c r="AG887" s="31" t="str">
        <f t="shared" si="203"/>
        <v>?</v>
      </c>
      <c r="AH887" s="39" t="str">
        <f t="shared" si="202"/>
        <v/>
      </c>
      <c r="AI887" s="31" t="str">
        <f t="shared" si="195"/>
        <v/>
      </c>
      <c r="AJ887" s="32" t="str">
        <f t="shared" si="196"/>
        <v/>
      </c>
      <c r="AK887" s="32" t="str">
        <f t="shared" si="197"/>
        <v/>
      </c>
      <c r="AL887" s="32" t="str">
        <f t="shared" si="198"/>
        <v/>
      </c>
      <c r="AM887" s="32" t="str">
        <f t="shared" si="199"/>
        <v/>
      </c>
      <c r="AN887" s="32" t="str">
        <f t="shared" si="200"/>
        <v/>
      </c>
      <c r="AO887" s="96" t="e">
        <f>CONCATENATE(IF(#REF!="LL","[u]",IF(#REF!="Ny","[i]",IF(#REF!="Extra koll","[b]",""))),F887," ",C887,IF(COUNTA(D887)&gt;0,CONCATENATE(" [playerid=",D887,"] "),""),AI887,AJ887,AK887,AL887,AM887,AN887,AA887,AH887,IF(#REF!="LL","[/u]",IF(#REF!="Ny","[/i]",IF(#REF!="Extra koll","[/b]",""))))</f>
        <v>#REF!</v>
      </c>
    </row>
    <row r="888" spans="1:41" ht="14.25">
      <c r="A888" s="84"/>
      <c r="B888" s="101"/>
      <c r="C888" s="102"/>
      <c r="D888" s="102"/>
      <c r="E888" s="102"/>
      <c r="F888" s="103"/>
      <c r="H888" s="104"/>
      <c r="J888" s="101"/>
      <c r="K888" s="102"/>
      <c r="L888" s="102"/>
      <c r="M888" s="102"/>
      <c r="N888" s="102"/>
      <c r="O888" s="102"/>
      <c r="P888" s="102"/>
      <c r="Q888" s="102"/>
      <c r="R888" s="105"/>
      <c r="T888" s="101"/>
      <c r="U888" s="102"/>
      <c r="V888" s="102"/>
      <c r="W888" s="102"/>
      <c r="X888" s="106"/>
      <c r="Y888" s="4"/>
      <c r="Z888" s="7"/>
      <c r="AA888" s="32" t="str">
        <f t="shared" si="201"/>
        <v/>
      </c>
      <c r="AB888" s="31" t="str">
        <f t="shared" si="204"/>
        <v>?</v>
      </c>
      <c r="AC888" s="31" t="str">
        <f t="shared" si="204"/>
        <v>?</v>
      </c>
      <c r="AD888" s="31" t="str">
        <f t="shared" si="204"/>
        <v>?</v>
      </c>
      <c r="AE888" s="31" t="str">
        <f t="shared" si="203"/>
        <v>?</v>
      </c>
      <c r="AF888" s="31" t="str">
        <f t="shared" si="203"/>
        <v>?</v>
      </c>
      <c r="AG888" s="31" t="str">
        <f t="shared" si="203"/>
        <v>?</v>
      </c>
      <c r="AH888" s="39" t="str">
        <f t="shared" si="202"/>
        <v/>
      </c>
      <c r="AI888" s="31" t="str">
        <f t="shared" si="195"/>
        <v/>
      </c>
      <c r="AJ888" s="32" t="str">
        <f t="shared" si="196"/>
        <v/>
      </c>
      <c r="AK888" s="32" t="str">
        <f t="shared" si="197"/>
        <v/>
      </c>
      <c r="AL888" s="32" t="str">
        <f t="shared" si="198"/>
        <v/>
      </c>
      <c r="AM888" s="32" t="str">
        <f t="shared" si="199"/>
        <v/>
      </c>
      <c r="AN888" s="32" t="str">
        <f t="shared" si="200"/>
        <v/>
      </c>
      <c r="AO888" s="96" t="e">
        <f>CONCATENATE(IF(#REF!="LL","[u]",IF(#REF!="Ny","[i]",IF(#REF!="Extra koll","[b]",""))),F888," ",C888,IF(COUNTA(D888)&gt;0,CONCATENATE(" [playerid=",D888,"] "),""),AI888,AJ888,AK888,AL888,AM888,AN888,AA888,AH888,IF(#REF!="LL","[/u]",IF(#REF!="Ny","[/i]",IF(#REF!="Extra koll","[/b]",""))))</f>
        <v>#REF!</v>
      </c>
    </row>
    <row r="889" spans="1:41" ht="14.25">
      <c r="A889" s="84"/>
      <c r="B889" s="101"/>
      <c r="C889" s="102"/>
      <c r="D889" s="102"/>
      <c r="E889" s="102"/>
      <c r="F889" s="103"/>
      <c r="H889" s="104"/>
      <c r="J889" s="101"/>
      <c r="K889" s="102"/>
      <c r="L889" s="102"/>
      <c r="M889" s="102"/>
      <c r="N889" s="102"/>
      <c r="O889" s="102"/>
      <c r="P889" s="102"/>
      <c r="Q889" s="102"/>
      <c r="R889" s="105"/>
      <c r="T889" s="101"/>
      <c r="U889" s="102"/>
      <c r="V889" s="102"/>
      <c r="W889" s="102"/>
      <c r="X889" s="106"/>
      <c r="Y889" s="4"/>
      <c r="Z889" s="7"/>
      <c r="AA889" s="32" t="str">
        <f t="shared" si="201"/>
        <v/>
      </c>
      <c r="AB889" s="31" t="str">
        <f t="shared" si="204"/>
        <v>?</v>
      </c>
      <c r="AC889" s="31" t="str">
        <f t="shared" si="204"/>
        <v>?</v>
      </c>
      <c r="AD889" s="31" t="str">
        <f t="shared" si="204"/>
        <v>?</v>
      </c>
      <c r="AE889" s="31" t="str">
        <f t="shared" si="203"/>
        <v>?</v>
      </c>
      <c r="AF889" s="31" t="str">
        <f t="shared" si="203"/>
        <v>?</v>
      </c>
      <c r="AG889" s="31" t="str">
        <f t="shared" si="203"/>
        <v>?</v>
      </c>
      <c r="AH889" s="39" t="str">
        <f t="shared" si="202"/>
        <v/>
      </c>
      <c r="AI889" s="31" t="str">
        <f t="shared" si="195"/>
        <v/>
      </c>
      <c r="AJ889" s="32" t="str">
        <f t="shared" si="196"/>
        <v/>
      </c>
      <c r="AK889" s="32" t="str">
        <f t="shared" si="197"/>
        <v/>
      </c>
      <c r="AL889" s="32" t="str">
        <f t="shared" si="198"/>
        <v/>
      </c>
      <c r="AM889" s="32" t="str">
        <f t="shared" si="199"/>
        <v/>
      </c>
      <c r="AN889" s="32" t="str">
        <f t="shared" si="200"/>
        <v/>
      </c>
      <c r="AO889" s="96" t="e">
        <f>CONCATENATE(IF(#REF!="LL","[u]",IF(#REF!="Ny","[i]",IF(#REF!="Extra koll","[b]",""))),F889," ",C889,IF(COUNTA(D889)&gt;0,CONCATENATE(" [playerid=",D889,"] "),""),AI889,AJ889,AK889,AL889,AM889,AN889,AA889,AH889,IF(#REF!="LL","[/u]",IF(#REF!="Ny","[/i]",IF(#REF!="Extra koll","[/b]",""))))</f>
        <v>#REF!</v>
      </c>
    </row>
    <row r="890" spans="1:41" ht="14.25">
      <c r="A890" s="84"/>
      <c r="B890" s="101"/>
      <c r="C890" s="102"/>
      <c r="D890" s="102"/>
      <c r="E890" s="102"/>
      <c r="F890" s="103"/>
      <c r="H890" s="104"/>
      <c r="J890" s="101"/>
      <c r="K890" s="102"/>
      <c r="L890" s="102"/>
      <c r="M890" s="102"/>
      <c r="N890" s="102"/>
      <c r="O890" s="102"/>
      <c r="P890" s="102"/>
      <c r="Q890" s="102"/>
      <c r="R890" s="105"/>
      <c r="T890" s="101"/>
      <c r="U890" s="102"/>
      <c r="V890" s="102"/>
      <c r="W890" s="102"/>
      <c r="X890" s="106"/>
      <c r="Y890" s="4"/>
      <c r="Z890" s="7"/>
      <c r="AA890" s="32" t="str">
        <f t="shared" si="201"/>
        <v/>
      </c>
      <c r="AB890" s="31" t="str">
        <f t="shared" si="204"/>
        <v>?</v>
      </c>
      <c r="AC890" s="31" t="str">
        <f t="shared" si="204"/>
        <v>?</v>
      </c>
      <c r="AD890" s="31" t="str">
        <f t="shared" si="204"/>
        <v>?</v>
      </c>
      <c r="AE890" s="31" t="str">
        <f t="shared" si="203"/>
        <v>?</v>
      </c>
      <c r="AF890" s="31" t="str">
        <f t="shared" si="203"/>
        <v>?</v>
      </c>
      <c r="AG890" s="31" t="str">
        <f t="shared" si="203"/>
        <v>?</v>
      </c>
      <c r="AH890" s="39" t="str">
        <f t="shared" si="202"/>
        <v/>
      </c>
      <c r="AI890" s="31" t="str">
        <f t="shared" si="195"/>
        <v/>
      </c>
      <c r="AJ890" s="32" t="str">
        <f t="shared" si="196"/>
        <v/>
      </c>
      <c r="AK890" s="32" t="str">
        <f t="shared" si="197"/>
        <v/>
      </c>
      <c r="AL890" s="32" t="str">
        <f t="shared" si="198"/>
        <v/>
      </c>
      <c r="AM890" s="32" t="str">
        <f t="shared" si="199"/>
        <v/>
      </c>
      <c r="AN890" s="32" t="str">
        <f t="shared" si="200"/>
        <v/>
      </c>
      <c r="AO890" s="96" t="e">
        <f>CONCATENATE(IF(#REF!="LL","[u]",IF(#REF!="Ny","[i]",IF(#REF!="Extra koll","[b]",""))),F890," ",C890,IF(COUNTA(D890)&gt;0,CONCATENATE(" [playerid=",D890,"] "),""),AI890,AJ890,AK890,AL890,AM890,AN890,AA890,AH890,IF(#REF!="LL","[/u]",IF(#REF!="Ny","[/i]",IF(#REF!="Extra koll","[/b]",""))))</f>
        <v>#REF!</v>
      </c>
    </row>
    <row r="891" spans="1:41" ht="14.25">
      <c r="A891" s="84"/>
      <c r="B891" s="101"/>
      <c r="C891" s="102"/>
      <c r="D891" s="102"/>
      <c r="E891" s="102"/>
      <c r="F891" s="103"/>
      <c r="H891" s="104"/>
      <c r="J891" s="101"/>
      <c r="K891" s="102"/>
      <c r="L891" s="102"/>
      <c r="M891" s="102"/>
      <c r="N891" s="102"/>
      <c r="O891" s="102"/>
      <c r="P891" s="102"/>
      <c r="Q891" s="102"/>
      <c r="R891" s="105"/>
      <c r="T891" s="101"/>
      <c r="U891" s="102"/>
      <c r="V891" s="102"/>
      <c r="W891" s="102"/>
      <c r="X891" s="106"/>
      <c r="Y891" s="4"/>
      <c r="Z891" s="7"/>
      <c r="AA891" s="32" t="str">
        <f t="shared" si="201"/>
        <v/>
      </c>
      <c r="AB891" s="31" t="str">
        <f t="shared" si="204"/>
        <v>?</v>
      </c>
      <c r="AC891" s="31" t="str">
        <f t="shared" si="204"/>
        <v>?</v>
      </c>
      <c r="AD891" s="31" t="str">
        <f t="shared" si="204"/>
        <v>?</v>
      </c>
      <c r="AE891" s="31" t="str">
        <f t="shared" si="203"/>
        <v>?</v>
      </c>
      <c r="AF891" s="31" t="str">
        <f t="shared" si="203"/>
        <v>?</v>
      </c>
      <c r="AG891" s="31" t="str">
        <f t="shared" si="203"/>
        <v>?</v>
      </c>
      <c r="AH891" s="39" t="str">
        <f t="shared" si="202"/>
        <v/>
      </c>
      <c r="AI891" s="31" t="str">
        <f t="shared" si="195"/>
        <v/>
      </c>
      <c r="AJ891" s="32" t="str">
        <f t="shared" si="196"/>
        <v/>
      </c>
      <c r="AK891" s="32" t="str">
        <f t="shared" si="197"/>
        <v/>
      </c>
      <c r="AL891" s="32" t="str">
        <f t="shared" si="198"/>
        <v/>
      </c>
      <c r="AM891" s="32" t="str">
        <f t="shared" si="199"/>
        <v/>
      </c>
      <c r="AN891" s="32" t="str">
        <f t="shared" si="200"/>
        <v/>
      </c>
      <c r="AO891" s="96" t="e">
        <f>CONCATENATE(IF(#REF!="LL","[u]",IF(#REF!="Ny","[i]",IF(#REF!="Extra koll","[b]",""))),F891," ",C891,IF(COUNTA(D891)&gt;0,CONCATENATE(" [playerid=",D891,"] "),""),AI891,AJ891,AK891,AL891,AM891,AN891,AA891,AH891,IF(#REF!="LL","[/u]",IF(#REF!="Ny","[/i]",IF(#REF!="Extra koll","[/b]",""))))</f>
        <v>#REF!</v>
      </c>
    </row>
    <row r="892" spans="1:41" ht="14.25">
      <c r="A892" s="84"/>
      <c r="B892" s="101"/>
      <c r="C892" s="102"/>
      <c r="D892" s="102"/>
      <c r="E892" s="102"/>
      <c r="F892" s="103"/>
      <c r="H892" s="104"/>
      <c r="J892" s="101"/>
      <c r="K892" s="102"/>
      <c r="L892" s="102"/>
      <c r="M892" s="102"/>
      <c r="N892" s="102"/>
      <c r="O892" s="102"/>
      <c r="P892" s="102"/>
      <c r="Q892" s="102"/>
      <c r="R892" s="105"/>
      <c r="T892" s="101"/>
      <c r="U892" s="102"/>
      <c r="V892" s="102"/>
      <c r="W892" s="102"/>
      <c r="X892" s="106"/>
      <c r="Y892" s="4"/>
      <c r="Z892" s="7"/>
      <c r="AA892" s="32" t="str">
        <f t="shared" si="201"/>
        <v/>
      </c>
      <c r="AB892" s="31" t="str">
        <f t="shared" si="204"/>
        <v>?</v>
      </c>
      <c r="AC892" s="31" t="str">
        <f t="shared" si="204"/>
        <v>?</v>
      </c>
      <c r="AD892" s="31" t="str">
        <f t="shared" si="204"/>
        <v>?</v>
      </c>
      <c r="AE892" s="31" t="str">
        <f t="shared" si="203"/>
        <v>?</v>
      </c>
      <c r="AF892" s="31" t="str">
        <f t="shared" si="203"/>
        <v>?</v>
      </c>
      <c r="AG892" s="31" t="str">
        <f t="shared" si="203"/>
        <v>?</v>
      </c>
      <c r="AH892" s="39" t="str">
        <f t="shared" si="202"/>
        <v/>
      </c>
      <c r="AI892" s="31" t="str">
        <f t="shared" si="195"/>
        <v/>
      </c>
      <c r="AJ892" s="32" t="str">
        <f t="shared" si="196"/>
        <v/>
      </c>
      <c r="AK892" s="32" t="str">
        <f t="shared" si="197"/>
        <v/>
      </c>
      <c r="AL892" s="32" t="str">
        <f t="shared" si="198"/>
        <v/>
      </c>
      <c r="AM892" s="32" t="str">
        <f t="shared" si="199"/>
        <v/>
      </c>
      <c r="AN892" s="32" t="str">
        <f t="shared" si="200"/>
        <v/>
      </c>
      <c r="AO892" s="96" t="e">
        <f>CONCATENATE(IF(#REF!="LL","[u]",IF(#REF!="Ny","[i]",IF(#REF!="Extra koll","[b]",""))),F892," ",C892,IF(COUNTA(D892)&gt;0,CONCATENATE(" [playerid=",D892,"] "),""),AI892,AJ892,AK892,AL892,AM892,AN892,AA892,AH892,IF(#REF!="LL","[/u]",IF(#REF!="Ny","[/i]",IF(#REF!="Extra koll","[/b]",""))))</f>
        <v>#REF!</v>
      </c>
    </row>
    <row r="893" spans="1:41" ht="14.25">
      <c r="A893" s="84"/>
      <c r="B893" s="101"/>
      <c r="C893" s="102"/>
      <c r="D893" s="102"/>
      <c r="E893" s="102"/>
      <c r="F893" s="103"/>
      <c r="H893" s="104"/>
      <c r="J893" s="101"/>
      <c r="K893" s="102"/>
      <c r="L893" s="102"/>
      <c r="M893" s="102"/>
      <c r="N893" s="102"/>
      <c r="O893" s="102"/>
      <c r="P893" s="102"/>
      <c r="Q893" s="102"/>
      <c r="R893" s="105"/>
      <c r="T893" s="101"/>
      <c r="U893" s="102"/>
      <c r="V893" s="102"/>
      <c r="W893" s="102"/>
      <c r="X893" s="106"/>
      <c r="Y893" s="4"/>
      <c r="Z893" s="7"/>
      <c r="AA893" s="32" t="str">
        <f t="shared" si="201"/>
        <v/>
      </c>
      <c r="AB893" s="31" t="str">
        <f t="shared" si="204"/>
        <v>?</v>
      </c>
      <c r="AC893" s="31" t="str">
        <f t="shared" si="204"/>
        <v>?</v>
      </c>
      <c r="AD893" s="31" t="str">
        <f t="shared" si="204"/>
        <v>?</v>
      </c>
      <c r="AE893" s="31" t="str">
        <f t="shared" si="203"/>
        <v>?</v>
      </c>
      <c r="AF893" s="31" t="str">
        <f t="shared" si="203"/>
        <v>?</v>
      </c>
      <c r="AG893" s="31" t="str">
        <f t="shared" si="203"/>
        <v>?</v>
      </c>
      <c r="AH893" s="39" t="str">
        <f t="shared" si="202"/>
        <v/>
      </c>
      <c r="AI893" s="31" t="str">
        <f t="shared" si="195"/>
        <v/>
      </c>
      <c r="AJ893" s="32" t="str">
        <f t="shared" si="196"/>
        <v/>
      </c>
      <c r="AK893" s="32" t="str">
        <f t="shared" si="197"/>
        <v/>
      </c>
      <c r="AL893" s="32" t="str">
        <f t="shared" si="198"/>
        <v/>
      </c>
      <c r="AM893" s="32" t="str">
        <f t="shared" si="199"/>
        <v/>
      </c>
      <c r="AN893" s="32" t="str">
        <f t="shared" si="200"/>
        <v/>
      </c>
      <c r="AO893" s="96" t="e">
        <f>CONCATENATE(IF(#REF!="LL","[u]",IF(#REF!="Ny","[i]",IF(#REF!="Extra koll","[b]",""))),F893," ",C893,IF(COUNTA(D893)&gt;0,CONCATENATE(" [playerid=",D893,"] "),""),AI893,AJ893,AK893,AL893,AM893,AN893,AA893,AH893,IF(#REF!="LL","[/u]",IF(#REF!="Ny","[/i]",IF(#REF!="Extra koll","[/b]",""))))</f>
        <v>#REF!</v>
      </c>
    </row>
    <row r="894" spans="1:41" ht="14.25">
      <c r="A894" s="84"/>
      <c r="B894" s="101"/>
      <c r="C894" s="102"/>
      <c r="D894" s="102"/>
      <c r="E894" s="102"/>
      <c r="F894" s="103"/>
      <c r="H894" s="104"/>
      <c r="J894" s="101"/>
      <c r="K894" s="102"/>
      <c r="L894" s="102"/>
      <c r="M894" s="102"/>
      <c r="N894" s="102"/>
      <c r="O894" s="102"/>
      <c r="P894" s="102"/>
      <c r="Q894" s="102"/>
      <c r="R894" s="105"/>
      <c r="T894" s="101"/>
      <c r="U894" s="102"/>
      <c r="V894" s="102"/>
      <c r="W894" s="102"/>
      <c r="X894" s="106"/>
      <c r="Y894" s="4"/>
      <c r="Z894" s="7"/>
      <c r="AA894" s="32" t="str">
        <f t="shared" si="201"/>
        <v/>
      </c>
      <c r="AB894" s="31" t="str">
        <f t="shared" si="204"/>
        <v>?</v>
      </c>
      <c r="AC894" s="31" t="str">
        <f t="shared" si="204"/>
        <v>?</v>
      </c>
      <c r="AD894" s="31" t="str">
        <f t="shared" si="204"/>
        <v>?</v>
      </c>
      <c r="AE894" s="31" t="str">
        <f t="shared" si="203"/>
        <v>?</v>
      </c>
      <c r="AF894" s="31" t="str">
        <f t="shared" si="203"/>
        <v>?</v>
      </c>
      <c r="AG894" s="31" t="str">
        <f t="shared" si="203"/>
        <v>?</v>
      </c>
      <c r="AH894" s="39" t="str">
        <f t="shared" si="202"/>
        <v/>
      </c>
      <c r="AI894" s="31" t="str">
        <f t="shared" si="195"/>
        <v/>
      </c>
      <c r="AJ894" s="32" t="str">
        <f t="shared" si="196"/>
        <v/>
      </c>
      <c r="AK894" s="32" t="str">
        <f t="shared" si="197"/>
        <v/>
      </c>
      <c r="AL894" s="32" t="str">
        <f t="shared" si="198"/>
        <v/>
      </c>
      <c r="AM894" s="32" t="str">
        <f t="shared" si="199"/>
        <v/>
      </c>
      <c r="AN894" s="32" t="str">
        <f t="shared" si="200"/>
        <v/>
      </c>
      <c r="AO894" s="96" t="e">
        <f>CONCATENATE(IF(#REF!="LL","[u]",IF(#REF!="Ny","[i]",IF(#REF!="Extra koll","[b]",""))),F894," ",C894,IF(COUNTA(D894)&gt;0,CONCATENATE(" [playerid=",D894,"] "),""),AI894,AJ894,AK894,AL894,AM894,AN894,AA894,AH894,IF(#REF!="LL","[/u]",IF(#REF!="Ny","[/i]",IF(#REF!="Extra koll","[/b]",""))))</f>
        <v>#REF!</v>
      </c>
    </row>
    <row r="895" spans="1:41" ht="14.25">
      <c r="A895" s="84"/>
      <c r="B895" s="101"/>
      <c r="C895" s="102"/>
      <c r="D895" s="102"/>
      <c r="E895" s="102"/>
      <c r="F895" s="103"/>
      <c r="H895" s="104"/>
      <c r="J895" s="101"/>
      <c r="K895" s="102"/>
      <c r="L895" s="102"/>
      <c r="M895" s="102"/>
      <c r="N895" s="102"/>
      <c r="O895" s="102"/>
      <c r="P895" s="102"/>
      <c r="Q895" s="102"/>
      <c r="R895" s="105"/>
      <c r="T895" s="101"/>
      <c r="U895" s="102"/>
      <c r="V895" s="102"/>
      <c r="W895" s="102"/>
      <c r="X895" s="106"/>
      <c r="Y895" s="4"/>
      <c r="Z895" s="7"/>
      <c r="AA895" s="32" t="str">
        <f t="shared" si="201"/>
        <v/>
      </c>
      <c r="AB895" s="31" t="str">
        <f t="shared" si="204"/>
        <v>?</v>
      </c>
      <c r="AC895" s="31" t="str">
        <f t="shared" si="204"/>
        <v>?</v>
      </c>
      <c r="AD895" s="31" t="str">
        <f t="shared" si="204"/>
        <v>?</v>
      </c>
      <c r="AE895" s="31" t="str">
        <f t="shared" si="203"/>
        <v>?</v>
      </c>
      <c r="AF895" s="31" t="str">
        <f t="shared" si="203"/>
        <v>?</v>
      </c>
      <c r="AG895" s="31" t="str">
        <f t="shared" si="203"/>
        <v>?</v>
      </c>
      <c r="AH895" s="39" t="str">
        <f t="shared" si="202"/>
        <v/>
      </c>
      <c r="AI895" s="31" t="str">
        <f t="shared" si="195"/>
        <v/>
      </c>
      <c r="AJ895" s="32" t="str">
        <f t="shared" si="196"/>
        <v/>
      </c>
      <c r="AK895" s="32" t="str">
        <f t="shared" si="197"/>
        <v/>
      </c>
      <c r="AL895" s="32" t="str">
        <f t="shared" si="198"/>
        <v/>
      </c>
      <c r="AM895" s="32" t="str">
        <f t="shared" si="199"/>
        <v/>
      </c>
      <c r="AN895" s="32" t="str">
        <f t="shared" si="200"/>
        <v/>
      </c>
      <c r="AO895" s="96" t="e">
        <f>CONCATENATE(IF(#REF!="LL","[u]",IF(#REF!="Ny","[i]",IF(#REF!="Extra koll","[b]",""))),F895," ",C895,IF(COUNTA(D895)&gt;0,CONCATENATE(" [playerid=",D895,"] "),""),AI895,AJ895,AK895,AL895,AM895,AN895,AA895,AH895,IF(#REF!="LL","[/u]",IF(#REF!="Ny","[/i]",IF(#REF!="Extra koll","[/b]",""))))</f>
        <v>#REF!</v>
      </c>
    </row>
    <row r="896" spans="1:41" ht="14.25">
      <c r="A896" s="84"/>
      <c r="B896" s="101"/>
      <c r="C896" s="102"/>
      <c r="D896" s="102"/>
      <c r="E896" s="102"/>
      <c r="F896" s="103"/>
      <c r="H896" s="104"/>
      <c r="J896" s="101"/>
      <c r="K896" s="102"/>
      <c r="L896" s="102"/>
      <c r="M896" s="102"/>
      <c r="N896" s="102"/>
      <c r="O896" s="102"/>
      <c r="P896" s="102"/>
      <c r="Q896" s="102"/>
      <c r="R896" s="105"/>
      <c r="T896" s="101"/>
      <c r="U896" s="102"/>
      <c r="V896" s="102"/>
      <c r="W896" s="102"/>
      <c r="X896" s="106"/>
      <c r="Y896" s="4"/>
      <c r="Z896" s="7"/>
      <c r="AA896" s="32" t="str">
        <f t="shared" si="201"/>
        <v/>
      </c>
      <c r="AB896" s="31" t="str">
        <f t="shared" si="204"/>
        <v>?</v>
      </c>
      <c r="AC896" s="31" t="str">
        <f t="shared" si="204"/>
        <v>?</v>
      </c>
      <c r="AD896" s="31" t="str">
        <f t="shared" si="204"/>
        <v>?</v>
      </c>
      <c r="AE896" s="31" t="str">
        <f t="shared" si="203"/>
        <v>?</v>
      </c>
      <c r="AF896" s="31" t="str">
        <f t="shared" si="203"/>
        <v>?</v>
      </c>
      <c r="AG896" s="31" t="str">
        <f t="shared" si="203"/>
        <v>?</v>
      </c>
      <c r="AH896" s="39" t="str">
        <f t="shared" si="202"/>
        <v/>
      </c>
      <c r="AI896" s="31" t="str">
        <f t="shared" si="195"/>
        <v/>
      </c>
      <c r="AJ896" s="32" t="str">
        <f t="shared" si="196"/>
        <v/>
      </c>
      <c r="AK896" s="32" t="str">
        <f t="shared" si="197"/>
        <v/>
      </c>
      <c r="AL896" s="32" t="str">
        <f t="shared" si="198"/>
        <v/>
      </c>
      <c r="AM896" s="32" t="str">
        <f t="shared" si="199"/>
        <v/>
      </c>
      <c r="AN896" s="32" t="str">
        <f t="shared" si="200"/>
        <v/>
      </c>
      <c r="AO896" s="96" t="e">
        <f>CONCATENATE(IF(#REF!="LL","[u]",IF(#REF!="Ny","[i]",IF(#REF!="Extra koll","[b]",""))),F896," ",C896,IF(COUNTA(D896)&gt;0,CONCATENATE(" [playerid=",D896,"] "),""),AI896,AJ896,AK896,AL896,AM896,AN896,AA896,AH896,IF(#REF!="LL","[/u]",IF(#REF!="Ny","[/i]",IF(#REF!="Extra koll","[/b]",""))))</f>
        <v>#REF!</v>
      </c>
    </row>
    <row r="897" spans="1:41" ht="14.25">
      <c r="A897" s="84"/>
      <c r="B897" s="101"/>
      <c r="C897" s="102"/>
      <c r="D897" s="102"/>
      <c r="E897" s="102"/>
      <c r="F897" s="103"/>
      <c r="H897" s="104"/>
      <c r="J897" s="101"/>
      <c r="K897" s="102"/>
      <c r="L897" s="102"/>
      <c r="M897" s="102"/>
      <c r="N897" s="102"/>
      <c r="O897" s="102"/>
      <c r="P897" s="102"/>
      <c r="Q897" s="102"/>
      <c r="R897" s="105"/>
      <c r="T897" s="101"/>
      <c r="U897" s="102"/>
      <c r="V897" s="102"/>
      <c r="W897" s="102"/>
      <c r="X897" s="106"/>
      <c r="Y897" s="4"/>
      <c r="Z897" s="7"/>
      <c r="AA897" s="32" t="str">
        <f t="shared" si="201"/>
        <v/>
      </c>
      <c r="AB897" s="31" t="str">
        <f t="shared" si="204"/>
        <v>?</v>
      </c>
      <c r="AC897" s="31" t="str">
        <f t="shared" si="204"/>
        <v>?</v>
      </c>
      <c r="AD897" s="31" t="str">
        <f t="shared" si="204"/>
        <v>?</v>
      </c>
      <c r="AE897" s="31" t="str">
        <f t="shared" si="203"/>
        <v>?</v>
      </c>
      <c r="AF897" s="31" t="str">
        <f t="shared" si="203"/>
        <v>?</v>
      </c>
      <c r="AG897" s="31" t="str">
        <f t="shared" si="203"/>
        <v>?</v>
      </c>
      <c r="AH897" s="39" t="str">
        <f t="shared" si="202"/>
        <v/>
      </c>
      <c r="AI897" s="31" t="str">
        <f t="shared" si="195"/>
        <v/>
      </c>
      <c r="AJ897" s="32" t="str">
        <f t="shared" si="196"/>
        <v/>
      </c>
      <c r="AK897" s="32" t="str">
        <f t="shared" si="197"/>
        <v/>
      </c>
      <c r="AL897" s="32" t="str">
        <f t="shared" si="198"/>
        <v/>
      </c>
      <c r="AM897" s="32" t="str">
        <f t="shared" si="199"/>
        <v/>
      </c>
      <c r="AN897" s="32" t="str">
        <f t="shared" si="200"/>
        <v/>
      </c>
      <c r="AO897" s="96" t="e">
        <f>CONCATENATE(IF(#REF!="LL","[u]",IF(#REF!="Ny","[i]",IF(#REF!="Extra koll","[b]",""))),F897," ",C897,IF(COUNTA(D897)&gt;0,CONCATENATE(" [playerid=",D897,"] "),""),AI897,AJ897,AK897,AL897,AM897,AN897,AA897,AH897,IF(#REF!="LL","[/u]",IF(#REF!="Ny","[/i]",IF(#REF!="Extra koll","[/b]",""))))</f>
        <v>#REF!</v>
      </c>
    </row>
    <row r="898" spans="1:41" ht="14.25">
      <c r="A898" s="84"/>
      <c r="B898" s="101"/>
      <c r="C898" s="102"/>
      <c r="D898" s="102"/>
      <c r="E898" s="102"/>
      <c r="F898" s="103"/>
      <c r="H898" s="104"/>
      <c r="J898" s="101"/>
      <c r="K898" s="102"/>
      <c r="L898" s="102"/>
      <c r="M898" s="102"/>
      <c r="N898" s="102"/>
      <c r="O898" s="102"/>
      <c r="P898" s="102"/>
      <c r="Q898" s="102"/>
      <c r="R898" s="105"/>
      <c r="T898" s="101"/>
      <c r="U898" s="102"/>
      <c r="V898" s="102"/>
      <c r="W898" s="102"/>
      <c r="X898" s="106"/>
      <c r="Y898" s="4"/>
      <c r="Z898" s="7"/>
      <c r="AA898" s="32" t="str">
        <f t="shared" si="201"/>
        <v/>
      </c>
      <c r="AB898" s="31" t="str">
        <f t="shared" si="204"/>
        <v>?</v>
      </c>
      <c r="AC898" s="31" t="str">
        <f t="shared" si="204"/>
        <v>?</v>
      </c>
      <c r="AD898" s="31" t="str">
        <f t="shared" si="204"/>
        <v>?</v>
      </c>
      <c r="AE898" s="31" t="str">
        <f t="shared" si="203"/>
        <v>?</v>
      </c>
      <c r="AF898" s="31" t="str">
        <f t="shared" si="203"/>
        <v>?</v>
      </c>
      <c r="AG898" s="31" t="str">
        <f t="shared" si="203"/>
        <v>?</v>
      </c>
      <c r="AH898" s="39" t="str">
        <f t="shared" si="202"/>
        <v/>
      </c>
      <c r="AI898" s="31" t="str">
        <f t="shared" si="195"/>
        <v/>
      </c>
      <c r="AJ898" s="32" t="str">
        <f t="shared" si="196"/>
        <v/>
      </c>
      <c r="AK898" s="32" t="str">
        <f t="shared" si="197"/>
        <v/>
      </c>
      <c r="AL898" s="32" t="str">
        <f t="shared" si="198"/>
        <v/>
      </c>
      <c r="AM898" s="32" t="str">
        <f t="shared" si="199"/>
        <v/>
      </c>
      <c r="AN898" s="32" t="str">
        <f t="shared" si="200"/>
        <v/>
      </c>
      <c r="AO898" s="96" t="e">
        <f>CONCATENATE(IF(#REF!="LL","[u]",IF(#REF!="Ny","[i]",IF(#REF!="Extra koll","[b]",""))),F898," ",C898,IF(COUNTA(D898)&gt;0,CONCATENATE(" [playerid=",D898,"] "),""),AI898,AJ898,AK898,AL898,AM898,AN898,AA898,AH898,IF(#REF!="LL","[/u]",IF(#REF!="Ny","[/i]",IF(#REF!="Extra koll","[/b]",""))))</f>
        <v>#REF!</v>
      </c>
    </row>
    <row r="899" spans="1:41" ht="14.25">
      <c r="A899" s="84"/>
      <c r="B899" s="101"/>
      <c r="C899" s="102"/>
      <c r="D899" s="102"/>
      <c r="E899" s="102"/>
      <c r="F899" s="103"/>
      <c r="H899" s="104"/>
      <c r="J899" s="101"/>
      <c r="K899" s="102"/>
      <c r="L899" s="102"/>
      <c r="M899" s="102"/>
      <c r="N899" s="102"/>
      <c r="O899" s="102"/>
      <c r="P899" s="102"/>
      <c r="Q899" s="102"/>
      <c r="R899" s="105"/>
      <c r="T899" s="101"/>
      <c r="U899" s="102"/>
      <c r="V899" s="102"/>
      <c r="W899" s="102"/>
      <c r="X899" s="106"/>
      <c r="Y899" s="4"/>
      <c r="Z899" s="7"/>
      <c r="AA899" s="32" t="str">
        <f t="shared" si="201"/>
        <v/>
      </c>
      <c r="AB899" s="31" t="str">
        <f t="shared" si="204"/>
        <v>?</v>
      </c>
      <c r="AC899" s="31" t="str">
        <f t="shared" si="204"/>
        <v>?</v>
      </c>
      <c r="AD899" s="31" t="str">
        <f t="shared" si="204"/>
        <v>?</v>
      </c>
      <c r="AE899" s="31" t="str">
        <f t="shared" si="203"/>
        <v>?</v>
      </c>
      <c r="AF899" s="31" t="str">
        <f t="shared" si="203"/>
        <v>?</v>
      </c>
      <c r="AG899" s="31" t="str">
        <f t="shared" si="203"/>
        <v>?</v>
      </c>
      <c r="AH899" s="39" t="str">
        <f t="shared" si="202"/>
        <v/>
      </c>
      <c r="AI899" s="31" t="str">
        <f t="shared" si="195"/>
        <v/>
      </c>
      <c r="AJ899" s="32" t="str">
        <f t="shared" si="196"/>
        <v/>
      </c>
      <c r="AK899" s="32" t="str">
        <f t="shared" si="197"/>
        <v/>
      </c>
      <c r="AL899" s="32" t="str">
        <f t="shared" si="198"/>
        <v/>
      </c>
      <c r="AM899" s="32" t="str">
        <f t="shared" si="199"/>
        <v/>
      </c>
      <c r="AN899" s="32" t="str">
        <f t="shared" si="200"/>
        <v/>
      </c>
      <c r="AO899" s="96" t="e">
        <f>CONCATENATE(IF(#REF!="LL","[u]",IF(#REF!="Ny","[i]",IF(#REF!="Extra koll","[b]",""))),F899," ",C899,IF(COUNTA(D899)&gt;0,CONCATENATE(" [playerid=",D899,"] "),""),AI899,AJ899,AK899,AL899,AM899,AN899,AA899,AH899,IF(#REF!="LL","[/u]",IF(#REF!="Ny","[/i]",IF(#REF!="Extra koll","[/b]",""))))</f>
        <v>#REF!</v>
      </c>
    </row>
    <row r="900" spans="1:41" ht="14.25">
      <c r="A900" s="84"/>
      <c r="B900" s="101"/>
      <c r="C900" s="102"/>
      <c r="D900" s="102"/>
      <c r="E900" s="102"/>
      <c r="F900" s="103"/>
      <c r="H900" s="104"/>
      <c r="J900" s="101"/>
      <c r="K900" s="102"/>
      <c r="L900" s="102"/>
      <c r="M900" s="102"/>
      <c r="N900" s="102"/>
      <c r="O900" s="102"/>
      <c r="P900" s="102"/>
      <c r="Q900" s="102"/>
      <c r="R900" s="105"/>
      <c r="T900" s="101"/>
      <c r="U900" s="102"/>
      <c r="V900" s="102"/>
      <c r="W900" s="102"/>
      <c r="X900" s="106"/>
      <c r="Y900" s="4"/>
      <c r="Z900" s="7"/>
      <c r="AA900" s="32" t="str">
        <f t="shared" si="201"/>
        <v/>
      </c>
      <c r="AB900" s="31" t="str">
        <f t="shared" si="204"/>
        <v>?</v>
      </c>
      <c r="AC900" s="31" t="str">
        <f t="shared" si="204"/>
        <v>?</v>
      </c>
      <c r="AD900" s="31" t="str">
        <f t="shared" si="204"/>
        <v>?</v>
      </c>
      <c r="AE900" s="31" t="str">
        <f t="shared" si="203"/>
        <v>?</v>
      </c>
      <c r="AF900" s="31" t="str">
        <f t="shared" si="203"/>
        <v>?</v>
      </c>
      <c r="AG900" s="31" t="str">
        <f t="shared" si="203"/>
        <v>?</v>
      </c>
      <c r="AH900" s="39" t="str">
        <f t="shared" si="202"/>
        <v/>
      </c>
      <c r="AI900" s="31" t="str">
        <f t="shared" si="195"/>
        <v/>
      </c>
      <c r="AJ900" s="32" t="str">
        <f t="shared" si="196"/>
        <v/>
      </c>
      <c r="AK900" s="32" t="str">
        <f t="shared" si="197"/>
        <v/>
      </c>
      <c r="AL900" s="32" t="str">
        <f t="shared" si="198"/>
        <v/>
      </c>
      <c r="AM900" s="32" t="str">
        <f t="shared" si="199"/>
        <v/>
      </c>
      <c r="AN900" s="32" t="str">
        <f t="shared" si="200"/>
        <v/>
      </c>
      <c r="AO900" s="96" t="e">
        <f>CONCATENATE(IF(#REF!="LL","[u]",IF(#REF!="Ny","[i]",IF(#REF!="Extra koll","[b]",""))),F900," ",C900,IF(COUNTA(D900)&gt;0,CONCATENATE(" [playerid=",D900,"] "),""),AI900,AJ900,AK900,AL900,AM900,AN900,AA900,AH900,IF(#REF!="LL","[/u]",IF(#REF!="Ny","[/i]",IF(#REF!="Extra koll","[/b]",""))))</f>
        <v>#REF!</v>
      </c>
    </row>
    <row r="901" spans="1:41" ht="14.25">
      <c r="A901" s="84"/>
      <c r="B901" s="101"/>
      <c r="C901" s="102"/>
      <c r="D901" s="102"/>
      <c r="E901" s="102"/>
      <c r="F901" s="103"/>
      <c r="H901" s="104"/>
      <c r="J901" s="101"/>
      <c r="K901" s="102"/>
      <c r="L901" s="102"/>
      <c r="M901" s="102"/>
      <c r="N901" s="102"/>
      <c r="O901" s="102"/>
      <c r="P901" s="102"/>
      <c r="Q901" s="102"/>
      <c r="R901" s="105"/>
      <c r="T901" s="101"/>
      <c r="U901" s="102"/>
      <c r="V901" s="102"/>
      <c r="W901" s="102"/>
      <c r="X901" s="106"/>
      <c r="Y901" s="4"/>
      <c r="Z901" s="7"/>
      <c r="AA901" s="32" t="str">
        <f t="shared" si="201"/>
        <v/>
      </c>
      <c r="AB901" s="31" t="str">
        <f t="shared" si="204"/>
        <v>?</v>
      </c>
      <c r="AC901" s="31" t="str">
        <f t="shared" si="204"/>
        <v>?</v>
      </c>
      <c r="AD901" s="31" t="str">
        <f t="shared" si="204"/>
        <v>?</v>
      </c>
      <c r="AE901" s="31" t="str">
        <f t="shared" si="203"/>
        <v>?</v>
      </c>
      <c r="AF901" s="31" t="str">
        <f t="shared" si="203"/>
        <v>?</v>
      </c>
      <c r="AG901" s="31" t="str">
        <f t="shared" si="203"/>
        <v>?</v>
      </c>
      <c r="AH901" s="39" t="str">
        <f t="shared" si="202"/>
        <v/>
      </c>
      <c r="AI901" s="31" t="str">
        <f t="shared" si="195"/>
        <v/>
      </c>
      <c r="AJ901" s="32" t="str">
        <f t="shared" si="196"/>
        <v/>
      </c>
      <c r="AK901" s="32" t="str">
        <f t="shared" si="197"/>
        <v/>
      </c>
      <c r="AL901" s="32" t="str">
        <f t="shared" si="198"/>
        <v/>
      </c>
      <c r="AM901" s="32" t="str">
        <f t="shared" si="199"/>
        <v/>
      </c>
      <c r="AN901" s="32" t="str">
        <f t="shared" si="200"/>
        <v/>
      </c>
      <c r="AO901" s="96" t="e">
        <f>CONCATENATE(IF(#REF!="LL","[u]",IF(#REF!="Ny","[i]",IF(#REF!="Extra koll","[b]",""))),F901," ",C901,IF(COUNTA(D901)&gt;0,CONCATENATE(" [playerid=",D901,"] "),""),AI901,AJ901,AK901,AL901,AM901,AN901,AA901,AH901,IF(#REF!="LL","[/u]",IF(#REF!="Ny","[/i]",IF(#REF!="Extra koll","[/b]",""))))</f>
        <v>#REF!</v>
      </c>
    </row>
    <row r="902" spans="1:41" ht="14.25">
      <c r="A902" s="84"/>
      <c r="B902" s="101"/>
      <c r="C902" s="102"/>
      <c r="D902" s="102"/>
      <c r="E902" s="102"/>
      <c r="F902" s="103"/>
      <c r="H902" s="104"/>
      <c r="J902" s="101"/>
      <c r="K902" s="102"/>
      <c r="L902" s="102"/>
      <c r="M902" s="102"/>
      <c r="N902" s="102"/>
      <c r="O902" s="102"/>
      <c r="P902" s="102"/>
      <c r="Q902" s="102"/>
      <c r="R902" s="105"/>
      <c r="T902" s="101"/>
      <c r="U902" s="102"/>
      <c r="V902" s="102"/>
      <c r="W902" s="102"/>
      <c r="X902" s="106"/>
      <c r="Y902" s="4"/>
      <c r="Z902" s="7"/>
      <c r="AA902" s="32" t="str">
        <f t="shared" si="201"/>
        <v/>
      </c>
      <c r="AB902" s="31" t="str">
        <f t="shared" si="204"/>
        <v>?</v>
      </c>
      <c r="AC902" s="31" t="str">
        <f t="shared" si="204"/>
        <v>?</v>
      </c>
      <c r="AD902" s="31" t="str">
        <f t="shared" si="204"/>
        <v>?</v>
      </c>
      <c r="AE902" s="31" t="str">
        <f t="shared" si="203"/>
        <v>?</v>
      </c>
      <c r="AF902" s="31" t="str">
        <f t="shared" si="203"/>
        <v>?</v>
      </c>
      <c r="AG902" s="31" t="str">
        <f t="shared" si="203"/>
        <v>?</v>
      </c>
      <c r="AH902" s="39" t="str">
        <f t="shared" si="202"/>
        <v/>
      </c>
      <c r="AI902" s="31" t="str">
        <f t="shared" si="195"/>
        <v/>
      </c>
      <c r="AJ902" s="32" t="str">
        <f t="shared" si="196"/>
        <v/>
      </c>
      <c r="AK902" s="32" t="str">
        <f t="shared" si="197"/>
        <v/>
      </c>
      <c r="AL902" s="32" t="str">
        <f t="shared" si="198"/>
        <v/>
      </c>
      <c r="AM902" s="32" t="str">
        <f t="shared" si="199"/>
        <v/>
      </c>
      <c r="AN902" s="32" t="str">
        <f t="shared" si="200"/>
        <v/>
      </c>
      <c r="AO902" s="96" t="e">
        <f>CONCATENATE(IF(#REF!="LL","[u]",IF(#REF!="Ny","[i]",IF(#REF!="Extra koll","[b]",""))),F902," ",C902,IF(COUNTA(D902)&gt;0,CONCATENATE(" [playerid=",D902,"] "),""),AI902,AJ902,AK902,AL902,AM902,AN902,AA902,AH902,IF(#REF!="LL","[/u]",IF(#REF!="Ny","[/i]",IF(#REF!="Extra koll","[/b]",""))))</f>
        <v>#REF!</v>
      </c>
    </row>
    <row r="903" spans="1:41" ht="14.25">
      <c r="A903" s="84"/>
      <c r="B903" s="101"/>
      <c r="C903" s="102"/>
      <c r="D903" s="102"/>
      <c r="E903" s="102"/>
      <c r="F903" s="103"/>
      <c r="H903" s="104"/>
      <c r="J903" s="101"/>
      <c r="K903" s="102"/>
      <c r="L903" s="102"/>
      <c r="M903" s="102"/>
      <c r="N903" s="102"/>
      <c r="O903" s="102"/>
      <c r="P903" s="102"/>
      <c r="Q903" s="102"/>
      <c r="R903" s="105"/>
      <c r="T903" s="101"/>
      <c r="U903" s="102"/>
      <c r="V903" s="102"/>
      <c r="W903" s="102"/>
      <c r="X903" s="106"/>
      <c r="Y903" s="4"/>
      <c r="Z903" s="7"/>
      <c r="AA903" s="32" t="str">
        <f t="shared" si="201"/>
        <v/>
      </c>
      <c r="AB903" s="31" t="str">
        <f t="shared" si="204"/>
        <v>?</v>
      </c>
      <c r="AC903" s="31" t="str">
        <f t="shared" si="204"/>
        <v>?</v>
      </c>
      <c r="AD903" s="31" t="str">
        <f t="shared" si="204"/>
        <v>?</v>
      </c>
      <c r="AE903" s="31" t="str">
        <f t="shared" si="203"/>
        <v>?</v>
      </c>
      <c r="AF903" s="31" t="str">
        <f t="shared" si="203"/>
        <v>?</v>
      </c>
      <c r="AG903" s="31" t="str">
        <f t="shared" si="203"/>
        <v>?</v>
      </c>
      <c r="AH903" s="39" t="str">
        <f t="shared" si="202"/>
        <v/>
      </c>
      <c r="AI903" s="31" t="str">
        <f t="shared" si="195"/>
        <v/>
      </c>
      <c r="AJ903" s="32" t="str">
        <f t="shared" si="196"/>
        <v/>
      </c>
      <c r="AK903" s="32" t="str">
        <f t="shared" si="197"/>
        <v/>
      </c>
      <c r="AL903" s="32" t="str">
        <f t="shared" si="198"/>
        <v/>
      </c>
      <c r="AM903" s="32" t="str">
        <f t="shared" si="199"/>
        <v/>
      </c>
      <c r="AN903" s="32" t="str">
        <f t="shared" si="200"/>
        <v/>
      </c>
      <c r="AO903" s="96" t="e">
        <f>CONCATENATE(IF(#REF!="LL","[u]",IF(#REF!="Ny","[i]",IF(#REF!="Extra koll","[b]",""))),F903," ",C903,IF(COUNTA(D903)&gt;0,CONCATENATE(" [playerid=",D903,"] "),""),AI903,AJ903,AK903,AL903,AM903,AN903,AA903,AH903,IF(#REF!="LL","[/u]",IF(#REF!="Ny","[/i]",IF(#REF!="Extra koll","[/b]",""))))</f>
        <v>#REF!</v>
      </c>
    </row>
    <row r="904" spans="1:41" ht="14.25">
      <c r="A904" s="84"/>
      <c r="B904" s="101"/>
      <c r="C904" s="102"/>
      <c r="D904" s="102"/>
      <c r="E904" s="102"/>
      <c r="F904" s="103"/>
      <c r="H904" s="104"/>
      <c r="J904" s="101"/>
      <c r="K904" s="102"/>
      <c r="L904" s="102"/>
      <c r="M904" s="102"/>
      <c r="N904" s="102"/>
      <c r="O904" s="102"/>
      <c r="P904" s="102"/>
      <c r="Q904" s="102"/>
      <c r="R904" s="105"/>
      <c r="T904" s="101"/>
      <c r="U904" s="102"/>
      <c r="V904" s="102"/>
      <c r="W904" s="102"/>
      <c r="X904" s="106"/>
      <c r="Y904" s="4"/>
      <c r="Z904" s="7"/>
      <c r="AA904" s="32" t="str">
        <f t="shared" si="201"/>
        <v/>
      </c>
      <c r="AB904" s="31" t="str">
        <f t="shared" si="204"/>
        <v>?</v>
      </c>
      <c r="AC904" s="31" t="str">
        <f t="shared" si="204"/>
        <v>?</v>
      </c>
      <c r="AD904" s="31" t="str">
        <f t="shared" si="204"/>
        <v>?</v>
      </c>
      <c r="AE904" s="31" t="str">
        <f t="shared" si="203"/>
        <v>?</v>
      </c>
      <c r="AF904" s="31" t="str">
        <f t="shared" si="203"/>
        <v>?</v>
      </c>
      <c r="AG904" s="31" t="str">
        <f t="shared" si="203"/>
        <v>?</v>
      </c>
      <c r="AH904" s="39" t="str">
        <f t="shared" si="202"/>
        <v/>
      </c>
      <c r="AI904" s="31" t="str">
        <f t="shared" si="195"/>
        <v/>
      </c>
      <c r="AJ904" s="32" t="str">
        <f t="shared" si="196"/>
        <v/>
      </c>
      <c r="AK904" s="32" t="str">
        <f t="shared" si="197"/>
        <v/>
      </c>
      <c r="AL904" s="32" t="str">
        <f t="shared" si="198"/>
        <v/>
      </c>
      <c r="AM904" s="32" t="str">
        <f t="shared" si="199"/>
        <v/>
      </c>
      <c r="AN904" s="32" t="str">
        <f t="shared" si="200"/>
        <v/>
      </c>
      <c r="AO904" s="96" t="e">
        <f>CONCATENATE(IF(#REF!="LL","[u]",IF(#REF!="Ny","[i]",IF(#REF!="Extra koll","[b]",""))),F904," ",C904,IF(COUNTA(D904)&gt;0,CONCATENATE(" [playerid=",D904,"] "),""),AI904,AJ904,AK904,AL904,AM904,AN904,AA904,AH904,IF(#REF!="LL","[/u]",IF(#REF!="Ny","[/i]",IF(#REF!="Extra koll","[/b]",""))))</f>
        <v>#REF!</v>
      </c>
    </row>
    <row r="905" spans="1:41" ht="14.25">
      <c r="A905" s="84"/>
      <c r="B905" s="101"/>
      <c r="C905" s="102"/>
      <c r="D905" s="102"/>
      <c r="E905" s="102"/>
      <c r="F905" s="103"/>
      <c r="H905" s="104"/>
      <c r="J905" s="101"/>
      <c r="K905" s="102"/>
      <c r="L905" s="102"/>
      <c r="M905" s="102"/>
      <c r="N905" s="102"/>
      <c r="O905" s="102"/>
      <c r="P905" s="102"/>
      <c r="Q905" s="102"/>
      <c r="R905" s="105"/>
      <c r="T905" s="101"/>
      <c r="U905" s="102"/>
      <c r="V905" s="102"/>
      <c r="W905" s="102"/>
      <c r="X905" s="106"/>
      <c r="Y905" s="4"/>
      <c r="Z905" s="7"/>
      <c r="AA905" s="32" t="str">
        <f t="shared" si="201"/>
        <v/>
      </c>
      <c r="AB905" s="31" t="str">
        <f t="shared" si="204"/>
        <v>?</v>
      </c>
      <c r="AC905" s="31" t="str">
        <f t="shared" si="204"/>
        <v>?</v>
      </c>
      <c r="AD905" s="31" t="str">
        <f t="shared" si="204"/>
        <v>?</v>
      </c>
      <c r="AE905" s="31" t="str">
        <f t="shared" si="203"/>
        <v>?</v>
      </c>
      <c r="AF905" s="31" t="str">
        <f t="shared" si="203"/>
        <v>?</v>
      </c>
      <c r="AG905" s="31" t="str">
        <f t="shared" si="203"/>
        <v>?</v>
      </c>
      <c r="AH905" s="39" t="str">
        <f t="shared" si="202"/>
        <v/>
      </c>
      <c r="AI905" s="31" t="str">
        <f t="shared" si="195"/>
        <v/>
      </c>
      <c r="AJ905" s="32" t="str">
        <f t="shared" si="196"/>
        <v/>
      </c>
      <c r="AK905" s="32" t="str">
        <f t="shared" si="197"/>
        <v/>
      </c>
      <c r="AL905" s="32" t="str">
        <f t="shared" si="198"/>
        <v/>
      </c>
      <c r="AM905" s="32" t="str">
        <f t="shared" si="199"/>
        <v/>
      </c>
      <c r="AN905" s="32" t="str">
        <f t="shared" si="200"/>
        <v/>
      </c>
      <c r="AO905" s="96" t="e">
        <f>CONCATENATE(IF(#REF!="LL","[u]",IF(#REF!="Ny","[i]",IF(#REF!="Extra koll","[b]",""))),F905," ",C905,IF(COUNTA(D905)&gt;0,CONCATENATE(" [playerid=",D905,"] "),""),AI905,AJ905,AK905,AL905,AM905,AN905,AA905,AH905,IF(#REF!="LL","[/u]",IF(#REF!="Ny","[/i]",IF(#REF!="Extra koll","[/b]",""))))</f>
        <v>#REF!</v>
      </c>
    </row>
    <row r="906" spans="1:41" ht="14.25">
      <c r="A906" s="84"/>
      <c r="B906" s="101"/>
      <c r="C906" s="102"/>
      <c r="D906" s="102"/>
      <c r="E906" s="102"/>
      <c r="F906" s="103"/>
      <c r="H906" s="104"/>
      <c r="J906" s="101"/>
      <c r="K906" s="102"/>
      <c r="L906" s="102"/>
      <c r="M906" s="102"/>
      <c r="N906" s="102"/>
      <c r="O906" s="102"/>
      <c r="P906" s="102"/>
      <c r="Q906" s="102"/>
      <c r="R906" s="105"/>
      <c r="T906" s="101"/>
      <c r="U906" s="102"/>
      <c r="V906" s="102"/>
      <c r="W906" s="102"/>
      <c r="X906" s="106"/>
      <c r="Y906" s="4"/>
      <c r="Z906" s="7"/>
      <c r="AA906" s="32" t="str">
        <f t="shared" si="201"/>
        <v/>
      </c>
      <c r="AB906" s="31" t="str">
        <f t="shared" si="204"/>
        <v>?</v>
      </c>
      <c r="AC906" s="31" t="str">
        <f t="shared" si="204"/>
        <v>?</v>
      </c>
      <c r="AD906" s="31" t="str">
        <f t="shared" si="204"/>
        <v>?</v>
      </c>
      <c r="AE906" s="31" t="str">
        <f t="shared" si="203"/>
        <v>?</v>
      </c>
      <c r="AF906" s="31" t="str">
        <f t="shared" si="203"/>
        <v>?</v>
      </c>
      <c r="AG906" s="31" t="str">
        <f t="shared" si="203"/>
        <v>?</v>
      </c>
      <c r="AH906" s="39" t="str">
        <f t="shared" si="202"/>
        <v/>
      </c>
      <c r="AI906" s="31" t="str">
        <f t="shared" si="195"/>
        <v/>
      </c>
      <c r="AJ906" s="32" t="str">
        <f t="shared" si="196"/>
        <v/>
      </c>
      <c r="AK906" s="32" t="str">
        <f t="shared" si="197"/>
        <v/>
      </c>
      <c r="AL906" s="32" t="str">
        <f t="shared" si="198"/>
        <v/>
      </c>
      <c r="AM906" s="32" t="str">
        <f t="shared" si="199"/>
        <v/>
      </c>
      <c r="AN906" s="32" t="str">
        <f t="shared" si="200"/>
        <v/>
      </c>
      <c r="AO906" s="96" t="e">
        <f>CONCATENATE(IF(#REF!="LL","[u]",IF(#REF!="Ny","[i]",IF(#REF!="Extra koll","[b]",""))),F906," ",C906,IF(COUNTA(D906)&gt;0,CONCATENATE(" [playerid=",D906,"] "),""),AI906,AJ906,AK906,AL906,AM906,AN906,AA906,AH906,IF(#REF!="LL","[/u]",IF(#REF!="Ny","[/i]",IF(#REF!="Extra koll","[/b]",""))))</f>
        <v>#REF!</v>
      </c>
    </row>
    <row r="907" spans="1:41" ht="14.25">
      <c r="A907" s="84"/>
      <c r="B907" s="101"/>
      <c r="C907" s="102"/>
      <c r="D907" s="102"/>
      <c r="E907" s="102"/>
      <c r="F907" s="103"/>
      <c r="H907" s="104"/>
      <c r="J907" s="101"/>
      <c r="K907" s="102"/>
      <c r="L907" s="102"/>
      <c r="M907" s="102"/>
      <c r="N907" s="102"/>
      <c r="O907" s="102"/>
      <c r="P907" s="102"/>
      <c r="Q907" s="102"/>
      <c r="R907" s="105"/>
      <c r="T907" s="101"/>
      <c r="U907" s="102"/>
      <c r="V907" s="102"/>
      <c r="W907" s="102"/>
      <c r="X907" s="106"/>
      <c r="Y907" s="4"/>
      <c r="Z907" s="7"/>
      <c r="AA907" s="32" t="str">
        <f t="shared" si="201"/>
        <v/>
      </c>
      <c r="AB907" s="31" t="str">
        <f t="shared" si="204"/>
        <v>?</v>
      </c>
      <c r="AC907" s="31" t="str">
        <f t="shared" si="204"/>
        <v>?</v>
      </c>
      <c r="AD907" s="31" t="str">
        <f t="shared" si="204"/>
        <v>?</v>
      </c>
      <c r="AE907" s="31" t="str">
        <f t="shared" si="203"/>
        <v>?</v>
      </c>
      <c r="AF907" s="31" t="str">
        <f t="shared" si="203"/>
        <v>?</v>
      </c>
      <c r="AG907" s="31" t="str">
        <f t="shared" si="203"/>
        <v>?</v>
      </c>
      <c r="AH907" s="39" t="str">
        <f t="shared" si="202"/>
        <v/>
      </c>
      <c r="AI907" s="31" t="str">
        <f t="shared" si="195"/>
        <v/>
      </c>
      <c r="AJ907" s="32" t="str">
        <f t="shared" si="196"/>
        <v/>
      </c>
      <c r="AK907" s="32" t="str">
        <f t="shared" si="197"/>
        <v/>
      </c>
      <c r="AL907" s="32" t="str">
        <f t="shared" si="198"/>
        <v/>
      </c>
      <c r="AM907" s="32" t="str">
        <f t="shared" si="199"/>
        <v/>
      </c>
      <c r="AN907" s="32" t="str">
        <f t="shared" si="200"/>
        <v/>
      </c>
      <c r="AO907" s="96" t="e">
        <f>CONCATENATE(IF(#REF!="LL","[u]",IF(#REF!="Ny","[i]",IF(#REF!="Extra koll","[b]",""))),F907," ",C907,IF(COUNTA(D907)&gt;0,CONCATENATE(" [playerid=",D907,"] "),""),AI907,AJ907,AK907,AL907,AM907,AN907,AA907,AH907,IF(#REF!="LL","[/u]",IF(#REF!="Ny","[/i]",IF(#REF!="Extra koll","[/b]",""))))</f>
        <v>#REF!</v>
      </c>
    </row>
    <row r="908" spans="1:41" ht="14.25">
      <c r="A908" s="84"/>
      <c r="B908" s="101"/>
      <c r="C908" s="102"/>
      <c r="D908" s="102"/>
      <c r="E908" s="102"/>
      <c r="F908" s="103"/>
      <c r="H908" s="104"/>
      <c r="J908" s="101"/>
      <c r="K908" s="102"/>
      <c r="L908" s="102"/>
      <c r="M908" s="102"/>
      <c r="N908" s="102"/>
      <c r="O908" s="102"/>
      <c r="P908" s="102"/>
      <c r="Q908" s="102"/>
      <c r="R908" s="105"/>
      <c r="T908" s="101"/>
      <c r="U908" s="102"/>
      <c r="V908" s="102"/>
      <c r="W908" s="102"/>
      <c r="X908" s="106"/>
      <c r="Y908" s="4"/>
      <c r="Z908" s="7"/>
      <c r="AA908" s="32" t="str">
        <f t="shared" si="201"/>
        <v/>
      </c>
      <c r="AB908" s="31" t="str">
        <f t="shared" si="204"/>
        <v>?</v>
      </c>
      <c r="AC908" s="31" t="str">
        <f t="shared" si="204"/>
        <v>?</v>
      </c>
      <c r="AD908" s="31" t="str">
        <f t="shared" si="204"/>
        <v>?</v>
      </c>
      <c r="AE908" s="31" t="str">
        <f t="shared" si="203"/>
        <v>?</v>
      </c>
      <c r="AF908" s="31" t="str">
        <f t="shared" si="203"/>
        <v>?</v>
      </c>
      <c r="AG908" s="31" t="str">
        <f t="shared" si="203"/>
        <v>?</v>
      </c>
      <c r="AH908" s="39" t="str">
        <f t="shared" si="202"/>
        <v/>
      </c>
      <c r="AI908" s="31" t="str">
        <f t="shared" si="195"/>
        <v/>
      </c>
      <c r="AJ908" s="32" t="str">
        <f t="shared" si="196"/>
        <v/>
      </c>
      <c r="AK908" s="32" t="str">
        <f t="shared" si="197"/>
        <v/>
      </c>
      <c r="AL908" s="32" t="str">
        <f t="shared" si="198"/>
        <v/>
      </c>
      <c r="AM908" s="32" t="str">
        <f t="shared" si="199"/>
        <v/>
      </c>
      <c r="AN908" s="32" t="str">
        <f t="shared" si="200"/>
        <v/>
      </c>
      <c r="AO908" s="96" t="e">
        <f>CONCATENATE(IF(#REF!="LL","[u]",IF(#REF!="Ny","[i]",IF(#REF!="Extra koll","[b]",""))),F908," ",C908,IF(COUNTA(D908)&gt;0,CONCATENATE(" [playerid=",D908,"] "),""),AI908,AJ908,AK908,AL908,AM908,AN908,AA908,AH908,IF(#REF!="LL","[/u]",IF(#REF!="Ny","[/i]",IF(#REF!="Extra koll","[/b]",""))))</f>
        <v>#REF!</v>
      </c>
    </row>
    <row r="909" spans="1:41" ht="14.25">
      <c r="A909" s="84"/>
      <c r="B909" s="101"/>
      <c r="C909" s="102"/>
      <c r="D909" s="102"/>
      <c r="E909" s="102"/>
      <c r="F909" s="103"/>
      <c r="H909" s="104"/>
      <c r="J909" s="101"/>
      <c r="K909" s="102"/>
      <c r="L909" s="102"/>
      <c r="M909" s="102"/>
      <c r="N909" s="102"/>
      <c r="O909" s="102"/>
      <c r="P909" s="102"/>
      <c r="Q909" s="102"/>
      <c r="R909" s="105"/>
      <c r="T909" s="101"/>
      <c r="U909" s="102"/>
      <c r="V909" s="102"/>
      <c r="W909" s="102"/>
      <c r="X909" s="106"/>
      <c r="Y909" s="4"/>
      <c r="Z909" s="7"/>
      <c r="AA909" s="32" t="str">
        <f t="shared" si="201"/>
        <v/>
      </c>
      <c r="AB909" s="31" t="str">
        <f t="shared" si="204"/>
        <v>?</v>
      </c>
      <c r="AC909" s="31" t="str">
        <f t="shared" si="204"/>
        <v>?</v>
      </c>
      <c r="AD909" s="31" t="str">
        <f t="shared" si="204"/>
        <v>?</v>
      </c>
      <c r="AE909" s="31" t="str">
        <f t="shared" si="203"/>
        <v>?</v>
      </c>
      <c r="AF909" s="31" t="str">
        <f t="shared" si="203"/>
        <v>?</v>
      </c>
      <c r="AG909" s="31" t="str">
        <f t="shared" si="203"/>
        <v>?</v>
      </c>
      <c r="AH909" s="39" t="str">
        <f t="shared" si="202"/>
        <v/>
      </c>
      <c r="AI909" s="31" t="str">
        <f t="shared" si="195"/>
        <v/>
      </c>
      <c r="AJ909" s="32" t="str">
        <f t="shared" si="196"/>
        <v/>
      </c>
      <c r="AK909" s="32" t="str">
        <f t="shared" si="197"/>
        <v/>
      </c>
      <c r="AL909" s="32" t="str">
        <f t="shared" si="198"/>
        <v/>
      </c>
      <c r="AM909" s="32" t="str">
        <f t="shared" si="199"/>
        <v/>
      </c>
      <c r="AN909" s="32" t="str">
        <f t="shared" si="200"/>
        <v/>
      </c>
      <c r="AO909" s="96" t="e">
        <f>CONCATENATE(IF(#REF!="LL","[u]",IF(#REF!="Ny","[i]",IF(#REF!="Extra koll","[b]",""))),F909," ",C909,IF(COUNTA(D909)&gt;0,CONCATENATE(" [playerid=",D909,"] "),""),AI909,AJ909,AK909,AL909,AM909,AN909,AA909,AH909,IF(#REF!="LL","[/u]",IF(#REF!="Ny","[/i]",IF(#REF!="Extra koll","[/b]",""))))</f>
        <v>#REF!</v>
      </c>
    </row>
    <row r="910" spans="1:41" ht="14.25">
      <c r="A910" s="84"/>
      <c r="B910" s="101"/>
      <c r="C910" s="102"/>
      <c r="D910" s="102"/>
      <c r="E910" s="102"/>
      <c r="F910" s="103"/>
      <c r="H910" s="104"/>
      <c r="J910" s="101"/>
      <c r="K910" s="102"/>
      <c r="L910" s="102"/>
      <c r="M910" s="102"/>
      <c r="N910" s="102"/>
      <c r="O910" s="102"/>
      <c r="P910" s="102"/>
      <c r="Q910" s="102"/>
      <c r="R910" s="105"/>
      <c r="T910" s="101"/>
      <c r="U910" s="102"/>
      <c r="V910" s="102"/>
      <c r="W910" s="102"/>
      <c r="X910" s="106"/>
      <c r="Y910" s="4"/>
      <c r="Z910" s="7"/>
      <c r="AA910" s="32" t="str">
        <f t="shared" si="201"/>
        <v/>
      </c>
      <c r="AB910" s="31" t="str">
        <f t="shared" si="204"/>
        <v>?</v>
      </c>
      <c r="AC910" s="31" t="str">
        <f t="shared" si="204"/>
        <v>?</v>
      </c>
      <c r="AD910" s="31" t="str">
        <f t="shared" si="204"/>
        <v>?</v>
      </c>
      <c r="AE910" s="31" t="str">
        <f t="shared" si="203"/>
        <v>?</v>
      </c>
      <c r="AF910" s="31" t="str">
        <f t="shared" si="203"/>
        <v>?</v>
      </c>
      <c r="AG910" s="31" t="str">
        <f t="shared" si="203"/>
        <v>?</v>
      </c>
      <c r="AH910" s="39" t="str">
        <f t="shared" si="202"/>
        <v/>
      </c>
      <c r="AI910" s="31" t="str">
        <f t="shared" si="195"/>
        <v/>
      </c>
      <c r="AJ910" s="32" t="str">
        <f t="shared" si="196"/>
        <v/>
      </c>
      <c r="AK910" s="32" t="str">
        <f t="shared" si="197"/>
        <v/>
      </c>
      <c r="AL910" s="32" t="str">
        <f t="shared" si="198"/>
        <v/>
      </c>
      <c r="AM910" s="32" t="str">
        <f t="shared" si="199"/>
        <v/>
      </c>
      <c r="AN910" s="32" t="str">
        <f t="shared" si="200"/>
        <v/>
      </c>
      <c r="AO910" s="96" t="e">
        <f>CONCATENATE(IF(#REF!="LL","[u]",IF(#REF!="Ny","[i]",IF(#REF!="Extra koll","[b]",""))),F910," ",C910,IF(COUNTA(D910)&gt;0,CONCATENATE(" [playerid=",D910,"] "),""),AI910,AJ910,AK910,AL910,AM910,AN910,AA910,AH910,IF(#REF!="LL","[/u]",IF(#REF!="Ny","[/i]",IF(#REF!="Extra koll","[/b]",""))))</f>
        <v>#REF!</v>
      </c>
    </row>
    <row r="911" spans="1:41" ht="14.25">
      <c r="A911" s="84"/>
      <c r="B911" s="101"/>
      <c r="C911" s="102"/>
      <c r="D911" s="102"/>
      <c r="E911" s="102"/>
      <c r="F911" s="103"/>
      <c r="H911" s="104"/>
      <c r="J911" s="101"/>
      <c r="K911" s="102"/>
      <c r="L911" s="102"/>
      <c r="M911" s="102"/>
      <c r="N911" s="102"/>
      <c r="O911" s="102"/>
      <c r="P911" s="102"/>
      <c r="Q911" s="102"/>
      <c r="R911" s="105"/>
      <c r="T911" s="101"/>
      <c r="U911" s="102"/>
      <c r="V911" s="102"/>
      <c r="W911" s="102"/>
      <c r="X911" s="106"/>
      <c r="Y911" s="4"/>
      <c r="Z911" s="7"/>
      <c r="AA911" s="32" t="str">
        <f t="shared" si="201"/>
        <v/>
      </c>
      <c r="AB911" s="31" t="str">
        <f t="shared" si="204"/>
        <v>?</v>
      </c>
      <c r="AC911" s="31" t="str">
        <f t="shared" si="204"/>
        <v>?</v>
      </c>
      <c r="AD911" s="31" t="str">
        <f t="shared" si="204"/>
        <v>?</v>
      </c>
      <c r="AE911" s="31" t="str">
        <f t="shared" si="203"/>
        <v>?</v>
      </c>
      <c r="AF911" s="31" t="str">
        <f t="shared" si="203"/>
        <v>?</v>
      </c>
      <c r="AG911" s="31" t="str">
        <f t="shared" si="203"/>
        <v>?</v>
      </c>
      <c r="AH911" s="39" t="str">
        <f t="shared" si="202"/>
        <v/>
      </c>
      <c r="AI911" s="31" t="str">
        <f t="shared" si="195"/>
        <v/>
      </c>
      <c r="AJ911" s="32" t="str">
        <f t="shared" si="196"/>
        <v/>
      </c>
      <c r="AK911" s="32" t="str">
        <f t="shared" si="197"/>
        <v/>
      </c>
      <c r="AL911" s="32" t="str">
        <f t="shared" si="198"/>
        <v/>
      </c>
      <c r="AM911" s="32" t="str">
        <f t="shared" si="199"/>
        <v/>
      </c>
      <c r="AN911" s="32" t="str">
        <f t="shared" si="200"/>
        <v/>
      </c>
      <c r="AO911" s="96" t="e">
        <f>CONCATENATE(IF(#REF!="LL","[u]",IF(#REF!="Ny","[i]",IF(#REF!="Extra koll","[b]",""))),F911," ",C911,IF(COUNTA(D911)&gt;0,CONCATENATE(" [playerid=",D911,"] "),""),AI911,AJ911,AK911,AL911,AM911,AN911,AA911,AH911,IF(#REF!="LL","[/u]",IF(#REF!="Ny","[/i]",IF(#REF!="Extra koll","[/b]",""))))</f>
        <v>#REF!</v>
      </c>
    </row>
    <row r="912" spans="1:41" ht="14.25">
      <c r="A912" s="84"/>
      <c r="B912" s="101"/>
      <c r="C912" s="102"/>
      <c r="D912" s="102"/>
      <c r="E912" s="102"/>
      <c r="F912" s="103"/>
      <c r="H912" s="104"/>
      <c r="J912" s="101"/>
      <c r="K912" s="102"/>
      <c r="L912" s="102"/>
      <c r="M912" s="102"/>
      <c r="N912" s="102"/>
      <c r="O912" s="102"/>
      <c r="P912" s="102"/>
      <c r="Q912" s="102"/>
      <c r="R912" s="105"/>
      <c r="T912" s="101"/>
      <c r="U912" s="102"/>
      <c r="V912" s="102"/>
      <c r="W912" s="102"/>
      <c r="X912" s="106"/>
      <c r="Y912" s="4"/>
      <c r="Z912" s="7"/>
      <c r="AA912" s="32" t="str">
        <f t="shared" si="201"/>
        <v/>
      </c>
      <c r="AB912" s="31" t="str">
        <f t="shared" si="204"/>
        <v>?</v>
      </c>
      <c r="AC912" s="31" t="str">
        <f t="shared" si="204"/>
        <v>?</v>
      </c>
      <c r="AD912" s="31" t="str">
        <f t="shared" si="204"/>
        <v>?</v>
      </c>
      <c r="AE912" s="31" t="str">
        <f t="shared" si="203"/>
        <v>?</v>
      </c>
      <c r="AF912" s="31" t="str">
        <f t="shared" si="203"/>
        <v>?</v>
      </c>
      <c r="AG912" s="31" t="str">
        <f t="shared" si="203"/>
        <v>?</v>
      </c>
      <c r="AH912" s="39" t="str">
        <f t="shared" si="202"/>
        <v/>
      </c>
      <c r="AI912" s="31" t="str">
        <f t="shared" si="195"/>
        <v/>
      </c>
      <c r="AJ912" s="32" t="str">
        <f t="shared" si="196"/>
        <v/>
      </c>
      <c r="AK912" s="32" t="str">
        <f t="shared" si="197"/>
        <v/>
      </c>
      <c r="AL912" s="32" t="str">
        <f t="shared" si="198"/>
        <v/>
      </c>
      <c r="AM912" s="32" t="str">
        <f t="shared" si="199"/>
        <v/>
      </c>
      <c r="AN912" s="32" t="str">
        <f t="shared" si="200"/>
        <v/>
      </c>
      <c r="AO912" s="96" t="e">
        <f>CONCATENATE(IF(#REF!="LL","[u]",IF(#REF!="Ny","[i]",IF(#REF!="Extra koll","[b]",""))),F912," ",C912,IF(COUNTA(D912)&gt;0,CONCATENATE(" [playerid=",D912,"] "),""),AI912,AJ912,AK912,AL912,AM912,AN912,AA912,AH912,IF(#REF!="LL","[/u]",IF(#REF!="Ny","[/i]",IF(#REF!="Extra koll","[/b]",""))))</f>
        <v>#REF!</v>
      </c>
    </row>
    <row r="913" spans="1:41" ht="14.25">
      <c r="A913" s="84"/>
      <c r="B913" s="101"/>
      <c r="C913" s="102"/>
      <c r="D913" s="102"/>
      <c r="E913" s="102"/>
      <c r="F913" s="103"/>
      <c r="H913" s="104"/>
      <c r="J913" s="101"/>
      <c r="K913" s="102"/>
      <c r="L913" s="102"/>
      <c r="M913" s="102"/>
      <c r="N913" s="102"/>
      <c r="O913" s="102"/>
      <c r="P913" s="102"/>
      <c r="Q913" s="102"/>
      <c r="R913" s="105"/>
      <c r="T913" s="101"/>
      <c r="U913" s="102"/>
      <c r="V913" s="102"/>
      <c r="W913" s="102"/>
      <c r="X913" s="106"/>
      <c r="Y913" s="4"/>
      <c r="Z913" s="7"/>
      <c r="AA913" s="32" t="str">
        <f t="shared" si="201"/>
        <v/>
      </c>
      <c r="AB913" s="31" t="str">
        <f t="shared" si="204"/>
        <v>?</v>
      </c>
      <c r="AC913" s="31" t="str">
        <f t="shared" si="204"/>
        <v>?</v>
      </c>
      <c r="AD913" s="31" t="str">
        <f t="shared" si="204"/>
        <v>?</v>
      </c>
      <c r="AE913" s="31" t="str">
        <f t="shared" si="203"/>
        <v>?</v>
      </c>
      <c r="AF913" s="31" t="str">
        <f t="shared" si="203"/>
        <v>?</v>
      </c>
      <c r="AG913" s="31" t="str">
        <f t="shared" si="203"/>
        <v>?</v>
      </c>
      <c r="AH913" s="39" t="str">
        <f t="shared" si="202"/>
        <v/>
      </c>
      <c r="AI913" s="31" t="str">
        <f t="shared" si="195"/>
        <v/>
      </c>
      <c r="AJ913" s="32" t="str">
        <f t="shared" si="196"/>
        <v/>
      </c>
      <c r="AK913" s="32" t="str">
        <f t="shared" si="197"/>
        <v/>
      </c>
      <c r="AL913" s="32" t="str">
        <f t="shared" si="198"/>
        <v/>
      </c>
      <c r="AM913" s="32" t="str">
        <f t="shared" si="199"/>
        <v/>
      </c>
      <c r="AN913" s="32" t="str">
        <f t="shared" si="200"/>
        <v/>
      </c>
      <c r="AO913" s="96" t="e">
        <f>CONCATENATE(IF(#REF!="LL","[u]",IF(#REF!="Ny","[i]",IF(#REF!="Extra koll","[b]",""))),F913," ",C913,IF(COUNTA(D913)&gt;0,CONCATENATE(" [playerid=",D913,"] "),""),AI913,AJ913,AK913,AL913,AM913,AN913,AA913,AH913,IF(#REF!="LL","[/u]",IF(#REF!="Ny","[/i]",IF(#REF!="Extra koll","[/b]",""))))</f>
        <v>#REF!</v>
      </c>
    </row>
    <row r="914" spans="1:41" ht="14.25">
      <c r="A914" s="84"/>
      <c r="B914" s="101"/>
      <c r="C914" s="102"/>
      <c r="D914" s="102"/>
      <c r="E914" s="102"/>
      <c r="F914" s="103"/>
      <c r="H914" s="104"/>
      <c r="J914" s="101"/>
      <c r="K914" s="102"/>
      <c r="L914" s="102"/>
      <c r="M914" s="102"/>
      <c r="N914" s="102"/>
      <c r="O914" s="102"/>
      <c r="P914" s="102"/>
      <c r="Q914" s="102"/>
      <c r="R914" s="105"/>
      <c r="T914" s="101"/>
      <c r="U914" s="102"/>
      <c r="V914" s="102"/>
      <c r="W914" s="102"/>
      <c r="X914" s="106"/>
      <c r="Y914" s="4"/>
      <c r="Z914" s="7"/>
      <c r="AA914" s="32" t="str">
        <f t="shared" si="201"/>
        <v/>
      </c>
      <c r="AB914" s="31" t="str">
        <f t="shared" si="204"/>
        <v>?</v>
      </c>
      <c r="AC914" s="31" t="str">
        <f t="shared" si="204"/>
        <v>?</v>
      </c>
      <c r="AD914" s="31" t="str">
        <f t="shared" si="204"/>
        <v>?</v>
      </c>
      <c r="AE914" s="31" t="str">
        <f t="shared" si="203"/>
        <v>?</v>
      </c>
      <c r="AF914" s="31" t="str">
        <f t="shared" si="203"/>
        <v>?</v>
      </c>
      <c r="AG914" s="31" t="str">
        <f t="shared" si="203"/>
        <v>?</v>
      </c>
      <c r="AH914" s="39" t="str">
        <f t="shared" si="202"/>
        <v/>
      </c>
      <c r="AI914" s="31" t="str">
        <f t="shared" si="195"/>
        <v/>
      </c>
      <c r="AJ914" s="32" t="str">
        <f t="shared" si="196"/>
        <v/>
      </c>
      <c r="AK914" s="32" t="str">
        <f t="shared" si="197"/>
        <v/>
      </c>
      <c r="AL914" s="32" t="str">
        <f t="shared" si="198"/>
        <v/>
      </c>
      <c r="AM914" s="32" t="str">
        <f t="shared" si="199"/>
        <v/>
      </c>
      <c r="AN914" s="32" t="str">
        <f t="shared" si="200"/>
        <v/>
      </c>
      <c r="AO914" s="96" t="e">
        <f>CONCATENATE(IF(#REF!="LL","[u]",IF(#REF!="Ny","[i]",IF(#REF!="Extra koll","[b]",""))),F914," ",C914,IF(COUNTA(D914)&gt;0,CONCATENATE(" [playerid=",D914,"] "),""),AI914,AJ914,AK914,AL914,AM914,AN914,AA914,AH914,IF(#REF!="LL","[/u]",IF(#REF!="Ny","[/i]",IF(#REF!="Extra koll","[/b]",""))))</f>
        <v>#REF!</v>
      </c>
    </row>
    <row r="915" spans="1:41" ht="14.25">
      <c r="A915" s="84"/>
      <c r="B915" s="101"/>
      <c r="C915" s="102"/>
      <c r="D915" s="102"/>
      <c r="E915" s="102"/>
      <c r="F915" s="103"/>
      <c r="H915" s="104"/>
      <c r="J915" s="101"/>
      <c r="K915" s="102"/>
      <c r="L915" s="102"/>
      <c r="M915" s="102"/>
      <c r="N915" s="102"/>
      <c r="O915" s="102"/>
      <c r="P915" s="102"/>
      <c r="Q915" s="102"/>
      <c r="R915" s="105"/>
      <c r="T915" s="101"/>
      <c r="U915" s="102"/>
      <c r="V915" s="102"/>
      <c r="W915" s="102"/>
      <c r="X915" s="106"/>
      <c r="Y915" s="4"/>
      <c r="Z915" s="7"/>
      <c r="AA915" s="32" t="str">
        <f t="shared" si="201"/>
        <v/>
      </c>
      <c r="AB915" s="31" t="str">
        <f t="shared" si="204"/>
        <v>?</v>
      </c>
      <c r="AC915" s="31" t="str">
        <f t="shared" si="204"/>
        <v>?</v>
      </c>
      <c r="AD915" s="31" t="str">
        <f t="shared" si="204"/>
        <v>?</v>
      </c>
      <c r="AE915" s="31" t="str">
        <f t="shared" si="203"/>
        <v>?</v>
      </c>
      <c r="AF915" s="31" t="str">
        <f t="shared" si="203"/>
        <v>?</v>
      </c>
      <c r="AG915" s="31" t="str">
        <f t="shared" si="203"/>
        <v>?</v>
      </c>
      <c r="AH915" s="39" t="str">
        <f t="shared" si="202"/>
        <v/>
      </c>
      <c r="AI915" s="31" t="str">
        <f t="shared" si="195"/>
        <v/>
      </c>
      <c r="AJ915" s="32" t="str">
        <f t="shared" si="196"/>
        <v/>
      </c>
      <c r="AK915" s="32" t="str">
        <f t="shared" si="197"/>
        <v/>
      </c>
      <c r="AL915" s="32" t="str">
        <f t="shared" si="198"/>
        <v/>
      </c>
      <c r="AM915" s="32" t="str">
        <f t="shared" si="199"/>
        <v/>
      </c>
      <c r="AN915" s="32" t="str">
        <f t="shared" si="200"/>
        <v/>
      </c>
      <c r="AO915" s="96" t="e">
        <f>CONCATENATE(IF(#REF!="LL","[u]",IF(#REF!="Ny","[i]",IF(#REF!="Extra koll","[b]",""))),F915," ",C915,IF(COUNTA(D915)&gt;0,CONCATENATE(" [playerid=",D915,"] "),""),AI915,AJ915,AK915,AL915,AM915,AN915,AA915,AH915,IF(#REF!="LL","[/u]",IF(#REF!="Ny","[/i]",IF(#REF!="Extra koll","[/b]",""))))</f>
        <v>#REF!</v>
      </c>
    </row>
    <row r="916" spans="1:41" ht="14.25">
      <c r="A916" s="84"/>
      <c r="B916" s="101"/>
      <c r="C916" s="102"/>
      <c r="D916" s="102"/>
      <c r="E916" s="102"/>
      <c r="F916" s="103"/>
      <c r="H916" s="104"/>
      <c r="J916" s="101"/>
      <c r="K916" s="102"/>
      <c r="L916" s="102"/>
      <c r="M916" s="102"/>
      <c r="N916" s="102"/>
      <c r="O916" s="102"/>
      <c r="P916" s="102"/>
      <c r="Q916" s="102"/>
      <c r="R916" s="105"/>
      <c r="T916" s="101"/>
      <c r="U916" s="102"/>
      <c r="V916" s="102"/>
      <c r="W916" s="102"/>
      <c r="X916" s="106"/>
      <c r="Y916" s="4"/>
      <c r="Z916" s="7"/>
      <c r="AA916" s="32" t="str">
        <f t="shared" si="201"/>
        <v/>
      </c>
      <c r="AB916" s="31" t="str">
        <f t="shared" si="204"/>
        <v>?</v>
      </c>
      <c r="AC916" s="31" t="str">
        <f t="shared" si="204"/>
        <v>?</v>
      </c>
      <c r="AD916" s="31" t="str">
        <f t="shared" si="204"/>
        <v>?</v>
      </c>
      <c r="AE916" s="31" t="str">
        <f t="shared" si="203"/>
        <v>?</v>
      </c>
      <c r="AF916" s="31" t="str">
        <f t="shared" si="203"/>
        <v>?</v>
      </c>
      <c r="AG916" s="31" t="str">
        <f t="shared" si="203"/>
        <v>?</v>
      </c>
      <c r="AH916" s="39" t="str">
        <f t="shared" si="202"/>
        <v/>
      </c>
      <c r="AI916" s="31" t="str">
        <f t="shared" si="195"/>
        <v/>
      </c>
      <c r="AJ916" s="32" t="str">
        <f t="shared" si="196"/>
        <v/>
      </c>
      <c r="AK916" s="32" t="str">
        <f t="shared" si="197"/>
        <v/>
      </c>
      <c r="AL916" s="32" t="str">
        <f t="shared" si="198"/>
        <v/>
      </c>
      <c r="AM916" s="32" t="str">
        <f t="shared" si="199"/>
        <v/>
      </c>
      <c r="AN916" s="32" t="str">
        <f t="shared" si="200"/>
        <v/>
      </c>
      <c r="AO916" s="96" t="e">
        <f>CONCATENATE(IF(#REF!="LL","[u]",IF(#REF!="Ny","[i]",IF(#REF!="Extra koll","[b]",""))),F916," ",C916,IF(COUNTA(D916)&gt;0,CONCATENATE(" [playerid=",D916,"] "),""),AI916,AJ916,AK916,AL916,AM916,AN916,AA916,AH916,IF(#REF!="LL","[/u]",IF(#REF!="Ny","[/i]",IF(#REF!="Extra koll","[/b]",""))))</f>
        <v>#REF!</v>
      </c>
    </row>
    <row r="917" spans="1:41" ht="14.25">
      <c r="A917" s="84"/>
      <c r="B917" s="101"/>
      <c r="C917" s="102"/>
      <c r="D917" s="102"/>
      <c r="E917" s="102"/>
      <c r="F917" s="103"/>
      <c r="H917" s="104"/>
      <c r="J917" s="101"/>
      <c r="K917" s="102"/>
      <c r="L917" s="102"/>
      <c r="M917" s="102"/>
      <c r="N917" s="102"/>
      <c r="O917" s="102"/>
      <c r="P917" s="102"/>
      <c r="Q917" s="102"/>
      <c r="R917" s="105"/>
      <c r="T917" s="101"/>
      <c r="U917" s="102"/>
      <c r="V917" s="102"/>
      <c r="W917" s="102"/>
      <c r="X917" s="106"/>
      <c r="Y917" s="4"/>
      <c r="Z917" s="7"/>
      <c r="AA917" s="32" t="str">
        <f t="shared" si="201"/>
        <v/>
      </c>
      <c r="AB917" s="31" t="str">
        <f t="shared" si="204"/>
        <v>?</v>
      </c>
      <c r="AC917" s="31" t="str">
        <f t="shared" si="204"/>
        <v>?</v>
      </c>
      <c r="AD917" s="31" t="str">
        <f t="shared" si="204"/>
        <v>?</v>
      </c>
      <c r="AE917" s="31" t="str">
        <f t="shared" si="203"/>
        <v>?</v>
      </c>
      <c r="AF917" s="31" t="str">
        <f t="shared" si="203"/>
        <v>?</v>
      </c>
      <c r="AG917" s="31" t="str">
        <f t="shared" si="203"/>
        <v>?</v>
      </c>
      <c r="AH917" s="39" t="str">
        <f t="shared" si="202"/>
        <v/>
      </c>
      <c r="AI917" s="31" t="str">
        <f t="shared" ref="AI917:AI980" si="205">IF(A917="Målvakt",CONCATENATE(AB917," - ",AF917),"")</f>
        <v/>
      </c>
      <c r="AJ917" s="32" t="str">
        <f t="shared" ref="AJ917:AJ980" si="206">IF(A917="Försvarare",CONCATENATE(AF917," - ",AC917," - ",AE917," - ",AD917),"")</f>
        <v/>
      </c>
      <c r="AK917" s="32" t="str">
        <f t="shared" ref="AK917:AK980" si="207">IF(A917="Inner",CONCATENATE(AC917," - ",AD917," - ",AF917),"")</f>
        <v/>
      </c>
      <c r="AL917" s="32" t="str">
        <f t="shared" ref="AL917:AL980" si="208">IF(A917="Ytter",CONCATENATE(AE917," - ",AC917," - ",AD917," - ",AF917),"")</f>
        <v/>
      </c>
      <c r="AM917" s="32" t="str">
        <f t="shared" ref="AM917:AM980" si="209">IF(A917="Anfallare",CONCATENATE(AG917," - ",AD917," - ",AE917),"")</f>
        <v/>
      </c>
      <c r="AN917" s="32" t="str">
        <f t="shared" ref="AN917:AN980" si="210">IF(A917="Def anfallare",CONCATENATE(AD917," - ",AC917," - ",AG917," - ",AE917),"")</f>
        <v/>
      </c>
      <c r="AO917" s="96" t="e">
        <f>CONCATENATE(IF(#REF!="LL","[u]",IF(#REF!="Ny","[i]",IF(#REF!="Extra koll","[b]",""))),F917," ",C917,IF(COUNTA(D917)&gt;0,CONCATENATE(" [playerid=",D917,"] "),""),AI917,AJ917,AK917,AL917,AM917,AN917,AA917,AH917,IF(#REF!="LL","[/u]",IF(#REF!="Ny","[/i]",IF(#REF!="Extra koll","[/b]",""))))</f>
        <v>#REF!</v>
      </c>
    </row>
    <row r="918" spans="1:41" ht="14.25">
      <c r="A918" s="84"/>
      <c r="B918" s="101"/>
      <c r="C918" s="102"/>
      <c r="D918" s="102"/>
      <c r="E918" s="102"/>
      <c r="F918" s="103"/>
      <c r="H918" s="104"/>
      <c r="J918" s="101"/>
      <c r="K918" s="102"/>
      <c r="L918" s="102"/>
      <c r="M918" s="102"/>
      <c r="N918" s="102"/>
      <c r="O918" s="102"/>
      <c r="P918" s="102"/>
      <c r="Q918" s="102"/>
      <c r="R918" s="105"/>
      <c r="T918" s="101"/>
      <c r="U918" s="102"/>
      <c r="V918" s="102"/>
      <c r="W918" s="102"/>
      <c r="X918" s="106"/>
      <c r="Y918" s="4"/>
      <c r="Z918" s="7"/>
      <c r="AA918" s="32" t="str">
        <f t="shared" si="201"/>
        <v/>
      </c>
      <c r="AB918" s="31" t="str">
        <f t="shared" si="204"/>
        <v>?</v>
      </c>
      <c r="AC918" s="31" t="str">
        <f t="shared" si="204"/>
        <v>?</v>
      </c>
      <c r="AD918" s="31" t="str">
        <f t="shared" si="204"/>
        <v>?</v>
      </c>
      <c r="AE918" s="31" t="str">
        <f t="shared" si="203"/>
        <v>?</v>
      </c>
      <c r="AF918" s="31" t="str">
        <f t="shared" si="203"/>
        <v>?</v>
      </c>
      <c r="AG918" s="31" t="str">
        <f t="shared" si="203"/>
        <v>?</v>
      </c>
      <c r="AH918" s="39" t="str">
        <f t="shared" si="202"/>
        <v/>
      </c>
      <c r="AI918" s="31" t="str">
        <f t="shared" si="205"/>
        <v/>
      </c>
      <c r="AJ918" s="32" t="str">
        <f t="shared" si="206"/>
        <v/>
      </c>
      <c r="AK918" s="32" t="str">
        <f t="shared" si="207"/>
        <v/>
      </c>
      <c r="AL918" s="32" t="str">
        <f t="shared" si="208"/>
        <v/>
      </c>
      <c r="AM918" s="32" t="str">
        <f t="shared" si="209"/>
        <v/>
      </c>
      <c r="AN918" s="32" t="str">
        <f t="shared" si="210"/>
        <v/>
      </c>
      <c r="AO918" s="96" t="e">
        <f>CONCATENATE(IF(#REF!="LL","[u]",IF(#REF!="Ny","[i]",IF(#REF!="Extra koll","[b]",""))),F918," ",C918,IF(COUNTA(D918)&gt;0,CONCATENATE(" [playerid=",D918,"] "),""),AI918,AJ918,AK918,AL918,AM918,AN918,AA918,AH918,IF(#REF!="LL","[/u]",IF(#REF!="Ny","[/i]",IF(#REF!="Extra koll","[/b]",""))))</f>
        <v>#REF!</v>
      </c>
    </row>
    <row r="919" spans="1:41" ht="14.25">
      <c r="A919" s="84"/>
      <c r="B919" s="101"/>
      <c r="C919" s="102"/>
      <c r="D919" s="102"/>
      <c r="E919" s="102"/>
      <c r="F919" s="103"/>
      <c r="H919" s="104"/>
      <c r="J919" s="101"/>
      <c r="K919" s="102"/>
      <c r="L919" s="102"/>
      <c r="M919" s="102"/>
      <c r="N919" s="102"/>
      <c r="O919" s="102"/>
      <c r="P919" s="102"/>
      <c r="Q919" s="102"/>
      <c r="R919" s="105"/>
      <c r="T919" s="101"/>
      <c r="U919" s="102"/>
      <c r="V919" s="102"/>
      <c r="W919" s="102"/>
      <c r="X919" s="106"/>
      <c r="Y919" s="4"/>
      <c r="Z919" s="7"/>
      <c r="AA919" s="32" t="str">
        <f t="shared" si="201"/>
        <v/>
      </c>
      <c r="AB919" s="31" t="str">
        <f t="shared" si="204"/>
        <v>?</v>
      </c>
      <c r="AC919" s="31" t="str">
        <f t="shared" si="204"/>
        <v>?</v>
      </c>
      <c r="AD919" s="31" t="str">
        <f t="shared" si="204"/>
        <v>?</v>
      </c>
      <c r="AE919" s="31" t="str">
        <f t="shared" si="203"/>
        <v>?</v>
      </c>
      <c r="AF919" s="31" t="str">
        <f t="shared" si="203"/>
        <v>?</v>
      </c>
      <c r="AG919" s="31" t="str">
        <f t="shared" si="203"/>
        <v>?</v>
      </c>
      <c r="AH919" s="39" t="str">
        <f t="shared" si="202"/>
        <v/>
      </c>
      <c r="AI919" s="31" t="str">
        <f t="shared" si="205"/>
        <v/>
      </c>
      <c r="AJ919" s="32" t="str">
        <f t="shared" si="206"/>
        <v/>
      </c>
      <c r="AK919" s="32" t="str">
        <f t="shared" si="207"/>
        <v/>
      </c>
      <c r="AL919" s="32" t="str">
        <f t="shared" si="208"/>
        <v/>
      </c>
      <c r="AM919" s="32" t="str">
        <f t="shared" si="209"/>
        <v/>
      </c>
      <c r="AN919" s="32" t="str">
        <f t="shared" si="210"/>
        <v/>
      </c>
      <c r="AO919" s="96" t="e">
        <f>CONCATENATE(IF(#REF!="LL","[u]",IF(#REF!="Ny","[i]",IF(#REF!="Extra koll","[b]",""))),F919," ",C919,IF(COUNTA(D919)&gt;0,CONCATENATE(" [playerid=",D919,"] "),""),AI919,AJ919,AK919,AL919,AM919,AN919,AA919,AH919,IF(#REF!="LL","[/u]",IF(#REF!="Ny","[/i]",IF(#REF!="Extra koll","[/b]",""))))</f>
        <v>#REF!</v>
      </c>
    </row>
    <row r="920" spans="1:41" ht="14.25">
      <c r="A920" s="84"/>
      <c r="B920" s="101"/>
      <c r="C920" s="102"/>
      <c r="D920" s="102"/>
      <c r="E920" s="102"/>
      <c r="F920" s="103"/>
      <c r="H920" s="104"/>
      <c r="J920" s="101"/>
      <c r="K920" s="102"/>
      <c r="L920" s="102"/>
      <c r="M920" s="102"/>
      <c r="N920" s="102"/>
      <c r="O920" s="102"/>
      <c r="P920" s="102"/>
      <c r="Q920" s="102"/>
      <c r="R920" s="105"/>
      <c r="T920" s="101"/>
      <c r="U920" s="102"/>
      <c r="V920" s="102"/>
      <c r="W920" s="102"/>
      <c r="X920" s="106"/>
      <c r="Y920" s="4"/>
      <c r="Z920" s="7"/>
      <c r="AA920" s="32" t="str">
        <f t="shared" si="201"/>
        <v/>
      </c>
      <c r="AB920" s="31" t="str">
        <f t="shared" si="204"/>
        <v>?</v>
      </c>
      <c r="AC920" s="31" t="str">
        <f t="shared" si="204"/>
        <v>?</v>
      </c>
      <c r="AD920" s="31" t="str">
        <f t="shared" si="204"/>
        <v>?</v>
      </c>
      <c r="AE920" s="31" t="str">
        <f t="shared" si="203"/>
        <v>?</v>
      </c>
      <c r="AF920" s="31" t="str">
        <f t="shared" si="203"/>
        <v>?</v>
      </c>
      <c r="AG920" s="31" t="str">
        <f t="shared" si="203"/>
        <v>?</v>
      </c>
      <c r="AH920" s="39" t="str">
        <f t="shared" si="202"/>
        <v/>
      </c>
      <c r="AI920" s="31" t="str">
        <f t="shared" si="205"/>
        <v/>
      </c>
      <c r="AJ920" s="32" t="str">
        <f t="shared" si="206"/>
        <v/>
      </c>
      <c r="AK920" s="32" t="str">
        <f t="shared" si="207"/>
        <v/>
      </c>
      <c r="AL920" s="32" t="str">
        <f t="shared" si="208"/>
        <v/>
      </c>
      <c r="AM920" s="32" t="str">
        <f t="shared" si="209"/>
        <v/>
      </c>
      <c r="AN920" s="32" t="str">
        <f t="shared" si="210"/>
        <v/>
      </c>
      <c r="AO920" s="96" t="e">
        <f>CONCATENATE(IF(#REF!="LL","[u]",IF(#REF!="Ny","[i]",IF(#REF!="Extra koll","[b]",""))),F920," ",C920,IF(COUNTA(D920)&gt;0,CONCATENATE(" [playerid=",D920,"] "),""),AI920,AJ920,AK920,AL920,AM920,AN920,AA920,AH920,IF(#REF!="LL","[/u]",IF(#REF!="Ny","[/i]",IF(#REF!="Extra koll","[/b]",""))))</f>
        <v>#REF!</v>
      </c>
    </row>
    <row r="921" spans="1:41" ht="14.25">
      <c r="A921" s="84"/>
      <c r="B921" s="101"/>
      <c r="C921" s="102"/>
      <c r="D921" s="102"/>
      <c r="E921" s="102"/>
      <c r="F921" s="103"/>
      <c r="H921" s="104"/>
      <c r="J921" s="101"/>
      <c r="K921" s="102"/>
      <c r="L921" s="102"/>
      <c r="M921" s="102"/>
      <c r="N921" s="102"/>
      <c r="O921" s="102"/>
      <c r="P921" s="102"/>
      <c r="Q921" s="102"/>
      <c r="R921" s="105"/>
      <c r="T921" s="101"/>
      <c r="U921" s="102"/>
      <c r="V921" s="102"/>
      <c r="W921" s="102"/>
      <c r="X921" s="106"/>
      <c r="Y921" s="4"/>
      <c r="Z921" s="7"/>
      <c r="AA921" s="32" t="str">
        <f t="shared" si="201"/>
        <v/>
      </c>
      <c r="AB921" s="31" t="str">
        <f t="shared" si="204"/>
        <v>?</v>
      </c>
      <c r="AC921" s="31" t="str">
        <f t="shared" si="204"/>
        <v>?</v>
      </c>
      <c r="AD921" s="31" t="str">
        <f t="shared" si="204"/>
        <v>?</v>
      </c>
      <c r="AE921" s="31" t="str">
        <f t="shared" si="203"/>
        <v>?</v>
      </c>
      <c r="AF921" s="31" t="str">
        <f t="shared" si="203"/>
        <v>?</v>
      </c>
      <c r="AG921" s="31" t="str">
        <f t="shared" si="203"/>
        <v>?</v>
      </c>
      <c r="AH921" s="39" t="str">
        <f t="shared" si="202"/>
        <v/>
      </c>
      <c r="AI921" s="31" t="str">
        <f t="shared" si="205"/>
        <v/>
      </c>
      <c r="AJ921" s="32" t="str">
        <f t="shared" si="206"/>
        <v/>
      </c>
      <c r="AK921" s="32" t="str">
        <f t="shared" si="207"/>
        <v/>
      </c>
      <c r="AL921" s="32" t="str">
        <f t="shared" si="208"/>
        <v/>
      </c>
      <c r="AM921" s="32" t="str">
        <f t="shared" si="209"/>
        <v/>
      </c>
      <c r="AN921" s="32" t="str">
        <f t="shared" si="210"/>
        <v/>
      </c>
      <c r="AO921" s="96" t="e">
        <f>CONCATENATE(IF(#REF!="LL","[u]",IF(#REF!="Ny","[i]",IF(#REF!="Extra koll","[b]",""))),F921," ",C921,IF(COUNTA(D921)&gt;0,CONCATENATE(" [playerid=",D921,"] "),""),AI921,AJ921,AK921,AL921,AM921,AN921,AA921,AH921,IF(#REF!="LL","[/u]",IF(#REF!="Ny","[/i]",IF(#REF!="Extra koll","[/b]",""))))</f>
        <v>#REF!</v>
      </c>
    </row>
    <row r="922" spans="1:41" ht="14.25">
      <c r="A922" s="84"/>
      <c r="B922" s="101"/>
      <c r="C922" s="102"/>
      <c r="D922" s="102"/>
      <c r="E922" s="102"/>
      <c r="F922" s="103"/>
      <c r="H922" s="104"/>
      <c r="J922" s="101"/>
      <c r="K922" s="102"/>
      <c r="L922" s="102"/>
      <c r="M922" s="102"/>
      <c r="N922" s="102"/>
      <c r="O922" s="102"/>
      <c r="P922" s="102"/>
      <c r="Q922" s="102"/>
      <c r="R922" s="105"/>
      <c r="T922" s="101"/>
      <c r="U922" s="102"/>
      <c r="V922" s="102"/>
      <c r="W922" s="102"/>
      <c r="X922" s="106"/>
      <c r="Y922" s="4"/>
      <c r="Z922" s="7"/>
      <c r="AA922" s="32" t="str">
        <f t="shared" si="201"/>
        <v/>
      </c>
      <c r="AB922" s="31" t="str">
        <f t="shared" si="204"/>
        <v>?</v>
      </c>
      <c r="AC922" s="31" t="str">
        <f t="shared" si="204"/>
        <v>?</v>
      </c>
      <c r="AD922" s="31" t="str">
        <f t="shared" si="204"/>
        <v>?</v>
      </c>
      <c r="AE922" s="31" t="str">
        <f t="shared" si="203"/>
        <v>?</v>
      </c>
      <c r="AF922" s="31" t="str">
        <f t="shared" si="203"/>
        <v>?</v>
      </c>
      <c r="AG922" s="31" t="str">
        <f t="shared" si="203"/>
        <v>?</v>
      </c>
      <c r="AH922" s="39" t="str">
        <f t="shared" si="202"/>
        <v/>
      </c>
      <c r="AI922" s="31" t="str">
        <f t="shared" si="205"/>
        <v/>
      </c>
      <c r="AJ922" s="32" t="str">
        <f t="shared" si="206"/>
        <v/>
      </c>
      <c r="AK922" s="32" t="str">
        <f t="shared" si="207"/>
        <v/>
      </c>
      <c r="AL922" s="32" t="str">
        <f t="shared" si="208"/>
        <v/>
      </c>
      <c r="AM922" s="32" t="str">
        <f t="shared" si="209"/>
        <v/>
      </c>
      <c r="AN922" s="32" t="str">
        <f t="shared" si="210"/>
        <v/>
      </c>
      <c r="AO922" s="96" t="e">
        <f>CONCATENATE(IF(#REF!="LL","[u]",IF(#REF!="Ny","[i]",IF(#REF!="Extra koll","[b]",""))),F922," ",C922,IF(COUNTA(D922)&gt;0,CONCATENATE(" [playerid=",D922,"] "),""),AI922,AJ922,AK922,AL922,AM922,AN922,AA922,AH922,IF(#REF!="LL","[/u]",IF(#REF!="Ny","[/i]",IF(#REF!="Extra koll","[/b]",""))))</f>
        <v>#REF!</v>
      </c>
    </row>
    <row r="923" spans="1:41" ht="14.25">
      <c r="A923" s="84"/>
      <c r="B923" s="101"/>
      <c r="C923" s="102"/>
      <c r="D923" s="102"/>
      <c r="E923" s="102"/>
      <c r="F923" s="103"/>
      <c r="H923" s="104"/>
      <c r="J923" s="101"/>
      <c r="K923" s="102"/>
      <c r="L923" s="102"/>
      <c r="M923" s="102"/>
      <c r="N923" s="102"/>
      <c r="O923" s="102"/>
      <c r="P923" s="102"/>
      <c r="Q923" s="102"/>
      <c r="R923" s="105"/>
      <c r="T923" s="101"/>
      <c r="U923" s="102"/>
      <c r="V923" s="102"/>
      <c r="W923" s="102"/>
      <c r="X923" s="106"/>
      <c r="Y923" s="4"/>
      <c r="Z923" s="7"/>
      <c r="AA923" s="32" t="str">
        <f t="shared" si="201"/>
        <v/>
      </c>
      <c r="AB923" s="31" t="str">
        <f t="shared" si="204"/>
        <v>?</v>
      </c>
      <c r="AC923" s="31" t="str">
        <f t="shared" si="204"/>
        <v>?</v>
      </c>
      <c r="AD923" s="31" t="str">
        <f t="shared" si="204"/>
        <v>?</v>
      </c>
      <c r="AE923" s="31" t="str">
        <f t="shared" si="203"/>
        <v>?</v>
      </c>
      <c r="AF923" s="31" t="str">
        <f t="shared" si="203"/>
        <v>?</v>
      </c>
      <c r="AG923" s="31" t="str">
        <f t="shared" si="203"/>
        <v>?</v>
      </c>
      <c r="AH923" s="39" t="str">
        <f t="shared" si="202"/>
        <v/>
      </c>
      <c r="AI923" s="31" t="str">
        <f t="shared" si="205"/>
        <v/>
      </c>
      <c r="AJ923" s="32" t="str">
        <f t="shared" si="206"/>
        <v/>
      </c>
      <c r="AK923" s="32" t="str">
        <f t="shared" si="207"/>
        <v/>
      </c>
      <c r="AL923" s="32" t="str">
        <f t="shared" si="208"/>
        <v/>
      </c>
      <c r="AM923" s="32" t="str">
        <f t="shared" si="209"/>
        <v/>
      </c>
      <c r="AN923" s="32" t="str">
        <f t="shared" si="210"/>
        <v/>
      </c>
      <c r="AO923" s="96" t="e">
        <f>CONCATENATE(IF(#REF!="LL","[u]",IF(#REF!="Ny","[i]",IF(#REF!="Extra koll","[b]",""))),F923," ",C923,IF(COUNTA(D923)&gt;0,CONCATENATE(" [playerid=",D923,"] "),""),AI923,AJ923,AK923,AL923,AM923,AN923,AA923,AH923,IF(#REF!="LL","[/u]",IF(#REF!="Ny","[/i]",IF(#REF!="Extra koll","[/b]",""))))</f>
        <v>#REF!</v>
      </c>
    </row>
    <row r="924" spans="1:41" ht="14.25">
      <c r="A924" s="84"/>
      <c r="B924" s="101"/>
      <c r="C924" s="102"/>
      <c r="D924" s="102"/>
      <c r="E924" s="102"/>
      <c r="F924" s="103"/>
      <c r="H924" s="104"/>
      <c r="J924" s="101"/>
      <c r="K924" s="102"/>
      <c r="L924" s="102"/>
      <c r="M924" s="102"/>
      <c r="N924" s="102"/>
      <c r="O924" s="102"/>
      <c r="P924" s="102"/>
      <c r="Q924" s="102"/>
      <c r="R924" s="105"/>
      <c r="T924" s="101"/>
      <c r="U924" s="102"/>
      <c r="V924" s="102"/>
      <c r="W924" s="102"/>
      <c r="X924" s="106"/>
      <c r="Y924" s="4"/>
      <c r="Z924" s="7"/>
      <c r="AA924" s="32" t="str">
        <f t="shared" si="201"/>
        <v/>
      </c>
      <c r="AB924" s="31" t="str">
        <f t="shared" si="204"/>
        <v>?</v>
      </c>
      <c r="AC924" s="31" t="str">
        <f t="shared" si="204"/>
        <v>?</v>
      </c>
      <c r="AD924" s="31" t="str">
        <f t="shared" si="204"/>
        <v>?</v>
      </c>
      <c r="AE924" s="31" t="str">
        <f t="shared" si="203"/>
        <v>?</v>
      </c>
      <c r="AF924" s="31" t="str">
        <f t="shared" si="203"/>
        <v>?</v>
      </c>
      <c r="AG924" s="31" t="str">
        <f t="shared" si="203"/>
        <v>?</v>
      </c>
      <c r="AH924" s="39" t="str">
        <f t="shared" si="202"/>
        <v/>
      </c>
      <c r="AI924" s="31" t="str">
        <f t="shared" si="205"/>
        <v/>
      </c>
      <c r="AJ924" s="32" t="str">
        <f t="shared" si="206"/>
        <v/>
      </c>
      <c r="AK924" s="32" t="str">
        <f t="shared" si="207"/>
        <v/>
      </c>
      <c r="AL924" s="32" t="str">
        <f t="shared" si="208"/>
        <v/>
      </c>
      <c r="AM924" s="32" t="str">
        <f t="shared" si="209"/>
        <v/>
      </c>
      <c r="AN924" s="32" t="str">
        <f t="shared" si="210"/>
        <v/>
      </c>
      <c r="AO924" s="96" t="e">
        <f>CONCATENATE(IF(#REF!="LL","[u]",IF(#REF!="Ny","[i]",IF(#REF!="Extra koll","[b]",""))),F924," ",C924,IF(COUNTA(D924)&gt;0,CONCATENATE(" [playerid=",D924,"] "),""),AI924,AJ924,AK924,AL924,AM924,AN924,AA924,AH924,IF(#REF!="LL","[/u]",IF(#REF!="Ny","[/i]",IF(#REF!="Extra koll","[/b]",""))))</f>
        <v>#REF!</v>
      </c>
    </row>
    <row r="925" spans="1:41" ht="14.25">
      <c r="A925" s="84"/>
      <c r="B925" s="101"/>
      <c r="C925" s="102"/>
      <c r="D925" s="102"/>
      <c r="E925" s="102"/>
      <c r="F925" s="103"/>
      <c r="H925" s="104"/>
      <c r="J925" s="101"/>
      <c r="K925" s="102"/>
      <c r="L925" s="102"/>
      <c r="M925" s="102"/>
      <c r="N925" s="102"/>
      <c r="O925" s="102"/>
      <c r="P925" s="102"/>
      <c r="Q925" s="102"/>
      <c r="R925" s="105"/>
      <c r="T925" s="101"/>
      <c r="U925" s="102"/>
      <c r="V925" s="102"/>
      <c r="W925" s="102"/>
      <c r="X925" s="106"/>
      <c r="Y925" s="4"/>
      <c r="Z925" s="7"/>
      <c r="AA925" s="32" t="str">
        <f t="shared" si="201"/>
        <v/>
      </c>
      <c r="AB925" s="31" t="str">
        <f t="shared" si="204"/>
        <v>?</v>
      </c>
      <c r="AC925" s="31" t="str">
        <f t="shared" si="204"/>
        <v>?</v>
      </c>
      <c r="AD925" s="31" t="str">
        <f t="shared" si="204"/>
        <v>?</v>
      </c>
      <c r="AE925" s="31" t="str">
        <f t="shared" si="203"/>
        <v>?</v>
      </c>
      <c r="AF925" s="31" t="str">
        <f t="shared" si="203"/>
        <v>?</v>
      </c>
      <c r="AG925" s="31" t="str">
        <f t="shared" si="203"/>
        <v>?</v>
      </c>
      <c r="AH925" s="39" t="str">
        <f t="shared" si="202"/>
        <v/>
      </c>
      <c r="AI925" s="31" t="str">
        <f t="shared" si="205"/>
        <v/>
      </c>
      <c r="AJ925" s="32" t="str">
        <f t="shared" si="206"/>
        <v/>
      </c>
      <c r="AK925" s="32" t="str">
        <f t="shared" si="207"/>
        <v/>
      </c>
      <c r="AL925" s="32" t="str">
        <f t="shared" si="208"/>
        <v/>
      </c>
      <c r="AM925" s="32" t="str">
        <f t="shared" si="209"/>
        <v/>
      </c>
      <c r="AN925" s="32" t="str">
        <f t="shared" si="210"/>
        <v/>
      </c>
      <c r="AO925" s="96" t="e">
        <f>CONCATENATE(IF(#REF!="LL","[u]",IF(#REF!="Ny","[i]",IF(#REF!="Extra koll","[b]",""))),F925," ",C925,IF(COUNTA(D925)&gt;0,CONCATENATE(" [playerid=",D925,"] "),""),AI925,AJ925,AK925,AL925,AM925,AN925,AA925,AH925,IF(#REF!="LL","[/u]",IF(#REF!="Ny","[/i]",IF(#REF!="Extra koll","[/b]",""))))</f>
        <v>#REF!</v>
      </c>
    </row>
    <row r="926" spans="1:41" ht="14.25">
      <c r="A926" s="84"/>
      <c r="B926" s="101"/>
      <c r="C926" s="102"/>
      <c r="D926" s="102"/>
      <c r="E926" s="102"/>
      <c r="F926" s="103"/>
      <c r="H926" s="104"/>
      <c r="J926" s="101"/>
      <c r="K926" s="102"/>
      <c r="L926" s="102"/>
      <c r="M926" s="102"/>
      <c r="N926" s="102"/>
      <c r="O926" s="102"/>
      <c r="P926" s="102"/>
      <c r="Q926" s="102"/>
      <c r="R926" s="105"/>
      <c r="T926" s="101"/>
      <c r="U926" s="102"/>
      <c r="V926" s="102"/>
      <c r="W926" s="102"/>
      <c r="X926" s="106"/>
      <c r="Y926" s="4"/>
      <c r="Z926" s="7"/>
      <c r="AA926" s="32" t="str">
        <f t="shared" si="201"/>
        <v/>
      </c>
      <c r="AB926" s="31" t="str">
        <f t="shared" si="204"/>
        <v>?</v>
      </c>
      <c r="AC926" s="31" t="str">
        <f t="shared" si="204"/>
        <v>?</v>
      </c>
      <c r="AD926" s="31" t="str">
        <f t="shared" si="204"/>
        <v>?</v>
      </c>
      <c r="AE926" s="31" t="str">
        <f t="shared" si="203"/>
        <v>?</v>
      </c>
      <c r="AF926" s="31" t="str">
        <f t="shared" si="203"/>
        <v>?</v>
      </c>
      <c r="AG926" s="31" t="str">
        <f t="shared" si="203"/>
        <v>?</v>
      </c>
      <c r="AH926" s="39" t="str">
        <f t="shared" si="202"/>
        <v/>
      </c>
      <c r="AI926" s="31" t="str">
        <f t="shared" si="205"/>
        <v/>
      </c>
      <c r="AJ926" s="32" t="str">
        <f t="shared" si="206"/>
        <v/>
      </c>
      <c r="AK926" s="32" t="str">
        <f t="shared" si="207"/>
        <v/>
      </c>
      <c r="AL926" s="32" t="str">
        <f t="shared" si="208"/>
        <v/>
      </c>
      <c r="AM926" s="32" t="str">
        <f t="shared" si="209"/>
        <v/>
      </c>
      <c r="AN926" s="32" t="str">
        <f t="shared" si="210"/>
        <v/>
      </c>
      <c r="AO926" s="96" t="e">
        <f>CONCATENATE(IF(#REF!="LL","[u]",IF(#REF!="Ny","[i]",IF(#REF!="Extra koll","[b]",""))),F926," ",C926,IF(COUNTA(D926)&gt;0,CONCATENATE(" [playerid=",D926,"] "),""),AI926,AJ926,AK926,AL926,AM926,AN926,AA926,AH926,IF(#REF!="LL","[/u]",IF(#REF!="Ny","[/i]",IF(#REF!="Extra koll","[/b]",""))))</f>
        <v>#REF!</v>
      </c>
    </row>
    <row r="927" spans="1:41" ht="14.25">
      <c r="A927" s="84"/>
      <c r="B927" s="101"/>
      <c r="C927" s="102"/>
      <c r="D927" s="102"/>
      <c r="E927" s="102"/>
      <c r="F927" s="103"/>
      <c r="H927" s="104"/>
      <c r="J927" s="101"/>
      <c r="K927" s="102"/>
      <c r="L927" s="102"/>
      <c r="M927" s="102"/>
      <c r="N927" s="102"/>
      <c r="O927" s="102"/>
      <c r="P927" s="102"/>
      <c r="Q927" s="102"/>
      <c r="R927" s="105"/>
      <c r="T927" s="101"/>
      <c r="U927" s="102"/>
      <c r="V927" s="102"/>
      <c r="W927" s="102"/>
      <c r="X927" s="106"/>
      <c r="Y927" s="4"/>
      <c r="Z927" s="7"/>
      <c r="AA927" s="32" t="str">
        <f t="shared" si="201"/>
        <v/>
      </c>
      <c r="AB927" s="31" t="str">
        <f t="shared" si="204"/>
        <v>?</v>
      </c>
      <c r="AC927" s="31" t="str">
        <f t="shared" si="204"/>
        <v>?</v>
      </c>
      <c r="AD927" s="31" t="str">
        <f t="shared" si="204"/>
        <v>?</v>
      </c>
      <c r="AE927" s="31" t="str">
        <f t="shared" si="203"/>
        <v>?</v>
      </c>
      <c r="AF927" s="31" t="str">
        <f t="shared" si="203"/>
        <v>?</v>
      </c>
      <c r="AG927" s="31" t="str">
        <f t="shared" si="203"/>
        <v>?</v>
      </c>
      <c r="AH927" s="39" t="str">
        <f t="shared" si="202"/>
        <v/>
      </c>
      <c r="AI927" s="31" t="str">
        <f t="shared" si="205"/>
        <v/>
      </c>
      <c r="AJ927" s="32" t="str">
        <f t="shared" si="206"/>
        <v/>
      </c>
      <c r="AK927" s="32" t="str">
        <f t="shared" si="207"/>
        <v/>
      </c>
      <c r="AL927" s="32" t="str">
        <f t="shared" si="208"/>
        <v/>
      </c>
      <c r="AM927" s="32" t="str">
        <f t="shared" si="209"/>
        <v/>
      </c>
      <c r="AN927" s="32" t="str">
        <f t="shared" si="210"/>
        <v/>
      </c>
      <c r="AO927" s="96" t="e">
        <f>CONCATENATE(IF(#REF!="LL","[u]",IF(#REF!="Ny","[i]",IF(#REF!="Extra koll","[b]",""))),F927," ",C927,IF(COUNTA(D927)&gt;0,CONCATENATE(" [playerid=",D927,"] "),""),AI927,AJ927,AK927,AL927,AM927,AN927,AA927,AH927,IF(#REF!="LL","[/u]",IF(#REF!="Ny","[/i]",IF(#REF!="Extra koll","[/b]",""))))</f>
        <v>#REF!</v>
      </c>
    </row>
    <row r="928" spans="1:41" ht="14.25">
      <c r="A928" s="84"/>
      <c r="B928" s="101"/>
      <c r="C928" s="102"/>
      <c r="D928" s="102"/>
      <c r="E928" s="102"/>
      <c r="F928" s="103"/>
      <c r="H928" s="104"/>
      <c r="J928" s="101"/>
      <c r="K928" s="102"/>
      <c r="L928" s="102"/>
      <c r="M928" s="102"/>
      <c r="N928" s="102"/>
      <c r="O928" s="102"/>
      <c r="P928" s="102"/>
      <c r="Q928" s="102"/>
      <c r="R928" s="105"/>
      <c r="T928" s="101"/>
      <c r="U928" s="102"/>
      <c r="V928" s="102"/>
      <c r="W928" s="102"/>
      <c r="X928" s="106"/>
      <c r="Y928" s="4"/>
      <c r="Z928" s="7"/>
      <c r="AA928" s="32" t="str">
        <f t="shared" si="201"/>
        <v/>
      </c>
      <c r="AB928" s="31" t="str">
        <f t="shared" si="204"/>
        <v>?</v>
      </c>
      <c r="AC928" s="31" t="str">
        <f t="shared" si="204"/>
        <v>?</v>
      </c>
      <c r="AD928" s="31" t="str">
        <f t="shared" si="204"/>
        <v>?</v>
      </c>
      <c r="AE928" s="31" t="str">
        <f t="shared" si="203"/>
        <v>?</v>
      </c>
      <c r="AF928" s="31" t="str">
        <f t="shared" si="203"/>
        <v>?</v>
      </c>
      <c r="AG928" s="31" t="str">
        <f t="shared" si="203"/>
        <v>?</v>
      </c>
      <c r="AH928" s="39" t="str">
        <f t="shared" si="202"/>
        <v/>
      </c>
      <c r="AI928" s="31" t="str">
        <f t="shared" si="205"/>
        <v/>
      </c>
      <c r="AJ928" s="32" t="str">
        <f t="shared" si="206"/>
        <v/>
      </c>
      <c r="AK928" s="32" t="str">
        <f t="shared" si="207"/>
        <v/>
      </c>
      <c r="AL928" s="32" t="str">
        <f t="shared" si="208"/>
        <v/>
      </c>
      <c r="AM928" s="32" t="str">
        <f t="shared" si="209"/>
        <v/>
      </c>
      <c r="AN928" s="32" t="str">
        <f t="shared" si="210"/>
        <v/>
      </c>
      <c r="AO928" s="96" t="e">
        <f>CONCATENATE(IF(#REF!="LL","[u]",IF(#REF!="Ny","[i]",IF(#REF!="Extra koll","[b]",""))),F928," ",C928,IF(COUNTA(D928)&gt;0,CONCATENATE(" [playerid=",D928,"] "),""),AI928,AJ928,AK928,AL928,AM928,AN928,AA928,AH928,IF(#REF!="LL","[/u]",IF(#REF!="Ny","[/i]",IF(#REF!="Extra koll","[/b]",""))))</f>
        <v>#REF!</v>
      </c>
    </row>
    <row r="929" spans="1:41" ht="14.25">
      <c r="A929" s="84"/>
      <c r="B929" s="101"/>
      <c r="C929" s="102"/>
      <c r="D929" s="102"/>
      <c r="E929" s="102"/>
      <c r="F929" s="103"/>
      <c r="H929" s="104"/>
      <c r="J929" s="101"/>
      <c r="K929" s="102"/>
      <c r="L929" s="102"/>
      <c r="M929" s="102"/>
      <c r="N929" s="102"/>
      <c r="O929" s="102"/>
      <c r="P929" s="102"/>
      <c r="Q929" s="102"/>
      <c r="R929" s="105"/>
      <c r="T929" s="101"/>
      <c r="U929" s="102"/>
      <c r="V929" s="102"/>
      <c r="W929" s="102"/>
      <c r="X929" s="106"/>
      <c r="Y929" s="4"/>
      <c r="Z929" s="7"/>
      <c r="AA929" s="32" t="str">
        <f t="shared" si="201"/>
        <v/>
      </c>
      <c r="AB929" s="31" t="str">
        <f t="shared" si="204"/>
        <v>?</v>
      </c>
      <c r="AC929" s="31" t="str">
        <f t="shared" si="204"/>
        <v>?</v>
      </c>
      <c r="AD929" s="31" t="str">
        <f t="shared" si="204"/>
        <v>?</v>
      </c>
      <c r="AE929" s="31" t="str">
        <f t="shared" si="203"/>
        <v>?</v>
      </c>
      <c r="AF929" s="31" t="str">
        <f t="shared" si="203"/>
        <v>?</v>
      </c>
      <c r="AG929" s="31" t="str">
        <f t="shared" si="203"/>
        <v>?</v>
      </c>
      <c r="AH929" s="39" t="str">
        <f t="shared" si="202"/>
        <v/>
      </c>
      <c r="AI929" s="31" t="str">
        <f t="shared" si="205"/>
        <v/>
      </c>
      <c r="AJ929" s="32" t="str">
        <f t="shared" si="206"/>
        <v/>
      </c>
      <c r="AK929" s="32" t="str">
        <f t="shared" si="207"/>
        <v/>
      </c>
      <c r="AL929" s="32" t="str">
        <f t="shared" si="208"/>
        <v/>
      </c>
      <c r="AM929" s="32" t="str">
        <f t="shared" si="209"/>
        <v/>
      </c>
      <c r="AN929" s="32" t="str">
        <f t="shared" si="210"/>
        <v/>
      </c>
      <c r="AO929" s="96" t="e">
        <f>CONCATENATE(IF(#REF!="LL","[u]",IF(#REF!="Ny","[i]",IF(#REF!="Extra koll","[b]",""))),F929," ",C929,IF(COUNTA(D929)&gt;0,CONCATENATE(" [playerid=",D929,"] "),""),AI929,AJ929,AK929,AL929,AM929,AN929,AA929,AH929,IF(#REF!="LL","[/u]",IF(#REF!="Ny","[/i]",IF(#REF!="Extra koll","[/b]",""))))</f>
        <v>#REF!</v>
      </c>
    </row>
    <row r="930" spans="1:41" ht="14.25">
      <c r="A930" s="84"/>
      <c r="B930" s="101"/>
      <c r="C930" s="102"/>
      <c r="D930" s="102"/>
      <c r="E930" s="102"/>
      <c r="F930" s="103"/>
      <c r="H930" s="104"/>
      <c r="J930" s="101"/>
      <c r="K930" s="102"/>
      <c r="L930" s="102"/>
      <c r="M930" s="102"/>
      <c r="N930" s="102"/>
      <c r="O930" s="102"/>
      <c r="P930" s="102"/>
      <c r="Q930" s="102"/>
      <c r="R930" s="105"/>
      <c r="T930" s="101"/>
      <c r="U930" s="102"/>
      <c r="V930" s="102"/>
      <c r="W930" s="102"/>
      <c r="X930" s="106"/>
      <c r="Y930" s="4"/>
      <c r="Z930" s="7"/>
      <c r="AA930" s="32" t="str">
        <f t="shared" si="201"/>
        <v/>
      </c>
      <c r="AB930" s="31" t="str">
        <f t="shared" si="204"/>
        <v>?</v>
      </c>
      <c r="AC930" s="31" t="str">
        <f t="shared" si="204"/>
        <v>?</v>
      </c>
      <c r="AD930" s="31" t="str">
        <f t="shared" si="204"/>
        <v>?</v>
      </c>
      <c r="AE930" s="31" t="str">
        <f t="shared" si="203"/>
        <v>?</v>
      </c>
      <c r="AF930" s="31" t="str">
        <f t="shared" si="203"/>
        <v>?</v>
      </c>
      <c r="AG930" s="31" t="str">
        <f t="shared" si="203"/>
        <v>?</v>
      </c>
      <c r="AH930" s="39" t="str">
        <f t="shared" si="202"/>
        <v/>
      </c>
      <c r="AI930" s="31" t="str">
        <f t="shared" si="205"/>
        <v/>
      </c>
      <c r="AJ930" s="32" t="str">
        <f t="shared" si="206"/>
        <v/>
      </c>
      <c r="AK930" s="32" t="str">
        <f t="shared" si="207"/>
        <v/>
      </c>
      <c r="AL930" s="32" t="str">
        <f t="shared" si="208"/>
        <v/>
      </c>
      <c r="AM930" s="32" t="str">
        <f t="shared" si="209"/>
        <v/>
      </c>
      <c r="AN930" s="32" t="str">
        <f t="shared" si="210"/>
        <v/>
      </c>
      <c r="AO930" s="96" t="e">
        <f>CONCATENATE(IF(#REF!="LL","[u]",IF(#REF!="Ny","[i]",IF(#REF!="Extra koll","[b]",""))),F930," ",C930,IF(COUNTA(D930)&gt;0,CONCATENATE(" [playerid=",D930,"] "),""),AI930,AJ930,AK930,AL930,AM930,AN930,AA930,AH930,IF(#REF!="LL","[/u]",IF(#REF!="Ny","[/i]",IF(#REF!="Extra koll","[/b]",""))))</f>
        <v>#REF!</v>
      </c>
    </row>
    <row r="931" spans="1:41" ht="14.25">
      <c r="A931" s="84"/>
      <c r="B931" s="101"/>
      <c r="C931" s="102"/>
      <c r="D931" s="102"/>
      <c r="E931" s="102"/>
      <c r="F931" s="103"/>
      <c r="H931" s="104"/>
      <c r="J931" s="101"/>
      <c r="K931" s="102"/>
      <c r="L931" s="102"/>
      <c r="M931" s="102"/>
      <c r="N931" s="102"/>
      <c r="O931" s="102"/>
      <c r="P931" s="102"/>
      <c r="Q931" s="102"/>
      <c r="R931" s="105"/>
      <c r="T931" s="101"/>
      <c r="U931" s="102"/>
      <c r="V931" s="102"/>
      <c r="W931" s="102"/>
      <c r="X931" s="106"/>
      <c r="Y931" s="4"/>
      <c r="Z931" s="7"/>
      <c r="AA931" s="32" t="str">
        <f t="shared" si="201"/>
        <v/>
      </c>
      <c r="AB931" s="31" t="str">
        <f t="shared" si="204"/>
        <v>?</v>
      </c>
      <c r="AC931" s="31" t="str">
        <f t="shared" si="204"/>
        <v>?</v>
      </c>
      <c r="AD931" s="31" t="str">
        <f t="shared" si="204"/>
        <v>?</v>
      </c>
      <c r="AE931" s="31" t="str">
        <f t="shared" si="203"/>
        <v>?</v>
      </c>
      <c r="AF931" s="31" t="str">
        <f t="shared" si="203"/>
        <v>?</v>
      </c>
      <c r="AG931" s="31" t="str">
        <f t="shared" si="203"/>
        <v>?</v>
      </c>
      <c r="AH931" s="39" t="str">
        <f t="shared" si="202"/>
        <v/>
      </c>
      <c r="AI931" s="31" t="str">
        <f t="shared" si="205"/>
        <v/>
      </c>
      <c r="AJ931" s="32" t="str">
        <f t="shared" si="206"/>
        <v/>
      </c>
      <c r="AK931" s="32" t="str">
        <f t="shared" si="207"/>
        <v/>
      </c>
      <c r="AL931" s="32" t="str">
        <f t="shared" si="208"/>
        <v/>
      </c>
      <c r="AM931" s="32" t="str">
        <f t="shared" si="209"/>
        <v/>
      </c>
      <c r="AN931" s="32" t="str">
        <f t="shared" si="210"/>
        <v/>
      </c>
      <c r="AO931" s="96" t="e">
        <f>CONCATENATE(IF(#REF!="LL","[u]",IF(#REF!="Ny","[i]",IF(#REF!="Extra koll","[b]",""))),F931," ",C931,IF(COUNTA(D931)&gt;0,CONCATENATE(" [playerid=",D931,"] "),""),AI931,AJ931,AK931,AL931,AM931,AN931,AA931,AH931,IF(#REF!="LL","[/u]",IF(#REF!="Ny","[/i]",IF(#REF!="Extra koll","[/b]",""))))</f>
        <v>#REF!</v>
      </c>
    </row>
    <row r="932" spans="1:41" ht="14.25">
      <c r="A932" s="84"/>
      <c r="B932" s="101"/>
      <c r="C932" s="102"/>
      <c r="D932" s="102"/>
      <c r="E932" s="102"/>
      <c r="F932" s="103"/>
      <c r="H932" s="104"/>
      <c r="J932" s="101"/>
      <c r="K932" s="102"/>
      <c r="L932" s="102"/>
      <c r="M932" s="102"/>
      <c r="N932" s="102"/>
      <c r="O932" s="102"/>
      <c r="P932" s="102"/>
      <c r="Q932" s="102"/>
      <c r="R932" s="105"/>
      <c r="T932" s="101"/>
      <c r="U932" s="102"/>
      <c r="V932" s="102"/>
      <c r="W932" s="102"/>
      <c r="X932" s="106"/>
      <c r="Y932" s="4"/>
      <c r="Z932" s="7"/>
      <c r="AA932" s="32" t="str">
        <f t="shared" si="201"/>
        <v/>
      </c>
      <c r="AB932" s="31" t="str">
        <f t="shared" si="204"/>
        <v>?</v>
      </c>
      <c r="AC932" s="31" t="str">
        <f t="shared" si="204"/>
        <v>?</v>
      </c>
      <c r="AD932" s="31" t="str">
        <f t="shared" si="204"/>
        <v>?</v>
      </c>
      <c r="AE932" s="31" t="str">
        <f t="shared" si="203"/>
        <v>?</v>
      </c>
      <c r="AF932" s="31" t="str">
        <f t="shared" si="203"/>
        <v>?</v>
      </c>
      <c r="AG932" s="31" t="str">
        <f t="shared" si="203"/>
        <v>?</v>
      </c>
      <c r="AH932" s="39" t="str">
        <f t="shared" si="202"/>
        <v/>
      </c>
      <c r="AI932" s="31" t="str">
        <f t="shared" si="205"/>
        <v/>
      </c>
      <c r="AJ932" s="32" t="str">
        <f t="shared" si="206"/>
        <v/>
      </c>
      <c r="AK932" s="32" t="str">
        <f t="shared" si="207"/>
        <v/>
      </c>
      <c r="AL932" s="32" t="str">
        <f t="shared" si="208"/>
        <v/>
      </c>
      <c r="AM932" s="32" t="str">
        <f t="shared" si="209"/>
        <v/>
      </c>
      <c r="AN932" s="32" t="str">
        <f t="shared" si="210"/>
        <v/>
      </c>
      <c r="AO932" s="96" t="e">
        <f>CONCATENATE(IF(#REF!="LL","[u]",IF(#REF!="Ny","[i]",IF(#REF!="Extra koll","[b]",""))),F932," ",C932,IF(COUNTA(D932)&gt;0,CONCATENATE(" [playerid=",D932,"] "),""),AI932,AJ932,AK932,AL932,AM932,AN932,AA932,AH932,IF(#REF!="LL","[/u]",IF(#REF!="Ny","[/i]",IF(#REF!="Extra koll","[/b]",""))))</f>
        <v>#REF!</v>
      </c>
    </row>
    <row r="933" spans="1:41" ht="14.25">
      <c r="A933" s="84"/>
      <c r="B933" s="101"/>
      <c r="C933" s="102"/>
      <c r="D933" s="102"/>
      <c r="E933" s="102"/>
      <c r="F933" s="103"/>
      <c r="H933" s="104"/>
      <c r="J933" s="101"/>
      <c r="K933" s="102"/>
      <c r="L933" s="102"/>
      <c r="M933" s="102"/>
      <c r="N933" s="102"/>
      <c r="O933" s="102"/>
      <c r="P933" s="102"/>
      <c r="Q933" s="102"/>
      <c r="R933" s="105"/>
      <c r="T933" s="101"/>
      <c r="U933" s="102"/>
      <c r="V933" s="102"/>
      <c r="W933" s="102"/>
      <c r="X933" s="106"/>
      <c r="Y933" s="4"/>
      <c r="Z933" s="7"/>
      <c r="AA933" s="32" t="str">
        <f t="shared" si="201"/>
        <v/>
      </c>
      <c r="AB933" s="31" t="str">
        <f t="shared" si="204"/>
        <v>?</v>
      </c>
      <c r="AC933" s="31" t="str">
        <f t="shared" si="204"/>
        <v>?</v>
      </c>
      <c r="AD933" s="31" t="str">
        <f t="shared" si="204"/>
        <v>?</v>
      </c>
      <c r="AE933" s="31" t="str">
        <f t="shared" si="203"/>
        <v>?</v>
      </c>
      <c r="AF933" s="31" t="str">
        <f t="shared" si="203"/>
        <v>?</v>
      </c>
      <c r="AG933" s="31" t="str">
        <f t="shared" si="203"/>
        <v>?</v>
      </c>
      <c r="AH933" s="39" t="str">
        <f t="shared" si="202"/>
        <v/>
      </c>
      <c r="AI933" s="31" t="str">
        <f t="shared" si="205"/>
        <v/>
      </c>
      <c r="AJ933" s="32" t="str">
        <f t="shared" si="206"/>
        <v/>
      </c>
      <c r="AK933" s="32" t="str">
        <f t="shared" si="207"/>
        <v/>
      </c>
      <c r="AL933" s="32" t="str">
        <f t="shared" si="208"/>
        <v/>
      </c>
      <c r="AM933" s="32" t="str">
        <f t="shared" si="209"/>
        <v/>
      </c>
      <c r="AN933" s="32" t="str">
        <f t="shared" si="210"/>
        <v/>
      </c>
      <c r="AO933" s="96" t="e">
        <f>CONCATENATE(IF(#REF!="LL","[u]",IF(#REF!="Ny","[i]",IF(#REF!="Extra koll","[b]",""))),F933," ",C933,IF(COUNTA(D933)&gt;0,CONCATENATE(" [playerid=",D933,"] "),""),AI933,AJ933,AK933,AL933,AM933,AN933,AA933,AH933,IF(#REF!="LL","[/u]",IF(#REF!="Ny","[/i]",IF(#REF!="Extra koll","[/b]",""))))</f>
        <v>#REF!</v>
      </c>
    </row>
    <row r="934" spans="1:41" ht="14.25">
      <c r="A934" s="84"/>
      <c r="B934" s="101"/>
      <c r="C934" s="102"/>
      <c r="D934" s="102"/>
      <c r="E934" s="102"/>
      <c r="F934" s="103"/>
      <c r="H934" s="104"/>
      <c r="J934" s="101"/>
      <c r="K934" s="102"/>
      <c r="L934" s="102"/>
      <c r="M934" s="102"/>
      <c r="N934" s="102"/>
      <c r="O934" s="102"/>
      <c r="P934" s="102"/>
      <c r="Q934" s="102"/>
      <c r="R934" s="105"/>
      <c r="T934" s="101"/>
      <c r="U934" s="102"/>
      <c r="V934" s="102"/>
      <c r="W934" s="102"/>
      <c r="X934" s="106"/>
      <c r="Y934" s="4"/>
      <c r="Z934" s="7"/>
      <c r="AA934" s="32" t="str">
        <f t="shared" si="201"/>
        <v/>
      </c>
      <c r="AB934" s="31" t="str">
        <f t="shared" si="204"/>
        <v>?</v>
      </c>
      <c r="AC934" s="31" t="str">
        <f t="shared" si="204"/>
        <v>?</v>
      </c>
      <c r="AD934" s="31" t="str">
        <f t="shared" si="204"/>
        <v>?</v>
      </c>
      <c r="AE934" s="31" t="str">
        <f t="shared" si="203"/>
        <v>?</v>
      </c>
      <c r="AF934" s="31" t="str">
        <f t="shared" si="203"/>
        <v>?</v>
      </c>
      <c r="AG934" s="31" t="str">
        <f t="shared" si="203"/>
        <v>?</v>
      </c>
      <c r="AH934" s="39" t="str">
        <f t="shared" si="202"/>
        <v/>
      </c>
      <c r="AI934" s="31" t="str">
        <f t="shared" si="205"/>
        <v/>
      </c>
      <c r="AJ934" s="32" t="str">
        <f t="shared" si="206"/>
        <v/>
      </c>
      <c r="AK934" s="32" t="str">
        <f t="shared" si="207"/>
        <v/>
      </c>
      <c r="AL934" s="32" t="str">
        <f t="shared" si="208"/>
        <v/>
      </c>
      <c r="AM934" s="32" t="str">
        <f t="shared" si="209"/>
        <v/>
      </c>
      <c r="AN934" s="32" t="str">
        <f t="shared" si="210"/>
        <v/>
      </c>
      <c r="AO934" s="96" t="e">
        <f>CONCATENATE(IF(#REF!="LL","[u]",IF(#REF!="Ny","[i]",IF(#REF!="Extra koll","[b]",""))),F934," ",C934,IF(COUNTA(D934)&gt;0,CONCATENATE(" [playerid=",D934,"] "),""),AI934,AJ934,AK934,AL934,AM934,AN934,AA934,AH934,IF(#REF!="LL","[/u]",IF(#REF!="Ny","[/i]",IF(#REF!="Extra koll","[/b]",""))))</f>
        <v>#REF!</v>
      </c>
    </row>
    <row r="935" spans="1:41" ht="14.25">
      <c r="A935" s="84"/>
      <c r="B935" s="101"/>
      <c r="C935" s="102"/>
      <c r="D935" s="102"/>
      <c r="E935" s="102"/>
      <c r="F935" s="103"/>
      <c r="H935" s="104"/>
      <c r="J935" s="101"/>
      <c r="K935" s="102"/>
      <c r="L935" s="102"/>
      <c r="M935" s="102"/>
      <c r="N935" s="102"/>
      <c r="O935" s="102"/>
      <c r="P935" s="102"/>
      <c r="Q935" s="102"/>
      <c r="R935" s="105"/>
      <c r="T935" s="101"/>
      <c r="U935" s="102"/>
      <c r="V935" s="102"/>
      <c r="W935" s="102"/>
      <c r="X935" s="106"/>
      <c r="Y935" s="4"/>
      <c r="Z935" s="7"/>
      <c r="AA935" s="32" t="str">
        <f t="shared" si="201"/>
        <v/>
      </c>
      <c r="AB935" s="31" t="str">
        <f t="shared" si="204"/>
        <v>?</v>
      </c>
      <c r="AC935" s="31" t="str">
        <f t="shared" si="204"/>
        <v>?</v>
      </c>
      <c r="AD935" s="31" t="str">
        <f t="shared" si="204"/>
        <v>?</v>
      </c>
      <c r="AE935" s="31" t="str">
        <f t="shared" si="203"/>
        <v>?</v>
      </c>
      <c r="AF935" s="31" t="str">
        <f t="shared" si="203"/>
        <v>?</v>
      </c>
      <c r="AG935" s="31" t="str">
        <f t="shared" si="203"/>
        <v>?</v>
      </c>
      <c r="AH935" s="39" t="str">
        <f t="shared" si="202"/>
        <v/>
      </c>
      <c r="AI935" s="31" t="str">
        <f t="shared" si="205"/>
        <v/>
      </c>
      <c r="AJ935" s="32" t="str">
        <f t="shared" si="206"/>
        <v/>
      </c>
      <c r="AK935" s="32" t="str">
        <f t="shared" si="207"/>
        <v/>
      </c>
      <c r="AL935" s="32" t="str">
        <f t="shared" si="208"/>
        <v/>
      </c>
      <c r="AM935" s="32" t="str">
        <f t="shared" si="209"/>
        <v/>
      </c>
      <c r="AN935" s="32" t="str">
        <f t="shared" si="210"/>
        <v/>
      </c>
      <c r="AO935" s="96" t="e">
        <f>CONCATENATE(IF(#REF!="LL","[u]",IF(#REF!="Ny","[i]",IF(#REF!="Extra koll","[b]",""))),F935," ",C935,IF(COUNTA(D935)&gt;0,CONCATENATE(" [playerid=",D935,"] "),""),AI935,AJ935,AK935,AL935,AM935,AN935,AA935,AH935,IF(#REF!="LL","[/u]",IF(#REF!="Ny","[/i]",IF(#REF!="Extra koll","[/b]",""))))</f>
        <v>#REF!</v>
      </c>
    </row>
    <row r="936" spans="1:41" ht="14.25">
      <c r="A936" s="84"/>
      <c r="B936" s="101"/>
      <c r="C936" s="102"/>
      <c r="D936" s="102"/>
      <c r="E936" s="102"/>
      <c r="F936" s="103"/>
      <c r="H936" s="104"/>
      <c r="J936" s="101"/>
      <c r="K936" s="102"/>
      <c r="L936" s="102"/>
      <c r="M936" s="102"/>
      <c r="N936" s="102"/>
      <c r="O936" s="102"/>
      <c r="P936" s="102"/>
      <c r="Q936" s="102"/>
      <c r="R936" s="105"/>
      <c r="T936" s="101"/>
      <c r="U936" s="102"/>
      <c r="V936" s="102"/>
      <c r="W936" s="102"/>
      <c r="X936" s="106"/>
      <c r="Y936" s="4"/>
      <c r="Z936" s="7"/>
      <c r="AA936" s="32" t="str">
        <f t="shared" si="201"/>
        <v/>
      </c>
      <c r="AB936" s="31" t="str">
        <f t="shared" si="204"/>
        <v>?</v>
      </c>
      <c r="AC936" s="31" t="str">
        <f t="shared" si="204"/>
        <v>?</v>
      </c>
      <c r="AD936" s="31" t="str">
        <f t="shared" si="204"/>
        <v>?</v>
      </c>
      <c r="AE936" s="31" t="str">
        <f t="shared" si="203"/>
        <v>?</v>
      </c>
      <c r="AF936" s="31" t="str">
        <f t="shared" si="203"/>
        <v>?</v>
      </c>
      <c r="AG936" s="31" t="str">
        <f t="shared" si="203"/>
        <v>?</v>
      </c>
      <c r="AH936" s="39" t="str">
        <f t="shared" si="202"/>
        <v/>
      </c>
      <c r="AI936" s="31" t="str">
        <f t="shared" si="205"/>
        <v/>
      </c>
      <c r="AJ936" s="32" t="str">
        <f t="shared" si="206"/>
        <v/>
      </c>
      <c r="AK936" s="32" t="str">
        <f t="shared" si="207"/>
        <v/>
      </c>
      <c r="AL936" s="32" t="str">
        <f t="shared" si="208"/>
        <v/>
      </c>
      <c r="AM936" s="32" t="str">
        <f t="shared" si="209"/>
        <v/>
      </c>
      <c r="AN936" s="32" t="str">
        <f t="shared" si="210"/>
        <v/>
      </c>
      <c r="AO936" s="96" t="e">
        <f>CONCATENATE(IF(#REF!="LL","[u]",IF(#REF!="Ny","[i]",IF(#REF!="Extra koll","[b]",""))),F936," ",C936,IF(COUNTA(D936)&gt;0,CONCATENATE(" [playerid=",D936,"] "),""),AI936,AJ936,AK936,AL936,AM936,AN936,AA936,AH936,IF(#REF!="LL","[/u]",IF(#REF!="Ny","[/i]",IF(#REF!="Extra koll","[/b]",""))))</f>
        <v>#REF!</v>
      </c>
    </row>
    <row r="937" spans="1:41" ht="14.25">
      <c r="A937" s="84"/>
      <c r="B937" s="101"/>
      <c r="C937" s="102"/>
      <c r="D937" s="102"/>
      <c r="E937" s="102"/>
      <c r="F937" s="103"/>
      <c r="H937" s="104"/>
      <c r="J937" s="101"/>
      <c r="K937" s="102"/>
      <c r="L937" s="102"/>
      <c r="M937" s="102"/>
      <c r="N937" s="102"/>
      <c r="O937" s="102"/>
      <c r="P937" s="102"/>
      <c r="Q937" s="102"/>
      <c r="R937" s="105"/>
      <c r="T937" s="101"/>
      <c r="U937" s="102"/>
      <c r="V937" s="102"/>
      <c r="W937" s="102"/>
      <c r="X937" s="106"/>
      <c r="Y937" s="4"/>
      <c r="Z937" s="7"/>
      <c r="AA937" s="32" t="str">
        <f t="shared" si="201"/>
        <v/>
      </c>
      <c r="AB937" s="31" t="str">
        <f t="shared" si="204"/>
        <v>?</v>
      </c>
      <c r="AC937" s="31" t="str">
        <f t="shared" si="204"/>
        <v>?</v>
      </c>
      <c r="AD937" s="31" t="str">
        <f t="shared" si="204"/>
        <v>?</v>
      </c>
      <c r="AE937" s="31" t="str">
        <f t="shared" si="203"/>
        <v>?</v>
      </c>
      <c r="AF937" s="31" t="str">
        <f t="shared" si="203"/>
        <v>?</v>
      </c>
      <c r="AG937" s="31" t="str">
        <f t="shared" si="203"/>
        <v>?</v>
      </c>
      <c r="AH937" s="39" t="str">
        <f t="shared" si="202"/>
        <v/>
      </c>
      <c r="AI937" s="31" t="str">
        <f t="shared" si="205"/>
        <v/>
      </c>
      <c r="AJ937" s="32" t="str">
        <f t="shared" si="206"/>
        <v/>
      </c>
      <c r="AK937" s="32" t="str">
        <f t="shared" si="207"/>
        <v/>
      </c>
      <c r="AL937" s="32" t="str">
        <f t="shared" si="208"/>
        <v/>
      </c>
      <c r="AM937" s="32" t="str">
        <f t="shared" si="209"/>
        <v/>
      </c>
      <c r="AN937" s="32" t="str">
        <f t="shared" si="210"/>
        <v/>
      </c>
      <c r="AO937" s="96" t="e">
        <f>CONCATENATE(IF(#REF!="LL","[u]",IF(#REF!="Ny","[i]",IF(#REF!="Extra koll","[b]",""))),F937," ",C937,IF(COUNTA(D937)&gt;0,CONCATENATE(" [playerid=",D937,"] "),""),AI937,AJ937,AK937,AL937,AM937,AN937,AA937,AH937,IF(#REF!="LL","[/u]",IF(#REF!="Ny","[/i]",IF(#REF!="Extra koll","[/b]",""))))</f>
        <v>#REF!</v>
      </c>
    </row>
    <row r="938" spans="1:41" ht="14.25">
      <c r="A938" s="84"/>
      <c r="B938" s="101"/>
      <c r="C938" s="102"/>
      <c r="D938" s="102"/>
      <c r="E938" s="102"/>
      <c r="F938" s="103"/>
      <c r="H938" s="104"/>
      <c r="J938" s="101"/>
      <c r="K938" s="102"/>
      <c r="L938" s="102"/>
      <c r="M938" s="102"/>
      <c r="N938" s="102"/>
      <c r="O938" s="102"/>
      <c r="P938" s="102"/>
      <c r="Q938" s="102"/>
      <c r="R938" s="105"/>
      <c r="T938" s="101"/>
      <c r="U938" s="102"/>
      <c r="V938" s="102"/>
      <c r="W938" s="102"/>
      <c r="X938" s="106"/>
      <c r="Y938" s="4"/>
      <c r="Z938" s="7"/>
      <c r="AA938" s="32" t="str">
        <f t="shared" si="201"/>
        <v/>
      </c>
      <c r="AB938" s="31" t="str">
        <f t="shared" si="204"/>
        <v>?</v>
      </c>
      <c r="AC938" s="31" t="str">
        <f t="shared" si="204"/>
        <v>?</v>
      </c>
      <c r="AD938" s="31" t="str">
        <f t="shared" si="204"/>
        <v>?</v>
      </c>
      <c r="AE938" s="31" t="str">
        <f t="shared" si="203"/>
        <v>?</v>
      </c>
      <c r="AF938" s="31" t="str">
        <f t="shared" si="203"/>
        <v>?</v>
      </c>
      <c r="AG938" s="31" t="str">
        <f t="shared" si="203"/>
        <v>?</v>
      </c>
      <c r="AH938" s="39" t="str">
        <f t="shared" si="202"/>
        <v/>
      </c>
      <c r="AI938" s="31" t="str">
        <f t="shared" si="205"/>
        <v/>
      </c>
      <c r="AJ938" s="32" t="str">
        <f t="shared" si="206"/>
        <v/>
      </c>
      <c r="AK938" s="32" t="str">
        <f t="shared" si="207"/>
        <v/>
      </c>
      <c r="AL938" s="32" t="str">
        <f t="shared" si="208"/>
        <v/>
      </c>
      <c r="AM938" s="32" t="str">
        <f t="shared" si="209"/>
        <v/>
      </c>
      <c r="AN938" s="32" t="str">
        <f t="shared" si="210"/>
        <v/>
      </c>
      <c r="AO938" s="96" t="e">
        <f>CONCATENATE(IF(#REF!="LL","[u]",IF(#REF!="Ny","[i]",IF(#REF!="Extra koll","[b]",""))),F938," ",C938,IF(COUNTA(D938)&gt;0,CONCATENATE(" [playerid=",D938,"] "),""),AI938,AJ938,AK938,AL938,AM938,AN938,AA938,AH938,IF(#REF!="LL","[/u]",IF(#REF!="Ny","[/i]",IF(#REF!="Extra koll","[/b]",""))))</f>
        <v>#REF!</v>
      </c>
    </row>
    <row r="939" spans="1:41" ht="14.25">
      <c r="A939" s="84"/>
      <c r="B939" s="101"/>
      <c r="C939" s="102"/>
      <c r="D939" s="102"/>
      <c r="E939" s="102"/>
      <c r="F939" s="103"/>
      <c r="H939" s="104"/>
      <c r="J939" s="101"/>
      <c r="K939" s="102"/>
      <c r="L939" s="102"/>
      <c r="M939" s="102"/>
      <c r="N939" s="102"/>
      <c r="O939" s="102"/>
      <c r="P939" s="102"/>
      <c r="Q939" s="102"/>
      <c r="R939" s="105"/>
      <c r="T939" s="101"/>
      <c r="U939" s="102"/>
      <c r="V939" s="102"/>
      <c r="W939" s="102"/>
      <c r="X939" s="106"/>
      <c r="Y939" s="4"/>
      <c r="Z939" s="7"/>
      <c r="AA939" s="32" t="str">
        <f t="shared" si="201"/>
        <v/>
      </c>
      <c r="AB939" s="31" t="str">
        <f t="shared" si="204"/>
        <v>?</v>
      </c>
      <c r="AC939" s="31" t="str">
        <f t="shared" si="204"/>
        <v>?</v>
      </c>
      <c r="AD939" s="31" t="str">
        <f t="shared" si="204"/>
        <v>?</v>
      </c>
      <c r="AE939" s="31" t="str">
        <f t="shared" si="203"/>
        <v>?</v>
      </c>
      <c r="AF939" s="31" t="str">
        <f t="shared" si="203"/>
        <v>?</v>
      </c>
      <c r="AG939" s="31" t="str">
        <f t="shared" si="203"/>
        <v>?</v>
      </c>
      <c r="AH939" s="39" t="str">
        <f t="shared" si="202"/>
        <v/>
      </c>
      <c r="AI939" s="31" t="str">
        <f t="shared" si="205"/>
        <v/>
      </c>
      <c r="AJ939" s="32" t="str">
        <f t="shared" si="206"/>
        <v/>
      </c>
      <c r="AK939" s="32" t="str">
        <f t="shared" si="207"/>
        <v/>
      </c>
      <c r="AL939" s="32" t="str">
        <f t="shared" si="208"/>
        <v/>
      </c>
      <c r="AM939" s="32" t="str">
        <f t="shared" si="209"/>
        <v/>
      </c>
      <c r="AN939" s="32" t="str">
        <f t="shared" si="210"/>
        <v/>
      </c>
      <c r="AO939" s="96" t="e">
        <f>CONCATENATE(IF(#REF!="LL","[u]",IF(#REF!="Ny","[i]",IF(#REF!="Extra koll","[b]",""))),F939," ",C939,IF(COUNTA(D939)&gt;0,CONCATENATE(" [playerid=",D939,"] "),""),AI939,AJ939,AK939,AL939,AM939,AN939,AA939,AH939,IF(#REF!="LL","[/u]",IF(#REF!="Ny","[/i]",IF(#REF!="Extra koll","[/b]",""))))</f>
        <v>#REF!</v>
      </c>
    </row>
    <row r="940" spans="1:41" ht="14.25">
      <c r="A940" s="84"/>
      <c r="B940" s="101"/>
      <c r="C940" s="102"/>
      <c r="D940" s="102"/>
      <c r="E940" s="102"/>
      <c r="F940" s="103"/>
      <c r="H940" s="104"/>
      <c r="J940" s="101"/>
      <c r="K940" s="102"/>
      <c r="L940" s="102"/>
      <c r="M940" s="102"/>
      <c r="N940" s="102"/>
      <c r="O940" s="102"/>
      <c r="P940" s="102"/>
      <c r="Q940" s="102"/>
      <c r="R940" s="105"/>
      <c r="T940" s="101"/>
      <c r="U940" s="102"/>
      <c r="V940" s="102"/>
      <c r="W940" s="102"/>
      <c r="X940" s="106"/>
      <c r="Y940" s="4"/>
      <c r="Z940" s="7"/>
      <c r="AA940" s="32" t="str">
        <f t="shared" si="201"/>
        <v/>
      </c>
      <c r="AB940" s="31" t="str">
        <f t="shared" si="204"/>
        <v>?</v>
      </c>
      <c r="AC940" s="31" t="str">
        <f t="shared" si="204"/>
        <v>?</v>
      </c>
      <c r="AD940" s="31" t="str">
        <f t="shared" si="204"/>
        <v>?</v>
      </c>
      <c r="AE940" s="31" t="str">
        <f t="shared" si="203"/>
        <v>?</v>
      </c>
      <c r="AF940" s="31" t="str">
        <f t="shared" si="203"/>
        <v>?</v>
      </c>
      <c r="AG940" s="31" t="str">
        <f t="shared" si="203"/>
        <v>?</v>
      </c>
      <c r="AH940" s="39" t="str">
        <f t="shared" si="202"/>
        <v/>
      </c>
      <c r="AI940" s="31" t="str">
        <f t="shared" si="205"/>
        <v/>
      </c>
      <c r="AJ940" s="32" t="str">
        <f t="shared" si="206"/>
        <v/>
      </c>
      <c r="AK940" s="32" t="str">
        <f t="shared" si="207"/>
        <v/>
      </c>
      <c r="AL940" s="32" t="str">
        <f t="shared" si="208"/>
        <v/>
      </c>
      <c r="AM940" s="32" t="str">
        <f t="shared" si="209"/>
        <v/>
      </c>
      <c r="AN940" s="32" t="str">
        <f t="shared" si="210"/>
        <v/>
      </c>
      <c r="AO940" s="96" t="e">
        <f>CONCATENATE(IF(#REF!="LL","[u]",IF(#REF!="Ny","[i]",IF(#REF!="Extra koll","[b]",""))),F940," ",C940,IF(COUNTA(D940)&gt;0,CONCATENATE(" [playerid=",D940,"] "),""),AI940,AJ940,AK940,AL940,AM940,AN940,AA940,AH940,IF(#REF!="LL","[/u]",IF(#REF!="Ny","[/i]",IF(#REF!="Extra koll","[/b]",""))))</f>
        <v>#REF!</v>
      </c>
    </row>
    <row r="941" spans="1:41" ht="14.25">
      <c r="A941" s="84"/>
      <c r="B941" s="101"/>
      <c r="C941" s="102"/>
      <c r="D941" s="102"/>
      <c r="E941" s="102"/>
      <c r="F941" s="103"/>
      <c r="H941" s="104"/>
      <c r="J941" s="101"/>
      <c r="K941" s="102"/>
      <c r="L941" s="102"/>
      <c r="M941" s="102"/>
      <c r="N941" s="102"/>
      <c r="O941" s="102"/>
      <c r="P941" s="102"/>
      <c r="Q941" s="102"/>
      <c r="R941" s="105"/>
      <c r="T941" s="101"/>
      <c r="U941" s="102"/>
      <c r="V941" s="102"/>
      <c r="W941" s="102"/>
      <c r="X941" s="106"/>
      <c r="Y941" s="4"/>
      <c r="Z941" s="7"/>
      <c r="AA941" s="32" t="str">
        <f t="shared" si="201"/>
        <v/>
      </c>
      <c r="AB941" s="31" t="str">
        <f t="shared" si="204"/>
        <v>?</v>
      </c>
      <c r="AC941" s="31" t="str">
        <f t="shared" si="204"/>
        <v>?</v>
      </c>
      <c r="AD941" s="31" t="str">
        <f t="shared" si="204"/>
        <v>?</v>
      </c>
      <c r="AE941" s="31" t="str">
        <f t="shared" si="203"/>
        <v>?</v>
      </c>
      <c r="AF941" s="31" t="str">
        <f t="shared" si="203"/>
        <v>?</v>
      </c>
      <c r="AG941" s="31" t="str">
        <f t="shared" si="203"/>
        <v>?</v>
      </c>
      <c r="AH941" s="39" t="str">
        <f t="shared" si="202"/>
        <v/>
      </c>
      <c r="AI941" s="31" t="str">
        <f t="shared" si="205"/>
        <v/>
      </c>
      <c r="AJ941" s="32" t="str">
        <f t="shared" si="206"/>
        <v/>
      </c>
      <c r="AK941" s="32" t="str">
        <f t="shared" si="207"/>
        <v/>
      </c>
      <c r="AL941" s="32" t="str">
        <f t="shared" si="208"/>
        <v/>
      </c>
      <c r="AM941" s="32" t="str">
        <f t="shared" si="209"/>
        <v/>
      </c>
      <c r="AN941" s="32" t="str">
        <f t="shared" si="210"/>
        <v/>
      </c>
      <c r="AO941" s="96" t="e">
        <f>CONCATENATE(IF(#REF!="LL","[u]",IF(#REF!="Ny","[i]",IF(#REF!="Extra koll","[b]",""))),F941," ",C941,IF(COUNTA(D941)&gt;0,CONCATENATE(" [playerid=",D941,"] "),""),AI941,AJ941,AK941,AL941,AM941,AN941,AA941,AH941,IF(#REF!="LL","[/u]",IF(#REF!="Ny","[/i]",IF(#REF!="Extra koll","[/b]",""))))</f>
        <v>#REF!</v>
      </c>
    </row>
    <row r="942" spans="1:41" ht="14.25">
      <c r="A942" s="84"/>
      <c r="B942" s="101"/>
      <c r="C942" s="102"/>
      <c r="D942" s="102"/>
      <c r="E942" s="102"/>
      <c r="F942" s="103"/>
      <c r="H942" s="104"/>
      <c r="J942" s="101"/>
      <c r="K942" s="102"/>
      <c r="L942" s="102"/>
      <c r="M942" s="102"/>
      <c r="N942" s="102"/>
      <c r="O942" s="102"/>
      <c r="P942" s="102"/>
      <c r="Q942" s="102"/>
      <c r="R942" s="105"/>
      <c r="T942" s="101"/>
      <c r="U942" s="102"/>
      <c r="V942" s="102"/>
      <c r="W942" s="102"/>
      <c r="X942" s="106"/>
      <c r="Y942" s="4"/>
      <c r="Z942" s="7"/>
      <c r="AA942" s="32" t="str">
        <f t="shared" ref="AA942:AA1005" si="211">IF(COUNTA(H942)&gt;0,CONCATENATE(" [",H942,"] "),"")</f>
        <v/>
      </c>
      <c r="AB942" s="31" t="str">
        <f t="shared" si="204"/>
        <v>?</v>
      </c>
      <c r="AC942" s="31" t="str">
        <f t="shared" si="204"/>
        <v>?</v>
      </c>
      <c r="AD942" s="31" t="str">
        <f t="shared" si="204"/>
        <v>?</v>
      </c>
      <c r="AE942" s="31" t="str">
        <f t="shared" si="203"/>
        <v>?</v>
      </c>
      <c r="AF942" s="31" t="str">
        <f t="shared" si="203"/>
        <v>?</v>
      </c>
      <c r="AG942" s="31" t="str">
        <f t="shared" si="203"/>
        <v>?</v>
      </c>
      <c r="AH942" s="39" t="str">
        <f t="shared" ref="AH942:AH1005" si="212">IF(COUNTA(R942)&gt;0,CONCATENATE(" Fasta: ",RIGHT(R942,LEN(R942)-5)),"")</f>
        <v/>
      </c>
      <c r="AI942" s="31" t="str">
        <f t="shared" si="205"/>
        <v/>
      </c>
      <c r="AJ942" s="32" t="str">
        <f t="shared" si="206"/>
        <v/>
      </c>
      <c r="AK942" s="32" t="str">
        <f t="shared" si="207"/>
        <v/>
      </c>
      <c r="AL942" s="32" t="str">
        <f t="shared" si="208"/>
        <v/>
      </c>
      <c r="AM942" s="32" t="str">
        <f t="shared" si="209"/>
        <v/>
      </c>
      <c r="AN942" s="32" t="str">
        <f t="shared" si="210"/>
        <v/>
      </c>
      <c r="AO942" s="96" t="e">
        <f>CONCATENATE(IF(#REF!="LL","[u]",IF(#REF!="Ny","[i]",IF(#REF!="Extra koll","[b]",""))),F942," ",C942,IF(COUNTA(D942)&gt;0,CONCATENATE(" [playerid=",D942,"] "),""),AI942,AJ942,AK942,AL942,AM942,AN942,AA942,AH942,IF(#REF!="LL","[/u]",IF(#REF!="Ny","[/i]",IF(#REF!="Extra koll","[/b]",""))))</f>
        <v>#REF!</v>
      </c>
    </row>
    <row r="943" spans="1:41" ht="14.25">
      <c r="A943" s="84"/>
      <c r="B943" s="101"/>
      <c r="C943" s="102"/>
      <c r="D943" s="102"/>
      <c r="E943" s="102"/>
      <c r="F943" s="103"/>
      <c r="H943" s="104"/>
      <c r="J943" s="101"/>
      <c r="K943" s="102"/>
      <c r="L943" s="102"/>
      <c r="M943" s="102"/>
      <c r="N943" s="102"/>
      <c r="O943" s="102"/>
      <c r="P943" s="102"/>
      <c r="Q943" s="102"/>
      <c r="R943" s="105"/>
      <c r="T943" s="101"/>
      <c r="U943" s="102"/>
      <c r="V943" s="102"/>
      <c r="W943" s="102"/>
      <c r="X943" s="106"/>
      <c r="Y943" s="4"/>
      <c r="Z943" s="7"/>
      <c r="AA943" s="32" t="str">
        <f t="shared" si="211"/>
        <v/>
      </c>
      <c r="AB943" s="31" t="str">
        <f t="shared" si="204"/>
        <v>?</v>
      </c>
      <c r="AC943" s="31" t="str">
        <f t="shared" si="204"/>
        <v>?</v>
      </c>
      <c r="AD943" s="31" t="str">
        <f t="shared" si="204"/>
        <v>?</v>
      </c>
      <c r="AE943" s="31" t="str">
        <f t="shared" si="203"/>
        <v>?</v>
      </c>
      <c r="AF943" s="31" t="str">
        <f t="shared" si="203"/>
        <v>?</v>
      </c>
      <c r="AG943" s="31" t="str">
        <f t="shared" si="203"/>
        <v>?</v>
      </c>
      <c r="AH943" s="39" t="str">
        <f t="shared" si="212"/>
        <v/>
      </c>
      <c r="AI943" s="31" t="str">
        <f t="shared" si="205"/>
        <v/>
      </c>
      <c r="AJ943" s="32" t="str">
        <f t="shared" si="206"/>
        <v/>
      </c>
      <c r="AK943" s="32" t="str">
        <f t="shared" si="207"/>
        <v/>
      </c>
      <c r="AL943" s="32" t="str">
        <f t="shared" si="208"/>
        <v/>
      </c>
      <c r="AM943" s="32" t="str">
        <f t="shared" si="209"/>
        <v/>
      </c>
      <c r="AN943" s="32" t="str">
        <f t="shared" si="210"/>
        <v/>
      </c>
      <c r="AO943" s="96" t="e">
        <f>CONCATENATE(IF(#REF!="LL","[u]",IF(#REF!="Ny","[i]",IF(#REF!="Extra koll","[b]",""))),F943," ",C943,IF(COUNTA(D943)&gt;0,CONCATENATE(" [playerid=",D943,"] "),""),AI943,AJ943,AK943,AL943,AM943,AN943,AA943,AH943,IF(#REF!="LL","[/u]",IF(#REF!="Ny","[/i]",IF(#REF!="Extra koll","[/b]",""))))</f>
        <v>#REF!</v>
      </c>
    </row>
    <row r="944" spans="1:41" ht="14.25">
      <c r="A944" s="84"/>
      <c r="B944" s="101"/>
      <c r="C944" s="102"/>
      <c r="D944" s="102"/>
      <c r="E944" s="102"/>
      <c r="F944" s="103"/>
      <c r="H944" s="104"/>
      <c r="J944" s="101"/>
      <c r="K944" s="102"/>
      <c r="L944" s="102"/>
      <c r="M944" s="102"/>
      <c r="N944" s="102"/>
      <c r="O944" s="102"/>
      <c r="P944" s="102"/>
      <c r="Q944" s="102"/>
      <c r="R944" s="105"/>
      <c r="T944" s="101"/>
      <c r="U944" s="102"/>
      <c r="V944" s="102"/>
      <c r="W944" s="102"/>
      <c r="X944" s="106"/>
      <c r="Y944" s="4"/>
      <c r="Z944" s="7"/>
      <c r="AA944" s="32" t="str">
        <f t="shared" si="211"/>
        <v/>
      </c>
      <c r="AB944" s="31" t="str">
        <f t="shared" si="204"/>
        <v>?</v>
      </c>
      <c r="AC944" s="31" t="str">
        <f t="shared" si="204"/>
        <v>?</v>
      </c>
      <c r="AD944" s="31" t="str">
        <f t="shared" si="204"/>
        <v>?</v>
      </c>
      <c r="AE944" s="31" t="str">
        <f t="shared" si="204"/>
        <v>?</v>
      </c>
      <c r="AF944" s="31" t="str">
        <f t="shared" si="204"/>
        <v>?</v>
      </c>
      <c r="AG944" s="31" t="str">
        <f t="shared" si="204"/>
        <v>?</v>
      </c>
      <c r="AH944" s="39" t="str">
        <f t="shared" si="212"/>
        <v/>
      </c>
      <c r="AI944" s="31" t="str">
        <f t="shared" si="205"/>
        <v/>
      </c>
      <c r="AJ944" s="32" t="str">
        <f t="shared" si="206"/>
        <v/>
      </c>
      <c r="AK944" s="32" t="str">
        <f t="shared" si="207"/>
        <v/>
      </c>
      <c r="AL944" s="32" t="str">
        <f t="shared" si="208"/>
        <v/>
      </c>
      <c r="AM944" s="32" t="str">
        <f t="shared" si="209"/>
        <v/>
      </c>
      <c r="AN944" s="32" t="str">
        <f t="shared" si="210"/>
        <v/>
      </c>
      <c r="AO944" s="96" t="e">
        <f>CONCATENATE(IF(#REF!="LL","[u]",IF(#REF!="Ny","[i]",IF(#REF!="Extra koll","[b]",""))),F944," ",C944,IF(COUNTA(D944)&gt;0,CONCATENATE(" [playerid=",D944,"] "),""),AI944,AJ944,AK944,AL944,AM944,AN944,AA944,AH944,IF(#REF!="LL","[/u]",IF(#REF!="Ny","[/i]",IF(#REF!="Extra koll","[/b]",""))))</f>
        <v>#REF!</v>
      </c>
    </row>
    <row r="945" spans="1:41" ht="14.25">
      <c r="A945" s="84"/>
      <c r="B945" s="101"/>
      <c r="C945" s="102"/>
      <c r="D945" s="102"/>
      <c r="E945" s="102"/>
      <c r="F945" s="103"/>
      <c r="H945" s="104"/>
      <c r="J945" s="101"/>
      <c r="K945" s="102"/>
      <c r="L945" s="102"/>
      <c r="M945" s="102"/>
      <c r="N945" s="102"/>
      <c r="O945" s="102"/>
      <c r="P945" s="102"/>
      <c r="Q945" s="102"/>
      <c r="R945" s="105"/>
      <c r="T945" s="101"/>
      <c r="U945" s="102"/>
      <c r="V945" s="102"/>
      <c r="W945" s="102"/>
      <c r="X945" s="106"/>
      <c r="Y945" s="4"/>
      <c r="Z945" s="7"/>
      <c r="AA945" s="32" t="str">
        <f t="shared" si="211"/>
        <v/>
      </c>
      <c r="AB945" s="31" t="str">
        <f t="shared" ref="AB945:AG987" si="213">IF(COUNTA(L945)&gt;0,RIGHT(L945,LEN(L945)-5),"?")</f>
        <v>?</v>
      </c>
      <c r="AC945" s="31" t="str">
        <f t="shared" si="213"/>
        <v>?</v>
      </c>
      <c r="AD945" s="31" t="str">
        <f t="shared" si="213"/>
        <v>?</v>
      </c>
      <c r="AE945" s="31" t="str">
        <f t="shared" si="213"/>
        <v>?</v>
      </c>
      <c r="AF945" s="31" t="str">
        <f t="shared" si="213"/>
        <v>?</v>
      </c>
      <c r="AG945" s="31" t="str">
        <f t="shared" si="213"/>
        <v>?</v>
      </c>
      <c r="AH945" s="39" t="str">
        <f t="shared" si="212"/>
        <v/>
      </c>
      <c r="AI945" s="31" t="str">
        <f t="shared" si="205"/>
        <v/>
      </c>
      <c r="AJ945" s="32" t="str">
        <f t="shared" si="206"/>
        <v/>
      </c>
      <c r="AK945" s="32" t="str">
        <f t="shared" si="207"/>
        <v/>
      </c>
      <c r="AL945" s="32" t="str">
        <f t="shared" si="208"/>
        <v/>
      </c>
      <c r="AM945" s="32" t="str">
        <f t="shared" si="209"/>
        <v/>
      </c>
      <c r="AN945" s="32" t="str">
        <f t="shared" si="210"/>
        <v/>
      </c>
      <c r="AO945" s="96" t="e">
        <f>CONCATENATE(IF(#REF!="LL","[u]",IF(#REF!="Ny","[i]",IF(#REF!="Extra koll","[b]",""))),F945," ",C945,IF(COUNTA(D945)&gt;0,CONCATENATE(" [playerid=",D945,"] "),""),AI945,AJ945,AK945,AL945,AM945,AN945,AA945,AH945,IF(#REF!="LL","[/u]",IF(#REF!="Ny","[/i]",IF(#REF!="Extra koll","[/b]",""))))</f>
        <v>#REF!</v>
      </c>
    </row>
    <row r="946" spans="1:41" ht="14.25">
      <c r="A946" s="84"/>
      <c r="B946" s="101"/>
      <c r="C946" s="102"/>
      <c r="D946" s="102"/>
      <c r="E946" s="102"/>
      <c r="F946" s="103"/>
      <c r="H946" s="104"/>
      <c r="J946" s="101"/>
      <c r="K946" s="102"/>
      <c r="L946" s="102"/>
      <c r="M946" s="102"/>
      <c r="N946" s="102"/>
      <c r="O946" s="102"/>
      <c r="P946" s="102"/>
      <c r="Q946" s="102"/>
      <c r="R946" s="105"/>
      <c r="T946" s="101"/>
      <c r="U946" s="102"/>
      <c r="V946" s="102"/>
      <c r="W946" s="102"/>
      <c r="X946" s="106"/>
      <c r="Y946" s="4"/>
      <c r="Z946" s="7"/>
      <c r="AA946" s="32" t="str">
        <f t="shared" si="211"/>
        <v/>
      </c>
      <c r="AB946" s="31" t="str">
        <f t="shared" si="213"/>
        <v>?</v>
      </c>
      <c r="AC946" s="31" t="str">
        <f t="shared" si="213"/>
        <v>?</v>
      </c>
      <c r="AD946" s="31" t="str">
        <f t="shared" si="213"/>
        <v>?</v>
      </c>
      <c r="AE946" s="31" t="str">
        <f t="shared" si="213"/>
        <v>?</v>
      </c>
      <c r="AF946" s="31" t="str">
        <f t="shared" si="213"/>
        <v>?</v>
      </c>
      <c r="AG946" s="31" t="str">
        <f t="shared" si="213"/>
        <v>?</v>
      </c>
      <c r="AH946" s="39" t="str">
        <f t="shared" si="212"/>
        <v/>
      </c>
      <c r="AI946" s="31" t="str">
        <f t="shared" si="205"/>
        <v/>
      </c>
      <c r="AJ946" s="32" t="str">
        <f t="shared" si="206"/>
        <v/>
      </c>
      <c r="AK946" s="32" t="str">
        <f t="shared" si="207"/>
        <v/>
      </c>
      <c r="AL946" s="32" t="str">
        <f t="shared" si="208"/>
        <v/>
      </c>
      <c r="AM946" s="32" t="str">
        <f t="shared" si="209"/>
        <v/>
      </c>
      <c r="AN946" s="32" t="str">
        <f t="shared" si="210"/>
        <v/>
      </c>
      <c r="AO946" s="96" t="e">
        <f>CONCATENATE(IF(#REF!="LL","[u]",IF(#REF!="Ny","[i]",IF(#REF!="Extra koll","[b]",""))),F946," ",C946,IF(COUNTA(D946)&gt;0,CONCATENATE(" [playerid=",D946,"] "),""),AI946,AJ946,AK946,AL946,AM946,AN946,AA946,AH946,IF(#REF!="LL","[/u]",IF(#REF!="Ny","[/i]",IF(#REF!="Extra koll","[/b]",""))))</f>
        <v>#REF!</v>
      </c>
    </row>
    <row r="947" spans="1:41" ht="14.25">
      <c r="A947" s="84"/>
      <c r="B947" s="101"/>
      <c r="C947" s="102"/>
      <c r="D947" s="102"/>
      <c r="E947" s="102"/>
      <c r="F947" s="103"/>
      <c r="H947" s="104"/>
      <c r="J947" s="101"/>
      <c r="K947" s="102"/>
      <c r="L947" s="102"/>
      <c r="M947" s="102"/>
      <c r="N947" s="102"/>
      <c r="O947" s="102"/>
      <c r="P947" s="102"/>
      <c r="Q947" s="102"/>
      <c r="R947" s="105"/>
      <c r="T947" s="101"/>
      <c r="U947" s="102"/>
      <c r="V947" s="102"/>
      <c r="W947" s="102"/>
      <c r="X947" s="106"/>
      <c r="Y947" s="4"/>
      <c r="Z947" s="7"/>
      <c r="AA947" s="32" t="str">
        <f t="shared" si="211"/>
        <v/>
      </c>
      <c r="AB947" s="31" t="str">
        <f t="shared" si="213"/>
        <v>?</v>
      </c>
      <c r="AC947" s="31" t="str">
        <f t="shared" si="213"/>
        <v>?</v>
      </c>
      <c r="AD947" s="31" t="str">
        <f t="shared" si="213"/>
        <v>?</v>
      </c>
      <c r="AE947" s="31" t="str">
        <f t="shared" si="213"/>
        <v>?</v>
      </c>
      <c r="AF947" s="31" t="str">
        <f t="shared" si="213"/>
        <v>?</v>
      </c>
      <c r="AG947" s="31" t="str">
        <f t="shared" si="213"/>
        <v>?</v>
      </c>
      <c r="AH947" s="39" t="str">
        <f t="shared" si="212"/>
        <v/>
      </c>
      <c r="AI947" s="31" t="str">
        <f t="shared" si="205"/>
        <v/>
      </c>
      <c r="AJ947" s="32" t="str">
        <f t="shared" si="206"/>
        <v/>
      </c>
      <c r="AK947" s="32" t="str">
        <f t="shared" si="207"/>
        <v/>
      </c>
      <c r="AL947" s="32" t="str">
        <f t="shared" si="208"/>
        <v/>
      </c>
      <c r="AM947" s="32" t="str">
        <f t="shared" si="209"/>
        <v/>
      </c>
      <c r="AN947" s="32" t="str">
        <f t="shared" si="210"/>
        <v/>
      </c>
      <c r="AO947" s="96" t="e">
        <f>CONCATENATE(IF(#REF!="LL","[u]",IF(#REF!="Ny","[i]",IF(#REF!="Extra koll","[b]",""))),F947," ",C947,IF(COUNTA(D947)&gt;0,CONCATENATE(" [playerid=",D947,"] "),""),AI947,AJ947,AK947,AL947,AM947,AN947,AA947,AH947,IF(#REF!="LL","[/u]",IF(#REF!="Ny","[/i]",IF(#REF!="Extra koll","[/b]",""))))</f>
        <v>#REF!</v>
      </c>
    </row>
    <row r="948" spans="1:41" ht="14.25">
      <c r="A948" s="84"/>
      <c r="B948" s="101"/>
      <c r="C948" s="102"/>
      <c r="D948" s="102"/>
      <c r="E948" s="102"/>
      <c r="F948" s="103"/>
      <c r="H948" s="104"/>
      <c r="J948" s="101"/>
      <c r="K948" s="102"/>
      <c r="L948" s="102"/>
      <c r="M948" s="102"/>
      <c r="N948" s="102"/>
      <c r="O948" s="102"/>
      <c r="P948" s="102"/>
      <c r="Q948" s="102"/>
      <c r="R948" s="105"/>
      <c r="T948" s="101"/>
      <c r="U948" s="102"/>
      <c r="V948" s="102"/>
      <c r="W948" s="102"/>
      <c r="X948" s="106"/>
      <c r="Y948" s="4"/>
      <c r="Z948" s="7"/>
      <c r="AA948" s="32" t="str">
        <f t="shared" si="211"/>
        <v/>
      </c>
      <c r="AB948" s="31" t="str">
        <f t="shared" si="213"/>
        <v>?</v>
      </c>
      <c r="AC948" s="31" t="str">
        <f t="shared" si="213"/>
        <v>?</v>
      </c>
      <c r="AD948" s="31" t="str">
        <f t="shared" si="213"/>
        <v>?</v>
      </c>
      <c r="AE948" s="31" t="str">
        <f t="shared" si="213"/>
        <v>?</v>
      </c>
      <c r="AF948" s="31" t="str">
        <f t="shared" si="213"/>
        <v>?</v>
      </c>
      <c r="AG948" s="31" t="str">
        <f t="shared" si="213"/>
        <v>?</v>
      </c>
      <c r="AH948" s="39" t="str">
        <f t="shared" si="212"/>
        <v/>
      </c>
      <c r="AI948" s="31" t="str">
        <f t="shared" si="205"/>
        <v/>
      </c>
      <c r="AJ948" s="32" t="str">
        <f t="shared" si="206"/>
        <v/>
      </c>
      <c r="AK948" s="32" t="str">
        <f t="shared" si="207"/>
        <v/>
      </c>
      <c r="AL948" s="32" t="str">
        <f t="shared" si="208"/>
        <v/>
      </c>
      <c r="AM948" s="32" t="str">
        <f t="shared" si="209"/>
        <v/>
      </c>
      <c r="AN948" s="32" t="str">
        <f t="shared" si="210"/>
        <v/>
      </c>
      <c r="AO948" s="96" t="e">
        <f>CONCATENATE(IF(#REF!="LL","[u]",IF(#REF!="Ny","[i]",IF(#REF!="Extra koll","[b]",""))),F948," ",C948,IF(COUNTA(D948)&gt;0,CONCATENATE(" [playerid=",D948,"] "),""),AI948,AJ948,AK948,AL948,AM948,AN948,AA948,AH948,IF(#REF!="LL","[/u]",IF(#REF!="Ny","[/i]",IF(#REF!="Extra koll","[/b]",""))))</f>
        <v>#REF!</v>
      </c>
    </row>
    <row r="949" spans="1:41" ht="14.25">
      <c r="A949" s="84"/>
      <c r="B949" s="101"/>
      <c r="C949" s="102"/>
      <c r="D949" s="102"/>
      <c r="E949" s="102"/>
      <c r="F949" s="103"/>
      <c r="H949" s="104"/>
      <c r="J949" s="101"/>
      <c r="K949" s="102"/>
      <c r="L949" s="102"/>
      <c r="M949" s="102"/>
      <c r="N949" s="102"/>
      <c r="O949" s="102"/>
      <c r="P949" s="102"/>
      <c r="Q949" s="102"/>
      <c r="R949" s="105"/>
      <c r="T949" s="101"/>
      <c r="U949" s="102"/>
      <c r="V949" s="102"/>
      <c r="W949" s="102"/>
      <c r="X949" s="106"/>
      <c r="Y949" s="4"/>
      <c r="Z949" s="7"/>
      <c r="AA949" s="32" t="str">
        <f t="shared" si="211"/>
        <v/>
      </c>
      <c r="AB949" s="31" t="str">
        <f t="shared" si="213"/>
        <v>?</v>
      </c>
      <c r="AC949" s="31" t="str">
        <f t="shared" si="213"/>
        <v>?</v>
      </c>
      <c r="AD949" s="31" t="str">
        <f t="shared" si="213"/>
        <v>?</v>
      </c>
      <c r="AE949" s="31" t="str">
        <f t="shared" si="213"/>
        <v>?</v>
      </c>
      <c r="AF949" s="31" t="str">
        <f t="shared" si="213"/>
        <v>?</v>
      </c>
      <c r="AG949" s="31" t="str">
        <f t="shared" si="213"/>
        <v>?</v>
      </c>
      <c r="AH949" s="39" t="str">
        <f t="shared" si="212"/>
        <v/>
      </c>
      <c r="AI949" s="31" t="str">
        <f t="shared" si="205"/>
        <v/>
      </c>
      <c r="AJ949" s="32" t="str">
        <f t="shared" si="206"/>
        <v/>
      </c>
      <c r="AK949" s="32" t="str">
        <f t="shared" si="207"/>
        <v/>
      </c>
      <c r="AL949" s="32" t="str">
        <f t="shared" si="208"/>
        <v/>
      </c>
      <c r="AM949" s="32" t="str">
        <f t="shared" si="209"/>
        <v/>
      </c>
      <c r="AN949" s="32" t="str">
        <f t="shared" si="210"/>
        <v/>
      </c>
      <c r="AO949" s="96" t="e">
        <f>CONCATENATE(IF(#REF!="LL","[u]",IF(#REF!="Ny","[i]",IF(#REF!="Extra koll","[b]",""))),F949," ",C949,IF(COUNTA(D949)&gt;0,CONCATENATE(" [playerid=",D949,"] "),""),AI949,AJ949,AK949,AL949,AM949,AN949,AA949,AH949,IF(#REF!="LL","[/u]",IF(#REF!="Ny","[/i]",IF(#REF!="Extra koll","[/b]",""))))</f>
        <v>#REF!</v>
      </c>
    </row>
    <row r="950" spans="1:41" ht="14.25">
      <c r="A950" s="84"/>
      <c r="B950" s="101"/>
      <c r="C950" s="102"/>
      <c r="D950" s="102"/>
      <c r="E950" s="102"/>
      <c r="F950" s="103"/>
      <c r="H950" s="104"/>
      <c r="J950" s="101"/>
      <c r="K950" s="102"/>
      <c r="L950" s="102"/>
      <c r="M950" s="102"/>
      <c r="N950" s="102"/>
      <c r="O950" s="102"/>
      <c r="P950" s="102"/>
      <c r="Q950" s="102"/>
      <c r="R950" s="105"/>
      <c r="T950" s="101"/>
      <c r="U950" s="102"/>
      <c r="V950" s="102"/>
      <c r="W950" s="102"/>
      <c r="X950" s="106"/>
      <c r="Y950" s="4"/>
      <c r="Z950" s="7"/>
      <c r="AA950" s="32" t="str">
        <f t="shared" si="211"/>
        <v/>
      </c>
      <c r="AB950" s="31" t="str">
        <f t="shared" si="213"/>
        <v>?</v>
      </c>
      <c r="AC950" s="31" t="str">
        <f t="shared" si="213"/>
        <v>?</v>
      </c>
      <c r="AD950" s="31" t="str">
        <f t="shared" si="213"/>
        <v>?</v>
      </c>
      <c r="AE950" s="31" t="str">
        <f t="shared" si="213"/>
        <v>?</v>
      </c>
      <c r="AF950" s="31" t="str">
        <f t="shared" si="213"/>
        <v>?</v>
      </c>
      <c r="AG950" s="31" t="str">
        <f t="shared" si="213"/>
        <v>?</v>
      </c>
      <c r="AH950" s="39" t="str">
        <f t="shared" si="212"/>
        <v/>
      </c>
      <c r="AI950" s="31" t="str">
        <f t="shared" si="205"/>
        <v/>
      </c>
      <c r="AJ950" s="32" t="str">
        <f t="shared" si="206"/>
        <v/>
      </c>
      <c r="AK950" s="32" t="str">
        <f t="shared" si="207"/>
        <v/>
      </c>
      <c r="AL950" s="32" t="str">
        <f t="shared" si="208"/>
        <v/>
      </c>
      <c r="AM950" s="32" t="str">
        <f t="shared" si="209"/>
        <v/>
      </c>
      <c r="AN950" s="32" t="str">
        <f t="shared" si="210"/>
        <v/>
      </c>
      <c r="AO950" s="96" t="e">
        <f>CONCATENATE(IF(#REF!="LL","[u]",IF(#REF!="Ny","[i]",IF(#REF!="Extra koll","[b]",""))),F950," ",C950,IF(COUNTA(D950)&gt;0,CONCATENATE(" [playerid=",D950,"] "),""),AI950,AJ950,AK950,AL950,AM950,AN950,AA950,AH950,IF(#REF!="LL","[/u]",IF(#REF!="Ny","[/i]",IF(#REF!="Extra koll","[/b]",""))))</f>
        <v>#REF!</v>
      </c>
    </row>
    <row r="951" spans="1:41" ht="14.25">
      <c r="A951" s="84"/>
      <c r="B951" s="101"/>
      <c r="C951" s="102"/>
      <c r="D951" s="102"/>
      <c r="E951" s="102"/>
      <c r="F951" s="103"/>
      <c r="H951" s="104"/>
      <c r="J951" s="101"/>
      <c r="K951" s="102"/>
      <c r="L951" s="102"/>
      <c r="M951" s="102"/>
      <c r="N951" s="102"/>
      <c r="O951" s="102"/>
      <c r="P951" s="102"/>
      <c r="Q951" s="102"/>
      <c r="R951" s="105"/>
      <c r="T951" s="101"/>
      <c r="U951" s="102"/>
      <c r="V951" s="102"/>
      <c r="W951" s="102"/>
      <c r="X951" s="106"/>
      <c r="Y951" s="4"/>
      <c r="Z951" s="7"/>
      <c r="AA951" s="32" t="str">
        <f t="shared" si="211"/>
        <v/>
      </c>
      <c r="AB951" s="31" t="str">
        <f t="shared" si="213"/>
        <v>?</v>
      </c>
      <c r="AC951" s="31" t="str">
        <f t="shared" si="213"/>
        <v>?</v>
      </c>
      <c r="AD951" s="31" t="str">
        <f t="shared" si="213"/>
        <v>?</v>
      </c>
      <c r="AE951" s="31" t="str">
        <f t="shared" si="213"/>
        <v>?</v>
      </c>
      <c r="AF951" s="31" t="str">
        <f t="shared" si="213"/>
        <v>?</v>
      </c>
      <c r="AG951" s="31" t="str">
        <f t="shared" si="213"/>
        <v>?</v>
      </c>
      <c r="AH951" s="39" t="str">
        <f t="shared" si="212"/>
        <v/>
      </c>
      <c r="AI951" s="31" t="str">
        <f t="shared" si="205"/>
        <v/>
      </c>
      <c r="AJ951" s="32" t="str">
        <f t="shared" si="206"/>
        <v/>
      </c>
      <c r="AK951" s="32" t="str">
        <f t="shared" si="207"/>
        <v/>
      </c>
      <c r="AL951" s="32" t="str">
        <f t="shared" si="208"/>
        <v/>
      </c>
      <c r="AM951" s="32" t="str">
        <f t="shared" si="209"/>
        <v/>
      </c>
      <c r="AN951" s="32" t="str">
        <f t="shared" si="210"/>
        <v/>
      </c>
      <c r="AO951" s="96" t="e">
        <f>CONCATENATE(IF(#REF!="LL","[u]",IF(#REF!="Ny","[i]",IF(#REF!="Extra koll","[b]",""))),F951," ",C951,IF(COUNTA(D951)&gt;0,CONCATENATE(" [playerid=",D951,"] "),""),AI951,AJ951,AK951,AL951,AM951,AN951,AA951,AH951,IF(#REF!="LL","[/u]",IF(#REF!="Ny","[/i]",IF(#REF!="Extra koll","[/b]",""))))</f>
        <v>#REF!</v>
      </c>
    </row>
    <row r="952" spans="1:41" ht="14.25">
      <c r="A952" s="84"/>
      <c r="B952" s="101"/>
      <c r="C952" s="102"/>
      <c r="D952" s="102"/>
      <c r="E952" s="102"/>
      <c r="F952" s="103"/>
      <c r="H952" s="104"/>
      <c r="J952" s="101"/>
      <c r="K952" s="102"/>
      <c r="L952" s="102"/>
      <c r="M952" s="102"/>
      <c r="N952" s="102"/>
      <c r="O952" s="102"/>
      <c r="P952" s="102"/>
      <c r="Q952" s="102"/>
      <c r="R952" s="105"/>
      <c r="T952" s="101"/>
      <c r="U952" s="102"/>
      <c r="V952" s="102"/>
      <c r="W952" s="102"/>
      <c r="X952" s="106"/>
      <c r="Y952" s="4"/>
      <c r="Z952" s="7"/>
      <c r="AA952" s="32" t="str">
        <f t="shared" si="211"/>
        <v/>
      </c>
      <c r="AB952" s="31" t="str">
        <f t="shared" si="213"/>
        <v>?</v>
      </c>
      <c r="AC952" s="31" t="str">
        <f t="shared" si="213"/>
        <v>?</v>
      </c>
      <c r="AD952" s="31" t="str">
        <f t="shared" si="213"/>
        <v>?</v>
      </c>
      <c r="AE952" s="31" t="str">
        <f t="shared" si="213"/>
        <v>?</v>
      </c>
      <c r="AF952" s="31" t="str">
        <f t="shared" si="213"/>
        <v>?</v>
      </c>
      <c r="AG952" s="31" t="str">
        <f t="shared" si="213"/>
        <v>?</v>
      </c>
      <c r="AH952" s="39" t="str">
        <f t="shared" si="212"/>
        <v/>
      </c>
      <c r="AI952" s="31" t="str">
        <f t="shared" si="205"/>
        <v/>
      </c>
      <c r="AJ952" s="32" t="str">
        <f t="shared" si="206"/>
        <v/>
      </c>
      <c r="AK952" s="32" t="str">
        <f t="shared" si="207"/>
        <v/>
      </c>
      <c r="AL952" s="32" t="str">
        <f t="shared" si="208"/>
        <v/>
      </c>
      <c r="AM952" s="32" t="str">
        <f t="shared" si="209"/>
        <v/>
      </c>
      <c r="AN952" s="32" t="str">
        <f t="shared" si="210"/>
        <v/>
      </c>
      <c r="AO952" s="96" t="e">
        <f>CONCATENATE(IF(#REF!="LL","[u]",IF(#REF!="Ny","[i]",IF(#REF!="Extra koll","[b]",""))),F952," ",C952,IF(COUNTA(D952)&gt;0,CONCATENATE(" [playerid=",D952,"] "),""),AI952,AJ952,AK952,AL952,AM952,AN952,AA952,AH952,IF(#REF!="LL","[/u]",IF(#REF!="Ny","[/i]",IF(#REF!="Extra koll","[/b]",""))))</f>
        <v>#REF!</v>
      </c>
    </row>
    <row r="953" spans="1:41" ht="14.25">
      <c r="A953" s="84"/>
      <c r="B953" s="101"/>
      <c r="C953" s="102"/>
      <c r="D953" s="102"/>
      <c r="E953" s="102"/>
      <c r="F953" s="103"/>
      <c r="H953" s="104"/>
      <c r="J953" s="101"/>
      <c r="K953" s="102"/>
      <c r="L953" s="102"/>
      <c r="M953" s="102"/>
      <c r="N953" s="102"/>
      <c r="O953" s="102"/>
      <c r="P953" s="102"/>
      <c r="Q953" s="102"/>
      <c r="R953" s="105"/>
      <c r="T953" s="101"/>
      <c r="U953" s="102"/>
      <c r="V953" s="102"/>
      <c r="W953" s="102"/>
      <c r="X953" s="106"/>
      <c r="Y953" s="4"/>
      <c r="Z953" s="7"/>
      <c r="AA953" s="32" t="str">
        <f t="shared" si="211"/>
        <v/>
      </c>
      <c r="AB953" s="31" t="str">
        <f t="shared" si="213"/>
        <v>?</v>
      </c>
      <c r="AC953" s="31" t="str">
        <f t="shared" si="213"/>
        <v>?</v>
      </c>
      <c r="AD953" s="31" t="str">
        <f t="shared" si="213"/>
        <v>?</v>
      </c>
      <c r="AE953" s="31" t="str">
        <f t="shared" si="213"/>
        <v>?</v>
      </c>
      <c r="AF953" s="31" t="str">
        <f t="shared" si="213"/>
        <v>?</v>
      </c>
      <c r="AG953" s="31" t="str">
        <f t="shared" si="213"/>
        <v>?</v>
      </c>
      <c r="AH953" s="39" t="str">
        <f t="shared" si="212"/>
        <v/>
      </c>
      <c r="AI953" s="31" t="str">
        <f t="shared" si="205"/>
        <v/>
      </c>
      <c r="AJ953" s="32" t="str">
        <f t="shared" si="206"/>
        <v/>
      </c>
      <c r="AK953" s="32" t="str">
        <f t="shared" si="207"/>
        <v/>
      </c>
      <c r="AL953" s="32" t="str">
        <f t="shared" si="208"/>
        <v/>
      </c>
      <c r="AM953" s="32" t="str">
        <f t="shared" si="209"/>
        <v/>
      </c>
      <c r="AN953" s="32" t="str">
        <f t="shared" si="210"/>
        <v/>
      </c>
      <c r="AO953" s="96" t="e">
        <f>CONCATENATE(IF(#REF!="LL","[u]",IF(#REF!="Ny","[i]",IF(#REF!="Extra koll","[b]",""))),F953," ",C953,IF(COUNTA(D953)&gt;0,CONCATENATE(" [playerid=",D953,"] "),""),AI953,AJ953,AK953,AL953,AM953,AN953,AA953,AH953,IF(#REF!="LL","[/u]",IF(#REF!="Ny","[/i]",IF(#REF!="Extra koll","[/b]",""))))</f>
        <v>#REF!</v>
      </c>
    </row>
    <row r="954" spans="1:41" ht="14.25">
      <c r="A954" s="84"/>
      <c r="B954" s="101"/>
      <c r="C954" s="102"/>
      <c r="D954" s="102"/>
      <c r="E954" s="102"/>
      <c r="F954" s="103"/>
      <c r="H954" s="104"/>
      <c r="J954" s="101"/>
      <c r="K954" s="102"/>
      <c r="L954" s="102"/>
      <c r="M954" s="102"/>
      <c r="N954" s="102"/>
      <c r="O954" s="102"/>
      <c r="P954" s="102"/>
      <c r="Q954" s="102"/>
      <c r="R954" s="105"/>
      <c r="T954" s="101"/>
      <c r="U954" s="102"/>
      <c r="V954" s="102"/>
      <c r="W954" s="102"/>
      <c r="X954" s="106"/>
      <c r="Y954" s="4"/>
      <c r="Z954" s="7"/>
      <c r="AA954" s="32" t="str">
        <f t="shared" si="211"/>
        <v/>
      </c>
      <c r="AB954" s="31" t="str">
        <f t="shared" si="213"/>
        <v>?</v>
      </c>
      <c r="AC954" s="31" t="str">
        <f t="shared" si="213"/>
        <v>?</v>
      </c>
      <c r="AD954" s="31" t="str">
        <f t="shared" si="213"/>
        <v>?</v>
      </c>
      <c r="AE954" s="31" t="str">
        <f t="shared" si="213"/>
        <v>?</v>
      </c>
      <c r="AF954" s="31" t="str">
        <f t="shared" si="213"/>
        <v>?</v>
      </c>
      <c r="AG954" s="31" t="str">
        <f t="shared" si="213"/>
        <v>?</v>
      </c>
      <c r="AH954" s="39" t="str">
        <f t="shared" si="212"/>
        <v/>
      </c>
      <c r="AI954" s="31" t="str">
        <f t="shared" si="205"/>
        <v/>
      </c>
      <c r="AJ954" s="32" t="str">
        <f t="shared" si="206"/>
        <v/>
      </c>
      <c r="AK954" s="32" t="str">
        <f t="shared" si="207"/>
        <v/>
      </c>
      <c r="AL954" s="32" t="str">
        <f t="shared" si="208"/>
        <v/>
      </c>
      <c r="AM954" s="32" t="str">
        <f t="shared" si="209"/>
        <v/>
      </c>
      <c r="AN954" s="32" t="str">
        <f t="shared" si="210"/>
        <v/>
      </c>
      <c r="AO954" s="96" t="e">
        <f>CONCATENATE(IF(#REF!="LL","[u]",IF(#REF!="Ny","[i]",IF(#REF!="Extra koll","[b]",""))),F954," ",C954,IF(COUNTA(D954)&gt;0,CONCATENATE(" [playerid=",D954,"] "),""),AI954,AJ954,AK954,AL954,AM954,AN954,AA954,AH954,IF(#REF!="LL","[/u]",IF(#REF!="Ny","[/i]",IF(#REF!="Extra koll","[/b]",""))))</f>
        <v>#REF!</v>
      </c>
    </row>
    <row r="955" spans="1:41" ht="14.25">
      <c r="A955" s="84"/>
      <c r="B955" s="101"/>
      <c r="C955" s="102"/>
      <c r="D955" s="102"/>
      <c r="E955" s="102"/>
      <c r="F955" s="103"/>
      <c r="H955" s="104"/>
      <c r="J955" s="101"/>
      <c r="K955" s="102"/>
      <c r="L955" s="102"/>
      <c r="M955" s="102"/>
      <c r="N955" s="102"/>
      <c r="O955" s="102"/>
      <c r="P955" s="102"/>
      <c r="Q955" s="102"/>
      <c r="R955" s="105"/>
      <c r="T955" s="101"/>
      <c r="U955" s="102"/>
      <c r="V955" s="102"/>
      <c r="W955" s="102"/>
      <c r="X955" s="106"/>
      <c r="Y955" s="4"/>
      <c r="Z955" s="7"/>
      <c r="AA955" s="32" t="str">
        <f t="shared" si="211"/>
        <v/>
      </c>
      <c r="AB955" s="31" t="str">
        <f t="shared" si="213"/>
        <v>?</v>
      </c>
      <c r="AC955" s="31" t="str">
        <f t="shared" si="213"/>
        <v>?</v>
      </c>
      <c r="AD955" s="31" t="str">
        <f t="shared" si="213"/>
        <v>?</v>
      </c>
      <c r="AE955" s="31" t="str">
        <f t="shared" si="213"/>
        <v>?</v>
      </c>
      <c r="AF955" s="31" t="str">
        <f t="shared" si="213"/>
        <v>?</v>
      </c>
      <c r="AG955" s="31" t="str">
        <f t="shared" si="213"/>
        <v>?</v>
      </c>
      <c r="AH955" s="39" t="str">
        <f t="shared" si="212"/>
        <v/>
      </c>
      <c r="AI955" s="31" t="str">
        <f t="shared" si="205"/>
        <v/>
      </c>
      <c r="AJ955" s="32" t="str">
        <f t="shared" si="206"/>
        <v/>
      </c>
      <c r="AK955" s="32" t="str">
        <f t="shared" si="207"/>
        <v/>
      </c>
      <c r="AL955" s="32" t="str">
        <f t="shared" si="208"/>
        <v/>
      </c>
      <c r="AM955" s="32" t="str">
        <f t="shared" si="209"/>
        <v/>
      </c>
      <c r="AN955" s="32" t="str">
        <f t="shared" si="210"/>
        <v/>
      </c>
      <c r="AO955" s="96" t="e">
        <f>CONCATENATE(IF(#REF!="LL","[u]",IF(#REF!="Ny","[i]",IF(#REF!="Extra koll","[b]",""))),F955," ",C955,IF(COUNTA(D955)&gt;0,CONCATENATE(" [playerid=",D955,"] "),""),AI955,AJ955,AK955,AL955,AM955,AN955,AA955,AH955,IF(#REF!="LL","[/u]",IF(#REF!="Ny","[/i]",IF(#REF!="Extra koll","[/b]",""))))</f>
        <v>#REF!</v>
      </c>
    </row>
    <row r="956" spans="1:41" ht="14.25">
      <c r="A956" s="84"/>
      <c r="B956" s="101"/>
      <c r="C956" s="102"/>
      <c r="D956" s="102"/>
      <c r="E956" s="102"/>
      <c r="F956" s="103"/>
      <c r="H956" s="104"/>
      <c r="J956" s="101"/>
      <c r="K956" s="102"/>
      <c r="L956" s="102"/>
      <c r="M956" s="102"/>
      <c r="N956" s="102"/>
      <c r="O956" s="102"/>
      <c r="P956" s="102"/>
      <c r="Q956" s="102"/>
      <c r="R956" s="105"/>
      <c r="T956" s="101"/>
      <c r="U956" s="102"/>
      <c r="V956" s="102"/>
      <c r="W956" s="102"/>
      <c r="X956" s="106"/>
      <c r="Y956" s="4"/>
      <c r="Z956" s="7"/>
      <c r="AA956" s="32" t="str">
        <f t="shared" si="211"/>
        <v/>
      </c>
      <c r="AB956" s="31" t="str">
        <f t="shared" si="213"/>
        <v>?</v>
      </c>
      <c r="AC956" s="31" t="str">
        <f t="shared" si="213"/>
        <v>?</v>
      </c>
      <c r="AD956" s="31" t="str">
        <f t="shared" si="213"/>
        <v>?</v>
      </c>
      <c r="AE956" s="31" t="str">
        <f t="shared" si="213"/>
        <v>?</v>
      </c>
      <c r="AF956" s="31" t="str">
        <f t="shared" si="213"/>
        <v>?</v>
      </c>
      <c r="AG956" s="31" t="str">
        <f t="shared" si="213"/>
        <v>?</v>
      </c>
      <c r="AH956" s="39" t="str">
        <f t="shared" si="212"/>
        <v/>
      </c>
      <c r="AI956" s="31" t="str">
        <f t="shared" si="205"/>
        <v/>
      </c>
      <c r="AJ956" s="32" t="str">
        <f t="shared" si="206"/>
        <v/>
      </c>
      <c r="AK956" s="32" t="str">
        <f t="shared" si="207"/>
        <v/>
      </c>
      <c r="AL956" s="32" t="str">
        <f t="shared" si="208"/>
        <v/>
      </c>
      <c r="AM956" s="32" t="str">
        <f t="shared" si="209"/>
        <v/>
      </c>
      <c r="AN956" s="32" t="str">
        <f t="shared" si="210"/>
        <v/>
      </c>
      <c r="AO956" s="96" t="e">
        <f>CONCATENATE(IF(#REF!="LL","[u]",IF(#REF!="Ny","[i]",IF(#REF!="Extra koll","[b]",""))),F956," ",C956,IF(COUNTA(D956)&gt;0,CONCATENATE(" [playerid=",D956,"] "),""),AI956,AJ956,AK956,AL956,AM956,AN956,AA956,AH956,IF(#REF!="LL","[/u]",IF(#REF!="Ny","[/i]",IF(#REF!="Extra koll","[/b]",""))))</f>
        <v>#REF!</v>
      </c>
    </row>
    <row r="957" spans="1:41" ht="14.25">
      <c r="A957" s="84"/>
      <c r="B957" s="101"/>
      <c r="C957" s="102"/>
      <c r="D957" s="102"/>
      <c r="E957" s="102"/>
      <c r="F957" s="103"/>
      <c r="H957" s="104"/>
      <c r="J957" s="101"/>
      <c r="K957" s="102"/>
      <c r="L957" s="102"/>
      <c r="M957" s="102"/>
      <c r="N957" s="102"/>
      <c r="O957" s="102"/>
      <c r="P957" s="102"/>
      <c r="Q957" s="102"/>
      <c r="R957" s="105"/>
      <c r="T957" s="101"/>
      <c r="U957" s="102"/>
      <c r="V957" s="102"/>
      <c r="W957" s="102"/>
      <c r="X957" s="106"/>
      <c r="Y957" s="4"/>
      <c r="Z957" s="7"/>
      <c r="AA957" s="32" t="str">
        <f t="shared" si="211"/>
        <v/>
      </c>
      <c r="AB957" s="31" t="str">
        <f t="shared" si="213"/>
        <v>?</v>
      </c>
      <c r="AC957" s="31" t="str">
        <f t="shared" si="213"/>
        <v>?</v>
      </c>
      <c r="AD957" s="31" t="str">
        <f t="shared" si="213"/>
        <v>?</v>
      </c>
      <c r="AE957" s="31" t="str">
        <f t="shared" si="213"/>
        <v>?</v>
      </c>
      <c r="AF957" s="31" t="str">
        <f t="shared" si="213"/>
        <v>?</v>
      </c>
      <c r="AG957" s="31" t="str">
        <f t="shared" si="213"/>
        <v>?</v>
      </c>
      <c r="AH957" s="39" t="str">
        <f t="shared" si="212"/>
        <v/>
      </c>
      <c r="AI957" s="31" t="str">
        <f t="shared" si="205"/>
        <v/>
      </c>
      <c r="AJ957" s="32" t="str">
        <f t="shared" si="206"/>
        <v/>
      </c>
      <c r="AK957" s="32" t="str">
        <f t="shared" si="207"/>
        <v/>
      </c>
      <c r="AL957" s="32" t="str">
        <f t="shared" si="208"/>
        <v/>
      </c>
      <c r="AM957" s="32" t="str">
        <f t="shared" si="209"/>
        <v/>
      </c>
      <c r="AN957" s="32" t="str">
        <f t="shared" si="210"/>
        <v/>
      </c>
      <c r="AO957" s="96" t="e">
        <f>CONCATENATE(IF(#REF!="LL","[u]",IF(#REF!="Ny","[i]",IF(#REF!="Extra koll","[b]",""))),F957," ",C957,IF(COUNTA(D957)&gt;0,CONCATENATE(" [playerid=",D957,"] "),""),AI957,AJ957,AK957,AL957,AM957,AN957,AA957,AH957,IF(#REF!="LL","[/u]",IF(#REF!="Ny","[/i]",IF(#REF!="Extra koll","[/b]",""))))</f>
        <v>#REF!</v>
      </c>
    </row>
    <row r="958" spans="1:41" ht="14.25">
      <c r="A958" s="84"/>
      <c r="B958" s="101"/>
      <c r="C958" s="102"/>
      <c r="D958" s="102"/>
      <c r="E958" s="102"/>
      <c r="F958" s="103"/>
      <c r="H958" s="104"/>
      <c r="J958" s="101"/>
      <c r="K958" s="102"/>
      <c r="L958" s="102"/>
      <c r="M958" s="102"/>
      <c r="N958" s="102"/>
      <c r="O958" s="102"/>
      <c r="P958" s="102"/>
      <c r="Q958" s="102"/>
      <c r="R958" s="105"/>
      <c r="T958" s="101"/>
      <c r="U958" s="102"/>
      <c r="V958" s="102"/>
      <c r="W958" s="102"/>
      <c r="X958" s="106"/>
      <c r="Y958" s="4"/>
      <c r="Z958" s="7"/>
      <c r="AA958" s="32" t="str">
        <f t="shared" si="211"/>
        <v/>
      </c>
      <c r="AB958" s="31" t="str">
        <f t="shared" si="213"/>
        <v>?</v>
      </c>
      <c r="AC958" s="31" t="str">
        <f t="shared" si="213"/>
        <v>?</v>
      </c>
      <c r="AD958" s="31" t="str">
        <f t="shared" si="213"/>
        <v>?</v>
      </c>
      <c r="AE958" s="31" t="str">
        <f t="shared" si="213"/>
        <v>?</v>
      </c>
      <c r="AF958" s="31" t="str">
        <f t="shared" si="213"/>
        <v>?</v>
      </c>
      <c r="AG958" s="31" t="str">
        <f t="shared" si="213"/>
        <v>?</v>
      </c>
      <c r="AH958" s="39" t="str">
        <f t="shared" si="212"/>
        <v/>
      </c>
      <c r="AI958" s="31" t="str">
        <f t="shared" si="205"/>
        <v/>
      </c>
      <c r="AJ958" s="32" t="str">
        <f t="shared" si="206"/>
        <v/>
      </c>
      <c r="AK958" s="32" t="str">
        <f t="shared" si="207"/>
        <v/>
      </c>
      <c r="AL958" s="32" t="str">
        <f t="shared" si="208"/>
        <v/>
      </c>
      <c r="AM958" s="32" t="str">
        <f t="shared" si="209"/>
        <v/>
      </c>
      <c r="AN958" s="32" t="str">
        <f t="shared" si="210"/>
        <v/>
      </c>
      <c r="AO958" s="96" t="e">
        <f>CONCATENATE(IF(#REF!="LL","[u]",IF(#REF!="Ny","[i]",IF(#REF!="Extra koll","[b]",""))),F958," ",C958,IF(COUNTA(D958)&gt;0,CONCATENATE(" [playerid=",D958,"] "),""),AI958,AJ958,AK958,AL958,AM958,AN958,AA958,AH958,IF(#REF!="LL","[/u]",IF(#REF!="Ny","[/i]",IF(#REF!="Extra koll","[/b]",""))))</f>
        <v>#REF!</v>
      </c>
    </row>
    <row r="959" spans="1:41" ht="14.25">
      <c r="A959" s="84"/>
      <c r="B959" s="101"/>
      <c r="C959" s="102"/>
      <c r="D959" s="102"/>
      <c r="E959" s="102"/>
      <c r="F959" s="103"/>
      <c r="H959" s="104"/>
      <c r="J959" s="101"/>
      <c r="K959" s="102"/>
      <c r="L959" s="102"/>
      <c r="M959" s="102"/>
      <c r="N959" s="102"/>
      <c r="O959" s="102"/>
      <c r="P959" s="102"/>
      <c r="Q959" s="102"/>
      <c r="R959" s="105"/>
      <c r="T959" s="101"/>
      <c r="U959" s="102"/>
      <c r="V959" s="102"/>
      <c r="W959" s="102"/>
      <c r="X959" s="106"/>
      <c r="Y959" s="4"/>
      <c r="Z959" s="7"/>
      <c r="AA959" s="32" t="str">
        <f t="shared" si="211"/>
        <v/>
      </c>
      <c r="AB959" s="31" t="str">
        <f t="shared" si="213"/>
        <v>?</v>
      </c>
      <c r="AC959" s="31" t="str">
        <f t="shared" si="213"/>
        <v>?</v>
      </c>
      <c r="AD959" s="31" t="str">
        <f t="shared" si="213"/>
        <v>?</v>
      </c>
      <c r="AE959" s="31" t="str">
        <f t="shared" si="213"/>
        <v>?</v>
      </c>
      <c r="AF959" s="31" t="str">
        <f t="shared" si="213"/>
        <v>?</v>
      </c>
      <c r="AG959" s="31" t="str">
        <f t="shared" si="213"/>
        <v>?</v>
      </c>
      <c r="AH959" s="39" t="str">
        <f t="shared" si="212"/>
        <v/>
      </c>
      <c r="AI959" s="31" t="str">
        <f t="shared" si="205"/>
        <v/>
      </c>
      <c r="AJ959" s="32" t="str">
        <f t="shared" si="206"/>
        <v/>
      </c>
      <c r="AK959" s="32" t="str">
        <f t="shared" si="207"/>
        <v/>
      </c>
      <c r="AL959" s="32" t="str">
        <f t="shared" si="208"/>
        <v/>
      </c>
      <c r="AM959" s="32" t="str">
        <f t="shared" si="209"/>
        <v/>
      </c>
      <c r="AN959" s="32" t="str">
        <f t="shared" si="210"/>
        <v/>
      </c>
      <c r="AO959" s="96" t="e">
        <f>CONCATENATE(IF(#REF!="LL","[u]",IF(#REF!="Ny","[i]",IF(#REF!="Extra koll","[b]",""))),F959," ",C959,IF(COUNTA(D959)&gt;0,CONCATENATE(" [playerid=",D959,"] "),""),AI959,AJ959,AK959,AL959,AM959,AN959,AA959,AH959,IF(#REF!="LL","[/u]",IF(#REF!="Ny","[/i]",IF(#REF!="Extra koll","[/b]",""))))</f>
        <v>#REF!</v>
      </c>
    </row>
    <row r="960" spans="1:41" ht="14.25">
      <c r="A960" s="84"/>
      <c r="B960" s="101"/>
      <c r="C960" s="102"/>
      <c r="D960" s="102"/>
      <c r="E960" s="102"/>
      <c r="F960" s="103"/>
      <c r="H960" s="104"/>
      <c r="J960" s="101"/>
      <c r="K960" s="102"/>
      <c r="L960" s="102"/>
      <c r="M960" s="102"/>
      <c r="N960" s="102"/>
      <c r="O960" s="102"/>
      <c r="P960" s="102"/>
      <c r="Q960" s="102"/>
      <c r="R960" s="105"/>
      <c r="T960" s="101"/>
      <c r="U960" s="102"/>
      <c r="V960" s="102"/>
      <c r="W960" s="102"/>
      <c r="X960" s="106"/>
      <c r="Y960" s="4"/>
      <c r="Z960" s="7"/>
      <c r="AA960" s="32" t="str">
        <f t="shared" si="211"/>
        <v/>
      </c>
      <c r="AB960" s="31" t="str">
        <f t="shared" si="213"/>
        <v>?</v>
      </c>
      <c r="AC960" s="31" t="str">
        <f t="shared" si="213"/>
        <v>?</v>
      </c>
      <c r="AD960" s="31" t="str">
        <f t="shared" si="213"/>
        <v>?</v>
      </c>
      <c r="AE960" s="31" t="str">
        <f t="shared" si="213"/>
        <v>?</v>
      </c>
      <c r="AF960" s="31" t="str">
        <f t="shared" si="213"/>
        <v>?</v>
      </c>
      <c r="AG960" s="31" t="str">
        <f t="shared" si="213"/>
        <v>?</v>
      </c>
      <c r="AH960" s="39" t="str">
        <f t="shared" si="212"/>
        <v/>
      </c>
      <c r="AI960" s="31" t="str">
        <f t="shared" si="205"/>
        <v/>
      </c>
      <c r="AJ960" s="32" t="str">
        <f t="shared" si="206"/>
        <v/>
      </c>
      <c r="AK960" s="32" t="str">
        <f t="shared" si="207"/>
        <v/>
      </c>
      <c r="AL960" s="32" t="str">
        <f t="shared" si="208"/>
        <v/>
      </c>
      <c r="AM960" s="32" t="str">
        <f t="shared" si="209"/>
        <v/>
      </c>
      <c r="AN960" s="32" t="str">
        <f t="shared" si="210"/>
        <v/>
      </c>
      <c r="AO960" s="96" t="e">
        <f>CONCATENATE(IF(#REF!="LL","[u]",IF(#REF!="Ny","[i]",IF(#REF!="Extra koll","[b]",""))),F960," ",C960,IF(COUNTA(D960)&gt;0,CONCATENATE(" [playerid=",D960,"] "),""),AI960,AJ960,AK960,AL960,AM960,AN960,AA960,AH960,IF(#REF!="LL","[/u]",IF(#REF!="Ny","[/i]",IF(#REF!="Extra koll","[/b]",""))))</f>
        <v>#REF!</v>
      </c>
    </row>
    <row r="961" spans="1:41" ht="14.25">
      <c r="A961" s="84"/>
      <c r="B961" s="101"/>
      <c r="C961" s="102"/>
      <c r="D961" s="102"/>
      <c r="E961" s="102"/>
      <c r="F961" s="103"/>
      <c r="H961" s="104"/>
      <c r="J961" s="101"/>
      <c r="K961" s="102"/>
      <c r="L961" s="102"/>
      <c r="M961" s="102"/>
      <c r="N961" s="102"/>
      <c r="O961" s="102"/>
      <c r="P961" s="102"/>
      <c r="Q961" s="102"/>
      <c r="R961" s="105"/>
      <c r="T961" s="101"/>
      <c r="U961" s="102"/>
      <c r="V961" s="102"/>
      <c r="W961" s="102"/>
      <c r="X961" s="106"/>
      <c r="Y961" s="4"/>
      <c r="Z961" s="7"/>
      <c r="AA961" s="32" t="str">
        <f t="shared" si="211"/>
        <v/>
      </c>
      <c r="AB961" s="31" t="str">
        <f t="shared" si="213"/>
        <v>?</v>
      </c>
      <c r="AC961" s="31" t="str">
        <f t="shared" si="213"/>
        <v>?</v>
      </c>
      <c r="AD961" s="31" t="str">
        <f t="shared" si="213"/>
        <v>?</v>
      </c>
      <c r="AE961" s="31" t="str">
        <f t="shared" si="213"/>
        <v>?</v>
      </c>
      <c r="AF961" s="31" t="str">
        <f t="shared" si="213"/>
        <v>?</v>
      </c>
      <c r="AG961" s="31" t="str">
        <f t="shared" si="213"/>
        <v>?</v>
      </c>
      <c r="AH961" s="39" t="str">
        <f t="shared" si="212"/>
        <v/>
      </c>
      <c r="AI961" s="31" t="str">
        <f t="shared" si="205"/>
        <v/>
      </c>
      <c r="AJ961" s="32" t="str">
        <f t="shared" si="206"/>
        <v/>
      </c>
      <c r="AK961" s="32" t="str">
        <f t="shared" si="207"/>
        <v/>
      </c>
      <c r="AL961" s="32" t="str">
        <f t="shared" si="208"/>
        <v/>
      </c>
      <c r="AM961" s="32" t="str">
        <f t="shared" si="209"/>
        <v/>
      </c>
      <c r="AN961" s="32" t="str">
        <f t="shared" si="210"/>
        <v/>
      </c>
      <c r="AO961" s="96" t="e">
        <f>CONCATENATE(IF(#REF!="LL","[u]",IF(#REF!="Ny","[i]",IF(#REF!="Extra koll","[b]",""))),F961," ",C961,IF(COUNTA(D961)&gt;0,CONCATENATE(" [playerid=",D961,"] "),""),AI961,AJ961,AK961,AL961,AM961,AN961,AA961,AH961,IF(#REF!="LL","[/u]",IF(#REF!="Ny","[/i]",IF(#REF!="Extra koll","[/b]",""))))</f>
        <v>#REF!</v>
      </c>
    </row>
    <row r="962" spans="1:41" ht="14.25">
      <c r="A962" s="84"/>
      <c r="B962" s="101"/>
      <c r="C962" s="102"/>
      <c r="D962" s="102"/>
      <c r="E962" s="102"/>
      <c r="F962" s="103"/>
      <c r="H962" s="104"/>
      <c r="J962" s="101"/>
      <c r="K962" s="102"/>
      <c r="L962" s="102"/>
      <c r="M962" s="102"/>
      <c r="N962" s="102"/>
      <c r="O962" s="102"/>
      <c r="P962" s="102"/>
      <c r="Q962" s="102"/>
      <c r="R962" s="105"/>
      <c r="T962" s="101"/>
      <c r="U962" s="102"/>
      <c r="V962" s="102"/>
      <c r="W962" s="102"/>
      <c r="X962" s="106"/>
      <c r="Y962" s="4"/>
      <c r="Z962" s="7"/>
      <c r="AA962" s="32" t="str">
        <f t="shared" si="211"/>
        <v/>
      </c>
      <c r="AB962" s="31" t="str">
        <f t="shared" si="213"/>
        <v>?</v>
      </c>
      <c r="AC962" s="31" t="str">
        <f t="shared" si="213"/>
        <v>?</v>
      </c>
      <c r="AD962" s="31" t="str">
        <f t="shared" si="213"/>
        <v>?</v>
      </c>
      <c r="AE962" s="31" t="str">
        <f t="shared" si="213"/>
        <v>?</v>
      </c>
      <c r="AF962" s="31" t="str">
        <f t="shared" si="213"/>
        <v>?</v>
      </c>
      <c r="AG962" s="31" t="str">
        <f t="shared" si="213"/>
        <v>?</v>
      </c>
      <c r="AH962" s="39" t="str">
        <f t="shared" si="212"/>
        <v/>
      </c>
      <c r="AI962" s="31" t="str">
        <f t="shared" si="205"/>
        <v/>
      </c>
      <c r="AJ962" s="32" t="str">
        <f t="shared" si="206"/>
        <v/>
      </c>
      <c r="AK962" s="32" t="str">
        <f t="shared" si="207"/>
        <v/>
      </c>
      <c r="AL962" s="32" t="str">
        <f t="shared" si="208"/>
        <v/>
      </c>
      <c r="AM962" s="32" t="str">
        <f t="shared" si="209"/>
        <v/>
      </c>
      <c r="AN962" s="32" t="str">
        <f t="shared" si="210"/>
        <v/>
      </c>
      <c r="AO962" s="96" t="e">
        <f>CONCATENATE(IF(#REF!="LL","[u]",IF(#REF!="Ny","[i]",IF(#REF!="Extra koll","[b]",""))),F962," ",C962,IF(COUNTA(D962)&gt;0,CONCATENATE(" [playerid=",D962,"] "),""),AI962,AJ962,AK962,AL962,AM962,AN962,AA962,AH962,IF(#REF!="LL","[/u]",IF(#REF!="Ny","[/i]",IF(#REF!="Extra koll","[/b]",""))))</f>
        <v>#REF!</v>
      </c>
    </row>
    <row r="963" spans="1:41" ht="14.25">
      <c r="A963" s="84"/>
      <c r="B963" s="101"/>
      <c r="C963" s="102"/>
      <c r="D963" s="102"/>
      <c r="E963" s="102"/>
      <c r="F963" s="103"/>
      <c r="H963" s="104"/>
      <c r="J963" s="101"/>
      <c r="K963" s="102"/>
      <c r="L963" s="102"/>
      <c r="M963" s="102"/>
      <c r="N963" s="102"/>
      <c r="O963" s="102"/>
      <c r="P963" s="102"/>
      <c r="Q963" s="102"/>
      <c r="R963" s="105"/>
      <c r="T963" s="101"/>
      <c r="U963" s="102"/>
      <c r="V963" s="102"/>
      <c r="W963" s="102"/>
      <c r="X963" s="106"/>
      <c r="Y963" s="4"/>
      <c r="Z963" s="7"/>
      <c r="AA963" s="32" t="str">
        <f t="shared" si="211"/>
        <v/>
      </c>
      <c r="AB963" s="31" t="str">
        <f t="shared" si="213"/>
        <v>?</v>
      </c>
      <c r="AC963" s="31" t="str">
        <f t="shared" si="213"/>
        <v>?</v>
      </c>
      <c r="AD963" s="31" t="str">
        <f t="shared" si="213"/>
        <v>?</v>
      </c>
      <c r="AE963" s="31" t="str">
        <f t="shared" si="213"/>
        <v>?</v>
      </c>
      <c r="AF963" s="31" t="str">
        <f t="shared" si="213"/>
        <v>?</v>
      </c>
      <c r="AG963" s="31" t="str">
        <f t="shared" si="213"/>
        <v>?</v>
      </c>
      <c r="AH963" s="39" t="str">
        <f t="shared" si="212"/>
        <v/>
      </c>
      <c r="AI963" s="31" t="str">
        <f t="shared" si="205"/>
        <v/>
      </c>
      <c r="AJ963" s="32" t="str">
        <f t="shared" si="206"/>
        <v/>
      </c>
      <c r="AK963" s="32" t="str">
        <f t="shared" si="207"/>
        <v/>
      </c>
      <c r="AL963" s="32" t="str">
        <f t="shared" si="208"/>
        <v/>
      </c>
      <c r="AM963" s="32" t="str">
        <f t="shared" si="209"/>
        <v/>
      </c>
      <c r="AN963" s="32" t="str">
        <f t="shared" si="210"/>
        <v/>
      </c>
      <c r="AO963" s="96" t="e">
        <f>CONCATENATE(IF(#REF!="LL","[u]",IF(#REF!="Ny","[i]",IF(#REF!="Extra koll","[b]",""))),F963," ",C963,IF(COUNTA(D963)&gt;0,CONCATENATE(" [playerid=",D963,"] "),""),AI963,AJ963,AK963,AL963,AM963,AN963,AA963,AH963,IF(#REF!="LL","[/u]",IF(#REF!="Ny","[/i]",IF(#REF!="Extra koll","[/b]",""))))</f>
        <v>#REF!</v>
      </c>
    </row>
    <row r="964" spans="1:41" ht="14.25">
      <c r="A964" s="84"/>
      <c r="B964" s="101"/>
      <c r="C964" s="102"/>
      <c r="D964" s="102"/>
      <c r="E964" s="102"/>
      <c r="F964" s="103"/>
      <c r="H964" s="104"/>
      <c r="J964" s="101"/>
      <c r="K964" s="102"/>
      <c r="L964" s="102"/>
      <c r="M964" s="102"/>
      <c r="N964" s="102"/>
      <c r="O964" s="102"/>
      <c r="P964" s="102"/>
      <c r="Q964" s="102"/>
      <c r="R964" s="105"/>
      <c r="T964" s="101"/>
      <c r="U964" s="102"/>
      <c r="V964" s="102"/>
      <c r="W964" s="102"/>
      <c r="X964" s="106"/>
      <c r="Y964" s="4"/>
      <c r="Z964" s="7"/>
      <c r="AA964" s="32" t="str">
        <f t="shared" si="211"/>
        <v/>
      </c>
      <c r="AB964" s="31" t="str">
        <f t="shared" si="213"/>
        <v>?</v>
      </c>
      <c r="AC964" s="31" t="str">
        <f t="shared" si="213"/>
        <v>?</v>
      </c>
      <c r="AD964" s="31" t="str">
        <f t="shared" si="213"/>
        <v>?</v>
      </c>
      <c r="AE964" s="31" t="str">
        <f t="shared" si="213"/>
        <v>?</v>
      </c>
      <c r="AF964" s="31" t="str">
        <f t="shared" si="213"/>
        <v>?</v>
      </c>
      <c r="AG964" s="31" t="str">
        <f t="shared" si="213"/>
        <v>?</v>
      </c>
      <c r="AH964" s="39" t="str">
        <f t="shared" si="212"/>
        <v/>
      </c>
      <c r="AI964" s="31" t="str">
        <f t="shared" si="205"/>
        <v/>
      </c>
      <c r="AJ964" s="32" t="str">
        <f t="shared" si="206"/>
        <v/>
      </c>
      <c r="AK964" s="32" t="str">
        <f t="shared" si="207"/>
        <v/>
      </c>
      <c r="AL964" s="32" t="str">
        <f t="shared" si="208"/>
        <v/>
      </c>
      <c r="AM964" s="32" t="str">
        <f t="shared" si="209"/>
        <v/>
      </c>
      <c r="AN964" s="32" t="str">
        <f t="shared" si="210"/>
        <v/>
      </c>
      <c r="AO964" s="96" t="e">
        <f>CONCATENATE(IF(#REF!="LL","[u]",IF(#REF!="Ny","[i]",IF(#REF!="Extra koll","[b]",""))),F964," ",C964,IF(COUNTA(D964)&gt;0,CONCATENATE(" [playerid=",D964,"] "),""),AI964,AJ964,AK964,AL964,AM964,AN964,AA964,AH964,IF(#REF!="LL","[/u]",IF(#REF!="Ny","[/i]",IF(#REF!="Extra koll","[/b]",""))))</f>
        <v>#REF!</v>
      </c>
    </row>
    <row r="965" spans="1:41" ht="14.25">
      <c r="A965" s="84"/>
      <c r="B965" s="101"/>
      <c r="C965" s="102"/>
      <c r="D965" s="102"/>
      <c r="E965" s="102"/>
      <c r="F965" s="103"/>
      <c r="H965" s="104"/>
      <c r="J965" s="101"/>
      <c r="K965" s="102"/>
      <c r="L965" s="102"/>
      <c r="M965" s="102"/>
      <c r="N965" s="102"/>
      <c r="O965" s="102"/>
      <c r="P965" s="102"/>
      <c r="Q965" s="102"/>
      <c r="R965" s="105"/>
      <c r="T965" s="101"/>
      <c r="U965" s="102"/>
      <c r="V965" s="102"/>
      <c r="W965" s="102"/>
      <c r="X965" s="106"/>
      <c r="Y965" s="4"/>
      <c r="Z965" s="7"/>
      <c r="AA965" s="32" t="str">
        <f t="shared" si="211"/>
        <v/>
      </c>
      <c r="AB965" s="31" t="str">
        <f t="shared" si="213"/>
        <v>?</v>
      </c>
      <c r="AC965" s="31" t="str">
        <f t="shared" si="213"/>
        <v>?</v>
      </c>
      <c r="AD965" s="31" t="str">
        <f t="shared" si="213"/>
        <v>?</v>
      </c>
      <c r="AE965" s="31" t="str">
        <f t="shared" si="213"/>
        <v>?</v>
      </c>
      <c r="AF965" s="31" t="str">
        <f t="shared" si="213"/>
        <v>?</v>
      </c>
      <c r="AG965" s="31" t="str">
        <f t="shared" si="213"/>
        <v>?</v>
      </c>
      <c r="AH965" s="39" t="str">
        <f t="shared" si="212"/>
        <v/>
      </c>
      <c r="AI965" s="31" t="str">
        <f t="shared" si="205"/>
        <v/>
      </c>
      <c r="AJ965" s="32" t="str">
        <f t="shared" si="206"/>
        <v/>
      </c>
      <c r="AK965" s="32" t="str">
        <f t="shared" si="207"/>
        <v/>
      </c>
      <c r="AL965" s="32" t="str">
        <f t="shared" si="208"/>
        <v/>
      </c>
      <c r="AM965" s="32" t="str">
        <f t="shared" si="209"/>
        <v/>
      </c>
      <c r="AN965" s="32" t="str">
        <f t="shared" si="210"/>
        <v/>
      </c>
      <c r="AO965" s="96" t="e">
        <f>CONCATENATE(IF(#REF!="LL","[u]",IF(#REF!="Ny","[i]",IF(#REF!="Extra koll","[b]",""))),F965," ",C965,IF(COUNTA(D965)&gt;0,CONCATENATE(" [playerid=",D965,"] "),""),AI965,AJ965,AK965,AL965,AM965,AN965,AA965,AH965,IF(#REF!="LL","[/u]",IF(#REF!="Ny","[/i]",IF(#REF!="Extra koll","[/b]",""))))</f>
        <v>#REF!</v>
      </c>
    </row>
    <row r="966" spans="1:41" ht="14.25">
      <c r="A966" s="84"/>
      <c r="B966" s="101"/>
      <c r="C966" s="102"/>
      <c r="D966" s="102"/>
      <c r="E966" s="102"/>
      <c r="F966" s="103"/>
      <c r="H966" s="104"/>
      <c r="J966" s="101"/>
      <c r="K966" s="102"/>
      <c r="L966" s="102"/>
      <c r="M966" s="102"/>
      <c r="N966" s="102"/>
      <c r="O966" s="102"/>
      <c r="P966" s="102"/>
      <c r="Q966" s="102"/>
      <c r="R966" s="105"/>
      <c r="T966" s="101"/>
      <c r="U966" s="102"/>
      <c r="V966" s="102"/>
      <c r="W966" s="102"/>
      <c r="X966" s="106"/>
      <c r="Y966" s="4"/>
      <c r="Z966" s="7"/>
      <c r="AA966" s="32" t="str">
        <f t="shared" si="211"/>
        <v/>
      </c>
      <c r="AB966" s="31" t="str">
        <f t="shared" si="213"/>
        <v>?</v>
      </c>
      <c r="AC966" s="31" t="str">
        <f t="shared" si="213"/>
        <v>?</v>
      </c>
      <c r="AD966" s="31" t="str">
        <f t="shared" si="213"/>
        <v>?</v>
      </c>
      <c r="AE966" s="31" t="str">
        <f t="shared" si="213"/>
        <v>?</v>
      </c>
      <c r="AF966" s="31" t="str">
        <f t="shared" si="213"/>
        <v>?</v>
      </c>
      <c r="AG966" s="31" t="str">
        <f t="shared" si="213"/>
        <v>?</v>
      </c>
      <c r="AH966" s="39" t="str">
        <f t="shared" si="212"/>
        <v/>
      </c>
      <c r="AI966" s="31" t="str">
        <f t="shared" si="205"/>
        <v/>
      </c>
      <c r="AJ966" s="32" t="str">
        <f t="shared" si="206"/>
        <v/>
      </c>
      <c r="AK966" s="32" t="str">
        <f t="shared" si="207"/>
        <v/>
      </c>
      <c r="AL966" s="32" t="str">
        <f t="shared" si="208"/>
        <v/>
      </c>
      <c r="AM966" s="32" t="str">
        <f t="shared" si="209"/>
        <v/>
      </c>
      <c r="AN966" s="32" t="str">
        <f t="shared" si="210"/>
        <v/>
      </c>
      <c r="AO966" s="96" t="e">
        <f>CONCATENATE(IF(#REF!="LL","[u]",IF(#REF!="Ny","[i]",IF(#REF!="Extra koll","[b]",""))),F966," ",C966,IF(COUNTA(D966)&gt;0,CONCATENATE(" [playerid=",D966,"] "),""),AI966,AJ966,AK966,AL966,AM966,AN966,AA966,AH966,IF(#REF!="LL","[/u]",IF(#REF!="Ny","[/i]",IF(#REF!="Extra koll","[/b]",""))))</f>
        <v>#REF!</v>
      </c>
    </row>
    <row r="967" spans="1:41" ht="14.25">
      <c r="A967" s="84"/>
      <c r="B967" s="101"/>
      <c r="C967" s="102"/>
      <c r="D967" s="102"/>
      <c r="E967" s="102"/>
      <c r="F967" s="103"/>
      <c r="H967" s="104"/>
      <c r="J967" s="101"/>
      <c r="K967" s="102"/>
      <c r="L967" s="102"/>
      <c r="M967" s="102"/>
      <c r="N967" s="102"/>
      <c r="O967" s="102"/>
      <c r="P967" s="102"/>
      <c r="Q967" s="102"/>
      <c r="R967" s="105"/>
      <c r="T967" s="101"/>
      <c r="U967" s="102"/>
      <c r="V967" s="102"/>
      <c r="W967" s="102"/>
      <c r="X967" s="106"/>
      <c r="Y967" s="4"/>
      <c r="Z967" s="7"/>
      <c r="AA967" s="32" t="str">
        <f t="shared" si="211"/>
        <v/>
      </c>
      <c r="AB967" s="31" t="str">
        <f t="shared" si="213"/>
        <v>?</v>
      </c>
      <c r="AC967" s="31" t="str">
        <f t="shared" si="213"/>
        <v>?</v>
      </c>
      <c r="AD967" s="31" t="str">
        <f t="shared" si="213"/>
        <v>?</v>
      </c>
      <c r="AE967" s="31" t="str">
        <f t="shared" si="213"/>
        <v>?</v>
      </c>
      <c r="AF967" s="31" t="str">
        <f t="shared" si="213"/>
        <v>?</v>
      </c>
      <c r="AG967" s="31" t="str">
        <f t="shared" si="213"/>
        <v>?</v>
      </c>
      <c r="AH967" s="39" t="str">
        <f t="shared" si="212"/>
        <v/>
      </c>
      <c r="AI967" s="31" t="str">
        <f t="shared" si="205"/>
        <v/>
      </c>
      <c r="AJ967" s="32" t="str">
        <f t="shared" si="206"/>
        <v/>
      </c>
      <c r="AK967" s="32" t="str">
        <f t="shared" si="207"/>
        <v/>
      </c>
      <c r="AL967" s="32" t="str">
        <f t="shared" si="208"/>
        <v/>
      </c>
      <c r="AM967" s="32" t="str">
        <f t="shared" si="209"/>
        <v/>
      </c>
      <c r="AN967" s="32" t="str">
        <f t="shared" si="210"/>
        <v/>
      </c>
      <c r="AO967" s="96" t="e">
        <f>CONCATENATE(IF(#REF!="LL","[u]",IF(#REF!="Ny","[i]",IF(#REF!="Extra koll","[b]",""))),F967," ",C967,IF(COUNTA(D967)&gt;0,CONCATENATE(" [playerid=",D967,"] "),""),AI967,AJ967,AK967,AL967,AM967,AN967,AA967,AH967,IF(#REF!="LL","[/u]",IF(#REF!="Ny","[/i]",IF(#REF!="Extra koll","[/b]",""))))</f>
        <v>#REF!</v>
      </c>
    </row>
    <row r="968" spans="1:41" ht="14.25">
      <c r="A968" s="84"/>
      <c r="B968" s="101"/>
      <c r="C968" s="102"/>
      <c r="D968" s="102"/>
      <c r="E968" s="102"/>
      <c r="F968" s="103"/>
      <c r="H968" s="104"/>
      <c r="J968" s="101"/>
      <c r="K968" s="102"/>
      <c r="L968" s="102"/>
      <c r="M968" s="102"/>
      <c r="N968" s="102"/>
      <c r="O968" s="102"/>
      <c r="P968" s="102"/>
      <c r="Q968" s="102"/>
      <c r="R968" s="105"/>
      <c r="T968" s="101"/>
      <c r="U968" s="102"/>
      <c r="V968" s="102"/>
      <c r="W968" s="102"/>
      <c r="X968" s="106"/>
      <c r="Y968" s="4"/>
      <c r="Z968" s="7"/>
      <c r="AA968" s="32" t="str">
        <f t="shared" si="211"/>
        <v/>
      </c>
      <c r="AB968" s="31" t="str">
        <f t="shared" si="213"/>
        <v>?</v>
      </c>
      <c r="AC968" s="31" t="str">
        <f t="shared" si="213"/>
        <v>?</v>
      </c>
      <c r="AD968" s="31" t="str">
        <f t="shared" si="213"/>
        <v>?</v>
      </c>
      <c r="AE968" s="31" t="str">
        <f t="shared" si="213"/>
        <v>?</v>
      </c>
      <c r="AF968" s="31" t="str">
        <f t="shared" si="213"/>
        <v>?</v>
      </c>
      <c r="AG968" s="31" t="str">
        <f t="shared" si="213"/>
        <v>?</v>
      </c>
      <c r="AH968" s="39" t="str">
        <f t="shared" si="212"/>
        <v/>
      </c>
      <c r="AI968" s="31" t="str">
        <f t="shared" si="205"/>
        <v/>
      </c>
      <c r="AJ968" s="32" t="str">
        <f t="shared" si="206"/>
        <v/>
      </c>
      <c r="AK968" s="32" t="str">
        <f t="shared" si="207"/>
        <v/>
      </c>
      <c r="AL968" s="32" t="str">
        <f t="shared" si="208"/>
        <v/>
      </c>
      <c r="AM968" s="32" t="str">
        <f t="shared" si="209"/>
        <v/>
      </c>
      <c r="AN968" s="32" t="str">
        <f t="shared" si="210"/>
        <v/>
      </c>
      <c r="AO968" s="96" t="e">
        <f>CONCATENATE(IF(#REF!="LL","[u]",IF(#REF!="Ny","[i]",IF(#REF!="Extra koll","[b]",""))),F968," ",C968,IF(COUNTA(D968)&gt;0,CONCATENATE(" [playerid=",D968,"] "),""),AI968,AJ968,AK968,AL968,AM968,AN968,AA968,AH968,IF(#REF!="LL","[/u]",IF(#REF!="Ny","[/i]",IF(#REF!="Extra koll","[/b]",""))))</f>
        <v>#REF!</v>
      </c>
    </row>
    <row r="969" spans="1:41" ht="14.25">
      <c r="A969" s="84"/>
      <c r="B969" s="101"/>
      <c r="C969" s="102"/>
      <c r="D969" s="102"/>
      <c r="E969" s="102"/>
      <c r="F969" s="103"/>
      <c r="H969" s="104"/>
      <c r="J969" s="101"/>
      <c r="K969" s="102"/>
      <c r="L969" s="102"/>
      <c r="M969" s="102"/>
      <c r="N969" s="102"/>
      <c r="O969" s="102"/>
      <c r="P969" s="102"/>
      <c r="Q969" s="102"/>
      <c r="R969" s="105"/>
      <c r="T969" s="101"/>
      <c r="U969" s="102"/>
      <c r="V969" s="102"/>
      <c r="W969" s="102"/>
      <c r="X969" s="106"/>
      <c r="Y969" s="4"/>
      <c r="Z969" s="7"/>
      <c r="AA969" s="32" t="str">
        <f t="shared" si="211"/>
        <v/>
      </c>
      <c r="AB969" s="31" t="str">
        <f t="shared" si="213"/>
        <v>?</v>
      </c>
      <c r="AC969" s="31" t="str">
        <f t="shared" si="213"/>
        <v>?</v>
      </c>
      <c r="AD969" s="31" t="str">
        <f t="shared" si="213"/>
        <v>?</v>
      </c>
      <c r="AE969" s="31" t="str">
        <f t="shared" si="213"/>
        <v>?</v>
      </c>
      <c r="AF969" s="31" t="str">
        <f t="shared" si="213"/>
        <v>?</v>
      </c>
      <c r="AG969" s="31" t="str">
        <f t="shared" si="213"/>
        <v>?</v>
      </c>
      <c r="AH969" s="39" t="str">
        <f t="shared" si="212"/>
        <v/>
      </c>
      <c r="AI969" s="31" t="str">
        <f t="shared" si="205"/>
        <v/>
      </c>
      <c r="AJ969" s="32" t="str">
        <f t="shared" si="206"/>
        <v/>
      </c>
      <c r="AK969" s="32" t="str">
        <f t="shared" si="207"/>
        <v/>
      </c>
      <c r="AL969" s="32" t="str">
        <f t="shared" si="208"/>
        <v/>
      </c>
      <c r="AM969" s="32" t="str">
        <f t="shared" si="209"/>
        <v/>
      </c>
      <c r="AN969" s="32" t="str">
        <f t="shared" si="210"/>
        <v/>
      </c>
      <c r="AO969" s="96" t="e">
        <f>CONCATENATE(IF(#REF!="LL","[u]",IF(#REF!="Ny","[i]",IF(#REF!="Extra koll","[b]",""))),F969," ",C969,IF(COUNTA(D969)&gt;0,CONCATENATE(" [playerid=",D969,"] "),""),AI969,AJ969,AK969,AL969,AM969,AN969,AA969,AH969,IF(#REF!="LL","[/u]",IF(#REF!="Ny","[/i]",IF(#REF!="Extra koll","[/b]",""))))</f>
        <v>#REF!</v>
      </c>
    </row>
    <row r="970" spans="1:41" ht="14.25">
      <c r="A970" s="84"/>
      <c r="B970" s="101"/>
      <c r="C970" s="102"/>
      <c r="D970" s="102"/>
      <c r="E970" s="102"/>
      <c r="F970" s="103"/>
      <c r="H970" s="104"/>
      <c r="J970" s="101"/>
      <c r="K970" s="102"/>
      <c r="L970" s="102"/>
      <c r="M970" s="102"/>
      <c r="N970" s="102"/>
      <c r="O970" s="102"/>
      <c r="P970" s="102"/>
      <c r="Q970" s="102"/>
      <c r="R970" s="105"/>
      <c r="T970" s="101"/>
      <c r="U970" s="102"/>
      <c r="V970" s="102"/>
      <c r="W970" s="102"/>
      <c r="X970" s="106"/>
      <c r="Y970" s="4"/>
      <c r="Z970" s="7"/>
      <c r="AA970" s="32" t="str">
        <f t="shared" si="211"/>
        <v/>
      </c>
      <c r="AB970" s="31" t="str">
        <f t="shared" si="213"/>
        <v>?</v>
      </c>
      <c r="AC970" s="31" t="str">
        <f t="shared" si="213"/>
        <v>?</v>
      </c>
      <c r="AD970" s="31" t="str">
        <f t="shared" si="213"/>
        <v>?</v>
      </c>
      <c r="AE970" s="31" t="str">
        <f t="shared" si="213"/>
        <v>?</v>
      </c>
      <c r="AF970" s="31" t="str">
        <f t="shared" si="213"/>
        <v>?</v>
      </c>
      <c r="AG970" s="31" t="str">
        <f t="shared" si="213"/>
        <v>?</v>
      </c>
      <c r="AH970" s="39" t="str">
        <f t="shared" si="212"/>
        <v/>
      </c>
      <c r="AI970" s="31" t="str">
        <f t="shared" si="205"/>
        <v/>
      </c>
      <c r="AJ970" s="32" t="str">
        <f t="shared" si="206"/>
        <v/>
      </c>
      <c r="AK970" s="32" t="str">
        <f t="shared" si="207"/>
        <v/>
      </c>
      <c r="AL970" s="32" t="str">
        <f t="shared" si="208"/>
        <v/>
      </c>
      <c r="AM970" s="32" t="str">
        <f t="shared" si="209"/>
        <v/>
      </c>
      <c r="AN970" s="32" t="str">
        <f t="shared" si="210"/>
        <v/>
      </c>
      <c r="AO970" s="96" t="e">
        <f>CONCATENATE(IF(#REF!="LL","[u]",IF(#REF!="Ny","[i]",IF(#REF!="Extra koll","[b]",""))),F970," ",C970,IF(COUNTA(D970)&gt;0,CONCATENATE(" [playerid=",D970,"] "),""),AI970,AJ970,AK970,AL970,AM970,AN970,AA970,AH970,IF(#REF!="LL","[/u]",IF(#REF!="Ny","[/i]",IF(#REF!="Extra koll","[/b]",""))))</f>
        <v>#REF!</v>
      </c>
    </row>
    <row r="971" spans="1:41" ht="14.25">
      <c r="A971" s="84"/>
      <c r="B971" s="101"/>
      <c r="C971" s="102"/>
      <c r="D971" s="102"/>
      <c r="E971" s="102"/>
      <c r="F971" s="103"/>
      <c r="H971" s="104"/>
      <c r="J971" s="101"/>
      <c r="K971" s="102"/>
      <c r="L971" s="102"/>
      <c r="M971" s="102"/>
      <c r="N971" s="102"/>
      <c r="O971" s="102"/>
      <c r="P971" s="102"/>
      <c r="Q971" s="102"/>
      <c r="R971" s="105"/>
      <c r="T971" s="101"/>
      <c r="U971" s="102"/>
      <c r="V971" s="102"/>
      <c r="W971" s="102"/>
      <c r="X971" s="106"/>
      <c r="Y971" s="4"/>
      <c r="Z971" s="7"/>
      <c r="AA971" s="32" t="str">
        <f t="shared" si="211"/>
        <v/>
      </c>
      <c r="AB971" s="31" t="str">
        <f t="shared" si="213"/>
        <v>?</v>
      </c>
      <c r="AC971" s="31" t="str">
        <f t="shared" si="213"/>
        <v>?</v>
      </c>
      <c r="AD971" s="31" t="str">
        <f t="shared" si="213"/>
        <v>?</v>
      </c>
      <c r="AE971" s="31" t="str">
        <f t="shared" si="213"/>
        <v>?</v>
      </c>
      <c r="AF971" s="31" t="str">
        <f t="shared" si="213"/>
        <v>?</v>
      </c>
      <c r="AG971" s="31" t="str">
        <f t="shared" si="213"/>
        <v>?</v>
      </c>
      <c r="AH971" s="39" t="str">
        <f t="shared" si="212"/>
        <v/>
      </c>
      <c r="AI971" s="31" t="str">
        <f t="shared" si="205"/>
        <v/>
      </c>
      <c r="AJ971" s="32" t="str">
        <f t="shared" si="206"/>
        <v/>
      </c>
      <c r="AK971" s="32" t="str">
        <f t="shared" si="207"/>
        <v/>
      </c>
      <c r="AL971" s="32" t="str">
        <f t="shared" si="208"/>
        <v/>
      </c>
      <c r="AM971" s="32" t="str">
        <f t="shared" si="209"/>
        <v/>
      </c>
      <c r="AN971" s="32" t="str">
        <f t="shared" si="210"/>
        <v/>
      </c>
      <c r="AO971" s="96" t="e">
        <f>CONCATENATE(IF(#REF!="LL","[u]",IF(#REF!="Ny","[i]",IF(#REF!="Extra koll","[b]",""))),F971," ",C971,IF(COUNTA(D971)&gt;0,CONCATENATE(" [playerid=",D971,"] "),""),AI971,AJ971,AK971,AL971,AM971,AN971,AA971,AH971,IF(#REF!="LL","[/u]",IF(#REF!="Ny","[/i]",IF(#REF!="Extra koll","[/b]",""))))</f>
        <v>#REF!</v>
      </c>
    </row>
    <row r="972" spans="1:41" ht="14.25">
      <c r="A972" s="84"/>
      <c r="B972" s="101"/>
      <c r="C972" s="102"/>
      <c r="D972" s="102"/>
      <c r="E972" s="102"/>
      <c r="F972" s="103"/>
      <c r="H972" s="104"/>
      <c r="J972" s="101"/>
      <c r="K972" s="102"/>
      <c r="L972" s="102"/>
      <c r="M972" s="102"/>
      <c r="N972" s="102"/>
      <c r="O972" s="102"/>
      <c r="P972" s="102"/>
      <c r="Q972" s="102"/>
      <c r="R972" s="105"/>
      <c r="T972" s="101"/>
      <c r="U972" s="102"/>
      <c r="V972" s="102"/>
      <c r="W972" s="102"/>
      <c r="X972" s="106"/>
      <c r="Y972" s="4"/>
      <c r="Z972" s="7"/>
      <c r="AA972" s="32" t="str">
        <f t="shared" si="211"/>
        <v/>
      </c>
      <c r="AB972" s="31" t="str">
        <f t="shared" si="213"/>
        <v>?</v>
      </c>
      <c r="AC972" s="31" t="str">
        <f t="shared" si="213"/>
        <v>?</v>
      </c>
      <c r="AD972" s="31" t="str">
        <f t="shared" si="213"/>
        <v>?</v>
      </c>
      <c r="AE972" s="31" t="str">
        <f t="shared" si="213"/>
        <v>?</v>
      </c>
      <c r="AF972" s="31" t="str">
        <f t="shared" si="213"/>
        <v>?</v>
      </c>
      <c r="AG972" s="31" t="str">
        <f t="shared" si="213"/>
        <v>?</v>
      </c>
      <c r="AH972" s="39" t="str">
        <f t="shared" si="212"/>
        <v/>
      </c>
      <c r="AI972" s="31" t="str">
        <f t="shared" si="205"/>
        <v/>
      </c>
      <c r="AJ972" s="32" t="str">
        <f t="shared" si="206"/>
        <v/>
      </c>
      <c r="AK972" s="32" t="str">
        <f t="shared" si="207"/>
        <v/>
      </c>
      <c r="AL972" s="32" t="str">
        <f t="shared" si="208"/>
        <v/>
      </c>
      <c r="AM972" s="32" t="str">
        <f t="shared" si="209"/>
        <v/>
      </c>
      <c r="AN972" s="32" t="str">
        <f t="shared" si="210"/>
        <v/>
      </c>
      <c r="AO972" s="96" t="e">
        <f>CONCATENATE(IF(#REF!="LL","[u]",IF(#REF!="Ny","[i]",IF(#REF!="Extra koll","[b]",""))),F972," ",C972,IF(COUNTA(D972)&gt;0,CONCATENATE(" [playerid=",D972,"] "),""),AI972,AJ972,AK972,AL972,AM972,AN972,AA972,AH972,IF(#REF!="LL","[/u]",IF(#REF!="Ny","[/i]",IF(#REF!="Extra koll","[/b]",""))))</f>
        <v>#REF!</v>
      </c>
    </row>
    <row r="973" spans="1:41" ht="14.25">
      <c r="A973" s="84"/>
      <c r="B973" s="101"/>
      <c r="C973" s="102"/>
      <c r="D973" s="102"/>
      <c r="E973" s="102"/>
      <c r="F973" s="103"/>
      <c r="H973" s="104"/>
      <c r="J973" s="101"/>
      <c r="K973" s="102"/>
      <c r="L973" s="102"/>
      <c r="M973" s="102"/>
      <c r="N973" s="102"/>
      <c r="O973" s="102"/>
      <c r="P973" s="102"/>
      <c r="Q973" s="102"/>
      <c r="R973" s="105"/>
      <c r="T973" s="101"/>
      <c r="U973" s="102"/>
      <c r="V973" s="102"/>
      <c r="W973" s="102"/>
      <c r="X973" s="106"/>
      <c r="Y973" s="4"/>
      <c r="Z973" s="7"/>
      <c r="AA973" s="32" t="str">
        <f t="shared" si="211"/>
        <v/>
      </c>
      <c r="AB973" s="31" t="str">
        <f t="shared" si="213"/>
        <v>?</v>
      </c>
      <c r="AC973" s="31" t="str">
        <f t="shared" si="213"/>
        <v>?</v>
      </c>
      <c r="AD973" s="31" t="str">
        <f t="shared" si="213"/>
        <v>?</v>
      </c>
      <c r="AE973" s="31" t="str">
        <f t="shared" si="213"/>
        <v>?</v>
      </c>
      <c r="AF973" s="31" t="str">
        <f t="shared" si="213"/>
        <v>?</v>
      </c>
      <c r="AG973" s="31" t="str">
        <f t="shared" si="213"/>
        <v>?</v>
      </c>
      <c r="AH973" s="39" t="str">
        <f t="shared" si="212"/>
        <v/>
      </c>
      <c r="AI973" s="31" t="str">
        <f t="shared" si="205"/>
        <v/>
      </c>
      <c r="AJ973" s="32" t="str">
        <f t="shared" si="206"/>
        <v/>
      </c>
      <c r="AK973" s="32" t="str">
        <f t="shared" si="207"/>
        <v/>
      </c>
      <c r="AL973" s="32" t="str">
        <f t="shared" si="208"/>
        <v/>
      </c>
      <c r="AM973" s="32" t="str">
        <f t="shared" si="209"/>
        <v/>
      </c>
      <c r="AN973" s="32" t="str">
        <f t="shared" si="210"/>
        <v/>
      </c>
      <c r="AO973" s="96" t="e">
        <f>CONCATENATE(IF(#REF!="LL","[u]",IF(#REF!="Ny","[i]",IF(#REF!="Extra koll","[b]",""))),F973," ",C973,IF(COUNTA(D973)&gt;0,CONCATENATE(" [playerid=",D973,"] "),""),AI973,AJ973,AK973,AL973,AM973,AN973,AA973,AH973,IF(#REF!="LL","[/u]",IF(#REF!="Ny","[/i]",IF(#REF!="Extra koll","[/b]",""))))</f>
        <v>#REF!</v>
      </c>
    </row>
    <row r="974" spans="1:41" ht="14.25">
      <c r="A974" s="84"/>
      <c r="B974" s="101"/>
      <c r="C974" s="102"/>
      <c r="D974" s="102"/>
      <c r="E974" s="102"/>
      <c r="F974" s="103"/>
      <c r="H974" s="104"/>
      <c r="J974" s="101"/>
      <c r="K974" s="102"/>
      <c r="L974" s="102"/>
      <c r="M974" s="102"/>
      <c r="N974" s="102"/>
      <c r="O974" s="102"/>
      <c r="P974" s="102"/>
      <c r="Q974" s="102"/>
      <c r="R974" s="105"/>
      <c r="T974" s="101"/>
      <c r="U974" s="102"/>
      <c r="V974" s="102"/>
      <c r="W974" s="102"/>
      <c r="X974" s="106"/>
      <c r="Y974" s="4"/>
      <c r="Z974" s="7"/>
      <c r="AA974" s="32" t="str">
        <f t="shared" si="211"/>
        <v/>
      </c>
      <c r="AB974" s="31" t="str">
        <f t="shared" si="213"/>
        <v>?</v>
      </c>
      <c r="AC974" s="31" t="str">
        <f t="shared" si="213"/>
        <v>?</v>
      </c>
      <c r="AD974" s="31" t="str">
        <f t="shared" si="213"/>
        <v>?</v>
      </c>
      <c r="AE974" s="31" t="str">
        <f t="shared" si="213"/>
        <v>?</v>
      </c>
      <c r="AF974" s="31" t="str">
        <f t="shared" si="213"/>
        <v>?</v>
      </c>
      <c r="AG974" s="31" t="str">
        <f t="shared" si="213"/>
        <v>?</v>
      </c>
      <c r="AH974" s="39" t="str">
        <f t="shared" si="212"/>
        <v/>
      </c>
      <c r="AI974" s="31" t="str">
        <f t="shared" si="205"/>
        <v/>
      </c>
      <c r="AJ974" s="32" t="str">
        <f t="shared" si="206"/>
        <v/>
      </c>
      <c r="AK974" s="32" t="str">
        <f t="shared" si="207"/>
        <v/>
      </c>
      <c r="AL974" s="32" t="str">
        <f t="shared" si="208"/>
        <v/>
      </c>
      <c r="AM974" s="32" t="str">
        <f t="shared" si="209"/>
        <v/>
      </c>
      <c r="AN974" s="32" t="str">
        <f t="shared" si="210"/>
        <v/>
      </c>
      <c r="AO974" s="96" t="e">
        <f>CONCATENATE(IF(#REF!="LL","[u]",IF(#REF!="Ny","[i]",IF(#REF!="Extra koll","[b]",""))),F974," ",C974,IF(COUNTA(D974)&gt;0,CONCATENATE(" [playerid=",D974,"] "),""),AI974,AJ974,AK974,AL974,AM974,AN974,AA974,AH974,IF(#REF!="LL","[/u]",IF(#REF!="Ny","[/i]",IF(#REF!="Extra koll","[/b]",""))))</f>
        <v>#REF!</v>
      </c>
    </row>
    <row r="975" spans="1:41" ht="14.25">
      <c r="A975" s="84"/>
      <c r="B975" s="101"/>
      <c r="C975" s="102"/>
      <c r="D975" s="102"/>
      <c r="E975" s="102"/>
      <c r="F975" s="103"/>
      <c r="H975" s="104"/>
      <c r="J975" s="101"/>
      <c r="K975" s="102"/>
      <c r="L975" s="102"/>
      <c r="M975" s="102"/>
      <c r="N975" s="102"/>
      <c r="O975" s="102"/>
      <c r="P975" s="102"/>
      <c r="Q975" s="102"/>
      <c r="R975" s="105"/>
      <c r="T975" s="101"/>
      <c r="U975" s="102"/>
      <c r="V975" s="102"/>
      <c r="W975" s="102"/>
      <c r="X975" s="106"/>
      <c r="Y975" s="4"/>
      <c r="Z975" s="7"/>
      <c r="AA975" s="32" t="str">
        <f t="shared" si="211"/>
        <v/>
      </c>
      <c r="AB975" s="31" t="str">
        <f t="shared" si="213"/>
        <v>?</v>
      </c>
      <c r="AC975" s="31" t="str">
        <f t="shared" si="213"/>
        <v>?</v>
      </c>
      <c r="AD975" s="31" t="str">
        <f t="shared" si="213"/>
        <v>?</v>
      </c>
      <c r="AE975" s="31" t="str">
        <f t="shared" si="213"/>
        <v>?</v>
      </c>
      <c r="AF975" s="31" t="str">
        <f t="shared" si="213"/>
        <v>?</v>
      </c>
      <c r="AG975" s="31" t="str">
        <f t="shared" si="213"/>
        <v>?</v>
      </c>
      <c r="AH975" s="39" t="str">
        <f t="shared" si="212"/>
        <v/>
      </c>
      <c r="AI975" s="31" t="str">
        <f t="shared" si="205"/>
        <v/>
      </c>
      <c r="AJ975" s="32" t="str">
        <f t="shared" si="206"/>
        <v/>
      </c>
      <c r="AK975" s="32" t="str">
        <f t="shared" si="207"/>
        <v/>
      </c>
      <c r="AL975" s="32" t="str">
        <f t="shared" si="208"/>
        <v/>
      </c>
      <c r="AM975" s="32" t="str">
        <f t="shared" si="209"/>
        <v/>
      </c>
      <c r="AN975" s="32" t="str">
        <f t="shared" si="210"/>
        <v/>
      </c>
      <c r="AO975" s="96" t="e">
        <f>CONCATENATE(IF(#REF!="LL","[u]",IF(#REF!="Ny","[i]",IF(#REF!="Extra koll","[b]",""))),F975," ",C975,IF(COUNTA(D975)&gt;0,CONCATENATE(" [playerid=",D975,"] "),""),AI975,AJ975,AK975,AL975,AM975,AN975,AA975,AH975,IF(#REF!="LL","[/u]",IF(#REF!="Ny","[/i]",IF(#REF!="Extra koll","[/b]",""))))</f>
        <v>#REF!</v>
      </c>
    </row>
    <row r="976" spans="1:41" ht="14.25">
      <c r="A976" s="84"/>
      <c r="B976" s="101"/>
      <c r="C976" s="102"/>
      <c r="D976" s="102"/>
      <c r="E976" s="102"/>
      <c r="F976" s="103"/>
      <c r="H976" s="104"/>
      <c r="J976" s="101"/>
      <c r="K976" s="102"/>
      <c r="L976" s="102"/>
      <c r="M976" s="102"/>
      <c r="N976" s="102"/>
      <c r="O976" s="102"/>
      <c r="P976" s="102"/>
      <c r="Q976" s="102"/>
      <c r="R976" s="105"/>
      <c r="T976" s="101"/>
      <c r="U976" s="102"/>
      <c r="V976" s="102"/>
      <c r="W976" s="102"/>
      <c r="X976" s="106"/>
      <c r="Y976" s="4"/>
      <c r="Z976" s="7"/>
      <c r="AA976" s="32" t="str">
        <f t="shared" si="211"/>
        <v/>
      </c>
      <c r="AB976" s="31" t="str">
        <f t="shared" si="213"/>
        <v>?</v>
      </c>
      <c r="AC976" s="31" t="str">
        <f t="shared" si="213"/>
        <v>?</v>
      </c>
      <c r="AD976" s="31" t="str">
        <f t="shared" si="213"/>
        <v>?</v>
      </c>
      <c r="AE976" s="31" t="str">
        <f t="shared" si="213"/>
        <v>?</v>
      </c>
      <c r="AF976" s="31" t="str">
        <f t="shared" si="213"/>
        <v>?</v>
      </c>
      <c r="AG976" s="31" t="str">
        <f t="shared" si="213"/>
        <v>?</v>
      </c>
      <c r="AH976" s="39" t="str">
        <f t="shared" si="212"/>
        <v/>
      </c>
      <c r="AI976" s="31" t="str">
        <f t="shared" si="205"/>
        <v/>
      </c>
      <c r="AJ976" s="32" t="str">
        <f t="shared" si="206"/>
        <v/>
      </c>
      <c r="AK976" s="32" t="str">
        <f t="shared" si="207"/>
        <v/>
      </c>
      <c r="AL976" s="32" t="str">
        <f t="shared" si="208"/>
        <v/>
      </c>
      <c r="AM976" s="32" t="str">
        <f t="shared" si="209"/>
        <v/>
      </c>
      <c r="AN976" s="32" t="str">
        <f t="shared" si="210"/>
        <v/>
      </c>
      <c r="AO976" s="96" t="e">
        <f>CONCATENATE(IF(#REF!="LL","[u]",IF(#REF!="Ny","[i]",IF(#REF!="Extra koll","[b]",""))),F976," ",C976,IF(COUNTA(D976)&gt;0,CONCATENATE(" [playerid=",D976,"] "),""),AI976,AJ976,AK976,AL976,AM976,AN976,AA976,AH976,IF(#REF!="LL","[/u]",IF(#REF!="Ny","[/i]",IF(#REF!="Extra koll","[/b]",""))))</f>
        <v>#REF!</v>
      </c>
    </row>
    <row r="977" spans="1:41" ht="14.25">
      <c r="A977" s="84"/>
      <c r="B977" s="101"/>
      <c r="C977" s="102"/>
      <c r="D977" s="102"/>
      <c r="E977" s="102"/>
      <c r="F977" s="103"/>
      <c r="H977" s="104"/>
      <c r="J977" s="101"/>
      <c r="K977" s="102"/>
      <c r="L977" s="102"/>
      <c r="M977" s="102"/>
      <c r="N977" s="102"/>
      <c r="O977" s="102"/>
      <c r="P977" s="102"/>
      <c r="Q977" s="102"/>
      <c r="R977" s="105"/>
      <c r="T977" s="101"/>
      <c r="U977" s="102"/>
      <c r="V977" s="102"/>
      <c r="W977" s="102"/>
      <c r="X977" s="106"/>
      <c r="Y977" s="4"/>
      <c r="Z977" s="7"/>
      <c r="AA977" s="32" t="str">
        <f t="shared" si="211"/>
        <v/>
      </c>
      <c r="AB977" s="31" t="str">
        <f t="shared" si="213"/>
        <v>?</v>
      </c>
      <c r="AC977" s="31" t="str">
        <f t="shared" si="213"/>
        <v>?</v>
      </c>
      <c r="AD977" s="31" t="str">
        <f t="shared" si="213"/>
        <v>?</v>
      </c>
      <c r="AE977" s="31" t="str">
        <f t="shared" si="213"/>
        <v>?</v>
      </c>
      <c r="AF977" s="31" t="str">
        <f t="shared" si="213"/>
        <v>?</v>
      </c>
      <c r="AG977" s="31" t="str">
        <f t="shared" si="213"/>
        <v>?</v>
      </c>
      <c r="AH977" s="39" t="str">
        <f t="shared" si="212"/>
        <v/>
      </c>
      <c r="AI977" s="31" t="str">
        <f t="shared" si="205"/>
        <v/>
      </c>
      <c r="AJ977" s="32" t="str">
        <f t="shared" si="206"/>
        <v/>
      </c>
      <c r="AK977" s="32" t="str">
        <f t="shared" si="207"/>
        <v/>
      </c>
      <c r="AL977" s="32" t="str">
        <f t="shared" si="208"/>
        <v/>
      </c>
      <c r="AM977" s="32" t="str">
        <f t="shared" si="209"/>
        <v/>
      </c>
      <c r="AN977" s="32" t="str">
        <f t="shared" si="210"/>
        <v/>
      </c>
      <c r="AO977" s="96" t="e">
        <f>CONCATENATE(IF(#REF!="LL","[u]",IF(#REF!="Ny","[i]",IF(#REF!="Extra koll","[b]",""))),F977," ",C977,IF(COUNTA(D977)&gt;0,CONCATENATE(" [playerid=",D977,"] "),""),AI977,AJ977,AK977,AL977,AM977,AN977,AA977,AH977,IF(#REF!="LL","[/u]",IF(#REF!="Ny","[/i]",IF(#REF!="Extra koll","[/b]",""))))</f>
        <v>#REF!</v>
      </c>
    </row>
    <row r="978" spans="1:41" ht="14.25">
      <c r="A978" s="84"/>
      <c r="B978" s="101"/>
      <c r="C978" s="102"/>
      <c r="D978" s="102"/>
      <c r="E978" s="102"/>
      <c r="F978" s="103"/>
      <c r="H978" s="104"/>
      <c r="J978" s="101"/>
      <c r="K978" s="102"/>
      <c r="L978" s="102"/>
      <c r="M978" s="102"/>
      <c r="N978" s="102"/>
      <c r="O978" s="102"/>
      <c r="P978" s="102"/>
      <c r="Q978" s="102"/>
      <c r="R978" s="105"/>
      <c r="T978" s="101"/>
      <c r="U978" s="102"/>
      <c r="V978" s="102"/>
      <c r="W978" s="102"/>
      <c r="X978" s="106"/>
      <c r="Y978" s="4"/>
      <c r="Z978" s="7"/>
      <c r="AA978" s="32" t="str">
        <f t="shared" si="211"/>
        <v/>
      </c>
      <c r="AB978" s="31" t="str">
        <f t="shared" si="213"/>
        <v>?</v>
      </c>
      <c r="AC978" s="31" t="str">
        <f t="shared" si="213"/>
        <v>?</v>
      </c>
      <c r="AD978" s="31" t="str">
        <f t="shared" si="213"/>
        <v>?</v>
      </c>
      <c r="AE978" s="31" t="str">
        <f t="shared" si="213"/>
        <v>?</v>
      </c>
      <c r="AF978" s="31" t="str">
        <f t="shared" si="213"/>
        <v>?</v>
      </c>
      <c r="AG978" s="31" t="str">
        <f t="shared" si="213"/>
        <v>?</v>
      </c>
      <c r="AH978" s="39" t="str">
        <f t="shared" si="212"/>
        <v/>
      </c>
      <c r="AI978" s="31" t="str">
        <f t="shared" si="205"/>
        <v/>
      </c>
      <c r="AJ978" s="32" t="str">
        <f t="shared" si="206"/>
        <v/>
      </c>
      <c r="AK978" s="32" t="str">
        <f t="shared" si="207"/>
        <v/>
      </c>
      <c r="AL978" s="32" t="str">
        <f t="shared" si="208"/>
        <v/>
      </c>
      <c r="AM978" s="32" t="str">
        <f t="shared" si="209"/>
        <v/>
      </c>
      <c r="AN978" s="32" t="str">
        <f t="shared" si="210"/>
        <v/>
      </c>
      <c r="AO978" s="96" t="e">
        <f>CONCATENATE(IF(#REF!="LL","[u]",IF(#REF!="Ny","[i]",IF(#REF!="Extra koll","[b]",""))),F978," ",C978,IF(COUNTA(D978)&gt;0,CONCATENATE(" [playerid=",D978,"] "),""),AI978,AJ978,AK978,AL978,AM978,AN978,AA978,AH978,IF(#REF!="LL","[/u]",IF(#REF!="Ny","[/i]",IF(#REF!="Extra koll","[/b]",""))))</f>
        <v>#REF!</v>
      </c>
    </row>
    <row r="979" spans="1:41" ht="14.25">
      <c r="A979" s="84"/>
      <c r="B979" s="101"/>
      <c r="C979" s="102"/>
      <c r="D979" s="102"/>
      <c r="E979" s="102"/>
      <c r="F979" s="103"/>
      <c r="H979" s="104"/>
      <c r="J979" s="101"/>
      <c r="K979" s="102"/>
      <c r="L979" s="102"/>
      <c r="M979" s="102"/>
      <c r="N979" s="102"/>
      <c r="O979" s="102"/>
      <c r="P979" s="102"/>
      <c r="Q979" s="102"/>
      <c r="R979" s="105"/>
      <c r="T979" s="101"/>
      <c r="U979" s="102"/>
      <c r="V979" s="102"/>
      <c r="W979" s="102"/>
      <c r="X979" s="106"/>
      <c r="Y979" s="4"/>
      <c r="Z979" s="7"/>
      <c r="AA979" s="32" t="str">
        <f t="shared" si="211"/>
        <v/>
      </c>
      <c r="AB979" s="31" t="str">
        <f t="shared" si="213"/>
        <v>?</v>
      </c>
      <c r="AC979" s="31" t="str">
        <f t="shared" si="213"/>
        <v>?</v>
      </c>
      <c r="AD979" s="31" t="str">
        <f t="shared" si="213"/>
        <v>?</v>
      </c>
      <c r="AE979" s="31" t="str">
        <f t="shared" si="213"/>
        <v>?</v>
      </c>
      <c r="AF979" s="31" t="str">
        <f t="shared" si="213"/>
        <v>?</v>
      </c>
      <c r="AG979" s="31" t="str">
        <f t="shared" si="213"/>
        <v>?</v>
      </c>
      <c r="AH979" s="39" t="str">
        <f t="shared" si="212"/>
        <v/>
      </c>
      <c r="AI979" s="31" t="str">
        <f t="shared" si="205"/>
        <v/>
      </c>
      <c r="AJ979" s="32" t="str">
        <f t="shared" si="206"/>
        <v/>
      </c>
      <c r="AK979" s="32" t="str">
        <f t="shared" si="207"/>
        <v/>
      </c>
      <c r="AL979" s="32" t="str">
        <f t="shared" si="208"/>
        <v/>
      </c>
      <c r="AM979" s="32" t="str">
        <f t="shared" si="209"/>
        <v/>
      </c>
      <c r="AN979" s="32" t="str">
        <f t="shared" si="210"/>
        <v/>
      </c>
      <c r="AO979" s="96" t="e">
        <f>CONCATENATE(IF(#REF!="LL","[u]",IF(#REF!="Ny","[i]",IF(#REF!="Extra koll","[b]",""))),F979," ",C979,IF(COUNTA(D979)&gt;0,CONCATENATE(" [playerid=",D979,"] "),""),AI979,AJ979,AK979,AL979,AM979,AN979,AA979,AH979,IF(#REF!="LL","[/u]",IF(#REF!="Ny","[/i]",IF(#REF!="Extra koll","[/b]",""))))</f>
        <v>#REF!</v>
      </c>
    </row>
    <row r="980" spans="1:41" ht="14.25">
      <c r="A980" s="84"/>
      <c r="B980" s="101"/>
      <c r="C980" s="102"/>
      <c r="D980" s="102"/>
      <c r="E980" s="102"/>
      <c r="F980" s="103"/>
      <c r="H980" s="104"/>
      <c r="J980" s="101"/>
      <c r="K980" s="102"/>
      <c r="L980" s="102"/>
      <c r="M980" s="102"/>
      <c r="N980" s="102"/>
      <c r="O980" s="102"/>
      <c r="P980" s="102"/>
      <c r="Q980" s="102"/>
      <c r="R980" s="105"/>
      <c r="T980" s="101"/>
      <c r="U980" s="102"/>
      <c r="V980" s="102"/>
      <c r="W980" s="102"/>
      <c r="X980" s="106"/>
      <c r="Y980" s="4"/>
      <c r="Z980" s="7"/>
      <c r="AA980" s="32" t="str">
        <f t="shared" si="211"/>
        <v/>
      </c>
      <c r="AB980" s="31" t="str">
        <f t="shared" si="213"/>
        <v>?</v>
      </c>
      <c r="AC980" s="31" t="str">
        <f t="shared" si="213"/>
        <v>?</v>
      </c>
      <c r="AD980" s="31" t="str">
        <f t="shared" si="213"/>
        <v>?</v>
      </c>
      <c r="AE980" s="31" t="str">
        <f t="shared" si="213"/>
        <v>?</v>
      </c>
      <c r="AF980" s="31" t="str">
        <f t="shared" si="213"/>
        <v>?</v>
      </c>
      <c r="AG980" s="31" t="str">
        <f t="shared" si="213"/>
        <v>?</v>
      </c>
      <c r="AH980" s="39" t="str">
        <f t="shared" si="212"/>
        <v/>
      </c>
      <c r="AI980" s="31" t="str">
        <f t="shared" si="205"/>
        <v/>
      </c>
      <c r="AJ980" s="32" t="str">
        <f t="shared" si="206"/>
        <v/>
      </c>
      <c r="AK980" s="32" t="str">
        <f t="shared" si="207"/>
        <v/>
      </c>
      <c r="AL980" s="32" t="str">
        <f t="shared" si="208"/>
        <v/>
      </c>
      <c r="AM980" s="32" t="str">
        <f t="shared" si="209"/>
        <v/>
      </c>
      <c r="AN980" s="32" t="str">
        <f t="shared" si="210"/>
        <v/>
      </c>
      <c r="AO980" s="96" t="e">
        <f>CONCATENATE(IF(#REF!="LL","[u]",IF(#REF!="Ny","[i]",IF(#REF!="Extra koll","[b]",""))),F980," ",C980,IF(COUNTA(D980)&gt;0,CONCATENATE(" [playerid=",D980,"] "),""),AI980,AJ980,AK980,AL980,AM980,AN980,AA980,AH980,IF(#REF!="LL","[/u]",IF(#REF!="Ny","[/i]",IF(#REF!="Extra koll","[/b]",""))))</f>
        <v>#REF!</v>
      </c>
    </row>
    <row r="981" spans="1:41" ht="14.25">
      <c r="A981" s="84"/>
      <c r="B981" s="101"/>
      <c r="C981" s="102"/>
      <c r="D981" s="102"/>
      <c r="E981" s="102"/>
      <c r="F981" s="103"/>
      <c r="H981" s="104"/>
      <c r="J981" s="101"/>
      <c r="K981" s="102"/>
      <c r="L981" s="102"/>
      <c r="M981" s="102"/>
      <c r="N981" s="102"/>
      <c r="O981" s="102"/>
      <c r="P981" s="102"/>
      <c r="Q981" s="102"/>
      <c r="R981" s="105"/>
      <c r="T981" s="101"/>
      <c r="U981" s="102"/>
      <c r="V981" s="102"/>
      <c r="W981" s="102"/>
      <c r="X981" s="106"/>
      <c r="Y981" s="4"/>
      <c r="Z981" s="7"/>
      <c r="AA981" s="32" t="str">
        <f t="shared" si="211"/>
        <v/>
      </c>
      <c r="AB981" s="31" t="str">
        <f t="shared" si="213"/>
        <v>?</v>
      </c>
      <c r="AC981" s="31" t="str">
        <f t="shared" si="213"/>
        <v>?</v>
      </c>
      <c r="AD981" s="31" t="str">
        <f t="shared" si="213"/>
        <v>?</v>
      </c>
      <c r="AE981" s="31" t="str">
        <f t="shared" si="213"/>
        <v>?</v>
      </c>
      <c r="AF981" s="31" t="str">
        <f t="shared" si="213"/>
        <v>?</v>
      </c>
      <c r="AG981" s="31" t="str">
        <f t="shared" si="213"/>
        <v>?</v>
      </c>
      <c r="AH981" s="39" t="str">
        <f t="shared" si="212"/>
        <v/>
      </c>
      <c r="AI981" s="31" t="str">
        <f t="shared" ref="AI981:AI1044" si="214">IF(A981="Målvakt",CONCATENATE(AB981," - ",AF981),"")</f>
        <v/>
      </c>
      <c r="AJ981" s="32" t="str">
        <f t="shared" ref="AJ981:AJ1044" si="215">IF(A981="Försvarare",CONCATENATE(AF981," - ",AC981," - ",AE981," - ",AD981),"")</f>
        <v/>
      </c>
      <c r="AK981" s="32" t="str">
        <f t="shared" ref="AK981:AK1044" si="216">IF(A981="Inner",CONCATENATE(AC981," - ",AD981," - ",AF981),"")</f>
        <v/>
      </c>
      <c r="AL981" s="32" t="str">
        <f t="shared" ref="AL981:AL1044" si="217">IF(A981="Ytter",CONCATENATE(AE981," - ",AC981," - ",AD981," - ",AF981),"")</f>
        <v/>
      </c>
      <c r="AM981" s="32" t="str">
        <f t="shared" ref="AM981:AM1044" si="218">IF(A981="Anfallare",CONCATENATE(AG981," - ",AD981," - ",AE981),"")</f>
        <v/>
      </c>
      <c r="AN981" s="32" t="str">
        <f t="shared" ref="AN981:AN1044" si="219">IF(A981="Def anfallare",CONCATENATE(AD981," - ",AC981," - ",AG981," - ",AE981),"")</f>
        <v/>
      </c>
      <c r="AO981" s="96" t="e">
        <f>CONCATENATE(IF(#REF!="LL","[u]",IF(#REF!="Ny","[i]",IF(#REF!="Extra koll","[b]",""))),F981," ",C981,IF(COUNTA(D981)&gt;0,CONCATENATE(" [playerid=",D981,"] "),""),AI981,AJ981,AK981,AL981,AM981,AN981,AA981,AH981,IF(#REF!="LL","[/u]",IF(#REF!="Ny","[/i]",IF(#REF!="Extra koll","[/b]",""))))</f>
        <v>#REF!</v>
      </c>
    </row>
    <row r="982" spans="1:41" ht="14.25">
      <c r="A982" s="84"/>
      <c r="B982" s="101"/>
      <c r="C982" s="102"/>
      <c r="D982" s="102"/>
      <c r="E982" s="102"/>
      <c r="F982" s="103"/>
      <c r="H982" s="104"/>
      <c r="J982" s="101"/>
      <c r="K982" s="102"/>
      <c r="L982" s="102"/>
      <c r="M982" s="102"/>
      <c r="N982" s="102"/>
      <c r="O982" s="102"/>
      <c r="P982" s="102"/>
      <c r="Q982" s="102"/>
      <c r="R982" s="105"/>
      <c r="T982" s="101"/>
      <c r="U982" s="102"/>
      <c r="V982" s="102"/>
      <c r="W982" s="102"/>
      <c r="X982" s="106"/>
      <c r="Y982" s="4"/>
      <c r="Z982" s="7"/>
      <c r="AA982" s="32" t="str">
        <f t="shared" si="211"/>
        <v/>
      </c>
      <c r="AB982" s="31" t="str">
        <f t="shared" si="213"/>
        <v>?</v>
      </c>
      <c r="AC982" s="31" t="str">
        <f t="shared" si="213"/>
        <v>?</v>
      </c>
      <c r="AD982" s="31" t="str">
        <f t="shared" si="213"/>
        <v>?</v>
      </c>
      <c r="AE982" s="31" t="str">
        <f t="shared" si="213"/>
        <v>?</v>
      </c>
      <c r="AF982" s="31" t="str">
        <f t="shared" si="213"/>
        <v>?</v>
      </c>
      <c r="AG982" s="31" t="str">
        <f t="shared" si="213"/>
        <v>?</v>
      </c>
      <c r="AH982" s="39" t="str">
        <f t="shared" si="212"/>
        <v/>
      </c>
      <c r="AI982" s="31" t="str">
        <f t="shared" si="214"/>
        <v/>
      </c>
      <c r="AJ982" s="32" t="str">
        <f t="shared" si="215"/>
        <v/>
      </c>
      <c r="AK982" s="32" t="str">
        <f t="shared" si="216"/>
        <v/>
      </c>
      <c r="AL982" s="32" t="str">
        <f t="shared" si="217"/>
        <v/>
      </c>
      <c r="AM982" s="32" t="str">
        <f t="shared" si="218"/>
        <v/>
      </c>
      <c r="AN982" s="32" t="str">
        <f t="shared" si="219"/>
        <v/>
      </c>
      <c r="AO982" s="96" t="e">
        <f>CONCATENATE(IF(#REF!="LL","[u]",IF(#REF!="Ny","[i]",IF(#REF!="Extra koll","[b]",""))),F982," ",C982,IF(COUNTA(D982)&gt;0,CONCATENATE(" [playerid=",D982,"] "),""),AI982,AJ982,AK982,AL982,AM982,AN982,AA982,AH982,IF(#REF!="LL","[/u]",IF(#REF!="Ny","[/i]",IF(#REF!="Extra koll","[/b]",""))))</f>
        <v>#REF!</v>
      </c>
    </row>
    <row r="983" spans="1:41" ht="14.25">
      <c r="A983" s="84"/>
      <c r="B983" s="101"/>
      <c r="C983" s="102"/>
      <c r="D983" s="102"/>
      <c r="E983" s="102"/>
      <c r="F983" s="103"/>
      <c r="H983" s="104"/>
      <c r="J983" s="101"/>
      <c r="K983" s="102"/>
      <c r="L983" s="102"/>
      <c r="M983" s="102"/>
      <c r="N983" s="102"/>
      <c r="O983" s="102"/>
      <c r="P983" s="102"/>
      <c r="Q983" s="102"/>
      <c r="R983" s="105"/>
      <c r="T983" s="101"/>
      <c r="U983" s="102"/>
      <c r="V983" s="102"/>
      <c r="W983" s="102"/>
      <c r="X983" s="106"/>
      <c r="Y983" s="4"/>
      <c r="Z983" s="7"/>
      <c r="AA983" s="32" t="str">
        <f t="shared" si="211"/>
        <v/>
      </c>
      <c r="AB983" s="31" t="str">
        <f t="shared" si="213"/>
        <v>?</v>
      </c>
      <c r="AC983" s="31" t="str">
        <f t="shared" si="213"/>
        <v>?</v>
      </c>
      <c r="AD983" s="31" t="str">
        <f t="shared" si="213"/>
        <v>?</v>
      </c>
      <c r="AE983" s="31" t="str">
        <f t="shared" si="213"/>
        <v>?</v>
      </c>
      <c r="AF983" s="31" t="str">
        <f t="shared" si="213"/>
        <v>?</v>
      </c>
      <c r="AG983" s="31" t="str">
        <f t="shared" si="213"/>
        <v>?</v>
      </c>
      <c r="AH983" s="39" t="str">
        <f t="shared" si="212"/>
        <v/>
      </c>
      <c r="AI983" s="31" t="str">
        <f t="shared" si="214"/>
        <v/>
      </c>
      <c r="AJ983" s="32" t="str">
        <f t="shared" si="215"/>
        <v/>
      </c>
      <c r="AK983" s="32" t="str">
        <f t="shared" si="216"/>
        <v/>
      </c>
      <c r="AL983" s="32" t="str">
        <f t="shared" si="217"/>
        <v/>
      </c>
      <c r="AM983" s="32" t="str">
        <f t="shared" si="218"/>
        <v/>
      </c>
      <c r="AN983" s="32" t="str">
        <f t="shared" si="219"/>
        <v/>
      </c>
      <c r="AO983" s="96" t="e">
        <f>CONCATENATE(IF(#REF!="LL","[u]",IF(#REF!="Ny","[i]",IF(#REF!="Extra koll","[b]",""))),F983," ",C983,IF(COUNTA(D983)&gt;0,CONCATENATE(" [playerid=",D983,"] "),""),AI983,AJ983,AK983,AL983,AM983,AN983,AA983,AH983,IF(#REF!="LL","[/u]",IF(#REF!="Ny","[/i]",IF(#REF!="Extra koll","[/b]",""))))</f>
        <v>#REF!</v>
      </c>
    </row>
    <row r="984" spans="1:41" ht="14.25">
      <c r="A984" s="84"/>
      <c r="B984" s="101"/>
      <c r="C984" s="102"/>
      <c r="D984" s="102"/>
      <c r="E984" s="102"/>
      <c r="F984" s="103"/>
      <c r="H984" s="104"/>
      <c r="J984" s="101"/>
      <c r="K984" s="102"/>
      <c r="L984" s="102"/>
      <c r="M984" s="102"/>
      <c r="N984" s="102"/>
      <c r="O984" s="102"/>
      <c r="P984" s="102"/>
      <c r="Q984" s="102"/>
      <c r="R984" s="105"/>
      <c r="T984" s="101"/>
      <c r="U984" s="102"/>
      <c r="V984" s="102"/>
      <c r="W984" s="102"/>
      <c r="X984" s="106"/>
      <c r="Y984" s="4"/>
      <c r="Z984" s="7"/>
      <c r="AA984" s="32" t="str">
        <f t="shared" si="211"/>
        <v/>
      </c>
      <c r="AB984" s="31" t="str">
        <f t="shared" si="213"/>
        <v>?</v>
      </c>
      <c r="AC984" s="31" t="str">
        <f t="shared" si="213"/>
        <v>?</v>
      </c>
      <c r="AD984" s="31" t="str">
        <f t="shared" si="213"/>
        <v>?</v>
      </c>
      <c r="AE984" s="31" t="str">
        <f t="shared" si="213"/>
        <v>?</v>
      </c>
      <c r="AF984" s="31" t="str">
        <f t="shared" si="213"/>
        <v>?</v>
      </c>
      <c r="AG984" s="31" t="str">
        <f t="shared" si="213"/>
        <v>?</v>
      </c>
      <c r="AH984" s="39" t="str">
        <f t="shared" si="212"/>
        <v/>
      </c>
      <c r="AI984" s="31" t="str">
        <f t="shared" si="214"/>
        <v/>
      </c>
      <c r="AJ984" s="32" t="str">
        <f t="shared" si="215"/>
        <v/>
      </c>
      <c r="AK984" s="32" t="str">
        <f t="shared" si="216"/>
        <v/>
      </c>
      <c r="AL984" s="32" t="str">
        <f t="shared" si="217"/>
        <v/>
      </c>
      <c r="AM984" s="32" t="str">
        <f t="shared" si="218"/>
        <v/>
      </c>
      <c r="AN984" s="32" t="str">
        <f t="shared" si="219"/>
        <v/>
      </c>
      <c r="AO984" s="96" t="e">
        <f>CONCATENATE(IF(#REF!="LL","[u]",IF(#REF!="Ny","[i]",IF(#REF!="Extra koll","[b]",""))),F984," ",C984,IF(COUNTA(D984)&gt;0,CONCATENATE(" [playerid=",D984,"] "),""),AI984,AJ984,AK984,AL984,AM984,AN984,AA984,AH984,IF(#REF!="LL","[/u]",IF(#REF!="Ny","[/i]",IF(#REF!="Extra koll","[/b]",""))))</f>
        <v>#REF!</v>
      </c>
    </row>
    <row r="985" spans="1:41" ht="14.25">
      <c r="A985" s="84"/>
      <c r="B985" s="101"/>
      <c r="C985" s="102"/>
      <c r="D985" s="102"/>
      <c r="E985" s="102"/>
      <c r="F985" s="103"/>
      <c r="H985" s="104"/>
      <c r="J985" s="101"/>
      <c r="K985" s="102"/>
      <c r="L985" s="102"/>
      <c r="M985" s="102"/>
      <c r="N985" s="102"/>
      <c r="O985" s="102"/>
      <c r="P985" s="102"/>
      <c r="Q985" s="102"/>
      <c r="R985" s="105"/>
      <c r="T985" s="101"/>
      <c r="U985" s="102"/>
      <c r="V985" s="102"/>
      <c r="W985" s="102"/>
      <c r="X985" s="106"/>
      <c r="Y985" s="4"/>
      <c r="Z985" s="7"/>
      <c r="AA985" s="32" t="str">
        <f t="shared" si="211"/>
        <v/>
      </c>
      <c r="AB985" s="31" t="str">
        <f t="shared" si="213"/>
        <v>?</v>
      </c>
      <c r="AC985" s="31" t="str">
        <f t="shared" si="213"/>
        <v>?</v>
      </c>
      <c r="AD985" s="31" t="str">
        <f t="shared" si="213"/>
        <v>?</v>
      </c>
      <c r="AE985" s="31" t="str">
        <f t="shared" si="213"/>
        <v>?</v>
      </c>
      <c r="AF985" s="31" t="str">
        <f t="shared" si="213"/>
        <v>?</v>
      </c>
      <c r="AG985" s="31" t="str">
        <f t="shared" si="213"/>
        <v>?</v>
      </c>
      <c r="AH985" s="39" t="str">
        <f t="shared" si="212"/>
        <v/>
      </c>
      <c r="AI985" s="31" t="str">
        <f t="shared" si="214"/>
        <v/>
      </c>
      <c r="AJ985" s="32" t="str">
        <f t="shared" si="215"/>
        <v/>
      </c>
      <c r="AK985" s="32" t="str">
        <f t="shared" si="216"/>
        <v/>
      </c>
      <c r="AL985" s="32" t="str">
        <f t="shared" si="217"/>
        <v/>
      </c>
      <c r="AM985" s="32" t="str">
        <f t="shared" si="218"/>
        <v/>
      </c>
      <c r="AN985" s="32" t="str">
        <f t="shared" si="219"/>
        <v/>
      </c>
      <c r="AO985" s="96" t="e">
        <f>CONCATENATE(IF(#REF!="LL","[u]",IF(#REF!="Ny","[i]",IF(#REF!="Extra koll","[b]",""))),F985," ",C985,IF(COUNTA(D985)&gt;0,CONCATENATE(" [playerid=",D985,"] "),""),AI985,AJ985,AK985,AL985,AM985,AN985,AA985,AH985,IF(#REF!="LL","[/u]",IF(#REF!="Ny","[/i]",IF(#REF!="Extra koll","[/b]",""))))</f>
        <v>#REF!</v>
      </c>
    </row>
    <row r="986" spans="1:41" ht="14.25">
      <c r="A986" s="84"/>
      <c r="B986" s="101"/>
      <c r="C986" s="102"/>
      <c r="D986" s="102"/>
      <c r="E986" s="102"/>
      <c r="F986" s="103"/>
      <c r="H986" s="104"/>
      <c r="J986" s="101"/>
      <c r="K986" s="102"/>
      <c r="L986" s="102"/>
      <c r="M986" s="102"/>
      <c r="N986" s="102"/>
      <c r="O986" s="102"/>
      <c r="P986" s="102"/>
      <c r="Q986" s="102"/>
      <c r="R986" s="105"/>
      <c r="T986" s="101"/>
      <c r="U986" s="102"/>
      <c r="V986" s="102"/>
      <c r="W986" s="102"/>
      <c r="X986" s="106"/>
      <c r="Y986" s="4"/>
      <c r="Z986" s="7"/>
      <c r="AA986" s="32" t="str">
        <f t="shared" si="211"/>
        <v/>
      </c>
      <c r="AB986" s="31" t="str">
        <f t="shared" si="213"/>
        <v>?</v>
      </c>
      <c r="AC986" s="31" t="str">
        <f t="shared" si="213"/>
        <v>?</v>
      </c>
      <c r="AD986" s="31" t="str">
        <f t="shared" si="213"/>
        <v>?</v>
      </c>
      <c r="AE986" s="31" t="str">
        <f t="shared" si="213"/>
        <v>?</v>
      </c>
      <c r="AF986" s="31" t="str">
        <f t="shared" si="213"/>
        <v>?</v>
      </c>
      <c r="AG986" s="31" t="str">
        <f t="shared" si="213"/>
        <v>?</v>
      </c>
      <c r="AH986" s="39" t="str">
        <f t="shared" si="212"/>
        <v/>
      </c>
      <c r="AI986" s="31" t="str">
        <f t="shared" si="214"/>
        <v/>
      </c>
      <c r="AJ986" s="32" t="str">
        <f t="shared" si="215"/>
        <v/>
      </c>
      <c r="AK986" s="32" t="str">
        <f t="shared" si="216"/>
        <v/>
      </c>
      <c r="AL986" s="32" t="str">
        <f t="shared" si="217"/>
        <v/>
      </c>
      <c r="AM986" s="32" t="str">
        <f t="shared" si="218"/>
        <v/>
      </c>
      <c r="AN986" s="32" t="str">
        <f t="shared" si="219"/>
        <v/>
      </c>
      <c r="AO986" s="96" t="e">
        <f>CONCATENATE(IF(#REF!="LL","[u]",IF(#REF!="Ny","[i]",IF(#REF!="Extra koll","[b]",""))),F986," ",C986,IF(COUNTA(D986)&gt;0,CONCATENATE(" [playerid=",D986,"] "),""),AI986,AJ986,AK986,AL986,AM986,AN986,AA986,AH986,IF(#REF!="LL","[/u]",IF(#REF!="Ny","[/i]",IF(#REF!="Extra koll","[/b]",""))))</f>
        <v>#REF!</v>
      </c>
    </row>
    <row r="987" spans="1:41" ht="14.25">
      <c r="A987" s="84"/>
      <c r="B987" s="101"/>
      <c r="C987" s="102"/>
      <c r="D987" s="102"/>
      <c r="E987" s="102"/>
      <c r="F987" s="103"/>
      <c r="H987" s="104"/>
      <c r="J987" s="101"/>
      <c r="K987" s="102"/>
      <c r="L987" s="102"/>
      <c r="M987" s="102"/>
      <c r="N987" s="102"/>
      <c r="O987" s="102"/>
      <c r="P987" s="102"/>
      <c r="Q987" s="102"/>
      <c r="R987" s="105"/>
      <c r="T987" s="101"/>
      <c r="U987" s="102"/>
      <c r="V987" s="102"/>
      <c r="W987" s="102"/>
      <c r="X987" s="106"/>
      <c r="Y987" s="4"/>
      <c r="Z987" s="7"/>
      <c r="AA987" s="32" t="str">
        <f t="shared" si="211"/>
        <v/>
      </c>
      <c r="AB987" s="31" t="str">
        <f t="shared" si="213"/>
        <v>?</v>
      </c>
      <c r="AC987" s="31" t="str">
        <f t="shared" si="213"/>
        <v>?</v>
      </c>
      <c r="AD987" s="31" t="str">
        <f t="shared" si="213"/>
        <v>?</v>
      </c>
      <c r="AE987" s="31" t="str">
        <f t="shared" ref="AE987:AG1050" si="220">IF(COUNTA(O987)&gt;0,RIGHT(O987,LEN(O987)-5),"?")</f>
        <v>?</v>
      </c>
      <c r="AF987" s="31" t="str">
        <f t="shared" si="220"/>
        <v>?</v>
      </c>
      <c r="AG987" s="31" t="str">
        <f t="shared" si="220"/>
        <v>?</v>
      </c>
      <c r="AH987" s="39" t="str">
        <f t="shared" si="212"/>
        <v/>
      </c>
      <c r="AI987" s="31" t="str">
        <f t="shared" si="214"/>
        <v/>
      </c>
      <c r="AJ987" s="32" t="str">
        <f t="shared" si="215"/>
        <v/>
      </c>
      <c r="AK987" s="32" t="str">
        <f t="shared" si="216"/>
        <v/>
      </c>
      <c r="AL987" s="32" t="str">
        <f t="shared" si="217"/>
        <v/>
      </c>
      <c r="AM987" s="32" t="str">
        <f t="shared" si="218"/>
        <v/>
      </c>
      <c r="AN987" s="32" t="str">
        <f t="shared" si="219"/>
        <v/>
      </c>
      <c r="AO987" s="96" t="e">
        <f>CONCATENATE(IF(#REF!="LL","[u]",IF(#REF!="Ny","[i]",IF(#REF!="Extra koll","[b]",""))),F987," ",C987,IF(COUNTA(D987)&gt;0,CONCATENATE(" [playerid=",D987,"] "),""),AI987,AJ987,AK987,AL987,AM987,AN987,AA987,AH987,IF(#REF!="LL","[/u]",IF(#REF!="Ny","[/i]",IF(#REF!="Extra koll","[/b]",""))))</f>
        <v>#REF!</v>
      </c>
    </row>
    <row r="988" spans="1:41" ht="14.25">
      <c r="A988" s="84"/>
      <c r="B988" s="101"/>
      <c r="C988" s="102"/>
      <c r="D988" s="102"/>
      <c r="E988" s="102"/>
      <c r="F988" s="103"/>
      <c r="H988" s="104"/>
      <c r="J988" s="101"/>
      <c r="K988" s="102"/>
      <c r="L988" s="102"/>
      <c r="M988" s="102"/>
      <c r="N988" s="102"/>
      <c r="O988" s="102"/>
      <c r="P988" s="102"/>
      <c r="Q988" s="102"/>
      <c r="R988" s="105"/>
      <c r="T988" s="101"/>
      <c r="U988" s="102"/>
      <c r="V988" s="102"/>
      <c r="W988" s="102"/>
      <c r="X988" s="106"/>
      <c r="Y988" s="4"/>
      <c r="Z988" s="7"/>
      <c r="AA988" s="32" t="str">
        <f t="shared" si="211"/>
        <v/>
      </c>
      <c r="AB988" s="31" t="str">
        <f t="shared" ref="AB988:AG1051" si="221">IF(COUNTA(L988)&gt;0,RIGHT(L988,LEN(L988)-5),"?")</f>
        <v>?</v>
      </c>
      <c r="AC988" s="31" t="str">
        <f t="shared" si="221"/>
        <v>?</v>
      </c>
      <c r="AD988" s="31" t="str">
        <f t="shared" si="221"/>
        <v>?</v>
      </c>
      <c r="AE988" s="31" t="str">
        <f t="shared" si="220"/>
        <v>?</v>
      </c>
      <c r="AF988" s="31" t="str">
        <f t="shared" si="220"/>
        <v>?</v>
      </c>
      <c r="AG988" s="31" t="str">
        <f t="shared" si="220"/>
        <v>?</v>
      </c>
      <c r="AH988" s="39" t="str">
        <f t="shared" si="212"/>
        <v/>
      </c>
      <c r="AI988" s="31" t="str">
        <f t="shared" si="214"/>
        <v/>
      </c>
      <c r="AJ988" s="32" t="str">
        <f t="shared" si="215"/>
        <v/>
      </c>
      <c r="AK988" s="32" t="str">
        <f t="shared" si="216"/>
        <v/>
      </c>
      <c r="AL988" s="32" t="str">
        <f t="shared" si="217"/>
        <v/>
      </c>
      <c r="AM988" s="32" t="str">
        <f t="shared" si="218"/>
        <v/>
      </c>
      <c r="AN988" s="32" t="str">
        <f t="shared" si="219"/>
        <v/>
      </c>
      <c r="AO988" s="96" t="e">
        <f>CONCATENATE(IF(#REF!="LL","[u]",IF(#REF!="Ny","[i]",IF(#REF!="Extra koll","[b]",""))),F988," ",C988,IF(COUNTA(D988)&gt;0,CONCATENATE(" [playerid=",D988,"] "),""),AI988,AJ988,AK988,AL988,AM988,AN988,AA988,AH988,IF(#REF!="LL","[/u]",IF(#REF!="Ny","[/i]",IF(#REF!="Extra koll","[/b]",""))))</f>
        <v>#REF!</v>
      </c>
    </row>
    <row r="989" spans="1:41" ht="14.25">
      <c r="A989" s="84"/>
      <c r="B989" s="101"/>
      <c r="C989" s="102"/>
      <c r="D989" s="102"/>
      <c r="E989" s="102"/>
      <c r="F989" s="103"/>
      <c r="H989" s="104"/>
      <c r="J989" s="101"/>
      <c r="K989" s="102"/>
      <c r="L989" s="102"/>
      <c r="M989" s="102"/>
      <c r="N989" s="102"/>
      <c r="O989" s="102"/>
      <c r="P989" s="102"/>
      <c r="Q989" s="102"/>
      <c r="R989" s="105"/>
      <c r="T989" s="101"/>
      <c r="U989" s="102"/>
      <c r="V989" s="102"/>
      <c r="W989" s="102"/>
      <c r="X989" s="106"/>
      <c r="Y989" s="4"/>
      <c r="Z989" s="7"/>
      <c r="AA989" s="32" t="str">
        <f t="shared" si="211"/>
        <v/>
      </c>
      <c r="AB989" s="31" t="str">
        <f t="shared" si="221"/>
        <v>?</v>
      </c>
      <c r="AC989" s="31" t="str">
        <f t="shared" si="221"/>
        <v>?</v>
      </c>
      <c r="AD989" s="31" t="str">
        <f t="shared" si="221"/>
        <v>?</v>
      </c>
      <c r="AE989" s="31" t="str">
        <f t="shared" si="220"/>
        <v>?</v>
      </c>
      <c r="AF989" s="31" t="str">
        <f t="shared" si="220"/>
        <v>?</v>
      </c>
      <c r="AG989" s="31" t="str">
        <f t="shared" si="220"/>
        <v>?</v>
      </c>
      <c r="AH989" s="39" t="str">
        <f t="shared" si="212"/>
        <v/>
      </c>
      <c r="AI989" s="31" t="str">
        <f t="shared" si="214"/>
        <v/>
      </c>
      <c r="AJ989" s="32" t="str">
        <f t="shared" si="215"/>
        <v/>
      </c>
      <c r="AK989" s="32" t="str">
        <f t="shared" si="216"/>
        <v/>
      </c>
      <c r="AL989" s="32" t="str">
        <f t="shared" si="217"/>
        <v/>
      </c>
      <c r="AM989" s="32" t="str">
        <f t="shared" si="218"/>
        <v/>
      </c>
      <c r="AN989" s="32" t="str">
        <f t="shared" si="219"/>
        <v/>
      </c>
      <c r="AO989" s="96" t="e">
        <f>CONCATENATE(IF(#REF!="LL","[u]",IF(#REF!="Ny","[i]",IF(#REF!="Extra koll","[b]",""))),F989," ",C989,IF(COUNTA(D989)&gt;0,CONCATENATE(" [playerid=",D989,"] "),""),AI989,AJ989,AK989,AL989,AM989,AN989,AA989,AH989,IF(#REF!="LL","[/u]",IF(#REF!="Ny","[/i]",IF(#REF!="Extra koll","[/b]",""))))</f>
        <v>#REF!</v>
      </c>
    </row>
    <row r="990" spans="1:41" ht="14.25">
      <c r="A990" s="84"/>
      <c r="B990" s="101"/>
      <c r="C990" s="102"/>
      <c r="D990" s="102"/>
      <c r="E990" s="102"/>
      <c r="F990" s="103"/>
      <c r="H990" s="104"/>
      <c r="J990" s="101"/>
      <c r="K990" s="102"/>
      <c r="L990" s="102"/>
      <c r="M990" s="102"/>
      <c r="N990" s="102"/>
      <c r="O990" s="102"/>
      <c r="P990" s="102"/>
      <c r="Q990" s="102"/>
      <c r="R990" s="105"/>
      <c r="T990" s="101"/>
      <c r="U990" s="102"/>
      <c r="V990" s="102"/>
      <c r="W990" s="102"/>
      <c r="X990" s="106"/>
      <c r="Y990" s="4"/>
      <c r="Z990" s="7"/>
      <c r="AA990" s="32" t="str">
        <f t="shared" si="211"/>
        <v/>
      </c>
      <c r="AB990" s="31" t="str">
        <f t="shared" si="221"/>
        <v>?</v>
      </c>
      <c r="AC990" s="31" t="str">
        <f t="shared" si="221"/>
        <v>?</v>
      </c>
      <c r="AD990" s="31" t="str">
        <f t="shared" si="221"/>
        <v>?</v>
      </c>
      <c r="AE990" s="31" t="str">
        <f t="shared" si="220"/>
        <v>?</v>
      </c>
      <c r="AF990" s="31" t="str">
        <f t="shared" si="220"/>
        <v>?</v>
      </c>
      <c r="AG990" s="31" t="str">
        <f t="shared" si="220"/>
        <v>?</v>
      </c>
      <c r="AH990" s="39" t="str">
        <f t="shared" si="212"/>
        <v/>
      </c>
      <c r="AI990" s="31" t="str">
        <f t="shared" si="214"/>
        <v/>
      </c>
      <c r="AJ990" s="32" t="str">
        <f t="shared" si="215"/>
        <v/>
      </c>
      <c r="AK990" s="32" t="str">
        <f t="shared" si="216"/>
        <v/>
      </c>
      <c r="AL990" s="32" t="str">
        <f t="shared" si="217"/>
        <v/>
      </c>
      <c r="AM990" s="32" t="str">
        <f t="shared" si="218"/>
        <v/>
      </c>
      <c r="AN990" s="32" t="str">
        <f t="shared" si="219"/>
        <v/>
      </c>
      <c r="AO990" s="96" t="e">
        <f>CONCATENATE(IF(#REF!="LL","[u]",IF(#REF!="Ny","[i]",IF(#REF!="Extra koll","[b]",""))),F990," ",C990,IF(COUNTA(D990)&gt;0,CONCATENATE(" [playerid=",D990,"] "),""),AI990,AJ990,AK990,AL990,AM990,AN990,AA990,AH990,IF(#REF!="LL","[/u]",IF(#REF!="Ny","[/i]",IF(#REF!="Extra koll","[/b]",""))))</f>
        <v>#REF!</v>
      </c>
    </row>
    <row r="991" spans="1:41" ht="14.25">
      <c r="A991" s="84"/>
      <c r="B991" s="101"/>
      <c r="C991" s="102"/>
      <c r="D991" s="102"/>
      <c r="E991" s="102"/>
      <c r="F991" s="103"/>
      <c r="H991" s="104"/>
      <c r="J991" s="101"/>
      <c r="K991" s="102"/>
      <c r="L991" s="102"/>
      <c r="M991" s="102"/>
      <c r="N991" s="102"/>
      <c r="O991" s="102"/>
      <c r="P991" s="102"/>
      <c r="Q991" s="102"/>
      <c r="R991" s="105"/>
      <c r="T991" s="101"/>
      <c r="U991" s="102"/>
      <c r="V991" s="102"/>
      <c r="W991" s="102"/>
      <c r="X991" s="106"/>
      <c r="Y991" s="4"/>
      <c r="Z991" s="7"/>
      <c r="AA991" s="32" t="str">
        <f t="shared" si="211"/>
        <v/>
      </c>
      <c r="AB991" s="31" t="str">
        <f t="shared" si="221"/>
        <v>?</v>
      </c>
      <c r="AC991" s="31" t="str">
        <f t="shared" si="221"/>
        <v>?</v>
      </c>
      <c r="AD991" s="31" t="str">
        <f t="shared" si="221"/>
        <v>?</v>
      </c>
      <c r="AE991" s="31" t="str">
        <f t="shared" si="220"/>
        <v>?</v>
      </c>
      <c r="AF991" s="31" t="str">
        <f t="shared" si="220"/>
        <v>?</v>
      </c>
      <c r="AG991" s="31" t="str">
        <f t="shared" si="220"/>
        <v>?</v>
      </c>
      <c r="AH991" s="39" t="str">
        <f t="shared" si="212"/>
        <v/>
      </c>
      <c r="AI991" s="31" t="str">
        <f t="shared" si="214"/>
        <v/>
      </c>
      <c r="AJ991" s="32" t="str">
        <f t="shared" si="215"/>
        <v/>
      </c>
      <c r="AK991" s="32" t="str">
        <f t="shared" si="216"/>
        <v/>
      </c>
      <c r="AL991" s="32" t="str">
        <f t="shared" si="217"/>
        <v/>
      </c>
      <c r="AM991" s="32" t="str">
        <f t="shared" si="218"/>
        <v/>
      </c>
      <c r="AN991" s="32" t="str">
        <f t="shared" si="219"/>
        <v/>
      </c>
      <c r="AO991" s="96" t="e">
        <f>CONCATENATE(IF(#REF!="LL","[u]",IF(#REF!="Ny","[i]",IF(#REF!="Extra koll","[b]",""))),F991," ",C991,IF(COUNTA(D991)&gt;0,CONCATENATE(" [playerid=",D991,"] "),""),AI991,AJ991,AK991,AL991,AM991,AN991,AA991,AH991,IF(#REF!="LL","[/u]",IF(#REF!="Ny","[/i]",IF(#REF!="Extra koll","[/b]",""))))</f>
        <v>#REF!</v>
      </c>
    </row>
    <row r="992" spans="1:41" ht="14.25">
      <c r="A992" s="84"/>
      <c r="B992" s="101"/>
      <c r="C992" s="102"/>
      <c r="D992" s="102"/>
      <c r="E992" s="102"/>
      <c r="F992" s="103"/>
      <c r="H992" s="104"/>
      <c r="J992" s="101"/>
      <c r="K992" s="102"/>
      <c r="L992" s="102"/>
      <c r="M992" s="102"/>
      <c r="N992" s="102"/>
      <c r="O992" s="102"/>
      <c r="P992" s="102"/>
      <c r="Q992" s="102"/>
      <c r="R992" s="105"/>
      <c r="T992" s="101"/>
      <c r="U992" s="102"/>
      <c r="V992" s="102"/>
      <c r="W992" s="102"/>
      <c r="X992" s="106"/>
      <c r="Y992" s="4"/>
      <c r="Z992" s="7"/>
      <c r="AA992" s="32" t="str">
        <f t="shared" si="211"/>
        <v/>
      </c>
      <c r="AB992" s="31" t="str">
        <f t="shared" si="221"/>
        <v>?</v>
      </c>
      <c r="AC992" s="31" t="str">
        <f t="shared" si="221"/>
        <v>?</v>
      </c>
      <c r="AD992" s="31" t="str">
        <f t="shared" si="221"/>
        <v>?</v>
      </c>
      <c r="AE992" s="31" t="str">
        <f t="shared" si="220"/>
        <v>?</v>
      </c>
      <c r="AF992" s="31" t="str">
        <f t="shared" si="220"/>
        <v>?</v>
      </c>
      <c r="AG992" s="31" t="str">
        <f t="shared" si="220"/>
        <v>?</v>
      </c>
      <c r="AH992" s="39" t="str">
        <f t="shared" si="212"/>
        <v/>
      </c>
      <c r="AI992" s="31" t="str">
        <f t="shared" si="214"/>
        <v/>
      </c>
      <c r="AJ992" s="32" t="str">
        <f t="shared" si="215"/>
        <v/>
      </c>
      <c r="AK992" s="32" t="str">
        <f t="shared" si="216"/>
        <v/>
      </c>
      <c r="AL992" s="32" t="str">
        <f t="shared" si="217"/>
        <v/>
      </c>
      <c r="AM992" s="32" t="str">
        <f t="shared" si="218"/>
        <v/>
      </c>
      <c r="AN992" s="32" t="str">
        <f t="shared" si="219"/>
        <v/>
      </c>
      <c r="AO992" s="96" t="e">
        <f>CONCATENATE(IF(#REF!="LL","[u]",IF(#REF!="Ny","[i]",IF(#REF!="Extra koll","[b]",""))),F992," ",C992,IF(COUNTA(D992)&gt;0,CONCATENATE(" [playerid=",D992,"] "),""),AI992,AJ992,AK992,AL992,AM992,AN992,AA992,AH992,IF(#REF!="LL","[/u]",IF(#REF!="Ny","[/i]",IF(#REF!="Extra koll","[/b]",""))))</f>
        <v>#REF!</v>
      </c>
    </row>
    <row r="993" spans="1:41" ht="14.25">
      <c r="A993" s="84"/>
      <c r="B993" s="101"/>
      <c r="C993" s="102"/>
      <c r="D993" s="102"/>
      <c r="E993" s="102"/>
      <c r="F993" s="103"/>
      <c r="H993" s="104"/>
      <c r="J993" s="101"/>
      <c r="K993" s="102"/>
      <c r="L993" s="102"/>
      <c r="M993" s="102"/>
      <c r="N993" s="102"/>
      <c r="O993" s="102"/>
      <c r="P993" s="102"/>
      <c r="Q993" s="102"/>
      <c r="R993" s="105"/>
      <c r="T993" s="101"/>
      <c r="U993" s="102"/>
      <c r="V993" s="102"/>
      <c r="W993" s="102"/>
      <c r="X993" s="106"/>
      <c r="Y993" s="4"/>
      <c r="Z993" s="7"/>
      <c r="AA993" s="32" t="str">
        <f t="shared" si="211"/>
        <v/>
      </c>
      <c r="AB993" s="31" t="str">
        <f t="shared" si="221"/>
        <v>?</v>
      </c>
      <c r="AC993" s="31" t="str">
        <f t="shared" si="221"/>
        <v>?</v>
      </c>
      <c r="AD993" s="31" t="str">
        <f t="shared" si="221"/>
        <v>?</v>
      </c>
      <c r="AE993" s="31" t="str">
        <f t="shared" si="220"/>
        <v>?</v>
      </c>
      <c r="AF993" s="31" t="str">
        <f t="shared" si="220"/>
        <v>?</v>
      </c>
      <c r="AG993" s="31" t="str">
        <f t="shared" si="220"/>
        <v>?</v>
      </c>
      <c r="AH993" s="39" t="str">
        <f t="shared" si="212"/>
        <v/>
      </c>
      <c r="AI993" s="31" t="str">
        <f t="shared" si="214"/>
        <v/>
      </c>
      <c r="AJ993" s="32" t="str">
        <f t="shared" si="215"/>
        <v/>
      </c>
      <c r="AK993" s="32" t="str">
        <f t="shared" si="216"/>
        <v/>
      </c>
      <c r="AL993" s="32" t="str">
        <f t="shared" si="217"/>
        <v/>
      </c>
      <c r="AM993" s="32" t="str">
        <f t="shared" si="218"/>
        <v/>
      </c>
      <c r="AN993" s="32" t="str">
        <f t="shared" si="219"/>
        <v/>
      </c>
      <c r="AO993" s="96" t="e">
        <f>CONCATENATE(IF(#REF!="LL","[u]",IF(#REF!="Ny","[i]",IF(#REF!="Extra koll","[b]",""))),F993," ",C993,IF(COUNTA(D993)&gt;0,CONCATENATE(" [playerid=",D993,"] "),""),AI993,AJ993,AK993,AL993,AM993,AN993,AA993,AH993,IF(#REF!="LL","[/u]",IF(#REF!="Ny","[/i]",IF(#REF!="Extra koll","[/b]",""))))</f>
        <v>#REF!</v>
      </c>
    </row>
    <row r="994" spans="1:41" ht="14.25">
      <c r="A994" s="84"/>
      <c r="B994" s="101"/>
      <c r="C994" s="102"/>
      <c r="D994" s="102"/>
      <c r="E994" s="102"/>
      <c r="F994" s="103"/>
      <c r="H994" s="104"/>
      <c r="J994" s="101"/>
      <c r="K994" s="102"/>
      <c r="L994" s="102"/>
      <c r="M994" s="102"/>
      <c r="N994" s="102"/>
      <c r="O994" s="102"/>
      <c r="P994" s="102"/>
      <c r="Q994" s="102"/>
      <c r="R994" s="105"/>
      <c r="T994" s="101"/>
      <c r="U994" s="102"/>
      <c r="V994" s="102"/>
      <c r="W994" s="102"/>
      <c r="X994" s="106"/>
      <c r="Y994" s="4"/>
      <c r="Z994" s="7"/>
      <c r="AA994" s="32" t="str">
        <f t="shared" si="211"/>
        <v/>
      </c>
      <c r="AB994" s="31" t="str">
        <f t="shared" si="221"/>
        <v>?</v>
      </c>
      <c r="AC994" s="31" t="str">
        <f t="shared" si="221"/>
        <v>?</v>
      </c>
      <c r="AD994" s="31" t="str">
        <f t="shared" si="221"/>
        <v>?</v>
      </c>
      <c r="AE994" s="31" t="str">
        <f t="shared" si="220"/>
        <v>?</v>
      </c>
      <c r="AF994" s="31" t="str">
        <f t="shared" si="220"/>
        <v>?</v>
      </c>
      <c r="AG994" s="31" t="str">
        <f t="shared" si="220"/>
        <v>?</v>
      </c>
      <c r="AH994" s="39" t="str">
        <f t="shared" si="212"/>
        <v/>
      </c>
      <c r="AI994" s="31" t="str">
        <f t="shared" si="214"/>
        <v/>
      </c>
      <c r="AJ994" s="32" t="str">
        <f t="shared" si="215"/>
        <v/>
      </c>
      <c r="AK994" s="32" t="str">
        <f t="shared" si="216"/>
        <v/>
      </c>
      <c r="AL994" s="32" t="str">
        <f t="shared" si="217"/>
        <v/>
      </c>
      <c r="AM994" s="32" t="str">
        <f t="shared" si="218"/>
        <v/>
      </c>
      <c r="AN994" s="32" t="str">
        <f t="shared" si="219"/>
        <v/>
      </c>
      <c r="AO994" s="96" t="e">
        <f>CONCATENATE(IF(#REF!="LL","[u]",IF(#REF!="Ny","[i]",IF(#REF!="Extra koll","[b]",""))),F994," ",C994,IF(COUNTA(D994)&gt;0,CONCATENATE(" [playerid=",D994,"] "),""),AI994,AJ994,AK994,AL994,AM994,AN994,AA994,AH994,IF(#REF!="LL","[/u]",IF(#REF!="Ny","[/i]",IF(#REF!="Extra koll","[/b]",""))))</f>
        <v>#REF!</v>
      </c>
    </row>
    <row r="995" spans="1:41" ht="14.25">
      <c r="A995" s="84"/>
      <c r="B995" s="101"/>
      <c r="C995" s="102"/>
      <c r="D995" s="102"/>
      <c r="E995" s="102"/>
      <c r="F995" s="103"/>
      <c r="H995" s="104"/>
      <c r="J995" s="101"/>
      <c r="K995" s="102"/>
      <c r="L995" s="102"/>
      <c r="M995" s="102"/>
      <c r="N995" s="102"/>
      <c r="O995" s="102"/>
      <c r="P995" s="102"/>
      <c r="Q995" s="102"/>
      <c r="R995" s="105"/>
      <c r="T995" s="101"/>
      <c r="U995" s="102"/>
      <c r="V995" s="102"/>
      <c r="W995" s="102"/>
      <c r="X995" s="106"/>
      <c r="Y995" s="4"/>
      <c r="Z995" s="7"/>
      <c r="AA995" s="32" t="str">
        <f t="shared" si="211"/>
        <v/>
      </c>
      <c r="AB995" s="31" t="str">
        <f t="shared" si="221"/>
        <v>?</v>
      </c>
      <c r="AC995" s="31" t="str">
        <f t="shared" si="221"/>
        <v>?</v>
      </c>
      <c r="AD995" s="31" t="str">
        <f t="shared" si="221"/>
        <v>?</v>
      </c>
      <c r="AE995" s="31" t="str">
        <f t="shared" si="220"/>
        <v>?</v>
      </c>
      <c r="AF995" s="31" t="str">
        <f t="shared" si="220"/>
        <v>?</v>
      </c>
      <c r="AG995" s="31" t="str">
        <f t="shared" si="220"/>
        <v>?</v>
      </c>
      <c r="AH995" s="39" t="str">
        <f t="shared" si="212"/>
        <v/>
      </c>
      <c r="AI995" s="31" t="str">
        <f t="shared" si="214"/>
        <v/>
      </c>
      <c r="AJ995" s="32" t="str">
        <f t="shared" si="215"/>
        <v/>
      </c>
      <c r="AK995" s="32" t="str">
        <f t="shared" si="216"/>
        <v/>
      </c>
      <c r="AL995" s="32" t="str">
        <f t="shared" si="217"/>
        <v/>
      </c>
      <c r="AM995" s="32" t="str">
        <f t="shared" si="218"/>
        <v/>
      </c>
      <c r="AN995" s="32" t="str">
        <f t="shared" si="219"/>
        <v/>
      </c>
      <c r="AO995" s="96" t="e">
        <f>CONCATENATE(IF(#REF!="LL","[u]",IF(#REF!="Ny","[i]",IF(#REF!="Extra koll","[b]",""))),F995," ",C995,IF(COUNTA(D995)&gt;0,CONCATENATE(" [playerid=",D995,"] "),""),AI995,AJ995,AK995,AL995,AM995,AN995,AA995,AH995,IF(#REF!="LL","[/u]",IF(#REF!="Ny","[/i]",IF(#REF!="Extra koll","[/b]",""))))</f>
        <v>#REF!</v>
      </c>
    </row>
    <row r="996" spans="1:41" ht="14.25">
      <c r="A996" s="84"/>
      <c r="B996" s="101"/>
      <c r="C996" s="102"/>
      <c r="D996" s="102"/>
      <c r="E996" s="102"/>
      <c r="F996" s="103"/>
      <c r="H996" s="104"/>
      <c r="J996" s="101"/>
      <c r="K996" s="102"/>
      <c r="L996" s="102"/>
      <c r="M996" s="102"/>
      <c r="N996" s="102"/>
      <c r="O996" s="102"/>
      <c r="P996" s="102"/>
      <c r="Q996" s="102"/>
      <c r="R996" s="105"/>
      <c r="T996" s="101"/>
      <c r="U996" s="102"/>
      <c r="V996" s="102"/>
      <c r="W996" s="102"/>
      <c r="X996" s="106"/>
      <c r="Y996" s="4"/>
      <c r="Z996" s="7"/>
      <c r="AA996" s="32" t="str">
        <f t="shared" si="211"/>
        <v/>
      </c>
      <c r="AB996" s="31" t="str">
        <f t="shared" si="221"/>
        <v>?</v>
      </c>
      <c r="AC996" s="31" t="str">
        <f t="shared" si="221"/>
        <v>?</v>
      </c>
      <c r="AD996" s="31" t="str">
        <f t="shared" si="221"/>
        <v>?</v>
      </c>
      <c r="AE996" s="31" t="str">
        <f t="shared" si="220"/>
        <v>?</v>
      </c>
      <c r="AF996" s="31" t="str">
        <f t="shared" si="220"/>
        <v>?</v>
      </c>
      <c r="AG996" s="31" t="str">
        <f t="shared" si="220"/>
        <v>?</v>
      </c>
      <c r="AH996" s="39" t="str">
        <f t="shared" si="212"/>
        <v/>
      </c>
      <c r="AI996" s="31" t="str">
        <f t="shared" si="214"/>
        <v/>
      </c>
      <c r="AJ996" s="32" t="str">
        <f t="shared" si="215"/>
        <v/>
      </c>
      <c r="AK996" s="32" t="str">
        <f t="shared" si="216"/>
        <v/>
      </c>
      <c r="AL996" s="32" t="str">
        <f t="shared" si="217"/>
        <v/>
      </c>
      <c r="AM996" s="32" t="str">
        <f t="shared" si="218"/>
        <v/>
      </c>
      <c r="AN996" s="32" t="str">
        <f t="shared" si="219"/>
        <v/>
      </c>
      <c r="AO996" s="96" t="e">
        <f>CONCATENATE(IF(#REF!="LL","[u]",IF(#REF!="Ny","[i]",IF(#REF!="Extra koll","[b]",""))),F996," ",C996,IF(COUNTA(D996)&gt;0,CONCATENATE(" [playerid=",D996,"] "),""),AI996,AJ996,AK996,AL996,AM996,AN996,AA996,AH996,IF(#REF!="LL","[/u]",IF(#REF!="Ny","[/i]",IF(#REF!="Extra koll","[/b]",""))))</f>
        <v>#REF!</v>
      </c>
    </row>
    <row r="997" spans="1:41" ht="14.25">
      <c r="A997" s="84"/>
      <c r="B997" s="101"/>
      <c r="C997" s="102"/>
      <c r="D997" s="102"/>
      <c r="E997" s="102"/>
      <c r="F997" s="103"/>
      <c r="H997" s="104"/>
      <c r="J997" s="101"/>
      <c r="K997" s="102"/>
      <c r="L997" s="102"/>
      <c r="M997" s="102"/>
      <c r="N997" s="102"/>
      <c r="O997" s="102"/>
      <c r="P997" s="102"/>
      <c r="Q997" s="102"/>
      <c r="R997" s="105"/>
      <c r="T997" s="101"/>
      <c r="U997" s="102"/>
      <c r="V997" s="102"/>
      <c r="W997" s="102"/>
      <c r="X997" s="106"/>
      <c r="Y997" s="4"/>
      <c r="Z997" s="7"/>
      <c r="AA997" s="32" t="str">
        <f t="shared" si="211"/>
        <v/>
      </c>
      <c r="AB997" s="31" t="str">
        <f t="shared" si="221"/>
        <v>?</v>
      </c>
      <c r="AC997" s="31" t="str">
        <f t="shared" si="221"/>
        <v>?</v>
      </c>
      <c r="AD997" s="31" t="str">
        <f t="shared" si="221"/>
        <v>?</v>
      </c>
      <c r="AE997" s="31" t="str">
        <f t="shared" si="220"/>
        <v>?</v>
      </c>
      <c r="AF997" s="31" t="str">
        <f t="shared" si="220"/>
        <v>?</v>
      </c>
      <c r="AG997" s="31" t="str">
        <f t="shared" si="220"/>
        <v>?</v>
      </c>
      <c r="AH997" s="39" t="str">
        <f t="shared" si="212"/>
        <v/>
      </c>
      <c r="AI997" s="31" t="str">
        <f t="shared" si="214"/>
        <v/>
      </c>
      <c r="AJ997" s="32" t="str">
        <f t="shared" si="215"/>
        <v/>
      </c>
      <c r="AK997" s="32" t="str">
        <f t="shared" si="216"/>
        <v/>
      </c>
      <c r="AL997" s="32" t="str">
        <f t="shared" si="217"/>
        <v/>
      </c>
      <c r="AM997" s="32" t="str">
        <f t="shared" si="218"/>
        <v/>
      </c>
      <c r="AN997" s="32" t="str">
        <f t="shared" si="219"/>
        <v/>
      </c>
      <c r="AO997" s="96" t="e">
        <f>CONCATENATE(IF(#REF!="LL","[u]",IF(#REF!="Ny","[i]",IF(#REF!="Extra koll","[b]",""))),F997," ",C997,IF(COUNTA(D997)&gt;0,CONCATENATE(" [playerid=",D997,"] "),""),AI997,AJ997,AK997,AL997,AM997,AN997,AA997,AH997,IF(#REF!="LL","[/u]",IF(#REF!="Ny","[/i]",IF(#REF!="Extra koll","[/b]",""))))</f>
        <v>#REF!</v>
      </c>
    </row>
    <row r="998" spans="1:41" ht="14.25">
      <c r="A998" s="84"/>
      <c r="B998" s="101"/>
      <c r="C998" s="102"/>
      <c r="D998" s="102"/>
      <c r="E998" s="102"/>
      <c r="F998" s="103"/>
      <c r="H998" s="104"/>
      <c r="J998" s="101"/>
      <c r="K998" s="102"/>
      <c r="L998" s="102"/>
      <c r="M998" s="102"/>
      <c r="N998" s="102"/>
      <c r="O998" s="102"/>
      <c r="P998" s="102"/>
      <c r="Q998" s="102"/>
      <c r="R998" s="105"/>
      <c r="T998" s="101"/>
      <c r="U998" s="102"/>
      <c r="V998" s="102"/>
      <c r="W998" s="102"/>
      <c r="X998" s="106"/>
      <c r="Y998" s="4"/>
      <c r="Z998" s="7"/>
      <c r="AA998" s="32" t="str">
        <f t="shared" si="211"/>
        <v/>
      </c>
      <c r="AB998" s="31" t="str">
        <f t="shared" si="221"/>
        <v>?</v>
      </c>
      <c r="AC998" s="31" t="str">
        <f t="shared" si="221"/>
        <v>?</v>
      </c>
      <c r="AD998" s="31" t="str">
        <f t="shared" si="221"/>
        <v>?</v>
      </c>
      <c r="AE998" s="31" t="str">
        <f t="shared" si="220"/>
        <v>?</v>
      </c>
      <c r="AF998" s="31" t="str">
        <f t="shared" si="220"/>
        <v>?</v>
      </c>
      <c r="AG998" s="31" t="str">
        <f t="shared" si="220"/>
        <v>?</v>
      </c>
      <c r="AH998" s="39" t="str">
        <f t="shared" si="212"/>
        <v/>
      </c>
      <c r="AI998" s="31" t="str">
        <f t="shared" si="214"/>
        <v/>
      </c>
      <c r="AJ998" s="32" t="str">
        <f t="shared" si="215"/>
        <v/>
      </c>
      <c r="AK998" s="32" t="str">
        <f t="shared" si="216"/>
        <v/>
      </c>
      <c r="AL998" s="32" t="str">
        <f t="shared" si="217"/>
        <v/>
      </c>
      <c r="AM998" s="32" t="str">
        <f t="shared" si="218"/>
        <v/>
      </c>
      <c r="AN998" s="32" t="str">
        <f t="shared" si="219"/>
        <v/>
      </c>
      <c r="AO998" s="96" t="e">
        <f>CONCATENATE(IF(#REF!="LL","[u]",IF(#REF!="Ny","[i]",IF(#REF!="Extra koll","[b]",""))),F998," ",C998,IF(COUNTA(D998)&gt;0,CONCATENATE(" [playerid=",D998,"] "),""),AI998,AJ998,AK998,AL998,AM998,AN998,AA998,AH998,IF(#REF!="LL","[/u]",IF(#REF!="Ny","[/i]",IF(#REF!="Extra koll","[/b]",""))))</f>
        <v>#REF!</v>
      </c>
    </row>
    <row r="999" spans="1:41" ht="14.25">
      <c r="A999" s="84"/>
      <c r="B999" s="101"/>
      <c r="C999" s="102"/>
      <c r="D999" s="102"/>
      <c r="E999" s="102"/>
      <c r="F999" s="103"/>
      <c r="H999" s="104"/>
      <c r="J999" s="101"/>
      <c r="K999" s="102"/>
      <c r="L999" s="102"/>
      <c r="M999" s="102"/>
      <c r="N999" s="102"/>
      <c r="O999" s="102"/>
      <c r="P999" s="102"/>
      <c r="Q999" s="102"/>
      <c r="R999" s="105"/>
      <c r="T999" s="101"/>
      <c r="U999" s="102"/>
      <c r="V999" s="102"/>
      <c r="W999" s="102"/>
      <c r="X999" s="106"/>
      <c r="Y999" s="4"/>
      <c r="Z999" s="7"/>
      <c r="AA999" s="32" t="str">
        <f t="shared" si="211"/>
        <v/>
      </c>
      <c r="AB999" s="31" t="str">
        <f t="shared" si="221"/>
        <v>?</v>
      </c>
      <c r="AC999" s="31" t="str">
        <f t="shared" si="221"/>
        <v>?</v>
      </c>
      <c r="AD999" s="31" t="str">
        <f t="shared" si="221"/>
        <v>?</v>
      </c>
      <c r="AE999" s="31" t="str">
        <f t="shared" si="220"/>
        <v>?</v>
      </c>
      <c r="AF999" s="31" t="str">
        <f t="shared" si="220"/>
        <v>?</v>
      </c>
      <c r="AG999" s="31" t="str">
        <f t="shared" si="220"/>
        <v>?</v>
      </c>
      <c r="AH999" s="39" t="str">
        <f t="shared" si="212"/>
        <v/>
      </c>
      <c r="AI999" s="31" t="str">
        <f t="shared" si="214"/>
        <v/>
      </c>
      <c r="AJ999" s="32" t="str">
        <f t="shared" si="215"/>
        <v/>
      </c>
      <c r="AK999" s="32" t="str">
        <f t="shared" si="216"/>
        <v/>
      </c>
      <c r="AL999" s="32" t="str">
        <f t="shared" si="217"/>
        <v/>
      </c>
      <c r="AM999" s="32" t="str">
        <f t="shared" si="218"/>
        <v/>
      </c>
      <c r="AN999" s="32" t="str">
        <f t="shared" si="219"/>
        <v/>
      </c>
      <c r="AO999" s="96" t="e">
        <f>CONCATENATE(IF(#REF!="LL","[u]",IF(#REF!="Ny","[i]",IF(#REF!="Extra koll","[b]",""))),F999," ",C999,IF(COUNTA(D999)&gt;0,CONCATENATE(" [playerid=",D999,"] "),""),AI999,AJ999,AK999,AL999,AM999,AN999,AA999,AH999,IF(#REF!="LL","[/u]",IF(#REF!="Ny","[/i]",IF(#REF!="Extra koll","[/b]",""))))</f>
        <v>#REF!</v>
      </c>
    </row>
    <row r="1000" spans="1:41" ht="14.25">
      <c r="A1000" s="84"/>
      <c r="B1000" s="101"/>
      <c r="C1000" s="102"/>
      <c r="D1000" s="102"/>
      <c r="E1000" s="102"/>
      <c r="F1000" s="103"/>
      <c r="H1000" s="104"/>
      <c r="J1000" s="101"/>
      <c r="K1000" s="102"/>
      <c r="L1000" s="102"/>
      <c r="M1000" s="102"/>
      <c r="N1000" s="102"/>
      <c r="O1000" s="102"/>
      <c r="P1000" s="102"/>
      <c r="Q1000" s="102"/>
      <c r="R1000" s="105"/>
      <c r="T1000" s="101"/>
      <c r="U1000" s="102"/>
      <c r="V1000" s="102"/>
      <c r="W1000" s="102"/>
      <c r="X1000" s="106"/>
      <c r="Y1000" s="4"/>
      <c r="Z1000" s="7"/>
      <c r="AA1000" s="32" t="str">
        <f t="shared" si="211"/>
        <v/>
      </c>
      <c r="AB1000" s="31" t="str">
        <f t="shared" si="221"/>
        <v>?</v>
      </c>
      <c r="AC1000" s="31" t="str">
        <f t="shared" si="221"/>
        <v>?</v>
      </c>
      <c r="AD1000" s="31" t="str">
        <f t="shared" si="221"/>
        <v>?</v>
      </c>
      <c r="AE1000" s="31" t="str">
        <f t="shared" si="220"/>
        <v>?</v>
      </c>
      <c r="AF1000" s="31" t="str">
        <f t="shared" si="220"/>
        <v>?</v>
      </c>
      <c r="AG1000" s="31" t="str">
        <f t="shared" si="220"/>
        <v>?</v>
      </c>
      <c r="AH1000" s="39" t="str">
        <f t="shared" si="212"/>
        <v/>
      </c>
      <c r="AI1000" s="31" t="str">
        <f t="shared" si="214"/>
        <v/>
      </c>
      <c r="AJ1000" s="32" t="str">
        <f t="shared" si="215"/>
        <v/>
      </c>
      <c r="AK1000" s="32" t="str">
        <f t="shared" si="216"/>
        <v/>
      </c>
      <c r="AL1000" s="32" t="str">
        <f t="shared" si="217"/>
        <v/>
      </c>
      <c r="AM1000" s="32" t="str">
        <f t="shared" si="218"/>
        <v/>
      </c>
      <c r="AN1000" s="32" t="str">
        <f t="shared" si="219"/>
        <v/>
      </c>
      <c r="AO1000" s="96" t="e">
        <f>CONCATENATE(IF(#REF!="LL","[u]",IF(#REF!="Ny","[i]",IF(#REF!="Extra koll","[b]",""))),F1000," ",C1000,IF(COUNTA(D1000)&gt;0,CONCATENATE(" [playerid=",D1000,"] "),""),AI1000,AJ1000,AK1000,AL1000,AM1000,AN1000,AA1000,AH1000,IF(#REF!="LL","[/u]",IF(#REF!="Ny","[/i]",IF(#REF!="Extra koll","[/b]",""))))</f>
        <v>#REF!</v>
      </c>
    </row>
    <row r="1001" spans="1:41" ht="14.25">
      <c r="A1001" s="84"/>
      <c r="B1001" s="101"/>
      <c r="C1001" s="102"/>
      <c r="D1001" s="102"/>
      <c r="E1001" s="102"/>
      <c r="F1001" s="103"/>
      <c r="H1001" s="104"/>
      <c r="J1001" s="101"/>
      <c r="K1001" s="102"/>
      <c r="L1001" s="102"/>
      <c r="M1001" s="102"/>
      <c r="N1001" s="102"/>
      <c r="O1001" s="102"/>
      <c r="P1001" s="102"/>
      <c r="Q1001" s="102"/>
      <c r="R1001" s="105"/>
      <c r="T1001" s="101"/>
      <c r="U1001" s="102"/>
      <c r="V1001" s="102"/>
      <c r="W1001" s="102"/>
      <c r="X1001" s="106"/>
      <c r="Y1001" s="4"/>
      <c r="Z1001" s="7"/>
      <c r="AA1001" s="32" t="str">
        <f t="shared" si="211"/>
        <v/>
      </c>
      <c r="AB1001" s="31" t="str">
        <f t="shared" si="221"/>
        <v>?</v>
      </c>
      <c r="AC1001" s="31" t="str">
        <f t="shared" si="221"/>
        <v>?</v>
      </c>
      <c r="AD1001" s="31" t="str">
        <f t="shared" si="221"/>
        <v>?</v>
      </c>
      <c r="AE1001" s="31" t="str">
        <f t="shared" si="220"/>
        <v>?</v>
      </c>
      <c r="AF1001" s="31" t="str">
        <f t="shared" si="220"/>
        <v>?</v>
      </c>
      <c r="AG1001" s="31" t="str">
        <f t="shared" si="220"/>
        <v>?</v>
      </c>
      <c r="AH1001" s="39" t="str">
        <f t="shared" si="212"/>
        <v/>
      </c>
      <c r="AI1001" s="31" t="str">
        <f t="shared" si="214"/>
        <v/>
      </c>
      <c r="AJ1001" s="32" t="str">
        <f t="shared" si="215"/>
        <v/>
      </c>
      <c r="AK1001" s="32" t="str">
        <f t="shared" si="216"/>
        <v/>
      </c>
      <c r="AL1001" s="32" t="str">
        <f t="shared" si="217"/>
        <v/>
      </c>
      <c r="AM1001" s="32" t="str">
        <f t="shared" si="218"/>
        <v/>
      </c>
      <c r="AN1001" s="32" t="str">
        <f t="shared" si="219"/>
        <v/>
      </c>
      <c r="AO1001" s="96" t="e">
        <f>CONCATENATE(IF(#REF!="LL","[u]",IF(#REF!="Ny","[i]",IF(#REF!="Extra koll","[b]",""))),F1001," ",C1001,IF(COUNTA(D1001)&gt;0,CONCATENATE(" [playerid=",D1001,"] "),""),AI1001,AJ1001,AK1001,AL1001,AM1001,AN1001,AA1001,AH1001,IF(#REF!="LL","[/u]",IF(#REF!="Ny","[/i]",IF(#REF!="Extra koll","[/b]",""))))</f>
        <v>#REF!</v>
      </c>
    </row>
    <row r="1002" spans="1:41" ht="14.25">
      <c r="A1002" s="84"/>
      <c r="B1002" s="101"/>
      <c r="C1002" s="102"/>
      <c r="D1002" s="102"/>
      <c r="E1002" s="102"/>
      <c r="F1002" s="103"/>
      <c r="H1002" s="104"/>
      <c r="J1002" s="101"/>
      <c r="K1002" s="102"/>
      <c r="L1002" s="102"/>
      <c r="M1002" s="102"/>
      <c r="N1002" s="102"/>
      <c r="O1002" s="102"/>
      <c r="P1002" s="102"/>
      <c r="Q1002" s="102"/>
      <c r="R1002" s="105"/>
      <c r="T1002" s="101"/>
      <c r="U1002" s="102"/>
      <c r="V1002" s="102"/>
      <c r="W1002" s="102"/>
      <c r="X1002" s="106"/>
      <c r="Y1002" s="4"/>
      <c r="Z1002" s="7"/>
      <c r="AA1002" s="32" t="str">
        <f t="shared" si="211"/>
        <v/>
      </c>
      <c r="AB1002" s="31" t="str">
        <f t="shared" si="221"/>
        <v>?</v>
      </c>
      <c r="AC1002" s="31" t="str">
        <f t="shared" si="221"/>
        <v>?</v>
      </c>
      <c r="AD1002" s="31" t="str">
        <f t="shared" si="221"/>
        <v>?</v>
      </c>
      <c r="AE1002" s="31" t="str">
        <f t="shared" si="220"/>
        <v>?</v>
      </c>
      <c r="AF1002" s="31" t="str">
        <f t="shared" si="220"/>
        <v>?</v>
      </c>
      <c r="AG1002" s="31" t="str">
        <f t="shared" si="220"/>
        <v>?</v>
      </c>
      <c r="AH1002" s="39" t="str">
        <f t="shared" si="212"/>
        <v/>
      </c>
      <c r="AI1002" s="31" t="str">
        <f t="shared" si="214"/>
        <v/>
      </c>
      <c r="AJ1002" s="32" t="str">
        <f t="shared" si="215"/>
        <v/>
      </c>
      <c r="AK1002" s="32" t="str">
        <f t="shared" si="216"/>
        <v/>
      </c>
      <c r="AL1002" s="32" t="str">
        <f t="shared" si="217"/>
        <v/>
      </c>
      <c r="AM1002" s="32" t="str">
        <f t="shared" si="218"/>
        <v/>
      </c>
      <c r="AN1002" s="32" t="str">
        <f t="shared" si="219"/>
        <v/>
      </c>
      <c r="AO1002" s="96" t="e">
        <f>CONCATENATE(IF(#REF!="LL","[u]",IF(#REF!="Ny","[i]",IF(#REF!="Extra koll","[b]",""))),F1002," ",C1002,IF(COUNTA(D1002)&gt;0,CONCATENATE(" [playerid=",D1002,"] "),""),AI1002,AJ1002,AK1002,AL1002,AM1002,AN1002,AA1002,AH1002,IF(#REF!="LL","[/u]",IF(#REF!="Ny","[/i]",IF(#REF!="Extra koll","[/b]",""))))</f>
        <v>#REF!</v>
      </c>
    </row>
    <row r="1003" spans="1:41" ht="14.25">
      <c r="A1003" s="84"/>
      <c r="B1003" s="101"/>
      <c r="C1003" s="102"/>
      <c r="D1003" s="102"/>
      <c r="E1003" s="102"/>
      <c r="F1003" s="103"/>
      <c r="H1003" s="104"/>
      <c r="J1003" s="101"/>
      <c r="K1003" s="102"/>
      <c r="L1003" s="102"/>
      <c r="M1003" s="102"/>
      <c r="N1003" s="102"/>
      <c r="O1003" s="102"/>
      <c r="P1003" s="102"/>
      <c r="Q1003" s="102"/>
      <c r="R1003" s="105"/>
      <c r="T1003" s="101"/>
      <c r="U1003" s="102"/>
      <c r="V1003" s="102"/>
      <c r="W1003" s="102"/>
      <c r="X1003" s="106"/>
      <c r="Y1003" s="4"/>
      <c r="Z1003" s="7"/>
      <c r="AA1003" s="32" t="str">
        <f t="shared" si="211"/>
        <v/>
      </c>
      <c r="AB1003" s="31" t="str">
        <f t="shared" si="221"/>
        <v>?</v>
      </c>
      <c r="AC1003" s="31" t="str">
        <f t="shared" si="221"/>
        <v>?</v>
      </c>
      <c r="AD1003" s="31" t="str">
        <f t="shared" si="221"/>
        <v>?</v>
      </c>
      <c r="AE1003" s="31" t="str">
        <f t="shared" si="220"/>
        <v>?</v>
      </c>
      <c r="AF1003" s="31" t="str">
        <f t="shared" si="220"/>
        <v>?</v>
      </c>
      <c r="AG1003" s="31" t="str">
        <f t="shared" si="220"/>
        <v>?</v>
      </c>
      <c r="AH1003" s="39" t="str">
        <f t="shared" si="212"/>
        <v/>
      </c>
      <c r="AI1003" s="31" t="str">
        <f t="shared" si="214"/>
        <v/>
      </c>
      <c r="AJ1003" s="32" t="str">
        <f t="shared" si="215"/>
        <v/>
      </c>
      <c r="AK1003" s="32" t="str">
        <f t="shared" si="216"/>
        <v/>
      </c>
      <c r="AL1003" s="32" t="str">
        <f t="shared" si="217"/>
        <v/>
      </c>
      <c r="AM1003" s="32" t="str">
        <f t="shared" si="218"/>
        <v/>
      </c>
      <c r="AN1003" s="32" t="str">
        <f t="shared" si="219"/>
        <v/>
      </c>
      <c r="AO1003" s="96" t="e">
        <f>CONCATENATE(IF(#REF!="LL","[u]",IF(#REF!="Ny","[i]",IF(#REF!="Extra koll","[b]",""))),F1003," ",C1003,IF(COUNTA(D1003)&gt;0,CONCATENATE(" [playerid=",D1003,"] "),""),AI1003,AJ1003,AK1003,AL1003,AM1003,AN1003,AA1003,AH1003,IF(#REF!="LL","[/u]",IF(#REF!="Ny","[/i]",IF(#REF!="Extra koll","[/b]",""))))</f>
        <v>#REF!</v>
      </c>
    </row>
    <row r="1004" spans="1:41" ht="14.25">
      <c r="A1004" s="84"/>
      <c r="B1004" s="101"/>
      <c r="C1004" s="102"/>
      <c r="D1004" s="102"/>
      <c r="E1004" s="102"/>
      <c r="F1004" s="103"/>
      <c r="H1004" s="104"/>
      <c r="J1004" s="101"/>
      <c r="K1004" s="102"/>
      <c r="L1004" s="102"/>
      <c r="M1004" s="102"/>
      <c r="N1004" s="102"/>
      <c r="O1004" s="102"/>
      <c r="P1004" s="102"/>
      <c r="Q1004" s="102"/>
      <c r="R1004" s="105"/>
      <c r="T1004" s="101"/>
      <c r="U1004" s="102"/>
      <c r="V1004" s="102"/>
      <c r="W1004" s="102"/>
      <c r="X1004" s="106"/>
      <c r="Y1004" s="4"/>
      <c r="Z1004" s="7"/>
      <c r="AA1004" s="32" t="str">
        <f t="shared" si="211"/>
        <v/>
      </c>
      <c r="AB1004" s="31" t="str">
        <f t="shared" si="221"/>
        <v>?</v>
      </c>
      <c r="AC1004" s="31" t="str">
        <f t="shared" si="221"/>
        <v>?</v>
      </c>
      <c r="AD1004" s="31" t="str">
        <f t="shared" si="221"/>
        <v>?</v>
      </c>
      <c r="AE1004" s="31" t="str">
        <f t="shared" si="220"/>
        <v>?</v>
      </c>
      <c r="AF1004" s="31" t="str">
        <f t="shared" si="220"/>
        <v>?</v>
      </c>
      <c r="AG1004" s="31" t="str">
        <f t="shared" si="220"/>
        <v>?</v>
      </c>
      <c r="AH1004" s="39" t="str">
        <f t="shared" si="212"/>
        <v/>
      </c>
      <c r="AI1004" s="31" t="str">
        <f t="shared" si="214"/>
        <v/>
      </c>
      <c r="AJ1004" s="32" t="str">
        <f t="shared" si="215"/>
        <v/>
      </c>
      <c r="AK1004" s="32" t="str">
        <f t="shared" si="216"/>
        <v/>
      </c>
      <c r="AL1004" s="32" t="str">
        <f t="shared" si="217"/>
        <v/>
      </c>
      <c r="AM1004" s="32" t="str">
        <f t="shared" si="218"/>
        <v/>
      </c>
      <c r="AN1004" s="32" t="str">
        <f t="shared" si="219"/>
        <v/>
      </c>
      <c r="AO1004" s="96" t="e">
        <f>CONCATENATE(IF(#REF!="LL","[u]",IF(#REF!="Ny","[i]",IF(#REF!="Extra koll","[b]",""))),F1004," ",C1004,IF(COUNTA(D1004)&gt;0,CONCATENATE(" [playerid=",D1004,"] "),""),AI1004,AJ1004,AK1004,AL1004,AM1004,AN1004,AA1004,AH1004,IF(#REF!="LL","[/u]",IF(#REF!="Ny","[/i]",IF(#REF!="Extra koll","[/b]",""))))</f>
        <v>#REF!</v>
      </c>
    </row>
    <row r="1005" spans="1:41" ht="14.25">
      <c r="A1005" s="84"/>
      <c r="B1005" s="101"/>
      <c r="C1005" s="102"/>
      <c r="D1005" s="102"/>
      <c r="E1005" s="102"/>
      <c r="F1005" s="103"/>
      <c r="H1005" s="104"/>
      <c r="J1005" s="101"/>
      <c r="K1005" s="102"/>
      <c r="L1005" s="102"/>
      <c r="M1005" s="102"/>
      <c r="N1005" s="102"/>
      <c r="O1005" s="102"/>
      <c r="P1005" s="102"/>
      <c r="Q1005" s="102"/>
      <c r="R1005" s="105"/>
      <c r="T1005" s="101"/>
      <c r="U1005" s="102"/>
      <c r="V1005" s="102"/>
      <c r="W1005" s="102"/>
      <c r="X1005" s="106"/>
      <c r="Y1005" s="4"/>
      <c r="Z1005" s="7"/>
      <c r="AA1005" s="32" t="str">
        <f t="shared" si="211"/>
        <v/>
      </c>
      <c r="AB1005" s="31" t="str">
        <f t="shared" si="221"/>
        <v>?</v>
      </c>
      <c r="AC1005" s="31" t="str">
        <f t="shared" si="221"/>
        <v>?</v>
      </c>
      <c r="AD1005" s="31" t="str">
        <f t="shared" si="221"/>
        <v>?</v>
      </c>
      <c r="AE1005" s="31" t="str">
        <f t="shared" si="220"/>
        <v>?</v>
      </c>
      <c r="AF1005" s="31" t="str">
        <f t="shared" si="220"/>
        <v>?</v>
      </c>
      <c r="AG1005" s="31" t="str">
        <f t="shared" si="220"/>
        <v>?</v>
      </c>
      <c r="AH1005" s="39" t="str">
        <f t="shared" si="212"/>
        <v/>
      </c>
      <c r="AI1005" s="31" t="str">
        <f t="shared" si="214"/>
        <v/>
      </c>
      <c r="AJ1005" s="32" t="str">
        <f t="shared" si="215"/>
        <v/>
      </c>
      <c r="AK1005" s="32" t="str">
        <f t="shared" si="216"/>
        <v/>
      </c>
      <c r="AL1005" s="32" t="str">
        <f t="shared" si="217"/>
        <v/>
      </c>
      <c r="AM1005" s="32" t="str">
        <f t="shared" si="218"/>
        <v/>
      </c>
      <c r="AN1005" s="32" t="str">
        <f t="shared" si="219"/>
        <v/>
      </c>
      <c r="AO1005" s="96" t="e">
        <f>CONCATENATE(IF(#REF!="LL","[u]",IF(#REF!="Ny","[i]",IF(#REF!="Extra koll","[b]",""))),F1005," ",C1005,IF(COUNTA(D1005)&gt;0,CONCATENATE(" [playerid=",D1005,"] "),""),AI1005,AJ1005,AK1005,AL1005,AM1005,AN1005,AA1005,AH1005,IF(#REF!="LL","[/u]",IF(#REF!="Ny","[/i]",IF(#REF!="Extra koll","[/b]",""))))</f>
        <v>#REF!</v>
      </c>
    </row>
    <row r="1006" spans="1:41" ht="14.25">
      <c r="A1006" s="84"/>
      <c r="B1006" s="101"/>
      <c r="C1006" s="102"/>
      <c r="D1006" s="102"/>
      <c r="E1006" s="102"/>
      <c r="F1006" s="103"/>
      <c r="H1006" s="104"/>
      <c r="J1006" s="101"/>
      <c r="K1006" s="102"/>
      <c r="L1006" s="102"/>
      <c r="M1006" s="102"/>
      <c r="N1006" s="102"/>
      <c r="O1006" s="102"/>
      <c r="P1006" s="102"/>
      <c r="Q1006" s="102"/>
      <c r="R1006" s="105"/>
      <c r="T1006" s="101"/>
      <c r="U1006" s="102"/>
      <c r="V1006" s="102"/>
      <c r="W1006" s="102"/>
      <c r="X1006" s="106"/>
      <c r="Y1006" s="4"/>
      <c r="Z1006" s="7"/>
      <c r="AA1006" s="32" t="str">
        <f t="shared" ref="AA1006:AA1069" si="222">IF(COUNTA(H1006)&gt;0,CONCATENATE(" [",H1006,"] "),"")</f>
        <v/>
      </c>
      <c r="AB1006" s="31" t="str">
        <f t="shared" si="221"/>
        <v>?</v>
      </c>
      <c r="AC1006" s="31" t="str">
        <f t="shared" si="221"/>
        <v>?</v>
      </c>
      <c r="AD1006" s="31" t="str">
        <f t="shared" si="221"/>
        <v>?</v>
      </c>
      <c r="AE1006" s="31" t="str">
        <f t="shared" si="220"/>
        <v>?</v>
      </c>
      <c r="AF1006" s="31" t="str">
        <f t="shared" si="220"/>
        <v>?</v>
      </c>
      <c r="AG1006" s="31" t="str">
        <f t="shared" si="220"/>
        <v>?</v>
      </c>
      <c r="AH1006" s="39" t="str">
        <f t="shared" ref="AH1006:AH1069" si="223">IF(COUNTA(R1006)&gt;0,CONCATENATE(" Fasta: ",RIGHT(R1006,LEN(R1006)-5)),"")</f>
        <v/>
      </c>
      <c r="AI1006" s="31" t="str">
        <f t="shared" si="214"/>
        <v/>
      </c>
      <c r="AJ1006" s="32" t="str">
        <f t="shared" si="215"/>
        <v/>
      </c>
      <c r="AK1006" s="32" t="str">
        <f t="shared" si="216"/>
        <v/>
      </c>
      <c r="AL1006" s="32" t="str">
        <f t="shared" si="217"/>
        <v/>
      </c>
      <c r="AM1006" s="32" t="str">
        <f t="shared" si="218"/>
        <v/>
      </c>
      <c r="AN1006" s="32" t="str">
        <f t="shared" si="219"/>
        <v/>
      </c>
      <c r="AO1006" s="96" t="e">
        <f>CONCATENATE(IF(#REF!="LL","[u]",IF(#REF!="Ny","[i]",IF(#REF!="Extra koll","[b]",""))),F1006," ",C1006,IF(COUNTA(D1006)&gt;0,CONCATENATE(" [playerid=",D1006,"] "),""),AI1006,AJ1006,AK1006,AL1006,AM1006,AN1006,AA1006,AH1006,IF(#REF!="LL","[/u]",IF(#REF!="Ny","[/i]",IF(#REF!="Extra koll","[/b]",""))))</f>
        <v>#REF!</v>
      </c>
    </row>
    <row r="1007" spans="1:41" ht="14.25">
      <c r="A1007" s="84"/>
      <c r="B1007" s="101"/>
      <c r="C1007" s="102"/>
      <c r="D1007" s="102"/>
      <c r="E1007" s="102"/>
      <c r="F1007" s="103"/>
      <c r="H1007" s="104"/>
      <c r="J1007" s="101"/>
      <c r="K1007" s="102"/>
      <c r="L1007" s="102"/>
      <c r="M1007" s="102"/>
      <c r="N1007" s="102"/>
      <c r="O1007" s="102"/>
      <c r="P1007" s="102"/>
      <c r="Q1007" s="102"/>
      <c r="R1007" s="105"/>
      <c r="T1007" s="101"/>
      <c r="U1007" s="102"/>
      <c r="V1007" s="102"/>
      <c r="W1007" s="102"/>
      <c r="X1007" s="106"/>
      <c r="Y1007" s="4"/>
      <c r="Z1007" s="7"/>
      <c r="AA1007" s="32" t="str">
        <f t="shared" si="222"/>
        <v/>
      </c>
      <c r="AB1007" s="31" t="str">
        <f t="shared" si="221"/>
        <v>?</v>
      </c>
      <c r="AC1007" s="31" t="str">
        <f t="shared" si="221"/>
        <v>?</v>
      </c>
      <c r="AD1007" s="31" t="str">
        <f t="shared" si="221"/>
        <v>?</v>
      </c>
      <c r="AE1007" s="31" t="str">
        <f t="shared" si="220"/>
        <v>?</v>
      </c>
      <c r="AF1007" s="31" t="str">
        <f t="shared" si="220"/>
        <v>?</v>
      </c>
      <c r="AG1007" s="31" t="str">
        <f t="shared" si="220"/>
        <v>?</v>
      </c>
      <c r="AH1007" s="39" t="str">
        <f t="shared" si="223"/>
        <v/>
      </c>
      <c r="AI1007" s="31" t="str">
        <f t="shared" si="214"/>
        <v/>
      </c>
      <c r="AJ1007" s="32" t="str">
        <f t="shared" si="215"/>
        <v/>
      </c>
      <c r="AK1007" s="32" t="str">
        <f t="shared" si="216"/>
        <v/>
      </c>
      <c r="AL1007" s="32" t="str">
        <f t="shared" si="217"/>
        <v/>
      </c>
      <c r="AM1007" s="32" t="str">
        <f t="shared" si="218"/>
        <v/>
      </c>
      <c r="AN1007" s="32" t="str">
        <f t="shared" si="219"/>
        <v/>
      </c>
      <c r="AO1007" s="96" t="e">
        <f>CONCATENATE(IF(#REF!="LL","[u]",IF(#REF!="Ny","[i]",IF(#REF!="Extra koll","[b]",""))),F1007," ",C1007,IF(COUNTA(D1007)&gt;0,CONCATENATE(" [playerid=",D1007,"] "),""),AI1007,AJ1007,AK1007,AL1007,AM1007,AN1007,AA1007,AH1007,IF(#REF!="LL","[/u]",IF(#REF!="Ny","[/i]",IF(#REF!="Extra koll","[/b]",""))))</f>
        <v>#REF!</v>
      </c>
    </row>
    <row r="1008" spans="1:41" ht="14.25">
      <c r="A1008" s="84"/>
      <c r="B1008" s="101"/>
      <c r="C1008" s="102"/>
      <c r="D1008" s="102"/>
      <c r="E1008" s="102"/>
      <c r="F1008" s="103"/>
      <c r="H1008" s="104"/>
      <c r="J1008" s="101"/>
      <c r="K1008" s="102"/>
      <c r="L1008" s="102"/>
      <c r="M1008" s="102"/>
      <c r="N1008" s="102"/>
      <c r="O1008" s="102"/>
      <c r="P1008" s="102"/>
      <c r="Q1008" s="102"/>
      <c r="R1008" s="105"/>
      <c r="T1008" s="101"/>
      <c r="U1008" s="102"/>
      <c r="V1008" s="102"/>
      <c r="W1008" s="102"/>
      <c r="X1008" s="106"/>
      <c r="Y1008" s="4"/>
      <c r="Z1008" s="7"/>
      <c r="AA1008" s="32" t="str">
        <f t="shared" si="222"/>
        <v/>
      </c>
      <c r="AB1008" s="31" t="str">
        <f t="shared" si="221"/>
        <v>?</v>
      </c>
      <c r="AC1008" s="31" t="str">
        <f t="shared" si="221"/>
        <v>?</v>
      </c>
      <c r="AD1008" s="31" t="str">
        <f t="shared" si="221"/>
        <v>?</v>
      </c>
      <c r="AE1008" s="31" t="str">
        <f t="shared" si="220"/>
        <v>?</v>
      </c>
      <c r="AF1008" s="31" t="str">
        <f t="shared" si="220"/>
        <v>?</v>
      </c>
      <c r="AG1008" s="31" t="str">
        <f t="shared" si="220"/>
        <v>?</v>
      </c>
      <c r="AH1008" s="39" t="str">
        <f t="shared" si="223"/>
        <v/>
      </c>
      <c r="AI1008" s="31" t="str">
        <f t="shared" si="214"/>
        <v/>
      </c>
      <c r="AJ1008" s="32" t="str">
        <f t="shared" si="215"/>
        <v/>
      </c>
      <c r="AK1008" s="32" t="str">
        <f t="shared" si="216"/>
        <v/>
      </c>
      <c r="AL1008" s="32" t="str">
        <f t="shared" si="217"/>
        <v/>
      </c>
      <c r="AM1008" s="32" t="str">
        <f t="shared" si="218"/>
        <v/>
      </c>
      <c r="AN1008" s="32" t="str">
        <f t="shared" si="219"/>
        <v/>
      </c>
      <c r="AO1008" s="96" t="e">
        <f>CONCATENATE(IF(#REF!="LL","[u]",IF(#REF!="Ny","[i]",IF(#REF!="Extra koll","[b]",""))),F1008," ",C1008,IF(COUNTA(D1008)&gt;0,CONCATENATE(" [playerid=",D1008,"] "),""),AI1008,AJ1008,AK1008,AL1008,AM1008,AN1008,AA1008,AH1008,IF(#REF!="LL","[/u]",IF(#REF!="Ny","[/i]",IF(#REF!="Extra koll","[/b]",""))))</f>
        <v>#REF!</v>
      </c>
    </row>
    <row r="1009" spans="1:41" ht="14.25">
      <c r="A1009" s="84"/>
      <c r="B1009" s="101"/>
      <c r="C1009" s="102"/>
      <c r="D1009" s="102"/>
      <c r="E1009" s="102"/>
      <c r="F1009" s="103"/>
      <c r="H1009" s="104"/>
      <c r="J1009" s="101"/>
      <c r="K1009" s="102"/>
      <c r="L1009" s="102"/>
      <c r="M1009" s="102"/>
      <c r="N1009" s="102"/>
      <c r="O1009" s="102"/>
      <c r="P1009" s="102"/>
      <c r="Q1009" s="102"/>
      <c r="R1009" s="105"/>
      <c r="T1009" s="101"/>
      <c r="U1009" s="102"/>
      <c r="V1009" s="102"/>
      <c r="W1009" s="102"/>
      <c r="X1009" s="106"/>
      <c r="Y1009" s="4"/>
      <c r="Z1009" s="7"/>
      <c r="AA1009" s="32" t="str">
        <f t="shared" si="222"/>
        <v/>
      </c>
      <c r="AB1009" s="31" t="str">
        <f t="shared" si="221"/>
        <v>?</v>
      </c>
      <c r="AC1009" s="31" t="str">
        <f t="shared" si="221"/>
        <v>?</v>
      </c>
      <c r="AD1009" s="31" t="str">
        <f t="shared" si="221"/>
        <v>?</v>
      </c>
      <c r="AE1009" s="31" t="str">
        <f t="shared" si="220"/>
        <v>?</v>
      </c>
      <c r="AF1009" s="31" t="str">
        <f t="shared" si="220"/>
        <v>?</v>
      </c>
      <c r="AG1009" s="31" t="str">
        <f t="shared" si="220"/>
        <v>?</v>
      </c>
      <c r="AH1009" s="39" t="str">
        <f t="shared" si="223"/>
        <v/>
      </c>
      <c r="AI1009" s="31" t="str">
        <f t="shared" si="214"/>
        <v/>
      </c>
      <c r="AJ1009" s="32" t="str">
        <f t="shared" si="215"/>
        <v/>
      </c>
      <c r="AK1009" s="32" t="str">
        <f t="shared" si="216"/>
        <v/>
      </c>
      <c r="AL1009" s="32" t="str">
        <f t="shared" si="217"/>
        <v/>
      </c>
      <c r="AM1009" s="32" t="str">
        <f t="shared" si="218"/>
        <v/>
      </c>
      <c r="AN1009" s="32" t="str">
        <f t="shared" si="219"/>
        <v/>
      </c>
      <c r="AO1009" s="96" t="e">
        <f>CONCATENATE(IF(#REF!="LL","[u]",IF(#REF!="Ny","[i]",IF(#REF!="Extra koll","[b]",""))),F1009," ",C1009,IF(COUNTA(D1009)&gt;0,CONCATENATE(" [playerid=",D1009,"] "),""),AI1009,AJ1009,AK1009,AL1009,AM1009,AN1009,AA1009,AH1009,IF(#REF!="LL","[/u]",IF(#REF!="Ny","[/i]",IF(#REF!="Extra koll","[/b]",""))))</f>
        <v>#REF!</v>
      </c>
    </row>
    <row r="1010" spans="1:41" ht="14.25">
      <c r="A1010" s="84"/>
      <c r="B1010" s="101"/>
      <c r="C1010" s="102"/>
      <c r="D1010" s="102"/>
      <c r="E1010" s="102"/>
      <c r="F1010" s="103"/>
      <c r="H1010" s="104"/>
      <c r="J1010" s="101"/>
      <c r="K1010" s="102"/>
      <c r="L1010" s="102"/>
      <c r="M1010" s="102"/>
      <c r="N1010" s="102"/>
      <c r="O1010" s="102"/>
      <c r="P1010" s="102"/>
      <c r="Q1010" s="102"/>
      <c r="R1010" s="105"/>
      <c r="T1010" s="101"/>
      <c r="U1010" s="102"/>
      <c r="V1010" s="102"/>
      <c r="W1010" s="102"/>
      <c r="X1010" s="106"/>
      <c r="Y1010" s="4"/>
      <c r="Z1010" s="7"/>
      <c r="AA1010" s="32" t="str">
        <f t="shared" si="222"/>
        <v/>
      </c>
      <c r="AB1010" s="31" t="str">
        <f t="shared" si="221"/>
        <v>?</v>
      </c>
      <c r="AC1010" s="31" t="str">
        <f t="shared" si="221"/>
        <v>?</v>
      </c>
      <c r="AD1010" s="31" t="str">
        <f t="shared" si="221"/>
        <v>?</v>
      </c>
      <c r="AE1010" s="31" t="str">
        <f t="shared" si="220"/>
        <v>?</v>
      </c>
      <c r="AF1010" s="31" t="str">
        <f t="shared" si="220"/>
        <v>?</v>
      </c>
      <c r="AG1010" s="31" t="str">
        <f t="shared" si="220"/>
        <v>?</v>
      </c>
      <c r="AH1010" s="39" t="str">
        <f t="shared" si="223"/>
        <v/>
      </c>
      <c r="AI1010" s="31" t="str">
        <f t="shared" si="214"/>
        <v/>
      </c>
      <c r="AJ1010" s="32" t="str">
        <f t="shared" si="215"/>
        <v/>
      </c>
      <c r="AK1010" s="32" t="str">
        <f t="shared" si="216"/>
        <v/>
      </c>
      <c r="AL1010" s="32" t="str">
        <f t="shared" si="217"/>
        <v/>
      </c>
      <c r="AM1010" s="32" t="str">
        <f t="shared" si="218"/>
        <v/>
      </c>
      <c r="AN1010" s="32" t="str">
        <f t="shared" si="219"/>
        <v/>
      </c>
      <c r="AO1010" s="96" t="e">
        <f>CONCATENATE(IF(#REF!="LL","[u]",IF(#REF!="Ny","[i]",IF(#REF!="Extra koll","[b]",""))),F1010," ",C1010,IF(COUNTA(D1010)&gt;0,CONCATENATE(" [playerid=",D1010,"] "),""),AI1010,AJ1010,AK1010,AL1010,AM1010,AN1010,AA1010,AH1010,IF(#REF!="LL","[/u]",IF(#REF!="Ny","[/i]",IF(#REF!="Extra koll","[/b]",""))))</f>
        <v>#REF!</v>
      </c>
    </row>
    <row r="1011" spans="1:41" ht="14.25">
      <c r="A1011" s="84"/>
      <c r="B1011" s="101"/>
      <c r="C1011" s="102"/>
      <c r="D1011" s="102"/>
      <c r="E1011" s="102"/>
      <c r="F1011" s="103"/>
      <c r="H1011" s="104"/>
      <c r="J1011" s="101"/>
      <c r="K1011" s="102"/>
      <c r="L1011" s="102"/>
      <c r="M1011" s="102"/>
      <c r="N1011" s="102"/>
      <c r="O1011" s="102"/>
      <c r="P1011" s="102"/>
      <c r="Q1011" s="102"/>
      <c r="R1011" s="105"/>
      <c r="T1011" s="101"/>
      <c r="U1011" s="102"/>
      <c r="V1011" s="102"/>
      <c r="W1011" s="102"/>
      <c r="X1011" s="106"/>
      <c r="Y1011" s="4"/>
      <c r="Z1011" s="7"/>
      <c r="AA1011" s="32" t="str">
        <f t="shared" si="222"/>
        <v/>
      </c>
      <c r="AB1011" s="31" t="str">
        <f t="shared" si="221"/>
        <v>?</v>
      </c>
      <c r="AC1011" s="31" t="str">
        <f t="shared" si="221"/>
        <v>?</v>
      </c>
      <c r="AD1011" s="31" t="str">
        <f t="shared" si="221"/>
        <v>?</v>
      </c>
      <c r="AE1011" s="31" t="str">
        <f t="shared" si="220"/>
        <v>?</v>
      </c>
      <c r="AF1011" s="31" t="str">
        <f t="shared" si="220"/>
        <v>?</v>
      </c>
      <c r="AG1011" s="31" t="str">
        <f t="shared" si="220"/>
        <v>?</v>
      </c>
      <c r="AH1011" s="39" t="str">
        <f t="shared" si="223"/>
        <v/>
      </c>
      <c r="AI1011" s="31" t="str">
        <f t="shared" si="214"/>
        <v/>
      </c>
      <c r="AJ1011" s="32" t="str">
        <f t="shared" si="215"/>
        <v/>
      </c>
      <c r="AK1011" s="32" t="str">
        <f t="shared" si="216"/>
        <v/>
      </c>
      <c r="AL1011" s="32" t="str">
        <f t="shared" si="217"/>
        <v/>
      </c>
      <c r="AM1011" s="32" t="str">
        <f t="shared" si="218"/>
        <v/>
      </c>
      <c r="AN1011" s="32" t="str">
        <f t="shared" si="219"/>
        <v/>
      </c>
      <c r="AO1011" s="96" t="e">
        <f>CONCATENATE(IF(#REF!="LL","[u]",IF(#REF!="Ny","[i]",IF(#REF!="Extra koll","[b]",""))),F1011," ",C1011,IF(COUNTA(D1011)&gt;0,CONCATENATE(" [playerid=",D1011,"] "),""),AI1011,AJ1011,AK1011,AL1011,AM1011,AN1011,AA1011,AH1011,IF(#REF!="LL","[/u]",IF(#REF!="Ny","[/i]",IF(#REF!="Extra koll","[/b]",""))))</f>
        <v>#REF!</v>
      </c>
    </row>
    <row r="1012" spans="1:41" ht="14.25">
      <c r="A1012" s="84"/>
      <c r="B1012" s="101"/>
      <c r="C1012" s="102"/>
      <c r="D1012" s="102"/>
      <c r="E1012" s="102"/>
      <c r="F1012" s="103"/>
      <c r="H1012" s="104"/>
      <c r="J1012" s="101"/>
      <c r="K1012" s="102"/>
      <c r="L1012" s="102"/>
      <c r="M1012" s="102"/>
      <c r="N1012" s="102"/>
      <c r="O1012" s="102"/>
      <c r="P1012" s="102"/>
      <c r="Q1012" s="102"/>
      <c r="R1012" s="105"/>
      <c r="T1012" s="101"/>
      <c r="U1012" s="102"/>
      <c r="V1012" s="102"/>
      <c r="W1012" s="102"/>
      <c r="X1012" s="106"/>
      <c r="Y1012" s="4"/>
      <c r="Z1012" s="7"/>
      <c r="AA1012" s="32" t="str">
        <f t="shared" si="222"/>
        <v/>
      </c>
      <c r="AB1012" s="31" t="str">
        <f t="shared" si="221"/>
        <v>?</v>
      </c>
      <c r="AC1012" s="31" t="str">
        <f t="shared" si="221"/>
        <v>?</v>
      </c>
      <c r="AD1012" s="31" t="str">
        <f t="shared" si="221"/>
        <v>?</v>
      </c>
      <c r="AE1012" s="31" t="str">
        <f t="shared" si="220"/>
        <v>?</v>
      </c>
      <c r="AF1012" s="31" t="str">
        <f t="shared" si="220"/>
        <v>?</v>
      </c>
      <c r="AG1012" s="31" t="str">
        <f t="shared" si="220"/>
        <v>?</v>
      </c>
      <c r="AH1012" s="39" t="str">
        <f t="shared" si="223"/>
        <v/>
      </c>
      <c r="AI1012" s="31" t="str">
        <f t="shared" si="214"/>
        <v/>
      </c>
      <c r="AJ1012" s="32" t="str">
        <f t="shared" si="215"/>
        <v/>
      </c>
      <c r="AK1012" s="32" t="str">
        <f t="shared" si="216"/>
        <v/>
      </c>
      <c r="AL1012" s="32" t="str">
        <f t="shared" si="217"/>
        <v/>
      </c>
      <c r="AM1012" s="32" t="str">
        <f t="shared" si="218"/>
        <v/>
      </c>
      <c r="AN1012" s="32" t="str">
        <f t="shared" si="219"/>
        <v/>
      </c>
      <c r="AO1012" s="96" t="e">
        <f>CONCATENATE(IF(#REF!="LL","[u]",IF(#REF!="Ny","[i]",IF(#REF!="Extra koll","[b]",""))),F1012," ",C1012,IF(COUNTA(D1012)&gt;0,CONCATENATE(" [playerid=",D1012,"] "),""),AI1012,AJ1012,AK1012,AL1012,AM1012,AN1012,AA1012,AH1012,IF(#REF!="LL","[/u]",IF(#REF!="Ny","[/i]",IF(#REF!="Extra koll","[/b]",""))))</f>
        <v>#REF!</v>
      </c>
    </row>
    <row r="1013" spans="1:41" ht="14.25">
      <c r="A1013" s="84"/>
      <c r="B1013" s="101"/>
      <c r="C1013" s="102"/>
      <c r="D1013" s="102"/>
      <c r="E1013" s="102"/>
      <c r="F1013" s="103"/>
      <c r="H1013" s="104"/>
      <c r="J1013" s="101"/>
      <c r="K1013" s="102"/>
      <c r="L1013" s="102"/>
      <c r="M1013" s="102"/>
      <c r="N1013" s="102"/>
      <c r="O1013" s="102"/>
      <c r="P1013" s="102"/>
      <c r="Q1013" s="102"/>
      <c r="R1013" s="105"/>
      <c r="T1013" s="101"/>
      <c r="U1013" s="102"/>
      <c r="V1013" s="102"/>
      <c r="W1013" s="102"/>
      <c r="X1013" s="106"/>
      <c r="Y1013" s="4"/>
      <c r="Z1013" s="7"/>
      <c r="AA1013" s="32" t="str">
        <f t="shared" si="222"/>
        <v/>
      </c>
      <c r="AB1013" s="31" t="str">
        <f t="shared" si="221"/>
        <v>?</v>
      </c>
      <c r="AC1013" s="31" t="str">
        <f t="shared" si="221"/>
        <v>?</v>
      </c>
      <c r="AD1013" s="31" t="str">
        <f t="shared" si="221"/>
        <v>?</v>
      </c>
      <c r="AE1013" s="31" t="str">
        <f t="shared" si="220"/>
        <v>?</v>
      </c>
      <c r="AF1013" s="31" t="str">
        <f t="shared" si="220"/>
        <v>?</v>
      </c>
      <c r="AG1013" s="31" t="str">
        <f t="shared" si="220"/>
        <v>?</v>
      </c>
      <c r="AH1013" s="39" t="str">
        <f t="shared" si="223"/>
        <v/>
      </c>
      <c r="AI1013" s="31" t="str">
        <f t="shared" si="214"/>
        <v/>
      </c>
      <c r="AJ1013" s="32" t="str">
        <f t="shared" si="215"/>
        <v/>
      </c>
      <c r="AK1013" s="32" t="str">
        <f t="shared" si="216"/>
        <v/>
      </c>
      <c r="AL1013" s="32" t="str">
        <f t="shared" si="217"/>
        <v/>
      </c>
      <c r="AM1013" s="32" t="str">
        <f t="shared" si="218"/>
        <v/>
      </c>
      <c r="AN1013" s="32" t="str">
        <f t="shared" si="219"/>
        <v/>
      </c>
      <c r="AO1013" s="96" t="e">
        <f>CONCATENATE(IF(#REF!="LL","[u]",IF(#REF!="Ny","[i]",IF(#REF!="Extra koll","[b]",""))),F1013," ",C1013,IF(COUNTA(D1013)&gt;0,CONCATENATE(" [playerid=",D1013,"] "),""),AI1013,AJ1013,AK1013,AL1013,AM1013,AN1013,AA1013,AH1013,IF(#REF!="LL","[/u]",IF(#REF!="Ny","[/i]",IF(#REF!="Extra koll","[/b]",""))))</f>
        <v>#REF!</v>
      </c>
    </row>
    <row r="1014" spans="1:41" ht="14.25">
      <c r="A1014" s="84"/>
      <c r="B1014" s="101"/>
      <c r="C1014" s="102"/>
      <c r="D1014" s="102"/>
      <c r="E1014" s="102"/>
      <c r="F1014" s="103"/>
      <c r="H1014" s="104"/>
      <c r="J1014" s="101"/>
      <c r="K1014" s="102"/>
      <c r="L1014" s="102"/>
      <c r="M1014" s="102"/>
      <c r="N1014" s="102"/>
      <c r="O1014" s="102"/>
      <c r="P1014" s="102"/>
      <c r="Q1014" s="102"/>
      <c r="R1014" s="105"/>
      <c r="T1014" s="101"/>
      <c r="U1014" s="102"/>
      <c r="V1014" s="102"/>
      <c r="W1014" s="102"/>
      <c r="X1014" s="106"/>
      <c r="Y1014" s="4"/>
      <c r="Z1014" s="7"/>
      <c r="AA1014" s="32" t="str">
        <f t="shared" si="222"/>
        <v/>
      </c>
      <c r="AB1014" s="31" t="str">
        <f t="shared" si="221"/>
        <v>?</v>
      </c>
      <c r="AC1014" s="31" t="str">
        <f t="shared" si="221"/>
        <v>?</v>
      </c>
      <c r="AD1014" s="31" t="str">
        <f t="shared" si="221"/>
        <v>?</v>
      </c>
      <c r="AE1014" s="31" t="str">
        <f t="shared" si="220"/>
        <v>?</v>
      </c>
      <c r="AF1014" s="31" t="str">
        <f t="shared" si="220"/>
        <v>?</v>
      </c>
      <c r="AG1014" s="31" t="str">
        <f t="shared" si="220"/>
        <v>?</v>
      </c>
      <c r="AH1014" s="39" t="str">
        <f t="shared" si="223"/>
        <v/>
      </c>
      <c r="AI1014" s="31" t="str">
        <f t="shared" si="214"/>
        <v/>
      </c>
      <c r="AJ1014" s="32" t="str">
        <f t="shared" si="215"/>
        <v/>
      </c>
      <c r="AK1014" s="32" t="str">
        <f t="shared" si="216"/>
        <v/>
      </c>
      <c r="AL1014" s="32" t="str">
        <f t="shared" si="217"/>
        <v/>
      </c>
      <c r="AM1014" s="32" t="str">
        <f t="shared" si="218"/>
        <v/>
      </c>
      <c r="AN1014" s="32" t="str">
        <f t="shared" si="219"/>
        <v/>
      </c>
      <c r="AO1014" s="96" t="e">
        <f>CONCATENATE(IF(#REF!="LL","[u]",IF(#REF!="Ny","[i]",IF(#REF!="Extra koll","[b]",""))),F1014," ",C1014,IF(COUNTA(D1014)&gt;0,CONCATENATE(" [playerid=",D1014,"] "),""),AI1014,AJ1014,AK1014,AL1014,AM1014,AN1014,AA1014,AH1014,IF(#REF!="LL","[/u]",IF(#REF!="Ny","[/i]",IF(#REF!="Extra koll","[/b]",""))))</f>
        <v>#REF!</v>
      </c>
    </row>
    <row r="1015" spans="1:41" ht="14.25">
      <c r="A1015" s="84"/>
      <c r="B1015" s="101"/>
      <c r="C1015" s="102"/>
      <c r="D1015" s="102"/>
      <c r="E1015" s="102"/>
      <c r="F1015" s="103"/>
      <c r="H1015" s="104"/>
      <c r="J1015" s="101"/>
      <c r="K1015" s="102"/>
      <c r="L1015" s="102"/>
      <c r="M1015" s="102"/>
      <c r="N1015" s="102"/>
      <c r="O1015" s="102"/>
      <c r="P1015" s="102"/>
      <c r="Q1015" s="102"/>
      <c r="R1015" s="105"/>
      <c r="T1015" s="101"/>
      <c r="U1015" s="102"/>
      <c r="V1015" s="102"/>
      <c r="W1015" s="102"/>
      <c r="X1015" s="106"/>
      <c r="Y1015" s="4"/>
      <c r="Z1015" s="7"/>
      <c r="AA1015" s="32" t="str">
        <f t="shared" si="222"/>
        <v/>
      </c>
      <c r="AB1015" s="31" t="str">
        <f t="shared" si="221"/>
        <v>?</v>
      </c>
      <c r="AC1015" s="31" t="str">
        <f t="shared" si="221"/>
        <v>?</v>
      </c>
      <c r="AD1015" s="31" t="str">
        <f t="shared" si="221"/>
        <v>?</v>
      </c>
      <c r="AE1015" s="31" t="str">
        <f t="shared" si="220"/>
        <v>?</v>
      </c>
      <c r="AF1015" s="31" t="str">
        <f t="shared" si="220"/>
        <v>?</v>
      </c>
      <c r="AG1015" s="31" t="str">
        <f t="shared" si="220"/>
        <v>?</v>
      </c>
      <c r="AH1015" s="39" t="str">
        <f t="shared" si="223"/>
        <v/>
      </c>
      <c r="AI1015" s="31" t="str">
        <f t="shared" si="214"/>
        <v/>
      </c>
      <c r="AJ1015" s="32" t="str">
        <f t="shared" si="215"/>
        <v/>
      </c>
      <c r="AK1015" s="32" t="str">
        <f t="shared" si="216"/>
        <v/>
      </c>
      <c r="AL1015" s="32" t="str">
        <f t="shared" si="217"/>
        <v/>
      </c>
      <c r="AM1015" s="32" t="str">
        <f t="shared" si="218"/>
        <v/>
      </c>
      <c r="AN1015" s="32" t="str">
        <f t="shared" si="219"/>
        <v/>
      </c>
      <c r="AO1015" s="96" t="e">
        <f>CONCATENATE(IF(#REF!="LL","[u]",IF(#REF!="Ny","[i]",IF(#REF!="Extra koll","[b]",""))),F1015," ",C1015,IF(COUNTA(D1015)&gt;0,CONCATENATE(" [playerid=",D1015,"] "),""),AI1015,AJ1015,AK1015,AL1015,AM1015,AN1015,AA1015,AH1015,IF(#REF!="LL","[/u]",IF(#REF!="Ny","[/i]",IF(#REF!="Extra koll","[/b]",""))))</f>
        <v>#REF!</v>
      </c>
    </row>
    <row r="1016" spans="1:41" ht="14.25">
      <c r="A1016" s="84"/>
      <c r="B1016" s="101"/>
      <c r="C1016" s="102"/>
      <c r="D1016" s="102"/>
      <c r="E1016" s="102"/>
      <c r="F1016" s="103"/>
      <c r="H1016" s="104"/>
      <c r="J1016" s="101"/>
      <c r="K1016" s="102"/>
      <c r="L1016" s="102"/>
      <c r="M1016" s="102"/>
      <c r="N1016" s="102"/>
      <c r="O1016" s="102"/>
      <c r="P1016" s="102"/>
      <c r="Q1016" s="102"/>
      <c r="R1016" s="105"/>
      <c r="T1016" s="101"/>
      <c r="U1016" s="102"/>
      <c r="V1016" s="102"/>
      <c r="W1016" s="102"/>
      <c r="X1016" s="106"/>
      <c r="Y1016" s="4"/>
      <c r="Z1016" s="7"/>
      <c r="AA1016" s="32" t="str">
        <f t="shared" si="222"/>
        <v/>
      </c>
      <c r="AB1016" s="31" t="str">
        <f t="shared" si="221"/>
        <v>?</v>
      </c>
      <c r="AC1016" s="31" t="str">
        <f t="shared" si="221"/>
        <v>?</v>
      </c>
      <c r="AD1016" s="31" t="str">
        <f t="shared" si="221"/>
        <v>?</v>
      </c>
      <c r="AE1016" s="31" t="str">
        <f t="shared" si="220"/>
        <v>?</v>
      </c>
      <c r="AF1016" s="31" t="str">
        <f t="shared" si="220"/>
        <v>?</v>
      </c>
      <c r="AG1016" s="31" t="str">
        <f t="shared" si="220"/>
        <v>?</v>
      </c>
      <c r="AH1016" s="39" t="str">
        <f t="shared" si="223"/>
        <v/>
      </c>
      <c r="AI1016" s="31" t="str">
        <f t="shared" si="214"/>
        <v/>
      </c>
      <c r="AJ1016" s="32" t="str">
        <f t="shared" si="215"/>
        <v/>
      </c>
      <c r="AK1016" s="32" t="str">
        <f t="shared" si="216"/>
        <v/>
      </c>
      <c r="AL1016" s="32" t="str">
        <f t="shared" si="217"/>
        <v/>
      </c>
      <c r="AM1016" s="32" t="str">
        <f t="shared" si="218"/>
        <v/>
      </c>
      <c r="AN1016" s="32" t="str">
        <f t="shared" si="219"/>
        <v/>
      </c>
      <c r="AO1016" s="96" t="e">
        <f>CONCATENATE(IF(#REF!="LL","[u]",IF(#REF!="Ny","[i]",IF(#REF!="Extra koll","[b]",""))),F1016," ",C1016,IF(COUNTA(D1016)&gt;0,CONCATENATE(" [playerid=",D1016,"] "),""),AI1016,AJ1016,AK1016,AL1016,AM1016,AN1016,AA1016,AH1016,IF(#REF!="LL","[/u]",IF(#REF!="Ny","[/i]",IF(#REF!="Extra koll","[/b]",""))))</f>
        <v>#REF!</v>
      </c>
    </row>
    <row r="1017" spans="1:41" ht="14.25">
      <c r="A1017" s="84"/>
      <c r="B1017" s="101"/>
      <c r="C1017" s="102"/>
      <c r="D1017" s="102"/>
      <c r="E1017" s="102"/>
      <c r="F1017" s="103"/>
      <c r="H1017" s="104"/>
      <c r="J1017" s="101"/>
      <c r="K1017" s="102"/>
      <c r="L1017" s="102"/>
      <c r="M1017" s="102"/>
      <c r="N1017" s="102"/>
      <c r="O1017" s="102"/>
      <c r="P1017" s="102"/>
      <c r="Q1017" s="102"/>
      <c r="R1017" s="105"/>
      <c r="T1017" s="101"/>
      <c r="U1017" s="102"/>
      <c r="V1017" s="102"/>
      <c r="W1017" s="102"/>
      <c r="X1017" s="106"/>
      <c r="Y1017" s="4"/>
      <c r="Z1017" s="7"/>
      <c r="AA1017" s="32" t="str">
        <f t="shared" si="222"/>
        <v/>
      </c>
      <c r="AB1017" s="31" t="str">
        <f t="shared" si="221"/>
        <v>?</v>
      </c>
      <c r="AC1017" s="31" t="str">
        <f t="shared" si="221"/>
        <v>?</v>
      </c>
      <c r="AD1017" s="31" t="str">
        <f t="shared" si="221"/>
        <v>?</v>
      </c>
      <c r="AE1017" s="31" t="str">
        <f t="shared" si="220"/>
        <v>?</v>
      </c>
      <c r="AF1017" s="31" t="str">
        <f t="shared" si="220"/>
        <v>?</v>
      </c>
      <c r="AG1017" s="31" t="str">
        <f t="shared" si="220"/>
        <v>?</v>
      </c>
      <c r="AH1017" s="39" t="str">
        <f t="shared" si="223"/>
        <v/>
      </c>
      <c r="AI1017" s="31" t="str">
        <f t="shared" si="214"/>
        <v/>
      </c>
      <c r="AJ1017" s="32" t="str">
        <f t="shared" si="215"/>
        <v/>
      </c>
      <c r="AK1017" s="32" t="str">
        <f t="shared" si="216"/>
        <v/>
      </c>
      <c r="AL1017" s="32" t="str">
        <f t="shared" si="217"/>
        <v/>
      </c>
      <c r="AM1017" s="32" t="str">
        <f t="shared" si="218"/>
        <v/>
      </c>
      <c r="AN1017" s="32" t="str">
        <f t="shared" si="219"/>
        <v/>
      </c>
      <c r="AO1017" s="96" t="e">
        <f>CONCATENATE(IF(#REF!="LL","[u]",IF(#REF!="Ny","[i]",IF(#REF!="Extra koll","[b]",""))),F1017," ",C1017,IF(COUNTA(D1017)&gt;0,CONCATENATE(" [playerid=",D1017,"] "),""),AI1017,AJ1017,AK1017,AL1017,AM1017,AN1017,AA1017,AH1017,IF(#REF!="LL","[/u]",IF(#REF!="Ny","[/i]",IF(#REF!="Extra koll","[/b]",""))))</f>
        <v>#REF!</v>
      </c>
    </row>
    <row r="1018" spans="1:41" ht="14.25">
      <c r="A1018" s="84"/>
      <c r="B1018" s="101"/>
      <c r="C1018" s="102"/>
      <c r="D1018" s="102"/>
      <c r="E1018" s="102"/>
      <c r="F1018" s="103"/>
      <c r="H1018" s="104"/>
      <c r="J1018" s="101"/>
      <c r="K1018" s="102"/>
      <c r="L1018" s="102"/>
      <c r="M1018" s="102"/>
      <c r="N1018" s="102"/>
      <c r="O1018" s="102"/>
      <c r="P1018" s="102"/>
      <c r="Q1018" s="102"/>
      <c r="R1018" s="105"/>
      <c r="T1018" s="101"/>
      <c r="U1018" s="102"/>
      <c r="V1018" s="102"/>
      <c r="W1018" s="102"/>
      <c r="X1018" s="106"/>
      <c r="Y1018" s="4"/>
      <c r="Z1018" s="7"/>
      <c r="AA1018" s="32" t="str">
        <f t="shared" si="222"/>
        <v/>
      </c>
      <c r="AB1018" s="31" t="str">
        <f t="shared" si="221"/>
        <v>?</v>
      </c>
      <c r="AC1018" s="31" t="str">
        <f t="shared" si="221"/>
        <v>?</v>
      </c>
      <c r="AD1018" s="31" t="str">
        <f t="shared" si="221"/>
        <v>?</v>
      </c>
      <c r="AE1018" s="31" t="str">
        <f t="shared" si="220"/>
        <v>?</v>
      </c>
      <c r="AF1018" s="31" t="str">
        <f t="shared" si="220"/>
        <v>?</v>
      </c>
      <c r="AG1018" s="31" t="str">
        <f t="shared" si="220"/>
        <v>?</v>
      </c>
      <c r="AH1018" s="39" t="str">
        <f t="shared" si="223"/>
        <v/>
      </c>
      <c r="AI1018" s="31" t="str">
        <f t="shared" si="214"/>
        <v/>
      </c>
      <c r="AJ1018" s="32" t="str">
        <f t="shared" si="215"/>
        <v/>
      </c>
      <c r="AK1018" s="32" t="str">
        <f t="shared" si="216"/>
        <v/>
      </c>
      <c r="AL1018" s="32" t="str">
        <f t="shared" si="217"/>
        <v/>
      </c>
      <c r="AM1018" s="32" t="str">
        <f t="shared" si="218"/>
        <v/>
      </c>
      <c r="AN1018" s="32" t="str">
        <f t="shared" si="219"/>
        <v/>
      </c>
      <c r="AO1018" s="96" t="e">
        <f>CONCATENATE(IF(#REF!="LL","[u]",IF(#REF!="Ny","[i]",IF(#REF!="Extra koll","[b]",""))),F1018," ",C1018,IF(COUNTA(D1018)&gt;0,CONCATENATE(" [playerid=",D1018,"] "),""),AI1018,AJ1018,AK1018,AL1018,AM1018,AN1018,AA1018,AH1018,IF(#REF!="LL","[/u]",IF(#REF!="Ny","[/i]",IF(#REF!="Extra koll","[/b]",""))))</f>
        <v>#REF!</v>
      </c>
    </row>
    <row r="1019" spans="1:41" ht="14.25">
      <c r="A1019" s="84"/>
      <c r="B1019" s="101"/>
      <c r="C1019" s="102"/>
      <c r="D1019" s="102"/>
      <c r="E1019" s="102"/>
      <c r="F1019" s="103"/>
      <c r="H1019" s="104"/>
      <c r="J1019" s="101"/>
      <c r="K1019" s="102"/>
      <c r="L1019" s="102"/>
      <c r="M1019" s="102"/>
      <c r="N1019" s="102"/>
      <c r="O1019" s="102"/>
      <c r="P1019" s="102"/>
      <c r="Q1019" s="102"/>
      <c r="R1019" s="105"/>
      <c r="T1019" s="101"/>
      <c r="U1019" s="102"/>
      <c r="V1019" s="102"/>
      <c r="W1019" s="102"/>
      <c r="X1019" s="106"/>
      <c r="Y1019" s="4"/>
      <c r="Z1019" s="7"/>
      <c r="AA1019" s="32" t="str">
        <f t="shared" si="222"/>
        <v/>
      </c>
      <c r="AB1019" s="31" t="str">
        <f t="shared" si="221"/>
        <v>?</v>
      </c>
      <c r="AC1019" s="31" t="str">
        <f t="shared" si="221"/>
        <v>?</v>
      </c>
      <c r="AD1019" s="31" t="str">
        <f t="shared" si="221"/>
        <v>?</v>
      </c>
      <c r="AE1019" s="31" t="str">
        <f t="shared" si="220"/>
        <v>?</v>
      </c>
      <c r="AF1019" s="31" t="str">
        <f t="shared" si="220"/>
        <v>?</v>
      </c>
      <c r="AG1019" s="31" t="str">
        <f t="shared" si="220"/>
        <v>?</v>
      </c>
      <c r="AH1019" s="39" t="str">
        <f t="shared" si="223"/>
        <v/>
      </c>
      <c r="AI1019" s="31" t="str">
        <f t="shared" si="214"/>
        <v/>
      </c>
      <c r="AJ1019" s="32" t="str">
        <f t="shared" si="215"/>
        <v/>
      </c>
      <c r="AK1019" s="32" t="str">
        <f t="shared" si="216"/>
        <v/>
      </c>
      <c r="AL1019" s="32" t="str">
        <f t="shared" si="217"/>
        <v/>
      </c>
      <c r="AM1019" s="32" t="str">
        <f t="shared" si="218"/>
        <v/>
      </c>
      <c r="AN1019" s="32" t="str">
        <f t="shared" si="219"/>
        <v/>
      </c>
      <c r="AO1019" s="96" t="e">
        <f>CONCATENATE(IF(#REF!="LL","[u]",IF(#REF!="Ny","[i]",IF(#REF!="Extra koll","[b]",""))),F1019," ",C1019,IF(COUNTA(D1019)&gt;0,CONCATENATE(" [playerid=",D1019,"] "),""),AI1019,AJ1019,AK1019,AL1019,AM1019,AN1019,AA1019,AH1019,IF(#REF!="LL","[/u]",IF(#REF!="Ny","[/i]",IF(#REF!="Extra koll","[/b]",""))))</f>
        <v>#REF!</v>
      </c>
    </row>
    <row r="1020" spans="1:41" ht="14.25">
      <c r="A1020" s="84"/>
      <c r="B1020" s="101"/>
      <c r="C1020" s="102"/>
      <c r="D1020" s="102"/>
      <c r="E1020" s="102"/>
      <c r="F1020" s="103"/>
      <c r="H1020" s="104"/>
      <c r="J1020" s="101"/>
      <c r="K1020" s="102"/>
      <c r="L1020" s="102"/>
      <c r="M1020" s="102"/>
      <c r="N1020" s="102"/>
      <c r="O1020" s="102"/>
      <c r="P1020" s="102"/>
      <c r="Q1020" s="102"/>
      <c r="R1020" s="105"/>
      <c r="T1020" s="101"/>
      <c r="U1020" s="102"/>
      <c r="V1020" s="102"/>
      <c r="W1020" s="102"/>
      <c r="X1020" s="106"/>
      <c r="Y1020" s="4"/>
      <c r="Z1020" s="7"/>
      <c r="AA1020" s="32" t="str">
        <f t="shared" si="222"/>
        <v/>
      </c>
      <c r="AB1020" s="31" t="str">
        <f t="shared" si="221"/>
        <v>?</v>
      </c>
      <c r="AC1020" s="31" t="str">
        <f t="shared" si="221"/>
        <v>?</v>
      </c>
      <c r="AD1020" s="31" t="str">
        <f t="shared" si="221"/>
        <v>?</v>
      </c>
      <c r="AE1020" s="31" t="str">
        <f t="shared" si="220"/>
        <v>?</v>
      </c>
      <c r="AF1020" s="31" t="str">
        <f t="shared" si="220"/>
        <v>?</v>
      </c>
      <c r="AG1020" s="31" t="str">
        <f t="shared" si="220"/>
        <v>?</v>
      </c>
      <c r="AH1020" s="39" t="str">
        <f t="shared" si="223"/>
        <v/>
      </c>
      <c r="AI1020" s="31" t="str">
        <f t="shared" si="214"/>
        <v/>
      </c>
      <c r="AJ1020" s="32" t="str">
        <f t="shared" si="215"/>
        <v/>
      </c>
      <c r="AK1020" s="32" t="str">
        <f t="shared" si="216"/>
        <v/>
      </c>
      <c r="AL1020" s="32" t="str">
        <f t="shared" si="217"/>
        <v/>
      </c>
      <c r="AM1020" s="32" t="str">
        <f t="shared" si="218"/>
        <v/>
      </c>
      <c r="AN1020" s="32" t="str">
        <f t="shared" si="219"/>
        <v/>
      </c>
      <c r="AO1020" s="96" t="e">
        <f>CONCATENATE(IF(#REF!="LL","[u]",IF(#REF!="Ny","[i]",IF(#REF!="Extra koll","[b]",""))),F1020," ",C1020,IF(COUNTA(D1020)&gt;0,CONCATENATE(" [playerid=",D1020,"] "),""),AI1020,AJ1020,AK1020,AL1020,AM1020,AN1020,AA1020,AH1020,IF(#REF!="LL","[/u]",IF(#REF!="Ny","[/i]",IF(#REF!="Extra koll","[/b]",""))))</f>
        <v>#REF!</v>
      </c>
    </row>
    <row r="1021" spans="1:41" ht="14.25">
      <c r="A1021" s="84"/>
      <c r="B1021" s="101"/>
      <c r="C1021" s="102"/>
      <c r="D1021" s="102"/>
      <c r="E1021" s="102"/>
      <c r="F1021" s="103"/>
      <c r="H1021" s="104"/>
      <c r="J1021" s="101"/>
      <c r="K1021" s="102"/>
      <c r="L1021" s="102"/>
      <c r="M1021" s="102"/>
      <c r="N1021" s="102"/>
      <c r="O1021" s="102"/>
      <c r="P1021" s="102"/>
      <c r="Q1021" s="102"/>
      <c r="R1021" s="105"/>
      <c r="T1021" s="101"/>
      <c r="U1021" s="102"/>
      <c r="V1021" s="102"/>
      <c r="W1021" s="102"/>
      <c r="X1021" s="106"/>
      <c r="Y1021" s="4"/>
      <c r="Z1021" s="7"/>
      <c r="AA1021" s="32" t="str">
        <f t="shared" si="222"/>
        <v/>
      </c>
      <c r="AB1021" s="31" t="str">
        <f t="shared" si="221"/>
        <v>?</v>
      </c>
      <c r="AC1021" s="31" t="str">
        <f t="shared" si="221"/>
        <v>?</v>
      </c>
      <c r="AD1021" s="31" t="str">
        <f t="shared" si="221"/>
        <v>?</v>
      </c>
      <c r="AE1021" s="31" t="str">
        <f t="shared" si="220"/>
        <v>?</v>
      </c>
      <c r="AF1021" s="31" t="str">
        <f t="shared" si="220"/>
        <v>?</v>
      </c>
      <c r="AG1021" s="31" t="str">
        <f t="shared" si="220"/>
        <v>?</v>
      </c>
      <c r="AH1021" s="39" t="str">
        <f t="shared" si="223"/>
        <v/>
      </c>
      <c r="AI1021" s="31" t="str">
        <f t="shared" si="214"/>
        <v/>
      </c>
      <c r="AJ1021" s="32" t="str">
        <f t="shared" si="215"/>
        <v/>
      </c>
      <c r="AK1021" s="32" t="str">
        <f t="shared" si="216"/>
        <v/>
      </c>
      <c r="AL1021" s="32" t="str">
        <f t="shared" si="217"/>
        <v/>
      </c>
      <c r="AM1021" s="32" t="str">
        <f t="shared" si="218"/>
        <v/>
      </c>
      <c r="AN1021" s="32" t="str">
        <f t="shared" si="219"/>
        <v/>
      </c>
      <c r="AO1021" s="96" t="e">
        <f>CONCATENATE(IF(#REF!="LL","[u]",IF(#REF!="Ny","[i]",IF(#REF!="Extra koll","[b]",""))),F1021," ",C1021,IF(COUNTA(D1021)&gt;0,CONCATENATE(" [playerid=",D1021,"] "),""),AI1021,AJ1021,AK1021,AL1021,AM1021,AN1021,AA1021,AH1021,IF(#REF!="LL","[/u]",IF(#REF!="Ny","[/i]",IF(#REF!="Extra koll","[/b]",""))))</f>
        <v>#REF!</v>
      </c>
    </row>
    <row r="1022" spans="1:41" ht="14.25">
      <c r="A1022" s="84"/>
      <c r="B1022" s="101"/>
      <c r="C1022" s="102"/>
      <c r="D1022" s="102"/>
      <c r="E1022" s="102"/>
      <c r="F1022" s="103"/>
      <c r="H1022" s="104"/>
      <c r="J1022" s="101"/>
      <c r="K1022" s="102"/>
      <c r="L1022" s="102"/>
      <c r="M1022" s="102"/>
      <c r="N1022" s="102"/>
      <c r="O1022" s="102"/>
      <c r="P1022" s="102"/>
      <c r="Q1022" s="102"/>
      <c r="R1022" s="105"/>
      <c r="T1022" s="101"/>
      <c r="U1022" s="102"/>
      <c r="V1022" s="102"/>
      <c r="W1022" s="102"/>
      <c r="X1022" s="106"/>
      <c r="Y1022" s="4"/>
      <c r="Z1022" s="7"/>
      <c r="AA1022" s="32" t="str">
        <f t="shared" si="222"/>
        <v/>
      </c>
      <c r="AB1022" s="31" t="str">
        <f t="shared" si="221"/>
        <v>?</v>
      </c>
      <c r="AC1022" s="31" t="str">
        <f t="shared" si="221"/>
        <v>?</v>
      </c>
      <c r="AD1022" s="31" t="str">
        <f t="shared" si="221"/>
        <v>?</v>
      </c>
      <c r="AE1022" s="31" t="str">
        <f t="shared" si="220"/>
        <v>?</v>
      </c>
      <c r="AF1022" s="31" t="str">
        <f t="shared" si="220"/>
        <v>?</v>
      </c>
      <c r="AG1022" s="31" t="str">
        <f t="shared" si="220"/>
        <v>?</v>
      </c>
      <c r="AH1022" s="39" t="str">
        <f t="shared" si="223"/>
        <v/>
      </c>
      <c r="AI1022" s="31" t="str">
        <f t="shared" si="214"/>
        <v/>
      </c>
      <c r="AJ1022" s="32" t="str">
        <f t="shared" si="215"/>
        <v/>
      </c>
      <c r="AK1022" s="32" t="str">
        <f t="shared" si="216"/>
        <v/>
      </c>
      <c r="AL1022" s="32" t="str">
        <f t="shared" si="217"/>
        <v/>
      </c>
      <c r="AM1022" s="32" t="str">
        <f t="shared" si="218"/>
        <v/>
      </c>
      <c r="AN1022" s="32" t="str">
        <f t="shared" si="219"/>
        <v/>
      </c>
      <c r="AO1022" s="96" t="e">
        <f>CONCATENATE(IF(#REF!="LL","[u]",IF(#REF!="Ny","[i]",IF(#REF!="Extra koll","[b]",""))),F1022," ",C1022,IF(COUNTA(D1022)&gt;0,CONCATENATE(" [playerid=",D1022,"] "),""),AI1022,AJ1022,AK1022,AL1022,AM1022,AN1022,AA1022,AH1022,IF(#REF!="LL","[/u]",IF(#REF!="Ny","[/i]",IF(#REF!="Extra koll","[/b]",""))))</f>
        <v>#REF!</v>
      </c>
    </row>
    <row r="1023" spans="1:41" ht="14.25">
      <c r="A1023" s="84"/>
      <c r="B1023" s="101"/>
      <c r="C1023" s="102"/>
      <c r="D1023" s="102"/>
      <c r="E1023" s="102"/>
      <c r="F1023" s="103"/>
      <c r="H1023" s="104"/>
      <c r="J1023" s="101"/>
      <c r="K1023" s="102"/>
      <c r="L1023" s="102"/>
      <c r="M1023" s="102"/>
      <c r="N1023" s="102"/>
      <c r="O1023" s="102"/>
      <c r="P1023" s="102"/>
      <c r="Q1023" s="102"/>
      <c r="R1023" s="105"/>
      <c r="T1023" s="101"/>
      <c r="U1023" s="102"/>
      <c r="V1023" s="102"/>
      <c r="W1023" s="102"/>
      <c r="X1023" s="106"/>
      <c r="Y1023" s="4"/>
      <c r="Z1023" s="7"/>
      <c r="AA1023" s="32" t="str">
        <f t="shared" si="222"/>
        <v/>
      </c>
      <c r="AB1023" s="31" t="str">
        <f t="shared" si="221"/>
        <v>?</v>
      </c>
      <c r="AC1023" s="31" t="str">
        <f t="shared" si="221"/>
        <v>?</v>
      </c>
      <c r="AD1023" s="31" t="str">
        <f t="shared" si="221"/>
        <v>?</v>
      </c>
      <c r="AE1023" s="31" t="str">
        <f t="shared" si="220"/>
        <v>?</v>
      </c>
      <c r="AF1023" s="31" t="str">
        <f t="shared" si="220"/>
        <v>?</v>
      </c>
      <c r="AG1023" s="31" t="str">
        <f t="shared" si="220"/>
        <v>?</v>
      </c>
      <c r="AH1023" s="39" t="str">
        <f t="shared" si="223"/>
        <v/>
      </c>
      <c r="AI1023" s="31" t="str">
        <f t="shared" si="214"/>
        <v/>
      </c>
      <c r="AJ1023" s="32" t="str">
        <f t="shared" si="215"/>
        <v/>
      </c>
      <c r="AK1023" s="32" t="str">
        <f t="shared" si="216"/>
        <v/>
      </c>
      <c r="AL1023" s="32" t="str">
        <f t="shared" si="217"/>
        <v/>
      </c>
      <c r="AM1023" s="32" t="str">
        <f t="shared" si="218"/>
        <v/>
      </c>
      <c r="AN1023" s="32" t="str">
        <f t="shared" si="219"/>
        <v/>
      </c>
      <c r="AO1023" s="96" t="e">
        <f>CONCATENATE(IF(#REF!="LL","[u]",IF(#REF!="Ny","[i]",IF(#REF!="Extra koll","[b]",""))),F1023," ",C1023,IF(COUNTA(D1023)&gt;0,CONCATENATE(" [playerid=",D1023,"] "),""),AI1023,AJ1023,AK1023,AL1023,AM1023,AN1023,AA1023,AH1023,IF(#REF!="LL","[/u]",IF(#REF!="Ny","[/i]",IF(#REF!="Extra koll","[/b]",""))))</f>
        <v>#REF!</v>
      </c>
    </row>
    <row r="1024" spans="1:41" ht="14.25">
      <c r="A1024" s="84"/>
      <c r="B1024" s="101"/>
      <c r="C1024" s="102"/>
      <c r="D1024" s="102"/>
      <c r="E1024" s="102"/>
      <c r="F1024" s="103"/>
      <c r="H1024" s="104"/>
      <c r="J1024" s="101"/>
      <c r="K1024" s="102"/>
      <c r="L1024" s="102"/>
      <c r="M1024" s="102"/>
      <c r="N1024" s="102"/>
      <c r="O1024" s="102"/>
      <c r="P1024" s="102"/>
      <c r="Q1024" s="102"/>
      <c r="R1024" s="105"/>
      <c r="T1024" s="101"/>
      <c r="U1024" s="102"/>
      <c r="V1024" s="102"/>
      <c r="W1024" s="102"/>
      <c r="X1024" s="106"/>
      <c r="Y1024" s="4"/>
      <c r="Z1024" s="7"/>
      <c r="AA1024" s="32" t="str">
        <f t="shared" si="222"/>
        <v/>
      </c>
      <c r="AB1024" s="31" t="str">
        <f t="shared" si="221"/>
        <v>?</v>
      </c>
      <c r="AC1024" s="31" t="str">
        <f t="shared" si="221"/>
        <v>?</v>
      </c>
      <c r="AD1024" s="31" t="str">
        <f t="shared" si="221"/>
        <v>?</v>
      </c>
      <c r="AE1024" s="31" t="str">
        <f t="shared" si="220"/>
        <v>?</v>
      </c>
      <c r="AF1024" s="31" t="str">
        <f t="shared" si="220"/>
        <v>?</v>
      </c>
      <c r="AG1024" s="31" t="str">
        <f t="shared" si="220"/>
        <v>?</v>
      </c>
      <c r="AH1024" s="39" t="str">
        <f t="shared" si="223"/>
        <v/>
      </c>
      <c r="AI1024" s="31" t="str">
        <f t="shared" si="214"/>
        <v/>
      </c>
      <c r="AJ1024" s="32" t="str">
        <f t="shared" si="215"/>
        <v/>
      </c>
      <c r="AK1024" s="32" t="str">
        <f t="shared" si="216"/>
        <v/>
      </c>
      <c r="AL1024" s="32" t="str">
        <f t="shared" si="217"/>
        <v/>
      </c>
      <c r="AM1024" s="32" t="str">
        <f t="shared" si="218"/>
        <v/>
      </c>
      <c r="AN1024" s="32" t="str">
        <f t="shared" si="219"/>
        <v/>
      </c>
      <c r="AO1024" s="96" t="e">
        <f>CONCATENATE(IF(#REF!="LL","[u]",IF(#REF!="Ny","[i]",IF(#REF!="Extra koll","[b]",""))),F1024," ",C1024,IF(COUNTA(D1024)&gt;0,CONCATENATE(" [playerid=",D1024,"] "),""),AI1024,AJ1024,AK1024,AL1024,AM1024,AN1024,AA1024,AH1024,IF(#REF!="LL","[/u]",IF(#REF!="Ny","[/i]",IF(#REF!="Extra koll","[/b]",""))))</f>
        <v>#REF!</v>
      </c>
    </row>
    <row r="1025" spans="1:41" ht="14.25">
      <c r="A1025" s="84"/>
      <c r="B1025" s="101"/>
      <c r="C1025" s="102"/>
      <c r="D1025" s="102"/>
      <c r="E1025" s="102"/>
      <c r="F1025" s="103"/>
      <c r="H1025" s="104"/>
      <c r="J1025" s="101"/>
      <c r="K1025" s="102"/>
      <c r="L1025" s="102"/>
      <c r="M1025" s="102"/>
      <c r="N1025" s="102"/>
      <c r="O1025" s="102"/>
      <c r="P1025" s="102"/>
      <c r="Q1025" s="102"/>
      <c r="R1025" s="105"/>
      <c r="T1025" s="101"/>
      <c r="U1025" s="102"/>
      <c r="V1025" s="102"/>
      <c r="W1025" s="102"/>
      <c r="X1025" s="106"/>
      <c r="Y1025" s="4"/>
      <c r="Z1025" s="7"/>
      <c r="AA1025" s="32" t="str">
        <f t="shared" si="222"/>
        <v/>
      </c>
      <c r="AB1025" s="31" t="str">
        <f t="shared" si="221"/>
        <v>?</v>
      </c>
      <c r="AC1025" s="31" t="str">
        <f t="shared" si="221"/>
        <v>?</v>
      </c>
      <c r="AD1025" s="31" t="str">
        <f t="shared" si="221"/>
        <v>?</v>
      </c>
      <c r="AE1025" s="31" t="str">
        <f t="shared" si="220"/>
        <v>?</v>
      </c>
      <c r="AF1025" s="31" t="str">
        <f t="shared" si="220"/>
        <v>?</v>
      </c>
      <c r="AG1025" s="31" t="str">
        <f t="shared" si="220"/>
        <v>?</v>
      </c>
      <c r="AH1025" s="39" t="str">
        <f t="shared" si="223"/>
        <v/>
      </c>
      <c r="AI1025" s="31" t="str">
        <f t="shared" si="214"/>
        <v/>
      </c>
      <c r="AJ1025" s="32" t="str">
        <f t="shared" si="215"/>
        <v/>
      </c>
      <c r="AK1025" s="32" t="str">
        <f t="shared" si="216"/>
        <v/>
      </c>
      <c r="AL1025" s="32" t="str">
        <f t="shared" si="217"/>
        <v/>
      </c>
      <c r="AM1025" s="32" t="str">
        <f t="shared" si="218"/>
        <v/>
      </c>
      <c r="AN1025" s="32" t="str">
        <f t="shared" si="219"/>
        <v/>
      </c>
      <c r="AO1025" s="96" t="e">
        <f>CONCATENATE(IF(#REF!="LL","[u]",IF(#REF!="Ny","[i]",IF(#REF!="Extra koll","[b]",""))),F1025," ",C1025,IF(COUNTA(D1025)&gt;0,CONCATENATE(" [playerid=",D1025,"] "),""),AI1025,AJ1025,AK1025,AL1025,AM1025,AN1025,AA1025,AH1025,IF(#REF!="LL","[/u]",IF(#REF!="Ny","[/i]",IF(#REF!="Extra koll","[/b]",""))))</f>
        <v>#REF!</v>
      </c>
    </row>
    <row r="1026" spans="1:41" ht="14.25">
      <c r="A1026" s="84"/>
      <c r="B1026" s="101"/>
      <c r="C1026" s="102"/>
      <c r="D1026" s="102"/>
      <c r="E1026" s="102"/>
      <c r="F1026" s="103"/>
      <c r="H1026" s="104"/>
      <c r="J1026" s="101"/>
      <c r="K1026" s="102"/>
      <c r="L1026" s="102"/>
      <c r="M1026" s="102"/>
      <c r="N1026" s="102"/>
      <c r="O1026" s="102"/>
      <c r="P1026" s="102"/>
      <c r="Q1026" s="102"/>
      <c r="R1026" s="105"/>
      <c r="T1026" s="101"/>
      <c r="U1026" s="102"/>
      <c r="V1026" s="102"/>
      <c r="W1026" s="102"/>
      <c r="X1026" s="106"/>
      <c r="Y1026" s="4"/>
      <c r="Z1026" s="7"/>
      <c r="AA1026" s="32" t="str">
        <f t="shared" si="222"/>
        <v/>
      </c>
      <c r="AB1026" s="31" t="str">
        <f t="shared" si="221"/>
        <v>?</v>
      </c>
      <c r="AC1026" s="31" t="str">
        <f t="shared" si="221"/>
        <v>?</v>
      </c>
      <c r="AD1026" s="31" t="str">
        <f t="shared" si="221"/>
        <v>?</v>
      </c>
      <c r="AE1026" s="31" t="str">
        <f t="shared" si="220"/>
        <v>?</v>
      </c>
      <c r="AF1026" s="31" t="str">
        <f t="shared" si="220"/>
        <v>?</v>
      </c>
      <c r="AG1026" s="31" t="str">
        <f t="shared" si="220"/>
        <v>?</v>
      </c>
      <c r="AH1026" s="39" t="str">
        <f t="shared" si="223"/>
        <v/>
      </c>
      <c r="AI1026" s="31" t="str">
        <f t="shared" si="214"/>
        <v/>
      </c>
      <c r="AJ1026" s="32" t="str">
        <f t="shared" si="215"/>
        <v/>
      </c>
      <c r="AK1026" s="32" t="str">
        <f t="shared" si="216"/>
        <v/>
      </c>
      <c r="AL1026" s="32" t="str">
        <f t="shared" si="217"/>
        <v/>
      </c>
      <c r="AM1026" s="32" t="str">
        <f t="shared" si="218"/>
        <v/>
      </c>
      <c r="AN1026" s="32" t="str">
        <f t="shared" si="219"/>
        <v/>
      </c>
      <c r="AO1026" s="96" t="e">
        <f>CONCATENATE(IF(#REF!="LL","[u]",IF(#REF!="Ny","[i]",IF(#REF!="Extra koll","[b]",""))),F1026," ",C1026,IF(COUNTA(D1026)&gt;0,CONCATENATE(" [playerid=",D1026,"] "),""),AI1026,AJ1026,AK1026,AL1026,AM1026,AN1026,AA1026,AH1026,IF(#REF!="LL","[/u]",IF(#REF!="Ny","[/i]",IF(#REF!="Extra koll","[/b]",""))))</f>
        <v>#REF!</v>
      </c>
    </row>
    <row r="1027" spans="1:41" ht="14.25">
      <c r="A1027" s="84"/>
      <c r="B1027" s="101"/>
      <c r="C1027" s="102"/>
      <c r="D1027" s="102"/>
      <c r="E1027" s="102"/>
      <c r="F1027" s="103"/>
      <c r="H1027" s="104"/>
      <c r="J1027" s="101"/>
      <c r="K1027" s="102"/>
      <c r="L1027" s="102"/>
      <c r="M1027" s="102"/>
      <c r="N1027" s="102"/>
      <c r="O1027" s="102"/>
      <c r="P1027" s="102"/>
      <c r="Q1027" s="102"/>
      <c r="R1027" s="105"/>
      <c r="T1027" s="101"/>
      <c r="U1027" s="102"/>
      <c r="V1027" s="102"/>
      <c r="W1027" s="102"/>
      <c r="X1027" s="106"/>
      <c r="Y1027" s="4"/>
      <c r="Z1027" s="7"/>
      <c r="AA1027" s="32" t="str">
        <f t="shared" si="222"/>
        <v/>
      </c>
      <c r="AB1027" s="31" t="str">
        <f t="shared" si="221"/>
        <v>?</v>
      </c>
      <c r="AC1027" s="31" t="str">
        <f t="shared" si="221"/>
        <v>?</v>
      </c>
      <c r="AD1027" s="31" t="str">
        <f t="shared" si="221"/>
        <v>?</v>
      </c>
      <c r="AE1027" s="31" t="str">
        <f t="shared" si="220"/>
        <v>?</v>
      </c>
      <c r="AF1027" s="31" t="str">
        <f t="shared" si="220"/>
        <v>?</v>
      </c>
      <c r="AG1027" s="31" t="str">
        <f t="shared" si="220"/>
        <v>?</v>
      </c>
      <c r="AH1027" s="39" t="str">
        <f t="shared" si="223"/>
        <v/>
      </c>
      <c r="AI1027" s="31" t="str">
        <f t="shared" si="214"/>
        <v/>
      </c>
      <c r="AJ1027" s="32" t="str">
        <f t="shared" si="215"/>
        <v/>
      </c>
      <c r="AK1027" s="32" t="str">
        <f t="shared" si="216"/>
        <v/>
      </c>
      <c r="AL1027" s="32" t="str">
        <f t="shared" si="217"/>
        <v/>
      </c>
      <c r="AM1027" s="32" t="str">
        <f t="shared" si="218"/>
        <v/>
      </c>
      <c r="AN1027" s="32" t="str">
        <f t="shared" si="219"/>
        <v/>
      </c>
      <c r="AO1027" s="96" t="e">
        <f>CONCATENATE(IF(#REF!="LL","[u]",IF(#REF!="Ny","[i]",IF(#REF!="Extra koll","[b]",""))),F1027," ",C1027,IF(COUNTA(D1027)&gt;0,CONCATENATE(" [playerid=",D1027,"] "),""),AI1027,AJ1027,AK1027,AL1027,AM1027,AN1027,AA1027,AH1027,IF(#REF!="LL","[/u]",IF(#REF!="Ny","[/i]",IF(#REF!="Extra koll","[/b]",""))))</f>
        <v>#REF!</v>
      </c>
    </row>
    <row r="1028" spans="1:41" ht="14.25">
      <c r="A1028" s="84"/>
      <c r="B1028" s="101"/>
      <c r="C1028" s="102"/>
      <c r="D1028" s="102"/>
      <c r="E1028" s="102"/>
      <c r="F1028" s="103"/>
      <c r="H1028" s="104"/>
      <c r="J1028" s="101"/>
      <c r="K1028" s="102"/>
      <c r="L1028" s="102"/>
      <c r="M1028" s="102"/>
      <c r="N1028" s="102"/>
      <c r="O1028" s="102"/>
      <c r="P1028" s="102"/>
      <c r="Q1028" s="102"/>
      <c r="R1028" s="105"/>
      <c r="T1028" s="101"/>
      <c r="U1028" s="102"/>
      <c r="V1028" s="102"/>
      <c r="W1028" s="102"/>
      <c r="X1028" s="106"/>
      <c r="Y1028" s="4"/>
      <c r="Z1028" s="7"/>
      <c r="AA1028" s="32" t="str">
        <f t="shared" si="222"/>
        <v/>
      </c>
      <c r="AB1028" s="31" t="str">
        <f t="shared" si="221"/>
        <v>?</v>
      </c>
      <c r="AC1028" s="31" t="str">
        <f t="shared" si="221"/>
        <v>?</v>
      </c>
      <c r="AD1028" s="31" t="str">
        <f t="shared" si="221"/>
        <v>?</v>
      </c>
      <c r="AE1028" s="31" t="str">
        <f t="shared" si="220"/>
        <v>?</v>
      </c>
      <c r="AF1028" s="31" t="str">
        <f t="shared" si="220"/>
        <v>?</v>
      </c>
      <c r="AG1028" s="31" t="str">
        <f t="shared" si="220"/>
        <v>?</v>
      </c>
      <c r="AH1028" s="39" t="str">
        <f t="shared" si="223"/>
        <v/>
      </c>
      <c r="AI1028" s="31" t="str">
        <f t="shared" si="214"/>
        <v/>
      </c>
      <c r="AJ1028" s="32" t="str">
        <f t="shared" si="215"/>
        <v/>
      </c>
      <c r="AK1028" s="32" t="str">
        <f t="shared" si="216"/>
        <v/>
      </c>
      <c r="AL1028" s="32" t="str">
        <f t="shared" si="217"/>
        <v/>
      </c>
      <c r="AM1028" s="32" t="str">
        <f t="shared" si="218"/>
        <v/>
      </c>
      <c r="AN1028" s="32" t="str">
        <f t="shared" si="219"/>
        <v/>
      </c>
      <c r="AO1028" s="96" t="e">
        <f>CONCATENATE(IF(#REF!="LL","[u]",IF(#REF!="Ny","[i]",IF(#REF!="Extra koll","[b]",""))),F1028," ",C1028,IF(COUNTA(D1028)&gt;0,CONCATENATE(" [playerid=",D1028,"] "),""),AI1028,AJ1028,AK1028,AL1028,AM1028,AN1028,AA1028,AH1028,IF(#REF!="LL","[/u]",IF(#REF!="Ny","[/i]",IF(#REF!="Extra koll","[/b]",""))))</f>
        <v>#REF!</v>
      </c>
    </row>
    <row r="1029" spans="1:41" ht="14.25">
      <c r="A1029" s="84"/>
      <c r="B1029" s="101"/>
      <c r="C1029" s="102"/>
      <c r="D1029" s="102"/>
      <c r="E1029" s="102"/>
      <c r="F1029" s="103"/>
      <c r="H1029" s="104"/>
      <c r="J1029" s="101"/>
      <c r="K1029" s="102"/>
      <c r="L1029" s="102"/>
      <c r="M1029" s="102"/>
      <c r="N1029" s="102"/>
      <c r="O1029" s="102"/>
      <c r="P1029" s="102"/>
      <c r="Q1029" s="102"/>
      <c r="R1029" s="105"/>
      <c r="T1029" s="101"/>
      <c r="U1029" s="102"/>
      <c r="V1029" s="102"/>
      <c r="W1029" s="102"/>
      <c r="X1029" s="106"/>
      <c r="Y1029" s="4"/>
      <c r="Z1029" s="7"/>
      <c r="AA1029" s="32" t="str">
        <f t="shared" si="222"/>
        <v/>
      </c>
      <c r="AB1029" s="31" t="str">
        <f t="shared" si="221"/>
        <v>?</v>
      </c>
      <c r="AC1029" s="31" t="str">
        <f t="shared" si="221"/>
        <v>?</v>
      </c>
      <c r="AD1029" s="31" t="str">
        <f t="shared" si="221"/>
        <v>?</v>
      </c>
      <c r="AE1029" s="31" t="str">
        <f t="shared" si="220"/>
        <v>?</v>
      </c>
      <c r="AF1029" s="31" t="str">
        <f t="shared" si="220"/>
        <v>?</v>
      </c>
      <c r="AG1029" s="31" t="str">
        <f t="shared" si="220"/>
        <v>?</v>
      </c>
      <c r="AH1029" s="39" t="str">
        <f t="shared" si="223"/>
        <v/>
      </c>
      <c r="AI1029" s="31" t="str">
        <f t="shared" si="214"/>
        <v/>
      </c>
      <c r="AJ1029" s="32" t="str">
        <f t="shared" si="215"/>
        <v/>
      </c>
      <c r="AK1029" s="32" t="str">
        <f t="shared" si="216"/>
        <v/>
      </c>
      <c r="AL1029" s="32" t="str">
        <f t="shared" si="217"/>
        <v/>
      </c>
      <c r="AM1029" s="32" t="str">
        <f t="shared" si="218"/>
        <v/>
      </c>
      <c r="AN1029" s="32" t="str">
        <f t="shared" si="219"/>
        <v/>
      </c>
      <c r="AO1029" s="96" t="e">
        <f>CONCATENATE(IF(#REF!="LL","[u]",IF(#REF!="Ny","[i]",IF(#REF!="Extra koll","[b]",""))),F1029," ",C1029,IF(COUNTA(D1029)&gt;0,CONCATENATE(" [playerid=",D1029,"] "),""),AI1029,AJ1029,AK1029,AL1029,AM1029,AN1029,AA1029,AH1029,IF(#REF!="LL","[/u]",IF(#REF!="Ny","[/i]",IF(#REF!="Extra koll","[/b]",""))))</f>
        <v>#REF!</v>
      </c>
    </row>
    <row r="1030" spans="1:41" ht="14.25">
      <c r="A1030" s="84"/>
      <c r="B1030" s="101"/>
      <c r="C1030" s="102"/>
      <c r="D1030" s="102"/>
      <c r="E1030" s="102"/>
      <c r="F1030" s="103"/>
      <c r="H1030" s="104"/>
      <c r="J1030" s="101"/>
      <c r="K1030" s="102"/>
      <c r="L1030" s="102"/>
      <c r="M1030" s="102"/>
      <c r="N1030" s="102"/>
      <c r="O1030" s="102"/>
      <c r="P1030" s="102"/>
      <c r="Q1030" s="102"/>
      <c r="R1030" s="105"/>
      <c r="T1030" s="101"/>
      <c r="U1030" s="102"/>
      <c r="V1030" s="102"/>
      <c r="W1030" s="102"/>
      <c r="X1030" s="106"/>
      <c r="Y1030" s="4"/>
      <c r="Z1030" s="7"/>
      <c r="AA1030" s="32" t="str">
        <f t="shared" si="222"/>
        <v/>
      </c>
      <c r="AB1030" s="31" t="str">
        <f t="shared" si="221"/>
        <v>?</v>
      </c>
      <c r="AC1030" s="31" t="str">
        <f t="shared" si="221"/>
        <v>?</v>
      </c>
      <c r="AD1030" s="31" t="str">
        <f t="shared" si="221"/>
        <v>?</v>
      </c>
      <c r="AE1030" s="31" t="str">
        <f t="shared" si="220"/>
        <v>?</v>
      </c>
      <c r="AF1030" s="31" t="str">
        <f t="shared" si="220"/>
        <v>?</v>
      </c>
      <c r="AG1030" s="31" t="str">
        <f t="shared" si="220"/>
        <v>?</v>
      </c>
      <c r="AH1030" s="39" t="str">
        <f t="shared" si="223"/>
        <v/>
      </c>
      <c r="AI1030" s="31" t="str">
        <f t="shared" si="214"/>
        <v/>
      </c>
      <c r="AJ1030" s="32" t="str">
        <f t="shared" si="215"/>
        <v/>
      </c>
      <c r="AK1030" s="32" t="str">
        <f t="shared" si="216"/>
        <v/>
      </c>
      <c r="AL1030" s="32" t="str">
        <f t="shared" si="217"/>
        <v/>
      </c>
      <c r="AM1030" s="32" t="str">
        <f t="shared" si="218"/>
        <v/>
      </c>
      <c r="AN1030" s="32" t="str">
        <f t="shared" si="219"/>
        <v/>
      </c>
      <c r="AO1030" s="96" t="e">
        <f>CONCATENATE(IF(#REF!="LL","[u]",IF(#REF!="Ny","[i]",IF(#REF!="Extra koll","[b]",""))),F1030," ",C1030,IF(COUNTA(D1030)&gt;0,CONCATENATE(" [playerid=",D1030,"] "),""),AI1030,AJ1030,AK1030,AL1030,AM1030,AN1030,AA1030,AH1030,IF(#REF!="LL","[/u]",IF(#REF!="Ny","[/i]",IF(#REF!="Extra koll","[/b]",""))))</f>
        <v>#REF!</v>
      </c>
    </row>
    <row r="1031" spans="1:41" ht="14.25">
      <c r="A1031" s="84"/>
      <c r="B1031" s="101"/>
      <c r="C1031" s="102"/>
      <c r="D1031" s="102"/>
      <c r="E1031" s="102"/>
      <c r="F1031" s="103"/>
      <c r="H1031" s="104"/>
      <c r="J1031" s="101"/>
      <c r="K1031" s="102"/>
      <c r="L1031" s="102"/>
      <c r="M1031" s="102"/>
      <c r="N1031" s="102"/>
      <c r="O1031" s="102"/>
      <c r="P1031" s="102"/>
      <c r="Q1031" s="102"/>
      <c r="R1031" s="105"/>
      <c r="T1031" s="101"/>
      <c r="U1031" s="102"/>
      <c r="V1031" s="102"/>
      <c r="W1031" s="102"/>
      <c r="X1031" s="106"/>
      <c r="Y1031" s="4"/>
      <c r="Z1031" s="7"/>
      <c r="AA1031" s="32" t="str">
        <f t="shared" si="222"/>
        <v/>
      </c>
      <c r="AB1031" s="31" t="str">
        <f t="shared" si="221"/>
        <v>?</v>
      </c>
      <c r="AC1031" s="31" t="str">
        <f t="shared" si="221"/>
        <v>?</v>
      </c>
      <c r="AD1031" s="31" t="str">
        <f t="shared" si="221"/>
        <v>?</v>
      </c>
      <c r="AE1031" s="31" t="str">
        <f t="shared" si="220"/>
        <v>?</v>
      </c>
      <c r="AF1031" s="31" t="str">
        <f t="shared" si="220"/>
        <v>?</v>
      </c>
      <c r="AG1031" s="31" t="str">
        <f t="shared" si="220"/>
        <v>?</v>
      </c>
      <c r="AH1031" s="39" t="str">
        <f t="shared" si="223"/>
        <v/>
      </c>
      <c r="AI1031" s="31" t="str">
        <f t="shared" si="214"/>
        <v/>
      </c>
      <c r="AJ1031" s="32" t="str">
        <f t="shared" si="215"/>
        <v/>
      </c>
      <c r="AK1031" s="32" t="str">
        <f t="shared" si="216"/>
        <v/>
      </c>
      <c r="AL1031" s="32" t="str">
        <f t="shared" si="217"/>
        <v/>
      </c>
      <c r="AM1031" s="32" t="str">
        <f t="shared" si="218"/>
        <v/>
      </c>
      <c r="AN1031" s="32" t="str">
        <f t="shared" si="219"/>
        <v/>
      </c>
      <c r="AO1031" s="96" t="e">
        <f>CONCATENATE(IF(#REF!="LL","[u]",IF(#REF!="Ny","[i]",IF(#REF!="Extra koll","[b]",""))),F1031," ",C1031,IF(COUNTA(D1031)&gt;0,CONCATENATE(" [playerid=",D1031,"] "),""),AI1031,AJ1031,AK1031,AL1031,AM1031,AN1031,AA1031,AH1031,IF(#REF!="LL","[/u]",IF(#REF!="Ny","[/i]",IF(#REF!="Extra koll","[/b]",""))))</f>
        <v>#REF!</v>
      </c>
    </row>
    <row r="1032" spans="1:41" ht="14.25">
      <c r="A1032" s="84"/>
      <c r="B1032" s="101"/>
      <c r="C1032" s="102"/>
      <c r="D1032" s="102"/>
      <c r="E1032" s="102"/>
      <c r="F1032" s="103"/>
      <c r="H1032" s="104"/>
      <c r="J1032" s="101"/>
      <c r="K1032" s="102"/>
      <c r="L1032" s="102"/>
      <c r="M1032" s="102"/>
      <c r="N1032" s="102"/>
      <c r="O1032" s="102"/>
      <c r="P1032" s="102"/>
      <c r="Q1032" s="102"/>
      <c r="R1032" s="105"/>
      <c r="T1032" s="101"/>
      <c r="U1032" s="102"/>
      <c r="V1032" s="102"/>
      <c r="W1032" s="102"/>
      <c r="X1032" s="106"/>
      <c r="Y1032" s="4"/>
      <c r="Z1032" s="7"/>
      <c r="AA1032" s="32" t="str">
        <f t="shared" si="222"/>
        <v/>
      </c>
      <c r="AB1032" s="31" t="str">
        <f t="shared" si="221"/>
        <v>?</v>
      </c>
      <c r="AC1032" s="31" t="str">
        <f t="shared" si="221"/>
        <v>?</v>
      </c>
      <c r="AD1032" s="31" t="str">
        <f t="shared" si="221"/>
        <v>?</v>
      </c>
      <c r="AE1032" s="31" t="str">
        <f t="shared" si="220"/>
        <v>?</v>
      </c>
      <c r="AF1032" s="31" t="str">
        <f t="shared" si="220"/>
        <v>?</v>
      </c>
      <c r="AG1032" s="31" t="str">
        <f t="shared" si="220"/>
        <v>?</v>
      </c>
      <c r="AH1032" s="39" t="str">
        <f t="shared" si="223"/>
        <v/>
      </c>
      <c r="AI1032" s="31" t="str">
        <f t="shared" si="214"/>
        <v/>
      </c>
      <c r="AJ1032" s="32" t="str">
        <f t="shared" si="215"/>
        <v/>
      </c>
      <c r="AK1032" s="32" t="str">
        <f t="shared" si="216"/>
        <v/>
      </c>
      <c r="AL1032" s="32" t="str">
        <f t="shared" si="217"/>
        <v/>
      </c>
      <c r="AM1032" s="32" t="str">
        <f t="shared" si="218"/>
        <v/>
      </c>
      <c r="AN1032" s="32" t="str">
        <f t="shared" si="219"/>
        <v/>
      </c>
      <c r="AO1032" s="96" t="e">
        <f>CONCATENATE(IF(#REF!="LL","[u]",IF(#REF!="Ny","[i]",IF(#REF!="Extra koll","[b]",""))),F1032," ",C1032,IF(COUNTA(D1032)&gt;0,CONCATENATE(" [playerid=",D1032,"] "),""),AI1032,AJ1032,AK1032,AL1032,AM1032,AN1032,AA1032,AH1032,IF(#REF!="LL","[/u]",IF(#REF!="Ny","[/i]",IF(#REF!="Extra koll","[/b]",""))))</f>
        <v>#REF!</v>
      </c>
    </row>
    <row r="1033" spans="1:41" ht="14.25">
      <c r="A1033" s="84"/>
      <c r="B1033" s="101"/>
      <c r="C1033" s="102"/>
      <c r="D1033" s="102"/>
      <c r="E1033" s="102"/>
      <c r="F1033" s="103"/>
      <c r="H1033" s="104"/>
      <c r="J1033" s="101"/>
      <c r="K1033" s="102"/>
      <c r="L1033" s="102"/>
      <c r="M1033" s="102"/>
      <c r="N1033" s="102"/>
      <c r="O1033" s="102"/>
      <c r="P1033" s="102"/>
      <c r="Q1033" s="102"/>
      <c r="R1033" s="105"/>
      <c r="T1033" s="101"/>
      <c r="U1033" s="102"/>
      <c r="V1033" s="102"/>
      <c r="W1033" s="102"/>
      <c r="X1033" s="106"/>
      <c r="Y1033" s="4"/>
      <c r="Z1033" s="7"/>
      <c r="AA1033" s="32" t="str">
        <f t="shared" si="222"/>
        <v/>
      </c>
      <c r="AB1033" s="31" t="str">
        <f t="shared" si="221"/>
        <v>?</v>
      </c>
      <c r="AC1033" s="31" t="str">
        <f t="shared" si="221"/>
        <v>?</v>
      </c>
      <c r="AD1033" s="31" t="str">
        <f t="shared" si="221"/>
        <v>?</v>
      </c>
      <c r="AE1033" s="31" t="str">
        <f t="shared" si="220"/>
        <v>?</v>
      </c>
      <c r="AF1033" s="31" t="str">
        <f t="shared" si="220"/>
        <v>?</v>
      </c>
      <c r="AG1033" s="31" t="str">
        <f t="shared" si="220"/>
        <v>?</v>
      </c>
      <c r="AH1033" s="39" t="str">
        <f t="shared" si="223"/>
        <v/>
      </c>
      <c r="AI1033" s="31" t="str">
        <f t="shared" si="214"/>
        <v/>
      </c>
      <c r="AJ1033" s="32" t="str">
        <f t="shared" si="215"/>
        <v/>
      </c>
      <c r="AK1033" s="32" t="str">
        <f t="shared" si="216"/>
        <v/>
      </c>
      <c r="AL1033" s="32" t="str">
        <f t="shared" si="217"/>
        <v/>
      </c>
      <c r="AM1033" s="32" t="str">
        <f t="shared" si="218"/>
        <v/>
      </c>
      <c r="AN1033" s="32" t="str">
        <f t="shared" si="219"/>
        <v/>
      </c>
      <c r="AO1033" s="96" t="e">
        <f>CONCATENATE(IF(#REF!="LL","[u]",IF(#REF!="Ny","[i]",IF(#REF!="Extra koll","[b]",""))),F1033," ",C1033,IF(COUNTA(D1033)&gt;0,CONCATENATE(" [playerid=",D1033,"] "),""),AI1033,AJ1033,AK1033,AL1033,AM1033,AN1033,AA1033,AH1033,IF(#REF!="LL","[/u]",IF(#REF!="Ny","[/i]",IF(#REF!="Extra koll","[/b]",""))))</f>
        <v>#REF!</v>
      </c>
    </row>
    <row r="1034" spans="1:41" ht="14.25">
      <c r="A1034" s="84"/>
      <c r="B1034" s="101"/>
      <c r="C1034" s="102"/>
      <c r="D1034" s="102"/>
      <c r="E1034" s="102"/>
      <c r="F1034" s="103"/>
      <c r="H1034" s="104"/>
      <c r="J1034" s="101"/>
      <c r="K1034" s="102"/>
      <c r="L1034" s="102"/>
      <c r="M1034" s="102"/>
      <c r="N1034" s="102"/>
      <c r="O1034" s="102"/>
      <c r="P1034" s="102"/>
      <c r="Q1034" s="102"/>
      <c r="R1034" s="105"/>
      <c r="T1034" s="101"/>
      <c r="U1034" s="102"/>
      <c r="V1034" s="102"/>
      <c r="W1034" s="102"/>
      <c r="X1034" s="106"/>
      <c r="Y1034" s="4"/>
      <c r="Z1034" s="7"/>
      <c r="AA1034" s="32" t="str">
        <f t="shared" si="222"/>
        <v/>
      </c>
      <c r="AB1034" s="31" t="str">
        <f t="shared" si="221"/>
        <v>?</v>
      </c>
      <c r="AC1034" s="31" t="str">
        <f t="shared" si="221"/>
        <v>?</v>
      </c>
      <c r="AD1034" s="31" t="str">
        <f t="shared" si="221"/>
        <v>?</v>
      </c>
      <c r="AE1034" s="31" t="str">
        <f t="shared" si="220"/>
        <v>?</v>
      </c>
      <c r="AF1034" s="31" t="str">
        <f t="shared" si="220"/>
        <v>?</v>
      </c>
      <c r="AG1034" s="31" t="str">
        <f t="shared" si="220"/>
        <v>?</v>
      </c>
      <c r="AH1034" s="39" t="str">
        <f t="shared" si="223"/>
        <v/>
      </c>
      <c r="AI1034" s="31" t="str">
        <f t="shared" si="214"/>
        <v/>
      </c>
      <c r="AJ1034" s="32" t="str">
        <f t="shared" si="215"/>
        <v/>
      </c>
      <c r="AK1034" s="32" t="str">
        <f t="shared" si="216"/>
        <v/>
      </c>
      <c r="AL1034" s="32" t="str">
        <f t="shared" si="217"/>
        <v/>
      </c>
      <c r="AM1034" s="32" t="str">
        <f t="shared" si="218"/>
        <v/>
      </c>
      <c r="AN1034" s="32" t="str">
        <f t="shared" si="219"/>
        <v/>
      </c>
      <c r="AO1034" s="96" t="e">
        <f>CONCATENATE(IF(#REF!="LL","[u]",IF(#REF!="Ny","[i]",IF(#REF!="Extra koll","[b]",""))),F1034," ",C1034,IF(COUNTA(D1034)&gt;0,CONCATENATE(" [playerid=",D1034,"] "),""),AI1034,AJ1034,AK1034,AL1034,AM1034,AN1034,AA1034,AH1034,IF(#REF!="LL","[/u]",IF(#REF!="Ny","[/i]",IF(#REF!="Extra koll","[/b]",""))))</f>
        <v>#REF!</v>
      </c>
    </row>
    <row r="1035" spans="1:41" ht="14.25">
      <c r="A1035" s="84"/>
      <c r="B1035" s="101"/>
      <c r="C1035" s="102"/>
      <c r="D1035" s="102"/>
      <c r="E1035" s="102"/>
      <c r="F1035" s="103"/>
      <c r="H1035" s="104"/>
      <c r="J1035" s="101"/>
      <c r="K1035" s="102"/>
      <c r="L1035" s="102"/>
      <c r="M1035" s="102"/>
      <c r="N1035" s="102"/>
      <c r="O1035" s="102"/>
      <c r="P1035" s="102"/>
      <c r="Q1035" s="102"/>
      <c r="R1035" s="105"/>
      <c r="T1035" s="101"/>
      <c r="U1035" s="102"/>
      <c r="V1035" s="102"/>
      <c r="W1035" s="102"/>
      <c r="X1035" s="106"/>
      <c r="Y1035" s="4"/>
      <c r="Z1035" s="7"/>
      <c r="AA1035" s="32" t="str">
        <f t="shared" si="222"/>
        <v/>
      </c>
      <c r="AB1035" s="31" t="str">
        <f t="shared" si="221"/>
        <v>?</v>
      </c>
      <c r="AC1035" s="31" t="str">
        <f t="shared" si="221"/>
        <v>?</v>
      </c>
      <c r="AD1035" s="31" t="str">
        <f t="shared" si="221"/>
        <v>?</v>
      </c>
      <c r="AE1035" s="31" t="str">
        <f t="shared" si="220"/>
        <v>?</v>
      </c>
      <c r="AF1035" s="31" t="str">
        <f t="shared" si="220"/>
        <v>?</v>
      </c>
      <c r="AG1035" s="31" t="str">
        <f t="shared" si="220"/>
        <v>?</v>
      </c>
      <c r="AH1035" s="39" t="str">
        <f t="shared" si="223"/>
        <v/>
      </c>
      <c r="AI1035" s="31" t="str">
        <f t="shared" si="214"/>
        <v/>
      </c>
      <c r="AJ1035" s="32" t="str">
        <f t="shared" si="215"/>
        <v/>
      </c>
      <c r="AK1035" s="32" t="str">
        <f t="shared" si="216"/>
        <v/>
      </c>
      <c r="AL1035" s="32" t="str">
        <f t="shared" si="217"/>
        <v/>
      </c>
      <c r="AM1035" s="32" t="str">
        <f t="shared" si="218"/>
        <v/>
      </c>
      <c r="AN1035" s="32" t="str">
        <f t="shared" si="219"/>
        <v/>
      </c>
      <c r="AO1035" s="96" t="e">
        <f>CONCATENATE(IF(#REF!="LL","[u]",IF(#REF!="Ny","[i]",IF(#REF!="Extra koll","[b]",""))),F1035," ",C1035,IF(COUNTA(D1035)&gt;0,CONCATENATE(" [playerid=",D1035,"] "),""),AI1035,AJ1035,AK1035,AL1035,AM1035,AN1035,AA1035,AH1035,IF(#REF!="LL","[/u]",IF(#REF!="Ny","[/i]",IF(#REF!="Extra koll","[/b]",""))))</f>
        <v>#REF!</v>
      </c>
    </row>
    <row r="1036" spans="1:41" ht="14.25">
      <c r="A1036" s="84"/>
      <c r="B1036" s="101"/>
      <c r="C1036" s="102"/>
      <c r="D1036" s="102"/>
      <c r="E1036" s="102"/>
      <c r="F1036" s="103"/>
      <c r="H1036" s="104"/>
      <c r="J1036" s="101"/>
      <c r="K1036" s="102"/>
      <c r="L1036" s="102"/>
      <c r="M1036" s="102"/>
      <c r="N1036" s="102"/>
      <c r="O1036" s="102"/>
      <c r="P1036" s="102"/>
      <c r="Q1036" s="102"/>
      <c r="R1036" s="105"/>
      <c r="T1036" s="101"/>
      <c r="U1036" s="102"/>
      <c r="V1036" s="102"/>
      <c r="W1036" s="102"/>
      <c r="X1036" s="106"/>
      <c r="Y1036" s="4"/>
      <c r="Z1036" s="7"/>
      <c r="AA1036" s="32" t="str">
        <f t="shared" si="222"/>
        <v/>
      </c>
      <c r="AB1036" s="31" t="str">
        <f t="shared" si="221"/>
        <v>?</v>
      </c>
      <c r="AC1036" s="31" t="str">
        <f t="shared" si="221"/>
        <v>?</v>
      </c>
      <c r="AD1036" s="31" t="str">
        <f t="shared" si="221"/>
        <v>?</v>
      </c>
      <c r="AE1036" s="31" t="str">
        <f t="shared" si="220"/>
        <v>?</v>
      </c>
      <c r="AF1036" s="31" t="str">
        <f t="shared" si="220"/>
        <v>?</v>
      </c>
      <c r="AG1036" s="31" t="str">
        <f t="shared" si="220"/>
        <v>?</v>
      </c>
      <c r="AH1036" s="39" t="str">
        <f t="shared" si="223"/>
        <v/>
      </c>
      <c r="AI1036" s="31" t="str">
        <f t="shared" si="214"/>
        <v/>
      </c>
      <c r="AJ1036" s="32" t="str">
        <f t="shared" si="215"/>
        <v/>
      </c>
      <c r="AK1036" s="32" t="str">
        <f t="shared" si="216"/>
        <v/>
      </c>
      <c r="AL1036" s="32" t="str">
        <f t="shared" si="217"/>
        <v/>
      </c>
      <c r="AM1036" s="32" t="str">
        <f t="shared" si="218"/>
        <v/>
      </c>
      <c r="AN1036" s="32" t="str">
        <f t="shared" si="219"/>
        <v/>
      </c>
      <c r="AO1036" s="96" t="e">
        <f>CONCATENATE(IF(#REF!="LL","[u]",IF(#REF!="Ny","[i]",IF(#REF!="Extra koll","[b]",""))),F1036," ",C1036,IF(COUNTA(D1036)&gt;0,CONCATENATE(" [playerid=",D1036,"] "),""),AI1036,AJ1036,AK1036,AL1036,AM1036,AN1036,AA1036,AH1036,IF(#REF!="LL","[/u]",IF(#REF!="Ny","[/i]",IF(#REF!="Extra koll","[/b]",""))))</f>
        <v>#REF!</v>
      </c>
    </row>
    <row r="1037" spans="1:41" ht="14.25">
      <c r="A1037" s="84"/>
      <c r="B1037" s="101"/>
      <c r="C1037" s="102"/>
      <c r="D1037" s="102"/>
      <c r="E1037" s="102"/>
      <c r="F1037" s="103"/>
      <c r="H1037" s="104"/>
      <c r="J1037" s="101"/>
      <c r="K1037" s="102"/>
      <c r="L1037" s="102"/>
      <c r="M1037" s="102"/>
      <c r="N1037" s="102"/>
      <c r="O1037" s="102"/>
      <c r="P1037" s="102"/>
      <c r="Q1037" s="102"/>
      <c r="R1037" s="105"/>
      <c r="T1037" s="101"/>
      <c r="U1037" s="102"/>
      <c r="V1037" s="102"/>
      <c r="W1037" s="102"/>
      <c r="X1037" s="106"/>
      <c r="Y1037" s="4"/>
      <c r="Z1037" s="7"/>
      <c r="AA1037" s="32" t="str">
        <f t="shared" si="222"/>
        <v/>
      </c>
      <c r="AB1037" s="31" t="str">
        <f t="shared" si="221"/>
        <v>?</v>
      </c>
      <c r="AC1037" s="31" t="str">
        <f t="shared" si="221"/>
        <v>?</v>
      </c>
      <c r="AD1037" s="31" t="str">
        <f t="shared" si="221"/>
        <v>?</v>
      </c>
      <c r="AE1037" s="31" t="str">
        <f t="shared" si="220"/>
        <v>?</v>
      </c>
      <c r="AF1037" s="31" t="str">
        <f t="shared" si="220"/>
        <v>?</v>
      </c>
      <c r="AG1037" s="31" t="str">
        <f t="shared" si="220"/>
        <v>?</v>
      </c>
      <c r="AH1037" s="39" t="str">
        <f t="shared" si="223"/>
        <v/>
      </c>
      <c r="AI1037" s="31" t="str">
        <f t="shared" si="214"/>
        <v/>
      </c>
      <c r="AJ1037" s="32" t="str">
        <f t="shared" si="215"/>
        <v/>
      </c>
      <c r="AK1037" s="32" t="str">
        <f t="shared" si="216"/>
        <v/>
      </c>
      <c r="AL1037" s="32" t="str">
        <f t="shared" si="217"/>
        <v/>
      </c>
      <c r="AM1037" s="32" t="str">
        <f t="shared" si="218"/>
        <v/>
      </c>
      <c r="AN1037" s="32" t="str">
        <f t="shared" si="219"/>
        <v/>
      </c>
      <c r="AO1037" s="96" t="e">
        <f>CONCATENATE(IF(#REF!="LL","[u]",IF(#REF!="Ny","[i]",IF(#REF!="Extra koll","[b]",""))),F1037," ",C1037,IF(COUNTA(D1037)&gt;0,CONCATENATE(" [playerid=",D1037,"] "),""),AI1037,AJ1037,AK1037,AL1037,AM1037,AN1037,AA1037,AH1037,IF(#REF!="LL","[/u]",IF(#REF!="Ny","[/i]",IF(#REF!="Extra koll","[/b]",""))))</f>
        <v>#REF!</v>
      </c>
    </row>
    <row r="1038" spans="1:41" ht="14.25">
      <c r="A1038" s="84"/>
      <c r="B1038" s="101"/>
      <c r="C1038" s="102"/>
      <c r="D1038" s="102"/>
      <c r="E1038" s="102"/>
      <c r="F1038" s="103"/>
      <c r="H1038" s="104"/>
      <c r="J1038" s="101"/>
      <c r="K1038" s="102"/>
      <c r="L1038" s="102"/>
      <c r="M1038" s="102"/>
      <c r="N1038" s="102"/>
      <c r="O1038" s="102"/>
      <c r="P1038" s="102"/>
      <c r="Q1038" s="102"/>
      <c r="R1038" s="105"/>
      <c r="T1038" s="101"/>
      <c r="U1038" s="102"/>
      <c r="V1038" s="102"/>
      <c r="W1038" s="102"/>
      <c r="X1038" s="106"/>
      <c r="Y1038" s="4"/>
      <c r="Z1038" s="7"/>
      <c r="AA1038" s="32" t="str">
        <f t="shared" si="222"/>
        <v/>
      </c>
      <c r="AB1038" s="31" t="str">
        <f t="shared" si="221"/>
        <v>?</v>
      </c>
      <c r="AC1038" s="31" t="str">
        <f t="shared" si="221"/>
        <v>?</v>
      </c>
      <c r="AD1038" s="31" t="str">
        <f t="shared" si="221"/>
        <v>?</v>
      </c>
      <c r="AE1038" s="31" t="str">
        <f t="shared" si="220"/>
        <v>?</v>
      </c>
      <c r="AF1038" s="31" t="str">
        <f t="shared" si="220"/>
        <v>?</v>
      </c>
      <c r="AG1038" s="31" t="str">
        <f t="shared" si="220"/>
        <v>?</v>
      </c>
      <c r="AH1038" s="39" t="str">
        <f t="shared" si="223"/>
        <v/>
      </c>
      <c r="AI1038" s="31" t="str">
        <f t="shared" si="214"/>
        <v/>
      </c>
      <c r="AJ1038" s="32" t="str">
        <f t="shared" si="215"/>
        <v/>
      </c>
      <c r="AK1038" s="32" t="str">
        <f t="shared" si="216"/>
        <v/>
      </c>
      <c r="AL1038" s="32" t="str">
        <f t="shared" si="217"/>
        <v/>
      </c>
      <c r="AM1038" s="32" t="str">
        <f t="shared" si="218"/>
        <v/>
      </c>
      <c r="AN1038" s="32" t="str">
        <f t="shared" si="219"/>
        <v/>
      </c>
      <c r="AO1038" s="96" t="e">
        <f>CONCATENATE(IF(#REF!="LL","[u]",IF(#REF!="Ny","[i]",IF(#REF!="Extra koll","[b]",""))),F1038," ",C1038,IF(COUNTA(D1038)&gt;0,CONCATENATE(" [playerid=",D1038,"] "),""),AI1038,AJ1038,AK1038,AL1038,AM1038,AN1038,AA1038,AH1038,IF(#REF!="LL","[/u]",IF(#REF!="Ny","[/i]",IF(#REF!="Extra koll","[/b]",""))))</f>
        <v>#REF!</v>
      </c>
    </row>
    <row r="1039" spans="1:41" ht="14.25">
      <c r="A1039" s="84"/>
      <c r="B1039" s="101"/>
      <c r="C1039" s="102"/>
      <c r="D1039" s="102"/>
      <c r="E1039" s="102"/>
      <c r="F1039" s="103"/>
      <c r="H1039" s="104"/>
      <c r="J1039" s="101"/>
      <c r="K1039" s="102"/>
      <c r="L1039" s="102"/>
      <c r="M1039" s="102"/>
      <c r="N1039" s="102"/>
      <c r="O1039" s="102"/>
      <c r="P1039" s="102"/>
      <c r="Q1039" s="102"/>
      <c r="R1039" s="105"/>
      <c r="T1039" s="101"/>
      <c r="U1039" s="102"/>
      <c r="V1039" s="102"/>
      <c r="W1039" s="102"/>
      <c r="X1039" s="106"/>
      <c r="Y1039" s="4"/>
      <c r="Z1039" s="7"/>
      <c r="AA1039" s="32" t="str">
        <f t="shared" si="222"/>
        <v/>
      </c>
      <c r="AB1039" s="31" t="str">
        <f t="shared" si="221"/>
        <v>?</v>
      </c>
      <c r="AC1039" s="31" t="str">
        <f t="shared" si="221"/>
        <v>?</v>
      </c>
      <c r="AD1039" s="31" t="str">
        <f t="shared" si="221"/>
        <v>?</v>
      </c>
      <c r="AE1039" s="31" t="str">
        <f t="shared" si="220"/>
        <v>?</v>
      </c>
      <c r="AF1039" s="31" t="str">
        <f t="shared" si="220"/>
        <v>?</v>
      </c>
      <c r="AG1039" s="31" t="str">
        <f t="shared" si="220"/>
        <v>?</v>
      </c>
      <c r="AH1039" s="39" t="str">
        <f t="shared" si="223"/>
        <v/>
      </c>
      <c r="AI1039" s="31" t="str">
        <f t="shared" si="214"/>
        <v/>
      </c>
      <c r="AJ1039" s="32" t="str">
        <f t="shared" si="215"/>
        <v/>
      </c>
      <c r="AK1039" s="32" t="str">
        <f t="shared" si="216"/>
        <v/>
      </c>
      <c r="AL1039" s="32" t="str">
        <f t="shared" si="217"/>
        <v/>
      </c>
      <c r="AM1039" s="32" t="str">
        <f t="shared" si="218"/>
        <v/>
      </c>
      <c r="AN1039" s="32" t="str">
        <f t="shared" si="219"/>
        <v/>
      </c>
      <c r="AO1039" s="96" t="e">
        <f>CONCATENATE(IF(#REF!="LL","[u]",IF(#REF!="Ny","[i]",IF(#REF!="Extra koll","[b]",""))),F1039," ",C1039,IF(COUNTA(D1039)&gt;0,CONCATENATE(" [playerid=",D1039,"] "),""),AI1039,AJ1039,AK1039,AL1039,AM1039,AN1039,AA1039,AH1039,IF(#REF!="LL","[/u]",IF(#REF!="Ny","[/i]",IF(#REF!="Extra koll","[/b]",""))))</f>
        <v>#REF!</v>
      </c>
    </row>
    <row r="1040" spans="1:41" ht="14.25">
      <c r="A1040" s="84"/>
      <c r="B1040" s="101"/>
      <c r="C1040" s="102"/>
      <c r="D1040" s="102"/>
      <c r="E1040" s="102"/>
      <c r="F1040" s="103"/>
      <c r="H1040" s="104"/>
      <c r="J1040" s="101"/>
      <c r="K1040" s="102"/>
      <c r="L1040" s="102"/>
      <c r="M1040" s="102"/>
      <c r="N1040" s="102"/>
      <c r="O1040" s="102"/>
      <c r="P1040" s="102"/>
      <c r="Q1040" s="102"/>
      <c r="R1040" s="105"/>
      <c r="T1040" s="101"/>
      <c r="U1040" s="102"/>
      <c r="V1040" s="102"/>
      <c r="W1040" s="102"/>
      <c r="X1040" s="106"/>
      <c r="Y1040" s="4"/>
      <c r="Z1040" s="7"/>
      <c r="AA1040" s="32" t="str">
        <f t="shared" si="222"/>
        <v/>
      </c>
      <c r="AB1040" s="31" t="str">
        <f t="shared" si="221"/>
        <v>?</v>
      </c>
      <c r="AC1040" s="31" t="str">
        <f t="shared" si="221"/>
        <v>?</v>
      </c>
      <c r="AD1040" s="31" t="str">
        <f t="shared" si="221"/>
        <v>?</v>
      </c>
      <c r="AE1040" s="31" t="str">
        <f t="shared" si="220"/>
        <v>?</v>
      </c>
      <c r="AF1040" s="31" t="str">
        <f t="shared" si="220"/>
        <v>?</v>
      </c>
      <c r="AG1040" s="31" t="str">
        <f t="shared" si="220"/>
        <v>?</v>
      </c>
      <c r="AH1040" s="39" t="str">
        <f t="shared" si="223"/>
        <v/>
      </c>
      <c r="AI1040" s="31" t="str">
        <f t="shared" si="214"/>
        <v/>
      </c>
      <c r="AJ1040" s="32" t="str">
        <f t="shared" si="215"/>
        <v/>
      </c>
      <c r="AK1040" s="32" t="str">
        <f t="shared" si="216"/>
        <v/>
      </c>
      <c r="AL1040" s="32" t="str">
        <f t="shared" si="217"/>
        <v/>
      </c>
      <c r="AM1040" s="32" t="str">
        <f t="shared" si="218"/>
        <v/>
      </c>
      <c r="AN1040" s="32" t="str">
        <f t="shared" si="219"/>
        <v/>
      </c>
      <c r="AO1040" s="96" t="e">
        <f>CONCATENATE(IF(#REF!="LL","[u]",IF(#REF!="Ny","[i]",IF(#REF!="Extra koll","[b]",""))),F1040," ",C1040,IF(COUNTA(D1040)&gt;0,CONCATENATE(" [playerid=",D1040,"] "),""),AI1040,AJ1040,AK1040,AL1040,AM1040,AN1040,AA1040,AH1040,IF(#REF!="LL","[/u]",IF(#REF!="Ny","[/i]",IF(#REF!="Extra koll","[/b]",""))))</f>
        <v>#REF!</v>
      </c>
    </row>
    <row r="1041" spans="1:41" ht="14.25">
      <c r="A1041" s="84"/>
      <c r="B1041" s="101"/>
      <c r="C1041" s="102"/>
      <c r="D1041" s="102"/>
      <c r="E1041" s="102"/>
      <c r="F1041" s="103"/>
      <c r="H1041" s="104"/>
      <c r="J1041" s="101"/>
      <c r="K1041" s="102"/>
      <c r="L1041" s="102"/>
      <c r="M1041" s="102"/>
      <c r="N1041" s="102"/>
      <c r="O1041" s="102"/>
      <c r="P1041" s="102"/>
      <c r="Q1041" s="102"/>
      <c r="R1041" s="105"/>
      <c r="T1041" s="101"/>
      <c r="U1041" s="102"/>
      <c r="V1041" s="102"/>
      <c r="W1041" s="102"/>
      <c r="X1041" s="106"/>
      <c r="Y1041" s="4"/>
      <c r="Z1041" s="7"/>
      <c r="AA1041" s="32" t="str">
        <f t="shared" si="222"/>
        <v/>
      </c>
      <c r="AB1041" s="31" t="str">
        <f t="shared" si="221"/>
        <v>?</v>
      </c>
      <c r="AC1041" s="31" t="str">
        <f t="shared" si="221"/>
        <v>?</v>
      </c>
      <c r="AD1041" s="31" t="str">
        <f t="shared" si="221"/>
        <v>?</v>
      </c>
      <c r="AE1041" s="31" t="str">
        <f t="shared" si="220"/>
        <v>?</v>
      </c>
      <c r="AF1041" s="31" t="str">
        <f t="shared" si="220"/>
        <v>?</v>
      </c>
      <c r="AG1041" s="31" t="str">
        <f t="shared" si="220"/>
        <v>?</v>
      </c>
      <c r="AH1041" s="39" t="str">
        <f t="shared" si="223"/>
        <v/>
      </c>
      <c r="AI1041" s="31" t="str">
        <f t="shared" si="214"/>
        <v/>
      </c>
      <c r="AJ1041" s="32" t="str">
        <f t="shared" si="215"/>
        <v/>
      </c>
      <c r="AK1041" s="32" t="str">
        <f t="shared" si="216"/>
        <v/>
      </c>
      <c r="AL1041" s="32" t="str">
        <f t="shared" si="217"/>
        <v/>
      </c>
      <c r="AM1041" s="32" t="str">
        <f t="shared" si="218"/>
        <v/>
      </c>
      <c r="AN1041" s="32" t="str">
        <f t="shared" si="219"/>
        <v/>
      </c>
      <c r="AO1041" s="96" t="e">
        <f>CONCATENATE(IF(#REF!="LL","[u]",IF(#REF!="Ny","[i]",IF(#REF!="Extra koll","[b]",""))),F1041," ",C1041,IF(COUNTA(D1041)&gt;0,CONCATENATE(" [playerid=",D1041,"] "),""),AI1041,AJ1041,AK1041,AL1041,AM1041,AN1041,AA1041,AH1041,IF(#REF!="LL","[/u]",IF(#REF!="Ny","[/i]",IF(#REF!="Extra koll","[/b]",""))))</f>
        <v>#REF!</v>
      </c>
    </row>
    <row r="1042" spans="1:41" ht="14.25">
      <c r="A1042" s="84"/>
      <c r="B1042" s="101"/>
      <c r="C1042" s="102"/>
      <c r="D1042" s="102"/>
      <c r="E1042" s="102"/>
      <c r="F1042" s="103"/>
      <c r="H1042" s="104"/>
      <c r="J1042" s="101"/>
      <c r="K1042" s="102"/>
      <c r="L1042" s="102"/>
      <c r="M1042" s="102"/>
      <c r="N1042" s="102"/>
      <c r="O1042" s="102"/>
      <c r="P1042" s="102"/>
      <c r="Q1042" s="102"/>
      <c r="R1042" s="105"/>
      <c r="T1042" s="101"/>
      <c r="U1042" s="102"/>
      <c r="V1042" s="102"/>
      <c r="W1042" s="102"/>
      <c r="X1042" s="106"/>
      <c r="Y1042" s="4"/>
      <c r="Z1042" s="7"/>
      <c r="AA1042" s="32" t="str">
        <f t="shared" si="222"/>
        <v/>
      </c>
      <c r="AB1042" s="31" t="str">
        <f t="shared" si="221"/>
        <v>?</v>
      </c>
      <c r="AC1042" s="31" t="str">
        <f t="shared" si="221"/>
        <v>?</v>
      </c>
      <c r="AD1042" s="31" t="str">
        <f t="shared" si="221"/>
        <v>?</v>
      </c>
      <c r="AE1042" s="31" t="str">
        <f t="shared" si="220"/>
        <v>?</v>
      </c>
      <c r="AF1042" s="31" t="str">
        <f t="shared" si="220"/>
        <v>?</v>
      </c>
      <c r="AG1042" s="31" t="str">
        <f t="shared" si="220"/>
        <v>?</v>
      </c>
      <c r="AH1042" s="39" t="str">
        <f t="shared" si="223"/>
        <v/>
      </c>
      <c r="AI1042" s="31" t="str">
        <f t="shared" si="214"/>
        <v/>
      </c>
      <c r="AJ1042" s="32" t="str">
        <f t="shared" si="215"/>
        <v/>
      </c>
      <c r="AK1042" s="32" t="str">
        <f t="shared" si="216"/>
        <v/>
      </c>
      <c r="AL1042" s="32" t="str">
        <f t="shared" si="217"/>
        <v/>
      </c>
      <c r="AM1042" s="32" t="str">
        <f t="shared" si="218"/>
        <v/>
      </c>
      <c r="AN1042" s="32" t="str">
        <f t="shared" si="219"/>
        <v/>
      </c>
      <c r="AO1042" s="96" t="e">
        <f>CONCATENATE(IF(#REF!="LL","[u]",IF(#REF!="Ny","[i]",IF(#REF!="Extra koll","[b]",""))),F1042," ",C1042,IF(COUNTA(D1042)&gt;0,CONCATENATE(" [playerid=",D1042,"] "),""),AI1042,AJ1042,AK1042,AL1042,AM1042,AN1042,AA1042,AH1042,IF(#REF!="LL","[/u]",IF(#REF!="Ny","[/i]",IF(#REF!="Extra koll","[/b]",""))))</f>
        <v>#REF!</v>
      </c>
    </row>
    <row r="1043" spans="1:41" ht="14.25">
      <c r="A1043" s="84"/>
      <c r="B1043" s="101"/>
      <c r="C1043" s="102"/>
      <c r="D1043" s="102"/>
      <c r="E1043" s="102"/>
      <c r="F1043" s="103"/>
      <c r="H1043" s="104"/>
      <c r="J1043" s="101"/>
      <c r="K1043" s="102"/>
      <c r="L1043" s="102"/>
      <c r="M1043" s="102"/>
      <c r="N1043" s="102"/>
      <c r="O1043" s="102"/>
      <c r="P1043" s="102"/>
      <c r="Q1043" s="102"/>
      <c r="R1043" s="105"/>
      <c r="T1043" s="101"/>
      <c r="U1043" s="102"/>
      <c r="V1043" s="102"/>
      <c r="W1043" s="102"/>
      <c r="X1043" s="106"/>
      <c r="Y1043" s="4"/>
      <c r="Z1043" s="7"/>
      <c r="AA1043" s="32" t="str">
        <f t="shared" si="222"/>
        <v/>
      </c>
      <c r="AB1043" s="31" t="str">
        <f t="shared" si="221"/>
        <v>?</v>
      </c>
      <c r="AC1043" s="31" t="str">
        <f t="shared" si="221"/>
        <v>?</v>
      </c>
      <c r="AD1043" s="31" t="str">
        <f t="shared" si="221"/>
        <v>?</v>
      </c>
      <c r="AE1043" s="31" t="str">
        <f t="shared" si="220"/>
        <v>?</v>
      </c>
      <c r="AF1043" s="31" t="str">
        <f t="shared" si="220"/>
        <v>?</v>
      </c>
      <c r="AG1043" s="31" t="str">
        <f t="shared" si="220"/>
        <v>?</v>
      </c>
      <c r="AH1043" s="39" t="str">
        <f t="shared" si="223"/>
        <v/>
      </c>
      <c r="AI1043" s="31" t="str">
        <f t="shared" si="214"/>
        <v/>
      </c>
      <c r="AJ1043" s="32" t="str">
        <f t="shared" si="215"/>
        <v/>
      </c>
      <c r="AK1043" s="32" t="str">
        <f t="shared" si="216"/>
        <v/>
      </c>
      <c r="AL1043" s="32" t="str">
        <f t="shared" si="217"/>
        <v/>
      </c>
      <c r="AM1043" s="32" t="str">
        <f t="shared" si="218"/>
        <v/>
      </c>
      <c r="AN1043" s="32" t="str">
        <f t="shared" si="219"/>
        <v/>
      </c>
      <c r="AO1043" s="96" t="e">
        <f>CONCATENATE(IF(#REF!="LL","[u]",IF(#REF!="Ny","[i]",IF(#REF!="Extra koll","[b]",""))),F1043," ",C1043,IF(COUNTA(D1043)&gt;0,CONCATENATE(" [playerid=",D1043,"] "),""),AI1043,AJ1043,AK1043,AL1043,AM1043,AN1043,AA1043,AH1043,IF(#REF!="LL","[/u]",IF(#REF!="Ny","[/i]",IF(#REF!="Extra koll","[/b]",""))))</f>
        <v>#REF!</v>
      </c>
    </row>
    <row r="1044" spans="1:41" ht="14.25">
      <c r="A1044" s="84"/>
      <c r="B1044" s="101"/>
      <c r="C1044" s="102"/>
      <c r="D1044" s="102"/>
      <c r="E1044" s="102"/>
      <c r="F1044" s="103"/>
      <c r="H1044" s="104"/>
      <c r="J1044" s="101"/>
      <c r="K1044" s="102"/>
      <c r="L1044" s="102"/>
      <c r="M1044" s="102"/>
      <c r="N1044" s="102"/>
      <c r="O1044" s="102"/>
      <c r="P1044" s="102"/>
      <c r="Q1044" s="102"/>
      <c r="R1044" s="105"/>
      <c r="T1044" s="101"/>
      <c r="U1044" s="102"/>
      <c r="V1044" s="102"/>
      <c r="W1044" s="102"/>
      <c r="X1044" s="106"/>
      <c r="Y1044" s="4"/>
      <c r="Z1044" s="7"/>
      <c r="AA1044" s="32" t="str">
        <f t="shared" si="222"/>
        <v/>
      </c>
      <c r="AB1044" s="31" t="str">
        <f t="shared" si="221"/>
        <v>?</v>
      </c>
      <c r="AC1044" s="31" t="str">
        <f t="shared" si="221"/>
        <v>?</v>
      </c>
      <c r="AD1044" s="31" t="str">
        <f t="shared" si="221"/>
        <v>?</v>
      </c>
      <c r="AE1044" s="31" t="str">
        <f t="shared" si="220"/>
        <v>?</v>
      </c>
      <c r="AF1044" s="31" t="str">
        <f t="shared" si="220"/>
        <v>?</v>
      </c>
      <c r="AG1044" s="31" t="str">
        <f t="shared" si="220"/>
        <v>?</v>
      </c>
      <c r="AH1044" s="39" t="str">
        <f t="shared" si="223"/>
        <v/>
      </c>
      <c r="AI1044" s="31" t="str">
        <f t="shared" si="214"/>
        <v/>
      </c>
      <c r="AJ1044" s="32" t="str">
        <f t="shared" si="215"/>
        <v/>
      </c>
      <c r="AK1044" s="32" t="str">
        <f t="shared" si="216"/>
        <v/>
      </c>
      <c r="AL1044" s="32" t="str">
        <f t="shared" si="217"/>
        <v/>
      </c>
      <c r="AM1044" s="32" t="str">
        <f t="shared" si="218"/>
        <v/>
      </c>
      <c r="AN1044" s="32" t="str">
        <f t="shared" si="219"/>
        <v/>
      </c>
      <c r="AO1044" s="96" t="e">
        <f>CONCATENATE(IF(#REF!="LL","[u]",IF(#REF!="Ny","[i]",IF(#REF!="Extra koll","[b]",""))),F1044," ",C1044,IF(COUNTA(D1044)&gt;0,CONCATENATE(" [playerid=",D1044,"] "),""),AI1044,AJ1044,AK1044,AL1044,AM1044,AN1044,AA1044,AH1044,IF(#REF!="LL","[/u]",IF(#REF!="Ny","[/i]",IF(#REF!="Extra koll","[/b]",""))))</f>
        <v>#REF!</v>
      </c>
    </row>
    <row r="1045" spans="1:41" ht="14.25">
      <c r="A1045" s="84"/>
      <c r="B1045" s="101"/>
      <c r="C1045" s="102"/>
      <c r="D1045" s="102"/>
      <c r="E1045" s="102"/>
      <c r="F1045" s="103"/>
      <c r="H1045" s="104"/>
      <c r="J1045" s="101"/>
      <c r="K1045" s="102"/>
      <c r="L1045" s="102"/>
      <c r="M1045" s="102"/>
      <c r="N1045" s="102"/>
      <c r="O1045" s="102"/>
      <c r="P1045" s="102"/>
      <c r="Q1045" s="102"/>
      <c r="R1045" s="105"/>
      <c r="T1045" s="101"/>
      <c r="U1045" s="102"/>
      <c r="V1045" s="102"/>
      <c r="W1045" s="102"/>
      <c r="X1045" s="106"/>
      <c r="Y1045" s="4"/>
      <c r="Z1045" s="7"/>
      <c r="AA1045" s="32" t="str">
        <f t="shared" si="222"/>
        <v/>
      </c>
      <c r="AB1045" s="31" t="str">
        <f t="shared" si="221"/>
        <v>?</v>
      </c>
      <c r="AC1045" s="31" t="str">
        <f t="shared" si="221"/>
        <v>?</v>
      </c>
      <c r="AD1045" s="31" t="str">
        <f t="shared" si="221"/>
        <v>?</v>
      </c>
      <c r="AE1045" s="31" t="str">
        <f t="shared" si="220"/>
        <v>?</v>
      </c>
      <c r="AF1045" s="31" t="str">
        <f t="shared" si="220"/>
        <v>?</v>
      </c>
      <c r="AG1045" s="31" t="str">
        <f t="shared" si="220"/>
        <v>?</v>
      </c>
      <c r="AH1045" s="39" t="str">
        <f t="shared" si="223"/>
        <v/>
      </c>
      <c r="AI1045" s="31" t="str">
        <f t="shared" ref="AI1045:AI1108" si="224">IF(A1045="Målvakt",CONCATENATE(AB1045," - ",AF1045),"")</f>
        <v/>
      </c>
      <c r="AJ1045" s="32" t="str">
        <f t="shared" ref="AJ1045:AJ1108" si="225">IF(A1045="Försvarare",CONCATENATE(AF1045," - ",AC1045," - ",AE1045," - ",AD1045),"")</f>
        <v/>
      </c>
      <c r="AK1045" s="32" t="str">
        <f t="shared" ref="AK1045:AK1108" si="226">IF(A1045="Inner",CONCATENATE(AC1045," - ",AD1045," - ",AF1045),"")</f>
        <v/>
      </c>
      <c r="AL1045" s="32" t="str">
        <f t="shared" ref="AL1045:AL1108" si="227">IF(A1045="Ytter",CONCATENATE(AE1045," - ",AC1045," - ",AD1045," - ",AF1045),"")</f>
        <v/>
      </c>
      <c r="AM1045" s="32" t="str">
        <f t="shared" ref="AM1045:AM1108" si="228">IF(A1045="Anfallare",CONCATENATE(AG1045," - ",AD1045," - ",AE1045),"")</f>
        <v/>
      </c>
      <c r="AN1045" s="32" t="str">
        <f t="shared" ref="AN1045:AN1108" si="229">IF(A1045="Def anfallare",CONCATENATE(AD1045," - ",AC1045," - ",AG1045," - ",AE1045),"")</f>
        <v/>
      </c>
      <c r="AO1045" s="96" t="e">
        <f>CONCATENATE(IF(#REF!="LL","[u]",IF(#REF!="Ny","[i]",IF(#REF!="Extra koll","[b]",""))),F1045," ",C1045,IF(COUNTA(D1045)&gt;0,CONCATENATE(" [playerid=",D1045,"] "),""),AI1045,AJ1045,AK1045,AL1045,AM1045,AN1045,AA1045,AH1045,IF(#REF!="LL","[/u]",IF(#REF!="Ny","[/i]",IF(#REF!="Extra koll","[/b]",""))))</f>
        <v>#REF!</v>
      </c>
    </row>
    <row r="1046" spans="1:41" ht="14.25">
      <c r="A1046" s="84"/>
      <c r="B1046" s="101"/>
      <c r="C1046" s="102"/>
      <c r="D1046" s="102"/>
      <c r="E1046" s="102"/>
      <c r="F1046" s="103"/>
      <c r="H1046" s="104"/>
      <c r="J1046" s="101"/>
      <c r="K1046" s="102"/>
      <c r="L1046" s="102"/>
      <c r="M1046" s="102"/>
      <c r="N1046" s="102"/>
      <c r="O1046" s="102"/>
      <c r="P1046" s="102"/>
      <c r="Q1046" s="102"/>
      <c r="R1046" s="105"/>
      <c r="T1046" s="101"/>
      <c r="U1046" s="102"/>
      <c r="V1046" s="102"/>
      <c r="W1046" s="102"/>
      <c r="X1046" s="106"/>
      <c r="Y1046" s="4"/>
      <c r="Z1046" s="7"/>
      <c r="AA1046" s="32" t="str">
        <f t="shared" si="222"/>
        <v/>
      </c>
      <c r="AB1046" s="31" t="str">
        <f t="shared" si="221"/>
        <v>?</v>
      </c>
      <c r="AC1046" s="31" t="str">
        <f t="shared" si="221"/>
        <v>?</v>
      </c>
      <c r="AD1046" s="31" t="str">
        <f t="shared" si="221"/>
        <v>?</v>
      </c>
      <c r="AE1046" s="31" t="str">
        <f t="shared" si="220"/>
        <v>?</v>
      </c>
      <c r="AF1046" s="31" t="str">
        <f t="shared" si="220"/>
        <v>?</v>
      </c>
      <c r="AG1046" s="31" t="str">
        <f t="shared" si="220"/>
        <v>?</v>
      </c>
      <c r="AH1046" s="39" t="str">
        <f t="shared" si="223"/>
        <v/>
      </c>
      <c r="AI1046" s="31" t="str">
        <f t="shared" si="224"/>
        <v/>
      </c>
      <c r="AJ1046" s="32" t="str">
        <f t="shared" si="225"/>
        <v/>
      </c>
      <c r="AK1046" s="32" t="str">
        <f t="shared" si="226"/>
        <v/>
      </c>
      <c r="AL1046" s="32" t="str">
        <f t="shared" si="227"/>
        <v/>
      </c>
      <c r="AM1046" s="32" t="str">
        <f t="shared" si="228"/>
        <v/>
      </c>
      <c r="AN1046" s="32" t="str">
        <f t="shared" si="229"/>
        <v/>
      </c>
      <c r="AO1046" s="96" t="e">
        <f>CONCATENATE(IF(#REF!="LL","[u]",IF(#REF!="Ny","[i]",IF(#REF!="Extra koll","[b]",""))),F1046," ",C1046,IF(COUNTA(D1046)&gt;0,CONCATENATE(" [playerid=",D1046,"] "),""),AI1046,AJ1046,AK1046,AL1046,AM1046,AN1046,AA1046,AH1046,IF(#REF!="LL","[/u]",IF(#REF!="Ny","[/i]",IF(#REF!="Extra koll","[/b]",""))))</f>
        <v>#REF!</v>
      </c>
    </row>
    <row r="1047" spans="1:41" ht="14.25">
      <c r="A1047" s="84"/>
      <c r="B1047" s="101"/>
      <c r="C1047" s="102"/>
      <c r="D1047" s="102"/>
      <c r="E1047" s="102"/>
      <c r="F1047" s="103"/>
      <c r="H1047" s="104"/>
      <c r="J1047" s="101"/>
      <c r="K1047" s="102"/>
      <c r="L1047" s="102"/>
      <c r="M1047" s="102"/>
      <c r="N1047" s="102"/>
      <c r="O1047" s="102"/>
      <c r="P1047" s="102"/>
      <c r="Q1047" s="102"/>
      <c r="R1047" s="105"/>
      <c r="T1047" s="101"/>
      <c r="U1047" s="102"/>
      <c r="V1047" s="102"/>
      <c r="W1047" s="102"/>
      <c r="X1047" s="106"/>
      <c r="Y1047" s="4"/>
      <c r="Z1047" s="7"/>
      <c r="AA1047" s="32" t="str">
        <f t="shared" si="222"/>
        <v/>
      </c>
      <c r="AB1047" s="31" t="str">
        <f t="shared" si="221"/>
        <v>?</v>
      </c>
      <c r="AC1047" s="31" t="str">
        <f t="shared" si="221"/>
        <v>?</v>
      </c>
      <c r="AD1047" s="31" t="str">
        <f t="shared" si="221"/>
        <v>?</v>
      </c>
      <c r="AE1047" s="31" t="str">
        <f t="shared" si="220"/>
        <v>?</v>
      </c>
      <c r="AF1047" s="31" t="str">
        <f t="shared" si="220"/>
        <v>?</v>
      </c>
      <c r="AG1047" s="31" t="str">
        <f t="shared" si="220"/>
        <v>?</v>
      </c>
      <c r="AH1047" s="39" t="str">
        <f t="shared" si="223"/>
        <v/>
      </c>
      <c r="AI1047" s="31" t="str">
        <f t="shared" si="224"/>
        <v/>
      </c>
      <c r="AJ1047" s="32" t="str">
        <f t="shared" si="225"/>
        <v/>
      </c>
      <c r="AK1047" s="32" t="str">
        <f t="shared" si="226"/>
        <v/>
      </c>
      <c r="AL1047" s="32" t="str">
        <f t="shared" si="227"/>
        <v/>
      </c>
      <c r="AM1047" s="32" t="str">
        <f t="shared" si="228"/>
        <v/>
      </c>
      <c r="AN1047" s="32" t="str">
        <f t="shared" si="229"/>
        <v/>
      </c>
      <c r="AO1047" s="96" t="e">
        <f>CONCATENATE(IF(#REF!="LL","[u]",IF(#REF!="Ny","[i]",IF(#REF!="Extra koll","[b]",""))),F1047," ",C1047,IF(COUNTA(D1047)&gt;0,CONCATENATE(" [playerid=",D1047,"] "),""),AI1047,AJ1047,AK1047,AL1047,AM1047,AN1047,AA1047,AH1047,IF(#REF!="LL","[/u]",IF(#REF!="Ny","[/i]",IF(#REF!="Extra koll","[/b]",""))))</f>
        <v>#REF!</v>
      </c>
    </row>
    <row r="1048" spans="1:41" ht="14.25">
      <c r="A1048" s="84"/>
      <c r="B1048" s="101"/>
      <c r="C1048" s="102"/>
      <c r="D1048" s="102"/>
      <c r="E1048" s="102"/>
      <c r="F1048" s="103"/>
      <c r="H1048" s="104"/>
      <c r="J1048" s="101"/>
      <c r="K1048" s="102"/>
      <c r="L1048" s="102"/>
      <c r="M1048" s="102"/>
      <c r="N1048" s="102"/>
      <c r="O1048" s="102"/>
      <c r="P1048" s="102"/>
      <c r="Q1048" s="102"/>
      <c r="R1048" s="105"/>
      <c r="T1048" s="101"/>
      <c r="U1048" s="102"/>
      <c r="V1048" s="102"/>
      <c r="W1048" s="102"/>
      <c r="X1048" s="106"/>
      <c r="Y1048" s="4"/>
      <c r="Z1048" s="7"/>
      <c r="AA1048" s="32" t="str">
        <f t="shared" si="222"/>
        <v/>
      </c>
      <c r="AB1048" s="31" t="str">
        <f t="shared" si="221"/>
        <v>?</v>
      </c>
      <c r="AC1048" s="31" t="str">
        <f t="shared" si="221"/>
        <v>?</v>
      </c>
      <c r="AD1048" s="31" t="str">
        <f t="shared" si="221"/>
        <v>?</v>
      </c>
      <c r="AE1048" s="31" t="str">
        <f t="shared" si="220"/>
        <v>?</v>
      </c>
      <c r="AF1048" s="31" t="str">
        <f t="shared" si="220"/>
        <v>?</v>
      </c>
      <c r="AG1048" s="31" t="str">
        <f t="shared" si="220"/>
        <v>?</v>
      </c>
      <c r="AH1048" s="39" t="str">
        <f t="shared" si="223"/>
        <v/>
      </c>
      <c r="AI1048" s="31" t="str">
        <f t="shared" si="224"/>
        <v/>
      </c>
      <c r="AJ1048" s="32" t="str">
        <f t="shared" si="225"/>
        <v/>
      </c>
      <c r="AK1048" s="32" t="str">
        <f t="shared" si="226"/>
        <v/>
      </c>
      <c r="AL1048" s="32" t="str">
        <f t="shared" si="227"/>
        <v/>
      </c>
      <c r="AM1048" s="32" t="str">
        <f t="shared" si="228"/>
        <v/>
      </c>
      <c r="AN1048" s="32" t="str">
        <f t="shared" si="229"/>
        <v/>
      </c>
      <c r="AO1048" s="96" t="e">
        <f>CONCATENATE(IF(#REF!="LL","[u]",IF(#REF!="Ny","[i]",IF(#REF!="Extra koll","[b]",""))),F1048," ",C1048,IF(COUNTA(D1048)&gt;0,CONCATENATE(" [playerid=",D1048,"] "),""),AI1048,AJ1048,AK1048,AL1048,AM1048,AN1048,AA1048,AH1048,IF(#REF!="LL","[/u]",IF(#REF!="Ny","[/i]",IF(#REF!="Extra koll","[/b]",""))))</f>
        <v>#REF!</v>
      </c>
    </row>
    <row r="1049" spans="1:41" ht="14.25">
      <c r="A1049" s="84"/>
      <c r="B1049" s="101"/>
      <c r="C1049" s="102"/>
      <c r="D1049" s="102"/>
      <c r="E1049" s="102"/>
      <c r="F1049" s="103"/>
      <c r="H1049" s="104"/>
      <c r="J1049" s="101"/>
      <c r="K1049" s="102"/>
      <c r="L1049" s="102"/>
      <c r="M1049" s="102"/>
      <c r="N1049" s="102"/>
      <c r="O1049" s="102"/>
      <c r="P1049" s="102"/>
      <c r="Q1049" s="102"/>
      <c r="R1049" s="105"/>
      <c r="T1049" s="101"/>
      <c r="U1049" s="102"/>
      <c r="V1049" s="102"/>
      <c r="W1049" s="102"/>
      <c r="X1049" s="106"/>
      <c r="Y1049" s="4"/>
      <c r="Z1049" s="7"/>
      <c r="AA1049" s="32" t="str">
        <f t="shared" si="222"/>
        <v/>
      </c>
      <c r="AB1049" s="31" t="str">
        <f t="shared" si="221"/>
        <v>?</v>
      </c>
      <c r="AC1049" s="31" t="str">
        <f t="shared" si="221"/>
        <v>?</v>
      </c>
      <c r="AD1049" s="31" t="str">
        <f t="shared" si="221"/>
        <v>?</v>
      </c>
      <c r="AE1049" s="31" t="str">
        <f t="shared" si="220"/>
        <v>?</v>
      </c>
      <c r="AF1049" s="31" t="str">
        <f t="shared" si="220"/>
        <v>?</v>
      </c>
      <c r="AG1049" s="31" t="str">
        <f t="shared" si="220"/>
        <v>?</v>
      </c>
      <c r="AH1049" s="39" t="str">
        <f t="shared" si="223"/>
        <v/>
      </c>
      <c r="AI1049" s="31" t="str">
        <f t="shared" si="224"/>
        <v/>
      </c>
      <c r="AJ1049" s="32" t="str">
        <f t="shared" si="225"/>
        <v/>
      </c>
      <c r="AK1049" s="32" t="str">
        <f t="shared" si="226"/>
        <v/>
      </c>
      <c r="AL1049" s="32" t="str">
        <f t="shared" si="227"/>
        <v/>
      </c>
      <c r="AM1049" s="32" t="str">
        <f t="shared" si="228"/>
        <v/>
      </c>
      <c r="AN1049" s="32" t="str">
        <f t="shared" si="229"/>
        <v/>
      </c>
      <c r="AO1049" s="96" t="e">
        <f>CONCATENATE(IF(#REF!="LL","[u]",IF(#REF!="Ny","[i]",IF(#REF!="Extra koll","[b]",""))),F1049," ",C1049,IF(COUNTA(D1049)&gt;0,CONCATENATE(" [playerid=",D1049,"] "),""),AI1049,AJ1049,AK1049,AL1049,AM1049,AN1049,AA1049,AH1049,IF(#REF!="LL","[/u]",IF(#REF!="Ny","[/i]",IF(#REF!="Extra koll","[/b]",""))))</f>
        <v>#REF!</v>
      </c>
    </row>
    <row r="1050" spans="1:41" ht="14.25">
      <c r="A1050" s="84"/>
      <c r="B1050" s="101"/>
      <c r="C1050" s="102"/>
      <c r="D1050" s="102"/>
      <c r="E1050" s="102"/>
      <c r="F1050" s="103"/>
      <c r="H1050" s="104"/>
      <c r="J1050" s="101"/>
      <c r="K1050" s="102"/>
      <c r="L1050" s="102"/>
      <c r="M1050" s="102"/>
      <c r="N1050" s="102"/>
      <c r="O1050" s="102"/>
      <c r="P1050" s="102"/>
      <c r="Q1050" s="102"/>
      <c r="R1050" s="105"/>
      <c r="T1050" s="101"/>
      <c r="U1050" s="102"/>
      <c r="V1050" s="102"/>
      <c r="W1050" s="102"/>
      <c r="X1050" s="106"/>
      <c r="Y1050" s="4"/>
      <c r="Z1050" s="7"/>
      <c r="AA1050" s="32" t="str">
        <f t="shared" si="222"/>
        <v/>
      </c>
      <c r="AB1050" s="31" t="str">
        <f t="shared" si="221"/>
        <v>?</v>
      </c>
      <c r="AC1050" s="31" t="str">
        <f t="shared" si="221"/>
        <v>?</v>
      </c>
      <c r="AD1050" s="31" t="str">
        <f t="shared" si="221"/>
        <v>?</v>
      </c>
      <c r="AE1050" s="31" t="str">
        <f t="shared" si="220"/>
        <v>?</v>
      </c>
      <c r="AF1050" s="31" t="str">
        <f t="shared" si="220"/>
        <v>?</v>
      </c>
      <c r="AG1050" s="31" t="str">
        <f t="shared" si="220"/>
        <v>?</v>
      </c>
      <c r="AH1050" s="39" t="str">
        <f t="shared" si="223"/>
        <v/>
      </c>
      <c r="AI1050" s="31" t="str">
        <f t="shared" si="224"/>
        <v/>
      </c>
      <c r="AJ1050" s="32" t="str">
        <f t="shared" si="225"/>
        <v/>
      </c>
      <c r="AK1050" s="32" t="str">
        <f t="shared" si="226"/>
        <v/>
      </c>
      <c r="AL1050" s="32" t="str">
        <f t="shared" si="227"/>
        <v/>
      </c>
      <c r="AM1050" s="32" t="str">
        <f t="shared" si="228"/>
        <v/>
      </c>
      <c r="AN1050" s="32" t="str">
        <f t="shared" si="229"/>
        <v/>
      </c>
      <c r="AO1050" s="96" t="e">
        <f>CONCATENATE(IF(#REF!="LL","[u]",IF(#REF!="Ny","[i]",IF(#REF!="Extra koll","[b]",""))),F1050," ",C1050,IF(COUNTA(D1050)&gt;0,CONCATENATE(" [playerid=",D1050,"] "),""),AI1050,AJ1050,AK1050,AL1050,AM1050,AN1050,AA1050,AH1050,IF(#REF!="LL","[/u]",IF(#REF!="Ny","[/i]",IF(#REF!="Extra koll","[/b]",""))))</f>
        <v>#REF!</v>
      </c>
    </row>
    <row r="1051" spans="1:41" ht="14.25">
      <c r="A1051" s="84"/>
      <c r="B1051" s="101"/>
      <c r="C1051" s="102"/>
      <c r="D1051" s="102"/>
      <c r="E1051" s="102"/>
      <c r="F1051" s="103"/>
      <c r="H1051" s="104"/>
      <c r="J1051" s="101"/>
      <c r="K1051" s="102"/>
      <c r="L1051" s="102"/>
      <c r="M1051" s="102"/>
      <c r="N1051" s="102"/>
      <c r="O1051" s="102"/>
      <c r="P1051" s="102"/>
      <c r="Q1051" s="102"/>
      <c r="R1051" s="105"/>
      <c r="T1051" s="101"/>
      <c r="U1051" s="102"/>
      <c r="V1051" s="102"/>
      <c r="W1051" s="102"/>
      <c r="X1051" s="106"/>
      <c r="Y1051" s="4"/>
      <c r="Z1051" s="7"/>
      <c r="AA1051" s="32" t="str">
        <f t="shared" si="222"/>
        <v/>
      </c>
      <c r="AB1051" s="31" t="str">
        <f t="shared" si="221"/>
        <v>?</v>
      </c>
      <c r="AC1051" s="31" t="str">
        <f t="shared" si="221"/>
        <v>?</v>
      </c>
      <c r="AD1051" s="31" t="str">
        <f t="shared" si="221"/>
        <v>?</v>
      </c>
      <c r="AE1051" s="31" t="str">
        <f t="shared" si="221"/>
        <v>?</v>
      </c>
      <c r="AF1051" s="31" t="str">
        <f t="shared" si="221"/>
        <v>?</v>
      </c>
      <c r="AG1051" s="31" t="str">
        <f t="shared" si="221"/>
        <v>?</v>
      </c>
      <c r="AH1051" s="39" t="str">
        <f t="shared" si="223"/>
        <v/>
      </c>
      <c r="AI1051" s="31" t="str">
        <f t="shared" si="224"/>
        <v/>
      </c>
      <c r="AJ1051" s="32" t="str">
        <f t="shared" si="225"/>
        <v/>
      </c>
      <c r="AK1051" s="32" t="str">
        <f t="shared" si="226"/>
        <v/>
      </c>
      <c r="AL1051" s="32" t="str">
        <f t="shared" si="227"/>
        <v/>
      </c>
      <c r="AM1051" s="32" t="str">
        <f t="shared" si="228"/>
        <v/>
      </c>
      <c r="AN1051" s="32" t="str">
        <f t="shared" si="229"/>
        <v/>
      </c>
      <c r="AO1051" s="96" t="e">
        <f>CONCATENATE(IF(#REF!="LL","[u]",IF(#REF!="Ny","[i]",IF(#REF!="Extra koll","[b]",""))),F1051," ",C1051,IF(COUNTA(D1051)&gt;0,CONCATENATE(" [playerid=",D1051,"] "),""),AI1051,AJ1051,AK1051,AL1051,AM1051,AN1051,AA1051,AH1051,IF(#REF!="LL","[/u]",IF(#REF!="Ny","[/i]",IF(#REF!="Extra koll","[/b]",""))))</f>
        <v>#REF!</v>
      </c>
    </row>
    <row r="1052" spans="1:41" ht="14.25">
      <c r="A1052" s="84"/>
      <c r="B1052" s="101"/>
      <c r="C1052" s="102"/>
      <c r="D1052" s="102"/>
      <c r="E1052" s="102"/>
      <c r="F1052" s="103"/>
      <c r="H1052" s="104"/>
      <c r="J1052" s="101"/>
      <c r="K1052" s="102"/>
      <c r="L1052" s="102"/>
      <c r="M1052" s="102"/>
      <c r="N1052" s="102"/>
      <c r="O1052" s="102"/>
      <c r="P1052" s="102"/>
      <c r="Q1052" s="102"/>
      <c r="R1052" s="105"/>
      <c r="T1052" s="101"/>
      <c r="U1052" s="102"/>
      <c r="V1052" s="102"/>
      <c r="W1052" s="102"/>
      <c r="X1052" s="106"/>
      <c r="Y1052" s="4"/>
      <c r="Z1052" s="7"/>
      <c r="AA1052" s="32" t="str">
        <f t="shared" si="222"/>
        <v/>
      </c>
      <c r="AB1052" s="31" t="str">
        <f t="shared" ref="AB1052:AG1094" si="230">IF(COUNTA(L1052)&gt;0,RIGHT(L1052,LEN(L1052)-5),"?")</f>
        <v>?</v>
      </c>
      <c r="AC1052" s="31" t="str">
        <f t="shared" si="230"/>
        <v>?</v>
      </c>
      <c r="AD1052" s="31" t="str">
        <f t="shared" si="230"/>
        <v>?</v>
      </c>
      <c r="AE1052" s="31" t="str">
        <f t="shared" si="230"/>
        <v>?</v>
      </c>
      <c r="AF1052" s="31" t="str">
        <f t="shared" si="230"/>
        <v>?</v>
      </c>
      <c r="AG1052" s="31" t="str">
        <f t="shared" si="230"/>
        <v>?</v>
      </c>
      <c r="AH1052" s="39" t="str">
        <f t="shared" si="223"/>
        <v/>
      </c>
      <c r="AI1052" s="31" t="str">
        <f t="shared" si="224"/>
        <v/>
      </c>
      <c r="AJ1052" s="32" t="str">
        <f t="shared" si="225"/>
        <v/>
      </c>
      <c r="AK1052" s="32" t="str">
        <f t="shared" si="226"/>
        <v/>
      </c>
      <c r="AL1052" s="32" t="str">
        <f t="shared" si="227"/>
        <v/>
      </c>
      <c r="AM1052" s="32" t="str">
        <f t="shared" si="228"/>
        <v/>
      </c>
      <c r="AN1052" s="32" t="str">
        <f t="shared" si="229"/>
        <v/>
      </c>
      <c r="AO1052" s="96" t="e">
        <f>CONCATENATE(IF(#REF!="LL","[u]",IF(#REF!="Ny","[i]",IF(#REF!="Extra koll","[b]",""))),F1052," ",C1052,IF(COUNTA(D1052)&gt;0,CONCATENATE(" [playerid=",D1052,"] "),""),AI1052,AJ1052,AK1052,AL1052,AM1052,AN1052,AA1052,AH1052,IF(#REF!="LL","[/u]",IF(#REF!="Ny","[/i]",IF(#REF!="Extra koll","[/b]",""))))</f>
        <v>#REF!</v>
      </c>
    </row>
    <row r="1053" spans="1:41" ht="14.25">
      <c r="A1053" s="84"/>
      <c r="B1053" s="101"/>
      <c r="C1053" s="102"/>
      <c r="D1053" s="102"/>
      <c r="E1053" s="102"/>
      <c r="F1053" s="103"/>
      <c r="H1053" s="104"/>
      <c r="J1053" s="101"/>
      <c r="K1053" s="102"/>
      <c r="L1053" s="102"/>
      <c r="M1053" s="102"/>
      <c r="N1053" s="102"/>
      <c r="O1053" s="102"/>
      <c r="P1053" s="102"/>
      <c r="Q1053" s="102"/>
      <c r="R1053" s="105"/>
      <c r="T1053" s="101"/>
      <c r="U1053" s="102"/>
      <c r="V1053" s="102"/>
      <c r="W1053" s="102"/>
      <c r="X1053" s="106"/>
      <c r="Y1053" s="4"/>
      <c r="Z1053" s="7"/>
      <c r="AA1053" s="32" t="str">
        <f t="shared" si="222"/>
        <v/>
      </c>
      <c r="AB1053" s="31" t="str">
        <f t="shared" si="230"/>
        <v>?</v>
      </c>
      <c r="AC1053" s="31" t="str">
        <f t="shared" si="230"/>
        <v>?</v>
      </c>
      <c r="AD1053" s="31" t="str">
        <f t="shared" si="230"/>
        <v>?</v>
      </c>
      <c r="AE1053" s="31" t="str">
        <f t="shared" si="230"/>
        <v>?</v>
      </c>
      <c r="AF1053" s="31" t="str">
        <f t="shared" si="230"/>
        <v>?</v>
      </c>
      <c r="AG1053" s="31" t="str">
        <f t="shared" si="230"/>
        <v>?</v>
      </c>
      <c r="AH1053" s="39" t="str">
        <f t="shared" si="223"/>
        <v/>
      </c>
      <c r="AI1053" s="31" t="str">
        <f t="shared" si="224"/>
        <v/>
      </c>
      <c r="AJ1053" s="32" t="str">
        <f t="shared" si="225"/>
        <v/>
      </c>
      <c r="AK1053" s="32" t="str">
        <f t="shared" si="226"/>
        <v/>
      </c>
      <c r="AL1053" s="32" t="str">
        <f t="shared" si="227"/>
        <v/>
      </c>
      <c r="AM1053" s="32" t="str">
        <f t="shared" si="228"/>
        <v/>
      </c>
      <c r="AN1053" s="32" t="str">
        <f t="shared" si="229"/>
        <v/>
      </c>
      <c r="AO1053" s="96" t="e">
        <f>CONCATENATE(IF(#REF!="LL","[u]",IF(#REF!="Ny","[i]",IF(#REF!="Extra koll","[b]",""))),F1053," ",C1053,IF(COUNTA(D1053)&gt;0,CONCATENATE(" [playerid=",D1053,"] "),""),AI1053,AJ1053,AK1053,AL1053,AM1053,AN1053,AA1053,AH1053,IF(#REF!="LL","[/u]",IF(#REF!="Ny","[/i]",IF(#REF!="Extra koll","[/b]",""))))</f>
        <v>#REF!</v>
      </c>
    </row>
    <row r="1054" spans="1:41" ht="14.25">
      <c r="A1054" s="84"/>
      <c r="B1054" s="101"/>
      <c r="C1054" s="102"/>
      <c r="D1054" s="102"/>
      <c r="E1054" s="102"/>
      <c r="F1054" s="103"/>
      <c r="H1054" s="104"/>
      <c r="J1054" s="101"/>
      <c r="K1054" s="102"/>
      <c r="L1054" s="102"/>
      <c r="M1054" s="102"/>
      <c r="N1054" s="102"/>
      <c r="O1054" s="102"/>
      <c r="P1054" s="102"/>
      <c r="Q1054" s="102"/>
      <c r="R1054" s="105"/>
      <c r="T1054" s="101"/>
      <c r="U1054" s="102"/>
      <c r="V1054" s="102"/>
      <c r="W1054" s="102"/>
      <c r="X1054" s="106"/>
      <c r="Y1054" s="4"/>
      <c r="Z1054" s="7"/>
      <c r="AA1054" s="32" t="str">
        <f t="shared" si="222"/>
        <v/>
      </c>
      <c r="AB1054" s="31" t="str">
        <f t="shared" si="230"/>
        <v>?</v>
      </c>
      <c r="AC1054" s="31" t="str">
        <f t="shared" si="230"/>
        <v>?</v>
      </c>
      <c r="AD1054" s="31" t="str">
        <f t="shared" si="230"/>
        <v>?</v>
      </c>
      <c r="AE1054" s="31" t="str">
        <f t="shared" si="230"/>
        <v>?</v>
      </c>
      <c r="AF1054" s="31" t="str">
        <f t="shared" si="230"/>
        <v>?</v>
      </c>
      <c r="AG1054" s="31" t="str">
        <f t="shared" si="230"/>
        <v>?</v>
      </c>
      <c r="AH1054" s="39" t="str">
        <f t="shared" si="223"/>
        <v/>
      </c>
      <c r="AI1054" s="31" t="str">
        <f t="shared" si="224"/>
        <v/>
      </c>
      <c r="AJ1054" s="32" t="str">
        <f t="shared" si="225"/>
        <v/>
      </c>
      <c r="AK1054" s="32" t="str">
        <f t="shared" si="226"/>
        <v/>
      </c>
      <c r="AL1054" s="32" t="str">
        <f t="shared" si="227"/>
        <v/>
      </c>
      <c r="AM1054" s="32" t="str">
        <f t="shared" si="228"/>
        <v/>
      </c>
      <c r="AN1054" s="32" t="str">
        <f t="shared" si="229"/>
        <v/>
      </c>
      <c r="AO1054" s="96" t="e">
        <f>CONCATENATE(IF(#REF!="LL","[u]",IF(#REF!="Ny","[i]",IF(#REF!="Extra koll","[b]",""))),F1054," ",C1054,IF(COUNTA(D1054)&gt;0,CONCATENATE(" [playerid=",D1054,"] "),""),AI1054,AJ1054,AK1054,AL1054,AM1054,AN1054,AA1054,AH1054,IF(#REF!="LL","[/u]",IF(#REF!="Ny","[/i]",IF(#REF!="Extra koll","[/b]",""))))</f>
        <v>#REF!</v>
      </c>
    </row>
    <row r="1055" spans="1:41" ht="14.25">
      <c r="A1055" s="84"/>
      <c r="B1055" s="101"/>
      <c r="C1055" s="102"/>
      <c r="D1055" s="102"/>
      <c r="E1055" s="102"/>
      <c r="F1055" s="103"/>
      <c r="H1055" s="104"/>
      <c r="J1055" s="101"/>
      <c r="K1055" s="102"/>
      <c r="L1055" s="102"/>
      <c r="M1055" s="102"/>
      <c r="N1055" s="102"/>
      <c r="O1055" s="102"/>
      <c r="P1055" s="102"/>
      <c r="Q1055" s="102"/>
      <c r="R1055" s="105"/>
      <c r="T1055" s="101"/>
      <c r="U1055" s="102"/>
      <c r="V1055" s="102"/>
      <c r="W1055" s="102"/>
      <c r="X1055" s="106"/>
      <c r="Y1055" s="4"/>
      <c r="Z1055" s="7"/>
      <c r="AA1055" s="32" t="str">
        <f t="shared" si="222"/>
        <v/>
      </c>
      <c r="AB1055" s="31" t="str">
        <f t="shared" si="230"/>
        <v>?</v>
      </c>
      <c r="AC1055" s="31" t="str">
        <f t="shared" si="230"/>
        <v>?</v>
      </c>
      <c r="AD1055" s="31" t="str">
        <f t="shared" si="230"/>
        <v>?</v>
      </c>
      <c r="AE1055" s="31" t="str">
        <f t="shared" si="230"/>
        <v>?</v>
      </c>
      <c r="AF1055" s="31" t="str">
        <f t="shared" si="230"/>
        <v>?</v>
      </c>
      <c r="AG1055" s="31" t="str">
        <f t="shared" si="230"/>
        <v>?</v>
      </c>
      <c r="AH1055" s="39" t="str">
        <f t="shared" si="223"/>
        <v/>
      </c>
      <c r="AI1055" s="31" t="str">
        <f t="shared" si="224"/>
        <v/>
      </c>
      <c r="AJ1055" s="32" t="str">
        <f t="shared" si="225"/>
        <v/>
      </c>
      <c r="AK1055" s="32" t="str">
        <f t="shared" si="226"/>
        <v/>
      </c>
      <c r="AL1055" s="32" t="str">
        <f t="shared" si="227"/>
        <v/>
      </c>
      <c r="AM1055" s="32" t="str">
        <f t="shared" si="228"/>
        <v/>
      </c>
      <c r="AN1055" s="32" t="str">
        <f t="shared" si="229"/>
        <v/>
      </c>
      <c r="AO1055" s="96" t="e">
        <f>CONCATENATE(IF(#REF!="LL","[u]",IF(#REF!="Ny","[i]",IF(#REF!="Extra koll","[b]",""))),F1055," ",C1055,IF(COUNTA(D1055)&gt;0,CONCATENATE(" [playerid=",D1055,"] "),""),AI1055,AJ1055,AK1055,AL1055,AM1055,AN1055,AA1055,AH1055,IF(#REF!="LL","[/u]",IF(#REF!="Ny","[/i]",IF(#REF!="Extra koll","[/b]",""))))</f>
        <v>#REF!</v>
      </c>
    </row>
    <row r="1056" spans="1:41" ht="14.25">
      <c r="A1056" s="84"/>
      <c r="B1056" s="101"/>
      <c r="C1056" s="102"/>
      <c r="D1056" s="102"/>
      <c r="E1056" s="102"/>
      <c r="F1056" s="103"/>
      <c r="H1056" s="104"/>
      <c r="J1056" s="101"/>
      <c r="K1056" s="102"/>
      <c r="L1056" s="102"/>
      <c r="M1056" s="102"/>
      <c r="N1056" s="102"/>
      <c r="O1056" s="102"/>
      <c r="P1056" s="102"/>
      <c r="Q1056" s="102"/>
      <c r="R1056" s="105"/>
      <c r="T1056" s="101"/>
      <c r="U1056" s="102"/>
      <c r="V1056" s="102"/>
      <c r="W1056" s="102"/>
      <c r="X1056" s="106"/>
      <c r="Y1056" s="4"/>
      <c r="Z1056" s="7"/>
      <c r="AA1056" s="32" t="str">
        <f t="shared" si="222"/>
        <v/>
      </c>
      <c r="AB1056" s="31" t="str">
        <f t="shared" si="230"/>
        <v>?</v>
      </c>
      <c r="AC1056" s="31" t="str">
        <f t="shared" si="230"/>
        <v>?</v>
      </c>
      <c r="AD1056" s="31" t="str">
        <f t="shared" si="230"/>
        <v>?</v>
      </c>
      <c r="AE1056" s="31" t="str">
        <f t="shared" si="230"/>
        <v>?</v>
      </c>
      <c r="AF1056" s="31" t="str">
        <f t="shared" si="230"/>
        <v>?</v>
      </c>
      <c r="AG1056" s="31" t="str">
        <f t="shared" si="230"/>
        <v>?</v>
      </c>
      <c r="AH1056" s="39" t="str">
        <f t="shared" si="223"/>
        <v/>
      </c>
      <c r="AI1056" s="31" t="str">
        <f t="shared" si="224"/>
        <v/>
      </c>
      <c r="AJ1056" s="32" t="str">
        <f t="shared" si="225"/>
        <v/>
      </c>
      <c r="AK1056" s="32" t="str">
        <f t="shared" si="226"/>
        <v/>
      </c>
      <c r="AL1056" s="32" t="str">
        <f t="shared" si="227"/>
        <v/>
      </c>
      <c r="AM1056" s="32" t="str">
        <f t="shared" si="228"/>
        <v/>
      </c>
      <c r="AN1056" s="32" t="str">
        <f t="shared" si="229"/>
        <v/>
      </c>
      <c r="AO1056" s="96" t="e">
        <f>CONCATENATE(IF(#REF!="LL","[u]",IF(#REF!="Ny","[i]",IF(#REF!="Extra koll","[b]",""))),F1056," ",C1056,IF(COUNTA(D1056)&gt;0,CONCATENATE(" [playerid=",D1056,"] "),""),AI1056,AJ1056,AK1056,AL1056,AM1056,AN1056,AA1056,AH1056,IF(#REF!="LL","[/u]",IF(#REF!="Ny","[/i]",IF(#REF!="Extra koll","[/b]",""))))</f>
        <v>#REF!</v>
      </c>
    </row>
    <row r="1057" spans="1:41" ht="14.25">
      <c r="A1057" s="84"/>
      <c r="B1057" s="101"/>
      <c r="C1057" s="102"/>
      <c r="D1057" s="102"/>
      <c r="E1057" s="102"/>
      <c r="F1057" s="103"/>
      <c r="H1057" s="104"/>
      <c r="J1057" s="101"/>
      <c r="K1057" s="102"/>
      <c r="L1057" s="102"/>
      <c r="M1057" s="102"/>
      <c r="N1057" s="102"/>
      <c r="O1057" s="102"/>
      <c r="P1057" s="102"/>
      <c r="Q1057" s="102"/>
      <c r="R1057" s="105"/>
      <c r="T1057" s="101"/>
      <c r="U1057" s="102"/>
      <c r="V1057" s="102"/>
      <c r="W1057" s="102"/>
      <c r="X1057" s="106"/>
      <c r="Y1057" s="4"/>
      <c r="Z1057" s="7"/>
      <c r="AA1057" s="32" t="str">
        <f t="shared" si="222"/>
        <v/>
      </c>
      <c r="AB1057" s="31" t="str">
        <f t="shared" si="230"/>
        <v>?</v>
      </c>
      <c r="AC1057" s="31" t="str">
        <f t="shared" si="230"/>
        <v>?</v>
      </c>
      <c r="AD1057" s="31" t="str">
        <f t="shared" si="230"/>
        <v>?</v>
      </c>
      <c r="AE1057" s="31" t="str">
        <f t="shared" si="230"/>
        <v>?</v>
      </c>
      <c r="AF1057" s="31" t="str">
        <f t="shared" si="230"/>
        <v>?</v>
      </c>
      <c r="AG1057" s="31" t="str">
        <f t="shared" si="230"/>
        <v>?</v>
      </c>
      <c r="AH1057" s="39" t="str">
        <f t="shared" si="223"/>
        <v/>
      </c>
      <c r="AI1057" s="31" t="str">
        <f t="shared" si="224"/>
        <v/>
      </c>
      <c r="AJ1057" s="32" t="str">
        <f t="shared" si="225"/>
        <v/>
      </c>
      <c r="AK1057" s="32" t="str">
        <f t="shared" si="226"/>
        <v/>
      </c>
      <c r="AL1057" s="32" t="str">
        <f t="shared" si="227"/>
        <v/>
      </c>
      <c r="AM1057" s="32" t="str">
        <f t="shared" si="228"/>
        <v/>
      </c>
      <c r="AN1057" s="32" t="str">
        <f t="shared" si="229"/>
        <v/>
      </c>
      <c r="AO1057" s="96" t="e">
        <f>CONCATENATE(IF(#REF!="LL","[u]",IF(#REF!="Ny","[i]",IF(#REF!="Extra koll","[b]",""))),F1057," ",C1057,IF(COUNTA(D1057)&gt;0,CONCATENATE(" [playerid=",D1057,"] "),""),AI1057,AJ1057,AK1057,AL1057,AM1057,AN1057,AA1057,AH1057,IF(#REF!="LL","[/u]",IF(#REF!="Ny","[/i]",IF(#REF!="Extra koll","[/b]",""))))</f>
        <v>#REF!</v>
      </c>
    </row>
    <row r="1058" spans="1:41" ht="14.25">
      <c r="A1058" s="84"/>
      <c r="B1058" s="101"/>
      <c r="C1058" s="102"/>
      <c r="D1058" s="102"/>
      <c r="E1058" s="102"/>
      <c r="F1058" s="103"/>
      <c r="H1058" s="104"/>
      <c r="J1058" s="101"/>
      <c r="K1058" s="102"/>
      <c r="L1058" s="102"/>
      <c r="M1058" s="102"/>
      <c r="N1058" s="102"/>
      <c r="O1058" s="102"/>
      <c r="P1058" s="102"/>
      <c r="Q1058" s="102"/>
      <c r="R1058" s="105"/>
      <c r="T1058" s="101"/>
      <c r="U1058" s="102"/>
      <c r="V1058" s="102"/>
      <c r="W1058" s="102"/>
      <c r="X1058" s="106"/>
      <c r="Y1058" s="4"/>
      <c r="Z1058" s="7"/>
      <c r="AA1058" s="32" t="str">
        <f t="shared" si="222"/>
        <v/>
      </c>
      <c r="AB1058" s="31" t="str">
        <f t="shared" si="230"/>
        <v>?</v>
      </c>
      <c r="AC1058" s="31" t="str">
        <f t="shared" si="230"/>
        <v>?</v>
      </c>
      <c r="AD1058" s="31" t="str">
        <f t="shared" si="230"/>
        <v>?</v>
      </c>
      <c r="AE1058" s="31" t="str">
        <f t="shared" si="230"/>
        <v>?</v>
      </c>
      <c r="AF1058" s="31" t="str">
        <f t="shared" si="230"/>
        <v>?</v>
      </c>
      <c r="AG1058" s="31" t="str">
        <f t="shared" si="230"/>
        <v>?</v>
      </c>
      <c r="AH1058" s="39" t="str">
        <f t="shared" si="223"/>
        <v/>
      </c>
      <c r="AI1058" s="31" t="str">
        <f t="shared" si="224"/>
        <v/>
      </c>
      <c r="AJ1058" s="32" t="str">
        <f t="shared" si="225"/>
        <v/>
      </c>
      <c r="AK1058" s="32" t="str">
        <f t="shared" si="226"/>
        <v/>
      </c>
      <c r="AL1058" s="32" t="str">
        <f t="shared" si="227"/>
        <v/>
      </c>
      <c r="AM1058" s="32" t="str">
        <f t="shared" si="228"/>
        <v/>
      </c>
      <c r="AN1058" s="32" t="str">
        <f t="shared" si="229"/>
        <v/>
      </c>
      <c r="AO1058" s="96" t="e">
        <f>CONCATENATE(IF(#REF!="LL","[u]",IF(#REF!="Ny","[i]",IF(#REF!="Extra koll","[b]",""))),F1058," ",C1058,IF(COUNTA(D1058)&gt;0,CONCATENATE(" [playerid=",D1058,"] "),""),AI1058,AJ1058,AK1058,AL1058,AM1058,AN1058,AA1058,AH1058,IF(#REF!="LL","[/u]",IF(#REF!="Ny","[/i]",IF(#REF!="Extra koll","[/b]",""))))</f>
        <v>#REF!</v>
      </c>
    </row>
    <row r="1059" spans="1:41" ht="14.25">
      <c r="A1059" s="84"/>
      <c r="B1059" s="101"/>
      <c r="C1059" s="102"/>
      <c r="D1059" s="102"/>
      <c r="E1059" s="102"/>
      <c r="F1059" s="103"/>
      <c r="H1059" s="104"/>
      <c r="J1059" s="101"/>
      <c r="K1059" s="102"/>
      <c r="L1059" s="102"/>
      <c r="M1059" s="102"/>
      <c r="N1059" s="102"/>
      <c r="O1059" s="102"/>
      <c r="P1059" s="102"/>
      <c r="Q1059" s="102"/>
      <c r="R1059" s="105"/>
      <c r="T1059" s="101"/>
      <c r="U1059" s="102"/>
      <c r="V1059" s="102"/>
      <c r="W1059" s="102"/>
      <c r="X1059" s="106"/>
      <c r="Y1059" s="4"/>
      <c r="Z1059" s="7"/>
      <c r="AA1059" s="32" t="str">
        <f t="shared" si="222"/>
        <v/>
      </c>
      <c r="AB1059" s="31" t="str">
        <f t="shared" si="230"/>
        <v>?</v>
      </c>
      <c r="AC1059" s="31" t="str">
        <f t="shared" si="230"/>
        <v>?</v>
      </c>
      <c r="AD1059" s="31" t="str">
        <f t="shared" si="230"/>
        <v>?</v>
      </c>
      <c r="AE1059" s="31" t="str">
        <f t="shared" si="230"/>
        <v>?</v>
      </c>
      <c r="AF1059" s="31" t="str">
        <f t="shared" si="230"/>
        <v>?</v>
      </c>
      <c r="AG1059" s="31" t="str">
        <f t="shared" si="230"/>
        <v>?</v>
      </c>
      <c r="AH1059" s="39" t="str">
        <f t="shared" si="223"/>
        <v/>
      </c>
      <c r="AI1059" s="31" t="str">
        <f t="shared" si="224"/>
        <v/>
      </c>
      <c r="AJ1059" s="32" t="str">
        <f t="shared" si="225"/>
        <v/>
      </c>
      <c r="AK1059" s="32" t="str">
        <f t="shared" si="226"/>
        <v/>
      </c>
      <c r="AL1059" s="32" t="str">
        <f t="shared" si="227"/>
        <v/>
      </c>
      <c r="AM1059" s="32" t="str">
        <f t="shared" si="228"/>
        <v/>
      </c>
      <c r="AN1059" s="32" t="str">
        <f t="shared" si="229"/>
        <v/>
      </c>
      <c r="AO1059" s="96" t="e">
        <f>CONCATENATE(IF(#REF!="LL","[u]",IF(#REF!="Ny","[i]",IF(#REF!="Extra koll","[b]",""))),F1059," ",C1059,IF(COUNTA(D1059)&gt;0,CONCATENATE(" [playerid=",D1059,"] "),""),AI1059,AJ1059,AK1059,AL1059,AM1059,AN1059,AA1059,AH1059,IF(#REF!="LL","[/u]",IF(#REF!="Ny","[/i]",IF(#REF!="Extra koll","[/b]",""))))</f>
        <v>#REF!</v>
      </c>
    </row>
    <row r="1060" spans="1:41" ht="14.25">
      <c r="A1060" s="84"/>
      <c r="B1060" s="101"/>
      <c r="C1060" s="102"/>
      <c r="D1060" s="102"/>
      <c r="E1060" s="102"/>
      <c r="F1060" s="103"/>
      <c r="H1060" s="104"/>
      <c r="J1060" s="101"/>
      <c r="K1060" s="102"/>
      <c r="L1060" s="102"/>
      <c r="M1060" s="102"/>
      <c r="N1060" s="102"/>
      <c r="O1060" s="102"/>
      <c r="P1060" s="102"/>
      <c r="Q1060" s="102"/>
      <c r="R1060" s="105"/>
      <c r="T1060" s="101"/>
      <c r="U1060" s="102"/>
      <c r="V1060" s="102"/>
      <c r="W1060" s="102"/>
      <c r="X1060" s="106"/>
      <c r="Y1060" s="4"/>
      <c r="Z1060" s="7"/>
      <c r="AA1060" s="32" t="str">
        <f t="shared" si="222"/>
        <v/>
      </c>
      <c r="AB1060" s="31" t="str">
        <f t="shared" si="230"/>
        <v>?</v>
      </c>
      <c r="AC1060" s="31" t="str">
        <f t="shared" si="230"/>
        <v>?</v>
      </c>
      <c r="AD1060" s="31" t="str">
        <f t="shared" si="230"/>
        <v>?</v>
      </c>
      <c r="AE1060" s="31" t="str">
        <f t="shared" si="230"/>
        <v>?</v>
      </c>
      <c r="AF1060" s="31" t="str">
        <f t="shared" si="230"/>
        <v>?</v>
      </c>
      <c r="AG1060" s="31" t="str">
        <f t="shared" si="230"/>
        <v>?</v>
      </c>
      <c r="AH1060" s="39" t="str">
        <f t="shared" si="223"/>
        <v/>
      </c>
      <c r="AI1060" s="31" t="str">
        <f t="shared" si="224"/>
        <v/>
      </c>
      <c r="AJ1060" s="32" t="str">
        <f t="shared" si="225"/>
        <v/>
      </c>
      <c r="AK1060" s="32" t="str">
        <f t="shared" si="226"/>
        <v/>
      </c>
      <c r="AL1060" s="32" t="str">
        <f t="shared" si="227"/>
        <v/>
      </c>
      <c r="AM1060" s="32" t="str">
        <f t="shared" si="228"/>
        <v/>
      </c>
      <c r="AN1060" s="32" t="str">
        <f t="shared" si="229"/>
        <v/>
      </c>
      <c r="AO1060" s="96" t="e">
        <f>CONCATENATE(IF(#REF!="LL","[u]",IF(#REF!="Ny","[i]",IF(#REF!="Extra koll","[b]",""))),F1060," ",C1060,IF(COUNTA(D1060)&gt;0,CONCATENATE(" [playerid=",D1060,"] "),""),AI1060,AJ1060,AK1060,AL1060,AM1060,AN1060,AA1060,AH1060,IF(#REF!="LL","[/u]",IF(#REF!="Ny","[/i]",IF(#REF!="Extra koll","[/b]",""))))</f>
        <v>#REF!</v>
      </c>
    </row>
    <row r="1061" spans="1:41" ht="14.25">
      <c r="A1061" s="84"/>
      <c r="B1061" s="101"/>
      <c r="C1061" s="102"/>
      <c r="D1061" s="102"/>
      <c r="E1061" s="102"/>
      <c r="F1061" s="103"/>
      <c r="H1061" s="104"/>
      <c r="J1061" s="101"/>
      <c r="K1061" s="102"/>
      <c r="L1061" s="102"/>
      <c r="M1061" s="102"/>
      <c r="N1061" s="102"/>
      <c r="O1061" s="102"/>
      <c r="P1061" s="102"/>
      <c r="Q1061" s="102"/>
      <c r="R1061" s="105"/>
      <c r="T1061" s="101"/>
      <c r="U1061" s="102"/>
      <c r="V1061" s="102"/>
      <c r="W1061" s="102"/>
      <c r="X1061" s="106"/>
      <c r="Y1061" s="4"/>
      <c r="Z1061" s="7"/>
      <c r="AA1061" s="32" t="str">
        <f t="shared" si="222"/>
        <v/>
      </c>
      <c r="AB1061" s="31" t="str">
        <f t="shared" si="230"/>
        <v>?</v>
      </c>
      <c r="AC1061" s="31" t="str">
        <f t="shared" si="230"/>
        <v>?</v>
      </c>
      <c r="AD1061" s="31" t="str">
        <f t="shared" si="230"/>
        <v>?</v>
      </c>
      <c r="AE1061" s="31" t="str">
        <f t="shared" si="230"/>
        <v>?</v>
      </c>
      <c r="AF1061" s="31" t="str">
        <f t="shared" si="230"/>
        <v>?</v>
      </c>
      <c r="AG1061" s="31" t="str">
        <f t="shared" si="230"/>
        <v>?</v>
      </c>
      <c r="AH1061" s="39" t="str">
        <f t="shared" si="223"/>
        <v/>
      </c>
      <c r="AI1061" s="31" t="str">
        <f t="shared" si="224"/>
        <v/>
      </c>
      <c r="AJ1061" s="32" t="str">
        <f t="shared" si="225"/>
        <v/>
      </c>
      <c r="AK1061" s="32" t="str">
        <f t="shared" si="226"/>
        <v/>
      </c>
      <c r="AL1061" s="32" t="str">
        <f t="shared" si="227"/>
        <v/>
      </c>
      <c r="AM1061" s="32" t="str">
        <f t="shared" si="228"/>
        <v/>
      </c>
      <c r="AN1061" s="32" t="str">
        <f t="shared" si="229"/>
        <v/>
      </c>
      <c r="AO1061" s="96" t="e">
        <f>CONCATENATE(IF(#REF!="LL","[u]",IF(#REF!="Ny","[i]",IF(#REF!="Extra koll","[b]",""))),F1061," ",C1061,IF(COUNTA(D1061)&gt;0,CONCATENATE(" [playerid=",D1061,"] "),""),AI1061,AJ1061,AK1061,AL1061,AM1061,AN1061,AA1061,AH1061,IF(#REF!="LL","[/u]",IF(#REF!="Ny","[/i]",IF(#REF!="Extra koll","[/b]",""))))</f>
        <v>#REF!</v>
      </c>
    </row>
    <row r="1062" spans="1:41" ht="14.25">
      <c r="A1062" s="84"/>
      <c r="B1062" s="101"/>
      <c r="C1062" s="102"/>
      <c r="D1062" s="102"/>
      <c r="E1062" s="102"/>
      <c r="F1062" s="103"/>
      <c r="H1062" s="104"/>
      <c r="J1062" s="101"/>
      <c r="K1062" s="102"/>
      <c r="L1062" s="102"/>
      <c r="M1062" s="102"/>
      <c r="N1062" s="102"/>
      <c r="O1062" s="102"/>
      <c r="P1062" s="102"/>
      <c r="Q1062" s="102"/>
      <c r="R1062" s="105"/>
      <c r="T1062" s="101"/>
      <c r="U1062" s="102"/>
      <c r="V1062" s="102"/>
      <c r="W1062" s="102"/>
      <c r="X1062" s="106"/>
      <c r="Y1062" s="4"/>
      <c r="Z1062" s="7"/>
      <c r="AA1062" s="32" t="str">
        <f t="shared" si="222"/>
        <v/>
      </c>
      <c r="AB1062" s="31" t="str">
        <f t="shared" si="230"/>
        <v>?</v>
      </c>
      <c r="AC1062" s="31" t="str">
        <f t="shared" si="230"/>
        <v>?</v>
      </c>
      <c r="AD1062" s="31" t="str">
        <f t="shared" si="230"/>
        <v>?</v>
      </c>
      <c r="AE1062" s="31" t="str">
        <f t="shared" si="230"/>
        <v>?</v>
      </c>
      <c r="AF1062" s="31" t="str">
        <f t="shared" si="230"/>
        <v>?</v>
      </c>
      <c r="AG1062" s="31" t="str">
        <f t="shared" si="230"/>
        <v>?</v>
      </c>
      <c r="AH1062" s="39" t="str">
        <f t="shared" si="223"/>
        <v/>
      </c>
      <c r="AI1062" s="31" t="str">
        <f t="shared" si="224"/>
        <v/>
      </c>
      <c r="AJ1062" s="32" t="str">
        <f t="shared" si="225"/>
        <v/>
      </c>
      <c r="AK1062" s="32" t="str">
        <f t="shared" si="226"/>
        <v/>
      </c>
      <c r="AL1062" s="32" t="str">
        <f t="shared" si="227"/>
        <v/>
      </c>
      <c r="AM1062" s="32" t="str">
        <f t="shared" si="228"/>
        <v/>
      </c>
      <c r="AN1062" s="32" t="str">
        <f t="shared" si="229"/>
        <v/>
      </c>
      <c r="AO1062" s="96" t="e">
        <f>CONCATENATE(IF(#REF!="LL","[u]",IF(#REF!="Ny","[i]",IF(#REF!="Extra koll","[b]",""))),F1062," ",C1062,IF(COUNTA(D1062)&gt;0,CONCATENATE(" [playerid=",D1062,"] "),""),AI1062,AJ1062,AK1062,AL1062,AM1062,AN1062,AA1062,AH1062,IF(#REF!="LL","[/u]",IF(#REF!="Ny","[/i]",IF(#REF!="Extra koll","[/b]",""))))</f>
        <v>#REF!</v>
      </c>
    </row>
    <row r="1063" spans="1:41" ht="14.25">
      <c r="A1063" s="84"/>
      <c r="B1063" s="101"/>
      <c r="C1063" s="102"/>
      <c r="D1063" s="102"/>
      <c r="E1063" s="102"/>
      <c r="F1063" s="103"/>
      <c r="H1063" s="104"/>
      <c r="J1063" s="101"/>
      <c r="K1063" s="102"/>
      <c r="L1063" s="102"/>
      <c r="M1063" s="102"/>
      <c r="N1063" s="102"/>
      <c r="O1063" s="102"/>
      <c r="P1063" s="102"/>
      <c r="Q1063" s="102"/>
      <c r="R1063" s="105"/>
      <c r="T1063" s="101"/>
      <c r="U1063" s="102"/>
      <c r="V1063" s="102"/>
      <c r="W1063" s="102"/>
      <c r="X1063" s="106"/>
      <c r="Y1063" s="4"/>
      <c r="Z1063" s="7"/>
      <c r="AA1063" s="32" t="str">
        <f t="shared" si="222"/>
        <v/>
      </c>
      <c r="AB1063" s="31" t="str">
        <f t="shared" si="230"/>
        <v>?</v>
      </c>
      <c r="AC1063" s="31" t="str">
        <f t="shared" si="230"/>
        <v>?</v>
      </c>
      <c r="AD1063" s="31" t="str">
        <f t="shared" si="230"/>
        <v>?</v>
      </c>
      <c r="AE1063" s="31" t="str">
        <f t="shared" si="230"/>
        <v>?</v>
      </c>
      <c r="AF1063" s="31" t="str">
        <f t="shared" si="230"/>
        <v>?</v>
      </c>
      <c r="AG1063" s="31" t="str">
        <f t="shared" si="230"/>
        <v>?</v>
      </c>
      <c r="AH1063" s="39" t="str">
        <f t="shared" si="223"/>
        <v/>
      </c>
      <c r="AI1063" s="31" t="str">
        <f t="shared" si="224"/>
        <v/>
      </c>
      <c r="AJ1063" s="32" t="str">
        <f t="shared" si="225"/>
        <v/>
      </c>
      <c r="AK1063" s="32" t="str">
        <f t="shared" si="226"/>
        <v/>
      </c>
      <c r="AL1063" s="32" t="str">
        <f t="shared" si="227"/>
        <v/>
      </c>
      <c r="AM1063" s="32" t="str">
        <f t="shared" si="228"/>
        <v/>
      </c>
      <c r="AN1063" s="32" t="str">
        <f t="shared" si="229"/>
        <v/>
      </c>
      <c r="AO1063" s="96" t="e">
        <f>CONCATENATE(IF(#REF!="LL","[u]",IF(#REF!="Ny","[i]",IF(#REF!="Extra koll","[b]",""))),F1063," ",C1063,IF(COUNTA(D1063)&gt;0,CONCATENATE(" [playerid=",D1063,"] "),""),AI1063,AJ1063,AK1063,AL1063,AM1063,AN1063,AA1063,AH1063,IF(#REF!="LL","[/u]",IF(#REF!="Ny","[/i]",IF(#REF!="Extra koll","[/b]",""))))</f>
        <v>#REF!</v>
      </c>
    </row>
    <row r="1064" spans="1:41" ht="14.25">
      <c r="A1064" s="84"/>
      <c r="B1064" s="101"/>
      <c r="C1064" s="102"/>
      <c r="D1064" s="102"/>
      <c r="E1064" s="102"/>
      <c r="F1064" s="103"/>
      <c r="H1064" s="104"/>
      <c r="J1064" s="101"/>
      <c r="K1064" s="102"/>
      <c r="L1064" s="102"/>
      <c r="M1064" s="102"/>
      <c r="N1064" s="102"/>
      <c r="O1064" s="102"/>
      <c r="P1064" s="102"/>
      <c r="Q1064" s="102"/>
      <c r="R1064" s="105"/>
      <c r="T1064" s="101"/>
      <c r="U1064" s="102"/>
      <c r="V1064" s="102"/>
      <c r="W1064" s="102"/>
      <c r="X1064" s="106"/>
      <c r="Y1064" s="4"/>
      <c r="Z1064" s="7"/>
      <c r="AA1064" s="32" t="str">
        <f t="shared" si="222"/>
        <v/>
      </c>
      <c r="AB1064" s="31" t="str">
        <f t="shared" si="230"/>
        <v>?</v>
      </c>
      <c r="AC1064" s="31" t="str">
        <f t="shared" si="230"/>
        <v>?</v>
      </c>
      <c r="AD1064" s="31" t="str">
        <f t="shared" si="230"/>
        <v>?</v>
      </c>
      <c r="AE1064" s="31" t="str">
        <f t="shared" si="230"/>
        <v>?</v>
      </c>
      <c r="AF1064" s="31" t="str">
        <f t="shared" si="230"/>
        <v>?</v>
      </c>
      <c r="AG1064" s="31" t="str">
        <f t="shared" si="230"/>
        <v>?</v>
      </c>
      <c r="AH1064" s="39" t="str">
        <f t="shared" si="223"/>
        <v/>
      </c>
      <c r="AI1064" s="31" t="str">
        <f t="shared" si="224"/>
        <v/>
      </c>
      <c r="AJ1064" s="32" t="str">
        <f t="shared" si="225"/>
        <v/>
      </c>
      <c r="AK1064" s="32" t="str">
        <f t="shared" si="226"/>
        <v/>
      </c>
      <c r="AL1064" s="32" t="str">
        <f t="shared" si="227"/>
        <v/>
      </c>
      <c r="AM1064" s="32" t="str">
        <f t="shared" si="228"/>
        <v/>
      </c>
      <c r="AN1064" s="32" t="str">
        <f t="shared" si="229"/>
        <v/>
      </c>
      <c r="AO1064" s="96" t="e">
        <f>CONCATENATE(IF(#REF!="LL","[u]",IF(#REF!="Ny","[i]",IF(#REF!="Extra koll","[b]",""))),F1064," ",C1064,IF(COUNTA(D1064)&gt;0,CONCATENATE(" [playerid=",D1064,"] "),""),AI1064,AJ1064,AK1064,AL1064,AM1064,AN1064,AA1064,AH1064,IF(#REF!="LL","[/u]",IF(#REF!="Ny","[/i]",IF(#REF!="Extra koll","[/b]",""))))</f>
        <v>#REF!</v>
      </c>
    </row>
    <row r="1065" spans="1:41" ht="14.25">
      <c r="A1065" s="84"/>
      <c r="B1065" s="101"/>
      <c r="C1065" s="102"/>
      <c r="D1065" s="102"/>
      <c r="E1065" s="102"/>
      <c r="F1065" s="103"/>
      <c r="H1065" s="104"/>
      <c r="J1065" s="101"/>
      <c r="K1065" s="102"/>
      <c r="L1065" s="102"/>
      <c r="M1065" s="102"/>
      <c r="N1065" s="102"/>
      <c r="O1065" s="102"/>
      <c r="P1065" s="102"/>
      <c r="Q1065" s="102"/>
      <c r="R1065" s="105"/>
      <c r="T1065" s="101"/>
      <c r="U1065" s="102"/>
      <c r="V1065" s="102"/>
      <c r="W1065" s="102"/>
      <c r="X1065" s="106"/>
      <c r="Y1065" s="4"/>
      <c r="Z1065" s="7"/>
      <c r="AA1065" s="32" t="str">
        <f t="shared" si="222"/>
        <v/>
      </c>
      <c r="AB1065" s="31" t="str">
        <f t="shared" si="230"/>
        <v>?</v>
      </c>
      <c r="AC1065" s="31" t="str">
        <f t="shared" si="230"/>
        <v>?</v>
      </c>
      <c r="AD1065" s="31" t="str">
        <f t="shared" si="230"/>
        <v>?</v>
      </c>
      <c r="AE1065" s="31" t="str">
        <f t="shared" si="230"/>
        <v>?</v>
      </c>
      <c r="AF1065" s="31" t="str">
        <f t="shared" si="230"/>
        <v>?</v>
      </c>
      <c r="AG1065" s="31" t="str">
        <f t="shared" si="230"/>
        <v>?</v>
      </c>
      <c r="AH1065" s="39" t="str">
        <f t="shared" si="223"/>
        <v/>
      </c>
      <c r="AI1065" s="31" t="str">
        <f t="shared" si="224"/>
        <v/>
      </c>
      <c r="AJ1065" s="32" t="str">
        <f t="shared" si="225"/>
        <v/>
      </c>
      <c r="AK1065" s="32" t="str">
        <f t="shared" si="226"/>
        <v/>
      </c>
      <c r="AL1065" s="32" t="str">
        <f t="shared" si="227"/>
        <v/>
      </c>
      <c r="AM1065" s="32" t="str">
        <f t="shared" si="228"/>
        <v/>
      </c>
      <c r="AN1065" s="32" t="str">
        <f t="shared" si="229"/>
        <v/>
      </c>
      <c r="AO1065" s="96" t="e">
        <f>CONCATENATE(IF(#REF!="LL","[u]",IF(#REF!="Ny","[i]",IF(#REF!="Extra koll","[b]",""))),F1065," ",C1065,IF(COUNTA(D1065)&gt;0,CONCATENATE(" [playerid=",D1065,"] "),""),AI1065,AJ1065,AK1065,AL1065,AM1065,AN1065,AA1065,AH1065,IF(#REF!="LL","[/u]",IF(#REF!="Ny","[/i]",IF(#REF!="Extra koll","[/b]",""))))</f>
        <v>#REF!</v>
      </c>
    </row>
    <row r="1066" spans="1:41" ht="14.25">
      <c r="A1066" s="84"/>
      <c r="B1066" s="101"/>
      <c r="C1066" s="102"/>
      <c r="D1066" s="102"/>
      <c r="E1066" s="102"/>
      <c r="F1066" s="103"/>
      <c r="H1066" s="104"/>
      <c r="J1066" s="101"/>
      <c r="K1066" s="102"/>
      <c r="L1066" s="102"/>
      <c r="M1066" s="102"/>
      <c r="N1066" s="102"/>
      <c r="O1066" s="102"/>
      <c r="P1066" s="102"/>
      <c r="Q1066" s="102"/>
      <c r="R1066" s="105"/>
      <c r="T1066" s="101"/>
      <c r="U1066" s="102"/>
      <c r="V1066" s="102"/>
      <c r="W1066" s="102"/>
      <c r="X1066" s="106"/>
      <c r="Y1066" s="4"/>
      <c r="Z1066" s="7"/>
      <c r="AA1066" s="32" t="str">
        <f t="shared" si="222"/>
        <v/>
      </c>
      <c r="AB1066" s="31" t="str">
        <f t="shared" si="230"/>
        <v>?</v>
      </c>
      <c r="AC1066" s="31" t="str">
        <f t="shared" si="230"/>
        <v>?</v>
      </c>
      <c r="AD1066" s="31" t="str">
        <f t="shared" si="230"/>
        <v>?</v>
      </c>
      <c r="AE1066" s="31" t="str">
        <f t="shared" si="230"/>
        <v>?</v>
      </c>
      <c r="AF1066" s="31" t="str">
        <f t="shared" si="230"/>
        <v>?</v>
      </c>
      <c r="AG1066" s="31" t="str">
        <f t="shared" si="230"/>
        <v>?</v>
      </c>
      <c r="AH1066" s="39" t="str">
        <f t="shared" si="223"/>
        <v/>
      </c>
      <c r="AI1066" s="31" t="str">
        <f t="shared" si="224"/>
        <v/>
      </c>
      <c r="AJ1066" s="32" t="str">
        <f t="shared" si="225"/>
        <v/>
      </c>
      <c r="AK1066" s="32" t="str">
        <f t="shared" si="226"/>
        <v/>
      </c>
      <c r="AL1066" s="32" t="str">
        <f t="shared" si="227"/>
        <v/>
      </c>
      <c r="AM1066" s="32" t="str">
        <f t="shared" si="228"/>
        <v/>
      </c>
      <c r="AN1066" s="32" t="str">
        <f t="shared" si="229"/>
        <v/>
      </c>
      <c r="AO1066" s="96" t="e">
        <f>CONCATENATE(IF(#REF!="LL","[u]",IF(#REF!="Ny","[i]",IF(#REF!="Extra koll","[b]",""))),F1066," ",C1066,IF(COUNTA(D1066)&gt;0,CONCATENATE(" [playerid=",D1066,"] "),""),AI1066,AJ1066,AK1066,AL1066,AM1066,AN1066,AA1066,AH1066,IF(#REF!="LL","[/u]",IF(#REF!="Ny","[/i]",IF(#REF!="Extra koll","[/b]",""))))</f>
        <v>#REF!</v>
      </c>
    </row>
    <row r="1067" spans="1:41" ht="14.25">
      <c r="A1067" s="84"/>
      <c r="B1067" s="101"/>
      <c r="C1067" s="102"/>
      <c r="D1067" s="102"/>
      <c r="E1067" s="102"/>
      <c r="F1067" s="103"/>
      <c r="H1067" s="104"/>
      <c r="J1067" s="101"/>
      <c r="K1067" s="102"/>
      <c r="L1067" s="102"/>
      <c r="M1067" s="102"/>
      <c r="N1067" s="102"/>
      <c r="O1067" s="102"/>
      <c r="P1067" s="102"/>
      <c r="Q1067" s="102"/>
      <c r="R1067" s="105"/>
      <c r="T1067" s="101"/>
      <c r="U1067" s="102"/>
      <c r="V1067" s="102"/>
      <c r="W1067" s="102"/>
      <c r="X1067" s="106"/>
      <c r="Y1067" s="4"/>
      <c r="Z1067" s="7"/>
      <c r="AA1067" s="32" t="str">
        <f t="shared" si="222"/>
        <v/>
      </c>
      <c r="AB1067" s="31" t="str">
        <f t="shared" si="230"/>
        <v>?</v>
      </c>
      <c r="AC1067" s="31" t="str">
        <f t="shared" si="230"/>
        <v>?</v>
      </c>
      <c r="AD1067" s="31" t="str">
        <f t="shared" si="230"/>
        <v>?</v>
      </c>
      <c r="AE1067" s="31" t="str">
        <f t="shared" si="230"/>
        <v>?</v>
      </c>
      <c r="AF1067" s="31" t="str">
        <f t="shared" si="230"/>
        <v>?</v>
      </c>
      <c r="AG1067" s="31" t="str">
        <f t="shared" si="230"/>
        <v>?</v>
      </c>
      <c r="AH1067" s="39" t="str">
        <f t="shared" si="223"/>
        <v/>
      </c>
      <c r="AI1067" s="31" t="str">
        <f t="shared" si="224"/>
        <v/>
      </c>
      <c r="AJ1067" s="32" t="str">
        <f t="shared" si="225"/>
        <v/>
      </c>
      <c r="AK1067" s="32" t="str">
        <f t="shared" si="226"/>
        <v/>
      </c>
      <c r="AL1067" s="32" t="str">
        <f t="shared" si="227"/>
        <v/>
      </c>
      <c r="AM1067" s="32" t="str">
        <f t="shared" si="228"/>
        <v/>
      </c>
      <c r="AN1067" s="32" t="str">
        <f t="shared" si="229"/>
        <v/>
      </c>
      <c r="AO1067" s="96" t="e">
        <f>CONCATENATE(IF(#REF!="LL","[u]",IF(#REF!="Ny","[i]",IF(#REF!="Extra koll","[b]",""))),F1067," ",C1067,IF(COUNTA(D1067)&gt;0,CONCATENATE(" [playerid=",D1067,"] "),""),AI1067,AJ1067,AK1067,AL1067,AM1067,AN1067,AA1067,AH1067,IF(#REF!="LL","[/u]",IF(#REF!="Ny","[/i]",IF(#REF!="Extra koll","[/b]",""))))</f>
        <v>#REF!</v>
      </c>
    </row>
    <row r="1068" spans="1:41" ht="14.25">
      <c r="A1068" s="84"/>
      <c r="B1068" s="101"/>
      <c r="C1068" s="102"/>
      <c r="D1068" s="102"/>
      <c r="E1068" s="102"/>
      <c r="F1068" s="103"/>
      <c r="H1068" s="104"/>
      <c r="J1068" s="101"/>
      <c r="K1068" s="102"/>
      <c r="L1068" s="102"/>
      <c r="M1068" s="102"/>
      <c r="N1068" s="102"/>
      <c r="O1068" s="102"/>
      <c r="P1068" s="102"/>
      <c r="Q1068" s="102"/>
      <c r="R1068" s="105"/>
      <c r="T1068" s="101"/>
      <c r="U1068" s="102"/>
      <c r="V1068" s="102"/>
      <c r="W1068" s="102"/>
      <c r="X1068" s="106"/>
      <c r="Y1068" s="4"/>
      <c r="Z1068" s="7"/>
      <c r="AA1068" s="32" t="str">
        <f t="shared" si="222"/>
        <v/>
      </c>
      <c r="AB1068" s="31" t="str">
        <f t="shared" si="230"/>
        <v>?</v>
      </c>
      <c r="AC1068" s="31" t="str">
        <f t="shared" si="230"/>
        <v>?</v>
      </c>
      <c r="AD1068" s="31" t="str">
        <f t="shared" si="230"/>
        <v>?</v>
      </c>
      <c r="AE1068" s="31" t="str">
        <f t="shared" si="230"/>
        <v>?</v>
      </c>
      <c r="AF1068" s="31" t="str">
        <f t="shared" si="230"/>
        <v>?</v>
      </c>
      <c r="AG1068" s="31" t="str">
        <f t="shared" si="230"/>
        <v>?</v>
      </c>
      <c r="AH1068" s="39" t="str">
        <f t="shared" si="223"/>
        <v/>
      </c>
      <c r="AI1068" s="31" t="str">
        <f t="shared" si="224"/>
        <v/>
      </c>
      <c r="AJ1068" s="32" t="str">
        <f t="shared" si="225"/>
        <v/>
      </c>
      <c r="AK1068" s="32" t="str">
        <f t="shared" si="226"/>
        <v/>
      </c>
      <c r="AL1068" s="32" t="str">
        <f t="shared" si="227"/>
        <v/>
      </c>
      <c r="AM1068" s="32" t="str">
        <f t="shared" si="228"/>
        <v/>
      </c>
      <c r="AN1068" s="32" t="str">
        <f t="shared" si="229"/>
        <v/>
      </c>
      <c r="AO1068" s="96" t="e">
        <f>CONCATENATE(IF(#REF!="LL","[u]",IF(#REF!="Ny","[i]",IF(#REF!="Extra koll","[b]",""))),F1068," ",C1068,IF(COUNTA(D1068)&gt;0,CONCATENATE(" [playerid=",D1068,"] "),""),AI1068,AJ1068,AK1068,AL1068,AM1068,AN1068,AA1068,AH1068,IF(#REF!="LL","[/u]",IF(#REF!="Ny","[/i]",IF(#REF!="Extra koll","[/b]",""))))</f>
        <v>#REF!</v>
      </c>
    </row>
    <row r="1069" spans="1:41" ht="14.25">
      <c r="A1069" s="84"/>
      <c r="B1069" s="101"/>
      <c r="C1069" s="102"/>
      <c r="D1069" s="102"/>
      <c r="E1069" s="102"/>
      <c r="F1069" s="103"/>
      <c r="H1069" s="104"/>
      <c r="J1069" s="101"/>
      <c r="K1069" s="102"/>
      <c r="L1069" s="102"/>
      <c r="M1069" s="102"/>
      <c r="N1069" s="102"/>
      <c r="O1069" s="102"/>
      <c r="P1069" s="102"/>
      <c r="Q1069" s="102"/>
      <c r="R1069" s="105"/>
      <c r="T1069" s="101"/>
      <c r="U1069" s="102"/>
      <c r="V1069" s="102"/>
      <c r="W1069" s="102"/>
      <c r="X1069" s="106"/>
      <c r="Y1069" s="4"/>
      <c r="Z1069" s="7"/>
      <c r="AA1069" s="32" t="str">
        <f t="shared" si="222"/>
        <v/>
      </c>
      <c r="AB1069" s="31" t="str">
        <f t="shared" si="230"/>
        <v>?</v>
      </c>
      <c r="AC1069" s="31" t="str">
        <f t="shared" si="230"/>
        <v>?</v>
      </c>
      <c r="AD1069" s="31" t="str">
        <f t="shared" si="230"/>
        <v>?</v>
      </c>
      <c r="AE1069" s="31" t="str">
        <f t="shared" si="230"/>
        <v>?</v>
      </c>
      <c r="AF1069" s="31" t="str">
        <f t="shared" si="230"/>
        <v>?</v>
      </c>
      <c r="AG1069" s="31" t="str">
        <f t="shared" si="230"/>
        <v>?</v>
      </c>
      <c r="AH1069" s="39" t="str">
        <f t="shared" si="223"/>
        <v/>
      </c>
      <c r="AI1069" s="31" t="str">
        <f t="shared" si="224"/>
        <v/>
      </c>
      <c r="AJ1069" s="32" t="str">
        <f t="shared" si="225"/>
        <v/>
      </c>
      <c r="AK1069" s="32" t="str">
        <f t="shared" si="226"/>
        <v/>
      </c>
      <c r="AL1069" s="32" t="str">
        <f t="shared" si="227"/>
        <v/>
      </c>
      <c r="AM1069" s="32" t="str">
        <f t="shared" si="228"/>
        <v/>
      </c>
      <c r="AN1069" s="32" t="str">
        <f t="shared" si="229"/>
        <v/>
      </c>
      <c r="AO1069" s="96" t="e">
        <f>CONCATENATE(IF(#REF!="LL","[u]",IF(#REF!="Ny","[i]",IF(#REF!="Extra koll","[b]",""))),F1069," ",C1069,IF(COUNTA(D1069)&gt;0,CONCATENATE(" [playerid=",D1069,"] "),""),AI1069,AJ1069,AK1069,AL1069,AM1069,AN1069,AA1069,AH1069,IF(#REF!="LL","[/u]",IF(#REF!="Ny","[/i]",IF(#REF!="Extra koll","[/b]",""))))</f>
        <v>#REF!</v>
      </c>
    </row>
    <row r="1070" spans="1:41" ht="14.25">
      <c r="A1070" s="84"/>
      <c r="B1070" s="101"/>
      <c r="C1070" s="102"/>
      <c r="D1070" s="102"/>
      <c r="E1070" s="102"/>
      <c r="F1070" s="103"/>
      <c r="H1070" s="104"/>
      <c r="J1070" s="101"/>
      <c r="K1070" s="102"/>
      <c r="L1070" s="102"/>
      <c r="M1070" s="102"/>
      <c r="N1070" s="102"/>
      <c r="O1070" s="102"/>
      <c r="P1070" s="102"/>
      <c r="Q1070" s="102"/>
      <c r="R1070" s="105"/>
      <c r="T1070" s="101"/>
      <c r="U1070" s="102"/>
      <c r="V1070" s="102"/>
      <c r="W1070" s="102"/>
      <c r="X1070" s="106"/>
      <c r="Y1070" s="4"/>
      <c r="Z1070" s="7"/>
      <c r="AA1070" s="32" t="str">
        <f t="shared" ref="AA1070:AA1133" si="231">IF(COUNTA(H1070)&gt;0,CONCATENATE(" [",H1070,"] "),"")</f>
        <v/>
      </c>
      <c r="AB1070" s="31" t="str">
        <f t="shared" si="230"/>
        <v>?</v>
      </c>
      <c r="AC1070" s="31" t="str">
        <f t="shared" si="230"/>
        <v>?</v>
      </c>
      <c r="AD1070" s="31" t="str">
        <f t="shared" si="230"/>
        <v>?</v>
      </c>
      <c r="AE1070" s="31" t="str">
        <f t="shared" si="230"/>
        <v>?</v>
      </c>
      <c r="AF1070" s="31" t="str">
        <f t="shared" si="230"/>
        <v>?</v>
      </c>
      <c r="AG1070" s="31" t="str">
        <f t="shared" si="230"/>
        <v>?</v>
      </c>
      <c r="AH1070" s="39" t="str">
        <f t="shared" ref="AH1070:AH1133" si="232">IF(COUNTA(R1070)&gt;0,CONCATENATE(" Fasta: ",RIGHT(R1070,LEN(R1070)-5)),"")</f>
        <v/>
      </c>
      <c r="AI1070" s="31" t="str">
        <f t="shared" si="224"/>
        <v/>
      </c>
      <c r="AJ1070" s="32" t="str">
        <f t="shared" si="225"/>
        <v/>
      </c>
      <c r="AK1070" s="32" t="str">
        <f t="shared" si="226"/>
        <v/>
      </c>
      <c r="AL1070" s="32" t="str">
        <f t="shared" si="227"/>
        <v/>
      </c>
      <c r="AM1070" s="32" t="str">
        <f t="shared" si="228"/>
        <v/>
      </c>
      <c r="AN1070" s="32" t="str">
        <f t="shared" si="229"/>
        <v/>
      </c>
      <c r="AO1070" s="96" t="e">
        <f>CONCATENATE(IF(#REF!="LL","[u]",IF(#REF!="Ny","[i]",IF(#REF!="Extra koll","[b]",""))),F1070," ",C1070,IF(COUNTA(D1070)&gt;0,CONCATENATE(" [playerid=",D1070,"] "),""),AI1070,AJ1070,AK1070,AL1070,AM1070,AN1070,AA1070,AH1070,IF(#REF!="LL","[/u]",IF(#REF!="Ny","[/i]",IF(#REF!="Extra koll","[/b]",""))))</f>
        <v>#REF!</v>
      </c>
    </row>
    <row r="1071" spans="1:41" ht="14.25">
      <c r="A1071" s="84"/>
      <c r="B1071" s="101"/>
      <c r="C1071" s="102"/>
      <c r="D1071" s="102"/>
      <c r="E1071" s="102"/>
      <c r="F1071" s="103"/>
      <c r="H1071" s="104"/>
      <c r="J1071" s="101"/>
      <c r="K1071" s="102"/>
      <c r="L1071" s="102"/>
      <c r="M1071" s="102"/>
      <c r="N1071" s="102"/>
      <c r="O1071" s="102"/>
      <c r="P1071" s="102"/>
      <c r="Q1071" s="102"/>
      <c r="R1071" s="105"/>
      <c r="T1071" s="101"/>
      <c r="U1071" s="102"/>
      <c r="V1071" s="102"/>
      <c r="W1071" s="102"/>
      <c r="X1071" s="106"/>
      <c r="Y1071" s="4"/>
      <c r="Z1071" s="7"/>
      <c r="AA1071" s="32" t="str">
        <f t="shared" si="231"/>
        <v/>
      </c>
      <c r="AB1071" s="31" t="str">
        <f t="shared" si="230"/>
        <v>?</v>
      </c>
      <c r="AC1071" s="31" t="str">
        <f t="shared" si="230"/>
        <v>?</v>
      </c>
      <c r="AD1071" s="31" t="str">
        <f t="shared" si="230"/>
        <v>?</v>
      </c>
      <c r="AE1071" s="31" t="str">
        <f t="shared" si="230"/>
        <v>?</v>
      </c>
      <c r="AF1071" s="31" t="str">
        <f t="shared" si="230"/>
        <v>?</v>
      </c>
      <c r="AG1071" s="31" t="str">
        <f t="shared" si="230"/>
        <v>?</v>
      </c>
      <c r="AH1071" s="39" t="str">
        <f t="shared" si="232"/>
        <v/>
      </c>
      <c r="AI1071" s="31" t="str">
        <f t="shared" si="224"/>
        <v/>
      </c>
      <c r="AJ1071" s="32" t="str">
        <f t="shared" si="225"/>
        <v/>
      </c>
      <c r="AK1071" s="32" t="str">
        <f t="shared" si="226"/>
        <v/>
      </c>
      <c r="AL1071" s="32" t="str">
        <f t="shared" si="227"/>
        <v/>
      </c>
      <c r="AM1071" s="32" t="str">
        <f t="shared" si="228"/>
        <v/>
      </c>
      <c r="AN1071" s="32" t="str">
        <f t="shared" si="229"/>
        <v/>
      </c>
      <c r="AO1071" s="96" t="e">
        <f>CONCATENATE(IF(#REF!="LL","[u]",IF(#REF!="Ny","[i]",IF(#REF!="Extra koll","[b]",""))),F1071," ",C1071,IF(COUNTA(D1071)&gt;0,CONCATENATE(" [playerid=",D1071,"] "),""),AI1071,AJ1071,AK1071,AL1071,AM1071,AN1071,AA1071,AH1071,IF(#REF!="LL","[/u]",IF(#REF!="Ny","[/i]",IF(#REF!="Extra koll","[/b]",""))))</f>
        <v>#REF!</v>
      </c>
    </row>
    <row r="1072" spans="1:41" ht="14.25">
      <c r="A1072" s="84"/>
      <c r="B1072" s="101"/>
      <c r="C1072" s="102"/>
      <c r="D1072" s="102"/>
      <c r="E1072" s="102"/>
      <c r="F1072" s="103"/>
      <c r="H1072" s="104"/>
      <c r="J1072" s="101"/>
      <c r="K1072" s="102"/>
      <c r="L1072" s="102"/>
      <c r="M1072" s="102"/>
      <c r="N1072" s="102"/>
      <c r="O1072" s="102"/>
      <c r="P1072" s="102"/>
      <c r="Q1072" s="102"/>
      <c r="R1072" s="105"/>
      <c r="T1072" s="101"/>
      <c r="U1072" s="102"/>
      <c r="V1072" s="102"/>
      <c r="W1072" s="102"/>
      <c r="X1072" s="106"/>
      <c r="Y1072" s="4"/>
      <c r="Z1072" s="7"/>
      <c r="AA1072" s="32" t="str">
        <f t="shared" si="231"/>
        <v/>
      </c>
      <c r="AB1072" s="31" t="str">
        <f t="shared" si="230"/>
        <v>?</v>
      </c>
      <c r="AC1072" s="31" t="str">
        <f t="shared" si="230"/>
        <v>?</v>
      </c>
      <c r="AD1072" s="31" t="str">
        <f t="shared" si="230"/>
        <v>?</v>
      </c>
      <c r="AE1072" s="31" t="str">
        <f t="shared" si="230"/>
        <v>?</v>
      </c>
      <c r="AF1072" s="31" t="str">
        <f t="shared" si="230"/>
        <v>?</v>
      </c>
      <c r="AG1072" s="31" t="str">
        <f t="shared" si="230"/>
        <v>?</v>
      </c>
      <c r="AH1072" s="39" t="str">
        <f t="shared" si="232"/>
        <v/>
      </c>
      <c r="AI1072" s="31" t="str">
        <f t="shared" si="224"/>
        <v/>
      </c>
      <c r="AJ1072" s="32" t="str">
        <f t="shared" si="225"/>
        <v/>
      </c>
      <c r="AK1072" s="32" t="str">
        <f t="shared" si="226"/>
        <v/>
      </c>
      <c r="AL1072" s="32" t="str">
        <f t="shared" si="227"/>
        <v/>
      </c>
      <c r="AM1072" s="32" t="str">
        <f t="shared" si="228"/>
        <v/>
      </c>
      <c r="AN1072" s="32" t="str">
        <f t="shared" si="229"/>
        <v/>
      </c>
      <c r="AO1072" s="96" t="e">
        <f>CONCATENATE(IF(#REF!="LL","[u]",IF(#REF!="Ny","[i]",IF(#REF!="Extra koll","[b]",""))),F1072," ",C1072,IF(COUNTA(D1072)&gt;0,CONCATENATE(" [playerid=",D1072,"] "),""),AI1072,AJ1072,AK1072,AL1072,AM1072,AN1072,AA1072,AH1072,IF(#REF!="LL","[/u]",IF(#REF!="Ny","[/i]",IF(#REF!="Extra koll","[/b]",""))))</f>
        <v>#REF!</v>
      </c>
    </row>
    <row r="1073" spans="1:41" ht="14.25">
      <c r="A1073" s="84"/>
      <c r="B1073" s="101"/>
      <c r="C1073" s="102"/>
      <c r="D1073" s="102"/>
      <c r="E1073" s="102"/>
      <c r="F1073" s="103"/>
      <c r="H1073" s="104"/>
      <c r="J1073" s="101"/>
      <c r="K1073" s="102"/>
      <c r="L1073" s="102"/>
      <c r="M1073" s="102"/>
      <c r="N1073" s="102"/>
      <c r="O1073" s="102"/>
      <c r="P1073" s="102"/>
      <c r="Q1073" s="102"/>
      <c r="R1073" s="105"/>
      <c r="T1073" s="101"/>
      <c r="U1073" s="102"/>
      <c r="V1073" s="102"/>
      <c r="W1073" s="102"/>
      <c r="X1073" s="106"/>
      <c r="Y1073" s="4"/>
      <c r="Z1073" s="7"/>
      <c r="AA1073" s="32" t="str">
        <f t="shared" si="231"/>
        <v/>
      </c>
      <c r="AB1073" s="31" t="str">
        <f t="shared" si="230"/>
        <v>?</v>
      </c>
      <c r="AC1073" s="31" t="str">
        <f t="shared" si="230"/>
        <v>?</v>
      </c>
      <c r="AD1073" s="31" t="str">
        <f t="shared" si="230"/>
        <v>?</v>
      </c>
      <c r="AE1073" s="31" t="str">
        <f t="shared" si="230"/>
        <v>?</v>
      </c>
      <c r="AF1073" s="31" t="str">
        <f t="shared" si="230"/>
        <v>?</v>
      </c>
      <c r="AG1073" s="31" t="str">
        <f t="shared" si="230"/>
        <v>?</v>
      </c>
      <c r="AH1073" s="39" t="str">
        <f t="shared" si="232"/>
        <v/>
      </c>
      <c r="AI1073" s="31" t="str">
        <f t="shared" si="224"/>
        <v/>
      </c>
      <c r="AJ1073" s="32" t="str">
        <f t="shared" si="225"/>
        <v/>
      </c>
      <c r="AK1073" s="32" t="str">
        <f t="shared" si="226"/>
        <v/>
      </c>
      <c r="AL1073" s="32" t="str">
        <f t="shared" si="227"/>
        <v/>
      </c>
      <c r="AM1073" s="32" t="str">
        <f t="shared" si="228"/>
        <v/>
      </c>
      <c r="AN1073" s="32" t="str">
        <f t="shared" si="229"/>
        <v/>
      </c>
      <c r="AO1073" s="96" t="e">
        <f>CONCATENATE(IF(#REF!="LL","[u]",IF(#REF!="Ny","[i]",IF(#REF!="Extra koll","[b]",""))),F1073," ",C1073,IF(COUNTA(D1073)&gt;0,CONCATENATE(" [playerid=",D1073,"] "),""),AI1073,AJ1073,AK1073,AL1073,AM1073,AN1073,AA1073,AH1073,IF(#REF!="LL","[/u]",IF(#REF!="Ny","[/i]",IF(#REF!="Extra koll","[/b]",""))))</f>
        <v>#REF!</v>
      </c>
    </row>
    <row r="1074" spans="1:41" ht="14.25">
      <c r="A1074" s="84"/>
      <c r="B1074" s="101"/>
      <c r="C1074" s="102"/>
      <c r="D1074" s="102"/>
      <c r="E1074" s="102"/>
      <c r="F1074" s="103"/>
      <c r="H1074" s="104"/>
      <c r="J1074" s="101"/>
      <c r="K1074" s="102"/>
      <c r="L1074" s="102"/>
      <c r="M1074" s="102"/>
      <c r="N1074" s="102"/>
      <c r="O1074" s="102"/>
      <c r="P1074" s="102"/>
      <c r="Q1074" s="102"/>
      <c r="R1074" s="105"/>
      <c r="T1074" s="101"/>
      <c r="U1074" s="102"/>
      <c r="V1074" s="102"/>
      <c r="W1074" s="102"/>
      <c r="X1074" s="106"/>
      <c r="Y1074" s="4"/>
      <c r="Z1074" s="7"/>
      <c r="AA1074" s="32" t="str">
        <f t="shared" si="231"/>
        <v/>
      </c>
      <c r="AB1074" s="31" t="str">
        <f t="shared" si="230"/>
        <v>?</v>
      </c>
      <c r="AC1074" s="31" t="str">
        <f t="shared" si="230"/>
        <v>?</v>
      </c>
      <c r="AD1074" s="31" t="str">
        <f t="shared" si="230"/>
        <v>?</v>
      </c>
      <c r="AE1074" s="31" t="str">
        <f t="shared" si="230"/>
        <v>?</v>
      </c>
      <c r="AF1074" s="31" t="str">
        <f t="shared" si="230"/>
        <v>?</v>
      </c>
      <c r="AG1074" s="31" t="str">
        <f t="shared" si="230"/>
        <v>?</v>
      </c>
      <c r="AH1074" s="39" t="str">
        <f t="shared" si="232"/>
        <v/>
      </c>
      <c r="AI1074" s="31" t="str">
        <f t="shared" si="224"/>
        <v/>
      </c>
      <c r="AJ1074" s="32" t="str">
        <f t="shared" si="225"/>
        <v/>
      </c>
      <c r="AK1074" s="32" t="str">
        <f t="shared" si="226"/>
        <v/>
      </c>
      <c r="AL1074" s="32" t="str">
        <f t="shared" si="227"/>
        <v/>
      </c>
      <c r="AM1074" s="32" t="str">
        <f t="shared" si="228"/>
        <v/>
      </c>
      <c r="AN1074" s="32" t="str">
        <f t="shared" si="229"/>
        <v/>
      </c>
      <c r="AO1074" s="96" t="e">
        <f>CONCATENATE(IF(#REF!="LL","[u]",IF(#REF!="Ny","[i]",IF(#REF!="Extra koll","[b]",""))),F1074," ",C1074,IF(COUNTA(D1074)&gt;0,CONCATENATE(" [playerid=",D1074,"] "),""),AI1074,AJ1074,AK1074,AL1074,AM1074,AN1074,AA1074,AH1074,IF(#REF!="LL","[/u]",IF(#REF!="Ny","[/i]",IF(#REF!="Extra koll","[/b]",""))))</f>
        <v>#REF!</v>
      </c>
    </row>
    <row r="1075" spans="1:41" ht="14.25">
      <c r="A1075" s="84"/>
      <c r="B1075" s="101"/>
      <c r="C1075" s="102"/>
      <c r="D1075" s="102"/>
      <c r="E1075" s="102"/>
      <c r="F1075" s="103"/>
      <c r="H1075" s="104"/>
      <c r="J1075" s="101"/>
      <c r="K1075" s="102"/>
      <c r="L1075" s="102"/>
      <c r="M1075" s="102"/>
      <c r="N1075" s="102"/>
      <c r="O1075" s="102"/>
      <c r="P1075" s="102"/>
      <c r="Q1075" s="102"/>
      <c r="R1075" s="105"/>
      <c r="T1075" s="101"/>
      <c r="U1075" s="102"/>
      <c r="V1075" s="102"/>
      <c r="W1075" s="102"/>
      <c r="X1075" s="106"/>
      <c r="Y1075" s="4"/>
      <c r="Z1075" s="7"/>
      <c r="AA1075" s="32" t="str">
        <f t="shared" si="231"/>
        <v/>
      </c>
      <c r="AB1075" s="31" t="str">
        <f t="shared" si="230"/>
        <v>?</v>
      </c>
      <c r="AC1075" s="31" t="str">
        <f t="shared" si="230"/>
        <v>?</v>
      </c>
      <c r="AD1075" s="31" t="str">
        <f t="shared" si="230"/>
        <v>?</v>
      </c>
      <c r="AE1075" s="31" t="str">
        <f t="shared" si="230"/>
        <v>?</v>
      </c>
      <c r="AF1075" s="31" t="str">
        <f t="shared" si="230"/>
        <v>?</v>
      </c>
      <c r="AG1075" s="31" t="str">
        <f t="shared" si="230"/>
        <v>?</v>
      </c>
      <c r="AH1075" s="39" t="str">
        <f t="shared" si="232"/>
        <v/>
      </c>
      <c r="AI1075" s="31" t="str">
        <f t="shared" si="224"/>
        <v/>
      </c>
      <c r="AJ1075" s="32" t="str">
        <f t="shared" si="225"/>
        <v/>
      </c>
      <c r="AK1075" s="32" t="str">
        <f t="shared" si="226"/>
        <v/>
      </c>
      <c r="AL1075" s="32" t="str">
        <f t="shared" si="227"/>
        <v/>
      </c>
      <c r="AM1075" s="32" t="str">
        <f t="shared" si="228"/>
        <v/>
      </c>
      <c r="AN1075" s="32" t="str">
        <f t="shared" si="229"/>
        <v/>
      </c>
      <c r="AO1075" s="96" t="e">
        <f>CONCATENATE(IF(#REF!="LL","[u]",IF(#REF!="Ny","[i]",IF(#REF!="Extra koll","[b]",""))),F1075," ",C1075,IF(COUNTA(D1075)&gt;0,CONCATENATE(" [playerid=",D1075,"] "),""),AI1075,AJ1075,AK1075,AL1075,AM1075,AN1075,AA1075,AH1075,IF(#REF!="LL","[/u]",IF(#REF!="Ny","[/i]",IF(#REF!="Extra koll","[/b]",""))))</f>
        <v>#REF!</v>
      </c>
    </row>
    <row r="1076" spans="1:41" ht="14.25">
      <c r="A1076" s="84"/>
      <c r="B1076" s="101"/>
      <c r="C1076" s="102"/>
      <c r="D1076" s="102"/>
      <c r="E1076" s="102"/>
      <c r="F1076" s="103"/>
      <c r="H1076" s="104"/>
      <c r="J1076" s="101"/>
      <c r="K1076" s="102"/>
      <c r="L1076" s="102"/>
      <c r="M1076" s="102"/>
      <c r="N1076" s="102"/>
      <c r="O1076" s="102"/>
      <c r="P1076" s="102"/>
      <c r="Q1076" s="102"/>
      <c r="R1076" s="105"/>
      <c r="T1076" s="101"/>
      <c r="U1076" s="102"/>
      <c r="V1076" s="102"/>
      <c r="W1076" s="102"/>
      <c r="X1076" s="106"/>
      <c r="Y1076" s="4"/>
      <c r="Z1076" s="7"/>
      <c r="AA1076" s="32" t="str">
        <f t="shared" si="231"/>
        <v/>
      </c>
      <c r="AB1076" s="31" t="str">
        <f t="shared" si="230"/>
        <v>?</v>
      </c>
      <c r="AC1076" s="31" t="str">
        <f t="shared" si="230"/>
        <v>?</v>
      </c>
      <c r="AD1076" s="31" t="str">
        <f t="shared" si="230"/>
        <v>?</v>
      </c>
      <c r="AE1076" s="31" t="str">
        <f t="shared" si="230"/>
        <v>?</v>
      </c>
      <c r="AF1076" s="31" t="str">
        <f t="shared" si="230"/>
        <v>?</v>
      </c>
      <c r="AG1076" s="31" t="str">
        <f t="shared" si="230"/>
        <v>?</v>
      </c>
      <c r="AH1076" s="39" t="str">
        <f t="shared" si="232"/>
        <v/>
      </c>
      <c r="AI1076" s="31" t="str">
        <f t="shared" si="224"/>
        <v/>
      </c>
      <c r="AJ1076" s="32" t="str">
        <f t="shared" si="225"/>
        <v/>
      </c>
      <c r="AK1076" s="32" t="str">
        <f t="shared" si="226"/>
        <v/>
      </c>
      <c r="AL1076" s="32" t="str">
        <f t="shared" si="227"/>
        <v/>
      </c>
      <c r="AM1076" s="32" t="str">
        <f t="shared" si="228"/>
        <v/>
      </c>
      <c r="AN1076" s="32" t="str">
        <f t="shared" si="229"/>
        <v/>
      </c>
      <c r="AO1076" s="96" t="e">
        <f>CONCATENATE(IF(#REF!="LL","[u]",IF(#REF!="Ny","[i]",IF(#REF!="Extra koll","[b]",""))),F1076," ",C1076,IF(COUNTA(D1076)&gt;0,CONCATENATE(" [playerid=",D1076,"] "),""),AI1076,AJ1076,AK1076,AL1076,AM1076,AN1076,AA1076,AH1076,IF(#REF!="LL","[/u]",IF(#REF!="Ny","[/i]",IF(#REF!="Extra koll","[/b]",""))))</f>
        <v>#REF!</v>
      </c>
    </row>
    <row r="1077" spans="1:41" ht="14.25">
      <c r="A1077" s="84"/>
      <c r="B1077" s="101"/>
      <c r="C1077" s="102"/>
      <c r="D1077" s="102"/>
      <c r="E1077" s="102"/>
      <c r="F1077" s="103"/>
      <c r="H1077" s="104"/>
      <c r="J1077" s="101"/>
      <c r="K1077" s="102"/>
      <c r="L1077" s="102"/>
      <c r="M1077" s="102"/>
      <c r="N1077" s="102"/>
      <c r="O1077" s="102"/>
      <c r="P1077" s="102"/>
      <c r="Q1077" s="102"/>
      <c r="R1077" s="105"/>
      <c r="T1077" s="101"/>
      <c r="U1077" s="102"/>
      <c r="V1077" s="102"/>
      <c r="W1077" s="102"/>
      <c r="X1077" s="106"/>
      <c r="Y1077" s="4"/>
      <c r="Z1077" s="7"/>
      <c r="AA1077" s="32" t="str">
        <f t="shared" si="231"/>
        <v/>
      </c>
      <c r="AB1077" s="31" t="str">
        <f t="shared" si="230"/>
        <v>?</v>
      </c>
      <c r="AC1077" s="31" t="str">
        <f t="shared" si="230"/>
        <v>?</v>
      </c>
      <c r="AD1077" s="31" t="str">
        <f t="shared" si="230"/>
        <v>?</v>
      </c>
      <c r="AE1077" s="31" t="str">
        <f t="shared" si="230"/>
        <v>?</v>
      </c>
      <c r="AF1077" s="31" t="str">
        <f t="shared" si="230"/>
        <v>?</v>
      </c>
      <c r="AG1077" s="31" t="str">
        <f t="shared" si="230"/>
        <v>?</v>
      </c>
      <c r="AH1077" s="39" t="str">
        <f t="shared" si="232"/>
        <v/>
      </c>
      <c r="AI1077" s="31" t="str">
        <f t="shared" si="224"/>
        <v/>
      </c>
      <c r="AJ1077" s="32" t="str">
        <f t="shared" si="225"/>
        <v/>
      </c>
      <c r="AK1077" s="32" t="str">
        <f t="shared" si="226"/>
        <v/>
      </c>
      <c r="AL1077" s="32" t="str">
        <f t="shared" si="227"/>
        <v/>
      </c>
      <c r="AM1077" s="32" t="str">
        <f t="shared" si="228"/>
        <v/>
      </c>
      <c r="AN1077" s="32" t="str">
        <f t="shared" si="229"/>
        <v/>
      </c>
      <c r="AO1077" s="96" t="e">
        <f>CONCATENATE(IF(#REF!="LL","[u]",IF(#REF!="Ny","[i]",IF(#REF!="Extra koll","[b]",""))),F1077," ",C1077,IF(COUNTA(D1077)&gt;0,CONCATENATE(" [playerid=",D1077,"] "),""),AI1077,AJ1077,AK1077,AL1077,AM1077,AN1077,AA1077,AH1077,IF(#REF!="LL","[/u]",IF(#REF!="Ny","[/i]",IF(#REF!="Extra koll","[/b]",""))))</f>
        <v>#REF!</v>
      </c>
    </row>
    <row r="1078" spans="1:41" ht="14.25">
      <c r="A1078" s="84"/>
      <c r="B1078" s="101"/>
      <c r="C1078" s="102"/>
      <c r="D1078" s="102"/>
      <c r="E1078" s="102"/>
      <c r="F1078" s="103"/>
      <c r="H1078" s="104"/>
      <c r="J1078" s="101"/>
      <c r="K1078" s="102"/>
      <c r="L1078" s="102"/>
      <c r="M1078" s="102"/>
      <c r="N1078" s="102"/>
      <c r="O1078" s="102"/>
      <c r="P1078" s="102"/>
      <c r="Q1078" s="102"/>
      <c r="R1078" s="105"/>
      <c r="T1078" s="101"/>
      <c r="U1078" s="102"/>
      <c r="V1078" s="102"/>
      <c r="W1078" s="102"/>
      <c r="X1078" s="106"/>
      <c r="Y1078" s="4"/>
      <c r="Z1078" s="7"/>
      <c r="AA1078" s="32" t="str">
        <f t="shared" si="231"/>
        <v/>
      </c>
      <c r="AB1078" s="31" t="str">
        <f t="shared" si="230"/>
        <v>?</v>
      </c>
      <c r="AC1078" s="31" t="str">
        <f t="shared" si="230"/>
        <v>?</v>
      </c>
      <c r="AD1078" s="31" t="str">
        <f t="shared" si="230"/>
        <v>?</v>
      </c>
      <c r="AE1078" s="31" t="str">
        <f t="shared" si="230"/>
        <v>?</v>
      </c>
      <c r="AF1078" s="31" t="str">
        <f t="shared" si="230"/>
        <v>?</v>
      </c>
      <c r="AG1078" s="31" t="str">
        <f t="shared" si="230"/>
        <v>?</v>
      </c>
      <c r="AH1078" s="39" t="str">
        <f t="shared" si="232"/>
        <v/>
      </c>
      <c r="AI1078" s="31" t="str">
        <f t="shared" si="224"/>
        <v/>
      </c>
      <c r="AJ1078" s="32" t="str">
        <f t="shared" si="225"/>
        <v/>
      </c>
      <c r="AK1078" s="32" t="str">
        <f t="shared" si="226"/>
        <v/>
      </c>
      <c r="AL1078" s="32" t="str">
        <f t="shared" si="227"/>
        <v/>
      </c>
      <c r="AM1078" s="32" t="str">
        <f t="shared" si="228"/>
        <v/>
      </c>
      <c r="AN1078" s="32" t="str">
        <f t="shared" si="229"/>
        <v/>
      </c>
      <c r="AO1078" s="96" t="e">
        <f>CONCATENATE(IF(#REF!="LL","[u]",IF(#REF!="Ny","[i]",IF(#REF!="Extra koll","[b]",""))),F1078," ",C1078,IF(COUNTA(D1078)&gt;0,CONCATENATE(" [playerid=",D1078,"] "),""),AI1078,AJ1078,AK1078,AL1078,AM1078,AN1078,AA1078,AH1078,IF(#REF!="LL","[/u]",IF(#REF!="Ny","[/i]",IF(#REF!="Extra koll","[/b]",""))))</f>
        <v>#REF!</v>
      </c>
    </row>
    <row r="1079" spans="1:41" ht="14.25">
      <c r="A1079" s="84"/>
      <c r="B1079" s="101"/>
      <c r="C1079" s="102"/>
      <c r="D1079" s="102"/>
      <c r="E1079" s="102"/>
      <c r="F1079" s="103"/>
      <c r="H1079" s="104"/>
      <c r="J1079" s="101"/>
      <c r="K1079" s="102"/>
      <c r="L1079" s="102"/>
      <c r="M1079" s="102"/>
      <c r="N1079" s="102"/>
      <c r="O1079" s="102"/>
      <c r="P1079" s="102"/>
      <c r="Q1079" s="102"/>
      <c r="R1079" s="105"/>
      <c r="T1079" s="101"/>
      <c r="U1079" s="102"/>
      <c r="V1079" s="102"/>
      <c r="W1079" s="102"/>
      <c r="X1079" s="106"/>
      <c r="Y1079" s="4"/>
      <c r="Z1079" s="7"/>
      <c r="AA1079" s="32" t="str">
        <f t="shared" si="231"/>
        <v/>
      </c>
      <c r="AB1079" s="31" t="str">
        <f t="shared" si="230"/>
        <v>?</v>
      </c>
      <c r="AC1079" s="31" t="str">
        <f t="shared" si="230"/>
        <v>?</v>
      </c>
      <c r="AD1079" s="31" t="str">
        <f t="shared" si="230"/>
        <v>?</v>
      </c>
      <c r="AE1079" s="31" t="str">
        <f t="shared" si="230"/>
        <v>?</v>
      </c>
      <c r="AF1079" s="31" t="str">
        <f t="shared" si="230"/>
        <v>?</v>
      </c>
      <c r="AG1079" s="31" t="str">
        <f t="shared" si="230"/>
        <v>?</v>
      </c>
      <c r="AH1079" s="39" t="str">
        <f t="shared" si="232"/>
        <v/>
      </c>
      <c r="AI1079" s="31" t="str">
        <f t="shared" si="224"/>
        <v/>
      </c>
      <c r="AJ1079" s="32" t="str">
        <f t="shared" si="225"/>
        <v/>
      </c>
      <c r="AK1079" s="32" t="str">
        <f t="shared" si="226"/>
        <v/>
      </c>
      <c r="AL1079" s="32" t="str">
        <f t="shared" si="227"/>
        <v/>
      </c>
      <c r="AM1079" s="32" t="str">
        <f t="shared" si="228"/>
        <v/>
      </c>
      <c r="AN1079" s="32" t="str">
        <f t="shared" si="229"/>
        <v/>
      </c>
      <c r="AO1079" s="96" t="e">
        <f>CONCATENATE(IF(#REF!="LL","[u]",IF(#REF!="Ny","[i]",IF(#REF!="Extra koll","[b]",""))),F1079," ",C1079,IF(COUNTA(D1079)&gt;0,CONCATENATE(" [playerid=",D1079,"] "),""),AI1079,AJ1079,AK1079,AL1079,AM1079,AN1079,AA1079,AH1079,IF(#REF!="LL","[/u]",IF(#REF!="Ny","[/i]",IF(#REF!="Extra koll","[/b]",""))))</f>
        <v>#REF!</v>
      </c>
    </row>
    <row r="1080" spans="1:41" ht="14.25">
      <c r="A1080" s="84"/>
      <c r="B1080" s="101"/>
      <c r="C1080" s="102"/>
      <c r="D1080" s="102"/>
      <c r="E1080" s="102"/>
      <c r="F1080" s="103"/>
      <c r="H1080" s="104"/>
      <c r="J1080" s="101"/>
      <c r="K1080" s="102"/>
      <c r="L1080" s="102"/>
      <c r="M1080" s="102"/>
      <c r="N1080" s="102"/>
      <c r="O1080" s="102"/>
      <c r="P1080" s="102"/>
      <c r="Q1080" s="102"/>
      <c r="R1080" s="105"/>
      <c r="T1080" s="101"/>
      <c r="U1080" s="102"/>
      <c r="V1080" s="102"/>
      <c r="W1080" s="102"/>
      <c r="X1080" s="106"/>
      <c r="Y1080" s="4"/>
      <c r="Z1080" s="7"/>
      <c r="AA1080" s="32" t="str">
        <f t="shared" si="231"/>
        <v/>
      </c>
      <c r="AB1080" s="31" t="str">
        <f t="shared" si="230"/>
        <v>?</v>
      </c>
      <c r="AC1080" s="31" t="str">
        <f t="shared" si="230"/>
        <v>?</v>
      </c>
      <c r="AD1080" s="31" t="str">
        <f t="shared" si="230"/>
        <v>?</v>
      </c>
      <c r="AE1080" s="31" t="str">
        <f t="shared" si="230"/>
        <v>?</v>
      </c>
      <c r="AF1080" s="31" t="str">
        <f t="shared" si="230"/>
        <v>?</v>
      </c>
      <c r="AG1080" s="31" t="str">
        <f t="shared" si="230"/>
        <v>?</v>
      </c>
      <c r="AH1080" s="39" t="str">
        <f t="shared" si="232"/>
        <v/>
      </c>
      <c r="AI1080" s="31" t="str">
        <f t="shared" si="224"/>
        <v/>
      </c>
      <c r="AJ1080" s="32" t="str">
        <f t="shared" si="225"/>
        <v/>
      </c>
      <c r="AK1080" s="32" t="str">
        <f t="shared" si="226"/>
        <v/>
      </c>
      <c r="AL1080" s="32" t="str">
        <f t="shared" si="227"/>
        <v/>
      </c>
      <c r="AM1080" s="32" t="str">
        <f t="shared" si="228"/>
        <v/>
      </c>
      <c r="AN1080" s="32" t="str">
        <f t="shared" si="229"/>
        <v/>
      </c>
      <c r="AO1080" s="96" t="e">
        <f>CONCATENATE(IF(#REF!="LL","[u]",IF(#REF!="Ny","[i]",IF(#REF!="Extra koll","[b]",""))),F1080," ",C1080,IF(COUNTA(D1080)&gt;0,CONCATENATE(" [playerid=",D1080,"] "),""),AI1080,AJ1080,AK1080,AL1080,AM1080,AN1080,AA1080,AH1080,IF(#REF!="LL","[/u]",IF(#REF!="Ny","[/i]",IF(#REF!="Extra koll","[/b]",""))))</f>
        <v>#REF!</v>
      </c>
    </row>
    <row r="1081" spans="1:41" ht="14.25">
      <c r="A1081" s="84"/>
      <c r="B1081" s="101"/>
      <c r="C1081" s="102"/>
      <c r="D1081" s="102"/>
      <c r="E1081" s="102"/>
      <c r="F1081" s="103"/>
      <c r="H1081" s="104"/>
      <c r="J1081" s="101"/>
      <c r="K1081" s="102"/>
      <c r="L1081" s="102"/>
      <c r="M1081" s="102"/>
      <c r="N1081" s="102"/>
      <c r="O1081" s="102"/>
      <c r="P1081" s="102"/>
      <c r="Q1081" s="102"/>
      <c r="R1081" s="105"/>
      <c r="T1081" s="101"/>
      <c r="U1081" s="102"/>
      <c r="V1081" s="102"/>
      <c r="W1081" s="102"/>
      <c r="X1081" s="106"/>
      <c r="Y1081" s="4"/>
      <c r="Z1081" s="7"/>
      <c r="AA1081" s="32" t="str">
        <f t="shared" si="231"/>
        <v/>
      </c>
      <c r="AB1081" s="31" t="str">
        <f t="shared" si="230"/>
        <v>?</v>
      </c>
      <c r="AC1081" s="31" t="str">
        <f t="shared" si="230"/>
        <v>?</v>
      </c>
      <c r="AD1081" s="31" t="str">
        <f t="shared" si="230"/>
        <v>?</v>
      </c>
      <c r="AE1081" s="31" t="str">
        <f t="shared" si="230"/>
        <v>?</v>
      </c>
      <c r="AF1081" s="31" t="str">
        <f t="shared" si="230"/>
        <v>?</v>
      </c>
      <c r="AG1081" s="31" t="str">
        <f t="shared" si="230"/>
        <v>?</v>
      </c>
      <c r="AH1081" s="39" t="str">
        <f t="shared" si="232"/>
        <v/>
      </c>
      <c r="AI1081" s="31" t="str">
        <f t="shared" si="224"/>
        <v/>
      </c>
      <c r="AJ1081" s="32" t="str">
        <f t="shared" si="225"/>
        <v/>
      </c>
      <c r="AK1081" s="32" t="str">
        <f t="shared" si="226"/>
        <v/>
      </c>
      <c r="AL1081" s="32" t="str">
        <f t="shared" si="227"/>
        <v/>
      </c>
      <c r="AM1081" s="32" t="str">
        <f t="shared" si="228"/>
        <v/>
      </c>
      <c r="AN1081" s="32" t="str">
        <f t="shared" si="229"/>
        <v/>
      </c>
      <c r="AO1081" s="96" t="e">
        <f>CONCATENATE(IF(#REF!="LL","[u]",IF(#REF!="Ny","[i]",IF(#REF!="Extra koll","[b]",""))),F1081," ",C1081,IF(COUNTA(D1081)&gt;0,CONCATENATE(" [playerid=",D1081,"] "),""),AI1081,AJ1081,AK1081,AL1081,AM1081,AN1081,AA1081,AH1081,IF(#REF!="LL","[/u]",IF(#REF!="Ny","[/i]",IF(#REF!="Extra koll","[/b]",""))))</f>
        <v>#REF!</v>
      </c>
    </row>
    <row r="1082" spans="1:41" ht="14.25">
      <c r="A1082" s="84"/>
      <c r="B1082" s="101"/>
      <c r="C1082" s="102"/>
      <c r="D1082" s="102"/>
      <c r="E1082" s="102"/>
      <c r="F1082" s="103"/>
      <c r="H1082" s="104"/>
      <c r="J1082" s="101"/>
      <c r="K1082" s="102"/>
      <c r="L1082" s="102"/>
      <c r="M1082" s="102"/>
      <c r="N1082" s="102"/>
      <c r="O1082" s="102"/>
      <c r="P1082" s="102"/>
      <c r="Q1082" s="102"/>
      <c r="R1082" s="105"/>
      <c r="T1082" s="101"/>
      <c r="U1082" s="102"/>
      <c r="V1082" s="102"/>
      <c r="W1082" s="102"/>
      <c r="X1082" s="106"/>
      <c r="Y1082" s="4"/>
      <c r="Z1082" s="7"/>
      <c r="AA1082" s="32" t="str">
        <f t="shared" si="231"/>
        <v/>
      </c>
      <c r="AB1082" s="31" t="str">
        <f t="shared" si="230"/>
        <v>?</v>
      </c>
      <c r="AC1082" s="31" t="str">
        <f t="shared" si="230"/>
        <v>?</v>
      </c>
      <c r="AD1082" s="31" t="str">
        <f t="shared" si="230"/>
        <v>?</v>
      </c>
      <c r="AE1082" s="31" t="str">
        <f t="shared" si="230"/>
        <v>?</v>
      </c>
      <c r="AF1082" s="31" t="str">
        <f t="shared" si="230"/>
        <v>?</v>
      </c>
      <c r="AG1082" s="31" t="str">
        <f t="shared" si="230"/>
        <v>?</v>
      </c>
      <c r="AH1082" s="39" t="str">
        <f t="shared" si="232"/>
        <v/>
      </c>
      <c r="AI1082" s="31" t="str">
        <f t="shared" si="224"/>
        <v/>
      </c>
      <c r="AJ1082" s="32" t="str">
        <f t="shared" si="225"/>
        <v/>
      </c>
      <c r="AK1082" s="32" t="str">
        <f t="shared" si="226"/>
        <v/>
      </c>
      <c r="AL1082" s="32" t="str">
        <f t="shared" si="227"/>
        <v/>
      </c>
      <c r="AM1082" s="32" t="str">
        <f t="shared" si="228"/>
        <v/>
      </c>
      <c r="AN1082" s="32" t="str">
        <f t="shared" si="229"/>
        <v/>
      </c>
      <c r="AO1082" s="96" t="e">
        <f>CONCATENATE(IF(#REF!="LL","[u]",IF(#REF!="Ny","[i]",IF(#REF!="Extra koll","[b]",""))),F1082," ",C1082,IF(COUNTA(D1082)&gt;0,CONCATENATE(" [playerid=",D1082,"] "),""),AI1082,AJ1082,AK1082,AL1082,AM1082,AN1082,AA1082,AH1082,IF(#REF!="LL","[/u]",IF(#REF!="Ny","[/i]",IF(#REF!="Extra koll","[/b]",""))))</f>
        <v>#REF!</v>
      </c>
    </row>
    <row r="1083" spans="1:41" ht="14.25">
      <c r="A1083" s="84"/>
      <c r="B1083" s="101"/>
      <c r="C1083" s="102"/>
      <c r="D1083" s="102"/>
      <c r="E1083" s="102"/>
      <c r="F1083" s="103"/>
      <c r="H1083" s="104"/>
      <c r="J1083" s="101"/>
      <c r="K1083" s="102"/>
      <c r="L1083" s="102"/>
      <c r="M1083" s="102"/>
      <c r="N1083" s="102"/>
      <c r="O1083" s="102"/>
      <c r="P1083" s="102"/>
      <c r="Q1083" s="102"/>
      <c r="R1083" s="105"/>
      <c r="T1083" s="101"/>
      <c r="U1083" s="102"/>
      <c r="V1083" s="102"/>
      <c r="W1083" s="102"/>
      <c r="X1083" s="106"/>
      <c r="Y1083" s="4"/>
      <c r="Z1083" s="7"/>
      <c r="AA1083" s="32" t="str">
        <f t="shared" si="231"/>
        <v/>
      </c>
      <c r="AB1083" s="31" t="str">
        <f t="shared" si="230"/>
        <v>?</v>
      </c>
      <c r="AC1083" s="31" t="str">
        <f t="shared" si="230"/>
        <v>?</v>
      </c>
      <c r="AD1083" s="31" t="str">
        <f t="shared" si="230"/>
        <v>?</v>
      </c>
      <c r="AE1083" s="31" t="str">
        <f t="shared" si="230"/>
        <v>?</v>
      </c>
      <c r="AF1083" s="31" t="str">
        <f t="shared" si="230"/>
        <v>?</v>
      </c>
      <c r="AG1083" s="31" t="str">
        <f t="shared" si="230"/>
        <v>?</v>
      </c>
      <c r="AH1083" s="39" t="str">
        <f t="shared" si="232"/>
        <v/>
      </c>
      <c r="AI1083" s="31" t="str">
        <f t="shared" si="224"/>
        <v/>
      </c>
      <c r="AJ1083" s="32" t="str">
        <f t="shared" si="225"/>
        <v/>
      </c>
      <c r="AK1083" s="32" t="str">
        <f t="shared" si="226"/>
        <v/>
      </c>
      <c r="AL1083" s="32" t="str">
        <f t="shared" si="227"/>
        <v/>
      </c>
      <c r="AM1083" s="32" t="str">
        <f t="shared" si="228"/>
        <v/>
      </c>
      <c r="AN1083" s="32" t="str">
        <f t="shared" si="229"/>
        <v/>
      </c>
      <c r="AO1083" s="96" t="e">
        <f>CONCATENATE(IF(#REF!="LL","[u]",IF(#REF!="Ny","[i]",IF(#REF!="Extra koll","[b]",""))),F1083," ",C1083,IF(COUNTA(D1083)&gt;0,CONCATENATE(" [playerid=",D1083,"] "),""),AI1083,AJ1083,AK1083,AL1083,AM1083,AN1083,AA1083,AH1083,IF(#REF!="LL","[/u]",IF(#REF!="Ny","[/i]",IF(#REF!="Extra koll","[/b]",""))))</f>
        <v>#REF!</v>
      </c>
    </row>
    <row r="1084" spans="1:41" ht="14.25">
      <c r="A1084" s="84"/>
      <c r="B1084" s="101"/>
      <c r="C1084" s="102"/>
      <c r="D1084" s="102"/>
      <c r="E1084" s="102"/>
      <c r="F1084" s="103"/>
      <c r="H1084" s="104"/>
      <c r="J1084" s="101"/>
      <c r="K1084" s="102"/>
      <c r="L1084" s="102"/>
      <c r="M1084" s="102"/>
      <c r="N1084" s="102"/>
      <c r="O1084" s="102"/>
      <c r="P1084" s="102"/>
      <c r="Q1084" s="102"/>
      <c r="R1084" s="105"/>
      <c r="T1084" s="101"/>
      <c r="U1084" s="102"/>
      <c r="V1084" s="102"/>
      <c r="W1084" s="102"/>
      <c r="X1084" s="106"/>
      <c r="Y1084" s="4"/>
      <c r="Z1084" s="7"/>
      <c r="AA1084" s="32" t="str">
        <f t="shared" si="231"/>
        <v/>
      </c>
      <c r="AB1084" s="31" t="str">
        <f t="shared" si="230"/>
        <v>?</v>
      </c>
      <c r="AC1084" s="31" t="str">
        <f t="shared" si="230"/>
        <v>?</v>
      </c>
      <c r="AD1084" s="31" t="str">
        <f t="shared" si="230"/>
        <v>?</v>
      </c>
      <c r="AE1084" s="31" t="str">
        <f t="shared" si="230"/>
        <v>?</v>
      </c>
      <c r="AF1084" s="31" t="str">
        <f t="shared" si="230"/>
        <v>?</v>
      </c>
      <c r="AG1084" s="31" t="str">
        <f t="shared" si="230"/>
        <v>?</v>
      </c>
      <c r="AH1084" s="39" t="str">
        <f t="shared" si="232"/>
        <v/>
      </c>
      <c r="AI1084" s="31" t="str">
        <f t="shared" si="224"/>
        <v/>
      </c>
      <c r="AJ1084" s="32" t="str">
        <f t="shared" si="225"/>
        <v/>
      </c>
      <c r="AK1084" s="32" t="str">
        <f t="shared" si="226"/>
        <v/>
      </c>
      <c r="AL1084" s="32" t="str">
        <f t="shared" si="227"/>
        <v/>
      </c>
      <c r="AM1084" s="32" t="str">
        <f t="shared" si="228"/>
        <v/>
      </c>
      <c r="AN1084" s="32" t="str">
        <f t="shared" si="229"/>
        <v/>
      </c>
      <c r="AO1084" s="96" t="e">
        <f>CONCATENATE(IF(#REF!="LL","[u]",IF(#REF!="Ny","[i]",IF(#REF!="Extra koll","[b]",""))),F1084," ",C1084,IF(COUNTA(D1084)&gt;0,CONCATENATE(" [playerid=",D1084,"] "),""),AI1084,AJ1084,AK1084,AL1084,AM1084,AN1084,AA1084,AH1084,IF(#REF!="LL","[/u]",IF(#REF!="Ny","[/i]",IF(#REF!="Extra koll","[/b]",""))))</f>
        <v>#REF!</v>
      </c>
    </row>
    <row r="1085" spans="1:41" ht="14.25">
      <c r="A1085" s="84"/>
      <c r="B1085" s="101"/>
      <c r="C1085" s="102"/>
      <c r="D1085" s="102"/>
      <c r="E1085" s="102"/>
      <c r="F1085" s="103"/>
      <c r="H1085" s="104"/>
      <c r="J1085" s="101"/>
      <c r="K1085" s="102"/>
      <c r="L1085" s="102"/>
      <c r="M1085" s="102"/>
      <c r="N1085" s="102"/>
      <c r="O1085" s="102"/>
      <c r="P1085" s="102"/>
      <c r="Q1085" s="102"/>
      <c r="R1085" s="105"/>
      <c r="T1085" s="101"/>
      <c r="U1085" s="102"/>
      <c r="V1085" s="102"/>
      <c r="W1085" s="102"/>
      <c r="X1085" s="106"/>
      <c r="Y1085" s="4"/>
      <c r="Z1085" s="7"/>
      <c r="AA1085" s="32" t="str">
        <f t="shared" si="231"/>
        <v/>
      </c>
      <c r="AB1085" s="31" t="str">
        <f t="shared" si="230"/>
        <v>?</v>
      </c>
      <c r="AC1085" s="31" t="str">
        <f t="shared" si="230"/>
        <v>?</v>
      </c>
      <c r="AD1085" s="31" t="str">
        <f t="shared" si="230"/>
        <v>?</v>
      </c>
      <c r="AE1085" s="31" t="str">
        <f t="shared" si="230"/>
        <v>?</v>
      </c>
      <c r="AF1085" s="31" t="str">
        <f t="shared" si="230"/>
        <v>?</v>
      </c>
      <c r="AG1085" s="31" t="str">
        <f t="shared" si="230"/>
        <v>?</v>
      </c>
      <c r="AH1085" s="39" t="str">
        <f t="shared" si="232"/>
        <v/>
      </c>
      <c r="AI1085" s="31" t="str">
        <f t="shared" si="224"/>
        <v/>
      </c>
      <c r="AJ1085" s="32" t="str">
        <f t="shared" si="225"/>
        <v/>
      </c>
      <c r="AK1085" s="32" t="str">
        <f t="shared" si="226"/>
        <v/>
      </c>
      <c r="AL1085" s="32" t="str">
        <f t="shared" si="227"/>
        <v/>
      </c>
      <c r="AM1085" s="32" t="str">
        <f t="shared" si="228"/>
        <v/>
      </c>
      <c r="AN1085" s="32" t="str">
        <f t="shared" si="229"/>
        <v/>
      </c>
      <c r="AO1085" s="96" t="e">
        <f>CONCATENATE(IF(#REF!="LL","[u]",IF(#REF!="Ny","[i]",IF(#REF!="Extra koll","[b]",""))),F1085," ",C1085,IF(COUNTA(D1085)&gt;0,CONCATENATE(" [playerid=",D1085,"] "),""),AI1085,AJ1085,AK1085,AL1085,AM1085,AN1085,AA1085,AH1085,IF(#REF!="LL","[/u]",IF(#REF!="Ny","[/i]",IF(#REF!="Extra koll","[/b]",""))))</f>
        <v>#REF!</v>
      </c>
    </row>
    <row r="1086" spans="1:41" ht="14.25">
      <c r="A1086" s="84"/>
      <c r="B1086" s="101"/>
      <c r="C1086" s="102"/>
      <c r="D1086" s="102"/>
      <c r="E1086" s="102"/>
      <c r="F1086" s="103"/>
      <c r="H1086" s="104"/>
      <c r="J1086" s="101"/>
      <c r="K1086" s="102"/>
      <c r="L1086" s="102"/>
      <c r="M1086" s="102"/>
      <c r="N1086" s="102"/>
      <c r="O1086" s="102"/>
      <c r="P1086" s="102"/>
      <c r="Q1086" s="102"/>
      <c r="R1086" s="105"/>
      <c r="T1086" s="101"/>
      <c r="U1086" s="102"/>
      <c r="V1086" s="102"/>
      <c r="W1086" s="102"/>
      <c r="X1086" s="106"/>
      <c r="Y1086" s="4"/>
      <c r="Z1086" s="7"/>
      <c r="AA1086" s="32" t="str">
        <f t="shared" si="231"/>
        <v/>
      </c>
      <c r="AB1086" s="31" t="str">
        <f t="shared" si="230"/>
        <v>?</v>
      </c>
      <c r="AC1086" s="31" t="str">
        <f t="shared" si="230"/>
        <v>?</v>
      </c>
      <c r="AD1086" s="31" t="str">
        <f t="shared" si="230"/>
        <v>?</v>
      </c>
      <c r="AE1086" s="31" t="str">
        <f t="shared" si="230"/>
        <v>?</v>
      </c>
      <c r="AF1086" s="31" t="str">
        <f t="shared" si="230"/>
        <v>?</v>
      </c>
      <c r="AG1086" s="31" t="str">
        <f t="shared" si="230"/>
        <v>?</v>
      </c>
      <c r="AH1086" s="39" t="str">
        <f t="shared" si="232"/>
        <v/>
      </c>
      <c r="AI1086" s="31" t="str">
        <f t="shared" si="224"/>
        <v/>
      </c>
      <c r="AJ1086" s="32" t="str">
        <f t="shared" si="225"/>
        <v/>
      </c>
      <c r="AK1086" s="32" t="str">
        <f t="shared" si="226"/>
        <v/>
      </c>
      <c r="AL1086" s="32" t="str">
        <f t="shared" si="227"/>
        <v/>
      </c>
      <c r="AM1086" s="32" t="str">
        <f t="shared" si="228"/>
        <v/>
      </c>
      <c r="AN1086" s="32" t="str">
        <f t="shared" si="229"/>
        <v/>
      </c>
      <c r="AO1086" s="96" t="e">
        <f>CONCATENATE(IF(#REF!="LL","[u]",IF(#REF!="Ny","[i]",IF(#REF!="Extra koll","[b]",""))),F1086," ",C1086,IF(COUNTA(D1086)&gt;0,CONCATENATE(" [playerid=",D1086,"] "),""),AI1086,AJ1086,AK1086,AL1086,AM1086,AN1086,AA1086,AH1086,IF(#REF!="LL","[/u]",IF(#REF!="Ny","[/i]",IF(#REF!="Extra koll","[/b]",""))))</f>
        <v>#REF!</v>
      </c>
    </row>
    <row r="1087" spans="1:41" ht="14.25">
      <c r="A1087" s="84"/>
      <c r="B1087" s="101"/>
      <c r="C1087" s="102"/>
      <c r="D1087" s="102"/>
      <c r="E1087" s="102"/>
      <c r="F1087" s="103"/>
      <c r="H1087" s="104"/>
      <c r="J1087" s="101"/>
      <c r="K1087" s="102"/>
      <c r="L1087" s="102"/>
      <c r="M1087" s="102"/>
      <c r="N1087" s="102"/>
      <c r="O1087" s="102"/>
      <c r="P1087" s="102"/>
      <c r="Q1087" s="102"/>
      <c r="R1087" s="105"/>
      <c r="T1087" s="101"/>
      <c r="U1087" s="102"/>
      <c r="V1087" s="102"/>
      <c r="W1087" s="102"/>
      <c r="X1087" s="106"/>
      <c r="Y1087" s="4"/>
      <c r="Z1087" s="7"/>
      <c r="AA1087" s="32" t="str">
        <f t="shared" si="231"/>
        <v/>
      </c>
      <c r="AB1087" s="31" t="str">
        <f t="shared" si="230"/>
        <v>?</v>
      </c>
      <c r="AC1087" s="31" t="str">
        <f t="shared" si="230"/>
        <v>?</v>
      </c>
      <c r="AD1087" s="31" t="str">
        <f t="shared" si="230"/>
        <v>?</v>
      </c>
      <c r="AE1087" s="31" t="str">
        <f t="shared" si="230"/>
        <v>?</v>
      </c>
      <c r="AF1087" s="31" t="str">
        <f t="shared" si="230"/>
        <v>?</v>
      </c>
      <c r="AG1087" s="31" t="str">
        <f t="shared" si="230"/>
        <v>?</v>
      </c>
      <c r="AH1087" s="39" t="str">
        <f t="shared" si="232"/>
        <v/>
      </c>
      <c r="AI1087" s="31" t="str">
        <f t="shared" si="224"/>
        <v/>
      </c>
      <c r="AJ1087" s="32" t="str">
        <f t="shared" si="225"/>
        <v/>
      </c>
      <c r="AK1087" s="32" t="str">
        <f t="shared" si="226"/>
        <v/>
      </c>
      <c r="AL1087" s="32" t="str">
        <f t="shared" si="227"/>
        <v/>
      </c>
      <c r="AM1087" s="32" t="str">
        <f t="shared" si="228"/>
        <v/>
      </c>
      <c r="AN1087" s="32" t="str">
        <f t="shared" si="229"/>
        <v/>
      </c>
      <c r="AO1087" s="96" t="e">
        <f>CONCATENATE(IF(#REF!="LL","[u]",IF(#REF!="Ny","[i]",IF(#REF!="Extra koll","[b]",""))),F1087," ",C1087,IF(COUNTA(D1087)&gt;0,CONCATENATE(" [playerid=",D1087,"] "),""),AI1087,AJ1087,AK1087,AL1087,AM1087,AN1087,AA1087,AH1087,IF(#REF!="LL","[/u]",IF(#REF!="Ny","[/i]",IF(#REF!="Extra koll","[/b]",""))))</f>
        <v>#REF!</v>
      </c>
    </row>
    <row r="1088" spans="1:41" ht="14.25">
      <c r="A1088" s="84"/>
      <c r="B1088" s="101"/>
      <c r="C1088" s="102"/>
      <c r="D1088" s="102"/>
      <c r="E1088" s="102"/>
      <c r="F1088" s="103"/>
      <c r="H1088" s="104"/>
      <c r="J1088" s="101"/>
      <c r="K1088" s="102"/>
      <c r="L1088" s="102"/>
      <c r="M1088" s="102"/>
      <c r="N1088" s="102"/>
      <c r="O1088" s="102"/>
      <c r="P1088" s="102"/>
      <c r="Q1088" s="102"/>
      <c r="R1088" s="105"/>
      <c r="T1088" s="101"/>
      <c r="U1088" s="102"/>
      <c r="V1088" s="102"/>
      <c r="W1088" s="102"/>
      <c r="X1088" s="106"/>
      <c r="Y1088" s="4"/>
      <c r="Z1088" s="7"/>
      <c r="AA1088" s="32" t="str">
        <f t="shared" si="231"/>
        <v/>
      </c>
      <c r="AB1088" s="31" t="str">
        <f t="shared" si="230"/>
        <v>?</v>
      </c>
      <c r="AC1088" s="31" t="str">
        <f t="shared" si="230"/>
        <v>?</v>
      </c>
      <c r="AD1088" s="31" t="str">
        <f t="shared" si="230"/>
        <v>?</v>
      </c>
      <c r="AE1088" s="31" t="str">
        <f t="shared" si="230"/>
        <v>?</v>
      </c>
      <c r="AF1088" s="31" t="str">
        <f t="shared" si="230"/>
        <v>?</v>
      </c>
      <c r="AG1088" s="31" t="str">
        <f t="shared" si="230"/>
        <v>?</v>
      </c>
      <c r="AH1088" s="39" t="str">
        <f t="shared" si="232"/>
        <v/>
      </c>
      <c r="AI1088" s="31" t="str">
        <f t="shared" si="224"/>
        <v/>
      </c>
      <c r="AJ1088" s="32" t="str">
        <f t="shared" si="225"/>
        <v/>
      </c>
      <c r="AK1088" s="32" t="str">
        <f t="shared" si="226"/>
        <v/>
      </c>
      <c r="AL1088" s="32" t="str">
        <f t="shared" si="227"/>
        <v/>
      </c>
      <c r="AM1088" s="32" t="str">
        <f t="shared" si="228"/>
        <v/>
      </c>
      <c r="AN1088" s="32" t="str">
        <f t="shared" si="229"/>
        <v/>
      </c>
      <c r="AO1088" s="96" t="e">
        <f>CONCATENATE(IF(#REF!="LL","[u]",IF(#REF!="Ny","[i]",IF(#REF!="Extra koll","[b]",""))),F1088," ",C1088,IF(COUNTA(D1088)&gt;0,CONCATENATE(" [playerid=",D1088,"] "),""),AI1088,AJ1088,AK1088,AL1088,AM1088,AN1088,AA1088,AH1088,IF(#REF!="LL","[/u]",IF(#REF!="Ny","[/i]",IF(#REF!="Extra koll","[/b]",""))))</f>
        <v>#REF!</v>
      </c>
    </row>
    <row r="1089" spans="1:41" ht="14.25">
      <c r="A1089" s="84"/>
      <c r="B1089" s="101"/>
      <c r="C1089" s="102"/>
      <c r="D1089" s="102"/>
      <c r="E1089" s="102"/>
      <c r="F1089" s="103"/>
      <c r="H1089" s="104"/>
      <c r="J1089" s="101"/>
      <c r="K1089" s="102"/>
      <c r="L1089" s="102"/>
      <c r="M1089" s="102"/>
      <c r="N1089" s="102"/>
      <c r="O1089" s="102"/>
      <c r="P1089" s="102"/>
      <c r="Q1089" s="102"/>
      <c r="R1089" s="105"/>
      <c r="T1089" s="101"/>
      <c r="U1089" s="102"/>
      <c r="V1089" s="102"/>
      <c r="W1089" s="102"/>
      <c r="X1089" s="106"/>
      <c r="Y1089" s="4"/>
      <c r="Z1089" s="7"/>
      <c r="AA1089" s="32" t="str">
        <f t="shared" si="231"/>
        <v/>
      </c>
      <c r="AB1089" s="31" t="str">
        <f t="shared" si="230"/>
        <v>?</v>
      </c>
      <c r="AC1089" s="31" t="str">
        <f t="shared" si="230"/>
        <v>?</v>
      </c>
      <c r="AD1089" s="31" t="str">
        <f t="shared" si="230"/>
        <v>?</v>
      </c>
      <c r="AE1089" s="31" t="str">
        <f t="shared" si="230"/>
        <v>?</v>
      </c>
      <c r="AF1089" s="31" t="str">
        <f t="shared" si="230"/>
        <v>?</v>
      </c>
      <c r="AG1089" s="31" t="str">
        <f t="shared" si="230"/>
        <v>?</v>
      </c>
      <c r="AH1089" s="39" t="str">
        <f t="shared" si="232"/>
        <v/>
      </c>
      <c r="AI1089" s="31" t="str">
        <f t="shared" si="224"/>
        <v/>
      </c>
      <c r="AJ1089" s="32" t="str">
        <f t="shared" si="225"/>
        <v/>
      </c>
      <c r="AK1089" s="32" t="str">
        <f t="shared" si="226"/>
        <v/>
      </c>
      <c r="AL1089" s="32" t="str">
        <f t="shared" si="227"/>
        <v/>
      </c>
      <c r="AM1089" s="32" t="str">
        <f t="shared" si="228"/>
        <v/>
      </c>
      <c r="AN1089" s="32" t="str">
        <f t="shared" si="229"/>
        <v/>
      </c>
      <c r="AO1089" s="96" t="e">
        <f>CONCATENATE(IF(#REF!="LL","[u]",IF(#REF!="Ny","[i]",IF(#REF!="Extra koll","[b]",""))),F1089," ",C1089,IF(COUNTA(D1089)&gt;0,CONCATENATE(" [playerid=",D1089,"] "),""),AI1089,AJ1089,AK1089,AL1089,AM1089,AN1089,AA1089,AH1089,IF(#REF!="LL","[/u]",IF(#REF!="Ny","[/i]",IF(#REF!="Extra koll","[/b]",""))))</f>
        <v>#REF!</v>
      </c>
    </row>
    <row r="1090" spans="1:41" ht="14.25">
      <c r="A1090" s="84"/>
      <c r="B1090" s="101"/>
      <c r="C1090" s="102"/>
      <c r="D1090" s="102"/>
      <c r="E1090" s="102"/>
      <c r="F1090" s="103"/>
      <c r="H1090" s="104"/>
      <c r="J1090" s="101"/>
      <c r="K1090" s="102"/>
      <c r="L1090" s="102"/>
      <c r="M1090" s="102"/>
      <c r="N1090" s="102"/>
      <c r="O1090" s="102"/>
      <c r="P1090" s="102"/>
      <c r="Q1090" s="102"/>
      <c r="R1090" s="105"/>
      <c r="T1090" s="101"/>
      <c r="U1090" s="102"/>
      <c r="V1090" s="102"/>
      <c r="W1090" s="102"/>
      <c r="X1090" s="106"/>
      <c r="Y1090" s="4"/>
      <c r="Z1090" s="7"/>
      <c r="AA1090" s="32" t="str">
        <f t="shared" si="231"/>
        <v/>
      </c>
      <c r="AB1090" s="31" t="str">
        <f t="shared" si="230"/>
        <v>?</v>
      </c>
      <c r="AC1090" s="31" t="str">
        <f t="shared" si="230"/>
        <v>?</v>
      </c>
      <c r="AD1090" s="31" t="str">
        <f t="shared" si="230"/>
        <v>?</v>
      </c>
      <c r="AE1090" s="31" t="str">
        <f t="shared" si="230"/>
        <v>?</v>
      </c>
      <c r="AF1090" s="31" t="str">
        <f t="shared" si="230"/>
        <v>?</v>
      </c>
      <c r="AG1090" s="31" t="str">
        <f t="shared" si="230"/>
        <v>?</v>
      </c>
      <c r="AH1090" s="39" t="str">
        <f t="shared" si="232"/>
        <v/>
      </c>
      <c r="AI1090" s="31" t="str">
        <f t="shared" si="224"/>
        <v/>
      </c>
      <c r="AJ1090" s="32" t="str">
        <f t="shared" si="225"/>
        <v/>
      </c>
      <c r="AK1090" s="32" t="str">
        <f t="shared" si="226"/>
        <v/>
      </c>
      <c r="AL1090" s="32" t="str">
        <f t="shared" si="227"/>
        <v/>
      </c>
      <c r="AM1090" s="32" t="str">
        <f t="shared" si="228"/>
        <v/>
      </c>
      <c r="AN1090" s="32" t="str">
        <f t="shared" si="229"/>
        <v/>
      </c>
      <c r="AO1090" s="96" t="e">
        <f>CONCATENATE(IF(#REF!="LL","[u]",IF(#REF!="Ny","[i]",IF(#REF!="Extra koll","[b]",""))),F1090," ",C1090,IF(COUNTA(D1090)&gt;0,CONCATENATE(" [playerid=",D1090,"] "),""),AI1090,AJ1090,AK1090,AL1090,AM1090,AN1090,AA1090,AH1090,IF(#REF!="LL","[/u]",IF(#REF!="Ny","[/i]",IF(#REF!="Extra koll","[/b]",""))))</f>
        <v>#REF!</v>
      </c>
    </row>
    <row r="1091" spans="1:41" ht="14.25">
      <c r="A1091" s="84"/>
      <c r="B1091" s="101"/>
      <c r="C1091" s="102"/>
      <c r="D1091" s="102"/>
      <c r="E1091" s="102"/>
      <c r="F1091" s="103"/>
      <c r="H1091" s="104"/>
      <c r="J1091" s="101"/>
      <c r="K1091" s="102"/>
      <c r="L1091" s="102"/>
      <c r="M1091" s="102"/>
      <c r="N1091" s="102"/>
      <c r="O1091" s="102"/>
      <c r="P1091" s="102"/>
      <c r="Q1091" s="102"/>
      <c r="R1091" s="105"/>
      <c r="T1091" s="101"/>
      <c r="U1091" s="102"/>
      <c r="V1091" s="102"/>
      <c r="W1091" s="102"/>
      <c r="X1091" s="106"/>
      <c r="Y1091" s="4"/>
      <c r="Z1091" s="7"/>
      <c r="AA1091" s="32" t="str">
        <f t="shared" si="231"/>
        <v/>
      </c>
      <c r="AB1091" s="31" t="str">
        <f t="shared" si="230"/>
        <v>?</v>
      </c>
      <c r="AC1091" s="31" t="str">
        <f t="shared" si="230"/>
        <v>?</v>
      </c>
      <c r="AD1091" s="31" t="str">
        <f t="shared" si="230"/>
        <v>?</v>
      </c>
      <c r="AE1091" s="31" t="str">
        <f t="shared" si="230"/>
        <v>?</v>
      </c>
      <c r="AF1091" s="31" t="str">
        <f t="shared" si="230"/>
        <v>?</v>
      </c>
      <c r="AG1091" s="31" t="str">
        <f t="shared" si="230"/>
        <v>?</v>
      </c>
      <c r="AH1091" s="39" t="str">
        <f t="shared" si="232"/>
        <v/>
      </c>
      <c r="AI1091" s="31" t="str">
        <f t="shared" si="224"/>
        <v/>
      </c>
      <c r="AJ1091" s="32" t="str">
        <f t="shared" si="225"/>
        <v/>
      </c>
      <c r="AK1091" s="32" t="str">
        <f t="shared" si="226"/>
        <v/>
      </c>
      <c r="AL1091" s="32" t="str">
        <f t="shared" si="227"/>
        <v/>
      </c>
      <c r="AM1091" s="32" t="str">
        <f t="shared" si="228"/>
        <v/>
      </c>
      <c r="AN1091" s="32" t="str">
        <f t="shared" si="229"/>
        <v/>
      </c>
      <c r="AO1091" s="96" t="e">
        <f>CONCATENATE(IF(#REF!="LL","[u]",IF(#REF!="Ny","[i]",IF(#REF!="Extra koll","[b]",""))),F1091," ",C1091,IF(COUNTA(D1091)&gt;0,CONCATENATE(" [playerid=",D1091,"] "),""),AI1091,AJ1091,AK1091,AL1091,AM1091,AN1091,AA1091,AH1091,IF(#REF!="LL","[/u]",IF(#REF!="Ny","[/i]",IF(#REF!="Extra koll","[/b]",""))))</f>
        <v>#REF!</v>
      </c>
    </row>
    <row r="1092" spans="1:41" ht="14.25">
      <c r="A1092" s="84"/>
      <c r="B1092" s="101"/>
      <c r="C1092" s="102"/>
      <c r="D1092" s="102"/>
      <c r="E1092" s="102"/>
      <c r="F1092" s="103"/>
      <c r="H1092" s="104"/>
      <c r="J1092" s="101"/>
      <c r="K1092" s="102"/>
      <c r="L1092" s="102"/>
      <c r="M1092" s="102"/>
      <c r="N1092" s="102"/>
      <c r="O1092" s="102"/>
      <c r="P1092" s="102"/>
      <c r="Q1092" s="102"/>
      <c r="R1092" s="105"/>
      <c r="T1092" s="101"/>
      <c r="U1092" s="102"/>
      <c r="V1092" s="102"/>
      <c r="W1092" s="102"/>
      <c r="X1092" s="106"/>
      <c r="Y1092" s="4"/>
      <c r="Z1092" s="7"/>
      <c r="AA1092" s="32" t="str">
        <f t="shared" si="231"/>
        <v/>
      </c>
      <c r="AB1092" s="31" t="str">
        <f t="shared" si="230"/>
        <v>?</v>
      </c>
      <c r="AC1092" s="31" t="str">
        <f t="shared" si="230"/>
        <v>?</v>
      </c>
      <c r="AD1092" s="31" t="str">
        <f t="shared" si="230"/>
        <v>?</v>
      </c>
      <c r="AE1092" s="31" t="str">
        <f t="shared" si="230"/>
        <v>?</v>
      </c>
      <c r="AF1092" s="31" t="str">
        <f t="shared" si="230"/>
        <v>?</v>
      </c>
      <c r="AG1092" s="31" t="str">
        <f t="shared" si="230"/>
        <v>?</v>
      </c>
      <c r="AH1092" s="39" t="str">
        <f t="shared" si="232"/>
        <v/>
      </c>
      <c r="AI1092" s="31" t="str">
        <f t="shared" si="224"/>
        <v/>
      </c>
      <c r="AJ1092" s="32" t="str">
        <f t="shared" si="225"/>
        <v/>
      </c>
      <c r="AK1092" s="32" t="str">
        <f t="shared" si="226"/>
        <v/>
      </c>
      <c r="AL1092" s="32" t="str">
        <f t="shared" si="227"/>
        <v/>
      </c>
      <c r="AM1092" s="32" t="str">
        <f t="shared" si="228"/>
        <v/>
      </c>
      <c r="AN1092" s="32" t="str">
        <f t="shared" si="229"/>
        <v/>
      </c>
      <c r="AO1092" s="96" t="e">
        <f>CONCATENATE(IF(#REF!="LL","[u]",IF(#REF!="Ny","[i]",IF(#REF!="Extra koll","[b]",""))),F1092," ",C1092,IF(COUNTA(D1092)&gt;0,CONCATENATE(" [playerid=",D1092,"] "),""),AI1092,AJ1092,AK1092,AL1092,AM1092,AN1092,AA1092,AH1092,IF(#REF!="LL","[/u]",IF(#REF!="Ny","[/i]",IF(#REF!="Extra koll","[/b]",""))))</f>
        <v>#REF!</v>
      </c>
    </row>
    <row r="1093" spans="1:41" ht="14.25">
      <c r="A1093" s="84"/>
      <c r="B1093" s="101"/>
      <c r="C1093" s="102"/>
      <c r="D1093" s="102"/>
      <c r="E1093" s="102"/>
      <c r="F1093" s="103"/>
      <c r="H1093" s="104"/>
      <c r="J1093" s="101"/>
      <c r="K1093" s="102"/>
      <c r="L1093" s="102"/>
      <c r="M1093" s="102"/>
      <c r="N1093" s="102"/>
      <c r="O1093" s="102"/>
      <c r="P1093" s="102"/>
      <c r="Q1093" s="102"/>
      <c r="R1093" s="105"/>
      <c r="T1093" s="101"/>
      <c r="U1093" s="102"/>
      <c r="V1093" s="102"/>
      <c r="W1093" s="102"/>
      <c r="X1093" s="106"/>
      <c r="Y1093" s="4"/>
      <c r="Z1093" s="7"/>
      <c r="AA1093" s="32" t="str">
        <f t="shared" si="231"/>
        <v/>
      </c>
      <c r="AB1093" s="31" t="str">
        <f t="shared" si="230"/>
        <v>?</v>
      </c>
      <c r="AC1093" s="31" t="str">
        <f t="shared" si="230"/>
        <v>?</v>
      </c>
      <c r="AD1093" s="31" t="str">
        <f t="shared" si="230"/>
        <v>?</v>
      </c>
      <c r="AE1093" s="31" t="str">
        <f t="shared" si="230"/>
        <v>?</v>
      </c>
      <c r="AF1093" s="31" t="str">
        <f t="shared" si="230"/>
        <v>?</v>
      </c>
      <c r="AG1093" s="31" t="str">
        <f t="shared" si="230"/>
        <v>?</v>
      </c>
      <c r="AH1093" s="39" t="str">
        <f t="shared" si="232"/>
        <v/>
      </c>
      <c r="AI1093" s="31" t="str">
        <f t="shared" si="224"/>
        <v/>
      </c>
      <c r="AJ1093" s="32" t="str">
        <f t="shared" si="225"/>
        <v/>
      </c>
      <c r="AK1093" s="32" t="str">
        <f t="shared" si="226"/>
        <v/>
      </c>
      <c r="AL1093" s="32" t="str">
        <f t="shared" si="227"/>
        <v/>
      </c>
      <c r="AM1093" s="32" t="str">
        <f t="shared" si="228"/>
        <v/>
      </c>
      <c r="AN1093" s="32" t="str">
        <f t="shared" si="229"/>
        <v/>
      </c>
      <c r="AO1093" s="96" t="e">
        <f>CONCATENATE(IF(#REF!="LL","[u]",IF(#REF!="Ny","[i]",IF(#REF!="Extra koll","[b]",""))),F1093," ",C1093,IF(COUNTA(D1093)&gt;0,CONCATENATE(" [playerid=",D1093,"] "),""),AI1093,AJ1093,AK1093,AL1093,AM1093,AN1093,AA1093,AH1093,IF(#REF!="LL","[/u]",IF(#REF!="Ny","[/i]",IF(#REF!="Extra koll","[/b]",""))))</f>
        <v>#REF!</v>
      </c>
    </row>
    <row r="1094" spans="1:41" ht="14.25">
      <c r="A1094" s="84"/>
      <c r="B1094" s="101"/>
      <c r="C1094" s="102"/>
      <c r="D1094" s="102"/>
      <c r="E1094" s="102"/>
      <c r="F1094" s="103"/>
      <c r="H1094" s="104"/>
      <c r="J1094" s="101"/>
      <c r="K1094" s="102"/>
      <c r="L1094" s="102"/>
      <c r="M1094" s="102"/>
      <c r="N1094" s="102"/>
      <c r="O1094" s="102"/>
      <c r="P1094" s="102"/>
      <c r="Q1094" s="102"/>
      <c r="R1094" s="105"/>
      <c r="T1094" s="101"/>
      <c r="U1094" s="102"/>
      <c r="V1094" s="102"/>
      <c r="W1094" s="102"/>
      <c r="X1094" s="106"/>
      <c r="Y1094" s="4"/>
      <c r="Z1094" s="7"/>
      <c r="AA1094" s="32" t="str">
        <f t="shared" si="231"/>
        <v/>
      </c>
      <c r="AB1094" s="31" t="str">
        <f t="shared" si="230"/>
        <v>?</v>
      </c>
      <c r="AC1094" s="31" t="str">
        <f t="shared" si="230"/>
        <v>?</v>
      </c>
      <c r="AD1094" s="31" t="str">
        <f t="shared" si="230"/>
        <v>?</v>
      </c>
      <c r="AE1094" s="31" t="str">
        <f t="shared" ref="AE1094:AG1157" si="233">IF(COUNTA(O1094)&gt;0,RIGHT(O1094,LEN(O1094)-5),"?")</f>
        <v>?</v>
      </c>
      <c r="AF1094" s="31" t="str">
        <f t="shared" si="233"/>
        <v>?</v>
      </c>
      <c r="AG1094" s="31" t="str">
        <f t="shared" si="233"/>
        <v>?</v>
      </c>
      <c r="AH1094" s="39" t="str">
        <f t="shared" si="232"/>
        <v/>
      </c>
      <c r="AI1094" s="31" t="str">
        <f t="shared" si="224"/>
        <v/>
      </c>
      <c r="AJ1094" s="32" t="str">
        <f t="shared" si="225"/>
        <v/>
      </c>
      <c r="AK1094" s="32" t="str">
        <f t="shared" si="226"/>
        <v/>
      </c>
      <c r="AL1094" s="32" t="str">
        <f t="shared" si="227"/>
        <v/>
      </c>
      <c r="AM1094" s="32" t="str">
        <f t="shared" si="228"/>
        <v/>
      </c>
      <c r="AN1094" s="32" t="str">
        <f t="shared" si="229"/>
        <v/>
      </c>
      <c r="AO1094" s="96" t="e">
        <f>CONCATENATE(IF(#REF!="LL","[u]",IF(#REF!="Ny","[i]",IF(#REF!="Extra koll","[b]",""))),F1094," ",C1094,IF(COUNTA(D1094)&gt;0,CONCATENATE(" [playerid=",D1094,"] "),""),AI1094,AJ1094,AK1094,AL1094,AM1094,AN1094,AA1094,AH1094,IF(#REF!="LL","[/u]",IF(#REF!="Ny","[/i]",IF(#REF!="Extra koll","[/b]",""))))</f>
        <v>#REF!</v>
      </c>
    </row>
    <row r="1095" spans="1:41" ht="14.25">
      <c r="A1095" s="84"/>
      <c r="B1095" s="101"/>
      <c r="C1095" s="102"/>
      <c r="D1095" s="102"/>
      <c r="E1095" s="102"/>
      <c r="F1095" s="103"/>
      <c r="H1095" s="104"/>
      <c r="J1095" s="101"/>
      <c r="K1095" s="102"/>
      <c r="L1095" s="102"/>
      <c r="M1095" s="102"/>
      <c r="N1095" s="102"/>
      <c r="O1095" s="102"/>
      <c r="P1095" s="102"/>
      <c r="Q1095" s="102"/>
      <c r="R1095" s="105"/>
      <c r="T1095" s="101"/>
      <c r="U1095" s="102"/>
      <c r="V1095" s="102"/>
      <c r="W1095" s="102"/>
      <c r="X1095" s="106"/>
      <c r="Y1095" s="4"/>
      <c r="Z1095" s="7"/>
      <c r="AA1095" s="32" t="str">
        <f t="shared" si="231"/>
        <v/>
      </c>
      <c r="AB1095" s="31" t="str">
        <f t="shared" ref="AB1095:AG1158" si="234">IF(COUNTA(L1095)&gt;0,RIGHT(L1095,LEN(L1095)-5),"?")</f>
        <v>?</v>
      </c>
      <c r="AC1095" s="31" t="str">
        <f t="shared" si="234"/>
        <v>?</v>
      </c>
      <c r="AD1095" s="31" t="str">
        <f t="shared" si="234"/>
        <v>?</v>
      </c>
      <c r="AE1095" s="31" t="str">
        <f t="shared" si="233"/>
        <v>?</v>
      </c>
      <c r="AF1095" s="31" t="str">
        <f t="shared" si="233"/>
        <v>?</v>
      </c>
      <c r="AG1095" s="31" t="str">
        <f t="shared" si="233"/>
        <v>?</v>
      </c>
      <c r="AH1095" s="39" t="str">
        <f t="shared" si="232"/>
        <v/>
      </c>
      <c r="AI1095" s="31" t="str">
        <f t="shared" si="224"/>
        <v/>
      </c>
      <c r="AJ1095" s="32" t="str">
        <f t="shared" si="225"/>
        <v/>
      </c>
      <c r="AK1095" s="32" t="str">
        <f t="shared" si="226"/>
        <v/>
      </c>
      <c r="AL1095" s="32" t="str">
        <f t="shared" si="227"/>
        <v/>
      </c>
      <c r="AM1095" s="32" t="str">
        <f t="shared" si="228"/>
        <v/>
      </c>
      <c r="AN1095" s="32" t="str">
        <f t="shared" si="229"/>
        <v/>
      </c>
      <c r="AO1095" s="96" t="e">
        <f>CONCATENATE(IF(#REF!="LL","[u]",IF(#REF!="Ny","[i]",IF(#REF!="Extra koll","[b]",""))),F1095," ",C1095,IF(COUNTA(D1095)&gt;0,CONCATENATE(" [playerid=",D1095,"] "),""),AI1095,AJ1095,AK1095,AL1095,AM1095,AN1095,AA1095,AH1095,IF(#REF!="LL","[/u]",IF(#REF!="Ny","[/i]",IF(#REF!="Extra koll","[/b]",""))))</f>
        <v>#REF!</v>
      </c>
    </row>
    <row r="1096" spans="1:41" ht="14.25">
      <c r="A1096" s="84"/>
      <c r="B1096" s="101"/>
      <c r="C1096" s="102"/>
      <c r="D1096" s="102"/>
      <c r="E1096" s="102"/>
      <c r="F1096" s="103"/>
      <c r="H1096" s="104"/>
      <c r="J1096" s="101"/>
      <c r="K1096" s="102"/>
      <c r="L1096" s="102"/>
      <c r="M1096" s="102"/>
      <c r="N1096" s="102"/>
      <c r="O1096" s="102"/>
      <c r="P1096" s="102"/>
      <c r="Q1096" s="102"/>
      <c r="R1096" s="105"/>
      <c r="T1096" s="101"/>
      <c r="U1096" s="102"/>
      <c r="V1096" s="102"/>
      <c r="W1096" s="102"/>
      <c r="X1096" s="106"/>
      <c r="Y1096" s="4"/>
      <c r="Z1096" s="7"/>
      <c r="AA1096" s="32" t="str">
        <f t="shared" si="231"/>
        <v/>
      </c>
      <c r="AB1096" s="31" t="str">
        <f t="shared" si="234"/>
        <v>?</v>
      </c>
      <c r="AC1096" s="31" t="str">
        <f t="shared" si="234"/>
        <v>?</v>
      </c>
      <c r="AD1096" s="31" t="str">
        <f t="shared" si="234"/>
        <v>?</v>
      </c>
      <c r="AE1096" s="31" t="str">
        <f t="shared" si="233"/>
        <v>?</v>
      </c>
      <c r="AF1096" s="31" t="str">
        <f t="shared" si="233"/>
        <v>?</v>
      </c>
      <c r="AG1096" s="31" t="str">
        <f t="shared" si="233"/>
        <v>?</v>
      </c>
      <c r="AH1096" s="39" t="str">
        <f t="shared" si="232"/>
        <v/>
      </c>
      <c r="AI1096" s="31" t="str">
        <f t="shared" si="224"/>
        <v/>
      </c>
      <c r="AJ1096" s="32" t="str">
        <f t="shared" si="225"/>
        <v/>
      </c>
      <c r="AK1096" s="32" t="str">
        <f t="shared" si="226"/>
        <v/>
      </c>
      <c r="AL1096" s="32" t="str">
        <f t="shared" si="227"/>
        <v/>
      </c>
      <c r="AM1096" s="32" t="str">
        <f t="shared" si="228"/>
        <v/>
      </c>
      <c r="AN1096" s="32" t="str">
        <f t="shared" si="229"/>
        <v/>
      </c>
      <c r="AO1096" s="96" t="e">
        <f>CONCATENATE(IF(#REF!="LL","[u]",IF(#REF!="Ny","[i]",IF(#REF!="Extra koll","[b]",""))),F1096," ",C1096,IF(COUNTA(D1096)&gt;0,CONCATENATE(" [playerid=",D1096,"] "),""),AI1096,AJ1096,AK1096,AL1096,AM1096,AN1096,AA1096,AH1096,IF(#REF!="LL","[/u]",IF(#REF!="Ny","[/i]",IF(#REF!="Extra koll","[/b]",""))))</f>
        <v>#REF!</v>
      </c>
    </row>
    <row r="1097" spans="1:41" ht="14.25">
      <c r="A1097" s="84"/>
      <c r="B1097" s="101"/>
      <c r="C1097" s="102"/>
      <c r="D1097" s="102"/>
      <c r="E1097" s="102"/>
      <c r="F1097" s="103"/>
      <c r="H1097" s="104"/>
      <c r="J1097" s="101"/>
      <c r="K1097" s="102"/>
      <c r="L1097" s="102"/>
      <c r="M1097" s="102"/>
      <c r="N1097" s="102"/>
      <c r="O1097" s="102"/>
      <c r="P1097" s="102"/>
      <c r="Q1097" s="102"/>
      <c r="R1097" s="105"/>
      <c r="T1097" s="101"/>
      <c r="U1097" s="102"/>
      <c r="V1097" s="102"/>
      <c r="W1097" s="102"/>
      <c r="X1097" s="106"/>
      <c r="Y1097" s="4"/>
      <c r="Z1097" s="7"/>
      <c r="AA1097" s="32" t="str">
        <f t="shared" si="231"/>
        <v/>
      </c>
      <c r="AB1097" s="31" t="str">
        <f t="shared" si="234"/>
        <v>?</v>
      </c>
      <c r="AC1097" s="31" t="str">
        <f t="shared" si="234"/>
        <v>?</v>
      </c>
      <c r="AD1097" s="31" t="str">
        <f t="shared" si="234"/>
        <v>?</v>
      </c>
      <c r="AE1097" s="31" t="str">
        <f t="shared" si="233"/>
        <v>?</v>
      </c>
      <c r="AF1097" s="31" t="str">
        <f t="shared" si="233"/>
        <v>?</v>
      </c>
      <c r="AG1097" s="31" t="str">
        <f t="shared" si="233"/>
        <v>?</v>
      </c>
      <c r="AH1097" s="39" t="str">
        <f t="shared" si="232"/>
        <v/>
      </c>
      <c r="AI1097" s="31" t="str">
        <f t="shared" si="224"/>
        <v/>
      </c>
      <c r="AJ1097" s="32" t="str">
        <f t="shared" si="225"/>
        <v/>
      </c>
      <c r="AK1097" s="32" t="str">
        <f t="shared" si="226"/>
        <v/>
      </c>
      <c r="AL1097" s="32" t="str">
        <f t="shared" si="227"/>
        <v/>
      </c>
      <c r="AM1097" s="32" t="str">
        <f t="shared" si="228"/>
        <v/>
      </c>
      <c r="AN1097" s="32" t="str">
        <f t="shared" si="229"/>
        <v/>
      </c>
      <c r="AO1097" s="96" t="e">
        <f>CONCATENATE(IF(#REF!="LL","[u]",IF(#REF!="Ny","[i]",IF(#REF!="Extra koll","[b]",""))),F1097," ",C1097,IF(COUNTA(D1097)&gt;0,CONCATENATE(" [playerid=",D1097,"] "),""),AI1097,AJ1097,AK1097,AL1097,AM1097,AN1097,AA1097,AH1097,IF(#REF!="LL","[/u]",IF(#REF!="Ny","[/i]",IF(#REF!="Extra koll","[/b]",""))))</f>
        <v>#REF!</v>
      </c>
    </row>
    <row r="1098" spans="1:41" ht="14.25">
      <c r="A1098" s="84"/>
      <c r="B1098" s="101"/>
      <c r="C1098" s="102"/>
      <c r="D1098" s="102"/>
      <c r="E1098" s="102"/>
      <c r="F1098" s="103"/>
      <c r="H1098" s="104"/>
      <c r="J1098" s="101"/>
      <c r="K1098" s="102"/>
      <c r="L1098" s="102"/>
      <c r="M1098" s="102"/>
      <c r="N1098" s="102"/>
      <c r="O1098" s="102"/>
      <c r="P1098" s="102"/>
      <c r="Q1098" s="102"/>
      <c r="R1098" s="105"/>
      <c r="T1098" s="101"/>
      <c r="U1098" s="102"/>
      <c r="V1098" s="102"/>
      <c r="W1098" s="102"/>
      <c r="X1098" s="106"/>
      <c r="Y1098" s="4"/>
      <c r="Z1098" s="7"/>
      <c r="AA1098" s="32" t="str">
        <f t="shared" si="231"/>
        <v/>
      </c>
      <c r="AB1098" s="31" t="str">
        <f t="shared" si="234"/>
        <v>?</v>
      </c>
      <c r="AC1098" s="31" t="str">
        <f t="shared" si="234"/>
        <v>?</v>
      </c>
      <c r="AD1098" s="31" t="str">
        <f t="shared" si="234"/>
        <v>?</v>
      </c>
      <c r="AE1098" s="31" t="str">
        <f t="shared" si="233"/>
        <v>?</v>
      </c>
      <c r="AF1098" s="31" t="str">
        <f t="shared" si="233"/>
        <v>?</v>
      </c>
      <c r="AG1098" s="31" t="str">
        <f t="shared" si="233"/>
        <v>?</v>
      </c>
      <c r="AH1098" s="39" t="str">
        <f t="shared" si="232"/>
        <v/>
      </c>
      <c r="AI1098" s="31" t="str">
        <f t="shared" si="224"/>
        <v/>
      </c>
      <c r="AJ1098" s="32" t="str">
        <f t="shared" si="225"/>
        <v/>
      </c>
      <c r="AK1098" s="32" t="str">
        <f t="shared" si="226"/>
        <v/>
      </c>
      <c r="AL1098" s="32" t="str">
        <f t="shared" si="227"/>
        <v/>
      </c>
      <c r="AM1098" s="32" t="str">
        <f t="shared" si="228"/>
        <v/>
      </c>
      <c r="AN1098" s="32" t="str">
        <f t="shared" si="229"/>
        <v/>
      </c>
      <c r="AO1098" s="96" t="e">
        <f>CONCATENATE(IF(#REF!="LL","[u]",IF(#REF!="Ny","[i]",IF(#REF!="Extra koll","[b]",""))),F1098," ",C1098,IF(COUNTA(D1098)&gt;0,CONCATENATE(" [playerid=",D1098,"] "),""),AI1098,AJ1098,AK1098,AL1098,AM1098,AN1098,AA1098,AH1098,IF(#REF!="LL","[/u]",IF(#REF!="Ny","[/i]",IF(#REF!="Extra koll","[/b]",""))))</f>
        <v>#REF!</v>
      </c>
    </row>
    <row r="1099" spans="1:41" ht="14.25">
      <c r="A1099" s="84"/>
      <c r="B1099" s="101"/>
      <c r="C1099" s="102"/>
      <c r="D1099" s="102"/>
      <c r="E1099" s="102"/>
      <c r="F1099" s="103"/>
      <c r="H1099" s="104"/>
      <c r="J1099" s="101"/>
      <c r="K1099" s="102"/>
      <c r="L1099" s="102"/>
      <c r="M1099" s="102"/>
      <c r="N1099" s="102"/>
      <c r="O1099" s="102"/>
      <c r="P1099" s="102"/>
      <c r="Q1099" s="102"/>
      <c r="R1099" s="105"/>
      <c r="T1099" s="101"/>
      <c r="U1099" s="102"/>
      <c r="V1099" s="102"/>
      <c r="W1099" s="102"/>
      <c r="X1099" s="106"/>
      <c r="Y1099" s="4"/>
      <c r="Z1099" s="7"/>
      <c r="AA1099" s="32" t="str">
        <f t="shared" si="231"/>
        <v/>
      </c>
      <c r="AB1099" s="31" t="str">
        <f t="shared" si="234"/>
        <v>?</v>
      </c>
      <c r="AC1099" s="31" t="str">
        <f t="shared" si="234"/>
        <v>?</v>
      </c>
      <c r="AD1099" s="31" t="str">
        <f t="shared" si="234"/>
        <v>?</v>
      </c>
      <c r="AE1099" s="31" t="str">
        <f t="shared" si="233"/>
        <v>?</v>
      </c>
      <c r="AF1099" s="31" t="str">
        <f t="shared" si="233"/>
        <v>?</v>
      </c>
      <c r="AG1099" s="31" t="str">
        <f t="shared" si="233"/>
        <v>?</v>
      </c>
      <c r="AH1099" s="39" t="str">
        <f t="shared" si="232"/>
        <v/>
      </c>
      <c r="AI1099" s="31" t="str">
        <f t="shared" si="224"/>
        <v/>
      </c>
      <c r="AJ1099" s="32" t="str">
        <f t="shared" si="225"/>
        <v/>
      </c>
      <c r="AK1099" s="32" t="str">
        <f t="shared" si="226"/>
        <v/>
      </c>
      <c r="AL1099" s="32" t="str">
        <f t="shared" si="227"/>
        <v/>
      </c>
      <c r="AM1099" s="32" t="str">
        <f t="shared" si="228"/>
        <v/>
      </c>
      <c r="AN1099" s="32" t="str">
        <f t="shared" si="229"/>
        <v/>
      </c>
      <c r="AO1099" s="96" t="e">
        <f>CONCATENATE(IF(#REF!="LL","[u]",IF(#REF!="Ny","[i]",IF(#REF!="Extra koll","[b]",""))),F1099," ",C1099,IF(COUNTA(D1099)&gt;0,CONCATENATE(" [playerid=",D1099,"] "),""),AI1099,AJ1099,AK1099,AL1099,AM1099,AN1099,AA1099,AH1099,IF(#REF!="LL","[/u]",IF(#REF!="Ny","[/i]",IF(#REF!="Extra koll","[/b]",""))))</f>
        <v>#REF!</v>
      </c>
    </row>
    <row r="1100" spans="1:41" ht="14.25">
      <c r="A1100" s="84"/>
      <c r="B1100" s="101"/>
      <c r="C1100" s="102"/>
      <c r="D1100" s="102"/>
      <c r="E1100" s="102"/>
      <c r="F1100" s="103"/>
      <c r="H1100" s="104"/>
      <c r="J1100" s="101"/>
      <c r="K1100" s="102"/>
      <c r="L1100" s="102"/>
      <c r="M1100" s="102"/>
      <c r="N1100" s="102"/>
      <c r="O1100" s="102"/>
      <c r="P1100" s="102"/>
      <c r="Q1100" s="102"/>
      <c r="R1100" s="105"/>
      <c r="T1100" s="101"/>
      <c r="U1100" s="102"/>
      <c r="V1100" s="102"/>
      <c r="W1100" s="102"/>
      <c r="X1100" s="106"/>
      <c r="Y1100" s="4"/>
      <c r="Z1100" s="7"/>
      <c r="AA1100" s="32" t="str">
        <f t="shared" si="231"/>
        <v/>
      </c>
      <c r="AB1100" s="31" t="str">
        <f t="shared" si="234"/>
        <v>?</v>
      </c>
      <c r="AC1100" s="31" t="str">
        <f t="shared" si="234"/>
        <v>?</v>
      </c>
      <c r="AD1100" s="31" t="str">
        <f t="shared" si="234"/>
        <v>?</v>
      </c>
      <c r="AE1100" s="31" t="str">
        <f t="shared" si="233"/>
        <v>?</v>
      </c>
      <c r="AF1100" s="31" t="str">
        <f t="shared" si="233"/>
        <v>?</v>
      </c>
      <c r="AG1100" s="31" t="str">
        <f t="shared" si="233"/>
        <v>?</v>
      </c>
      <c r="AH1100" s="39" t="str">
        <f t="shared" si="232"/>
        <v/>
      </c>
      <c r="AI1100" s="31" t="str">
        <f t="shared" si="224"/>
        <v/>
      </c>
      <c r="AJ1100" s="32" t="str">
        <f t="shared" si="225"/>
        <v/>
      </c>
      <c r="AK1100" s="32" t="str">
        <f t="shared" si="226"/>
        <v/>
      </c>
      <c r="AL1100" s="32" t="str">
        <f t="shared" si="227"/>
        <v/>
      </c>
      <c r="AM1100" s="32" t="str">
        <f t="shared" si="228"/>
        <v/>
      </c>
      <c r="AN1100" s="32" t="str">
        <f t="shared" si="229"/>
        <v/>
      </c>
      <c r="AO1100" s="96" t="e">
        <f>CONCATENATE(IF(#REF!="LL","[u]",IF(#REF!="Ny","[i]",IF(#REF!="Extra koll","[b]",""))),F1100," ",C1100,IF(COUNTA(D1100)&gt;0,CONCATENATE(" [playerid=",D1100,"] "),""),AI1100,AJ1100,AK1100,AL1100,AM1100,AN1100,AA1100,AH1100,IF(#REF!="LL","[/u]",IF(#REF!="Ny","[/i]",IF(#REF!="Extra koll","[/b]",""))))</f>
        <v>#REF!</v>
      </c>
    </row>
    <row r="1101" spans="1:41" ht="14.25">
      <c r="A1101" s="84"/>
      <c r="B1101" s="101"/>
      <c r="C1101" s="102"/>
      <c r="D1101" s="102"/>
      <c r="E1101" s="102"/>
      <c r="F1101" s="103"/>
      <c r="H1101" s="104"/>
      <c r="J1101" s="101"/>
      <c r="K1101" s="102"/>
      <c r="L1101" s="102"/>
      <c r="M1101" s="102"/>
      <c r="N1101" s="102"/>
      <c r="O1101" s="102"/>
      <c r="P1101" s="102"/>
      <c r="Q1101" s="102"/>
      <c r="R1101" s="105"/>
      <c r="T1101" s="101"/>
      <c r="U1101" s="102"/>
      <c r="V1101" s="102"/>
      <c r="W1101" s="102"/>
      <c r="X1101" s="106"/>
      <c r="Y1101" s="4"/>
      <c r="Z1101" s="7"/>
      <c r="AA1101" s="32" t="str">
        <f t="shared" si="231"/>
        <v/>
      </c>
      <c r="AB1101" s="31" t="str">
        <f t="shared" si="234"/>
        <v>?</v>
      </c>
      <c r="AC1101" s="31" t="str">
        <f t="shared" si="234"/>
        <v>?</v>
      </c>
      <c r="AD1101" s="31" t="str">
        <f t="shared" si="234"/>
        <v>?</v>
      </c>
      <c r="AE1101" s="31" t="str">
        <f t="shared" si="233"/>
        <v>?</v>
      </c>
      <c r="AF1101" s="31" t="str">
        <f t="shared" si="233"/>
        <v>?</v>
      </c>
      <c r="AG1101" s="31" t="str">
        <f t="shared" si="233"/>
        <v>?</v>
      </c>
      <c r="AH1101" s="39" t="str">
        <f t="shared" si="232"/>
        <v/>
      </c>
      <c r="AI1101" s="31" t="str">
        <f t="shared" si="224"/>
        <v/>
      </c>
      <c r="AJ1101" s="32" t="str">
        <f t="shared" si="225"/>
        <v/>
      </c>
      <c r="AK1101" s="32" t="str">
        <f t="shared" si="226"/>
        <v/>
      </c>
      <c r="AL1101" s="32" t="str">
        <f t="shared" si="227"/>
        <v/>
      </c>
      <c r="AM1101" s="32" t="str">
        <f t="shared" si="228"/>
        <v/>
      </c>
      <c r="AN1101" s="32" t="str">
        <f t="shared" si="229"/>
        <v/>
      </c>
      <c r="AO1101" s="96" t="e">
        <f>CONCATENATE(IF(#REF!="LL","[u]",IF(#REF!="Ny","[i]",IF(#REF!="Extra koll","[b]",""))),F1101," ",C1101,IF(COUNTA(D1101)&gt;0,CONCATENATE(" [playerid=",D1101,"] "),""),AI1101,AJ1101,AK1101,AL1101,AM1101,AN1101,AA1101,AH1101,IF(#REF!="LL","[/u]",IF(#REF!="Ny","[/i]",IF(#REF!="Extra koll","[/b]",""))))</f>
        <v>#REF!</v>
      </c>
    </row>
    <row r="1102" spans="1:41" ht="14.25">
      <c r="A1102" s="84"/>
      <c r="B1102" s="101"/>
      <c r="C1102" s="102"/>
      <c r="D1102" s="102"/>
      <c r="E1102" s="102"/>
      <c r="F1102" s="103"/>
      <c r="H1102" s="104"/>
      <c r="J1102" s="101"/>
      <c r="K1102" s="102"/>
      <c r="L1102" s="102"/>
      <c r="M1102" s="102"/>
      <c r="N1102" s="102"/>
      <c r="O1102" s="102"/>
      <c r="P1102" s="102"/>
      <c r="Q1102" s="102"/>
      <c r="R1102" s="105"/>
      <c r="T1102" s="101"/>
      <c r="U1102" s="102"/>
      <c r="V1102" s="102"/>
      <c r="W1102" s="102"/>
      <c r="X1102" s="106"/>
      <c r="Y1102" s="4"/>
      <c r="Z1102" s="7"/>
      <c r="AA1102" s="32" t="str">
        <f t="shared" si="231"/>
        <v/>
      </c>
      <c r="AB1102" s="31" t="str">
        <f t="shared" si="234"/>
        <v>?</v>
      </c>
      <c r="AC1102" s="31" t="str">
        <f t="shared" si="234"/>
        <v>?</v>
      </c>
      <c r="AD1102" s="31" t="str">
        <f t="shared" si="234"/>
        <v>?</v>
      </c>
      <c r="AE1102" s="31" t="str">
        <f t="shared" si="233"/>
        <v>?</v>
      </c>
      <c r="AF1102" s="31" t="str">
        <f t="shared" si="233"/>
        <v>?</v>
      </c>
      <c r="AG1102" s="31" t="str">
        <f t="shared" si="233"/>
        <v>?</v>
      </c>
      <c r="AH1102" s="39" t="str">
        <f t="shared" si="232"/>
        <v/>
      </c>
      <c r="AI1102" s="31" t="str">
        <f t="shared" si="224"/>
        <v/>
      </c>
      <c r="AJ1102" s="32" t="str">
        <f t="shared" si="225"/>
        <v/>
      </c>
      <c r="AK1102" s="32" t="str">
        <f t="shared" si="226"/>
        <v/>
      </c>
      <c r="AL1102" s="32" t="str">
        <f t="shared" si="227"/>
        <v/>
      </c>
      <c r="AM1102" s="32" t="str">
        <f t="shared" si="228"/>
        <v/>
      </c>
      <c r="AN1102" s="32" t="str">
        <f t="shared" si="229"/>
        <v/>
      </c>
      <c r="AO1102" s="96" t="e">
        <f>CONCATENATE(IF(#REF!="LL","[u]",IF(#REF!="Ny","[i]",IF(#REF!="Extra koll","[b]",""))),F1102," ",C1102,IF(COUNTA(D1102)&gt;0,CONCATENATE(" [playerid=",D1102,"] "),""),AI1102,AJ1102,AK1102,AL1102,AM1102,AN1102,AA1102,AH1102,IF(#REF!="LL","[/u]",IF(#REF!="Ny","[/i]",IF(#REF!="Extra koll","[/b]",""))))</f>
        <v>#REF!</v>
      </c>
    </row>
    <row r="1103" spans="1:41" ht="14.25">
      <c r="A1103" s="84"/>
      <c r="B1103" s="101"/>
      <c r="C1103" s="102"/>
      <c r="D1103" s="102"/>
      <c r="E1103" s="102"/>
      <c r="F1103" s="103"/>
      <c r="H1103" s="104"/>
      <c r="J1103" s="101"/>
      <c r="K1103" s="102"/>
      <c r="L1103" s="102"/>
      <c r="M1103" s="102"/>
      <c r="N1103" s="102"/>
      <c r="O1103" s="102"/>
      <c r="P1103" s="102"/>
      <c r="Q1103" s="102"/>
      <c r="R1103" s="105"/>
      <c r="T1103" s="101"/>
      <c r="U1103" s="102"/>
      <c r="V1103" s="102"/>
      <c r="W1103" s="102"/>
      <c r="X1103" s="106"/>
      <c r="Y1103" s="4"/>
      <c r="Z1103" s="7"/>
      <c r="AA1103" s="32" t="str">
        <f t="shared" si="231"/>
        <v/>
      </c>
      <c r="AB1103" s="31" t="str">
        <f t="shared" si="234"/>
        <v>?</v>
      </c>
      <c r="AC1103" s="31" t="str">
        <f t="shared" si="234"/>
        <v>?</v>
      </c>
      <c r="AD1103" s="31" t="str">
        <f t="shared" si="234"/>
        <v>?</v>
      </c>
      <c r="AE1103" s="31" t="str">
        <f t="shared" si="233"/>
        <v>?</v>
      </c>
      <c r="AF1103" s="31" t="str">
        <f t="shared" si="233"/>
        <v>?</v>
      </c>
      <c r="AG1103" s="31" t="str">
        <f t="shared" si="233"/>
        <v>?</v>
      </c>
      <c r="AH1103" s="39" t="str">
        <f t="shared" si="232"/>
        <v/>
      </c>
      <c r="AI1103" s="31" t="str">
        <f t="shared" si="224"/>
        <v/>
      </c>
      <c r="AJ1103" s="32" t="str">
        <f t="shared" si="225"/>
        <v/>
      </c>
      <c r="AK1103" s="32" t="str">
        <f t="shared" si="226"/>
        <v/>
      </c>
      <c r="AL1103" s="32" t="str">
        <f t="shared" si="227"/>
        <v/>
      </c>
      <c r="AM1103" s="32" t="str">
        <f t="shared" si="228"/>
        <v/>
      </c>
      <c r="AN1103" s="32" t="str">
        <f t="shared" si="229"/>
        <v/>
      </c>
      <c r="AO1103" s="96" t="e">
        <f>CONCATENATE(IF(#REF!="LL","[u]",IF(#REF!="Ny","[i]",IF(#REF!="Extra koll","[b]",""))),F1103," ",C1103,IF(COUNTA(D1103)&gt;0,CONCATENATE(" [playerid=",D1103,"] "),""),AI1103,AJ1103,AK1103,AL1103,AM1103,AN1103,AA1103,AH1103,IF(#REF!="LL","[/u]",IF(#REF!="Ny","[/i]",IF(#REF!="Extra koll","[/b]",""))))</f>
        <v>#REF!</v>
      </c>
    </row>
    <row r="1104" spans="1:41" ht="14.25">
      <c r="A1104" s="84"/>
      <c r="B1104" s="101"/>
      <c r="C1104" s="102"/>
      <c r="D1104" s="102"/>
      <c r="E1104" s="102"/>
      <c r="F1104" s="103"/>
      <c r="H1104" s="104"/>
      <c r="J1104" s="101"/>
      <c r="K1104" s="102"/>
      <c r="L1104" s="102"/>
      <c r="M1104" s="102"/>
      <c r="N1104" s="102"/>
      <c r="O1104" s="102"/>
      <c r="P1104" s="102"/>
      <c r="Q1104" s="102"/>
      <c r="R1104" s="105"/>
      <c r="T1104" s="101"/>
      <c r="U1104" s="102"/>
      <c r="V1104" s="102"/>
      <c r="W1104" s="102"/>
      <c r="X1104" s="106"/>
      <c r="Y1104" s="4"/>
      <c r="Z1104" s="7"/>
      <c r="AA1104" s="32" t="str">
        <f t="shared" si="231"/>
        <v/>
      </c>
      <c r="AB1104" s="31" t="str">
        <f t="shared" si="234"/>
        <v>?</v>
      </c>
      <c r="AC1104" s="31" t="str">
        <f t="shared" si="234"/>
        <v>?</v>
      </c>
      <c r="AD1104" s="31" t="str">
        <f t="shared" si="234"/>
        <v>?</v>
      </c>
      <c r="AE1104" s="31" t="str">
        <f t="shared" si="233"/>
        <v>?</v>
      </c>
      <c r="AF1104" s="31" t="str">
        <f t="shared" si="233"/>
        <v>?</v>
      </c>
      <c r="AG1104" s="31" t="str">
        <f t="shared" si="233"/>
        <v>?</v>
      </c>
      <c r="AH1104" s="39" t="str">
        <f t="shared" si="232"/>
        <v/>
      </c>
      <c r="AI1104" s="31" t="str">
        <f t="shared" si="224"/>
        <v/>
      </c>
      <c r="AJ1104" s="32" t="str">
        <f t="shared" si="225"/>
        <v/>
      </c>
      <c r="AK1104" s="32" t="str">
        <f t="shared" si="226"/>
        <v/>
      </c>
      <c r="AL1104" s="32" t="str">
        <f t="shared" si="227"/>
        <v/>
      </c>
      <c r="AM1104" s="32" t="str">
        <f t="shared" si="228"/>
        <v/>
      </c>
      <c r="AN1104" s="32" t="str">
        <f t="shared" si="229"/>
        <v/>
      </c>
      <c r="AO1104" s="96" t="e">
        <f>CONCATENATE(IF(#REF!="LL","[u]",IF(#REF!="Ny","[i]",IF(#REF!="Extra koll","[b]",""))),F1104," ",C1104,IF(COUNTA(D1104)&gt;0,CONCATENATE(" [playerid=",D1104,"] "),""),AI1104,AJ1104,AK1104,AL1104,AM1104,AN1104,AA1104,AH1104,IF(#REF!="LL","[/u]",IF(#REF!="Ny","[/i]",IF(#REF!="Extra koll","[/b]",""))))</f>
        <v>#REF!</v>
      </c>
    </row>
    <row r="1105" spans="1:41" ht="14.25">
      <c r="A1105" s="84"/>
      <c r="B1105" s="101"/>
      <c r="C1105" s="102"/>
      <c r="D1105" s="102"/>
      <c r="E1105" s="102"/>
      <c r="F1105" s="103"/>
      <c r="H1105" s="104"/>
      <c r="J1105" s="101"/>
      <c r="K1105" s="102"/>
      <c r="L1105" s="102"/>
      <c r="M1105" s="102"/>
      <c r="N1105" s="102"/>
      <c r="O1105" s="102"/>
      <c r="P1105" s="102"/>
      <c r="Q1105" s="102"/>
      <c r="R1105" s="105"/>
      <c r="T1105" s="101"/>
      <c r="U1105" s="102"/>
      <c r="V1105" s="102"/>
      <c r="W1105" s="102"/>
      <c r="X1105" s="106"/>
      <c r="Y1105" s="4"/>
      <c r="Z1105" s="7"/>
      <c r="AA1105" s="32" t="str">
        <f t="shared" si="231"/>
        <v/>
      </c>
      <c r="AB1105" s="31" t="str">
        <f t="shared" si="234"/>
        <v>?</v>
      </c>
      <c r="AC1105" s="31" t="str">
        <f t="shared" si="234"/>
        <v>?</v>
      </c>
      <c r="AD1105" s="31" t="str">
        <f t="shared" si="234"/>
        <v>?</v>
      </c>
      <c r="AE1105" s="31" t="str">
        <f t="shared" si="233"/>
        <v>?</v>
      </c>
      <c r="AF1105" s="31" t="str">
        <f t="shared" si="233"/>
        <v>?</v>
      </c>
      <c r="AG1105" s="31" t="str">
        <f t="shared" si="233"/>
        <v>?</v>
      </c>
      <c r="AH1105" s="39" t="str">
        <f t="shared" si="232"/>
        <v/>
      </c>
      <c r="AI1105" s="31" t="str">
        <f t="shared" si="224"/>
        <v/>
      </c>
      <c r="AJ1105" s="32" t="str">
        <f t="shared" si="225"/>
        <v/>
      </c>
      <c r="AK1105" s="32" t="str">
        <f t="shared" si="226"/>
        <v/>
      </c>
      <c r="AL1105" s="32" t="str">
        <f t="shared" si="227"/>
        <v/>
      </c>
      <c r="AM1105" s="32" t="str">
        <f t="shared" si="228"/>
        <v/>
      </c>
      <c r="AN1105" s="32" t="str">
        <f t="shared" si="229"/>
        <v/>
      </c>
      <c r="AO1105" s="96" t="e">
        <f>CONCATENATE(IF(#REF!="LL","[u]",IF(#REF!="Ny","[i]",IF(#REF!="Extra koll","[b]",""))),F1105," ",C1105,IF(COUNTA(D1105)&gt;0,CONCATENATE(" [playerid=",D1105,"] "),""),AI1105,AJ1105,AK1105,AL1105,AM1105,AN1105,AA1105,AH1105,IF(#REF!="LL","[/u]",IF(#REF!="Ny","[/i]",IF(#REF!="Extra koll","[/b]",""))))</f>
        <v>#REF!</v>
      </c>
    </row>
    <row r="1106" spans="1:41" ht="14.25">
      <c r="A1106" s="84"/>
      <c r="B1106" s="101"/>
      <c r="C1106" s="102"/>
      <c r="D1106" s="102"/>
      <c r="E1106" s="102"/>
      <c r="F1106" s="103"/>
      <c r="H1106" s="104"/>
      <c r="J1106" s="101"/>
      <c r="K1106" s="102"/>
      <c r="L1106" s="102"/>
      <c r="M1106" s="102"/>
      <c r="N1106" s="102"/>
      <c r="O1106" s="102"/>
      <c r="P1106" s="102"/>
      <c r="Q1106" s="102"/>
      <c r="R1106" s="105"/>
      <c r="T1106" s="101"/>
      <c r="U1106" s="102"/>
      <c r="V1106" s="102"/>
      <c r="W1106" s="102"/>
      <c r="X1106" s="106"/>
      <c r="Y1106" s="4"/>
      <c r="Z1106" s="7"/>
      <c r="AA1106" s="32" t="str">
        <f t="shared" si="231"/>
        <v/>
      </c>
      <c r="AB1106" s="31" t="str">
        <f t="shared" si="234"/>
        <v>?</v>
      </c>
      <c r="AC1106" s="31" t="str">
        <f t="shared" si="234"/>
        <v>?</v>
      </c>
      <c r="AD1106" s="31" t="str">
        <f t="shared" si="234"/>
        <v>?</v>
      </c>
      <c r="AE1106" s="31" t="str">
        <f t="shared" si="233"/>
        <v>?</v>
      </c>
      <c r="AF1106" s="31" t="str">
        <f t="shared" si="233"/>
        <v>?</v>
      </c>
      <c r="AG1106" s="31" t="str">
        <f t="shared" si="233"/>
        <v>?</v>
      </c>
      <c r="AH1106" s="39" t="str">
        <f t="shared" si="232"/>
        <v/>
      </c>
      <c r="AI1106" s="31" t="str">
        <f t="shared" si="224"/>
        <v/>
      </c>
      <c r="AJ1106" s="32" t="str">
        <f t="shared" si="225"/>
        <v/>
      </c>
      <c r="AK1106" s="32" t="str">
        <f t="shared" si="226"/>
        <v/>
      </c>
      <c r="AL1106" s="32" t="str">
        <f t="shared" si="227"/>
        <v/>
      </c>
      <c r="AM1106" s="32" t="str">
        <f t="shared" si="228"/>
        <v/>
      </c>
      <c r="AN1106" s="32" t="str">
        <f t="shared" si="229"/>
        <v/>
      </c>
      <c r="AO1106" s="96" t="e">
        <f>CONCATENATE(IF(#REF!="LL","[u]",IF(#REF!="Ny","[i]",IF(#REF!="Extra koll","[b]",""))),F1106," ",C1106,IF(COUNTA(D1106)&gt;0,CONCATENATE(" [playerid=",D1106,"] "),""),AI1106,AJ1106,AK1106,AL1106,AM1106,AN1106,AA1106,AH1106,IF(#REF!="LL","[/u]",IF(#REF!="Ny","[/i]",IF(#REF!="Extra koll","[/b]",""))))</f>
        <v>#REF!</v>
      </c>
    </row>
    <row r="1107" spans="1:41" ht="14.25">
      <c r="A1107" s="84"/>
      <c r="B1107" s="101"/>
      <c r="C1107" s="102"/>
      <c r="D1107" s="102"/>
      <c r="E1107" s="102"/>
      <c r="F1107" s="103"/>
      <c r="H1107" s="104"/>
      <c r="J1107" s="101"/>
      <c r="K1107" s="102"/>
      <c r="L1107" s="102"/>
      <c r="M1107" s="102"/>
      <c r="N1107" s="102"/>
      <c r="O1107" s="102"/>
      <c r="P1107" s="102"/>
      <c r="Q1107" s="102"/>
      <c r="R1107" s="105"/>
      <c r="T1107" s="101"/>
      <c r="U1107" s="102"/>
      <c r="V1107" s="102"/>
      <c r="W1107" s="102"/>
      <c r="X1107" s="106"/>
      <c r="Y1107" s="4"/>
      <c r="Z1107" s="7"/>
      <c r="AA1107" s="32" t="str">
        <f t="shared" si="231"/>
        <v/>
      </c>
      <c r="AB1107" s="31" t="str">
        <f t="shared" si="234"/>
        <v>?</v>
      </c>
      <c r="AC1107" s="31" t="str">
        <f t="shared" si="234"/>
        <v>?</v>
      </c>
      <c r="AD1107" s="31" t="str">
        <f t="shared" si="234"/>
        <v>?</v>
      </c>
      <c r="AE1107" s="31" t="str">
        <f t="shared" si="233"/>
        <v>?</v>
      </c>
      <c r="AF1107" s="31" t="str">
        <f t="shared" si="233"/>
        <v>?</v>
      </c>
      <c r="AG1107" s="31" t="str">
        <f t="shared" si="233"/>
        <v>?</v>
      </c>
      <c r="AH1107" s="39" t="str">
        <f t="shared" si="232"/>
        <v/>
      </c>
      <c r="AI1107" s="31" t="str">
        <f t="shared" si="224"/>
        <v/>
      </c>
      <c r="AJ1107" s="32" t="str">
        <f t="shared" si="225"/>
        <v/>
      </c>
      <c r="AK1107" s="32" t="str">
        <f t="shared" si="226"/>
        <v/>
      </c>
      <c r="AL1107" s="32" t="str">
        <f t="shared" si="227"/>
        <v/>
      </c>
      <c r="AM1107" s="32" t="str">
        <f t="shared" si="228"/>
        <v/>
      </c>
      <c r="AN1107" s="32" t="str">
        <f t="shared" si="229"/>
        <v/>
      </c>
      <c r="AO1107" s="96" t="e">
        <f>CONCATENATE(IF(#REF!="LL","[u]",IF(#REF!="Ny","[i]",IF(#REF!="Extra koll","[b]",""))),F1107," ",C1107,IF(COUNTA(D1107)&gt;0,CONCATENATE(" [playerid=",D1107,"] "),""),AI1107,AJ1107,AK1107,AL1107,AM1107,AN1107,AA1107,AH1107,IF(#REF!="LL","[/u]",IF(#REF!="Ny","[/i]",IF(#REF!="Extra koll","[/b]",""))))</f>
        <v>#REF!</v>
      </c>
    </row>
    <row r="1108" spans="1:41" ht="14.25">
      <c r="A1108" s="84"/>
      <c r="B1108" s="101"/>
      <c r="C1108" s="102"/>
      <c r="D1108" s="102"/>
      <c r="E1108" s="102"/>
      <c r="F1108" s="103"/>
      <c r="H1108" s="104"/>
      <c r="J1108" s="101"/>
      <c r="K1108" s="102"/>
      <c r="L1108" s="102"/>
      <c r="M1108" s="102"/>
      <c r="N1108" s="102"/>
      <c r="O1108" s="102"/>
      <c r="P1108" s="102"/>
      <c r="Q1108" s="102"/>
      <c r="R1108" s="105"/>
      <c r="T1108" s="101"/>
      <c r="U1108" s="102"/>
      <c r="V1108" s="102"/>
      <c r="W1108" s="102"/>
      <c r="X1108" s="106"/>
      <c r="Y1108" s="4"/>
      <c r="Z1108" s="7"/>
      <c r="AA1108" s="32" t="str">
        <f t="shared" si="231"/>
        <v/>
      </c>
      <c r="AB1108" s="31" t="str">
        <f t="shared" si="234"/>
        <v>?</v>
      </c>
      <c r="AC1108" s="31" t="str">
        <f t="shared" si="234"/>
        <v>?</v>
      </c>
      <c r="AD1108" s="31" t="str">
        <f t="shared" si="234"/>
        <v>?</v>
      </c>
      <c r="AE1108" s="31" t="str">
        <f t="shared" si="233"/>
        <v>?</v>
      </c>
      <c r="AF1108" s="31" t="str">
        <f t="shared" si="233"/>
        <v>?</v>
      </c>
      <c r="AG1108" s="31" t="str">
        <f t="shared" si="233"/>
        <v>?</v>
      </c>
      <c r="AH1108" s="39" t="str">
        <f t="shared" si="232"/>
        <v/>
      </c>
      <c r="AI1108" s="31" t="str">
        <f t="shared" si="224"/>
        <v/>
      </c>
      <c r="AJ1108" s="32" t="str">
        <f t="shared" si="225"/>
        <v/>
      </c>
      <c r="AK1108" s="32" t="str">
        <f t="shared" si="226"/>
        <v/>
      </c>
      <c r="AL1108" s="32" t="str">
        <f t="shared" si="227"/>
        <v/>
      </c>
      <c r="AM1108" s="32" t="str">
        <f t="shared" si="228"/>
        <v/>
      </c>
      <c r="AN1108" s="32" t="str">
        <f t="shared" si="229"/>
        <v/>
      </c>
      <c r="AO1108" s="96" t="e">
        <f>CONCATENATE(IF(#REF!="LL","[u]",IF(#REF!="Ny","[i]",IF(#REF!="Extra koll","[b]",""))),F1108," ",C1108,IF(COUNTA(D1108)&gt;0,CONCATENATE(" [playerid=",D1108,"] "),""),AI1108,AJ1108,AK1108,AL1108,AM1108,AN1108,AA1108,AH1108,IF(#REF!="LL","[/u]",IF(#REF!="Ny","[/i]",IF(#REF!="Extra koll","[/b]",""))))</f>
        <v>#REF!</v>
      </c>
    </row>
    <row r="1109" spans="1:41" ht="14.25">
      <c r="A1109" s="84"/>
      <c r="B1109" s="101"/>
      <c r="C1109" s="102"/>
      <c r="D1109" s="102"/>
      <c r="E1109" s="102"/>
      <c r="F1109" s="103"/>
      <c r="H1109" s="104"/>
      <c r="J1109" s="101"/>
      <c r="K1109" s="102"/>
      <c r="L1109" s="102"/>
      <c r="M1109" s="102"/>
      <c r="N1109" s="102"/>
      <c r="O1109" s="102"/>
      <c r="P1109" s="102"/>
      <c r="Q1109" s="102"/>
      <c r="R1109" s="105"/>
      <c r="T1109" s="101"/>
      <c r="U1109" s="102"/>
      <c r="V1109" s="102"/>
      <c r="W1109" s="102"/>
      <c r="X1109" s="106"/>
      <c r="Y1109" s="4"/>
      <c r="Z1109" s="7"/>
      <c r="AA1109" s="32" t="str">
        <f t="shared" si="231"/>
        <v/>
      </c>
      <c r="AB1109" s="31" t="str">
        <f t="shared" si="234"/>
        <v>?</v>
      </c>
      <c r="AC1109" s="31" t="str">
        <f t="shared" si="234"/>
        <v>?</v>
      </c>
      <c r="AD1109" s="31" t="str">
        <f t="shared" si="234"/>
        <v>?</v>
      </c>
      <c r="AE1109" s="31" t="str">
        <f t="shared" si="233"/>
        <v>?</v>
      </c>
      <c r="AF1109" s="31" t="str">
        <f t="shared" si="233"/>
        <v>?</v>
      </c>
      <c r="AG1109" s="31" t="str">
        <f t="shared" si="233"/>
        <v>?</v>
      </c>
      <c r="AH1109" s="39" t="str">
        <f t="shared" si="232"/>
        <v/>
      </c>
      <c r="AI1109" s="31" t="str">
        <f t="shared" ref="AI1109:AI1172" si="235">IF(A1109="Målvakt",CONCATENATE(AB1109," - ",AF1109),"")</f>
        <v/>
      </c>
      <c r="AJ1109" s="32" t="str">
        <f t="shared" ref="AJ1109:AJ1172" si="236">IF(A1109="Försvarare",CONCATENATE(AF1109," - ",AC1109," - ",AE1109," - ",AD1109),"")</f>
        <v/>
      </c>
      <c r="AK1109" s="32" t="str">
        <f t="shared" ref="AK1109:AK1172" si="237">IF(A1109="Inner",CONCATENATE(AC1109," - ",AD1109," - ",AF1109),"")</f>
        <v/>
      </c>
      <c r="AL1109" s="32" t="str">
        <f t="shared" ref="AL1109:AL1172" si="238">IF(A1109="Ytter",CONCATENATE(AE1109," - ",AC1109," - ",AD1109," - ",AF1109),"")</f>
        <v/>
      </c>
      <c r="AM1109" s="32" t="str">
        <f t="shared" ref="AM1109:AM1172" si="239">IF(A1109="Anfallare",CONCATENATE(AG1109," - ",AD1109," - ",AE1109),"")</f>
        <v/>
      </c>
      <c r="AN1109" s="32" t="str">
        <f t="shared" ref="AN1109:AN1172" si="240">IF(A1109="Def anfallare",CONCATENATE(AD1109," - ",AC1109," - ",AG1109," - ",AE1109),"")</f>
        <v/>
      </c>
      <c r="AO1109" s="96" t="e">
        <f>CONCATENATE(IF(#REF!="LL","[u]",IF(#REF!="Ny","[i]",IF(#REF!="Extra koll","[b]",""))),F1109," ",C1109,IF(COUNTA(D1109)&gt;0,CONCATENATE(" [playerid=",D1109,"] "),""),AI1109,AJ1109,AK1109,AL1109,AM1109,AN1109,AA1109,AH1109,IF(#REF!="LL","[/u]",IF(#REF!="Ny","[/i]",IF(#REF!="Extra koll","[/b]",""))))</f>
        <v>#REF!</v>
      </c>
    </row>
    <row r="1110" spans="1:41" ht="14.25">
      <c r="A1110" s="84"/>
      <c r="B1110" s="101"/>
      <c r="C1110" s="102"/>
      <c r="D1110" s="102"/>
      <c r="E1110" s="102"/>
      <c r="F1110" s="103"/>
      <c r="H1110" s="104"/>
      <c r="J1110" s="101"/>
      <c r="K1110" s="102"/>
      <c r="L1110" s="102"/>
      <c r="M1110" s="102"/>
      <c r="N1110" s="102"/>
      <c r="O1110" s="102"/>
      <c r="P1110" s="102"/>
      <c r="Q1110" s="102"/>
      <c r="R1110" s="105"/>
      <c r="T1110" s="101"/>
      <c r="U1110" s="102"/>
      <c r="V1110" s="102"/>
      <c r="W1110" s="102"/>
      <c r="X1110" s="106"/>
      <c r="Y1110" s="4"/>
      <c r="Z1110" s="7"/>
      <c r="AA1110" s="32" t="str">
        <f t="shared" si="231"/>
        <v/>
      </c>
      <c r="AB1110" s="31" t="str">
        <f t="shared" si="234"/>
        <v>?</v>
      </c>
      <c r="AC1110" s="31" t="str">
        <f t="shared" si="234"/>
        <v>?</v>
      </c>
      <c r="AD1110" s="31" t="str">
        <f t="shared" si="234"/>
        <v>?</v>
      </c>
      <c r="AE1110" s="31" t="str">
        <f t="shared" si="233"/>
        <v>?</v>
      </c>
      <c r="AF1110" s="31" t="str">
        <f t="shared" si="233"/>
        <v>?</v>
      </c>
      <c r="AG1110" s="31" t="str">
        <f t="shared" si="233"/>
        <v>?</v>
      </c>
      <c r="AH1110" s="39" t="str">
        <f t="shared" si="232"/>
        <v/>
      </c>
      <c r="AI1110" s="31" t="str">
        <f t="shared" si="235"/>
        <v/>
      </c>
      <c r="AJ1110" s="32" t="str">
        <f t="shared" si="236"/>
        <v/>
      </c>
      <c r="AK1110" s="32" t="str">
        <f t="shared" si="237"/>
        <v/>
      </c>
      <c r="AL1110" s="32" t="str">
        <f t="shared" si="238"/>
        <v/>
      </c>
      <c r="AM1110" s="32" t="str">
        <f t="shared" si="239"/>
        <v/>
      </c>
      <c r="AN1110" s="32" t="str">
        <f t="shared" si="240"/>
        <v/>
      </c>
      <c r="AO1110" s="96" t="e">
        <f>CONCATENATE(IF(#REF!="LL","[u]",IF(#REF!="Ny","[i]",IF(#REF!="Extra koll","[b]",""))),F1110," ",C1110,IF(COUNTA(D1110)&gt;0,CONCATENATE(" [playerid=",D1110,"] "),""),AI1110,AJ1110,AK1110,AL1110,AM1110,AN1110,AA1110,AH1110,IF(#REF!="LL","[/u]",IF(#REF!="Ny","[/i]",IF(#REF!="Extra koll","[/b]",""))))</f>
        <v>#REF!</v>
      </c>
    </row>
    <row r="1111" spans="1:41" ht="14.25">
      <c r="A1111" s="84"/>
      <c r="B1111" s="101"/>
      <c r="C1111" s="102"/>
      <c r="D1111" s="102"/>
      <c r="E1111" s="102"/>
      <c r="F1111" s="103"/>
      <c r="H1111" s="104"/>
      <c r="J1111" s="101"/>
      <c r="K1111" s="102"/>
      <c r="L1111" s="102"/>
      <c r="M1111" s="102"/>
      <c r="N1111" s="102"/>
      <c r="O1111" s="102"/>
      <c r="P1111" s="102"/>
      <c r="Q1111" s="102"/>
      <c r="R1111" s="105"/>
      <c r="T1111" s="101"/>
      <c r="U1111" s="102"/>
      <c r="V1111" s="102"/>
      <c r="W1111" s="102"/>
      <c r="X1111" s="106"/>
      <c r="Y1111" s="4"/>
      <c r="Z1111" s="7"/>
      <c r="AA1111" s="32" t="str">
        <f t="shared" si="231"/>
        <v/>
      </c>
      <c r="AB1111" s="31" t="str">
        <f t="shared" si="234"/>
        <v>?</v>
      </c>
      <c r="AC1111" s="31" t="str">
        <f t="shared" si="234"/>
        <v>?</v>
      </c>
      <c r="AD1111" s="31" t="str">
        <f t="shared" si="234"/>
        <v>?</v>
      </c>
      <c r="AE1111" s="31" t="str">
        <f t="shared" si="233"/>
        <v>?</v>
      </c>
      <c r="AF1111" s="31" t="str">
        <f t="shared" si="233"/>
        <v>?</v>
      </c>
      <c r="AG1111" s="31" t="str">
        <f t="shared" si="233"/>
        <v>?</v>
      </c>
      <c r="AH1111" s="39" t="str">
        <f t="shared" si="232"/>
        <v/>
      </c>
      <c r="AI1111" s="31" t="str">
        <f t="shared" si="235"/>
        <v/>
      </c>
      <c r="AJ1111" s="32" t="str">
        <f t="shared" si="236"/>
        <v/>
      </c>
      <c r="AK1111" s="32" t="str">
        <f t="shared" si="237"/>
        <v/>
      </c>
      <c r="AL1111" s="32" t="str">
        <f t="shared" si="238"/>
        <v/>
      </c>
      <c r="AM1111" s="32" t="str">
        <f t="shared" si="239"/>
        <v/>
      </c>
      <c r="AN1111" s="32" t="str">
        <f t="shared" si="240"/>
        <v/>
      </c>
      <c r="AO1111" s="96" t="e">
        <f>CONCATENATE(IF(#REF!="LL","[u]",IF(#REF!="Ny","[i]",IF(#REF!="Extra koll","[b]",""))),F1111," ",C1111,IF(COUNTA(D1111)&gt;0,CONCATENATE(" [playerid=",D1111,"] "),""),AI1111,AJ1111,AK1111,AL1111,AM1111,AN1111,AA1111,AH1111,IF(#REF!="LL","[/u]",IF(#REF!="Ny","[/i]",IF(#REF!="Extra koll","[/b]",""))))</f>
        <v>#REF!</v>
      </c>
    </row>
    <row r="1112" spans="1:41" ht="14.25">
      <c r="A1112" s="84"/>
      <c r="B1112" s="101"/>
      <c r="C1112" s="102"/>
      <c r="D1112" s="102"/>
      <c r="E1112" s="102"/>
      <c r="F1112" s="103"/>
      <c r="H1112" s="104"/>
      <c r="J1112" s="101"/>
      <c r="K1112" s="102"/>
      <c r="L1112" s="102"/>
      <c r="M1112" s="102"/>
      <c r="N1112" s="102"/>
      <c r="O1112" s="102"/>
      <c r="P1112" s="102"/>
      <c r="Q1112" s="102"/>
      <c r="R1112" s="105"/>
      <c r="T1112" s="101"/>
      <c r="U1112" s="102"/>
      <c r="V1112" s="102"/>
      <c r="W1112" s="102"/>
      <c r="X1112" s="106"/>
      <c r="Y1112" s="4"/>
      <c r="Z1112" s="7"/>
      <c r="AA1112" s="32" t="str">
        <f t="shared" si="231"/>
        <v/>
      </c>
      <c r="AB1112" s="31" t="str">
        <f t="shared" si="234"/>
        <v>?</v>
      </c>
      <c r="AC1112" s="31" t="str">
        <f t="shared" si="234"/>
        <v>?</v>
      </c>
      <c r="AD1112" s="31" t="str">
        <f t="shared" si="234"/>
        <v>?</v>
      </c>
      <c r="AE1112" s="31" t="str">
        <f t="shared" si="233"/>
        <v>?</v>
      </c>
      <c r="AF1112" s="31" t="str">
        <f t="shared" si="233"/>
        <v>?</v>
      </c>
      <c r="AG1112" s="31" t="str">
        <f t="shared" si="233"/>
        <v>?</v>
      </c>
      <c r="AH1112" s="39" t="str">
        <f t="shared" si="232"/>
        <v/>
      </c>
      <c r="AI1112" s="31" t="str">
        <f t="shared" si="235"/>
        <v/>
      </c>
      <c r="AJ1112" s="32" t="str">
        <f t="shared" si="236"/>
        <v/>
      </c>
      <c r="AK1112" s="32" t="str">
        <f t="shared" si="237"/>
        <v/>
      </c>
      <c r="AL1112" s="32" t="str">
        <f t="shared" si="238"/>
        <v/>
      </c>
      <c r="AM1112" s="32" t="str">
        <f t="shared" si="239"/>
        <v/>
      </c>
      <c r="AN1112" s="32" t="str">
        <f t="shared" si="240"/>
        <v/>
      </c>
      <c r="AO1112" s="96" t="e">
        <f>CONCATENATE(IF(#REF!="LL","[u]",IF(#REF!="Ny","[i]",IF(#REF!="Extra koll","[b]",""))),F1112," ",C1112,IF(COUNTA(D1112)&gt;0,CONCATENATE(" [playerid=",D1112,"] "),""),AI1112,AJ1112,AK1112,AL1112,AM1112,AN1112,AA1112,AH1112,IF(#REF!="LL","[/u]",IF(#REF!="Ny","[/i]",IF(#REF!="Extra koll","[/b]",""))))</f>
        <v>#REF!</v>
      </c>
    </row>
    <row r="1113" spans="1:41" ht="14.25">
      <c r="A1113" s="84"/>
      <c r="B1113" s="101"/>
      <c r="C1113" s="102"/>
      <c r="D1113" s="102"/>
      <c r="E1113" s="102"/>
      <c r="F1113" s="103"/>
      <c r="H1113" s="104"/>
      <c r="J1113" s="101"/>
      <c r="K1113" s="102"/>
      <c r="L1113" s="102"/>
      <c r="M1113" s="102"/>
      <c r="N1113" s="102"/>
      <c r="O1113" s="102"/>
      <c r="P1113" s="102"/>
      <c r="Q1113" s="102"/>
      <c r="R1113" s="105"/>
      <c r="T1113" s="101"/>
      <c r="U1113" s="102"/>
      <c r="V1113" s="102"/>
      <c r="W1113" s="102"/>
      <c r="X1113" s="106"/>
      <c r="Y1113" s="4"/>
      <c r="Z1113" s="7"/>
      <c r="AA1113" s="32" t="str">
        <f t="shared" si="231"/>
        <v/>
      </c>
      <c r="AB1113" s="31" t="str">
        <f t="shared" si="234"/>
        <v>?</v>
      </c>
      <c r="AC1113" s="31" t="str">
        <f t="shared" si="234"/>
        <v>?</v>
      </c>
      <c r="AD1113" s="31" t="str">
        <f t="shared" si="234"/>
        <v>?</v>
      </c>
      <c r="AE1113" s="31" t="str">
        <f t="shared" si="233"/>
        <v>?</v>
      </c>
      <c r="AF1113" s="31" t="str">
        <f t="shared" si="233"/>
        <v>?</v>
      </c>
      <c r="AG1113" s="31" t="str">
        <f t="shared" si="233"/>
        <v>?</v>
      </c>
      <c r="AH1113" s="39" t="str">
        <f t="shared" si="232"/>
        <v/>
      </c>
      <c r="AI1113" s="31" t="str">
        <f t="shared" si="235"/>
        <v/>
      </c>
      <c r="AJ1113" s="32" t="str">
        <f t="shared" si="236"/>
        <v/>
      </c>
      <c r="AK1113" s="32" t="str">
        <f t="shared" si="237"/>
        <v/>
      </c>
      <c r="AL1113" s="32" t="str">
        <f t="shared" si="238"/>
        <v/>
      </c>
      <c r="AM1113" s="32" t="str">
        <f t="shared" si="239"/>
        <v/>
      </c>
      <c r="AN1113" s="32" t="str">
        <f t="shared" si="240"/>
        <v/>
      </c>
      <c r="AO1113" s="96" t="e">
        <f>CONCATENATE(IF(#REF!="LL","[u]",IF(#REF!="Ny","[i]",IF(#REF!="Extra koll","[b]",""))),F1113," ",C1113,IF(COUNTA(D1113)&gt;0,CONCATENATE(" [playerid=",D1113,"] "),""),AI1113,AJ1113,AK1113,AL1113,AM1113,AN1113,AA1113,AH1113,IF(#REF!="LL","[/u]",IF(#REF!="Ny","[/i]",IF(#REF!="Extra koll","[/b]",""))))</f>
        <v>#REF!</v>
      </c>
    </row>
    <row r="1114" spans="1:41" ht="14.25">
      <c r="A1114" s="84"/>
      <c r="B1114" s="101"/>
      <c r="C1114" s="102"/>
      <c r="D1114" s="102"/>
      <c r="E1114" s="102"/>
      <c r="F1114" s="103"/>
      <c r="H1114" s="104"/>
      <c r="J1114" s="101"/>
      <c r="K1114" s="102"/>
      <c r="L1114" s="102"/>
      <c r="M1114" s="102"/>
      <c r="N1114" s="102"/>
      <c r="O1114" s="102"/>
      <c r="P1114" s="102"/>
      <c r="Q1114" s="102"/>
      <c r="R1114" s="105"/>
      <c r="T1114" s="101"/>
      <c r="U1114" s="102"/>
      <c r="V1114" s="102"/>
      <c r="W1114" s="102"/>
      <c r="X1114" s="106"/>
      <c r="Y1114" s="4"/>
      <c r="Z1114" s="7"/>
      <c r="AA1114" s="32" t="str">
        <f t="shared" si="231"/>
        <v/>
      </c>
      <c r="AB1114" s="31" t="str">
        <f t="shared" si="234"/>
        <v>?</v>
      </c>
      <c r="AC1114" s="31" t="str">
        <f t="shared" si="234"/>
        <v>?</v>
      </c>
      <c r="AD1114" s="31" t="str">
        <f t="shared" si="234"/>
        <v>?</v>
      </c>
      <c r="AE1114" s="31" t="str">
        <f t="shared" si="233"/>
        <v>?</v>
      </c>
      <c r="AF1114" s="31" t="str">
        <f t="shared" si="233"/>
        <v>?</v>
      </c>
      <c r="AG1114" s="31" t="str">
        <f t="shared" si="233"/>
        <v>?</v>
      </c>
      <c r="AH1114" s="39" t="str">
        <f t="shared" si="232"/>
        <v/>
      </c>
      <c r="AI1114" s="31" t="str">
        <f t="shared" si="235"/>
        <v/>
      </c>
      <c r="AJ1114" s="32" t="str">
        <f t="shared" si="236"/>
        <v/>
      </c>
      <c r="AK1114" s="32" t="str">
        <f t="shared" si="237"/>
        <v/>
      </c>
      <c r="AL1114" s="32" t="str">
        <f t="shared" si="238"/>
        <v/>
      </c>
      <c r="AM1114" s="32" t="str">
        <f t="shared" si="239"/>
        <v/>
      </c>
      <c r="AN1114" s="32" t="str">
        <f t="shared" si="240"/>
        <v/>
      </c>
      <c r="AO1114" s="96" t="e">
        <f>CONCATENATE(IF(#REF!="LL","[u]",IF(#REF!="Ny","[i]",IF(#REF!="Extra koll","[b]",""))),F1114," ",C1114,IF(COUNTA(D1114)&gt;0,CONCATENATE(" [playerid=",D1114,"] "),""),AI1114,AJ1114,AK1114,AL1114,AM1114,AN1114,AA1114,AH1114,IF(#REF!="LL","[/u]",IF(#REF!="Ny","[/i]",IF(#REF!="Extra koll","[/b]",""))))</f>
        <v>#REF!</v>
      </c>
    </row>
    <row r="1115" spans="1:41" ht="14.25">
      <c r="A1115" s="84"/>
      <c r="B1115" s="101"/>
      <c r="C1115" s="102"/>
      <c r="D1115" s="102"/>
      <c r="E1115" s="102"/>
      <c r="F1115" s="103"/>
      <c r="H1115" s="104"/>
      <c r="J1115" s="101"/>
      <c r="K1115" s="102"/>
      <c r="L1115" s="102"/>
      <c r="M1115" s="102"/>
      <c r="N1115" s="102"/>
      <c r="O1115" s="102"/>
      <c r="P1115" s="102"/>
      <c r="Q1115" s="102"/>
      <c r="R1115" s="105"/>
      <c r="T1115" s="101"/>
      <c r="U1115" s="102"/>
      <c r="V1115" s="102"/>
      <c r="W1115" s="102"/>
      <c r="X1115" s="106"/>
      <c r="Y1115" s="4"/>
      <c r="Z1115" s="7"/>
      <c r="AA1115" s="32" t="str">
        <f t="shared" si="231"/>
        <v/>
      </c>
      <c r="AB1115" s="31" t="str">
        <f t="shared" si="234"/>
        <v>?</v>
      </c>
      <c r="AC1115" s="31" t="str">
        <f t="shared" si="234"/>
        <v>?</v>
      </c>
      <c r="AD1115" s="31" t="str">
        <f t="shared" si="234"/>
        <v>?</v>
      </c>
      <c r="AE1115" s="31" t="str">
        <f t="shared" si="233"/>
        <v>?</v>
      </c>
      <c r="AF1115" s="31" t="str">
        <f t="shared" si="233"/>
        <v>?</v>
      </c>
      <c r="AG1115" s="31" t="str">
        <f t="shared" si="233"/>
        <v>?</v>
      </c>
      <c r="AH1115" s="39" t="str">
        <f t="shared" si="232"/>
        <v/>
      </c>
      <c r="AI1115" s="31" t="str">
        <f t="shared" si="235"/>
        <v/>
      </c>
      <c r="AJ1115" s="32" t="str">
        <f t="shared" si="236"/>
        <v/>
      </c>
      <c r="AK1115" s="32" t="str">
        <f t="shared" si="237"/>
        <v/>
      </c>
      <c r="AL1115" s="32" t="str">
        <f t="shared" si="238"/>
        <v/>
      </c>
      <c r="AM1115" s="32" t="str">
        <f t="shared" si="239"/>
        <v/>
      </c>
      <c r="AN1115" s="32" t="str">
        <f t="shared" si="240"/>
        <v/>
      </c>
      <c r="AO1115" s="96" t="e">
        <f>CONCATENATE(IF(#REF!="LL","[u]",IF(#REF!="Ny","[i]",IF(#REF!="Extra koll","[b]",""))),F1115," ",C1115,IF(COUNTA(D1115)&gt;0,CONCATENATE(" [playerid=",D1115,"] "),""),AI1115,AJ1115,AK1115,AL1115,AM1115,AN1115,AA1115,AH1115,IF(#REF!="LL","[/u]",IF(#REF!="Ny","[/i]",IF(#REF!="Extra koll","[/b]",""))))</f>
        <v>#REF!</v>
      </c>
    </row>
    <row r="1116" spans="1:41" ht="14.25">
      <c r="A1116" s="84"/>
      <c r="B1116" s="101"/>
      <c r="C1116" s="102"/>
      <c r="D1116" s="102"/>
      <c r="E1116" s="102"/>
      <c r="F1116" s="103"/>
      <c r="H1116" s="104"/>
      <c r="J1116" s="101"/>
      <c r="K1116" s="102"/>
      <c r="L1116" s="102"/>
      <c r="M1116" s="102"/>
      <c r="N1116" s="102"/>
      <c r="O1116" s="102"/>
      <c r="P1116" s="102"/>
      <c r="Q1116" s="102"/>
      <c r="R1116" s="105"/>
      <c r="T1116" s="101"/>
      <c r="U1116" s="102"/>
      <c r="V1116" s="102"/>
      <c r="W1116" s="102"/>
      <c r="X1116" s="106"/>
      <c r="Y1116" s="4"/>
      <c r="Z1116" s="7"/>
      <c r="AA1116" s="32" t="str">
        <f t="shared" si="231"/>
        <v/>
      </c>
      <c r="AB1116" s="31" t="str">
        <f t="shared" si="234"/>
        <v>?</v>
      </c>
      <c r="AC1116" s="31" t="str">
        <f t="shared" si="234"/>
        <v>?</v>
      </c>
      <c r="AD1116" s="31" t="str">
        <f t="shared" si="234"/>
        <v>?</v>
      </c>
      <c r="AE1116" s="31" t="str">
        <f t="shared" si="233"/>
        <v>?</v>
      </c>
      <c r="AF1116" s="31" t="str">
        <f t="shared" si="233"/>
        <v>?</v>
      </c>
      <c r="AG1116" s="31" t="str">
        <f t="shared" si="233"/>
        <v>?</v>
      </c>
      <c r="AH1116" s="39" t="str">
        <f t="shared" si="232"/>
        <v/>
      </c>
      <c r="AI1116" s="31" t="str">
        <f t="shared" si="235"/>
        <v/>
      </c>
      <c r="AJ1116" s="32" t="str">
        <f t="shared" si="236"/>
        <v/>
      </c>
      <c r="AK1116" s="32" t="str">
        <f t="shared" si="237"/>
        <v/>
      </c>
      <c r="AL1116" s="32" t="str">
        <f t="shared" si="238"/>
        <v/>
      </c>
      <c r="AM1116" s="32" t="str">
        <f t="shared" si="239"/>
        <v/>
      </c>
      <c r="AN1116" s="32" t="str">
        <f t="shared" si="240"/>
        <v/>
      </c>
      <c r="AO1116" s="96" t="e">
        <f>CONCATENATE(IF(#REF!="LL","[u]",IF(#REF!="Ny","[i]",IF(#REF!="Extra koll","[b]",""))),F1116," ",C1116,IF(COUNTA(D1116)&gt;0,CONCATENATE(" [playerid=",D1116,"] "),""),AI1116,AJ1116,AK1116,AL1116,AM1116,AN1116,AA1116,AH1116,IF(#REF!="LL","[/u]",IF(#REF!="Ny","[/i]",IF(#REF!="Extra koll","[/b]",""))))</f>
        <v>#REF!</v>
      </c>
    </row>
    <row r="1117" spans="1:41" ht="14.25">
      <c r="A1117" s="84"/>
      <c r="B1117" s="101"/>
      <c r="C1117" s="102"/>
      <c r="D1117" s="102"/>
      <c r="E1117" s="102"/>
      <c r="F1117" s="103"/>
      <c r="H1117" s="104"/>
      <c r="J1117" s="101"/>
      <c r="K1117" s="102"/>
      <c r="L1117" s="102"/>
      <c r="M1117" s="102"/>
      <c r="N1117" s="102"/>
      <c r="O1117" s="102"/>
      <c r="P1117" s="102"/>
      <c r="Q1117" s="102"/>
      <c r="R1117" s="105"/>
      <c r="T1117" s="101"/>
      <c r="U1117" s="102"/>
      <c r="V1117" s="102"/>
      <c r="W1117" s="102"/>
      <c r="X1117" s="106"/>
      <c r="Y1117" s="4"/>
      <c r="Z1117" s="7"/>
      <c r="AA1117" s="32" t="str">
        <f t="shared" si="231"/>
        <v/>
      </c>
      <c r="AB1117" s="31" t="str">
        <f t="shared" si="234"/>
        <v>?</v>
      </c>
      <c r="AC1117" s="31" t="str">
        <f t="shared" si="234"/>
        <v>?</v>
      </c>
      <c r="AD1117" s="31" t="str">
        <f t="shared" si="234"/>
        <v>?</v>
      </c>
      <c r="AE1117" s="31" t="str">
        <f t="shared" si="233"/>
        <v>?</v>
      </c>
      <c r="AF1117" s="31" t="str">
        <f t="shared" si="233"/>
        <v>?</v>
      </c>
      <c r="AG1117" s="31" t="str">
        <f t="shared" si="233"/>
        <v>?</v>
      </c>
      <c r="AH1117" s="39" t="str">
        <f t="shared" si="232"/>
        <v/>
      </c>
      <c r="AI1117" s="31" t="str">
        <f t="shared" si="235"/>
        <v/>
      </c>
      <c r="AJ1117" s="32" t="str">
        <f t="shared" si="236"/>
        <v/>
      </c>
      <c r="AK1117" s="32" t="str">
        <f t="shared" si="237"/>
        <v/>
      </c>
      <c r="AL1117" s="32" t="str">
        <f t="shared" si="238"/>
        <v/>
      </c>
      <c r="AM1117" s="32" t="str">
        <f t="shared" si="239"/>
        <v/>
      </c>
      <c r="AN1117" s="32" t="str">
        <f t="shared" si="240"/>
        <v/>
      </c>
      <c r="AO1117" s="96" t="e">
        <f>CONCATENATE(IF(#REF!="LL","[u]",IF(#REF!="Ny","[i]",IF(#REF!="Extra koll","[b]",""))),F1117," ",C1117,IF(COUNTA(D1117)&gt;0,CONCATENATE(" [playerid=",D1117,"] "),""),AI1117,AJ1117,AK1117,AL1117,AM1117,AN1117,AA1117,AH1117,IF(#REF!="LL","[/u]",IF(#REF!="Ny","[/i]",IF(#REF!="Extra koll","[/b]",""))))</f>
        <v>#REF!</v>
      </c>
    </row>
    <row r="1118" spans="1:41" ht="14.25">
      <c r="A1118" s="84"/>
      <c r="B1118" s="101"/>
      <c r="C1118" s="102"/>
      <c r="D1118" s="102"/>
      <c r="E1118" s="102"/>
      <c r="F1118" s="103"/>
      <c r="H1118" s="104"/>
      <c r="J1118" s="101"/>
      <c r="K1118" s="102"/>
      <c r="L1118" s="102"/>
      <c r="M1118" s="102"/>
      <c r="N1118" s="102"/>
      <c r="O1118" s="102"/>
      <c r="P1118" s="102"/>
      <c r="Q1118" s="102"/>
      <c r="R1118" s="105"/>
      <c r="T1118" s="101"/>
      <c r="U1118" s="102"/>
      <c r="V1118" s="102"/>
      <c r="W1118" s="102"/>
      <c r="X1118" s="106"/>
      <c r="Y1118" s="4"/>
      <c r="Z1118" s="7"/>
      <c r="AA1118" s="32" t="str">
        <f t="shared" si="231"/>
        <v/>
      </c>
      <c r="AB1118" s="31" t="str">
        <f t="shared" si="234"/>
        <v>?</v>
      </c>
      <c r="AC1118" s="31" t="str">
        <f t="shared" si="234"/>
        <v>?</v>
      </c>
      <c r="AD1118" s="31" t="str">
        <f t="shared" si="234"/>
        <v>?</v>
      </c>
      <c r="AE1118" s="31" t="str">
        <f t="shared" si="233"/>
        <v>?</v>
      </c>
      <c r="AF1118" s="31" t="str">
        <f t="shared" si="233"/>
        <v>?</v>
      </c>
      <c r="AG1118" s="31" t="str">
        <f t="shared" si="233"/>
        <v>?</v>
      </c>
      <c r="AH1118" s="39" t="str">
        <f t="shared" si="232"/>
        <v/>
      </c>
      <c r="AI1118" s="31" t="str">
        <f t="shared" si="235"/>
        <v/>
      </c>
      <c r="AJ1118" s="32" t="str">
        <f t="shared" si="236"/>
        <v/>
      </c>
      <c r="AK1118" s="32" t="str">
        <f t="shared" si="237"/>
        <v/>
      </c>
      <c r="AL1118" s="32" t="str">
        <f t="shared" si="238"/>
        <v/>
      </c>
      <c r="AM1118" s="32" t="str">
        <f t="shared" si="239"/>
        <v/>
      </c>
      <c r="AN1118" s="32" t="str">
        <f t="shared" si="240"/>
        <v/>
      </c>
      <c r="AO1118" s="96" t="e">
        <f>CONCATENATE(IF(#REF!="LL","[u]",IF(#REF!="Ny","[i]",IF(#REF!="Extra koll","[b]",""))),F1118," ",C1118,IF(COUNTA(D1118)&gt;0,CONCATENATE(" [playerid=",D1118,"] "),""),AI1118,AJ1118,AK1118,AL1118,AM1118,AN1118,AA1118,AH1118,IF(#REF!="LL","[/u]",IF(#REF!="Ny","[/i]",IF(#REF!="Extra koll","[/b]",""))))</f>
        <v>#REF!</v>
      </c>
    </row>
    <row r="1119" spans="1:41" ht="14.25">
      <c r="A1119" s="84"/>
      <c r="B1119" s="101"/>
      <c r="C1119" s="102"/>
      <c r="D1119" s="102"/>
      <c r="E1119" s="102"/>
      <c r="F1119" s="103"/>
      <c r="H1119" s="104"/>
      <c r="J1119" s="101"/>
      <c r="K1119" s="102"/>
      <c r="L1119" s="102"/>
      <c r="M1119" s="102"/>
      <c r="N1119" s="102"/>
      <c r="O1119" s="102"/>
      <c r="P1119" s="102"/>
      <c r="Q1119" s="102"/>
      <c r="R1119" s="105"/>
      <c r="T1119" s="101"/>
      <c r="U1119" s="102"/>
      <c r="V1119" s="102"/>
      <c r="W1119" s="102"/>
      <c r="X1119" s="106"/>
      <c r="Y1119" s="4"/>
      <c r="Z1119" s="7"/>
      <c r="AA1119" s="32" t="str">
        <f t="shared" si="231"/>
        <v/>
      </c>
      <c r="AB1119" s="31" t="str">
        <f t="shared" si="234"/>
        <v>?</v>
      </c>
      <c r="AC1119" s="31" t="str">
        <f t="shared" si="234"/>
        <v>?</v>
      </c>
      <c r="AD1119" s="31" t="str">
        <f t="shared" si="234"/>
        <v>?</v>
      </c>
      <c r="AE1119" s="31" t="str">
        <f t="shared" si="233"/>
        <v>?</v>
      </c>
      <c r="AF1119" s="31" t="str">
        <f t="shared" si="233"/>
        <v>?</v>
      </c>
      <c r="AG1119" s="31" t="str">
        <f t="shared" si="233"/>
        <v>?</v>
      </c>
      <c r="AH1119" s="39" t="str">
        <f t="shared" si="232"/>
        <v/>
      </c>
      <c r="AI1119" s="31" t="str">
        <f t="shared" si="235"/>
        <v/>
      </c>
      <c r="AJ1119" s="32" t="str">
        <f t="shared" si="236"/>
        <v/>
      </c>
      <c r="AK1119" s="32" t="str">
        <f t="shared" si="237"/>
        <v/>
      </c>
      <c r="AL1119" s="32" t="str">
        <f t="shared" si="238"/>
        <v/>
      </c>
      <c r="AM1119" s="32" t="str">
        <f t="shared" si="239"/>
        <v/>
      </c>
      <c r="AN1119" s="32" t="str">
        <f t="shared" si="240"/>
        <v/>
      </c>
      <c r="AO1119" s="96" t="e">
        <f>CONCATENATE(IF(#REF!="LL","[u]",IF(#REF!="Ny","[i]",IF(#REF!="Extra koll","[b]",""))),F1119," ",C1119,IF(COUNTA(D1119)&gt;0,CONCATENATE(" [playerid=",D1119,"] "),""),AI1119,AJ1119,AK1119,AL1119,AM1119,AN1119,AA1119,AH1119,IF(#REF!="LL","[/u]",IF(#REF!="Ny","[/i]",IF(#REF!="Extra koll","[/b]",""))))</f>
        <v>#REF!</v>
      </c>
    </row>
    <row r="1120" spans="1:41" ht="14.25">
      <c r="A1120" s="84"/>
      <c r="B1120" s="101"/>
      <c r="C1120" s="102"/>
      <c r="D1120" s="102"/>
      <c r="E1120" s="102"/>
      <c r="F1120" s="103"/>
      <c r="H1120" s="104"/>
      <c r="J1120" s="101"/>
      <c r="K1120" s="102"/>
      <c r="L1120" s="102"/>
      <c r="M1120" s="102"/>
      <c r="N1120" s="102"/>
      <c r="O1120" s="102"/>
      <c r="P1120" s="102"/>
      <c r="Q1120" s="102"/>
      <c r="R1120" s="105"/>
      <c r="T1120" s="101"/>
      <c r="U1120" s="102"/>
      <c r="V1120" s="102"/>
      <c r="W1120" s="102"/>
      <c r="X1120" s="106"/>
      <c r="Y1120" s="4"/>
      <c r="Z1120" s="7"/>
      <c r="AA1120" s="32" t="str">
        <f t="shared" si="231"/>
        <v/>
      </c>
      <c r="AB1120" s="31" t="str">
        <f t="shared" si="234"/>
        <v>?</v>
      </c>
      <c r="AC1120" s="31" t="str">
        <f t="shared" si="234"/>
        <v>?</v>
      </c>
      <c r="AD1120" s="31" t="str">
        <f t="shared" si="234"/>
        <v>?</v>
      </c>
      <c r="AE1120" s="31" t="str">
        <f t="shared" si="233"/>
        <v>?</v>
      </c>
      <c r="AF1120" s="31" t="str">
        <f t="shared" si="233"/>
        <v>?</v>
      </c>
      <c r="AG1120" s="31" t="str">
        <f t="shared" si="233"/>
        <v>?</v>
      </c>
      <c r="AH1120" s="39" t="str">
        <f t="shared" si="232"/>
        <v/>
      </c>
      <c r="AI1120" s="31" t="str">
        <f t="shared" si="235"/>
        <v/>
      </c>
      <c r="AJ1120" s="32" t="str">
        <f t="shared" si="236"/>
        <v/>
      </c>
      <c r="AK1120" s="32" t="str">
        <f t="shared" si="237"/>
        <v/>
      </c>
      <c r="AL1120" s="32" t="str">
        <f t="shared" si="238"/>
        <v/>
      </c>
      <c r="AM1120" s="32" t="str">
        <f t="shared" si="239"/>
        <v/>
      </c>
      <c r="AN1120" s="32" t="str">
        <f t="shared" si="240"/>
        <v/>
      </c>
      <c r="AO1120" s="96" t="e">
        <f>CONCATENATE(IF(#REF!="LL","[u]",IF(#REF!="Ny","[i]",IF(#REF!="Extra koll","[b]",""))),F1120," ",C1120,IF(COUNTA(D1120)&gt;0,CONCATENATE(" [playerid=",D1120,"] "),""),AI1120,AJ1120,AK1120,AL1120,AM1120,AN1120,AA1120,AH1120,IF(#REF!="LL","[/u]",IF(#REF!="Ny","[/i]",IF(#REF!="Extra koll","[/b]",""))))</f>
        <v>#REF!</v>
      </c>
    </row>
    <row r="1121" spans="1:41" ht="14.25">
      <c r="A1121" s="84"/>
      <c r="B1121" s="101"/>
      <c r="C1121" s="102"/>
      <c r="D1121" s="102"/>
      <c r="E1121" s="102"/>
      <c r="F1121" s="103"/>
      <c r="H1121" s="104"/>
      <c r="J1121" s="101"/>
      <c r="K1121" s="102"/>
      <c r="L1121" s="102"/>
      <c r="M1121" s="102"/>
      <c r="N1121" s="102"/>
      <c r="O1121" s="102"/>
      <c r="P1121" s="102"/>
      <c r="Q1121" s="102"/>
      <c r="R1121" s="105"/>
      <c r="T1121" s="101"/>
      <c r="U1121" s="102"/>
      <c r="V1121" s="102"/>
      <c r="W1121" s="102"/>
      <c r="X1121" s="106"/>
      <c r="Y1121" s="4"/>
      <c r="Z1121" s="7"/>
      <c r="AA1121" s="32" t="str">
        <f t="shared" si="231"/>
        <v/>
      </c>
      <c r="AB1121" s="31" t="str">
        <f t="shared" si="234"/>
        <v>?</v>
      </c>
      <c r="AC1121" s="31" t="str">
        <f t="shared" si="234"/>
        <v>?</v>
      </c>
      <c r="AD1121" s="31" t="str">
        <f t="shared" si="234"/>
        <v>?</v>
      </c>
      <c r="AE1121" s="31" t="str">
        <f t="shared" si="233"/>
        <v>?</v>
      </c>
      <c r="AF1121" s="31" t="str">
        <f t="shared" si="233"/>
        <v>?</v>
      </c>
      <c r="AG1121" s="31" t="str">
        <f t="shared" si="233"/>
        <v>?</v>
      </c>
      <c r="AH1121" s="39" t="str">
        <f t="shared" si="232"/>
        <v/>
      </c>
      <c r="AI1121" s="31" t="str">
        <f t="shared" si="235"/>
        <v/>
      </c>
      <c r="AJ1121" s="32" t="str">
        <f t="shared" si="236"/>
        <v/>
      </c>
      <c r="AK1121" s="32" t="str">
        <f t="shared" si="237"/>
        <v/>
      </c>
      <c r="AL1121" s="32" t="str">
        <f t="shared" si="238"/>
        <v/>
      </c>
      <c r="AM1121" s="32" t="str">
        <f t="shared" si="239"/>
        <v/>
      </c>
      <c r="AN1121" s="32" t="str">
        <f t="shared" si="240"/>
        <v/>
      </c>
      <c r="AO1121" s="96" t="e">
        <f>CONCATENATE(IF(#REF!="LL","[u]",IF(#REF!="Ny","[i]",IF(#REF!="Extra koll","[b]",""))),F1121," ",C1121,IF(COUNTA(D1121)&gt;0,CONCATENATE(" [playerid=",D1121,"] "),""),AI1121,AJ1121,AK1121,AL1121,AM1121,AN1121,AA1121,AH1121,IF(#REF!="LL","[/u]",IF(#REF!="Ny","[/i]",IF(#REF!="Extra koll","[/b]",""))))</f>
        <v>#REF!</v>
      </c>
    </row>
    <row r="1122" spans="1:41" ht="14.25">
      <c r="A1122" s="84"/>
      <c r="B1122" s="101"/>
      <c r="C1122" s="102"/>
      <c r="D1122" s="102"/>
      <c r="E1122" s="102"/>
      <c r="F1122" s="103"/>
      <c r="H1122" s="104"/>
      <c r="J1122" s="101"/>
      <c r="K1122" s="102"/>
      <c r="L1122" s="102"/>
      <c r="M1122" s="102"/>
      <c r="N1122" s="102"/>
      <c r="O1122" s="102"/>
      <c r="P1122" s="102"/>
      <c r="Q1122" s="102"/>
      <c r="R1122" s="105"/>
      <c r="T1122" s="101"/>
      <c r="U1122" s="102"/>
      <c r="V1122" s="102"/>
      <c r="W1122" s="102"/>
      <c r="X1122" s="106"/>
      <c r="Y1122" s="4"/>
      <c r="Z1122" s="7"/>
      <c r="AA1122" s="32" t="str">
        <f t="shared" si="231"/>
        <v/>
      </c>
      <c r="AB1122" s="31" t="str">
        <f t="shared" si="234"/>
        <v>?</v>
      </c>
      <c r="AC1122" s="31" t="str">
        <f t="shared" si="234"/>
        <v>?</v>
      </c>
      <c r="AD1122" s="31" t="str">
        <f t="shared" si="234"/>
        <v>?</v>
      </c>
      <c r="AE1122" s="31" t="str">
        <f t="shared" si="233"/>
        <v>?</v>
      </c>
      <c r="AF1122" s="31" t="str">
        <f t="shared" si="233"/>
        <v>?</v>
      </c>
      <c r="AG1122" s="31" t="str">
        <f t="shared" si="233"/>
        <v>?</v>
      </c>
      <c r="AH1122" s="39" t="str">
        <f t="shared" si="232"/>
        <v/>
      </c>
      <c r="AI1122" s="31" t="str">
        <f t="shared" si="235"/>
        <v/>
      </c>
      <c r="AJ1122" s="32" t="str">
        <f t="shared" si="236"/>
        <v/>
      </c>
      <c r="AK1122" s="32" t="str">
        <f t="shared" si="237"/>
        <v/>
      </c>
      <c r="AL1122" s="32" t="str">
        <f t="shared" si="238"/>
        <v/>
      </c>
      <c r="AM1122" s="32" t="str">
        <f t="shared" si="239"/>
        <v/>
      </c>
      <c r="AN1122" s="32" t="str">
        <f t="shared" si="240"/>
        <v/>
      </c>
      <c r="AO1122" s="96" t="e">
        <f>CONCATENATE(IF(#REF!="LL","[u]",IF(#REF!="Ny","[i]",IF(#REF!="Extra koll","[b]",""))),F1122," ",C1122,IF(COUNTA(D1122)&gt;0,CONCATENATE(" [playerid=",D1122,"] "),""),AI1122,AJ1122,AK1122,AL1122,AM1122,AN1122,AA1122,AH1122,IF(#REF!="LL","[/u]",IF(#REF!="Ny","[/i]",IF(#REF!="Extra koll","[/b]",""))))</f>
        <v>#REF!</v>
      </c>
    </row>
    <row r="1123" spans="1:41" ht="14.25">
      <c r="A1123" s="84"/>
      <c r="B1123" s="101"/>
      <c r="C1123" s="102"/>
      <c r="D1123" s="102"/>
      <c r="E1123" s="102"/>
      <c r="F1123" s="103"/>
      <c r="H1123" s="104"/>
      <c r="J1123" s="101"/>
      <c r="K1123" s="102"/>
      <c r="L1123" s="102"/>
      <c r="M1123" s="102"/>
      <c r="N1123" s="102"/>
      <c r="O1123" s="102"/>
      <c r="P1123" s="102"/>
      <c r="Q1123" s="102"/>
      <c r="R1123" s="105"/>
      <c r="T1123" s="101"/>
      <c r="U1123" s="102"/>
      <c r="V1123" s="102"/>
      <c r="W1123" s="102"/>
      <c r="X1123" s="106"/>
      <c r="Y1123" s="4"/>
      <c r="Z1123" s="7"/>
      <c r="AA1123" s="32" t="str">
        <f t="shared" si="231"/>
        <v/>
      </c>
      <c r="AB1123" s="31" t="str">
        <f t="shared" si="234"/>
        <v>?</v>
      </c>
      <c r="AC1123" s="31" t="str">
        <f t="shared" si="234"/>
        <v>?</v>
      </c>
      <c r="AD1123" s="31" t="str">
        <f t="shared" si="234"/>
        <v>?</v>
      </c>
      <c r="AE1123" s="31" t="str">
        <f t="shared" si="233"/>
        <v>?</v>
      </c>
      <c r="AF1123" s="31" t="str">
        <f t="shared" si="233"/>
        <v>?</v>
      </c>
      <c r="AG1123" s="31" t="str">
        <f t="shared" si="233"/>
        <v>?</v>
      </c>
      <c r="AH1123" s="39" t="str">
        <f t="shared" si="232"/>
        <v/>
      </c>
      <c r="AI1123" s="31" t="str">
        <f t="shared" si="235"/>
        <v/>
      </c>
      <c r="AJ1123" s="32" t="str">
        <f t="shared" si="236"/>
        <v/>
      </c>
      <c r="AK1123" s="32" t="str">
        <f t="shared" si="237"/>
        <v/>
      </c>
      <c r="AL1123" s="32" t="str">
        <f t="shared" si="238"/>
        <v/>
      </c>
      <c r="AM1123" s="32" t="str">
        <f t="shared" si="239"/>
        <v/>
      </c>
      <c r="AN1123" s="32" t="str">
        <f t="shared" si="240"/>
        <v/>
      </c>
      <c r="AO1123" s="96" t="e">
        <f>CONCATENATE(IF(#REF!="LL","[u]",IF(#REF!="Ny","[i]",IF(#REF!="Extra koll","[b]",""))),F1123," ",C1123,IF(COUNTA(D1123)&gt;0,CONCATENATE(" [playerid=",D1123,"] "),""),AI1123,AJ1123,AK1123,AL1123,AM1123,AN1123,AA1123,AH1123,IF(#REF!="LL","[/u]",IF(#REF!="Ny","[/i]",IF(#REF!="Extra koll","[/b]",""))))</f>
        <v>#REF!</v>
      </c>
    </row>
    <row r="1124" spans="1:41" ht="14.25">
      <c r="A1124" s="84"/>
      <c r="B1124" s="101"/>
      <c r="C1124" s="102"/>
      <c r="D1124" s="102"/>
      <c r="E1124" s="102"/>
      <c r="F1124" s="103"/>
      <c r="H1124" s="104"/>
      <c r="J1124" s="101"/>
      <c r="K1124" s="102"/>
      <c r="L1124" s="102"/>
      <c r="M1124" s="102"/>
      <c r="N1124" s="102"/>
      <c r="O1124" s="102"/>
      <c r="P1124" s="102"/>
      <c r="Q1124" s="102"/>
      <c r="R1124" s="105"/>
      <c r="T1124" s="101"/>
      <c r="U1124" s="102"/>
      <c r="V1124" s="102"/>
      <c r="W1124" s="102"/>
      <c r="X1124" s="106"/>
      <c r="Y1124" s="4"/>
      <c r="Z1124" s="7"/>
      <c r="AA1124" s="32" t="str">
        <f t="shared" si="231"/>
        <v/>
      </c>
      <c r="AB1124" s="31" t="str">
        <f t="shared" si="234"/>
        <v>?</v>
      </c>
      <c r="AC1124" s="31" t="str">
        <f t="shared" si="234"/>
        <v>?</v>
      </c>
      <c r="AD1124" s="31" t="str">
        <f t="shared" si="234"/>
        <v>?</v>
      </c>
      <c r="AE1124" s="31" t="str">
        <f t="shared" si="233"/>
        <v>?</v>
      </c>
      <c r="AF1124" s="31" t="str">
        <f t="shared" si="233"/>
        <v>?</v>
      </c>
      <c r="AG1124" s="31" t="str">
        <f t="shared" si="233"/>
        <v>?</v>
      </c>
      <c r="AH1124" s="39" t="str">
        <f t="shared" si="232"/>
        <v/>
      </c>
      <c r="AI1124" s="31" t="str">
        <f t="shared" si="235"/>
        <v/>
      </c>
      <c r="AJ1124" s="32" t="str">
        <f t="shared" si="236"/>
        <v/>
      </c>
      <c r="AK1124" s="32" t="str">
        <f t="shared" si="237"/>
        <v/>
      </c>
      <c r="AL1124" s="32" t="str">
        <f t="shared" si="238"/>
        <v/>
      </c>
      <c r="AM1124" s="32" t="str">
        <f t="shared" si="239"/>
        <v/>
      </c>
      <c r="AN1124" s="32" t="str">
        <f t="shared" si="240"/>
        <v/>
      </c>
      <c r="AO1124" s="96" t="e">
        <f>CONCATENATE(IF(#REF!="LL","[u]",IF(#REF!="Ny","[i]",IF(#REF!="Extra koll","[b]",""))),F1124," ",C1124,IF(COUNTA(D1124)&gt;0,CONCATENATE(" [playerid=",D1124,"] "),""),AI1124,AJ1124,AK1124,AL1124,AM1124,AN1124,AA1124,AH1124,IF(#REF!="LL","[/u]",IF(#REF!="Ny","[/i]",IF(#REF!="Extra koll","[/b]",""))))</f>
        <v>#REF!</v>
      </c>
    </row>
    <row r="1125" spans="1:41" ht="14.25">
      <c r="A1125" s="84"/>
      <c r="B1125" s="101"/>
      <c r="C1125" s="102"/>
      <c r="D1125" s="102"/>
      <c r="E1125" s="102"/>
      <c r="F1125" s="103"/>
      <c r="H1125" s="104"/>
      <c r="J1125" s="101"/>
      <c r="K1125" s="102"/>
      <c r="L1125" s="102"/>
      <c r="M1125" s="102"/>
      <c r="N1125" s="102"/>
      <c r="O1125" s="102"/>
      <c r="P1125" s="102"/>
      <c r="Q1125" s="102"/>
      <c r="R1125" s="105"/>
      <c r="T1125" s="101"/>
      <c r="U1125" s="102"/>
      <c r="V1125" s="102"/>
      <c r="W1125" s="102"/>
      <c r="X1125" s="106"/>
      <c r="Y1125" s="4"/>
      <c r="Z1125" s="7"/>
      <c r="AA1125" s="32" t="str">
        <f t="shared" si="231"/>
        <v/>
      </c>
      <c r="AB1125" s="31" t="str">
        <f t="shared" si="234"/>
        <v>?</v>
      </c>
      <c r="AC1125" s="31" t="str">
        <f t="shared" si="234"/>
        <v>?</v>
      </c>
      <c r="AD1125" s="31" t="str">
        <f t="shared" si="234"/>
        <v>?</v>
      </c>
      <c r="AE1125" s="31" t="str">
        <f t="shared" si="233"/>
        <v>?</v>
      </c>
      <c r="AF1125" s="31" t="str">
        <f t="shared" si="233"/>
        <v>?</v>
      </c>
      <c r="AG1125" s="31" t="str">
        <f t="shared" si="233"/>
        <v>?</v>
      </c>
      <c r="AH1125" s="39" t="str">
        <f t="shared" si="232"/>
        <v/>
      </c>
      <c r="AI1125" s="31" t="str">
        <f t="shared" si="235"/>
        <v/>
      </c>
      <c r="AJ1125" s="32" t="str">
        <f t="shared" si="236"/>
        <v/>
      </c>
      <c r="AK1125" s="32" t="str">
        <f t="shared" si="237"/>
        <v/>
      </c>
      <c r="AL1125" s="32" t="str">
        <f t="shared" si="238"/>
        <v/>
      </c>
      <c r="AM1125" s="32" t="str">
        <f t="shared" si="239"/>
        <v/>
      </c>
      <c r="AN1125" s="32" t="str">
        <f t="shared" si="240"/>
        <v/>
      </c>
      <c r="AO1125" s="96" t="e">
        <f>CONCATENATE(IF(#REF!="LL","[u]",IF(#REF!="Ny","[i]",IF(#REF!="Extra koll","[b]",""))),F1125," ",C1125,IF(COUNTA(D1125)&gt;0,CONCATENATE(" [playerid=",D1125,"] "),""),AI1125,AJ1125,AK1125,AL1125,AM1125,AN1125,AA1125,AH1125,IF(#REF!="LL","[/u]",IF(#REF!="Ny","[/i]",IF(#REF!="Extra koll","[/b]",""))))</f>
        <v>#REF!</v>
      </c>
    </row>
    <row r="1126" spans="1:41" ht="14.25">
      <c r="A1126" s="84"/>
      <c r="B1126" s="101"/>
      <c r="C1126" s="102"/>
      <c r="D1126" s="102"/>
      <c r="E1126" s="102"/>
      <c r="F1126" s="103"/>
      <c r="H1126" s="104"/>
      <c r="J1126" s="101"/>
      <c r="K1126" s="102"/>
      <c r="L1126" s="102"/>
      <c r="M1126" s="102"/>
      <c r="N1126" s="102"/>
      <c r="O1126" s="102"/>
      <c r="P1126" s="102"/>
      <c r="Q1126" s="102"/>
      <c r="R1126" s="105"/>
      <c r="T1126" s="101"/>
      <c r="U1126" s="102"/>
      <c r="V1126" s="102"/>
      <c r="W1126" s="102"/>
      <c r="X1126" s="106"/>
      <c r="Y1126" s="4"/>
      <c r="Z1126" s="7"/>
      <c r="AA1126" s="32" t="str">
        <f t="shared" si="231"/>
        <v/>
      </c>
      <c r="AB1126" s="31" t="str">
        <f t="shared" si="234"/>
        <v>?</v>
      </c>
      <c r="AC1126" s="31" t="str">
        <f t="shared" si="234"/>
        <v>?</v>
      </c>
      <c r="AD1126" s="31" t="str">
        <f t="shared" si="234"/>
        <v>?</v>
      </c>
      <c r="AE1126" s="31" t="str">
        <f t="shared" si="233"/>
        <v>?</v>
      </c>
      <c r="AF1126" s="31" t="str">
        <f t="shared" si="233"/>
        <v>?</v>
      </c>
      <c r="AG1126" s="31" t="str">
        <f t="shared" si="233"/>
        <v>?</v>
      </c>
      <c r="AH1126" s="39" t="str">
        <f t="shared" si="232"/>
        <v/>
      </c>
      <c r="AI1126" s="31" t="str">
        <f t="shared" si="235"/>
        <v/>
      </c>
      <c r="AJ1126" s="32" t="str">
        <f t="shared" si="236"/>
        <v/>
      </c>
      <c r="AK1126" s="32" t="str">
        <f t="shared" si="237"/>
        <v/>
      </c>
      <c r="AL1126" s="32" t="str">
        <f t="shared" si="238"/>
        <v/>
      </c>
      <c r="AM1126" s="32" t="str">
        <f t="shared" si="239"/>
        <v/>
      </c>
      <c r="AN1126" s="32" t="str">
        <f t="shared" si="240"/>
        <v/>
      </c>
      <c r="AO1126" s="96" t="e">
        <f>CONCATENATE(IF(#REF!="LL","[u]",IF(#REF!="Ny","[i]",IF(#REF!="Extra koll","[b]",""))),F1126," ",C1126,IF(COUNTA(D1126)&gt;0,CONCATENATE(" [playerid=",D1126,"] "),""),AI1126,AJ1126,AK1126,AL1126,AM1126,AN1126,AA1126,AH1126,IF(#REF!="LL","[/u]",IF(#REF!="Ny","[/i]",IF(#REF!="Extra koll","[/b]",""))))</f>
        <v>#REF!</v>
      </c>
    </row>
    <row r="1127" spans="1:41" ht="14.25">
      <c r="A1127" s="84"/>
      <c r="B1127" s="101"/>
      <c r="C1127" s="102"/>
      <c r="D1127" s="102"/>
      <c r="E1127" s="102"/>
      <c r="F1127" s="103"/>
      <c r="H1127" s="104"/>
      <c r="J1127" s="101"/>
      <c r="K1127" s="102"/>
      <c r="L1127" s="102"/>
      <c r="M1127" s="102"/>
      <c r="N1127" s="102"/>
      <c r="O1127" s="102"/>
      <c r="P1127" s="102"/>
      <c r="Q1127" s="102"/>
      <c r="R1127" s="105"/>
      <c r="T1127" s="101"/>
      <c r="U1127" s="102"/>
      <c r="V1127" s="102"/>
      <c r="W1127" s="102"/>
      <c r="X1127" s="106"/>
      <c r="Y1127" s="4"/>
      <c r="Z1127" s="7"/>
      <c r="AA1127" s="32" t="str">
        <f t="shared" si="231"/>
        <v/>
      </c>
      <c r="AB1127" s="31" t="str">
        <f t="shared" si="234"/>
        <v>?</v>
      </c>
      <c r="AC1127" s="31" t="str">
        <f t="shared" si="234"/>
        <v>?</v>
      </c>
      <c r="AD1127" s="31" t="str">
        <f t="shared" si="234"/>
        <v>?</v>
      </c>
      <c r="AE1127" s="31" t="str">
        <f t="shared" si="233"/>
        <v>?</v>
      </c>
      <c r="AF1127" s="31" t="str">
        <f t="shared" si="233"/>
        <v>?</v>
      </c>
      <c r="AG1127" s="31" t="str">
        <f t="shared" si="233"/>
        <v>?</v>
      </c>
      <c r="AH1127" s="39" t="str">
        <f t="shared" si="232"/>
        <v/>
      </c>
      <c r="AI1127" s="31" t="str">
        <f t="shared" si="235"/>
        <v/>
      </c>
      <c r="AJ1127" s="32" t="str">
        <f t="shared" si="236"/>
        <v/>
      </c>
      <c r="AK1127" s="32" t="str">
        <f t="shared" si="237"/>
        <v/>
      </c>
      <c r="AL1127" s="32" t="str">
        <f t="shared" si="238"/>
        <v/>
      </c>
      <c r="AM1127" s="32" t="str">
        <f t="shared" si="239"/>
        <v/>
      </c>
      <c r="AN1127" s="32" t="str">
        <f t="shared" si="240"/>
        <v/>
      </c>
      <c r="AO1127" s="96" t="e">
        <f>CONCATENATE(IF(#REF!="LL","[u]",IF(#REF!="Ny","[i]",IF(#REF!="Extra koll","[b]",""))),F1127," ",C1127,IF(COUNTA(D1127)&gt;0,CONCATENATE(" [playerid=",D1127,"] "),""),AI1127,AJ1127,AK1127,AL1127,AM1127,AN1127,AA1127,AH1127,IF(#REF!="LL","[/u]",IF(#REF!="Ny","[/i]",IF(#REF!="Extra koll","[/b]",""))))</f>
        <v>#REF!</v>
      </c>
    </row>
    <row r="1128" spans="1:41" ht="14.25">
      <c r="A1128" s="84"/>
      <c r="B1128" s="101"/>
      <c r="C1128" s="102"/>
      <c r="D1128" s="102"/>
      <c r="E1128" s="102"/>
      <c r="F1128" s="103"/>
      <c r="H1128" s="104"/>
      <c r="J1128" s="101"/>
      <c r="K1128" s="102"/>
      <c r="L1128" s="102"/>
      <c r="M1128" s="102"/>
      <c r="N1128" s="102"/>
      <c r="O1128" s="102"/>
      <c r="P1128" s="102"/>
      <c r="Q1128" s="102"/>
      <c r="R1128" s="105"/>
      <c r="T1128" s="101"/>
      <c r="U1128" s="102"/>
      <c r="V1128" s="102"/>
      <c r="W1128" s="102"/>
      <c r="X1128" s="106"/>
      <c r="Y1128" s="4"/>
      <c r="Z1128" s="7"/>
      <c r="AA1128" s="32" t="str">
        <f t="shared" si="231"/>
        <v/>
      </c>
      <c r="AB1128" s="31" t="str">
        <f t="shared" si="234"/>
        <v>?</v>
      </c>
      <c r="AC1128" s="31" t="str">
        <f t="shared" si="234"/>
        <v>?</v>
      </c>
      <c r="AD1128" s="31" t="str">
        <f t="shared" si="234"/>
        <v>?</v>
      </c>
      <c r="AE1128" s="31" t="str">
        <f t="shared" si="233"/>
        <v>?</v>
      </c>
      <c r="AF1128" s="31" t="str">
        <f t="shared" si="233"/>
        <v>?</v>
      </c>
      <c r="AG1128" s="31" t="str">
        <f t="shared" si="233"/>
        <v>?</v>
      </c>
      <c r="AH1128" s="39" t="str">
        <f t="shared" si="232"/>
        <v/>
      </c>
      <c r="AI1128" s="31" t="str">
        <f t="shared" si="235"/>
        <v/>
      </c>
      <c r="AJ1128" s="32" t="str">
        <f t="shared" si="236"/>
        <v/>
      </c>
      <c r="AK1128" s="32" t="str">
        <f t="shared" si="237"/>
        <v/>
      </c>
      <c r="AL1128" s="32" t="str">
        <f t="shared" si="238"/>
        <v/>
      </c>
      <c r="AM1128" s="32" t="str">
        <f t="shared" si="239"/>
        <v/>
      </c>
      <c r="AN1128" s="32" t="str">
        <f t="shared" si="240"/>
        <v/>
      </c>
      <c r="AO1128" s="96" t="e">
        <f>CONCATENATE(IF(#REF!="LL","[u]",IF(#REF!="Ny","[i]",IF(#REF!="Extra koll","[b]",""))),F1128," ",C1128,IF(COUNTA(D1128)&gt;0,CONCATENATE(" [playerid=",D1128,"] "),""),AI1128,AJ1128,AK1128,AL1128,AM1128,AN1128,AA1128,AH1128,IF(#REF!="LL","[/u]",IF(#REF!="Ny","[/i]",IF(#REF!="Extra koll","[/b]",""))))</f>
        <v>#REF!</v>
      </c>
    </row>
    <row r="1129" spans="1:41" ht="14.25">
      <c r="A1129" s="84"/>
      <c r="B1129" s="101"/>
      <c r="C1129" s="102"/>
      <c r="D1129" s="102"/>
      <c r="E1129" s="102"/>
      <c r="F1129" s="103"/>
      <c r="H1129" s="104"/>
      <c r="J1129" s="101"/>
      <c r="K1129" s="102"/>
      <c r="L1129" s="102"/>
      <c r="M1129" s="102"/>
      <c r="N1129" s="102"/>
      <c r="O1129" s="102"/>
      <c r="P1129" s="102"/>
      <c r="Q1129" s="102"/>
      <c r="R1129" s="105"/>
      <c r="T1129" s="101"/>
      <c r="U1129" s="102"/>
      <c r="V1129" s="102"/>
      <c r="W1129" s="102"/>
      <c r="X1129" s="106"/>
      <c r="Y1129" s="4"/>
      <c r="Z1129" s="7"/>
      <c r="AA1129" s="32" t="str">
        <f t="shared" si="231"/>
        <v/>
      </c>
      <c r="AB1129" s="31" t="str">
        <f t="shared" si="234"/>
        <v>?</v>
      </c>
      <c r="AC1129" s="31" t="str">
        <f t="shared" si="234"/>
        <v>?</v>
      </c>
      <c r="AD1129" s="31" t="str">
        <f t="shared" si="234"/>
        <v>?</v>
      </c>
      <c r="AE1129" s="31" t="str">
        <f t="shared" si="233"/>
        <v>?</v>
      </c>
      <c r="AF1129" s="31" t="str">
        <f t="shared" si="233"/>
        <v>?</v>
      </c>
      <c r="AG1129" s="31" t="str">
        <f t="shared" si="233"/>
        <v>?</v>
      </c>
      <c r="AH1129" s="39" t="str">
        <f t="shared" si="232"/>
        <v/>
      </c>
      <c r="AI1129" s="31" t="str">
        <f t="shared" si="235"/>
        <v/>
      </c>
      <c r="AJ1129" s="32" t="str">
        <f t="shared" si="236"/>
        <v/>
      </c>
      <c r="AK1129" s="32" t="str">
        <f t="shared" si="237"/>
        <v/>
      </c>
      <c r="AL1129" s="32" t="str">
        <f t="shared" si="238"/>
        <v/>
      </c>
      <c r="AM1129" s="32" t="str">
        <f t="shared" si="239"/>
        <v/>
      </c>
      <c r="AN1129" s="32" t="str">
        <f t="shared" si="240"/>
        <v/>
      </c>
      <c r="AO1129" s="96" t="e">
        <f>CONCATENATE(IF(#REF!="LL","[u]",IF(#REF!="Ny","[i]",IF(#REF!="Extra koll","[b]",""))),F1129," ",C1129,IF(COUNTA(D1129)&gt;0,CONCATENATE(" [playerid=",D1129,"] "),""),AI1129,AJ1129,AK1129,AL1129,AM1129,AN1129,AA1129,AH1129,IF(#REF!="LL","[/u]",IF(#REF!="Ny","[/i]",IF(#REF!="Extra koll","[/b]",""))))</f>
        <v>#REF!</v>
      </c>
    </row>
    <row r="1130" spans="1:41" ht="14.25">
      <c r="A1130" s="84"/>
      <c r="B1130" s="101"/>
      <c r="C1130" s="102"/>
      <c r="D1130" s="102"/>
      <c r="E1130" s="102"/>
      <c r="F1130" s="103"/>
      <c r="H1130" s="104"/>
      <c r="J1130" s="101"/>
      <c r="K1130" s="102"/>
      <c r="L1130" s="102"/>
      <c r="M1130" s="102"/>
      <c r="N1130" s="102"/>
      <c r="O1130" s="102"/>
      <c r="P1130" s="102"/>
      <c r="Q1130" s="102"/>
      <c r="R1130" s="105"/>
      <c r="T1130" s="101"/>
      <c r="U1130" s="102"/>
      <c r="V1130" s="102"/>
      <c r="W1130" s="102"/>
      <c r="X1130" s="106"/>
      <c r="Y1130" s="4"/>
      <c r="Z1130" s="7"/>
      <c r="AA1130" s="32" t="str">
        <f t="shared" si="231"/>
        <v/>
      </c>
      <c r="AB1130" s="31" t="str">
        <f t="shared" si="234"/>
        <v>?</v>
      </c>
      <c r="AC1130" s="31" t="str">
        <f t="shared" si="234"/>
        <v>?</v>
      </c>
      <c r="AD1130" s="31" t="str">
        <f t="shared" si="234"/>
        <v>?</v>
      </c>
      <c r="AE1130" s="31" t="str">
        <f t="shared" si="233"/>
        <v>?</v>
      </c>
      <c r="AF1130" s="31" t="str">
        <f t="shared" si="233"/>
        <v>?</v>
      </c>
      <c r="AG1130" s="31" t="str">
        <f t="shared" si="233"/>
        <v>?</v>
      </c>
      <c r="AH1130" s="39" t="str">
        <f t="shared" si="232"/>
        <v/>
      </c>
      <c r="AI1130" s="31" t="str">
        <f t="shared" si="235"/>
        <v/>
      </c>
      <c r="AJ1130" s="32" t="str">
        <f t="shared" si="236"/>
        <v/>
      </c>
      <c r="AK1130" s="32" t="str">
        <f t="shared" si="237"/>
        <v/>
      </c>
      <c r="AL1130" s="32" t="str">
        <f t="shared" si="238"/>
        <v/>
      </c>
      <c r="AM1130" s="32" t="str">
        <f t="shared" si="239"/>
        <v/>
      </c>
      <c r="AN1130" s="32" t="str">
        <f t="shared" si="240"/>
        <v/>
      </c>
      <c r="AO1130" s="96" t="e">
        <f>CONCATENATE(IF(#REF!="LL","[u]",IF(#REF!="Ny","[i]",IF(#REF!="Extra koll","[b]",""))),F1130," ",C1130,IF(COUNTA(D1130)&gt;0,CONCATENATE(" [playerid=",D1130,"] "),""),AI1130,AJ1130,AK1130,AL1130,AM1130,AN1130,AA1130,AH1130,IF(#REF!="LL","[/u]",IF(#REF!="Ny","[/i]",IF(#REF!="Extra koll","[/b]",""))))</f>
        <v>#REF!</v>
      </c>
    </row>
    <row r="1131" spans="1:41" ht="14.25">
      <c r="A1131" s="84"/>
      <c r="B1131" s="101"/>
      <c r="C1131" s="102"/>
      <c r="D1131" s="102"/>
      <c r="E1131" s="102"/>
      <c r="F1131" s="103"/>
      <c r="H1131" s="104"/>
      <c r="J1131" s="101"/>
      <c r="K1131" s="102"/>
      <c r="L1131" s="102"/>
      <c r="M1131" s="102"/>
      <c r="N1131" s="102"/>
      <c r="O1131" s="102"/>
      <c r="P1131" s="102"/>
      <c r="Q1131" s="102"/>
      <c r="R1131" s="105"/>
      <c r="T1131" s="101"/>
      <c r="U1131" s="102"/>
      <c r="V1131" s="102"/>
      <c r="W1131" s="102"/>
      <c r="X1131" s="106"/>
      <c r="Y1131" s="4"/>
      <c r="Z1131" s="7"/>
      <c r="AA1131" s="32" t="str">
        <f t="shared" si="231"/>
        <v/>
      </c>
      <c r="AB1131" s="31" t="str">
        <f t="shared" si="234"/>
        <v>?</v>
      </c>
      <c r="AC1131" s="31" t="str">
        <f t="shared" si="234"/>
        <v>?</v>
      </c>
      <c r="AD1131" s="31" t="str">
        <f t="shared" si="234"/>
        <v>?</v>
      </c>
      <c r="AE1131" s="31" t="str">
        <f t="shared" si="233"/>
        <v>?</v>
      </c>
      <c r="AF1131" s="31" t="str">
        <f t="shared" si="233"/>
        <v>?</v>
      </c>
      <c r="AG1131" s="31" t="str">
        <f t="shared" si="233"/>
        <v>?</v>
      </c>
      <c r="AH1131" s="39" t="str">
        <f t="shared" si="232"/>
        <v/>
      </c>
      <c r="AI1131" s="31" t="str">
        <f t="shared" si="235"/>
        <v/>
      </c>
      <c r="AJ1131" s="32" t="str">
        <f t="shared" si="236"/>
        <v/>
      </c>
      <c r="AK1131" s="32" t="str">
        <f t="shared" si="237"/>
        <v/>
      </c>
      <c r="AL1131" s="32" t="str">
        <f t="shared" si="238"/>
        <v/>
      </c>
      <c r="AM1131" s="32" t="str">
        <f t="shared" si="239"/>
        <v/>
      </c>
      <c r="AN1131" s="32" t="str">
        <f t="shared" si="240"/>
        <v/>
      </c>
      <c r="AO1131" s="96" t="e">
        <f>CONCATENATE(IF(#REF!="LL","[u]",IF(#REF!="Ny","[i]",IF(#REF!="Extra koll","[b]",""))),F1131," ",C1131,IF(COUNTA(D1131)&gt;0,CONCATENATE(" [playerid=",D1131,"] "),""),AI1131,AJ1131,AK1131,AL1131,AM1131,AN1131,AA1131,AH1131,IF(#REF!="LL","[/u]",IF(#REF!="Ny","[/i]",IF(#REF!="Extra koll","[/b]",""))))</f>
        <v>#REF!</v>
      </c>
    </row>
    <row r="1132" spans="1:41" ht="14.25">
      <c r="A1132" s="84"/>
      <c r="B1132" s="101"/>
      <c r="C1132" s="102"/>
      <c r="D1132" s="102"/>
      <c r="E1132" s="102"/>
      <c r="F1132" s="103"/>
      <c r="H1132" s="104"/>
      <c r="J1132" s="101"/>
      <c r="K1132" s="102"/>
      <c r="L1132" s="102"/>
      <c r="M1132" s="102"/>
      <c r="N1132" s="102"/>
      <c r="O1132" s="102"/>
      <c r="P1132" s="102"/>
      <c r="Q1132" s="102"/>
      <c r="R1132" s="105"/>
      <c r="T1132" s="101"/>
      <c r="U1132" s="102"/>
      <c r="V1132" s="102"/>
      <c r="W1132" s="102"/>
      <c r="X1132" s="106"/>
      <c r="Y1132" s="4"/>
      <c r="Z1132" s="7"/>
      <c r="AA1132" s="32" t="str">
        <f t="shared" si="231"/>
        <v/>
      </c>
      <c r="AB1132" s="31" t="str">
        <f t="shared" si="234"/>
        <v>?</v>
      </c>
      <c r="AC1132" s="31" t="str">
        <f t="shared" si="234"/>
        <v>?</v>
      </c>
      <c r="AD1132" s="31" t="str">
        <f t="shared" si="234"/>
        <v>?</v>
      </c>
      <c r="AE1132" s="31" t="str">
        <f t="shared" si="233"/>
        <v>?</v>
      </c>
      <c r="AF1132" s="31" t="str">
        <f t="shared" si="233"/>
        <v>?</v>
      </c>
      <c r="AG1132" s="31" t="str">
        <f t="shared" si="233"/>
        <v>?</v>
      </c>
      <c r="AH1132" s="39" t="str">
        <f t="shared" si="232"/>
        <v/>
      </c>
      <c r="AI1132" s="31" t="str">
        <f t="shared" si="235"/>
        <v/>
      </c>
      <c r="AJ1132" s="32" t="str">
        <f t="shared" si="236"/>
        <v/>
      </c>
      <c r="AK1132" s="32" t="str">
        <f t="shared" si="237"/>
        <v/>
      </c>
      <c r="AL1132" s="32" t="str">
        <f t="shared" si="238"/>
        <v/>
      </c>
      <c r="AM1132" s="32" t="str">
        <f t="shared" si="239"/>
        <v/>
      </c>
      <c r="AN1132" s="32" t="str">
        <f t="shared" si="240"/>
        <v/>
      </c>
      <c r="AO1132" s="96" t="e">
        <f>CONCATENATE(IF(#REF!="LL","[u]",IF(#REF!="Ny","[i]",IF(#REF!="Extra koll","[b]",""))),F1132," ",C1132,IF(COUNTA(D1132)&gt;0,CONCATENATE(" [playerid=",D1132,"] "),""),AI1132,AJ1132,AK1132,AL1132,AM1132,AN1132,AA1132,AH1132,IF(#REF!="LL","[/u]",IF(#REF!="Ny","[/i]",IF(#REF!="Extra koll","[/b]",""))))</f>
        <v>#REF!</v>
      </c>
    </row>
    <row r="1133" spans="1:41" ht="14.25">
      <c r="A1133" s="84"/>
      <c r="B1133" s="101"/>
      <c r="C1133" s="102"/>
      <c r="D1133" s="102"/>
      <c r="E1133" s="102"/>
      <c r="F1133" s="103"/>
      <c r="H1133" s="104"/>
      <c r="J1133" s="101"/>
      <c r="K1133" s="102"/>
      <c r="L1133" s="102"/>
      <c r="M1133" s="102"/>
      <c r="N1133" s="102"/>
      <c r="O1133" s="102"/>
      <c r="P1133" s="102"/>
      <c r="Q1133" s="102"/>
      <c r="R1133" s="105"/>
      <c r="T1133" s="101"/>
      <c r="U1133" s="102"/>
      <c r="V1133" s="102"/>
      <c r="W1133" s="102"/>
      <c r="X1133" s="106"/>
      <c r="Y1133" s="4"/>
      <c r="Z1133" s="7"/>
      <c r="AA1133" s="32" t="str">
        <f t="shared" si="231"/>
        <v/>
      </c>
      <c r="AB1133" s="31" t="str">
        <f t="shared" si="234"/>
        <v>?</v>
      </c>
      <c r="AC1133" s="31" t="str">
        <f t="shared" si="234"/>
        <v>?</v>
      </c>
      <c r="AD1133" s="31" t="str">
        <f t="shared" si="234"/>
        <v>?</v>
      </c>
      <c r="AE1133" s="31" t="str">
        <f t="shared" si="233"/>
        <v>?</v>
      </c>
      <c r="AF1133" s="31" t="str">
        <f t="shared" si="233"/>
        <v>?</v>
      </c>
      <c r="AG1133" s="31" t="str">
        <f t="shared" si="233"/>
        <v>?</v>
      </c>
      <c r="AH1133" s="39" t="str">
        <f t="shared" si="232"/>
        <v/>
      </c>
      <c r="AI1133" s="31" t="str">
        <f t="shared" si="235"/>
        <v/>
      </c>
      <c r="AJ1133" s="32" t="str">
        <f t="shared" si="236"/>
        <v/>
      </c>
      <c r="AK1133" s="32" t="str">
        <f t="shared" si="237"/>
        <v/>
      </c>
      <c r="AL1133" s="32" t="str">
        <f t="shared" si="238"/>
        <v/>
      </c>
      <c r="AM1133" s="32" t="str">
        <f t="shared" si="239"/>
        <v/>
      </c>
      <c r="AN1133" s="32" t="str">
        <f t="shared" si="240"/>
        <v/>
      </c>
      <c r="AO1133" s="96" t="e">
        <f>CONCATENATE(IF(#REF!="LL","[u]",IF(#REF!="Ny","[i]",IF(#REF!="Extra koll","[b]",""))),F1133," ",C1133,IF(COUNTA(D1133)&gt;0,CONCATENATE(" [playerid=",D1133,"] "),""),AI1133,AJ1133,AK1133,AL1133,AM1133,AN1133,AA1133,AH1133,IF(#REF!="LL","[/u]",IF(#REF!="Ny","[/i]",IF(#REF!="Extra koll","[/b]",""))))</f>
        <v>#REF!</v>
      </c>
    </row>
    <row r="1134" spans="1:41" ht="14.25">
      <c r="A1134" s="84"/>
      <c r="B1134" s="101"/>
      <c r="C1134" s="102"/>
      <c r="D1134" s="102"/>
      <c r="E1134" s="102"/>
      <c r="F1134" s="103"/>
      <c r="H1134" s="104"/>
      <c r="J1134" s="101"/>
      <c r="K1134" s="102"/>
      <c r="L1134" s="102"/>
      <c r="M1134" s="102"/>
      <c r="N1134" s="102"/>
      <c r="O1134" s="102"/>
      <c r="P1134" s="102"/>
      <c r="Q1134" s="102"/>
      <c r="R1134" s="105"/>
      <c r="T1134" s="101"/>
      <c r="U1134" s="102"/>
      <c r="V1134" s="102"/>
      <c r="W1134" s="102"/>
      <c r="X1134" s="106"/>
      <c r="Y1134" s="4"/>
      <c r="Z1134" s="7"/>
      <c r="AA1134" s="32" t="str">
        <f t="shared" ref="AA1134:AA1197" si="241">IF(COUNTA(H1134)&gt;0,CONCATENATE(" [",H1134,"] "),"")</f>
        <v/>
      </c>
      <c r="AB1134" s="31" t="str">
        <f t="shared" si="234"/>
        <v>?</v>
      </c>
      <c r="AC1134" s="31" t="str">
        <f t="shared" si="234"/>
        <v>?</v>
      </c>
      <c r="AD1134" s="31" t="str">
        <f t="shared" si="234"/>
        <v>?</v>
      </c>
      <c r="AE1134" s="31" t="str">
        <f t="shared" si="233"/>
        <v>?</v>
      </c>
      <c r="AF1134" s="31" t="str">
        <f t="shared" si="233"/>
        <v>?</v>
      </c>
      <c r="AG1134" s="31" t="str">
        <f t="shared" si="233"/>
        <v>?</v>
      </c>
      <c r="AH1134" s="39" t="str">
        <f t="shared" ref="AH1134:AH1197" si="242">IF(COUNTA(R1134)&gt;0,CONCATENATE(" Fasta: ",RIGHT(R1134,LEN(R1134)-5)),"")</f>
        <v/>
      </c>
      <c r="AI1134" s="31" t="str">
        <f t="shared" si="235"/>
        <v/>
      </c>
      <c r="AJ1134" s="32" t="str">
        <f t="shared" si="236"/>
        <v/>
      </c>
      <c r="AK1134" s="32" t="str">
        <f t="shared" si="237"/>
        <v/>
      </c>
      <c r="AL1134" s="32" t="str">
        <f t="shared" si="238"/>
        <v/>
      </c>
      <c r="AM1134" s="32" t="str">
        <f t="shared" si="239"/>
        <v/>
      </c>
      <c r="AN1134" s="32" t="str">
        <f t="shared" si="240"/>
        <v/>
      </c>
      <c r="AO1134" s="96" t="e">
        <f>CONCATENATE(IF(#REF!="LL","[u]",IF(#REF!="Ny","[i]",IF(#REF!="Extra koll","[b]",""))),F1134," ",C1134,IF(COUNTA(D1134)&gt;0,CONCATENATE(" [playerid=",D1134,"] "),""),AI1134,AJ1134,AK1134,AL1134,AM1134,AN1134,AA1134,AH1134,IF(#REF!="LL","[/u]",IF(#REF!="Ny","[/i]",IF(#REF!="Extra koll","[/b]",""))))</f>
        <v>#REF!</v>
      </c>
    </row>
    <row r="1135" spans="1:41" ht="14.25">
      <c r="A1135" s="84"/>
      <c r="B1135" s="101"/>
      <c r="C1135" s="102"/>
      <c r="D1135" s="102"/>
      <c r="E1135" s="102"/>
      <c r="F1135" s="103"/>
      <c r="H1135" s="104"/>
      <c r="J1135" s="101"/>
      <c r="K1135" s="102"/>
      <c r="L1135" s="102"/>
      <c r="M1135" s="102"/>
      <c r="N1135" s="102"/>
      <c r="O1135" s="102"/>
      <c r="P1135" s="102"/>
      <c r="Q1135" s="102"/>
      <c r="R1135" s="105"/>
      <c r="T1135" s="101"/>
      <c r="U1135" s="102"/>
      <c r="V1135" s="102"/>
      <c r="W1135" s="102"/>
      <c r="X1135" s="106"/>
      <c r="Y1135" s="4"/>
      <c r="Z1135" s="7"/>
      <c r="AA1135" s="32" t="str">
        <f t="shared" si="241"/>
        <v/>
      </c>
      <c r="AB1135" s="31" t="str">
        <f t="shared" si="234"/>
        <v>?</v>
      </c>
      <c r="AC1135" s="31" t="str">
        <f t="shared" si="234"/>
        <v>?</v>
      </c>
      <c r="AD1135" s="31" t="str">
        <f t="shared" si="234"/>
        <v>?</v>
      </c>
      <c r="AE1135" s="31" t="str">
        <f t="shared" si="233"/>
        <v>?</v>
      </c>
      <c r="AF1135" s="31" t="str">
        <f t="shared" si="233"/>
        <v>?</v>
      </c>
      <c r="AG1135" s="31" t="str">
        <f t="shared" si="233"/>
        <v>?</v>
      </c>
      <c r="AH1135" s="39" t="str">
        <f t="shared" si="242"/>
        <v/>
      </c>
      <c r="AI1135" s="31" t="str">
        <f t="shared" si="235"/>
        <v/>
      </c>
      <c r="AJ1135" s="32" t="str">
        <f t="shared" si="236"/>
        <v/>
      </c>
      <c r="AK1135" s="32" t="str">
        <f t="shared" si="237"/>
        <v/>
      </c>
      <c r="AL1135" s="32" t="str">
        <f t="shared" si="238"/>
        <v/>
      </c>
      <c r="AM1135" s="32" t="str">
        <f t="shared" si="239"/>
        <v/>
      </c>
      <c r="AN1135" s="32" t="str">
        <f t="shared" si="240"/>
        <v/>
      </c>
      <c r="AO1135" s="96" t="e">
        <f>CONCATENATE(IF(#REF!="LL","[u]",IF(#REF!="Ny","[i]",IF(#REF!="Extra koll","[b]",""))),F1135," ",C1135,IF(COUNTA(D1135)&gt;0,CONCATENATE(" [playerid=",D1135,"] "),""),AI1135,AJ1135,AK1135,AL1135,AM1135,AN1135,AA1135,AH1135,IF(#REF!="LL","[/u]",IF(#REF!="Ny","[/i]",IF(#REF!="Extra koll","[/b]",""))))</f>
        <v>#REF!</v>
      </c>
    </row>
    <row r="1136" spans="1:41" ht="14.25">
      <c r="A1136" s="84"/>
      <c r="B1136" s="101"/>
      <c r="C1136" s="102"/>
      <c r="D1136" s="102"/>
      <c r="E1136" s="102"/>
      <c r="F1136" s="103"/>
      <c r="H1136" s="104"/>
      <c r="J1136" s="101"/>
      <c r="K1136" s="102"/>
      <c r="L1136" s="102"/>
      <c r="M1136" s="102"/>
      <c r="N1136" s="102"/>
      <c r="O1136" s="102"/>
      <c r="P1136" s="102"/>
      <c r="Q1136" s="102"/>
      <c r="R1136" s="105"/>
      <c r="T1136" s="101"/>
      <c r="U1136" s="102"/>
      <c r="V1136" s="102"/>
      <c r="W1136" s="102"/>
      <c r="X1136" s="106"/>
      <c r="Y1136" s="4"/>
      <c r="Z1136" s="7"/>
      <c r="AA1136" s="32" t="str">
        <f t="shared" si="241"/>
        <v/>
      </c>
      <c r="AB1136" s="31" t="str">
        <f t="shared" si="234"/>
        <v>?</v>
      </c>
      <c r="AC1136" s="31" t="str">
        <f t="shared" si="234"/>
        <v>?</v>
      </c>
      <c r="AD1136" s="31" t="str">
        <f t="shared" si="234"/>
        <v>?</v>
      </c>
      <c r="AE1136" s="31" t="str">
        <f t="shared" si="233"/>
        <v>?</v>
      </c>
      <c r="AF1136" s="31" t="str">
        <f t="shared" si="233"/>
        <v>?</v>
      </c>
      <c r="AG1136" s="31" t="str">
        <f t="shared" si="233"/>
        <v>?</v>
      </c>
      <c r="AH1136" s="39" t="str">
        <f t="shared" si="242"/>
        <v/>
      </c>
      <c r="AI1136" s="31" t="str">
        <f t="shared" si="235"/>
        <v/>
      </c>
      <c r="AJ1136" s="32" t="str">
        <f t="shared" si="236"/>
        <v/>
      </c>
      <c r="AK1136" s="32" t="str">
        <f t="shared" si="237"/>
        <v/>
      </c>
      <c r="AL1136" s="32" t="str">
        <f t="shared" si="238"/>
        <v/>
      </c>
      <c r="AM1136" s="32" t="str">
        <f t="shared" si="239"/>
        <v/>
      </c>
      <c r="AN1136" s="32" t="str">
        <f t="shared" si="240"/>
        <v/>
      </c>
      <c r="AO1136" s="96" t="e">
        <f>CONCATENATE(IF(#REF!="LL","[u]",IF(#REF!="Ny","[i]",IF(#REF!="Extra koll","[b]",""))),F1136," ",C1136,IF(COUNTA(D1136)&gt;0,CONCATENATE(" [playerid=",D1136,"] "),""),AI1136,AJ1136,AK1136,AL1136,AM1136,AN1136,AA1136,AH1136,IF(#REF!="LL","[/u]",IF(#REF!="Ny","[/i]",IF(#REF!="Extra koll","[/b]",""))))</f>
        <v>#REF!</v>
      </c>
    </row>
    <row r="1137" spans="1:41" ht="14.25">
      <c r="A1137" s="84"/>
      <c r="B1137" s="101"/>
      <c r="C1137" s="102"/>
      <c r="D1137" s="102"/>
      <c r="E1137" s="102"/>
      <c r="F1137" s="103"/>
      <c r="H1137" s="104"/>
      <c r="J1137" s="101"/>
      <c r="K1137" s="102"/>
      <c r="L1137" s="102"/>
      <c r="M1137" s="102"/>
      <c r="N1137" s="102"/>
      <c r="O1137" s="102"/>
      <c r="P1137" s="102"/>
      <c r="Q1137" s="102"/>
      <c r="R1137" s="105"/>
      <c r="T1137" s="101"/>
      <c r="U1137" s="102"/>
      <c r="V1137" s="102"/>
      <c r="W1137" s="102"/>
      <c r="X1137" s="106"/>
      <c r="Y1137" s="4"/>
      <c r="Z1137" s="7"/>
      <c r="AA1137" s="32" t="str">
        <f t="shared" si="241"/>
        <v/>
      </c>
      <c r="AB1137" s="31" t="str">
        <f t="shared" si="234"/>
        <v>?</v>
      </c>
      <c r="AC1137" s="31" t="str">
        <f t="shared" si="234"/>
        <v>?</v>
      </c>
      <c r="AD1137" s="31" t="str">
        <f t="shared" si="234"/>
        <v>?</v>
      </c>
      <c r="AE1137" s="31" t="str">
        <f t="shared" si="233"/>
        <v>?</v>
      </c>
      <c r="AF1137" s="31" t="str">
        <f t="shared" si="233"/>
        <v>?</v>
      </c>
      <c r="AG1137" s="31" t="str">
        <f t="shared" si="233"/>
        <v>?</v>
      </c>
      <c r="AH1137" s="39" t="str">
        <f t="shared" si="242"/>
        <v/>
      </c>
      <c r="AI1137" s="31" t="str">
        <f t="shared" si="235"/>
        <v/>
      </c>
      <c r="AJ1137" s="32" t="str">
        <f t="shared" si="236"/>
        <v/>
      </c>
      <c r="AK1137" s="32" t="str">
        <f t="shared" si="237"/>
        <v/>
      </c>
      <c r="AL1137" s="32" t="str">
        <f t="shared" si="238"/>
        <v/>
      </c>
      <c r="AM1137" s="32" t="str">
        <f t="shared" si="239"/>
        <v/>
      </c>
      <c r="AN1137" s="32" t="str">
        <f t="shared" si="240"/>
        <v/>
      </c>
      <c r="AO1137" s="96" t="e">
        <f>CONCATENATE(IF(#REF!="LL","[u]",IF(#REF!="Ny","[i]",IF(#REF!="Extra koll","[b]",""))),F1137," ",C1137,IF(COUNTA(D1137)&gt;0,CONCATENATE(" [playerid=",D1137,"] "),""),AI1137,AJ1137,AK1137,AL1137,AM1137,AN1137,AA1137,AH1137,IF(#REF!="LL","[/u]",IF(#REF!="Ny","[/i]",IF(#REF!="Extra koll","[/b]",""))))</f>
        <v>#REF!</v>
      </c>
    </row>
    <row r="1138" spans="1:41" ht="14.25">
      <c r="A1138" s="84"/>
      <c r="B1138" s="101"/>
      <c r="C1138" s="102"/>
      <c r="D1138" s="102"/>
      <c r="E1138" s="102"/>
      <c r="F1138" s="103"/>
      <c r="H1138" s="104"/>
      <c r="J1138" s="101"/>
      <c r="K1138" s="102"/>
      <c r="L1138" s="102"/>
      <c r="M1138" s="102"/>
      <c r="N1138" s="102"/>
      <c r="O1138" s="102"/>
      <c r="P1138" s="102"/>
      <c r="Q1138" s="102"/>
      <c r="R1138" s="105"/>
      <c r="T1138" s="101"/>
      <c r="U1138" s="102"/>
      <c r="V1138" s="102"/>
      <c r="W1138" s="102"/>
      <c r="X1138" s="106"/>
      <c r="Y1138" s="4"/>
      <c r="Z1138" s="7"/>
      <c r="AA1138" s="32" t="str">
        <f t="shared" si="241"/>
        <v/>
      </c>
      <c r="AB1138" s="31" t="str">
        <f t="shared" si="234"/>
        <v>?</v>
      </c>
      <c r="AC1138" s="31" t="str">
        <f t="shared" si="234"/>
        <v>?</v>
      </c>
      <c r="AD1138" s="31" t="str">
        <f t="shared" si="234"/>
        <v>?</v>
      </c>
      <c r="AE1138" s="31" t="str">
        <f t="shared" si="233"/>
        <v>?</v>
      </c>
      <c r="AF1138" s="31" t="str">
        <f t="shared" si="233"/>
        <v>?</v>
      </c>
      <c r="AG1138" s="31" t="str">
        <f t="shared" si="233"/>
        <v>?</v>
      </c>
      <c r="AH1138" s="39" t="str">
        <f t="shared" si="242"/>
        <v/>
      </c>
      <c r="AI1138" s="31" t="str">
        <f t="shared" si="235"/>
        <v/>
      </c>
      <c r="AJ1138" s="32" t="str">
        <f t="shared" si="236"/>
        <v/>
      </c>
      <c r="AK1138" s="32" t="str">
        <f t="shared" si="237"/>
        <v/>
      </c>
      <c r="AL1138" s="32" t="str">
        <f t="shared" si="238"/>
        <v/>
      </c>
      <c r="AM1138" s="32" t="str">
        <f t="shared" si="239"/>
        <v/>
      </c>
      <c r="AN1138" s="32" t="str">
        <f t="shared" si="240"/>
        <v/>
      </c>
      <c r="AO1138" s="96" t="e">
        <f>CONCATENATE(IF(#REF!="LL","[u]",IF(#REF!="Ny","[i]",IF(#REF!="Extra koll","[b]",""))),F1138," ",C1138,IF(COUNTA(D1138)&gt;0,CONCATENATE(" [playerid=",D1138,"] "),""),AI1138,AJ1138,AK1138,AL1138,AM1138,AN1138,AA1138,AH1138,IF(#REF!="LL","[/u]",IF(#REF!="Ny","[/i]",IF(#REF!="Extra koll","[/b]",""))))</f>
        <v>#REF!</v>
      </c>
    </row>
    <row r="1139" spans="1:41" ht="14.25">
      <c r="A1139" s="84"/>
      <c r="B1139" s="101"/>
      <c r="C1139" s="102"/>
      <c r="D1139" s="102"/>
      <c r="E1139" s="102"/>
      <c r="F1139" s="103"/>
      <c r="H1139" s="104"/>
      <c r="J1139" s="101"/>
      <c r="K1139" s="102"/>
      <c r="L1139" s="102"/>
      <c r="M1139" s="102"/>
      <c r="N1139" s="102"/>
      <c r="O1139" s="102"/>
      <c r="P1139" s="102"/>
      <c r="Q1139" s="102"/>
      <c r="R1139" s="105"/>
      <c r="T1139" s="101"/>
      <c r="U1139" s="102"/>
      <c r="V1139" s="102"/>
      <c r="W1139" s="102"/>
      <c r="X1139" s="106"/>
      <c r="Y1139" s="4"/>
      <c r="Z1139" s="7"/>
      <c r="AA1139" s="32" t="str">
        <f t="shared" si="241"/>
        <v/>
      </c>
      <c r="AB1139" s="31" t="str">
        <f t="shared" si="234"/>
        <v>?</v>
      </c>
      <c r="AC1139" s="31" t="str">
        <f t="shared" si="234"/>
        <v>?</v>
      </c>
      <c r="AD1139" s="31" t="str">
        <f t="shared" si="234"/>
        <v>?</v>
      </c>
      <c r="AE1139" s="31" t="str">
        <f t="shared" si="233"/>
        <v>?</v>
      </c>
      <c r="AF1139" s="31" t="str">
        <f t="shared" si="233"/>
        <v>?</v>
      </c>
      <c r="AG1139" s="31" t="str">
        <f t="shared" si="233"/>
        <v>?</v>
      </c>
      <c r="AH1139" s="39" t="str">
        <f t="shared" si="242"/>
        <v/>
      </c>
      <c r="AI1139" s="31" t="str">
        <f t="shared" si="235"/>
        <v/>
      </c>
      <c r="AJ1139" s="32" t="str">
        <f t="shared" si="236"/>
        <v/>
      </c>
      <c r="AK1139" s="32" t="str">
        <f t="shared" si="237"/>
        <v/>
      </c>
      <c r="AL1139" s="32" t="str">
        <f t="shared" si="238"/>
        <v/>
      </c>
      <c r="AM1139" s="32" t="str">
        <f t="shared" si="239"/>
        <v/>
      </c>
      <c r="AN1139" s="32" t="str">
        <f t="shared" si="240"/>
        <v/>
      </c>
      <c r="AO1139" s="96" t="e">
        <f>CONCATENATE(IF(#REF!="LL","[u]",IF(#REF!="Ny","[i]",IF(#REF!="Extra koll","[b]",""))),F1139," ",C1139,IF(COUNTA(D1139)&gt;0,CONCATENATE(" [playerid=",D1139,"] "),""),AI1139,AJ1139,AK1139,AL1139,AM1139,AN1139,AA1139,AH1139,IF(#REF!="LL","[/u]",IF(#REF!="Ny","[/i]",IF(#REF!="Extra koll","[/b]",""))))</f>
        <v>#REF!</v>
      </c>
    </row>
    <row r="1140" spans="1:41" ht="14.25">
      <c r="A1140" s="84"/>
      <c r="B1140" s="101"/>
      <c r="C1140" s="102"/>
      <c r="D1140" s="102"/>
      <c r="E1140" s="102"/>
      <c r="F1140" s="103"/>
      <c r="H1140" s="104"/>
      <c r="J1140" s="101"/>
      <c r="K1140" s="102"/>
      <c r="L1140" s="102"/>
      <c r="M1140" s="102"/>
      <c r="N1140" s="102"/>
      <c r="O1140" s="102"/>
      <c r="P1140" s="102"/>
      <c r="Q1140" s="102"/>
      <c r="R1140" s="105"/>
      <c r="T1140" s="101"/>
      <c r="U1140" s="102"/>
      <c r="V1140" s="102"/>
      <c r="W1140" s="102"/>
      <c r="X1140" s="106"/>
      <c r="Y1140" s="4"/>
      <c r="Z1140" s="7"/>
      <c r="AA1140" s="32" t="str">
        <f t="shared" si="241"/>
        <v/>
      </c>
      <c r="AB1140" s="31" t="str">
        <f t="shared" si="234"/>
        <v>?</v>
      </c>
      <c r="AC1140" s="31" t="str">
        <f t="shared" si="234"/>
        <v>?</v>
      </c>
      <c r="AD1140" s="31" t="str">
        <f t="shared" si="234"/>
        <v>?</v>
      </c>
      <c r="AE1140" s="31" t="str">
        <f t="shared" si="233"/>
        <v>?</v>
      </c>
      <c r="AF1140" s="31" t="str">
        <f t="shared" si="233"/>
        <v>?</v>
      </c>
      <c r="AG1140" s="31" t="str">
        <f t="shared" si="233"/>
        <v>?</v>
      </c>
      <c r="AH1140" s="39" t="str">
        <f t="shared" si="242"/>
        <v/>
      </c>
      <c r="AI1140" s="31" t="str">
        <f t="shared" si="235"/>
        <v/>
      </c>
      <c r="AJ1140" s="32" t="str">
        <f t="shared" si="236"/>
        <v/>
      </c>
      <c r="AK1140" s="32" t="str">
        <f t="shared" si="237"/>
        <v/>
      </c>
      <c r="AL1140" s="32" t="str">
        <f t="shared" si="238"/>
        <v/>
      </c>
      <c r="AM1140" s="32" t="str">
        <f t="shared" si="239"/>
        <v/>
      </c>
      <c r="AN1140" s="32" t="str">
        <f t="shared" si="240"/>
        <v/>
      </c>
      <c r="AO1140" s="96" t="e">
        <f>CONCATENATE(IF(#REF!="LL","[u]",IF(#REF!="Ny","[i]",IF(#REF!="Extra koll","[b]",""))),F1140," ",C1140,IF(COUNTA(D1140)&gt;0,CONCATENATE(" [playerid=",D1140,"] "),""),AI1140,AJ1140,AK1140,AL1140,AM1140,AN1140,AA1140,AH1140,IF(#REF!="LL","[/u]",IF(#REF!="Ny","[/i]",IF(#REF!="Extra koll","[/b]",""))))</f>
        <v>#REF!</v>
      </c>
    </row>
    <row r="1141" spans="1:41" ht="14.25">
      <c r="A1141" s="84"/>
      <c r="B1141" s="101"/>
      <c r="C1141" s="102"/>
      <c r="D1141" s="102"/>
      <c r="E1141" s="102"/>
      <c r="F1141" s="103"/>
      <c r="H1141" s="104"/>
      <c r="J1141" s="101"/>
      <c r="K1141" s="102"/>
      <c r="L1141" s="102"/>
      <c r="M1141" s="102"/>
      <c r="N1141" s="102"/>
      <c r="O1141" s="102"/>
      <c r="P1141" s="102"/>
      <c r="Q1141" s="102"/>
      <c r="R1141" s="105"/>
      <c r="T1141" s="101"/>
      <c r="U1141" s="102"/>
      <c r="V1141" s="102"/>
      <c r="W1141" s="102"/>
      <c r="X1141" s="106"/>
      <c r="Y1141" s="4"/>
      <c r="Z1141" s="7"/>
      <c r="AA1141" s="32" t="str">
        <f t="shared" si="241"/>
        <v/>
      </c>
      <c r="AB1141" s="31" t="str">
        <f t="shared" si="234"/>
        <v>?</v>
      </c>
      <c r="AC1141" s="31" t="str">
        <f t="shared" si="234"/>
        <v>?</v>
      </c>
      <c r="AD1141" s="31" t="str">
        <f t="shared" si="234"/>
        <v>?</v>
      </c>
      <c r="AE1141" s="31" t="str">
        <f t="shared" si="233"/>
        <v>?</v>
      </c>
      <c r="AF1141" s="31" t="str">
        <f t="shared" si="233"/>
        <v>?</v>
      </c>
      <c r="AG1141" s="31" t="str">
        <f t="shared" si="233"/>
        <v>?</v>
      </c>
      <c r="AH1141" s="39" t="str">
        <f t="shared" si="242"/>
        <v/>
      </c>
      <c r="AI1141" s="31" t="str">
        <f t="shared" si="235"/>
        <v/>
      </c>
      <c r="AJ1141" s="32" t="str">
        <f t="shared" si="236"/>
        <v/>
      </c>
      <c r="AK1141" s="32" t="str">
        <f t="shared" si="237"/>
        <v/>
      </c>
      <c r="AL1141" s="32" t="str">
        <f t="shared" si="238"/>
        <v/>
      </c>
      <c r="AM1141" s="32" t="str">
        <f t="shared" si="239"/>
        <v/>
      </c>
      <c r="AN1141" s="32" t="str">
        <f t="shared" si="240"/>
        <v/>
      </c>
      <c r="AO1141" s="96" t="e">
        <f>CONCATENATE(IF(#REF!="LL","[u]",IF(#REF!="Ny","[i]",IF(#REF!="Extra koll","[b]",""))),F1141," ",C1141,IF(COUNTA(D1141)&gt;0,CONCATENATE(" [playerid=",D1141,"] "),""),AI1141,AJ1141,AK1141,AL1141,AM1141,AN1141,AA1141,AH1141,IF(#REF!="LL","[/u]",IF(#REF!="Ny","[/i]",IF(#REF!="Extra koll","[/b]",""))))</f>
        <v>#REF!</v>
      </c>
    </row>
    <row r="1142" spans="1:41" ht="14.25">
      <c r="A1142" s="84"/>
      <c r="B1142" s="101"/>
      <c r="C1142" s="102"/>
      <c r="D1142" s="102"/>
      <c r="E1142" s="102"/>
      <c r="F1142" s="103"/>
      <c r="H1142" s="104"/>
      <c r="J1142" s="101"/>
      <c r="K1142" s="102"/>
      <c r="L1142" s="102"/>
      <c r="M1142" s="102"/>
      <c r="N1142" s="102"/>
      <c r="O1142" s="102"/>
      <c r="P1142" s="102"/>
      <c r="Q1142" s="102"/>
      <c r="R1142" s="105"/>
      <c r="T1142" s="101"/>
      <c r="U1142" s="102"/>
      <c r="V1142" s="102"/>
      <c r="W1142" s="102"/>
      <c r="X1142" s="106"/>
      <c r="Y1142" s="4"/>
      <c r="Z1142" s="7"/>
      <c r="AA1142" s="32" t="str">
        <f t="shared" si="241"/>
        <v/>
      </c>
      <c r="AB1142" s="31" t="str">
        <f t="shared" si="234"/>
        <v>?</v>
      </c>
      <c r="AC1142" s="31" t="str">
        <f t="shared" si="234"/>
        <v>?</v>
      </c>
      <c r="AD1142" s="31" t="str">
        <f t="shared" si="234"/>
        <v>?</v>
      </c>
      <c r="AE1142" s="31" t="str">
        <f t="shared" si="233"/>
        <v>?</v>
      </c>
      <c r="AF1142" s="31" t="str">
        <f t="shared" si="233"/>
        <v>?</v>
      </c>
      <c r="AG1142" s="31" t="str">
        <f t="shared" si="233"/>
        <v>?</v>
      </c>
      <c r="AH1142" s="39" t="str">
        <f t="shared" si="242"/>
        <v/>
      </c>
      <c r="AI1142" s="31" t="str">
        <f t="shared" si="235"/>
        <v/>
      </c>
      <c r="AJ1142" s="32" t="str">
        <f t="shared" si="236"/>
        <v/>
      </c>
      <c r="AK1142" s="32" t="str">
        <f t="shared" si="237"/>
        <v/>
      </c>
      <c r="AL1142" s="32" t="str">
        <f t="shared" si="238"/>
        <v/>
      </c>
      <c r="AM1142" s="32" t="str">
        <f t="shared" si="239"/>
        <v/>
      </c>
      <c r="AN1142" s="32" t="str">
        <f t="shared" si="240"/>
        <v/>
      </c>
      <c r="AO1142" s="96" t="e">
        <f>CONCATENATE(IF(#REF!="LL","[u]",IF(#REF!="Ny","[i]",IF(#REF!="Extra koll","[b]",""))),F1142," ",C1142,IF(COUNTA(D1142)&gt;0,CONCATENATE(" [playerid=",D1142,"] "),""),AI1142,AJ1142,AK1142,AL1142,AM1142,AN1142,AA1142,AH1142,IF(#REF!="LL","[/u]",IF(#REF!="Ny","[/i]",IF(#REF!="Extra koll","[/b]",""))))</f>
        <v>#REF!</v>
      </c>
    </row>
    <row r="1143" spans="1:41" ht="14.25">
      <c r="A1143" s="84"/>
      <c r="B1143" s="101"/>
      <c r="C1143" s="102"/>
      <c r="D1143" s="102"/>
      <c r="E1143" s="102"/>
      <c r="F1143" s="103"/>
      <c r="H1143" s="104"/>
      <c r="J1143" s="101"/>
      <c r="K1143" s="102"/>
      <c r="L1143" s="102"/>
      <c r="M1143" s="102"/>
      <c r="N1143" s="102"/>
      <c r="O1143" s="102"/>
      <c r="P1143" s="102"/>
      <c r="Q1143" s="102"/>
      <c r="R1143" s="105"/>
      <c r="T1143" s="101"/>
      <c r="U1143" s="102"/>
      <c r="V1143" s="102"/>
      <c r="W1143" s="102"/>
      <c r="X1143" s="106"/>
      <c r="Y1143" s="4"/>
      <c r="Z1143" s="7"/>
      <c r="AA1143" s="32" t="str">
        <f t="shared" si="241"/>
        <v/>
      </c>
      <c r="AB1143" s="31" t="str">
        <f t="shared" si="234"/>
        <v>?</v>
      </c>
      <c r="AC1143" s="31" t="str">
        <f t="shared" si="234"/>
        <v>?</v>
      </c>
      <c r="AD1143" s="31" t="str">
        <f t="shared" si="234"/>
        <v>?</v>
      </c>
      <c r="AE1143" s="31" t="str">
        <f t="shared" si="233"/>
        <v>?</v>
      </c>
      <c r="AF1143" s="31" t="str">
        <f t="shared" si="233"/>
        <v>?</v>
      </c>
      <c r="AG1143" s="31" t="str">
        <f t="shared" si="233"/>
        <v>?</v>
      </c>
      <c r="AH1143" s="39" t="str">
        <f t="shared" si="242"/>
        <v/>
      </c>
      <c r="AI1143" s="31" t="str">
        <f t="shared" si="235"/>
        <v/>
      </c>
      <c r="AJ1143" s="32" t="str">
        <f t="shared" si="236"/>
        <v/>
      </c>
      <c r="AK1143" s="32" t="str">
        <f t="shared" si="237"/>
        <v/>
      </c>
      <c r="AL1143" s="32" t="str">
        <f t="shared" si="238"/>
        <v/>
      </c>
      <c r="AM1143" s="32" t="str">
        <f t="shared" si="239"/>
        <v/>
      </c>
      <c r="AN1143" s="32" t="str">
        <f t="shared" si="240"/>
        <v/>
      </c>
      <c r="AO1143" s="96" t="e">
        <f>CONCATENATE(IF(#REF!="LL","[u]",IF(#REF!="Ny","[i]",IF(#REF!="Extra koll","[b]",""))),F1143," ",C1143,IF(COUNTA(D1143)&gt;0,CONCATENATE(" [playerid=",D1143,"] "),""),AI1143,AJ1143,AK1143,AL1143,AM1143,AN1143,AA1143,AH1143,IF(#REF!="LL","[/u]",IF(#REF!="Ny","[/i]",IF(#REF!="Extra koll","[/b]",""))))</f>
        <v>#REF!</v>
      </c>
    </row>
    <row r="1144" spans="1:41" ht="14.25">
      <c r="A1144" s="84"/>
      <c r="B1144" s="101"/>
      <c r="C1144" s="102"/>
      <c r="D1144" s="102"/>
      <c r="E1144" s="102"/>
      <c r="F1144" s="103"/>
      <c r="H1144" s="104"/>
      <c r="J1144" s="101"/>
      <c r="K1144" s="102"/>
      <c r="L1144" s="102"/>
      <c r="M1144" s="102"/>
      <c r="N1144" s="102"/>
      <c r="O1144" s="102"/>
      <c r="P1144" s="102"/>
      <c r="Q1144" s="102"/>
      <c r="R1144" s="105"/>
      <c r="T1144" s="101"/>
      <c r="U1144" s="102"/>
      <c r="V1144" s="102"/>
      <c r="W1144" s="102"/>
      <c r="X1144" s="106"/>
      <c r="Y1144" s="4"/>
      <c r="Z1144" s="7"/>
      <c r="AA1144" s="32" t="str">
        <f t="shared" si="241"/>
        <v/>
      </c>
      <c r="AB1144" s="31" t="str">
        <f t="shared" si="234"/>
        <v>?</v>
      </c>
      <c r="AC1144" s="31" t="str">
        <f t="shared" si="234"/>
        <v>?</v>
      </c>
      <c r="AD1144" s="31" t="str">
        <f t="shared" si="234"/>
        <v>?</v>
      </c>
      <c r="AE1144" s="31" t="str">
        <f t="shared" si="233"/>
        <v>?</v>
      </c>
      <c r="AF1144" s="31" t="str">
        <f t="shared" si="233"/>
        <v>?</v>
      </c>
      <c r="AG1144" s="31" t="str">
        <f t="shared" si="233"/>
        <v>?</v>
      </c>
      <c r="AH1144" s="39" t="str">
        <f t="shared" si="242"/>
        <v/>
      </c>
      <c r="AI1144" s="31" t="str">
        <f t="shared" si="235"/>
        <v/>
      </c>
      <c r="AJ1144" s="32" t="str">
        <f t="shared" si="236"/>
        <v/>
      </c>
      <c r="AK1144" s="32" t="str">
        <f t="shared" si="237"/>
        <v/>
      </c>
      <c r="AL1144" s="32" t="str">
        <f t="shared" si="238"/>
        <v/>
      </c>
      <c r="AM1144" s="32" t="str">
        <f t="shared" si="239"/>
        <v/>
      </c>
      <c r="AN1144" s="32" t="str">
        <f t="shared" si="240"/>
        <v/>
      </c>
      <c r="AO1144" s="96" t="e">
        <f>CONCATENATE(IF(#REF!="LL","[u]",IF(#REF!="Ny","[i]",IF(#REF!="Extra koll","[b]",""))),F1144," ",C1144,IF(COUNTA(D1144)&gt;0,CONCATENATE(" [playerid=",D1144,"] "),""),AI1144,AJ1144,AK1144,AL1144,AM1144,AN1144,AA1144,AH1144,IF(#REF!="LL","[/u]",IF(#REF!="Ny","[/i]",IF(#REF!="Extra koll","[/b]",""))))</f>
        <v>#REF!</v>
      </c>
    </row>
    <row r="1145" spans="1:41" ht="14.25">
      <c r="A1145" s="84"/>
      <c r="B1145" s="101"/>
      <c r="C1145" s="102"/>
      <c r="D1145" s="102"/>
      <c r="E1145" s="102"/>
      <c r="F1145" s="103"/>
      <c r="H1145" s="104"/>
      <c r="J1145" s="101"/>
      <c r="K1145" s="102"/>
      <c r="L1145" s="102"/>
      <c r="M1145" s="102"/>
      <c r="N1145" s="102"/>
      <c r="O1145" s="102"/>
      <c r="P1145" s="102"/>
      <c r="Q1145" s="102"/>
      <c r="R1145" s="105"/>
      <c r="T1145" s="101"/>
      <c r="U1145" s="102"/>
      <c r="V1145" s="102"/>
      <c r="W1145" s="102"/>
      <c r="X1145" s="106"/>
      <c r="Y1145" s="4"/>
      <c r="Z1145" s="7"/>
      <c r="AA1145" s="32" t="str">
        <f t="shared" si="241"/>
        <v/>
      </c>
      <c r="AB1145" s="31" t="str">
        <f t="shared" si="234"/>
        <v>?</v>
      </c>
      <c r="AC1145" s="31" t="str">
        <f t="shared" si="234"/>
        <v>?</v>
      </c>
      <c r="AD1145" s="31" t="str">
        <f t="shared" si="234"/>
        <v>?</v>
      </c>
      <c r="AE1145" s="31" t="str">
        <f t="shared" si="233"/>
        <v>?</v>
      </c>
      <c r="AF1145" s="31" t="str">
        <f t="shared" si="233"/>
        <v>?</v>
      </c>
      <c r="AG1145" s="31" t="str">
        <f t="shared" si="233"/>
        <v>?</v>
      </c>
      <c r="AH1145" s="39" t="str">
        <f t="shared" si="242"/>
        <v/>
      </c>
      <c r="AI1145" s="31" t="str">
        <f t="shared" si="235"/>
        <v/>
      </c>
      <c r="AJ1145" s="32" t="str">
        <f t="shared" si="236"/>
        <v/>
      </c>
      <c r="AK1145" s="32" t="str">
        <f t="shared" si="237"/>
        <v/>
      </c>
      <c r="AL1145" s="32" t="str">
        <f t="shared" si="238"/>
        <v/>
      </c>
      <c r="AM1145" s="32" t="str">
        <f t="shared" si="239"/>
        <v/>
      </c>
      <c r="AN1145" s="32" t="str">
        <f t="shared" si="240"/>
        <v/>
      </c>
      <c r="AO1145" s="96" t="e">
        <f>CONCATENATE(IF(#REF!="LL","[u]",IF(#REF!="Ny","[i]",IF(#REF!="Extra koll","[b]",""))),F1145," ",C1145,IF(COUNTA(D1145)&gt;0,CONCATENATE(" [playerid=",D1145,"] "),""),AI1145,AJ1145,AK1145,AL1145,AM1145,AN1145,AA1145,AH1145,IF(#REF!="LL","[/u]",IF(#REF!="Ny","[/i]",IF(#REF!="Extra koll","[/b]",""))))</f>
        <v>#REF!</v>
      </c>
    </row>
    <row r="1146" spans="1:41" ht="14.25">
      <c r="A1146" s="84"/>
      <c r="B1146" s="101"/>
      <c r="C1146" s="102"/>
      <c r="D1146" s="102"/>
      <c r="E1146" s="102"/>
      <c r="F1146" s="103"/>
      <c r="H1146" s="104"/>
      <c r="J1146" s="101"/>
      <c r="K1146" s="102"/>
      <c r="L1146" s="102"/>
      <c r="M1146" s="102"/>
      <c r="N1146" s="102"/>
      <c r="O1146" s="102"/>
      <c r="P1146" s="102"/>
      <c r="Q1146" s="102"/>
      <c r="R1146" s="105"/>
      <c r="T1146" s="101"/>
      <c r="U1146" s="102"/>
      <c r="V1146" s="102"/>
      <c r="W1146" s="102"/>
      <c r="X1146" s="106"/>
      <c r="Y1146" s="4"/>
      <c r="Z1146" s="7"/>
      <c r="AA1146" s="32" t="str">
        <f t="shared" si="241"/>
        <v/>
      </c>
      <c r="AB1146" s="31" t="str">
        <f t="shared" si="234"/>
        <v>?</v>
      </c>
      <c r="AC1146" s="31" t="str">
        <f t="shared" si="234"/>
        <v>?</v>
      </c>
      <c r="AD1146" s="31" t="str">
        <f t="shared" si="234"/>
        <v>?</v>
      </c>
      <c r="AE1146" s="31" t="str">
        <f t="shared" si="233"/>
        <v>?</v>
      </c>
      <c r="AF1146" s="31" t="str">
        <f t="shared" si="233"/>
        <v>?</v>
      </c>
      <c r="AG1146" s="31" t="str">
        <f t="shared" si="233"/>
        <v>?</v>
      </c>
      <c r="AH1146" s="39" t="str">
        <f t="shared" si="242"/>
        <v/>
      </c>
      <c r="AI1146" s="31" t="str">
        <f t="shared" si="235"/>
        <v/>
      </c>
      <c r="AJ1146" s="32" t="str">
        <f t="shared" si="236"/>
        <v/>
      </c>
      <c r="AK1146" s="32" t="str">
        <f t="shared" si="237"/>
        <v/>
      </c>
      <c r="AL1146" s="32" t="str">
        <f t="shared" si="238"/>
        <v/>
      </c>
      <c r="AM1146" s="32" t="str">
        <f t="shared" si="239"/>
        <v/>
      </c>
      <c r="AN1146" s="32" t="str">
        <f t="shared" si="240"/>
        <v/>
      </c>
      <c r="AO1146" s="96" t="e">
        <f>CONCATENATE(IF(#REF!="LL","[u]",IF(#REF!="Ny","[i]",IF(#REF!="Extra koll","[b]",""))),F1146," ",C1146,IF(COUNTA(D1146)&gt;0,CONCATENATE(" [playerid=",D1146,"] "),""),AI1146,AJ1146,AK1146,AL1146,AM1146,AN1146,AA1146,AH1146,IF(#REF!="LL","[/u]",IF(#REF!="Ny","[/i]",IF(#REF!="Extra koll","[/b]",""))))</f>
        <v>#REF!</v>
      </c>
    </row>
    <row r="1147" spans="1:41" ht="14.25">
      <c r="A1147" s="84"/>
      <c r="B1147" s="101"/>
      <c r="C1147" s="102"/>
      <c r="D1147" s="102"/>
      <c r="E1147" s="102"/>
      <c r="F1147" s="103"/>
      <c r="H1147" s="104"/>
      <c r="J1147" s="101"/>
      <c r="K1147" s="102"/>
      <c r="L1147" s="102"/>
      <c r="M1147" s="102"/>
      <c r="N1147" s="102"/>
      <c r="O1147" s="102"/>
      <c r="P1147" s="102"/>
      <c r="Q1147" s="102"/>
      <c r="R1147" s="105"/>
      <c r="T1147" s="101"/>
      <c r="U1147" s="102"/>
      <c r="V1147" s="102"/>
      <c r="W1147" s="102"/>
      <c r="X1147" s="106"/>
      <c r="Y1147" s="4"/>
      <c r="Z1147" s="7"/>
      <c r="AA1147" s="32" t="str">
        <f t="shared" si="241"/>
        <v/>
      </c>
      <c r="AB1147" s="31" t="str">
        <f t="shared" si="234"/>
        <v>?</v>
      </c>
      <c r="AC1147" s="31" t="str">
        <f t="shared" si="234"/>
        <v>?</v>
      </c>
      <c r="AD1147" s="31" t="str">
        <f t="shared" si="234"/>
        <v>?</v>
      </c>
      <c r="AE1147" s="31" t="str">
        <f t="shared" si="233"/>
        <v>?</v>
      </c>
      <c r="AF1147" s="31" t="str">
        <f t="shared" si="233"/>
        <v>?</v>
      </c>
      <c r="AG1147" s="31" t="str">
        <f t="shared" si="233"/>
        <v>?</v>
      </c>
      <c r="AH1147" s="39" t="str">
        <f t="shared" si="242"/>
        <v/>
      </c>
      <c r="AI1147" s="31" t="str">
        <f t="shared" si="235"/>
        <v/>
      </c>
      <c r="AJ1147" s="32" t="str">
        <f t="shared" si="236"/>
        <v/>
      </c>
      <c r="AK1147" s="32" t="str">
        <f t="shared" si="237"/>
        <v/>
      </c>
      <c r="AL1147" s="32" t="str">
        <f t="shared" si="238"/>
        <v/>
      </c>
      <c r="AM1147" s="32" t="str">
        <f t="shared" si="239"/>
        <v/>
      </c>
      <c r="AN1147" s="32" t="str">
        <f t="shared" si="240"/>
        <v/>
      </c>
      <c r="AO1147" s="96" t="e">
        <f>CONCATENATE(IF(#REF!="LL","[u]",IF(#REF!="Ny","[i]",IF(#REF!="Extra koll","[b]",""))),F1147," ",C1147,IF(COUNTA(D1147)&gt;0,CONCATENATE(" [playerid=",D1147,"] "),""),AI1147,AJ1147,AK1147,AL1147,AM1147,AN1147,AA1147,AH1147,IF(#REF!="LL","[/u]",IF(#REF!="Ny","[/i]",IF(#REF!="Extra koll","[/b]",""))))</f>
        <v>#REF!</v>
      </c>
    </row>
    <row r="1148" spans="1:41" ht="14.25">
      <c r="A1148" s="84"/>
      <c r="B1148" s="101"/>
      <c r="C1148" s="102"/>
      <c r="D1148" s="102"/>
      <c r="E1148" s="102"/>
      <c r="F1148" s="103"/>
      <c r="H1148" s="104"/>
      <c r="J1148" s="101"/>
      <c r="K1148" s="102"/>
      <c r="L1148" s="102"/>
      <c r="M1148" s="102"/>
      <c r="N1148" s="102"/>
      <c r="O1148" s="102"/>
      <c r="P1148" s="102"/>
      <c r="Q1148" s="102"/>
      <c r="R1148" s="105"/>
      <c r="T1148" s="101"/>
      <c r="U1148" s="102"/>
      <c r="V1148" s="102"/>
      <c r="W1148" s="102"/>
      <c r="X1148" s="106"/>
      <c r="Y1148" s="4"/>
      <c r="Z1148" s="7"/>
      <c r="AA1148" s="32" t="str">
        <f t="shared" si="241"/>
        <v/>
      </c>
      <c r="AB1148" s="31" t="str">
        <f t="shared" si="234"/>
        <v>?</v>
      </c>
      <c r="AC1148" s="31" t="str">
        <f t="shared" si="234"/>
        <v>?</v>
      </c>
      <c r="AD1148" s="31" t="str">
        <f t="shared" si="234"/>
        <v>?</v>
      </c>
      <c r="AE1148" s="31" t="str">
        <f t="shared" si="233"/>
        <v>?</v>
      </c>
      <c r="AF1148" s="31" t="str">
        <f t="shared" si="233"/>
        <v>?</v>
      </c>
      <c r="AG1148" s="31" t="str">
        <f t="shared" si="233"/>
        <v>?</v>
      </c>
      <c r="AH1148" s="39" t="str">
        <f t="shared" si="242"/>
        <v/>
      </c>
      <c r="AI1148" s="31" t="str">
        <f t="shared" si="235"/>
        <v/>
      </c>
      <c r="AJ1148" s="32" t="str">
        <f t="shared" si="236"/>
        <v/>
      </c>
      <c r="AK1148" s="32" t="str">
        <f t="shared" si="237"/>
        <v/>
      </c>
      <c r="AL1148" s="32" t="str">
        <f t="shared" si="238"/>
        <v/>
      </c>
      <c r="AM1148" s="32" t="str">
        <f t="shared" si="239"/>
        <v/>
      </c>
      <c r="AN1148" s="32" t="str">
        <f t="shared" si="240"/>
        <v/>
      </c>
      <c r="AO1148" s="96" t="e">
        <f>CONCATENATE(IF(#REF!="LL","[u]",IF(#REF!="Ny","[i]",IF(#REF!="Extra koll","[b]",""))),F1148," ",C1148,IF(COUNTA(D1148)&gt;0,CONCATENATE(" [playerid=",D1148,"] "),""),AI1148,AJ1148,AK1148,AL1148,AM1148,AN1148,AA1148,AH1148,IF(#REF!="LL","[/u]",IF(#REF!="Ny","[/i]",IF(#REF!="Extra koll","[/b]",""))))</f>
        <v>#REF!</v>
      </c>
    </row>
    <row r="1149" spans="1:41" ht="14.25">
      <c r="A1149" s="84"/>
      <c r="B1149" s="101"/>
      <c r="C1149" s="102"/>
      <c r="D1149" s="102"/>
      <c r="E1149" s="102"/>
      <c r="F1149" s="103"/>
      <c r="H1149" s="104"/>
      <c r="J1149" s="101"/>
      <c r="K1149" s="102"/>
      <c r="L1149" s="102"/>
      <c r="M1149" s="102"/>
      <c r="N1149" s="102"/>
      <c r="O1149" s="102"/>
      <c r="P1149" s="102"/>
      <c r="Q1149" s="102"/>
      <c r="R1149" s="105"/>
      <c r="T1149" s="101"/>
      <c r="U1149" s="102"/>
      <c r="V1149" s="102"/>
      <c r="W1149" s="102"/>
      <c r="X1149" s="106"/>
      <c r="Y1149" s="4"/>
      <c r="Z1149" s="7"/>
      <c r="AA1149" s="32" t="str">
        <f t="shared" si="241"/>
        <v/>
      </c>
      <c r="AB1149" s="31" t="str">
        <f t="shared" si="234"/>
        <v>?</v>
      </c>
      <c r="AC1149" s="31" t="str">
        <f t="shared" si="234"/>
        <v>?</v>
      </c>
      <c r="AD1149" s="31" t="str">
        <f t="shared" si="234"/>
        <v>?</v>
      </c>
      <c r="AE1149" s="31" t="str">
        <f t="shared" si="233"/>
        <v>?</v>
      </c>
      <c r="AF1149" s="31" t="str">
        <f t="shared" si="233"/>
        <v>?</v>
      </c>
      <c r="AG1149" s="31" t="str">
        <f t="shared" si="233"/>
        <v>?</v>
      </c>
      <c r="AH1149" s="39" t="str">
        <f t="shared" si="242"/>
        <v/>
      </c>
      <c r="AI1149" s="31" t="str">
        <f t="shared" si="235"/>
        <v/>
      </c>
      <c r="AJ1149" s="32" t="str">
        <f t="shared" si="236"/>
        <v/>
      </c>
      <c r="AK1149" s="32" t="str">
        <f t="shared" si="237"/>
        <v/>
      </c>
      <c r="AL1149" s="32" t="str">
        <f t="shared" si="238"/>
        <v/>
      </c>
      <c r="AM1149" s="32" t="str">
        <f t="shared" si="239"/>
        <v/>
      </c>
      <c r="AN1149" s="32" t="str">
        <f t="shared" si="240"/>
        <v/>
      </c>
      <c r="AO1149" s="96" t="e">
        <f>CONCATENATE(IF(#REF!="LL","[u]",IF(#REF!="Ny","[i]",IF(#REF!="Extra koll","[b]",""))),F1149," ",C1149,IF(COUNTA(D1149)&gt;0,CONCATENATE(" [playerid=",D1149,"] "),""),AI1149,AJ1149,AK1149,AL1149,AM1149,AN1149,AA1149,AH1149,IF(#REF!="LL","[/u]",IF(#REF!="Ny","[/i]",IF(#REF!="Extra koll","[/b]",""))))</f>
        <v>#REF!</v>
      </c>
    </row>
    <row r="1150" spans="1:41" ht="14.25">
      <c r="A1150" s="84"/>
      <c r="B1150" s="101"/>
      <c r="C1150" s="102"/>
      <c r="D1150" s="102"/>
      <c r="E1150" s="102"/>
      <c r="F1150" s="103"/>
      <c r="H1150" s="104"/>
      <c r="J1150" s="101"/>
      <c r="K1150" s="102"/>
      <c r="L1150" s="102"/>
      <c r="M1150" s="102"/>
      <c r="N1150" s="102"/>
      <c r="O1150" s="102"/>
      <c r="P1150" s="102"/>
      <c r="Q1150" s="102"/>
      <c r="R1150" s="105"/>
      <c r="T1150" s="101"/>
      <c r="U1150" s="102"/>
      <c r="V1150" s="102"/>
      <c r="W1150" s="102"/>
      <c r="X1150" s="106"/>
      <c r="Y1150" s="4"/>
      <c r="Z1150" s="7"/>
      <c r="AA1150" s="32" t="str">
        <f t="shared" si="241"/>
        <v/>
      </c>
      <c r="AB1150" s="31" t="str">
        <f t="shared" si="234"/>
        <v>?</v>
      </c>
      <c r="AC1150" s="31" t="str">
        <f t="shared" si="234"/>
        <v>?</v>
      </c>
      <c r="AD1150" s="31" t="str">
        <f t="shared" si="234"/>
        <v>?</v>
      </c>
      <c r="AE1150" s="31" t="str">
        <f t="shared" si="233"/>
        <v>?</v>
      </c>
      <c r="AF1150" s="31" t="str">
        <f t="shared" si="233"/>
        <v>?</v>
      </c>
      <c r="AG1150" s="31" t="str">
        <f t="shared" si="233"/>
        <v>?</v>
      </c>
      <c r="AH1150" s="39" t="str">
        <f t="shared" si="242"/>
        <v/>
      </c>
      <c r="AI1150" s="31" t="str">
        <f t="shared" si="235"/>
        <v/>
      </c>
      <c r="AJ1150" s="32" t="str">
        <f t="shared" si="236"/>
        <v/>
      </c>
      <c r="AK1150" s="32" t="str">
        <f t="shared" si="237"/>
        <v/>
      </c>
      <c r="AL1150" s="32" t="str">
        <f t="shared" si="238"/>
        <v/>
      </c>
      <c r="AM1150" s="32" t="str">
        <f t="shared" si="239"/>
        <v/>
      </c>
      <c r="AN1150" s="32" t="str">
        <f t="shared" si="240"/>
        <v/>
      </c>
      <c r="AO1150" s="96" t="e">
        <f>CONCATENATE(IF(#REF!="LL","[u]",IF(#REF!="Ny","[i]",IF(#REF!="Extra koll","[b]",""))),F1150," ",C1150,IF(COUNTA(D1150)&gt;0,CONCATENATE(" [playerid=",D1150,"] "),""),AI1150,AJ1150,AK1150,AL1150,AM1150,AN1150,AA1150,AH1150,IF(#REF!="LL","[/u]",IF(#REF!="Ny","[/i]",IF(#REF!="Extra koll","[/b]",""))))</f>
        <v>#REF!</v>
      </c>
    </row>
    <row r="1151" spans="1:41" ht="14.25">
      <c r="A1151" s="84"/>
      <c r="B1151" s="101"/>
      <c r="C1151" s="102"/>
      <c r="D1151" s="102"/>
      <c r="E1151" s="102"/>
      <c r="F1151" s="103"/>
      <c r="H1151" s="104"/>
      <c r="J1151" s="101"/>
      <c r="K1151" s="102"/>
      <c r="L1151" s="102"/>
      <c r="M1151" s="102"/>
      <c r="N1151" s="102"/>
      <c r="O1151" s="102"/>
      <c r="P1151" s="102"/>
      <c r="Q1151" s="102"/>
      <c r="R1151" s="105"/>
      <c r="T1151" s="101"/>
      <c r="U1151" s="102"/>
      <c r="V1151" s="102"/>
      <c r="W1151" s="102"/>
      <c r="X1151" s="106"/>
      <c r="Y1151" s="4"/>
      <c r="Z1151" s="7"/>
      <c r="AA1151" s="32" t="str">
        <f t="shared" si="241"/>
        <v/>
      </c>
      <c r="AB1151" s="31" t="str">
        <f t="shared" si="234"/>
        <v>?</v>
      </c>
      <c r="AC1151" s="31" t="str">
        <f t="shared" si="234"/>
        <v>?</v>
      </c>
      <c r="AD1151" s="31" t="str">
        <f t="shared" si="234"/>
        <v>?</v>
      </c>
      <c r="AE1151" s="31" t="str">
        <f t="shared" si="233"/>
        <v>?</v>
      </c>
      <c r="AF1151" s="31" t="str">
        <f t="shared" si="233"/>
        <v>?</v>
      </c>
      <c r="AG1151" s="31" t="str">
        <f t="shared" si="233"/>
        <v>?</v>
      </c>
      <c r="AH1151" s="39" t="str">
        <f t="shared" si="242"/>
        <v/>
      </c>
      <c r="AI1151" s="31" t="str">
        <f t="shared" si="235"/>
        <v/>
      </c>
      <c r="AJ1151" s="32" t="str">
        <f t="shared" si="236"/>
        <v/>
      </c>
      <c r="AK1151" s="32" t="str">
        <f t="shared" si="237"/>
        <v/>
      </c>
      <c r="AL1151" s="32" t="str">
        <f t="shared" si="238"/>
        <v/>
      </c>
      <c r="AM1151" s="32" t="str">
        <f t="shared" si="239"/>
        <v/>
      </c>
      <c r="AN1151" s="32" t="str">
        <f t="shared" si="240"/>
        <v/>
      </c>
      <c r="AO1151" s="96" t="e">
        <f>CONCATENATE(IF(#REF!="LL","[u]",IF(#REF!="Ny","[i]",IF(#REF!="Extra koll","[b]",""))),F1151," ",C1151,IF(COUNTA(D1151)&gt;0,CONCATENATE(" [playerid=",D1151,"] "),""),AI1151,AJ1151,AK1151,AL1151,AM1151,AN1151,AA1151,AH1151,IF(#REF!="LL","[/u]",IF(#REF!="Ny","[/i]",IF(#REF!="Extra koll","[/b]",""))))</f>
        <v>#REF!</v>
      </c>
    </row>
    <row r="1152" spans="1:41" ht="14.25">
      <c r="A1152" s="84"/>
      <c r="B1152" s="101"/>
      <c r="C1152" s="102"/>
      <c r="D1152" s="102"/>
      <c r="E1152" s="102"/>
      <c r="F1152" s="103"/>
      <c r="H1152" s="104"/>
      <c r="J1152" s="101"/>
      <c r="K1152" s="102"/>
      <c r="L1152" s="102"/>
      <c r="M1152" s="102"/>
      <c r="N1152" s="102"/>
      <c r="O1152" s="102"/>
      <c r="P1152" s="102"/>
      <c r="Q1152" s="102"/>
      <c r="R1152" s="105"/>
      <c r="T1152" s="101"/>
      <c r="U1152" s="102"/>
      <c r="V1152" s="102"/>
      <c r="W1152" s="102"/>
      <c r="X1152" s="106"/>
      <c r="Y1152" s="4"/>
      <c r="Z1152" s="7"/>
      <c r="AA1152" s="32" t="str">
        <f t="shared" si="241"/>
        <v/>
      </c>
      <c r="AB1152" s="31" t="str">
        <f t="shared" si="234"/>
        <v>?</v>
      </c>
      <c r="AC1152" s="31" t="str">
        <f t="shared" si="234"/>
        <v>?</v>
      </c>
      <c r="AD1152" s="31" t="str">
        <f t="shared" si="234"/>
        <v>?</v>
      </c>
      <c r="AE1152" s="31" t="str">
        <f t="shared" si="233"/>
        <v>?</v>
      </c>
      <c r="AF1152" s="31" t="str">
        <f t="shared" si="233"/>
        <v>?</v>
      </c>
      <c r="AG1152" s="31" t="str">
        <f t="shared" si="233"/>
        <v>?</v>
      </c>
      <c r="AH1152" s="39" t="str">
        <f t="shared" si="242"/>
        <v/>
      </c>
      <c r="AI1152" s="31" t="str">
        <f t="shared" si="235"/>
        <v/>
      </c>
      <c r="AJ1152" s="32" t="str">
        <f t="shared" si="236"/>
        <v/>
      </c>
      <c r="AK1152" s="32" t="str">
        <f t="shared" si="237"/>
        <v/>
      </c>
      <c r="AL1152" s="32" t="str">
        <f t="shared" si="238"/>
        <v/>
      </c>
      <c r="AM1152" s="32" t="str">
        <f t="shared" si="239"/>
        <v/>
      </c>
      <c r="AN1152" s="32" t="str">
        <f t="shared" si="240"/>
        <v/>
      </c>
      <c r="AO1152" s="96" t="e">
        <f>CONCATENATE(IF(#REF!="LL","[u]",IF(#REF!="Ny","[i]",IF(#REF!="Extra koll","[b]",""))),F1152," ",C1152,IF(COUNTA(D1152)&gt;0,CONCATENATE(" [playerid=",D1152,"] "),""),AI1152,AJ1152,AK1152,AL1152,AM1152,AN1152,AA1152,AH1152,IF(#REF!="LL","[/u]",IF(#REF!="Ny","[/i]",IF(#REF!="Extra koll","[/b]",""))))</f>
        <v>#REF!</v>
      </c>
    </row>
    <row r="1153" spans="1:41" ht="14.25">
      <c r="A1153" s="84"/>
      <c r="B1153" s="101"/>
      <c r="C1153" s="102"/>
      <c r="D1153" s="102"/>
      <c r="E1153" s="102"/>
      <c r="F1153" s="103"/>
      <c r="H1153" s="104"/>
      <c r="J1153" s="101"/>
      <c r="K1153" s="102"/>
      <c r="L1153" s="102"/>
      <c r="M1153" s="102"/>
      <c r="N1153" s="102"/>
      <c r="O1153" s="102"/>
      <c r="P1153" s="102"/>
      <c r="Q1153" s="102"/>
      <c r="R1153" s="105"/>
      <c r="T1153" s="101"/>
      <c r="U1153" s="102"/>
      <c r="V1153" s="102"/>
      <c r="W1153" s="102"/>
      <c r="X1153" s="106"/>
      <c r="Y1153" s="4"/>
      <c r="Z1153" s="7"/>
      <c r="AA1153" s="32" t="str">
        <f t="shared" si="241"/>
        <v/>
      </c>
      <c r="AB1153" s="31" t="str">
        <f t="shared" si="234"/>
        <v>?</v>
      </c>
      <c r="AC1153" s="31" t="str">
        <f t="shared" si="234"/>
        <v>?</v>
      </c>
      <c r="AD1153" s="31" t="str">
        <f t="shared" si="234"/>
        <v>?</v>
      </c>
      <c r="AE1153" s="31" t="str">
        <f t="shared" si="233"/>
        <v>?</v>
      </c>
      <c r="AF1153" s="31" t="str">
        <f t="shared" si="233"/>
        <v>?</v>
      </c>
      <c r="AG1153" s="31" t="str">
        <f t="shared" si="233"/>
        <v>?</v>
      </c>
      <c r="AH1153" s="39" t="str">
        <f t="shared" si="242"/>
        <v/>
      </c>
      <c r="AI1153" s="31" t="str">
        <f t="shared" si="235"/>
        <v/>
      </c>
      <c r="AJ1153" s="32" t="str">
        <f t="shared" si="236"/>
        <v/>
      </c>
      <c r="AK1153" s="32" t="str">
        <f t="shared" si="237"/>
        <v/>
      </c>
      <c r="AL1153" s="32" t="str">
        <f t="shared" si="238"/>
        <v/>
      </c>
      <c r="AM1153" s="32" t="str">
        <f t="shared" si="239"/>
        <v/>
      </c>
      <c r="AN1153" s="32" t="str">
        <f t="shared" si="240"/>
        <v/>
      </c>
      <c r="AO1153" s="96" t="e">
        <f>CONCATENATE(IF(#REF!="LL","[u]",IF(#REF!="Ny","[i]",IF(#REF!="Extra koll","[b]",""))),F1153," ",C1153,IF(COUNTA(D1153)&gt;0,CONCATENATE(" [playerid=",D1153,"] "),""),AI1153,AJ1153,AK1153,AL1153,AM1153,AN1153,AA1153,AH1153,IF(#REF!="LL","[/u]",IF(#REF!="Ny","[/i]",IF(#REF!="Extra koll","[/b]",""))))</f>
        <v>#REF!</v>
      </c>
    </row>
    <row r="1154" spans="1:41" ht="14.25">
      <c r="A1154" s="84"/>
      <c r="B1154" s="101"/>
      <c r="C1154" s="102"/>
      <c r="D1154" s="102"/>
      <c r="E1154" s="102"/>
      <c r="F1154" s="103"/>
      <c r="H1154" s="104"/>
      <c r="J1154" s="101"/>
      <c r="K1154" s="102"/>
      <c r="L1154" s="102"/>
      <c r="M1154" s="102"/>
      <c r="N1154" s="102"/>
      <c r="O1154" s="102"/>
      <c r="P1154" s="102"/>
      <c r="Q1154" s="102"/>
      <c r="R1154" s="105"/>
      <c r="T1154" s="101"/>
      <c r="U1154" s="102"/>
      <c r="V1154" s="102"/>
      <c r="W1154" s="102"/>
      <c r="X1154" s="106"/>
      <c r="Y1154" s="4"/>
      <c r="Z1154" s="7"/>
      <c r="AA1154" s="32" t="str">
        <f t="shared" si="241"/>
        <v/>
      </c>
      <c r="AB1154" s="31" t="str">
        <f t="shared" si="234"/>
        <v>?</v>
      </c>
      <c r="AC1154" s="31" t="str">
        <f t="shared" si="234"/>
        <v>?</v>
      </c>
      <c r="AD1154" s="31" t="str">
        <f t="shared" si="234"/>
        <v>?</v>
      </c>
      <c r="AE1154" s="31" t="str">
        <f t="shared" si="233"/>
        <v>?</v>
      </c>
      <c r="AF1154" s="31" t="str">
        <f t="shared" si="233"/>
        <v>?</v>
      </c>
      <c r="AG1154" s="31" t="str">
        <f t="shared" si="233"/>
        <v>?</v>
      </c>
      <c r="AH1154" s="39" t="str">
        <f t="shared" si="242"/>
        <v/>
      </c>
      <c r="AI1154" s="31" t="str">
        <f t="shared" si="235"/>
        <v/>
      </c>
      <c r="AJ1154" s="32" t="str">
        <f t="shared" si="236"/>
        <v/>
      </c>
      <c r="AK1154" s="32" t="str">
        <f t="shared" si="237"/>
        <v/>
      </c>
      <c r="AL1154" s="32" t="str">
        <f t="shared" si="238"/>
        <v/>
      </c>
      <c r="AM1154" s="32" t="str">
        <f t="shared" si="239"/>
        <v/>
      </c>
      <c r="AN1154" s="32" t="str">
        <f t="shared" si="240"/>
        <v/>
      </c>
      <c r="AO1154" s="96" t="e">
        <f>CONCATENATE(IF(#REF!="LL","[u]",IF(#REF!="Ny","[i]",IF(#REF!="Extra koll","[b]",""))),F1154," ",C1154,IF(COUNTA(D1154)&gt;0,CONCATENATE(" [playerid=",D1154,"] "),""),AI1154,AJ1154,AK1154,AL1154,AM1154,AN1154,AA1154,AH1154,IF(#REF!="LL","[/u]",IF(#REF!="Ny","[/i]",IF(#REF!="Extra koll","[/b]",""))))</f>
        <v>#REF!</v>
      </c>
    </row>
    <row r="1155" spans="1:41" ht="14.25">
      <c r="A1155" s="84"/>
      <c r="B1155" s="101"/>
      <c r="C1155" s="102"/>
      <c r="D1155" s="102"/>
      <c r="E1155" s="102"/>
      <c r="F1155" s="103"/>
      <c r="H1155" s="104"/>
      <c r="J1155" s="101"/>
      <c r="K1155" s="102"/>
      <c r="L1155" s="102"/>
      <c r="M1155" s="102"/>
      <c r="N1155" s="102"/>
      <c r="O1155" s="102"/>
      <c r="P1155" s="102"/>
      <c r="Q1155" s="102"/>
      <c r="R1155" s="105"/>
      <c r="T1155" s="101"/>
      <c r="U1155" s="102"/>
      <c r="V1155" s="102"/>
      <c r="W1155" s="102"/>
      <c r="X1155" s="106"/>
      <c r="Y1155" s="4"/>
      <c r="Z1155" s="7"/>
      <c r="AA1155" s="32" t="str">
        <f t="shared" si="241"/>
        <v/>
      </c>
      <c r="AB1155" s="31" t="str">
        <f t="shared" si="234"/>
        <v>?</v>
      </c>
      <c r="AC1155" s="31" t="str">
        <f t="shared" si="234"/>
        <v>?</v>
      </c>
      <c r="AD1155" s="31" t="str">
        <f t="shared" si="234"/>
        <v>?</v>
      </c>
      <c r="AE1155" s="31" t="str">
        <f t="shared" si="233"/>
        <v>?</v>
      </c>
      <c r="AF1155" s="31" t="str">
        <f t="shared" si="233"/>
        <v>?</v>
      </c>
      <c r="AG1155" s="31" t="str">
        <f t="shared" si="233"/>
        <v>?</v>
      </c>
      <c r="AH1155" s="39" t="str">
        <f t="shared" si="242"/>
        <v/>
      </c>
      <c r="AI1155" s="31" t="str">
        <f t="shared" si="235"/>
        <v/>
      </c>
      <c r="AJ1155" s="32" t="str">
        <f t="shared" si="236"/>
        <v/>
      </c>
      <c r="AK1155" s="32" t="str">
        <f t="shared" si="237"/>
        <v/>
      </c>
      <c r="AL1155" s="32" t="str">
        <f t="shared" si="238"/>
        <v/>
      </c>
      <c r="AM1155" s="32" t="str">
        <f t="shared" si="239"/>
        <v/>
      </c>
      <c r="AN1155" s="32" t="str">
        <f t="shared" si="240"/>
        <v/>
      </c>
      <c r="AO1155" s="96" t="e">
        <f>CONCATENATE(IF(#REF!="LL","[u]",IF(#REF!="Ny","[i]",IF(#REF!="Extra koll","[b]",""))),F1155," ",C1155,IF(COUNTA(D1155)&gt;0,CONCATENATE(" [playerid=",D1155,"] "),""),AI1155,AJ1155,AK1155,AL1155,AM1155,AN1155,AA1155,AH1155,IF(#REF!="LL","[/u]",IF(#REF!="Ny","[/i]",IF(#REF!="Extra koll","[/b]",""))))</f>
        <v>#REF!</v>
      </c>
    </row>
    <row r="1156" spans="1:41" ht="14.25">
      <c r="A1156" s="84"/>
      <c r="B1156" s="101"/>
      <c r="C1156" s="102"/>
      <c r="D1156" s="102"/>
      <c r="E1156" s="102"/>
      <c r="F1156" s="103"/>
      <c r="H1156" s="104"/>
      <c r="J1156" s="101"/>
      <c r="K1156" s="102"/>
      <c r="L1156" s="102"/>
      <c r="M1156" s="102"/>
      <c r="N1156" s="102"/>
      <c r="O1156" s="102"/>
      <c r="P1156" s="102"/>
      <c r="Q1156" s="102"/>
      <c r="R1156" s="105"/>
      <c r="T1156" s="101"/>
      <c r="U1156" s="102"/>
      <c r="V1156" s="102"/>
      <c r="W1156" s="102"/>
      <c r="X1156" s="106"/>
      <c r="Y1156" s="4"/>
      <c r="Z1156" s="7"/>
      <c r="AA1156" s="32" t="str">
        <f t="shared" si="241"/>
        <v/>
      </c>
      <c r="AB1156" s="31" t="str">
        <f t="shared" si="234"/>
        <v>?</v>
      </c>
      <c r="AC1156" s="31" t="str">
        <f t="shared" si="234"/>
        <v>?</v>
      </c>
      <c r="AD1156" s="31" t="str">
        <f t="shared" si="234"/>
        <v>?</v>
      </c>
      <c r="AE1156" s="31" t="str">
        <f t="shared" si="233"/>
        <v>?</v>
      </c>
      <c r="AF1156" s="31" t="str">
        <f t="shared" si="233"/>
        <v>?</v>
      </c>
      <c r="AG1156" s="31" t="str">
        <f t="shared" si="233"/>
        <v>?</v>
      </c>
      <c r="AH1156" s="39" t="str">
        <f t="shared" si="242"/>
        <v/>
      </c>
      <c r="AI1156" s="31" t="str">
        <f t="shared" si="235"/>
        <v/>
      </c>
      <c r="AJ1156" s="32" t="str">
        <f t="shared" si="236"/>
        <v/>
      </c>
      <c r="AK1156" s="32" t="str">
        <f t="shared" si="237"/>
        <v/>
      </c>
      <c r="AL1156" s="32" t="str">
        <f t="shared" si="238"/>
        <v/>
      </c>
      <c r="AM1156" s="32" t="str">
        <f t="shared" si="239"/>
        <v/>
      </c>
      <c r="AN1156" s="32" t="str">
        <f t="shared" si="240"/>
        <v/>
      </c>
      <c r="AO1156" s="96" t="e">
        <f>CONCATENATE(IF(#REF!="LL","[u]",IF(#REF!="Ny","[i]",IF(#REF!="Extra koll","[b]",""))),F1156," ",C1156,IF(COUNTA(D1156)&gt;0,CONCATENATE(" [playerid=",D1156,"] "),""),AI1156,AJ1156,AK1156,AL1156,AM1156,AN1156,AA1156,AH1156,IF(#REF!="LL","[/u]",IF(#REF!="Ny","[/i]",IF(#REF!="Extra koll","[/b]",""))))</f>
        <v>#REF!</v>
      </c>
    </row>
    <row r="1157" spans="1:41" ht="14.25">
      <c r="A1157" s="84"/>
      <c r="B1157" s="101"/>
      <c r="C1157" s="102"/>
      <c r="D1157" s="102"/>
      <c r="E1157" s="102"/>
      <c r="F1157" s="103"/>
      <c r="H1157" s="104"/>
      <c r="J1157" s="101"/>
      <c r="K1157" s="102"/>
      <c r="L1157" s="102"/>
      <c r="M1157" s="102"/>
      <c r="N1157" s="102"/>
      <c r="O1157" s="102"/>
      <c r="P1157" s="102"/>
      <c r="Q1157" s="102"/>
      <c r="R1157" s="105"/>
      <c r="T1157" s="101"/>
      <c r="U1157" s="102"/>
      <c r="V1157" s="102"/>
      <c r="W1157" s="102"/>
      <c r="X1157" s="106"/>
      <c r="Y1157" s="4"/>
      <c r="Z1157" s="7"/>
      <c r="AA1157" s="32" t="str">
        <f t="shared" si="241"/>
        <v/>
      </c>
      <c r="AB1157" s="31" t="str">
        <f t="shared" si="234"/>
        <v>?</v>
      </c>
      <c r="AC1157" s="31" t="str">
        <f t="shared" si="234"/>
        <v>?</v>
      </c>
      <c r="AD1157" s="31" t="str">
        <f t="shared" si="234"/>
        <v>?</v>
      </c>
      <c r="AE1157" s="31" t="str">
        <f t="shared" si="233"/>
        <v>?</v>
      </c>
      <c r="AF1157" s="31" t="str">
        <f t="shared" si="233"/>
        <v>?</v>
      </c>
      <c r="AG1157" s="31" t="str">
        <f t="shared" si="233"/>
        <v>?</v>
      </c>
      <c r="AH1157" s="39" t="str">
        <f t="shared" si="242"/>
        <v/>
      </c>
      <c r="AI1157" s="31" t="str">
        <f t="shared" si="235"/>
        <v/>
      </c>
      <c r="AJ1157" s="32" t="str">
        <f t="shared" si="236"/>
        <v/>
      </c>
      <c r="AK1157" s="32" t="str">
        <f t="shared" si="237"/>
        <v/>
      </c>
      <c r="AL1157" s="32" t="str">
        <f t="shared" si="238"/>
        <v/>
      </c>
      <c r="AM1157" s="32" t="str">
        <f t="shared" si="239"/>
        <v/>
      </c>
      <c r="AN1157" s="32" t="str">
        <f t="shared" si="240"/>
        <v/>
      </c>
      <c r="AO1157" s="96" t="e">
        <f>CONCATENATE(IF(#REF!="LL","[u]",IF(#REF!="Ny","[i]",IF(#REF!="Extra koll","[b]",""))),F1157," ",C1157,IF(COUNTA(D1157)&gt;0,CONCATENATE(" [playerid=",D1157,"] "),""),AI1157,AJ1157,AK1157,AL1157,AM1157,AN1157,AA1157,AH1157,IF(#REF!="LL","[/u]",IF(#REF!="Ny","[/i]",IF(#REF!="Extra koll","[/b]",""))))</f>
        <v>#REF!</v>
      </c>
    </row>
    <row r="1158" spans="1:41" ht="14.25">
      <c r="A1158" s="84"/>
      <c r="B1158" s="101"/>
      <c r="C1158" s="102"/>
      <c r="D1158" s="102"/>
      <c r="E1158" s="102"/>
      <c r="F1158" s="103"/>
      <c r="H1158" s="104"/>
      <c r="J1158" s="101"/>
      <c r="K1158" s="102"/>
      <c r="L1158" s="102"/>
      <c r="M1158" s="102"/>
      <c r="N1158" s="102"/>
      <c r="O1158" s="102"/>
      <c r="P1158" s="102"/>
      <c r="Q1158" s="102"/>
      <c r="R1158" s="105"/>
      <c r="T1158" s="101"/>
      <c r="U1158" s="102"/>
      <c r="V1158" s="102"/>
      <c r="W1158" s="102"/>
      <c r="X1158" s="106"/>
      <c r="Y1158" s="4"/>
      <c r="Z1158" s="7"/>
      <c r="AA1158" s="32" t="str">
        <f t="shared" si="241"/>
        <v/>
      </c>
      <c r="AB1158" s="31" t="str">
        <f t="shared" si="234"/>
        <v>?</v>
      </c>
      <c r="AC1158" s="31" t="str">
        <f t="shared" si="234"/>
        <v>?</v>
      </c>
      <c r="AD1158" s="31" t="str">
        <f t="shared" si="234"/>
        <v>?</v>
      </c>
      <c r="AE1158" s="31" t="str">
        <f t="shared" si="234"/>
        <v>?</v>
      </c>
      <c r="AF1158" s="31" t="str">
        <f t="shared" si="234"/>
        <v>?</v>
      </c>
      <c r="AG1158" s="31" t="str">
        <f t="shared" si="234"/>
        <v>?</v>
      </c>
      <c r="AH1158" s="39" t="str">
        <f t="shared" si="242"/>
        <v/>
      </c>
      <c r="AI1158" s="31" t="str">
        <f t="shared" si="235"/>
        <v/>
      </c>
      <c r="AJ1158" s="32" t="str">
        <f t="shared" si="236"/>
        <v/>
      </c>
      <c r="AK1158" s="32" t="str">
        <f t="shared" si="237"/>
        <v/>
      </c>
      <c r="AL1158" s="32" t="str">
        <f t="shared" si="238"/>
        <v/>
      </c>
      <c r="AM1158" s="32" t="str">
        <f t="shared" si="239"/>
        <v/>
      </c>
      <c r="AN1158" s="32" t="str">
        <f t="shared" si="240"/>
        <v/>
      </c>
      <c r="AO1158" s="96" t="e">
        <f>CONCATENATE(IF(#REF!="LL","[u]",IF(#REF!="Ny","[i]",IF(#REF!="Extra koll","[b]",""))),F1158," ",C1158,IF(COUNTA(D1158)&gt;0,CONCATENATE(" [playerid=",D1158,"] "),""),AI1158,AJ1158,AK1158,AL1158,AM1158,AN1158,AA1158,AH1158,IF(#REF!="LL","[/u]",IF(#REF!="Ny","[/i]",IF(#REF!="Extra koll","[/b]",""))))</f>
        <v>#REF!</v>
      </c>
    </row>
    <row r="1159" spans="1:41" ht="14.25">
      <c r="A1159" s="84"/>
      <c r="B1159" s="101"/>
      <c r="C1159" s="102"/>
      <c r="D1159" s="102"/>
      <c r="E1159" s="102"/>
      <c r="F1159" s="103"/>
      <c r="H1159" s="104"/>
      <c r="J1159" s="101"/>
      <c r="K1159" s="102"/>
      <c r="L1159" s="102"/>
      <c r="M1159" s="102"/>
      <c r="N1159" s="102"/>
      <c r="O1159" s="102"/>
      <c r="P1159" s="102"/>
      <c r="Q1159" s="102"/>
      <c r="R1159" s="105"/>
      <c r="T1159" s="101"/>
      <c r="U1159" s="102"/>
      <c r="V1159" s="102"/>
      <c r="W1159" s="102"/>
      <c r="X1159" s="106"/>
      <c r="Y1159" s="4"/>
      <c r="Z1159" s="7"/>
      <c r="AA1159" s="32" t="str">
        <f t="shared" si="241"/>
        <v/>
      </c>
      <c r="AB1159" s="31" t="str">
        <f t="shared" ref="AB1159:AG1201" si="243">IF(COUNTA(L1159)&gt;0,RIGHT(L1159,LEN(L1159)-5),"?")</f>
        <v>?</v>
      </c>
      <c r="AC1159" s="31" t="str">
        <f t="shared" si="243"/>
        <v>?</v>
      </c>
      <c r="AD1159" s="31" t="str">
        <f t="shared" si="243"/>
        <v>?</v>
      </c>
      <c r="AE1159" s="31" t="str">
        <f t="shared" si="243"/>
        <v>?</v>
      </c>
      <c r="AF1159" s="31" t="str">
        <f t="shared" si="243"/>
        <v>?</v>
      </c>
      <c r="AG1159" s="31" t="str">
        <f t="shared" si="243"/>
        <v>?</v>
      </c>
      <c r="AH1159" s="39" t="str">
        <f t="shared" si="242"/>
        <v/>
      </c>
      <c r="AI1159" s="31" t="str">
        <f t="shared" si="235"/>
        <v/>
      </c>
      <c r="AJ1159" s="32" t="str">
        <f t="shared" si="236"/>
        <v/>
      </c>
      <c r="AK1159" s="32" t="str">
        <f t="shared" si="237"/>
        <v/>
      </c>
      <c r="AL1159" s="32" t="str">
        <f t="shared" si="238"/>
        <v/>
      </c>
      <c r="AM1159" s="32" t="str">
        <f t="shared" si="239"/>
        <v/>
      </c>
      <c r="AN1159" s="32" t="str">
        <f t="shared" si="240"/>
        <v/>
      </c>
      <c r="AO1159" s="96" t="e">
        <f>CONCATENATE(IF(#REF!="LL","[u]",IF(#REF!="Ny","[i]",IF(#REF!="Extra koll","[b]",""))),F1159," ",C1159,IF(COUNTA(D1159)&gt;0,CONCATENATE(" [playerid=",D1159,"] "),""),AI1159,AJ1159,AK1159,AL1159,AM1159,AN1159,AA1159,AH1159,IF(#REF!="LL","[/u]",IF(#REF!="Ny","[/i]",IF(#REF!="Extra koll","[/b]",""))))</f>
        <v>#REF!</v>
      </c>
    </row>
    <row r="1160" spans="1:41" ht="14.25">
      <c r="A1160" s="84"/>
      <c r="B1160" s="101"/>
      <c r="C1160" s="102"/>
      <c r="D1160" s="102"/>
      <c r="E1160" s="102"/>
      <c r="F1160" s="103"/>
      <c r="H1160" s="104"/>
      <c r="J1160" s="101"/>
      <c r="K1160" s="102"/>
      <c r="L1160" s="102"/>
      <c r="M1160" s="102"/>
      <c r="N1160" s="102"/>
      <c r="O1160" s="102"/>
      <c r="P1160" s="102"/>
      <c r="Q1160" s="102"/>
      <c r="R1160" s="105"/>
      <c r="T1160" s="101"/>
      <c r="U1160" s="102"/>
      <c r="V1160" s="102"/>
      <c r="W1160" s="102"/>
      <c r="X1160" s="106"/>
      <c r="Y1160" s="4"/>
      <c r="Z1160" s="7"/>
      <c r="AA1160" s="32" t="str">
        <f t="shared" si="241"/>
        <v/>
      </c>
      <c r="AB1160" s="31" t="str">
        <f t="shared" si="243"/>
        <v>?</v>
      </c>
      <c r="AC1160" s="31" t="str">
        <f t="shared" si="243"/>
        <v>?</v>
      </c>
      <c r="AD1160" s="31" t="str">
        <f t="shared" si="243"/>
        <v>?</v>
      </c>
      <c r="AE1160" s="31" t="str">
        <f t="shared" si="243"/>
        <v>?</v>
      </c>
      <c r="AF1160" s="31" t="str">
        <f t="shared" si="243"/>
        <v>?</v>
      </c>
      <c r="AG1160" s="31" t="str">
        <f t="shared" si="243"/>
        <v>?</v>
      </c>
      <c r="AH1160" s="39" t="str">
        <f t="shared" si="242"/>
        <v/>
      </c>
      <c r="AI1160" s="31" t="str">
        <f t="shared" si="235"/>
        <v/>
      </c>
      <c r="AJ1160" s="32" t="str">
        <f t="shared" si="236"/>
        <v/>
      </c>
      <c r="AK1160" s="32" t="str">
        <f t="shared" si="237"/>
        <v/>
      </c>
      <c r="AL1160" s="32" t="str">
        <f t="shared" si="238"/>
        <v/>
      </c>
      <c r="AM1160" s="32" t="str">
        <f t="shared" si="239"/>
        <v/>
      </c>
      <c r="AN1160" s="32" t="str">
        <f t="shared" si="240"/>
        <v/>
      </c>
      <c r="AO1160" s="96" t="e">
        <f>CONCATENATE(IF(#REF!="LL","[u]",IF(#REF!="Ny","[i]",IF(#REF!="Extra koll","[b]",""))),F1160," ",C1160,IF(COUNTA(D1160)&gt;0,CONCATENATE(" [playerid=",D1160,"] "),""),AI1160,AJ1160,AK1160,AL1160,AM1160,AN1160,AA1160,AH1160,IF(#REF!="LL","[/u]",IF(#REF!="Ny","[/i]",IF(#REF!="Extra koll","[/b]",""))))</f>
        <v>#REF!</v>
      </c>
    </row>
    <row r="1161" spans="1:41" ht="14.25">
      <c r="A1161" s="84"/>
      <c r="B1161" s="101"/>
      <c r="C1161" s="102"/>
      <c r="D1161" s="102"/>
      <c r="E1161" s="102"/>
      <c r="F1161" s="103"/>
      <c r="H1161" s="104"/>
      <c r="J1161" s="101"/>
      <c r="K1161" s="102"/>
      <c r="L1161" s="102"/>
      <c r="M1161" s="102"/>
      <c r="N1161" s="102"/>
      <c r="O1161" s="102"/>
      <c r="P1161" s="102"/>
      <c r="Q1161" s="102"/>
      <c r="R1161" s="105"/>
      <c r="T1161" s="101"/>
      <c r="U1161" s="102"/>
      <c r="V1161" s="102"/>
      <c r="W1161" s="102"/>
      <c r="X1161" s="106"/>
      <c r="Y1161" s="4"/>
      <c r="Z1161" s="7"/>
      <c r="AA1161" s="32" t="str">
        <f t="shared" si="241"/>
        <v/>
      </c>
      <c r="AB1161" s="31" t="str">
        <f t="shared" si="243"/>
        <v>?</v>
      </c>
      <c r="AC1161" s="31" t="str">
        <f t="shared" si="243"/>
        <v>?</v>
      </c>
      <c r="AD1161" s="31" t="str">
        <f t="shared" si="243"/>
        <v>?</v>
      </c>
      <c r="AE1161" s="31" t="str">
        <f t="shared" si="243"/>
        <v>?</v>
      </c>
      <c r="AF1161" s="31" t="str">
        <f t="shared" si="243"/>
        <v>?</v>
      </c>
      <c r="AG1161" s="31" t="str">
        <f t="shared" si="243"/>
        <v>?</v>
      </c>
      <c r="AH1161" s="39" t="str">
        <f t="shared" si="242"/>
        <v/>
      </c>
      <c r="AI1161" s="31" t="str">
        <f t="shared" si="235"/>
        <v/>
      </c>
      <c r="AJ1161" s="32" t="str">
        <f t="shared" si="236"/>
        <v/>
      </c>
      <c r="AK1161" s="32" t="str">
        <f t="shared" si="237"/>
        <v/>
      </c>
      <c r="AL1161" s="32" t="str">
        <f t="shared" si="238"/>
        <v/>
      </c>
      <c r="AM1161" s="32" t="str">
        <f t="shared" si="239"/>
        <v/>
      </c>
      <c r="AN1161" s="32" t="str">
        <f t="shared" si="240"/>
        <v/>
      </c>
      <c r="AO1161" s="96" t="e">
        <f>CONCATENATE(IF(#REF!="LL","[u]",IF(#REF!="Ny","[i]",IF(#REF!="Extra koll","[b]",""))),F1161," ",C1161,IF(COUNTA(D1161)&gt;0,CONCATENATE(" [playerid=",D1161,"] "),""),AI1161,AJ1161,AK1161,AL1161,AM1161,AN1161,AA1161,AH1161,IF(#REF!="LL","[/u]",IF(#REF!="Ny","[/i]",IF(#REF!="Extra koll","[/b]",""))))</f>
        <v>#REF!</v>
      </c>
    </row>
    <row r="1162" spans="1:41" ht="14.25">
      <c r="A1162" s="84"/>
      <c r="B1162" s="101"/>
      <c r="C1162" s="102"/>
      <c r="D1162" s="102"/>
      <c r="E1162" s="102"/>
      <c r="F1162" s="103"/>
      <c r="H1162" s="104"/>
      <c r="J1162" s="101"/>
      <c r="K1162" s="102"/>
      <c r="L1162" s="102"/>
      <c r="M1162" s="102"/>
      <c r="N1162" s="102"/>
      <c r="O1162" s="102"/>
      <c r="P1162" s="102"/>
      <c r="Q1162" s="102"/>
      <c r="R1162" s="105"/>
      <c r="T1162" s="101"/>
      <c r="U1162" s="102"/>
      <c r="V1162" s="102"/>
      <c r="W1162" s="102"/>
      <c r="X1162" s="106"/>
      <c r="Y1162" s="4"/>
      <c r="Z1162" s="7"/>
      <c r="AA1162" s="32" t="str">
        <f t="shared" si="241"/>
        <v/>
      </c>
      <c r="AB1162" s="31" t="str">
        <f t="shared" si="243"/>
        <v>?</v>
      </c>
      <c r="AC1162" s="31" t="str">
        <f t="shared" si="243"/>
        <v>?</v>
      </c>
      <c r="AD1162" s="31" t="str">
        <f t="shared" si="243"/>
        <v>?</v>
      </c>
      <c r="AE1162" s="31" t="str">
        <f t="shared" si="243"/>
        <v>?</v>
      </c>
      <c r="AF1162" s="31" t="str">
        <f t="shared" si="243"/>
        <v>?</v>
      </c>
      <c r="AG1162" s="31" t="str">
        <f t="shared" si="243"/>
        <v>?</v>
      </c>
      <c r="AH1162" s="39" t="str">
        <f t="shared" si="242"/>
        <v/>
      </c>
      <c r="AI1162" s="31" t="str">
        <f t="shared" si="235"/>
        <v/>
      </c>
      <c r="AJ1162" s="32" t="str">
        <f t="shared" si="236"/>
        <v/>
      </c>
      <c r="AK1162" s="32" t="str">
        <f t="shared" si="237"/>
        <v/>
      </c>
      <c r="AL1162" s="32" t="str">
        <f t="shared" si="238"/>
        <v/>
      </c>
      <c r="AM1162" s="32" t="str">
        <f t="shared" si="239"/>
        <v/>
      </c>
      <c r="AN1162" s="32" t="str">
        <f t="shared" si="240"/>
        <v/>
      </c>
      <c r="AO1162" s="96" t="e">
        <f>CONCATENATE(IF(#REF!="LL","[u]",IF(#REF!="Ny","[i]",IF(#REF!="Extra koll","[b]",""))),F1162," ",C1162,IF(COUNTA(D1162)&gt;0,CONCATENATE(" [playerid=",D1162,"] "),""),AI1162,AJ1162,AK1162,AL1162,AM1162,AN1162,AA1162,AH1162,IF(#REF!="LL","[/u]",IF(#REF!="Ny","[/i]",IF(#REF!="Extra koll","[/b]",""))))</f>
        <v>#REF!</v>
      </c>
    </row>
    <row r="1163" spans="1:41" ht="14.25">
      <c r="A1163" s="84"/>
      <c r="B1163" s="101"/>
      <c r="C1163" s="102"/>
      <c r="D1163" s="102"/>
      <c r="E1163" s="102"/>
      <c r="F1163" s="103"/>
      <c r="H1163" s="104"/>
      <c r="J1163" s="101"/>
      <c r="K1163" s="102"/>
      <c r="L1163" s="102"/>
      <c r="M1163" s="102"/>
      <c r="N1163" s="102"/>
      <c r="O1163" s="102"/>
      <c r="P1163" s="102"/>
      <c r="Q1163" s="102"/>
      <c r="R1163" s="105"/>
      <c r="T1163" s="101"/>
      <c r="U1163" s="102"/>
      <c r="V1163" s="102"/>
      <c r="W1163" s="102"/>
      <c r="X1163" s="106"/>
      <c r="Y1163" s="4"/>
      <c r="Z1163" s="7"/>
      <c r="AA1163" s="32" t="str">
        <f t="shared" si="241"/>
        <v/>
      </c>
      <c r="AB1163" s="31" t="str">
        <f t="shared" si="243"/>
        <v>?</v>
      </c>
      <c r="AC1163" s="31" t="str">
        <f t="shared" si="243"/>
        <v>?</v>
      </c>
      <c r="AD1163" s="31" t="str">
        <f t="shared" si="243"/>
        <v>?</v>
      </c>
      <c r="AE1163" s="31" t="str">
        <f t="shared" si="243"/>
        <v>?</v>
      </c>
      <c r="AF1163" s="31" t="str">
        <f t="shared" si="243"/>
        <v>?</v>
      </c>
      <c r="AG1163" s="31" t="str">
        <f t="shared" si="243"/>
        <v>?</v>
      </c>
      <c r="AH1163" s="39" t="str">
        <f t="shared" si="242"/>
        <v/>
      </c>
      <c r="AI1163" s="31" t="str">
        <f t="shared" si="235"/>
        <v/>
      </c>
      <c r="AJ1163" s="32" t="str">
        <f t="shared" si="236"/>
        <v/>
      </c>
      <c r="AK1163" s="32" t="str">
        <f t="shared" si="237"/>
        <v/>
      </c>
      <c r="AL1163" s="32" t="str">
        <f t="shared" si="238"/>
        <v/>
      </c>
      <c r="AM1163" s="32" t="str">
        <f t="shared" si="239"/>
        <v/>
      </c>
      <c r="AN1163" s="32" t="str">
        <f t="shared" si="240"/>
        <v/>
      </c>
      <c r="AO1163" s="96" t="e">
        <f>CONCATENATE(IF(#REF!="LL","[u]",IF(#REF!="Ny","[i]",IF(#REF!="Extra koll","[b]",""))),F1163," ",C1163,IF(COUNTA(D1163)&gt;0,CONCATENATE(" [playerid=",D1163,"] "),""),AI1163,AJ1163,AK1163,AL1163,AM1163,AN1163,AA1163,AH1163,IF(#REF!="LL","[/u]",IF(#REF!="Ny","[/i]",IF(#REF!="Extra koll","[/b]",""))))</f>
        <v>#REF!</v>
      </c>
    </row>
    <row r="1164" spans="1:41" ht="14.25">
      <c r="A1164" s="84"/>
      <c r="B1164" s="101"/>
      <c r="C1164" s="102"/>
      <c r="D1164" s="102"/>
      <c r="E1164" s="102"/>
      <c r="F1164" s="103"/>
      <c r="H1164" s="104"/>
      <c r="J1164" s="101"/>
      <c r="K1164" s="102"/>
      <c r="L1164" s="102"/>
      <c r="M1164" s="102"/>
      <c r="N1164" s="102"/>
      <c r="O1164" s="102"/>
      <c r="P1164" s="102"/>
      <c r="Q1164" s="102"/>
      <c r="R1164" s="105"/>
      <c r="T1164" s="101"/>
      <c r="U1164" s="102"/>
      <c r="V1164" s="102"/>
      <c r="W1164" s="102"/>
      <c r="X1164" s="106"/>
      <c r="Y1164" s="4"/>
      <c r="Z1164" s="7"/>
      <c r="AA1164" s="32" t="str">
        <f t="shared" si="241"/>
        <v/>
      </c>
      <c r="AB1164" s="31" t="str">
        <f t="shared" si="243"/>
        <v>?</v>
      </c>
      <c r="AC1164" s="31" t="str">
        <f t="shared" si="243"/>
        <v>?</v>
      </c>
      <c r="AD1164" s="31" t="str">
        <f t="shared" si="243"/>
        <v>?</v>
      </c>
      <c r="AE1164" s="31" t="str">
        <f t="shared" si="243"/>
        <v>?</v>
      </c>
      <c r="AF1164" s="31" t="str">
        <f t="shared" si="243"/>
        <v>?</v>
      </c>
      <c r="AG1164" s="31" t="str">
        <f t="shared" si="243"/>
        <v>?</v>
      </c>
      <c r="AH1164" s="39" t="str">
        <f t="shared" si="242"/>
        <v/>
      </c>
      <c r="AI1164" s="31" t="str">
        <f t="shared" si="235"/>
        <v/>
      </c>
      <c r="AJ1164" s="32" t="str">
        <f t="shared" si="236"/>
        <v/>
      </c>
      <c r="AK1164" s="32" t="str">
        <f t="shared" si="237"/>
        <v/>
      </c>
      <c r="AL1164" s="32" t="str">
        <f t="shared" si="238"/>
        <v/>
      </c>
      <c r="AM1164" s="32" t="str">
        <f t="shared" si="239"/>
        <v/>
      </c>
      <c r="AN1164" s="32" t="str">
        <f t="shared" si="240"/>
        <v/>
      </c>
      <c r="AO1164" s="96" t="e">
        <f>CONCATENATE(IF(#REF!="LL","[u]",IF(#REF!="Ny","[i]",IF(#REF!="Extra koll","[b]",""))),F1164," ",C1164,IF(COUNTA(D1164)&gt;0,CONCATENATE(" [playerid=",D1164,"] "),""),AI1164,AJ1164,AK1164,AL1164,AM1164,AN1164,AA1164,AH1164,IF(#REF!="LL","[/u]",IF(#REF!="Ny","[/i]",IF(#REF!="Extra koll","[/b]",""))))</f>
        <v>#REF!</v>
      </c>
    </row>
    <row r="1165" spans="1:41" ht="14.25">
      <c r="A1165" s="84"/>
      <c r="B1165" s="101"/>
      <c r="C1165" s="102"/>
      <c r="D1165" s="102"/>
      <c r="E1165" s="102"/>
      <c r="F1165" s="103"/>
      <c r="H1165" s="104"/>
      <c r="J1165" s="101"/>
      <c r="K1165" s="102"/>
      <c r="L1165" s="102"/>
      <c r="M1165" s="102"/>
      <c r="N1165" s="102"/>
      <c r="O1165" s="102"/>
      <c r="P1165" s="102"/>
      <c r="Q1165" s="102"/>
      <c r="R1165" s="105"/>
      <c r="T1165" s="101"/>
      <c r="U1165" s="102"/>
      <c r="V1165" s="102"/>
      <c r="W1165" s="102"/>
      <c r="X1165" s="106"/>
      <c r="Y1165" s="4"/>
      <c r="Z1165" s="7"/>
      <c r="AA1165" s="32" t="str">
        <f t="shared" si="241"/>
        <v/>
      </c>
      <c r="AB1165" s="31" t="str">
        <f t="shared" si="243"/>
        <v>?</v>
      </c>
      <c r="AC1165" s="31" t="str">
        <f t="shared" si="243"/>
        <v>?</v>
      </c>
      <c r="AD1165" s="31" t="str">
        <f t="shared" si="243"/>
        <v>?</v>
      </c>
      <c r="AE1165" s="31" t="str">
        <f t="shared" si="243"/>
        <v>?</v>
      </c>
      <c r="AF1165" s="31" t="str">
        <f t="shared" si="243"/>
        <v>?</v>
      </c>
      <c r="AG1165" s="31" t="str">
        <f t="shared" si="243"/>
        <v>?</v>
      </c>
      <c r="AH1165" s="39" t="str">
        <f t="shared" si="242"/>
        <v/>
      </c>
      <c r="AI1165" s="31" t="str">
        <f t="shared" si="235"/>
        <v/>
      </c>
      <c r="AJ1165" s="32" t="str">
        <f t="shared" si="236"/>
        <v/>
      </c>
      <c r="AK1165" s="32" t="str">
        <f t="shared" si="237"/>
        <v/>
      </c>
      <c r="AL1165" s="32" t="str">
        <f t="shared" si="238"/>
        <v/>
      </c>
      <c r="AM1165" s="32" t="str">
        <f t="shared" si="239"/>
        <v/>
      </c>
      <c r="AN1165" s="32" t="str">
        <f t="shared" si="240"/>
        <v/>
      </c>
      <c r="AO1165" s="96" t="e">
        <f>CONCATENATE(IF(#REF!="LL","[u]",IF(#REF!="Ny","[i]",IF(#REF!="Extra koll","[b]",""))),F1165," ",C1165,IF(COUNTA(D1165)&gt;0,CONCATENATE(" [playerid=",D1165,"] "),""),AI1165,AJ1165,AK1165,AL1165,AM1165,AN1165,AA1165,AH1165,IF(#REF!="LL","[/u]",IF(#REF!="Ny","[/i]",IF(#REF!="Extra koll","[/b]",""))))</f>
        <v>#REF!</v>
      </c>
    </row>
    <row r="1166" spans="1:41" ht="14.25">
      <c r="A1166" s="84"/>
      <c r="B1166" s="101"/>
      <c r="C1166" s="102"/>
      <c r="D1166" s="102"/>
      <c r="E1166" s="102"/>
      <c r="F1166" s="103"/>
      <c r="H1166" s="104"/>
      <c r="J1166" s="101"/>
      <c r="K1166" s="102"/>
      <c r="L1166" s="102"/>
      <c r="M1166" s="102"/>
      <c r="N1166" s="102"/>
      <c r="O1166" s="102"/>
      <c r="P1166" s="102"/>
      <c r="Q1166" s="102"/>
      <c r="R1166" s="105"/>
      <c r="T1166" s="101"/>
      <c r="U1166" s="102"/>
      <c r="V1166" s="102"/>
      <c r="W1166" s="102"/>
      <c r="X1166" s="106"/>
      <c r="Y1166" s="4"/>
      <c r="Z1166" s="7"/>
      <c r="AA1166" s="32" t="str">
        <f t="shared" si="241"/>
        <v/>
      </c>
      <c r="AB1166" s="31" t="str">
        <f t="shared" si="243"/>
        <v>?</v>
      </c>
      <c r="AC1166" s="31" t="str">
        <f t="shared" si="243"/>
        <v>?</v>
      </c>
      <c r="AD1166" s="31" t="str">
        <f t="shared" si="243"/>
        <v>?</v>
      </c>
      <c r="AE1166" s="31" t="str">
        <f t="shared" si="243"/>
        <v>?</v>
      </c>
      <c r="AF1166" s="31" t="str">
        <f t="shared" si="243"/>
        <v>?</v>
      </c>
      <c r="AG1166" s="31" t="str">
        <f t="shared" si="243"/>
        <v>?</v>
      </c>
      <c r="AH1166" s="39" t="str">
        <f t="shared" si="242"/>
        <v/>
      </c>
      <c r="AI1166" s="31" t="str">
        <f t="shared" si="235"/>
        <v/>
      </c>
      <c r="AJ1166" s="32" t="str">
        <f t="shared" si="236"/>
        <v/>
      </c>
      <c r="AK1166" s="32" t="str">
        <f t="shared" si="237"/>
        <v/>
      </c>
      <c r="AL1166" s="32" t="str">
        <f t="shared" si="238"/>
        <v/>
      </c>
      <c r="AM1166" s="32" t="str">
        <f t="shared" si="239"/>
        <v/>
      </c>
      <c r="AN1166" s="32" t="str">
        <f t="shared" si="240"/>
        <v/>
      </c>
      <c r="AO1166" s="96" t="e">
        <f>CONCATENATE(IF(#REF!="LL","[u]",IF(#REF!="Ny","[i]",IF(#REF!="Extra koll","[b]",""))),F1166," ",C1166,IF(COUNTA(D1166)&gt;0,CONCATENATE(" [playerid=",D1166,"] "),""),AI1166,AJ1166,AK1166,AL1166,AM1166,AN1166,AA1166,AH1166,IF(#REF!="LL","[/u]",IF(#REF!="Ny","[/i]",IF(#REF!="Extra koll","[/b]",""))))</f>
        <v>#REF!</v>
      </c>
    </row>
    <row r="1167" spans="1:41" ht="14.25">
      <c r="A1167" s="84"/>
      <c r="B1167" s="101"/>
      <c r="C1167" s="102"/>
      <c r="D1167" s="102"/>
      <c r="E1167" s="102"/>
      <c r="F1167" s="103"/>
      <c r="H1167" s="104"/>
      <c r="J1167" s="101"/>
      <c r="K1167" s="102"/>
      <c r="L1167" s="102"/>
      <c r="M1167" s="102"/>
      <c r="N1167" s="102"/>
      <c r="O1167" s="102"/>
      <c r="P1167" s="102"/>
      <c r="Q1167" s="102"/>
      <c r="R1167" s="105"/>
      <c r="T1167" s="101"/>
      <c r="U1167" s="102"/>
      <c r="V1167" s="102"/>
      <c r="W1167" s="102"/>
      <c r="X1167" s="106"/>
      <c r="Y1167" s="4"/>
      <c r="Z1167" s="7"/>
      <c r="AA1167" s="32" t="str">
        <f t="shared" si="241"/>
        <v/>
      </c>
      <c r="AB1167" s="31" t="str">
        <f t="shared" si="243"/>
        <v>?</v>
      </c>
      <c r="AC1167" s="31" t="str">
        <f t="shared" si="243"/>
        <v>?</v>
      </c>
      <c r="AD1167" s="31" t="str">
        <f t="shared" si="243"/>
        <v>?</v>
      </c>
      <c r="AE1167" s="31" t="str">
        <f t="shared" si="243"/>
        <v>?</v>
      </c>
      <c r="AF1167" s="31" t="str">
        <f t="shared" si="243"/>
        <v>?</v>
      </c>
      <c r="AG1167" s="31" t="str">
        <f t="shared" si="243"/>
        <v>?</v>
      </c>
      <c r="AH1167" s="39" t="str">
        <f t="shared" si="242"/>
        <v/>
      </c>
      <c r="AI1167" s="31" t="str">
        <f t="shared" si="235"/>
        <v/>
      </c>
      <c r="AJ1167" s="32" t="str">
        <f t="shared" si="236"/>
        <v/>
      </c>
      <c r="AK1167" s="32" t="str">
        <f t="shared" si="237"/>
        <v/>
      </c>
      <c r="AL1167" s="32" t="str">
        <f t="shared" si="238"/>
        <v/>
      </c>
      <c r="AM1167" s="32" t="str">
        <f t="shared" si="239"/>
        <v/>
      </c>
      <c r="AN1167" s="32" t="str">
        <f t="shared" si="240"/>
        <v/>
      </c>
      <c r="AO1167" s="96" t="e">
        <f>CONCATENATE(IF(#REF!="LL","[u]",IF(#REF!="Ny","[i]",IF(#REF!="Extra koll","[b]",""))),F1167," ",C1167,IF(COUNTA(D1167)&gt;0,CONCATENATE(" [playerid=",D1167,"] "),""),AI1167,AJ1167,AK1167,AL1167,AM1167,AN1167,AA1167,AH1167,IF(#REF!="LL","[/u]",IF(#REF!="Ny","[/i]",IF(#REF!="Extra koll","[/b]",""))))</f>
        <v>#REF!</v>
      </c>
    </row>
    <row r="1168" spans="1:41" ht="14.25">
      <c r="A1168" s="84"/>
      <c r="B1168" s="101"/>
      <c r="C1168" s="102"/>
      <c r="D1168" s="102"/>
      <c r="E1168" s="102"/>
      <c r="F1168" s="103"/>
      <c r="H1168" s="104"/>
      <c r="J1168" s="101"/>
      <c r="K1168" s="102"/>
      <c r="L1168" s="102"/>
      <c r="M1168" s="102"/>
      <c r="N1168" s="102"/>
      <c r="O1168" s="102"/>
      <c r="P1168" s="102"/>
      <c r="Q1168" s="102"/>
      <c r="R1168" s="105"/>
      <c r="T1168" s="101"/>
      <c r="U1168" s="102"/>
      <c r="V1168" s="102"/>
      <c r="W1168" s="102"/>
      <c r="X1168" s="106"/>
      <c r="Y1168" s="4"/>
      <c r="Z1168" s="7"/>
      <c r="AA1168" s="32" t="str">
        <f t="shared" si="241"/>
        <v/>
      </c>
      <c r="AB1168" s="31" t="str">
        <f t="shared" si="243"/>
        <v>?</v>
      </c>
      <c r="AC1168" s="31" t="str">
        <f t="shared" si="243"/>
        <v>?</v>
      </c>
      <c r="AD1168" s="31" t="str">
        <f t="shared" si="243"/>
        <v>?</v>
      </c>
      <c r="AE1168" s="31" t="str">
        <f t="shared" si="243"/>
        <v>?</v>
      </c>
      <c r="AF1168" s="31" t="str">
        <f t="shared" si="243"/>
        <v>?</v>
      </c>
      <c r="AG1168" s="31" t="str">
        <f t="shared" si="243"/>
        <v>?</v>
      </c>
      <c r="AH1168" s="39" t="str">
        <f t="shared" si="242"/>
        <v/>
      </c>
      <c r="AI1168" s="31" t="str">
        <f t="shared" si="235"/>
        <v/>
      </c>
      <c r="AJ1168" s="32" t="str">
        <f t="shared" si="236"/>
        <v/>
      </c>
      <c r="AK1168" s="32" t="str">
        <f t="shared" si="237"/>
        <v/>
      </c>
      <c r="AL1168" s="32" t="str">
        <f t="shared" si="238"/>
        <v/>
      </c>
      <c r="AM1168" s="32" t="str">
        <f t="shared" si="239"/>
        <v/>
      </c>
      <c r="AN1168" s="32" t="str">
        <f t="shared" si="240"/>
        <v/>
      </c>
      <c r="AO1168" s="96" t="e">
        <f>CONCATENATE(IF(#REF!="LL","[u]",IF(#REF!="Ny","[i]",IF(#REF!="Extra koll","[b]",""))),F1168," ",C1168,IF(COUNTA(D1168)&gt;0,CONCATENATE(" [playerid=",D1168,"] "),""),AI1168,AJ1168,AK1168,AL1168,AM1168,AN1168,AA1168,AH1168,IF(#REF!="LL","[/u]",IF(#REF!="Ny","[/i]",IF(#REF!="Extra koll","[/b]",""))))</f>
        <v>#REF!</v>
      </c>
    </row>
    <row r="1169" spans="1:41" ht="14.25">
      <c r="A1169" s="84"/>
      <c r="B1169" s="101"/>
      <c r="C1169" s="102"/>
      <c r="D1169" s="102"/>
      <c r="E1169" s="102"/>
      <c r="F1169" s="103"/>
      <c r="H1169" s="104"/>
      <c r="J1169" s="101"/>
      <c r="K1169" s="102"/>
      <c r="L1169" s="102"/>
      <c r="M1169" s="102"/>
      <c r="N1169" s="102"/>
      <c r="O1169" s="102"/>
      <c r="P1169" s="102"/>
      <c r="Q1169" s="102"/>
      <c r="R1169" s="105"/>
      <c r="T1169" s="101"/>
      <c r="U1169" s="102"/>
      <c r="V1169" s="102"/>
      <c r="W1169" s="102"/>
      <c r="X1169" s="106"/>
      <c r="Y1169" s="4"/>
      <c r="Z1169" s="7"/>
      <c r="AA1169" s="32" t="str">
        <f t="shared" si="241"/>
        <v/>
      </c>
      <c r="AB1169" s="31" t="str">
        <f t="shared" si="243"/>
        <v>?</v>
      </c>
      <c r="AC1169" s="31" t="str">
        <f t="shared" si="243"/>
        <v>?</v>
      </c>
      <c r="AD1169" s="31" t="str">
        <f t="shared" si="243"/>
        <v>?</v>
      </c>
      <c r="AE1169" s="31" t="str">
        <f t="shared" si="243"/>
        <v>?</v>
      </c>
      <c r="AF1169" s="31" t="str">
        <f t="shared" si="243"/>
        <v>?</v>
      </c>
      <c r="AG1169" s="31" t="str">
        <f t="shared" si="243"/>
        <v>?</v>
      </c>
      <c r="AH1169" s="39" t="str">
        <f t="shared" si="242"/>
        <v/>
      </c>
      <c r="AI1169" s="31" t="str">
        <f t="shared" si="235"/>
        <v/>
      </c>
      <c r="AJ1169" s="32" t="str">
        <f t="shared" si="236"/>
        <v/>
      </c>
      <c r="AK1169" s="32" t="str">
        <f t="shared" si="237"/>
        <v/>
      </c>
      <c r="AL1169" s="32" t="str">
        <f t="shared" si="238"/>
        <v/>
      </c>
      <c r="AM1169" s="32" t="str">
        <f t="shared" si="239"/>
        <v/>
      </c>
      <c r="AN1169" s="32" t="str">
        <f t="shared" si="240"/>
        <v/>
      </c>
      <c r="AO1169" s="96" t="e">
        <f>CONCATENATE(IF(#REF!="LL","[u]",IF(#REF!="Ny","[i]",IF(#REF!="Extra koll","[b]",""))),F1169," ",C1169,IF(COUNTA(D1169)&gt;0,CONCATENATE(" [playerid=",D1169,"] "),""),AI1169,AJ1169,AK1169,AL1169,AM1169,AN1169,AA1169,AH1169,IF(#REF!="LL","[/u]",IF(#REF!="Ny","[/i]",IF(#REF!="Extra koll","[/b]",""))))</f>
        <v>#REF!</v>
      </c>
    </row>
    <row r="1170" spans="1:41" ht="14.25">
      <c r="A1170" s="84"/>
      <c r="B1170" s="101"/>
      <c r="C1170" s="102"/>
      <c r="D1170" s="102"/>
      <c r="E1170" s="102"/>
      <c r="F1170" s="103"/>
      <c r="H1170" s="104"/>
      <c r="J1170" s="101"/>
      <c r="K1170" s="102"/>
      <c r="L1170" s="102"/>
      <c r="M1170" s="102"/>
      <c r="N1170" s="102"/>
      <c r="O1170" s="102"/>
      <c r="P1170" s="102"/>
      <c r="Q1170" s="102"/>
      <c r="R1170" s="105"/>
      <c r="T1170" s="101"/>
      <c r="U1170" s="102"/>
      <c r="V1170" s="102"/>
      <c r="W1170" s="102"/>
      <c r="X1170" s="106"/>
      <c r="Y1170" s="4"/>
      <c r="Z1170" s="7"/>
      <c r="AA1170" s="32" t="str">
        <f t="shared" si="241"/>
        <v/>
      </c>
      <c r="AB1170" s="31" t="str">
        <f t="shared" si="243"/>
        <v>?</v>
      </c>
      <c r="AC1170" s="31" t="str">
        <f t="shared" si="243"/>
        <v>?</v>
      </c>
      <c r="AD1170" s="31" t="str">
        <f t="shared" si="243"/>
        <v>?</v>
      </c>
      <c r="AE1170" s="31" t="str">
        <f t="shared" si="243"/>
        <v>?</v>
      </c>
      <c r="AF1170" s="31" t="str">
        <f t="shared" si="243"/>
        <v>?</v>
      </c>
      <c r="AG1170" s="31" t="str">
        <f t="shared" si="243"/>
        <v>?</v>
      </c>
      <c r="AH1170" s="39" t="str">
        <f t="shared" si="242"/>
        <v/>
      </c>
      <c r="AI1170" s="31" t="str">
        <f t="shared" si="235"/>
        <v/>
      </c>
      <c r="AJ1170" s="32" t="str">
        <f t="shared" si="236"/>
        <v/>
      </c>
      <c r="AK1170" s="32" t="str">
        <f t="shared" si="237"/>
        <v/>
      </c>
      <c r="AL1170" s="32" t="str">
        <f t="shared" si="238"/>
        <v/>
      </c>
      <c r="AM1170" s="32" t="str">
        <f t="shared" si="239"/>
        <v/>
      </c>
      <c r="AN1170" s="32" t="str">
        <f t="shared" si="240"/>
        <v/>
      </c>
      <c r="AO1170" s="96" t="e">
        <f>CONCATENATE(IF(#REF!="LL","[u]",IF(#REF!="Ny","[i]",IF(#REF!="Extra koll","[b]",""))),F1170," ",C1170,IF(COUNTA(D1170)&gt;0,CONCATENATE(" [playerid=",D1170,"] "),""),AI1170,AJ1170,AK1170,AL1170,AM1170,AN1170,AA1170,AH1170,IF(#REF!="LL","[/u]",IF(#REF!="Ny","[/i]",IF(#REF!="Extra koll","[/b]",""))))</f>
        <v>#REF!</v>
      </c>
    </row>
    <row r="1171" spans="1:41" ht="14.25">
      <c r="A1171" s="84"/>
      <c r="B1171" s="101"/>
      <c r="C1171" s="102"/>
      <c r="D1171" s="102"/>
      <c r="E1171" s="102"/>
      <c r="F1171" s="103"/>
      <c r="H1171" s="104"/>
      <c r="J1171" s="101"/>
      <c r="K1171" s="102"/>
      <c r="L1171" s="102"/>
      <c r="M1171" s="102"/>
      <c r="N1171" s="102"/>
      <c r="O1171" s="102"/>
      <c r="P1171" s="102"/>
      <c r="Q1171" s="102"/>
      <c r="R1171" s="105"/>
      <c r="T1171" s="101"/>
      <c r="U1171" s="102"/>
      <c r="V1171" s="102"/>
      <c r="W1171" s="102"/>
      <c r="X1171" s="106"/>
      <c r="Y1171" s="4"/>
      <c r="Z1171" s="7"/>
      <c r="AA1171" s="32" t="str">
        <f t="shared" si="241"/>
        <v/>
      </c>
      <c r="AB1171" s="31" t="str">
        <f t="shared" si="243"/>
        <v>?</v>
      </c>
      <c r="AC1171" s="31" t="str">
        <f t="shared" si="243"/>
        <v>?</v>
      </c>
      <c r="AD1171" s="31" t="str">
        <f t="shared" si="243"/>
        <v>?</v>
      </c>
      <c r="AE1171" s="31" t="str">
        <f t="shared" si="243"/>
        <v>?</v>
      </c>
      <c r="AF1171" s="31" t="str">
        <f t="shared" si="243"/>
        <v>?</v>
      </c>
      <c r="AG1171" s="31" t="str">
        <f t="shared" si="243"/>
        <v>?</v>
      </c>
      <c r="AH1171" s="39" t="str">
        <f t="shared" si="242"/>
        <v/>
      </c>
      <c r="AI1171" s="31" t="str">
        <f t="shared" si="235"/>
        <v/>
      </c>
      <c r="AJ1171" s="32" t="str">
        <f t="shared" si="236"/>
        <v/>
      </c>
      <c r="AK1171" s="32" t="str">
        <f t="shared" si="237"/>
        <v/>
      </c>
      <c r="AL1171" s="32" t="str">
        <f t="shared" si="238"/>
        <v/>
      </c>
      <c r="AM1171" s="32" t="str">
        <f t="shared" si="239"/>
        <v/>
      </c>
      <c r="AN1171" s="32" t="str">
        <f t="shared" si="240"/>
        <v/>
      </c>
      <c r="AO1171" s="96" t="e">
        <f>CONCATENATE(IF(#REF!="LL","[u]",IF(#REF!="Ny","[i]",IF(#REF!="Extra koll","[b]",""))),F1171," ",C1171,IF(COUNTA(D1171)&gt;0,CONCATENATE(" [playerid=",D1171,"] "),""),AI1171,AJ1171,AK1171,AL1171,AM1171,AN1171,AA1171,AH1171,IF(#REF!="LL","[/u]",IF(#REF!="Ny","[/i]",IF(#REF!="Extra koll","[/b]",""))))</f>
        <v>#REF!</v>
      </c>
    </row>
    <row r="1172" spans="1:41" ht="14.25">
      <c r="A1172" s="84"/>
      <c r="B1172" s="101"/>
      <c r="C1172" s="102"/>
      <c r="D1172" s="102"/>
      <c r="E1172" s="102"/>
      <c r="F1172" s="103"/>
      <c r="H1172" s="104"/>
      <c r="J1172" s="101"/>
      <c r="K1172" s="102"/>
      <c r="L1172" s="102"/>
      <c r="M1172" s="102"/>
      <c r="N1172" s="102"/>
      <c r="O1172" s="102"/>
      <c r="P1172" s="102"/>
      <c r="Q1172" s="102"/>
      <c r="R1172" s="105"/>
      <c r="T1172" s="101"/>
      <c r="U1172" s="102"/>
      <c r="V1172" s="102"/>
      <c r="W1172" s="102"/>
      <c r="X1172" s="106"/>
      <c r="Y1172" s="4"/>
      <c r="Z1172" s="7"/>
      <c r="AA1172" s="32" t="str">
        <f t="shared" si="241"/>
        <v/>
      </c>
      <c r="AB1172" s="31" t="str">
        <f t="shared" si="243"/>
        <v>?</v>
      </c>
      <c r="AC1172" s="31" t="str">
        <f t="shared" si="243"/>
        <v>?</v>
      </c>
      <c r="AD1172" s="31" t="str">
        <f t="shared" si="243"/>
        <v>?</v>
      </c>
      <c r="AE1172" s="31" t="str">
        <f t="shared" si="243"/>
        <v>?</v>
      </c>
      <c r="AF1172" s="31" t="str">
        <f t="shared" si="243"/>
        <v>?</v>
      </c>
      <c r="AG1172" s="31" t="str">
        <f t="shared" si="243"/>
        <v>?</v>
      </c>
      <c r="AH1172" s="39" t="str">
        <f t="shared" si="242"/>
        <v/>
      </c>
      <c r="AI1172" s="31" t="str">
        <f t="shared" si="235"/>
        <v/>
      </c>
      <c r="AJ1172" s="32" t="str">
        <f t="shared" si="236"/>
        <v/>
      </c>
      <c r="AK1172" s="32" t="str">
        <f t="shared" si="237"/>
        <v/>
      </c>
      <c r="AL1172" s="32" t="str">
        <f t="shared" si="238"/>
        <v/>
      </c>
      <c r="AM1172" s="32" t="str">
        <f t="shared" si="239"/>
        <v/>
      </c>
      <c r="AN1172" s="32" t="str">
        <f t="shared" si="240"/>
        <v/>
      </c>
      <c r="AO1172" s="96" t="e">
        <f>CONCATENATE(IF(#REF!="LL","[u]",IF(#REF!="Ny","[i]",IF(#REF!="Extra koll","[b]",""))),F1172," ",C1172,IF(COUNTA(D1172)&gt;0,CONCATENATE(" [playerid=",D1172,"] "),""),AI1172,AJ1172,AK1172,AL1172,AM1172,AN1172,AA1172,AH1172,IF(#REF!="LL","[/u]",IF(#REF!="Ny","[/i]",IF(#REF!="Extra koll","[/b]",""))))</f>
        <v>#REF!</v>
      </c>
    </row>
    <row r="1173" spans="1:41" ht="14.25">
      <c r="A1173" s="84"/>
      <c r="B1173" s="101"/>
      <c r="C1173" s="102"/>
      <c r="D1173" s="102"/>
      <c r="E1173" s="102"/>
      <c r="F1173" s="103"/>
      <c r="H1173" s="104"/>
      <c r="J1173" s="101"/>
      <c r="K1173" s="102"/>
      <c r="L1173" s="102"/>
      <c r="M1173" s="102"/>
      <c r="N1173" s="102"/>
      <c r="O1173" s="102"/>
      <c r="P1173" s="102"/>
      <c r="Q1173" s="102"/>
      <c r="R1173" s="105"/>
      <c r="T1173" s="101"/>
      <c r="U1173" s="102"/>
      <c r="V1173" s="102"/>
      <c r="W1173" s="102"/>
      <c r="X1173" s="106"/>
      <c r="Y1173" s="4"/>
      <c r="Z1173" s="7"/>
      <c r="AA1173" s="32" t="str">
        <f t="shared" si="241"/>
        <v/>
      </c>
      <c r="AB1173" s="31" t="str">
        <f t="shared" si="243"/>
        <v>?</v>
      </c>
      <c r="AC1173" s="31" t="str">
        <f t="shared" si="243"/>
        <v>?</v>
      </c>
      <c r="AD1173" s="31" t="str">
        <f t="shared" si="243"/>
        <v>?</v>
      </c>
      <c r="AE1173" s="31" t="str">
        <f t="shared" si="243"/>
        <v>?</v>
      </c>
      <c r="AF1173" s="31" t="str">
        <f t="shared" si="243"/>
        <v>?</v>
      </c>
      <c r="AG1173" s="31" t="str">
        <f t="shared" si="243"/>
        <v>?</v>
      </c>
      <c r="AH1173" s="39" t="str">
        <f t="shared" si="242"/>
        <v/>
      </c>
      <c r="AI1173" s="31" t="str">
        <f t="shared" ref="AI1173:AI1236" si="244">IF(A1173="Målvakt",CONCATENATE(AB1173," - ",AF1173),"")</f>
        <v/>
      </c>
      <c r="AJ1173" s="32" t="str">
        <f t="shared" ref="AJ1173:AJ1236" si="245">IF(A1173="Försvarare",CONCATENATE(AF1173," - ",AC1173," - ",AE1173," - ",AD1173),"")</f>
        <v/>
      </c>
      <c r="AK1173" s="32" t="str">
        <f t="shared" ref="AK1173:AK1236" si="246">IF(A1173="Inner",CONCATENATE(AC1173," - ",AD1173," - ",AF1173),"")</f>
        <v/>
      </c>
      <c r="AL1173" s="32" t="str">
        <f t="shared" ref="AL1173:AL1236" si="247">IF(A1173="Ytter",CONCATENATE(AE1173," - ",AC1173," - ",AD1173," - ",AF1173),"")</f>
        <v/>
      </c>
      <c r="AM1173" s="32" t="str">
        <f t="shared" ref="AM1173:AM1236" si="248">IF(A1173="Anfallare",CONCATENATE(AG1173," - ",AD1173," - ",AE1173),"")</f>
        <v/>
      </c>
      <c r="AN1173" s="32" t="str">
        <f t="shared" ref="AN1173:AN1236" si="249">IF(A1173="Def anfallare",CONCATENATE(AD1173," - ",AC1173," - ",AG1173," - ",AE1173),"")</f>
        <v/>
      </c>
      <c r="AO1173" s="96" t="e">
        <f>CONCATENATE(IF(#REF!="LL","[u]",IF(#REF!="Ny","[i]",IF(#REF!="Extra koll","[b]",""))),F1173," ",C1173,IF(COUNTA(D1173)&gt;0,CONCATENATE(" [playerid=",D1173,"] "),""),AI1173,AJ1173,AK1173,AL1173,AM1173,AN1173,AA1173,AH1173,IF(#REF!="LL","[/u]",IF(#REF!="Ny","[/i]",IF(#REF!="Extra koll","[/b]",""))))</f>
        <v>#REF!</v>
      </c>
    </row>
    <row r="1174" spans="1:41" ht="14.25">
      <c r="A1174" s="84"/>
      <c r="B1174" s="101"/>
      <c r="C1174" s="102"/>
      <c r="D1174" s="102"/>
      <c r="E1174" s="102"/>
      <c r="F1174" s="103"/>
      <c r="H1174" s="104"/>
      <c r="J1174" s="101"/>
      <c r="K1174" s="102"/>
      <c r="L1174" s="102"/>
      <c r="M1174" s="102"/>
      <c r="N1174" s="102"/>
      <c r="O1174" s="102"/>
      <c r="P1174" s="102"/>
      <c r="Q1174" s="102"/>
      <c r="R1174" s="105"/>
      <c r="T1174" s="101"/>
      <c r="U1174" s="102"/>
      <c r="V1174" s="102"/>
      <c r="W1174" s="102"/>
      <c r="X1174" s="106"/>
      <c r="Y1174" s="4"/>
      <c r="Z1174" s="7"/>
      <c r="AA1174" s="32" t="str">
        <f t="shared" si="241"/>
        <v/>
      </c>
      <c r="AB1174" s="31" t="str">
        <f t="shared" si="243"/>
        <v>?</v>
      </c>
      <c r="AC1174" s="31" t="str">
        <f t="shared" si="243"/>
        <v>?</v>
      </c>
      <c r="AD1174" s="31" t="str">
        <f t="shared" si="243"/>
        <v>?</v>
      </c>
      <c r="AE1174" s="31" t="str">
        <f t="shared" si="243"/>
        <v>?</v>
      </c>
      <c r="AF1174" s="31" t="str">
        <f t="shared" si="243"/>
        <v>?</v>
      </c>
      <c r="AG1174" s="31" t="str">
        <f t="shared" si="243"/>
        <v>?</v>
      </c>
      <c r="AH1174" s="39" t="str">
        <f t="shared" si="242"/>
        <v/>
      </c>
      <c r="AI1174" s="31" t="str">
        <f t="shared" si="244"/>
        <v/>
      </c>
      <c r="AJ1174" s="32" t="str">
        <f t="shared" si="245"/>
        <v/>
      </c>
      <c r="AK1174" s="32" t="str">
        <f t="shared" si="246"/>
        <v/>
      </c>
      <c r="AL1174" s="32" t="str">
        <f t="shared" si="247"/>
        <v/>
      </c>
      <c r="AM1174" s="32" t="str">
        <f t="shared" si="248"/>
        <v/>
      </c>
      <c r="AN1174" s="32" t="str">
        <f t="shared" si="249"/>
        <v/>
      </c>
      <c r="AO1174" s="96" t="e">
        <f>CONCATENATE(IF(#REF!="LL","[u]",IF(#REF!="Ny","[i]",IF(#REF!="Extra koll","[b]",""))),F1174," ",C1174,IF(COUNTA(D1174)&gt;0,CONCATENATE(" [playerid=",D1174,"] "),""),AI1174,AJ1174,AK1174,AL1174,AM1174,AN1174,AA1174,AH1174,IF(#REF!="LL","[/u]",IF(#REF!="Ny","[/i]",IF(#REF!="Extra koll","[/b]",""))))</f>
        <v>#REF!</v>
      </c>
    </row>
    <row r="1175" spans="1:41" ht="14.25">
      <c r="A1175" s="84"/>
      <c r="B1175" s="101"/>
      <c r="C1175" s="102"/>
      <c r="D1175" s="102"/>
      <c r="E1175" s="102"/>
      <c r="F1175" s="103"/>
      <c r="H1175" s="104"/>
      <c r="J1175" s="101"/>
      <c r="K1175" s="102"/>
      <c r="L1175" s="102"/>
      <c r="M1175" s="102"/>
      <c r="N1175" s="102"/>
      <c r="O1175" s="102"/>
      <c r="P1175" s="102"/>
      <c r="Q1175" s="102"/>
      <c r="R1175" s="105"/>
      <c r="T1175" s="101"/>
      <c r="U1175" s="102"/>
      <c r="V1175" s="102"/>
      <c r="W1175" s="102"/>
      <c r="X1175" s="106"/>
      <c r="Y1175" s="4"/>
      <c r="Z1175" s="7"/>
      <c r="AA1175" s="32" t="str">
        <f t="shared" si="241"/>
        <v/>
      </c>
      <c r="AB1175" s="31" t="str">
        <f t="shared" si="243"/>
        <v>?</v>
      </c>
      <c r="AC1175" s="31" t="str">
        <f t="shared" si="243"/>
        <v>?</v>
      </c>
      <c r="AD1175" s="31" t="str">
        <f t="shared" si="243"/>
        <v>?</v>
      </c>
      <c r="AE1175" s="31" t="str">
        <f t="shared" si="243"/>
        <v>?</v>
      </c>
      <c r="AF1175" s="31" t="str">
        <f t="shared" si="243"/>
        <v>?</v>
      </c>
      <c r="AG1175" s="31" t="str">
        <f t="shared" si="243"/>
        <v>?</v>
      </c>
      <c r="AH1175" s="39" t="str">
        <f t="shared" si="242"/>
        <v/>
      </c>
      <c r="AI1175" s="31" t="str">
        <f t="shared" si="244"/>
        <v/>
      </c>
      <c r="AJ1175" s="32" t="str">
        <f t="shared" si="245"/>
        <v/>
      </c>
      <c r="AK1175" s="32" t="str">
        <f t="shared" si="246"/>
        <v/>
      </c>
      <c r="AL1175" s="32" t="str">
        <f t="shared" si="247"/>
        <v/>
      </c>
      <c r="AM1175" s="32" t="str">
        <f t="shared" si="248"/>
        <v/>
      </c>
      <c r="AN1175" s="32" t="str">
        <f t="shared" si="249"/>
        <v/>
      </c>
      <c r="AO1175" s="96" t="e">
        <f>CONCATENATE(IF(#REF!="LL","[u]",IF(#REF!="Ny","[i]",IF(#REF!="Extra koll","[b]",""))),F1175," ",C1175,IF(COUNTA(D1175)&gt;0,CONCATENATE(" [playerid=",D1175,"] "),""),AI1175,AJ1175,AK1175,AL1175,AM1175,AN1175,AA1175,AH1175,IF(#REF!="LL","[/u]",IF(#REF!="Ny","[/i]",IF(#REF!="Extra koll","[/b]",""))))</f>
        <v>#REF!</v>
      </c>
    </row>
    <row r="1176" spans="1:41" ht="14.25">
      <c r="A1176" s="84"/>
      <c r="B1176" s="101"/>
      <c r="C1176" s="102"/>
      <c r="D1176" s="102"/>
      <c r="E1176" s="102"/>
      <c r="F1176" s="103"/>
      <c r="H1176" s="104"/>
      <c r="J1176" s="101"/>
      <c r="K1176" s="102"/>
      <c r="L1176" s="102"/>
      <c r="M1176" s="102"/>
      <c r="N1176" s="102"/>
      <c r="O1176" s="102"/>
      <c r="P1176" s="102"/>
      <c r="Q1176" s="102"/>
      <c r="R1176" s="105"/>
      <c r="T1176" s="101"/>
      <c r="U1176" s="102"/>
      <c r="V1176" s="102"/>
      <c r="W1176" s="102"/>
      <c r="X1176" s="106"/>
      <c r="Y1176" s="4"/>
      <c r="Z1176" s="7"/>
      <c r="AA1176" s="32" t="str">
        <f t="shared" si="241"/>
        <v/>
      </c>
      <c r="AB1176" s="31" t="str">
        <f t="shared" si="243"/>
        <v>?</v>
      </c>
      <c r="AC1176" s="31" t="str">
        <f t="shared" si="243"/>
        <v>?</v>
      </c>
      <c r="AD1176" s="31" t="str">
        <f t="shared" si="243"/>
        <v>?</v>
      </c>
      <c r="AE1176" s="31" t="str">
        <f t="shared" si="243"/>
        <v>?</v>
      </c>
      <c r="AF1176" s="31" t="str">
        <f t="shared" si="243"/>
        <v>?</v>
      </c>
      <c r="AG1176" s="31" t="str">
        <f t="shared" si="243"/>
        <v>?</v>
      </c>
      <c r="AH1176" s="39" t="str">
        <f t="shared" si="242"/>
        <v/>
      </c>
      <c r="AI1176" s="31" t="str">
        <f t="shared" si="244"/>
        <v/>
      </c>
      <c r="AJ1176" s="32" t="str">
        <f t="shared" si="245"/>
        <v/>
      </c>
      <c r="AK1176" s="32" t="str">
        <f t="shared" si="246"/>
        <v/>
      </c>
      <c r="AL1176" s="32" t="str">
        <f t="shared" si="247"/>
        <v/>
      </c>
      <c r="AM1176" s="32" t="str">
        <f t="shared" si="248"/>
        <v/>
      </c>
      <c r="AN1176" s="32" t="str">
        <f t="shared" si="249"/>
        <v/>
      </c>
      <c r="AO1176" s="96" t="e">
        <f>CONCATENATE(IF(#REF!="LL","[u]",IF(#REF!="Ny","[i]",IF(#REF!="Extra koll","[b]",""))),F1176," ",C1176,IF(COUNTA(D1176)&gt;0,CONCATENATE(" [playerid=",D1176,"] "),""),AI1176,AJ1176,AK1176,AL1176,AM1176,AN1176,AA1176,AH1176,IF(#REF!="LL","[/u]",IF(#REF!="Ny","[/i]",IF(#REF!="Extra koll","[/b]",""))))</f>
        <v>#REF!</v>
      </c>
    </row>
    <row r="1177" spans="1:41" ht="14.25">
      <c r="A1177" s="84"/>
      <c r="B1177" s="101"/>
      <c r="C1177" s="102"/>
      <c r="D1177" s="102"/>
      <c r="E1177" s="102"/>
      <c r="F1177" s="103"/>
      <c r="H1177" s="104"/>
      <c r="J1177" s="101"/>
      <c r="K1177" s="102"/>
      <c r="L1177" s="102"/>
      <c r="M1177" s="102"/>
      <c r="N1177" s="102"/>
      <c r="O1177" s="102"/>
      <c r="P1177" s="102"/>
      <c r="Q1177" s="102"/>
      <c r="R1177" s="105"/>
      <c r="T1177" s="101"/>
      <c r="U1177" s="102"/>
      <c r="V1177" s="102"/>
      <c r="W1177" s="102"/>
      <c r="X1177" s="106"/>
      <c r="Y1177" s="4"/>
      <c r="Z1177" s="7"/>
      <c r="AA1177" s="32" t="str">
        <f t="shared" si="241"/>
        <v/>
      </c>
      <c r="AB1177" s="31" t="str">
        <f t="shared" si="243"/>
        <v>?</v>
      </c>
      <c r="AC1177" s="31" t="str">
        <f t="shared" si="243"/>
        <v>?</v>
      </c>
      <c r="AD1177" s="31" t="str">
        <f t="shared" si="243"/>
        <v>?</v>
      </c>
      <c r="AE1177" s="31" t="str">
        <f t="shared" si="243"/>
        <v>?</v>
      </c>
      <c r="AF1177" s="31" t="str">
        <f t="shared" si="243"/>
        <v>?</v>
      </c>
      <c r="AG1177" s="31" t="str">
        <f t="shared" si="243"/>
        <v>?</v>
      </c>
      <c r="AH1177" s="39" t="str">
        <f t="shared" si="242"/>
        <v/>
      </c>
      <c r="AI1177" s="31" t="str">
        <f t="shared" si="244"/>
        <v/>
      </c>
      <c r="AJ1177" s="32" t="str">
        <f t="shared" si="245"/>
        <v/>
      </c>
      <c r="AK1177" s="32" t="str">
        <f t="shared" si="246"/>
        <v/>
      </c>
      <c r="AL1177" s="32" t="str">
        <f t="shared" si="247"/>
        <v/>
      </c>
      <c r="AM1177" s="32" t="str">
        <f t="shared" si="248"/>
        <v/>
      </c>
      <c r="AN1177" s="32" t="str">
        <f t="shared" si="249"/>
        <v/>
      </c>
      <c r="AO1177" s="96" t="e">
        <f>CONCATENATE(IF(#REF!="LL","[u]",IF(#REF!="Ny","[i]",IF(#REF!="Extra koll","[b]",""))),F1177," ",C1177,IF(COUNTA(D1177)&gt;0,CONCATENATE(" [playerid=",D1177,"] "),""),AI1177,AJ1177,AK1177,AL1177,AM1177,AN1177,AA1177,AH1177,IF(#REF!="LL","[/u]",IF(#REF!="Ny","[/i]",IF(#REF!="Extra koll","[/b]",""))))</f>
        <v>#REF!</v>
      </c>
    </row>
    <row r="1178" spans="1:41" ht="14.25">
      <c r="A1178" s="84"/>
      <c r="B1178" s="101"/>
      <c r="C1178" s="102"/>
      <c r="D1178" s="102"/>
      <c r="E1178" s="102"/>
      <c r="F1178" s="103"/>
      <c r="H1178" s="104"/>
      <c r="J1178" s="101"/>
      <c r="K1178" s="102"/>
      <c r="L1178" s="102"/>
      <c r="M1178" s="102"/>
      <c r="N1178" s="102"/>
      <c r="O1178" s="102"/>
      <c r="P1178" s="102"/>
      <c r="Q1178" s="102"/>
      <c r="R1178" s="105"/>
      <c r="T1178" s="101"/>
      <c r="U1178" s="102"/>
      <c r="V1178" s="102"/>
      <c r="W1178" s="102"/>
      <c r="X1178" s="106"/>
      <c r="Y1178" s="4"/>
      <c r="Z1178" s="7"/>
      <c r="AA1178" s="32" t="str">
        <f t="shared" si="241"/>
        <v/>
      </c>
      <c r="AB1178" s="31" t="str">
        <f t="shared" si="243"/>
        <v>?</v>
      </c>
      <c r="AC1178" s="31" t="str">
        <f t="shared" si="243"/>
        <v>?</v>
      </c>
      <c r="AD1178" s="31" t="str">
        <f t="shared" si="243"/>
        <v>?</v>
      </c>
      <c r="AE1178" s="31" t="str">
        <f t="shared" si="243"/>
        <v>?</v>
      </c>
      <c r="AF1178" s="31" t="str">
        <f t="shared" si="243"/>
        <v>?</v>
      </c>
      <c r="AG1178" s="31" t="str">
        <f t="shared" si="243"/>
        <v>?</v>
      </c>
      <c r="AH1178" s="39" t="str">
        <f t="shared" si="242"/>
        <v/>
      </c>
      <c r="AI1178" s="31" t="str">
        <f t="shared" si="244"/>
        <v/>
      </c>
      <c r="AJ1178" s="32" t="str">
        <f t="shared" si="245"/>
        <v/>
      </c>
      <c r="AK1178" s="32" t="str">
        <f t="shared" si="246"/>
        <v/>
      </c>
      <c r="AL1178" s="32" t="str">
        <f t="shared" si="247"/>
        <v/>
      </c>
      <c r="AM1178" s="32" t="str">
        <f t="shared" si="248"/>
        <v/>
      </c>
      <c r="AN1178" s="32" t="str">
        <f t="shared" si="249"/>
        <v/>
      </c>
      <c r="AO1178" s="96" t="e">
        <f>CONCATENATE(IF(#REF!="LL","[u]",IF(#REF!="Ny","[i]",IF(#REF!="Extra koll","[b]",""))),F1178," ",C1178,IF(COUNTA(D1178)&gt;0,CONCATENATE(" [playerid=",D1178,"] "),""),AI1178,AJ1178,AK1178,AL1178,AM1178,AN1178,AA1178,AH1178,IF(#REF!="LL","[/u]",IF(#REF!="Ny","[/i]",IF(#REF!="Extra koll","[/b]",""))))</f>
        <v>#REF!</v>
      </c>
    </row>
    <row r="1179" spans="1:41" ht="14.25">
      <c r="A1179" s="84"/>
      <c r="B1179" s="101"/>
      <c r="C1179" s="102"/>
      <c r="D1179" s="102"/>
      <c r="E1179" s="102"/>
      <c r="F1179" s="103"/>
      <c r="H1179" s="104"/>
      <c r="J1179" s="101"/>
      <c r="K1179" s="102"/>
      <c r="L1179" s="102"/>
      <c r="M1179" s="102"/>
      <c r="N1179" s="102"/>
      <c r="O1179" s="102"/>
      <c r="P1179" s="102"/>
      <c r="Q1179" s="102"/>
      <c r="R1179" s="105"/>
      <c r="T1179" s="101"/>
      <c r="U1179" s="102"/>
      <c r="V1179" s="102"/>
      <c r="W1179" s="102"/>
      <c r="X1179" s="106"/>
      <c r="Y1179" s="4"/>
      <c r="Z1179" s="7"/>
      <c r="AA1179" s="32" t="str">
        <f t="shared" si="241"/>
        <v/>
      </c>
      <c r="AB1179" s="31" t="str">
        <f t="shared" si="243"/>
        <v>?</v>
      </c>
      <c r="AC1179" s="31" t="str">
        <f t="shared" si="243"/>
        <v>?</v>
      </c>
      <c r="AD1179" s="31" t="str">
        <f t="shared" si="243"/>
        <v>?</v>
      </c>
      <c r="AE1179" s="31" t="str">
        <f t="shared" si="243"/>
        <v>?</v>
      </c>
      <c r="AF1179" s="31" t="str">
        <f t="shared" si="243"/>
        <v>?</v>
      </c>
      <c r="AG1179" s="31" t="str">
        <f t="shared" si="243"/>
        <v>?</v>
      </c>
      <c r="AH1179" s="39" t="str">
        <f t="shared" si="242"/>
        <v/>
      </c>
      <c r="AI1179" s="31" t="str">
        <f t="shared" si="244"/>
        <v/>
      </c>
      <c r="AJ1179" s="32" t="str">
        <f t="shared" si="245"/>
        <v/>
      </c>
      <c r="AK1179" s="32" t="str">
        <f t="shared" si="246"/>
        <v/>
      </c>
      <c r="AL1179" s="32" t="str">
        <f t="shared" si="247"/>
        <v/>
      </c>
      <c r="AM1179" s="32" t="str">
        <f t="shared" si="248"/>
        <v/>
      </c>
      <c r="AN1179" s="32" t="str">
        <f t="shared" si="249"/>
        <v/>
      </c>
      <c r="AO1179" s="96" t="e">
        <f>CONCATENATE(IF(#REF!="LL","[u]",IF(#REF!="Ny","[i]",IF(#REF!="Extra koll","[b]",""))),F1179," ",C1179,IF(COUNTA(D1179)&gt;0,CONCATENATE(" [playerid=",D1179,"] "),""),AI1179,AJ1179,AK1179,AL1179,AM1179,AN1179,AA1179,AH1179,IF(#REF!="LL","[/u]",IF(#REF!="Ny","[/i]",IF(#REF!="Extra koll","[/b]",""))))</f>
        <v>#REF!</v>
      </c>
    </row>
    <row r="1180" spans="1:41" ht="14.25">
      <c r="A1180" s="84"/>
      <c r="B1180" s="101"/>
      <c r="C1180" s="102"/>
      <c r="D1180" s="102"/>
      <c r="E1180" s="102"/>
      <c r="F1180" s="103"/>
      <c r="H1180" s="104"/>
      <c r="J1180" s="101"/>
      <c r="K1180" s="102"/>
      <c r="L1180" s="102"/>
      <c r="M1180" s="102"/>
      <c r="N1180" s="102"/>
      <c r="O1180" s="102"/>
      <c r="P1180" s="102"/>
      <c r="Q1180" s="102"/>
      <c r="R1180" s="105"/>
      <c r="T1180" s="101"/>
      <c r="U1180" s="102"/>
      <c r="V1180" s="102"/>
      <c r="W1180" s="102"/>
      <c r="X1180" s="106"/>
      <c r="Y1180" s="4"/>
      <c r="Z1180" s="7"/>
      <c r="AA1180" s="32" t="str">
        <f t="shared" si="241"/>
        <v/>
      </c>
      <c r="AB1180" s="31" t="str">
        <f t="shared" si="243"/>
        <v>?</v>
      </c>
      <c r="AC1180" s="31" t="str">
        <f t="shared" si="243"/>
        <v>?</v>
      </c>
      <c r="AD1180" s="31" t="str">
        <f t="shared" si="243"/>
        <v>?</v>
      </c>
      <c r="AE1180" s="31" t="str">
        <f t="shared" si="243"/>
        <v>?</v>
      </c>
      <c r="AF1180" s="31" t="str">
        <f t="shared" si="243"/>
        <v>?</v>
      </c>
      <c r="AG1180" s="31" t="str">
        <f t="shared" si="243"/>
        <v>?</v>
      </c>
      <c r="AH1180" s="39" t="str">
        <f t="shared" si="242"/>
        <v/>
      </c>
      <c r="AI1180" s="31" t="str">
        <f t="shared" si="244"/>
        <v/>
      </c>
      <c r="AJ1180" s="32" t="str">
        <f t="shared" si="245"/>
        <v/>
      </c>
      <c r="AK1180" s="32" t="str">
        <f t="shared" si="246"/>
        <v/>
      </c>
      <c r="AL1180" s="32" t="str">
        <f t="shared" si="247"/>
        <v/>
      </c>
      <c r="AM1180" s="32" t="str">
        <f t="shared" si="248"/>
        <v/>
      </c>
      <c r="AN1180" s="32" t="str">
        <f t="shared" si="249"/>
        <v/>
      </c>
      <c r="AO1180" s="96" t="e">
        <f>CONCATENATE(IF(#REF!="LL","[u]",IF(#REF!="Ny","[i]",IF(#REF!="Extra koll","[b]",""))),F1180," ",C1180,IF(COUNTA(D1180)&gt;0,CONCATENATE(" [playerid=",D1180,"] "),""),AI1180,AJ1180,AK1180,AL1180,AM1180,AN1180,AA1180,AH1180,IF(#REF!="LL","[/u]",IF(#REF!="Ny","[/i]",IF(#REF!="Extra koll","[/b]",""))))</f>
        <v>#REF!</v>
      </c>
    </row>
    <row r="1181" spans="1:41" ht="14.25">
      <c r="A1181" s="84"/>
      <c r="B1181" s="101"/>
      <c r="C1181" s="102"/>
      <c r="D1181" s="102"/>
      <c r="E1181" s="102"/>
      <c r="F1181" s="103"/>
      <c r="H1181" s="104"/>
      <c r="J1181" s="101"/>
      <c r="K1181" s="102"/>
      <c r="L1181" s="102"/>
      <c r="M1181" s="102"/>
      <c r="N1181" s="102"/>
      <c r="O1181" s="102"/>
      <c r="P1181" s="102"/>
      <c r="Q1181" s="102"/>
      <c r="R1181" s="105"/>
      <c r="T1181" s="101"/>
      <c r="U1181" s="102"/>
      <c r="V1181" s="102"/>
      <c r="W1181" s="102"/>
      <c r="X1181" s="106"/>
      <c r="Y1181" s="4"/>
      <c r="Z1181" s="7"/>
      <c r="AA1181" s="32" t="str">
        <f t="shared" si="241"/>
        <v/>
      </c>
      <c r="AB1181" s="31" t="str">
        <f t="shared" si="243"/>
        <v>?</v>
      </c>
      <c r="AC1181" s="31" t="str">
        <f t="shared" si="243"/>
        <v>?</v>
      </c>
      <c r="AD1181" s="31" t="str">
        <f t="shared" si="243"/>
        <v>?</v>
      </c>
      <c r="AE1181" s="31" t="str">
        <f t="shared" si="243"/>
        <v>?</v>
      </c>
      <c r="AF1181" s="31" t="str">
        <f t="shared" si="243"/>
        <v>?</v>
      </c>
      <c r="AG1181" s="31" t="str">
        <f t="shared" si="243"/>
        <v>?</v>
      </c>
      <c r="AH1181" s="39" t="str">
        <f t="shared" si="242"/>
        <v/>
      </c>
      <c r="AI1181" s="31" t="str">
        <f t="shared" si="244"/>
        <v/>
      </c>
      <c r="AJ1181" s="32" t="str">
        <f t="shared" si="245"/>
        <v/>
      </c>
      <c r="AK1181" s="32" t="str">
        <f t="shared" si="246"/>
        <v/>
      </c>
      <c r="AL1181" s="32" t="str">
        <f t="shared" si="247"/>
        <v/>
      </c>
      <c r="AM1181" s="32" t="str">
        <f t="shared" si="248"/>
        <v/>
      </c>
      <c r="AN1181" s="32" t="str">
        <f t="shared" si="249"/>
        <v/>
      </c>
      <c r="AO1181" s="96" t="e">
        <f>CONCATENATE(IF(#REF!="LL","[u]",IF(#REF!="Ny","[i]",IF(#REF!="Extra koll","[b]",""))),F1181," ",C1181,IF(COUNTA(D1181)&gt;0,CONCATENATE(" [playerid=",D1181,"] "),""),AI1181,AJ1181,AK1181,AL1181,AM1181,AN1181,AA1181,AH1181,IF(#REF!="LL","[/u]",IF(#REF!="Ny","[/i]",IF(#REF!="Extra koll","[/b]",""))))</f>
        <v>#REF!</v>
      </c>
    </row>
    <row r="1182" spans="1:41" ht="14.25">
      <c r="A1182" s="84"/>
      <c r="B1182" s="101"/>
      <c r="C1182" s="102"/>
      <c r="D1182" s="102"/>
      <c r="E1182" s="102"/>
      <c r="F1182" s="103"/>
      <c r="H1182" s="104"/>
      <c r="J1182" s="101"/>
      <c r="K1182" s="102"/>
      <c r="L1182" s="102"/>
      <c r="M1182" s="102"/>
      <c r="N1182" s="102"/>
      <c r="O1182" s="102"/>
      <c r="P1182" s="102"/>
      <c r="Q1182" s="102"/>
      <c r="R1182" s="105"/>
      <c r="T1182" s="101"/>
      <c r="U1182" s="102"/>
      <c r="V1182" s="102"/>
      <c r="W1182" s="102"/>
      <c r="X1182" s="106"/>
      <c r="Y1182" s="4"/>
      <c r="Z1182" s="7"/>
      <c r="AA1182" s="32" t="str">
        <f t="shared" si="241"/>
        <v/>
      </c>
      <c r="AB1182" s="31" t="str">
        <f t="shared" si="243"/>
        <v>?</v>
      </c>
      <c r="AC1182" s="31" t="str">
        <f t="shared" si="243"/>
        <v>?</v>
      </c>
      <c r="AD1182" s="31" t="str">
        <f t="shared" si="243"/>
        <v>?</v>
      </c>
      <c r="AE1182" s="31" t="str">
        <f t="shared" si="243"/>
        <v>?</v>
      </c>
      <c r="AF1182" s="31" t="str">
        <f t="shared" si="243"/>
        <v>?</v>
      </c>
      <c r="AG1182" s="31" t="str">
        <f t="shared" si="243"/>
        <v>?</v>
      </c>
      <c r="AH1182" s="39" t="str">
        <f t="shared" si="242"/>
        <v/>
      </c>
      <c r="AI1182" s="31" t="str">
        <f t="shared" si="244"/>
        <v/>
      </c>
      <c r="AJ1182" s="32" t="str">
        <f t="shared" si="245"/>
        <v/>
      </c>
      <c r="AK1182" s="32" t="str">
        <f t="shared" si="246"/>
        <v/>
      </c>
      <c r="AL1182" s="32" t="str">
        <f t="shared" si="247"/>
        <v/>
      </c>
      <c r="AM1182" s="32" t="str">
        <f t="shared" si="248"/>
        <v/>
      </c>
      <c r="AN1182" s="32" t="str">
        <f t="shared" si="249"/>
        <v/>
      </c>
      <c r="AO1182" s="96" t="e">
        <f>CONCATENATE(IF(#REF!="LL","[u]",IF(#REF!="Ny","[i]",IF(#REF!="Extra koll","[b]",""))),F1182," ",C1182,IF(COUNTA(D1182)&gt;0,CONCATENATE(" [playerid=",D1182,"] "),""),AI1182,AJ1182,AK1182,AL1182,AM1182,AN1182,AA1182,AH1182,IF(#REF!="LL","[/u]",IF(#REF!="Ny","[/i]",IF(#REF!="Extra koll","[/b]",""))))</f>
        <v>#REF!</v>
      </c>
    </row>
    <row r="1183" spans="1:41" ht="14.25">
      <c r="A1183" s="84"/>
      <c r="B1183" s="101"/>
      <c r="C1183" s="102"/>
      <c r="D1183" s="102"/>
      <c r="E1183" s="102"/>
      <c r="F1183" s="103"/>
      <c r="H1183" s="104"/>
      <c r="J1183" s="101"/>
      <c r="K1183" s="102"/>
      <c r="L1183" s="102"/>
      <c r="M1183" s="102"/>
      <c r="N1183" s="102"/>
      <c r="O1183" s="102"/>
      <c r="P1183" s="102"/>
      <c r="Q1183" s="102"/>
      <c r="R1183" s="105"/>
      <c r="T1183" s="101"/>
      <c r="U1183" s="102"/>
      <c r="V1183" s="102"/>
      <c r="W1183" s="102"/>
      <c r="X1183" s="106"/>
      <c r="Y1183" s="4"/>
      <c r="Z1183" s="7"/>
      <c r="AA1183" s="32" t="str">
        <f t="shared" si="241"/>
        <v/>
      </c>
      <c r="AB1183" s="31" t="str">
        <f t="shared" si="243"/>
        <v>?</v>
      </c>
      <c r="AC1183" s="31" t="str">
        <f t="shared" si="243"/>
        <v>?</v>
      </c>
      <c r="AD1183" s="31" t="str">
        <f t="shared" si="243"/>
        <v>?</v>
      </c>
      <c r="AE1183" s="31" t="str">
        <f t="shared" si="243"/>
        <v>?</v>
      </c>
      <c r="AF1183" s="31" t="str">
        <f t="shared" si="243"/>
        <v>?</v>
      </c>
      <c r="AG1183" s="31" t="str">
        <f t="shared" si="243"/>
        <v>?</v>
      </c>
      <c r="AH1183" s="39" t="str">
        <f t="shared" si="242"/>
        <v/>
      </c>
      <c r="AI1183" s="31" t="str">
        <f t="shared" si="244"/>
        <v/>
      </c>
      <c r="AJ1183" s="32" t="str">
        <f t="shared" si="245"/>
        <v/>
      </c>
      <c r="AK1183" s="32" t="str">
        <f t="shared" si="246"/>
        <v/>
      </c>
      <c r="AL1183" s="32" t="str">
        <f t="shared" si="247"/>
        <v/>
      </c>
      <c r="AM1183" s="32" t="str">
        <f t="shared" si="248"/>
        <v/>
      </c>
      <c r="AN1183" s="32" t="str">
        <f t="shared" si="249"/>
        <v/>
      </c>
      <c r="AO1183" s="96" t="e">
        <f>CONCATENATE(IF(#REF!="LL","[u]",IF(#REF!="Ny","[i]",IF(#REF!="Extra koll","[b]",""))),F1183," ",C1183,IF(COUNTA(D1183)&gt;0,CONCATENATE(" [playerid=",D1183,"] "),""),AI1183,AJ1183,AK1183,AL1183,AM1183,AN1183,AA1183,AH1183,IF(#REF!="LL","[/u]",IF(#REF!="Ny","[/i]",IF(#REF!="Extra koll","[/b]",""))))</f>
        <v>#REF!</v>
      </c>
    </row>
    <row r="1184" spans="1:41" ht="14.25">
      <c r="A1184" s="84"/>
      <c r="B1184" s="101"/>
      <c r="C1184" s="102"/>
      <c r="D1184" s="102"/>
      <c r="E1184" s="102"/>
      <c r="F1184" s="103"/>
      <c r="H1184" s="104"/>
      <c r="J1184" s="101"/>
      <c r="K1184" s="102"/>
      <c r="L1184" s="102"/>
      <c r="M1184" s="102"/>
      <c r="N1184" s="102"/>
      <c r="O1184" s="102"/>
      <c r="P1184" s="102"/>
      <c r="Q1184" s="102"/>
      <c r="R1184" s="105"/>
      <c r="T1184" s="101"/>
      <c r="U1184" s="102"/>
      <c r="V1184" s="102"/>
      <c r="W1184" s="102"/>
      <c r="X1184" s="106"/>
      <c r="Y1184" s="4"/>
      <c r="Z1184" s="7"/>
      <c r="AA1184" s="32" t="str">
        <f t="shared" si="241"/>
        <v/>
      </c>
      <c r="AB1184" s="31" t="str">
        <f t="shared" si="243"/>
        <v>?</v>
      </c>
      <c r="AC1184" s="31" t="str">
        <f t="shared" si="243"/>
        <v>?</v>
      </c>
      <c r="AD1184" s="31" t="str">
        <f t="shared" si="243"/>
        <v>?</v>
      </c>
      <c r="AE1184" s="31" t="str">
        <f t="shared" si="243"/>
        <v>?</v>
      </c>
      <c r="AF1184" s="31" t="str">
        <f t="shared" si="243"/>
        <v>?</v>
      </c>
      <c r="AG1184" s="31" t="str">
        <f t="shared" si="243"/>
        <v>?</v>
      </c>
      <c r="AH1184" s="39" t="str">
        <f t="shared" si="242"/>
        <v/>
      </c>
      <c r="AI1184" s="31" t="str">
        <f t="shared" si="244"/>
        <v/>
      </c>
      <c r="AJ1184" s="32" t="str">
        <f t="shared" si="245"/>
        <v/>
      </c>
      <c r="AK1184" s="32" t="str">
        <f t="shared" si="246"/>
        <v/>
      </c>
      <c r="AL1184" s="32" t="str">
        <f t="shared" si="247"/>
        <v/>
      </c>
      <c r="AM1184" s="32" t="str">
        <f t="shared" si="248"/>
        <v/>
      </c>
      <c r="AN1184" s="32" t="str">
        <f t="shared" si="249"/>
        <v/>
      </c>
      <c r="AO1184" s="96" t="e">
        <f>CONCATENATE(IF(#REF!="LL","[u]",IF(#REF!="Ny","[i]",IF(#REF!="Extra koll","[b]",""))),F1184," ",C1184,IF(COUNTA(D1184)&gt;0,CONCATENATE(" [playerid=",D1184,"] "),""),AI1184,AJ1184,AK1184,AL1184,AM1184,AN1184,AA1184,AH1184,IF(#REF!="LL","[/u]",IF(#REF!="Ny","[/i]",IF(#REF!="Extra koll","[/b]",""))))</f>
        <v>#REF!</v>
      </c>
    </row>
    <row r="1185" spans="1:41" ht="14.25">
      <c r="A1185" s="84"/>
      <c r="B1185" s="101"/>
      <c r="C1185" s="102"/>
      <c r="D1185" s="102"/>
      <c r="E1185" s="102"/>
      <c r="F1185" s="103"/>
      <c r="H1185" s="104"/>
      <c r="J1185" s="101"/>
      <c r="K1185" s="102"/>
      <c r="L1185" s="102"/>
      <c r="M1185" s="102"/>
      <c r="N1185" s="102"/>
      <c r="O1185" s="102"/>
      <c r="P1185" s="102"/>
      <c r="Q1185" s="102"/>
      <c r="R1185" s="105"/>
      <c r="T1185" s="101"/>
      <c r="U1185" s="102"/>
      <c r="V1185" s="102"/>
      <c r="W1185" s="102"/>
      <c r="X1185" s="106"/>
      <c r="Y1185" s="4"/>
      <c r="Z1185" s="7"/>
      <c r="AA1185" s="32" t="str">
        <f t="shared" si="241"/>
        <v/>
      </c>
      <c r="AB1185" s="31" t="str">
        <f t="shared" si="243"/>
        <v>?</v>
      </c>
      <c r="AC1185" s="31" t="str">
        <f t="shared" si="243"/>
        <v>?</v>
      </c>
      <c r="AD1185" s="31" t="str">
        <f t="shared" si="243"/>
        <v>?</v>
      </c>
      <c r="AE1185" s="31" t="str">
        <f t="shared" si="243"/>
        <v>?</v>
      </c>
      <c r="AF1185" s="31" t="str">
        <f t="shared" si="243"/>
        <v>?</v>
      </c>
      <c r="AG1185" s="31" t="str">
        <f t="shared" si="243"/>
        <v>?</v>
      </c>
      <c r="AH1185" s="39" t="str">
        <f t="shared" si="242"/>
        <v/>
      </c>
      <c r="AI1185" s="31" t="str">
        <f t="shared" si="244"/>
        <v/>
      </c>
      <c r="AJ1185" s="32" t="str">
        <f t="shared" si="245"/>
        <v/>
      </c>
      <c r="AK1185" s="32" t="str">
        <f t="shared" si="246"/>
        <v/>
      </c>
      <c r="AL1185" s="32" t="str">
        <f t="shared" si="247"/>
        <v/>
      </c>
      <c r="AM1185" s="32" t="str">
        <f t="shared" si="248"/>
        <v/>
      </c>
      <c r="AN1185" s="32" t="str">
        <f t="shared" si="249"/>
        <v/>
      </c>
      <c r="AO1185" s="96" t="e">
        <f>CONCATENATE(IF(#REF!="LL","[u]",IF(#REF!="Ny","[i]",IF(#REF!="Extra koll","[b]",""))),F1185," ",C1185,IF(COUNTA(D1185)&gt;0,CONCATENATE(" [playerid=",D1185,"] "),""),AI1185,AJ1185,AK1185,AL1185,AM1185,AN1185,AA1185,AH1185,IF(#REF!="LL","[/u]",IF(#REF!="Ny","[/i]",IF(#REF!="Extra koll","[/b]",""))))</f>
        <v>#REF!</v>
      </c>
    </row>
    <row r="1186" spans="1:41" ht="14.25">
      <c r="A1186" s="84"/>
      <c r="B1186" s="101"/>
      <c r="C1186" s="102"/>
      <c r="D1186" s="102"/>
      <c r="E1186" s="102"/>
      <c r="F1186" s="103"/>
      <c r="H1186" s="104"/>
      <c r="J1186" s="101"/>
      <c r="K1186" s="102"/>
      <c r="L1186" s="102"/>
      <c r="M1186" s="102"/>
      <c r="N1186" s="102"/>
      <c r="O1186" s="102"/>
      <c r="P1186" s="102"/>
      <c r="Q1186" s="102"/>
      <c r="R1186" s="105"/>
      <c r="T1186" s="101"/>
      <c r="U1186" s="102"/>
      <c r="V1186" s="102"/>
      <c r="W1186" s="102"/>
      <c r="X1186" s="106"/>
      <c r="Y1186" s="4"/>
      <c r="Z1186" s="7"/>
      <c r="AA1186" s="32" t="str">
        <f t="shared" si="241"/>
        <v/>
      </c>
      <c r="AB1186" s="31" t="str">
        <f t="shared" si="243"/>
        <v>?</v>
      </c>
      <c r="AC1186" s="31" t="str">
        <f t="shared" si="243"/>
        <v>?</v>
      </c>
      <c r="AD1186" s="31" t="str">
        <f t="shared" si="243"/>
        <v>?</v>
      </c>
      <c r="AE1186" s="31" t="str">
        <f t="shared" si="243"/>
        <v>?</v>
      </c>
      <c r="AF1186" s="31" t="str">
        <f t="shared" si="243"/>
        <v>?</v>
      </c>
      <c r="AG1186" s="31" t="str">
        <f t="shared" si="243"/>
        <v>?</v>
      </c>
      <c r="AH1186" s="39" t="str">
        <f t="shared" si="242"/>
        <v/>
      </c>
      <c r="AI1186" s="31" t="str">
        <f t="shared" si="244"/>
        <v/>
      </c>
      <c r="AJ1186" s="32" t="str">
        <f t="shared" si="245"/>
        <v/>
      </c>
      <c r="AK1186" s="32" t="str">
        <f t="shared" si="246"/>
        <v/>
      </c>
      <c r="AL1186" s="32" t="str">
        <f t="shared" si="247"/>
        <v/>
      </c>
      <c r="AM1186" s="32" t="str">
        <f t="shared" si="248"/>
        <v/>
      </c>
      <c r="AN1186" s="32" t="str">
        <f t="shared" si="249"/>
        <v/>
      </c>
      <c r="AO1186" s="96" t="e">
        <f>CONCATENATE(IF(#REF!="LL","[u]",IF(#REF!="Ny","[i]",IF(#REF!="Extra koll","[b]",""))),F1186," ",C1186,IF(COUNTA(D1186)&gt;0,CONCATENATE(" [playerid=",D1186,"] "),""),AI1186,AJ1186,AK1186,AL1186,AM1186,AN1186,AA1186,AH1186,IF(#REF!="LL","[/u]",IF(#REF!="Ny","[/i]",IF(#REF!="Extra koll","[/b]",""))))</f>
        <v>#REF!</v>
      </c>
    </row>
    <row r="1187" spans="1:41" ht="14.25">
      <c r="A1187" s="84"/>
      <c r="B1187" s="101"/>
      <c r="C1187" s="102"/>
      <c r="D1187" s="102"/>
      <c r="E1187" s="102"/>
      <c r="F1187" s="103"/>
      <c r="H1187" s="104"/>
      <c r="J1187" s="101"/>
      <c r="K1187" s="102"/>
      <c r="L1187" s="102"/>
      <c r="M1187" s="102"/>
      <c r="N1187" s="102"/>
      <c r="O1187" s="102"/>
      <c r="P1187" s="102"/>
      <c r="Q1187" s="102"/>
      <c r="R1187" s="105"/>
      <c r="T1187" s="101"/>
      <c r="U1187" s="102"/>
      <c r="V1187" s="102"/>
      <c r="W1187" s="102"/>
      <c r="X1187" s="106"/>
      <c r="Y1187" s="4"/>
      <c r="Z1187" s="7"/>
      <c r="AA1187" s="32" t="str">
        <f t="shared" si="241"/>
        <v/>
      </c>
      <c r="AB1187" s="31" t="str">
        <f t="shared" si="243"/>
        <v>?</v>
      </c>
      <c r="AC1187" s="31" t="str">
        <f t="shared" si="243"/>
        <v>?</v>
      </c>
      <c r="AD1187" s="31" t="str">
        <f t="shared" si="243"/>
        <v>?</v>
      </c>
      <c r="AE1187" s="31" t="str">
        <f t="shared" si="243"/>
        <v>?</v>
      </c>
      <c r="AF1187" s="31" t="str">
        <f t="shared" si="243"/>
        <v>?</v>
      </c>
      <c r="AG1187" s="31" t="str">
        <f t="shared" si="243"/>
        <v>?</v>
      </c>
      <c r="AH1187" s="39" t="str">
        <f t="shared" si="242"/>
        <v/>
      </c>
      <c r="AI1187" s="31" t="str">
        <f t="shared" si="244"/>
        <v/>
      </c>
      <c r="AJ1187" s="32" t="str">
        <f t="shared" si="245"/>
        <v/>
      </c>
      <c r="AK1187" s="32" t="str">
        <f t="shared" si="246"/>
        <v/>
      </c>
      <c r="AL1187" s="32" t="str">
        <f t="shared" si="247"/>
        <v/>
      </c>
      <c r="AM1187" s="32" t="str">
        <f t="shared" si="248"/>
        <v/>
      </c>
      <c r="AN1187" s="32" t="str">
        <f t="shared" si="249"/>
        <v/>
      </c>
      <c r="AO1187" s="96" t="e">
        <f>CONCATENATE(IF(#REF!="LL","[u]",IF(#REF!="Ny","[i]",IF(#REF!="Extra koll","[b]",""))),F1187," ",C1187,IF(COUNTA(D1187)&gt;0,CONCATENATE(" [playerid=",D1187,"] "),""),AI1187,AJ1187,AK1187,AL1187,AM1187,AN1187,AA1187,AH1187,IF(#REF!="LL","[/u]",IF(#REF!="Ny","[/i]",IF(#REF!="Extra koll","[/b]",""))))</f>
        <v>#REF!</v>
      </c>
    </row>
    <row r="1188" spans="1:41" ht="14.25">
      <c r="A1188" s="84"/>
      <c r="B1188" s="101"/>
      <c r="C1188" s="102"/>
      <c r="D1188" s="102"/>
      <c r="E1188" s="102"/>
      <c r="F1188" s="103"/>
      <c r="H1188" s="104"/>
      <c r="J1188" s="101"/>
      <c r="K1188" s="102"/>
      <c r="L1188" s="102"/>
      <c r="M1188" s="102"/>
      <c r="N1188" s="102"/>
      <c r="O1188" s="102"/>
      <c r="P1188" s="102"/>
      <c r="Q1188" s="102"/>
      <c r="R1188" s="105"/>
      <c r="T1188" s="101"/>
      <c r="U1188" s="102"/>
      <c r="V1188" s="102"/>
      <c r="W1188" s="102"/>
      <c r="X1188" s="106"/>
      <c r="Y1188" s="4"/>
      <c r="Z1188" s="7"/>
      <c r="AA1188" s="32" t="str">
        <f t="shared" si="241"/>
        <v/>
      </c>
      <c r="AB1188" s="31" t="str">
        <f t="shared" si="243"/>
        <v>?</v>
      </c>
      <c r="AC1188" s="31" t="str">
        <f t="shared" si="243"/>
        <v>?</v>
      </c>
      <c r="AD1188" s="31" t="str">
        <f t="shared" si="243"/>
        <v>?</v>
      </c>
      <c r="AE1188" s="31" t="str">
        <f t="shared" si="243"/>
        <v>?</v>
      </c>
      <c r="AF1188" s="31" t="str">
        <f t="shared" si="243"/>
        <v>?</v>
      </c>
      <c r="AG1188" s="31" t="str">
        <f t="shared" si="243"/>
        <v>?</v>
      </c>
      <c r="AH1188" s="39" t="str">
        <f t="shared" si="242"/>
        <v/>
      </c>
      <c r="AI1188" s="31" t="str">
        <f t="shared" si="244"/>
        <v/>
      </c>
      <c r="AJ1188" s="32" t="str">
        <f t="shared" si="245"/>
        <v/>
      </c>
      <c r="AK1188" s="32" t="str">
        <f t="shared" si="246"/>
        <v/>
      </c>
      <c r="AL1188" s="32" t="str">
        <f t="shared" si="247"/>
        <v/>
      </c>
      <c r="AM1188" s="32" t="str">
        <f t="shared" si="248"/>
        <v/>
      </c>
      <c r="AN1188" s="32" t="str">
        <f t="shared" si="249"/>
        <v/>
      </c>
      <c r="AO1188" s="96" t="e">
        <f>CONCATENATE(IF(#REF!="LL","[u]",IF(#REF!="Ny","[i]",IF(#REF!="Extra koll","[b]",""))),F1188," ",C1188,IF(COUNTA(D1188)&gt;0,CONCATENATE(" [playerid=",D1188,"] "),""),AI1188,AJ1188,AK1188,AL1188,AM1188,AN1188,AA1188,AH1188,IF(#REF!="LL","[/u]",IF(#REF!="Ny","[/i]",IF(#REF!="Extra koll","[/b]",""))))</f>
        <v>#REF!</v>
      </c>
    </row>
    <row r="1189" spans="1:41" ht="14.25">
      <c r="A1189" s="84"/>
      <c r="B1189" s="101"/>
      <c r="C1189" s="102"/>
      <c r="D1189" s="102"/>
      <c r="E1189" s="102"/>
      <c r="F1189" s="103"/>
      <c r="H1189" s="104"/>
      <c r="J1189" s="101"/>
      <c r="K1189" s="102"/>
      <c r="L1189" s="102"/>
      <c r="M1189" s="102"/>
      <c r="N1189" s="102"/>
      <c r="O1189" s="102"/>
      <c r="P1189" s="102"/>
      <c r="Q1189" s="102"/>
      <c r="R1189" s="105"/>
      <c r="T1189" s="101"/>
      <c r="U1189" s="102"/>
      <c r="V1189" s="102"/>
      <c r="W1189" s="102"/>
      <c r="X1189" s="106"/>
      <c r="Y1189" s="4"/>
      <c r="Z1189" s="7"/>
      <c r="AA1189" s="32" t="str">
        <f t="shared" si="241"/>
        <v/>
      </c>
      <c r="AB1189" s="31" t="str">
        <f t="shared" si="243"/>
        <v>?</v>
      </c>
      <c r="AC1189" s="31" t="str">
        <f t="shared" si="243"/>
        <v>?</v>
      </c>
      <c r="AD1189" s="31" t="str">
        <f t="shared" si="243"/>
        <v>?</v>
      </c>
      <c r="AE1189" s="31" t="str">
        <f t="shared" si="243"/>
        <v>?</v>
      </c>
      <c r="AF1189" s="31" t="str">
        <f t="shared" si="243"/>
        <v>?</v>
      </c>
      <c r="AG1189" s="31" t="str">
        <f t="shared" si="243"/>
        <v>?</v>
      </c>
      <c r="AH1189" s="39" t="str">
        <f t="shared" si="242"/>
        <v/>
      </c>
      <c r="AI1189" s="31" t="str">
        <f t="shared" si="244"/>
        <v/>
      </c>
      <c r="AJ1189" s="32" t="str">
        <f t="shared" si="245"/>
        <v/>
      </c>
      <c r="AK1189" s="32" t="str">
        <f t="shared" si="246"/>
        <v/>
      </c>
      <c r="AL1189" s="32" t="str">
        <f t="shared" si="247"/>
        <v/>
      </c>
      <c r="AM1189" s="32" t="str">
        <f t="shared" si="248"/>
        <v/>
      </c>
      <c r="AN1189" s="32" t="str">
        <f t="shared" si="249"/>
        <v/>
      </c>
      <c r="AO1189" s="96" t="e">
        <f>CONCATENATE(IF(#REF!="LL","[u]",IF(#REF!="Ny","[i]",IF(#REF!="Extra koll","[b]",""))),F1189," ",C1189,IF(COUNTA(D1189)&gt;0,CONCATENATE(" [playerid=",D1189,"] "),""),AI1189,AJ1189,AK1189,AL1189,AM1189,AN1189,AA1189,AH1189,IF(#REF!="LL","[/u]",IF(#REF!="Ny","[/i]",IF(#REF!="Extra koll","[/b]",""))))</f>
        <v>#REF!</v>
      </c>
    </row>
    <row r="1190" spans="1:41" ht="14.25">
      <c r="A1190" s="84"/>
      <c r="B1190" s="101"/>
      <c r="C1190" s="102"/>
      <c r="D1190" s="102"/>
      <c r="E1190" s="102"/>
      <c r="F1190" s="103"/>
      <c r="H1190" s="104"/>
      <c r="J1190" s="101"/>
      <c r="K1190" s="102"/>
      <c r="L1190" s="102"/>
      <c r="M1190" s="102"/>
      <c r="N1190" s="102"/>
      <c r="O1190" s="102"/>
      <c r="P1190" s="102"/>
      <c r="Q1190" s="102"/>
      <c r="R1190" s="105"/>
      <c r="T1190" s="101"/>
      <c r="U1190" s="102"/>
      <c r="V1190" s="102"/>
      <c r="W1190" s="102"/>
      <c r="X1190" s="106"/>
      <c r="Y1190" s="4"/>
      <c r="Z1190" s="7"/>
      <c r="AA1190" s="32" t="str">
        <f t="shared" si="241"/>
        <v/>
      </c>
      <c r="AB1190" s="31" t="str">
        <f t="shared" si="243"/>
        <v>?</v>
      </c>
      <c r="AC1190" s="31" t="str">
        <f t="shared" si="243"/>
        <v>?</v>
      </c>
      <c r="AD1190" s="31" t="str">
        <f t="shared" si="243"/>
        <v>?</v>
      </c>
      <c r="AE1190" s="31" t="str">
        <f t="shared" si="243"/>
        <v>?</v>
      </c>
      <c r="AF1190" s="31" t="str">
        <f t="shared" si="243"/>
        <v>?</v>
      </c>
      <c r="AG1190" s="31" t="str">
        <f t="shared" si="243"/>
        <v>?</v>
      </c>
      <c r="AH1190" s="39" t="str">
        <f t="shared" si="242"/>
        <v/>
      </c>
      <c r="AI1190" s="31" t="str">
        <f t="shared" si="244"/>
        <v/>
      </c>
      <c r="AJ1190" s="32" t="str">
        <f t="shared" si="245"/>
        <v/>
      </c>
      <c r="AK1190" s="32" t="str">
        <f t="shared" si="246"/>
        <v/>
      </c>
      <c r="AL1190" s="32" t="str">
        <f t="shared" si="247"/>
        <v/>
      </c>
      <c r="AM1190" s="32" t="str">
        <f t="shared" si="248"/>
        <v/>
      </c>
      <c r="AN1190" s="32" t="str">
        <f t="shared" si="249"/>
        <v/>
      </c>
      <c r="AO1190" s="96" t="e">
        <f>CONCATENATE(IF(#REF!="LL","[u]",IF(#REF!="Ny","[i]",IF(#REF!="Extra koll","[b]",""))),F1190," ",C1190,IF(COUNTA(D1190)&gt;0,CONCATENATE(" [playerid=",D1190,"] "),""),AI1190,AJ1190,AK1190,AL1190,AM1190,AN1190,AA1190,AH1190,IF(#REF!="LL","[/u]",IF(#REF!="Ny","[/i]",IF(#REF!="Extra koll","[/b]",""))))</f>
        <v>#REF!</v>
      </c>
    </row>
    <row r="1191" spans="1:41" ht="14.25">
      <c r="A1191" s="84"/>
      <c r="B1191" s="101"/>
      <c r="C1191" s="102"/>
      <c r="D1191" s="102"/>
      <c r="E1191" s="102"/>
      <c r="F1191" s="103"/>
      <c r="H1191" s="104"/>
      <c r="J1191" s="101"/>
      <c r="K1191" s="102"/>
      <c r="L1191" s="102"/>
      <c r="M1191" s="102"/>
      <c r="N1191" s="102"/>
      <c r="O1191" s="102"/>
      <c r="P1191" s="102"/>
      <c r="Q1191" s="102"/>
      <c r="R1191" s="105"/>
      <c r="T1191" s="101"/>
      <c r="U1191" s="102"/>
      <c r="V1191" s="102"/>
      <c r="W1191" s="102"/>
      <c r="X1191" s="106"/>
      <c r="Y1191" s="4"/>
      <c r="Z1191" s="7"/>
      <c r="AA1191" s="32" t="str">
        <f t="shared" si="241"/>
        <v/>
      </c>
      <c r="AB1191" s="31" t="str">
        <f t="shared" si="243"/>
        <v>?</v>
      </c>
      <c r="AC1191" s="31" t="str">
        <f t="shared" si="243"/>
        <v>?</v>
      </c>
      <c r="AD1191" s="31" t="str">
        <f t="shared" si="243"/>
        <v>?</v>
      </c>
      <c r="AE1191" s="31" t="str">
        <f t="shared" si="243"/>
        <v>?</v>
      </c>
      <c r="AF1191" s="31" t="str">
        <f t="shared" si="243"/>
        <v>?</v>
      </c>
      <c r="AG1191" s="31" t="str">
        <f t="shared" si="243"/>
        <v>?</v>
      </c>
      <c r="AH1191" s="39" t="str">
        <f t="shared" si="242"/>
        <v/>
      </c>
      <c r="AI1191" s="31" t="str">
        <f t="shared" si="244"/>
        <v/>
      </c>
      <c r="AJ1191" s="32" t="str">
        <f t="shared" si="245"/>
        <v/>
      </c>
      <c r="AK1191" s="32" t="str">
        <f t="shared" si="246"/>
        <v/>
      </c>
      <c r="AL1191" s="32" t="str">
        <f t="shared" si="247"/>
        <v/>
      </c>
      <c r="AM1191" s="32" t="str">
        <f t="shared" si="248"/>
        <v/>
      </c>
      <c r="AN1191" s="32" t="str">
        <f t="shared" si="249"/>
        <v/>
      </c>
      <c r="AO1191" s="96" t="e">
        <f>CONCATENATE(IF(#REF!="LL","[u]",IF(#REF!="Ny","[i]",IF(#REF!="Extra koll","[b]",""))),F1191," ",C1191,IF(COUNTA(D1191)&gt;0,CONCATENATE(" [playerid=",D1191,"] "),""),AI1191,AJ1191,AK1191,AL1191,AM1191,AN1191,AA1191,AH1191,IF(#REF!="LL","[/u]",IF(#REF!="Ny","[/i]",IF(#REF!="Extra koll","[/b]",""))))</f>
        <v>#REF!</v>
      </c>
    </row>
    <row r="1192" spans="1:41" ht="14.25">
      <c r="A1192" s="84"/>
      <c r="B1192" s="101"/>
      <c r="C1192" s="102"/>
      <c r="D1192" s="102"/>
      <c r="E1192" s="102"/>
      <c r="F1192" s="103"/>
      <c r="H1192" s="104"/>
      <c r="J1192" s="101"/>
      <c r="K1192" s="102"/>
      <c r="L1192" s="102"/>
      <c r="M1192" s="102"/>
      <c r="N1192" s="102"/>
      <c r="O1192" s="102"/>
      <c r="P1192" s="102"/>
      <c r="Q1192" s="102"/>
      <c r="R1192" s="105"/>
      <c r="T1192" s="101"/>
      <c r="U1192" s="102"/>
      <c r="V1192" s="102"/>
      <c r="W1192" s="102"/>
      <c r="X1192" s="106"/>
      <c r="Y1192" s="4"/>
      <c r="Z1192" s="7"/>
      <c r="AA1192" s="32" t="str">
        <f t="shared" si="241"/>
        <v/>
      </c>
      <c r="AB1192" s="31" t="str">
        <f t="shared" si="243"/>
        <v>?</v>
      </c>
      <c r="AC1192" s="31" t="str">
        <f t="shared" si="243"/>
        <v>?</v>
      </c>
      <c r="AD1192" s="31" t="str">
        <f t="shared" si="243"/>
        <v>?</v>
      </c>
      <c r="AE1192" s="31" t="str">
        <f t="shared" si="243"/>
        <v>?</v>
      </c>
      <c r="AF1192" s="31" t="str">
        <f t="shared" si="243"/>
        <v>?</v>
      </c>
      <c r="AG1192" s="31" t="str">
        <f t="shared" si="243"/>
        <v>?</v>
      </c>
      <c r="AH1192" s="39" t="str">
        <f t="shared" si="242"/>
        <v/>
      </c>
      <c r="AI1192" s="31" t="str">
        <f t="shared" si="244"/>
        <v/>
      </c>
      <c r="AJ1192" s="32" t="str">
        <f t="shared" si="245"/>
        <v/>
      </c>
      <c r="AK1192" s="32" t="str">
        <f t="shared" si="246"/>
        <v/>
      </c>
      <c r="AL1192" s="32" t="str">
        <f t="shared" si="247"/>
        <v/>
      </c>
      <c r="AM1192" s="32" t="str">
        <f t="shared" si="248"/>
        <v/>
      </c>
      <c r="AN1192" s="32" t="str">
        <f t="shared" si="249"/>
        <v/>
      </c>
      <c r="AO1192" s="96" t="e">
        <f>CONCATENATE(IF(#REF!="LL","[u]",IF(#REF!="Ny","[i]",IF(#REF!="Extra koll","[b]",""))),F1192," ",C1192,IF(COUNTA(D1192)&gt;0,CONCATENATE(" [playerid=",D1192,"] "),""),AI1192,AJ1192,AK1192,AL1192,AM1192,AN1192,AA1192,AH1192,IF(#REF!="LL","[/u]",IF(#REF!="Ny","[/i]",IF(#REF!="Extra koll","[/b]",""))))</f>
        <v>#REF!</v>
      </c>
    </row>
    <row r="1193" spans="1:41" ht="14.25">
      <c r="A1193" s="84"/>
      <c r="B1193" s="101"/>
      <c r="C1193" s="102"/>
      <c r="D1193" s="102"/>
      <c r="E1193" s="102"/>
      <c r="F1193" s="103"/>
      <c r="H1193" s="104"/>
      <c r="J1193" s="101"/>
      <c r="K1193" s="102"/>
      <c r="L1193" s="102"/>
      <c r="M1193" s="102"/>
      <c r="N1193" s="102"/>
      <c r="O1193" s="102"/>
      <c r="P1193" s="102"/>
      <c r="Q1193" s="102"/>
      <c r="R1193" s="105"/>
      <c r="T1193" s="101"/>
      <c r="U1193" s="102"/>
      <c r="V1193" s="102"/>
      <c r="W1193" s="102"/>
      <c r="X1193" s="106"/>
      <c r="Y1193" s="4"/>
      <c r="Z1193" s="7"/>
      <c r="AA1193" s="32" t="str">
        <f t="shared" si="241"/>
        <v/>
      </c>
      <c r="AB1193" s="31" t="str">
        <f t="shared" si="243"/>
        <v>?</v>
      </c>
      <c r="AC1193" s="31" t="str">
        <f t="shared" si="243"/>
        <v>?</v>
      </c>
      <c r="AD1193" s="31" t="str">
        <f t="shared" si="243"/>
        <v>?</v>
      </c>
      <c r="AE1193" s="31" t="str">
        <f t="shared" si="243"/>
        <v>?</v>
      </c>
      <c r="AF1193" s="31" t="str">
        <f t="shared" si="243"/>
        <v>?</v>
      </c>
      <c r="AG1193" s="31" t="str">
        <f t="shared" si="243"/>
        <v>?</v>
      </c>
      <c r="AH1193" s="39" t="str">
        <f t="shared" si="242"/>
        <v/>
      </c>
      <c r="AI1193" s="31" t="str">
        <f t="shared" si="244"/>
        <v/>
      </c>
      <c r="AJ1193" s="32" t="str">
        <f t="shared" si="245"/>
        <v/>
      </c>
      <c r="AK1193" s="32" t="str">
        <f t="shared" si="246"/>
        <v/>
      </c>
      <c r="AL1193" s="32" t="str">
        <f t="shared" si="247"/>
        <v/>
      </c>
      <c r="AM1193" s="32" t="str">
        <f t="shared" si="248"/>
        <v/>
      </c>
      <c r="AN1193" s="32" t="str">
        <f t="shared" si="249"/>
        <v/>
      </c>
      <c r="AO1193" s="96" t="e">
        <f>CONCATENATE(IF(#REF!="LL","[u]",IF(#REF!="Ny","[i]",IF(#REF!="Extra koll","[b]",""))),F1193," ",C1193,IF(COUNTA(D1193)&gt;0,CONCATENATE(" [playerid=",D1193,"] "),""),AI1193,AJ1193,AK1193,AL1193,AM1193,AN1193,AA1193,AH1193,IF(#REF!="LL","[/u]",IF(#REF!="Ny","[/i]",IF(#REF!="Extra koll","[/b]",""))))</f>
        <v>#REF!</v>
      </c>
    </row>
    <row r="1194" spans="1:41" ht="14.25">
      <c r="A1194" s="84"/>
      <c r="B1194" s="101"/>
      <c r="C1194" s="102"/>
      <c r="D1194" s="102"/>
      <c r="E1194" s="102"/>
      <c r="F1194" s="103"/>
      <c r="H1194" s="104"/>
      <c r="J1194" s="101"/>
      <c r="K1194" s="102"/>
      <c r="L1194" s="102"/>
      <c r="M1194" s="102"/>
      <c r="N1194" s="102"/>
      <c r="O1194" s="102"/>
      <c r="P1194" s="102"/>
      <c r="Q1194" s="102"/>
      <c r="R1194" s="105"/>
      <c r="T1194" s="101"/>
      <c r="U1194" s="102"/>
      <c r="V1194" s="102"/>
      <c r="W1194" s="102"/>
      <c r="X1194" s="106"/>
      <c r="Y1194" s="4"/>
      <c r="Z1194" s="7"/>
      <c r="AA1194" s="32" t="str">
        <f t="shared" si="241"/>
        <v/>
      </c>
      <c r="AB1194" s="31" t="str">
        <f t="shared" si="243"/>
        <v>?</v>
      </c>
      <c r="AC1194" s="31" t="str">
        <f t="shared" si="243"/>
        <v>?</v>
      </c>
      <c r="AD1194" s="31" t="str">
        <f t="shared" si="243"/>
        <v>?</v>
      </c>
      <c r="AE1194" s="31" t="str">
        <f t="shared" si="243"/>
        <v>?</v>
      </c>
      <c r="AF1194" s="31" t="str">
        <f t="shared" si="243"/>
        <v>?</v>
      </c>
      <c r="AG1194" s="31" t="str">
        <f t="shared" si="243"/>
        <v>?</v>
      </c>
      <c r="AH1194" s="39" t="str">
        <f t="shared" si="242"/>
        <v/>
      </c>
      <c r="AI1194" s="31" t="str">
        <f t="shared" si="244"/>
        <v/>
      </c>
      <c r="AJ1194" s="32" t="str">
        <f t="shared" si="245"/>
        <v/>
      </c>
      <c r="AK1194" s="32" t="str">
        <f t="shared" si="246"/>
        <v/>
      </c>
      <c r="AL1194" s="32" t="str">
        <f t="shared" si="247"/>
        <v/>
      </c>
      <c r="AM1194" s="32" t="str">
        <f t="shared" si="248"/>
        <v/>
      </c>
      <c r="AN1194" s="32" t="str">
        <f t="shared" si="249"/>
        <v/>
      </c>
      <c r="AO1194" s="96" t="e">
        <f>CONCATENATE(IF(#REF!="LL","[u]",IF(#REF!="Ny","[i]",IF(#REF!="Extra koll","[b]",""))),F1194," ",C1194,IF(COUNTA(D1194)&gt;0,CONCATENATE(" [playerid=",D1194,"] "),""),AI1194,AJ1194,AK1194,AL1194,AM1194,AN1194,AA1194,AH1194,IF(#REF!="LL","[/u]",IF(#REF!="Ny","[/i]",IF(#REF!="Extra koll","[/b]",""))))</f>
        <v>#REF!</v>
      </c>
    </row>
    <row r="1195" spans="1:41" ht="14.25">
      <c r="A1195" s="84"/>
      <c r="B1195" s="101"/>
      <c r="C1195" s="102"/>
      <c r="D1195" s="102"/>
      <c r="E1195" s="102"/>
      <c r="F1195" s="103"/>
      <c r="H1195" s="104"/>
      <c r="J1195" s="101"/>
      <c r="K1195" s="102"/>
      <c r="L1195" s="102"/>
      <c r="M1195" s="102"/>
      <c r="N1195" s="102"/>
      <c r="O1195" s="102"/>
      <c r="P1195" s="102"/>
      <c r="Q1195" s="102"/>
      <c r="R1195" s="105"/>
      <c r="T1195" s="101"/>
      <c r="U1195" s="102"/>
      <c r="V1195" s="102"/>
      <c r="W1195" s="102"/>
      <c r="X1195" s="106"/>
      <c r="Y1195" s="4"/>
      <c r="Z1195" s="7"/>
      <c r="AA1195" s="32" t="str">
        <f t="shared" si="241"/>
        <v/>
      </c>
      <c r="AB1195" s="31" t="str">
        <f t="shared" si="243"/>
        <v>?</v>
      </c>
      <c r="AC1195" s="31" t="str">
        <f t="shared" si="243"/>
        <v>?</v>
      </c>
      <c r="AD1195" s="31" t="str">
        <f t="shared" si="243"/>
        <v>?</v>
      </c>
      <c r="AE1195" s="31" t="str">
        <f t="shared" si="243"/>
        <v>?</v>
      </c>
      <c r="AF1195" s="31" t="str">
        <f t="shared" si="243"/>
        <v>?</v>
      </c>
      <c r="AG1195" s="31" t="str">
        <f t="shared" si="243"/>
        <v>?</v>
      </c>
      <c r="AH1195" s="39" t="str">
        <f t="shared" si="242"/>
        <v/>
      </c>
      <c r="AI1195" s="31" t="str">
        <f t="shared" si="244"/>
        <v/>
      </c>
      <c r="AJ1195" s="32" t="str">
        <f t="shared" si="245"/>
        <v/>
      </c>
      <c r="AK1195" s="32" t="str">
        <f t="shared" si="246"/>
        <v/>
      </c>
      <c r="AL1195" s="32" t="str">
        <f t="shared" si="247"/>
        <v/>
      </c>
      <c r="AM1195" s="32" t="str">
        <f t="shared" si="248"/>
        <v/>
      </c>
      <c r="AN1195" s="32" t="str">
        <f t="shared" si="249"/>
        <v/>
      </c>
      <c r="AO1195" s="96" t="e">
        <f>CONCATENATE(IF(#REF!="LL","[u]",IF(#REF!="Ny","[i]",IF(#REF!="Extra koll","[b]",""))),F1195," ",C1195,IF(COUNTA(D1195)&gt;0,CONCATENATE(" [playerid=",D1195,"] "),""),AI1195,AJ1195,AK1195,AL1195,AM1195,AN1195,AA1195,AH1195,IF(#REF!="LL","[/u]",IF(#REF!="Ny","[/i]",IF(#REF!="Extra koll","[/b]",""))))</f>
        <v>#REF!</v>
      </c>
    </row>
    <row r="1196" spans="1:41" ht="14.25">
      <c r="A1196" s="84"/>
      <c r="B1196" s="101"/>
      <c r="C1196" s="102"/>
      <c r="D1196" s="102"/>
      <c r="E1196" s="102"/>
      <c r="F1196" s="103"/>
      <c r="H1196" s="104"/>
      <c r="J1196" s="101"/>
      <c r="K1196" s="102"/>
      <c r="L1196" s="102"/>
      <c r="M1196" s="102"/>
      <c r="N1196" s="102"/>
      <c r="O1196" s="102"/>
      <c r="P1196" s="102"/>
      <c r="Q1196" s="102"/>
      <c r="R1196" s="105"/>
      <c r="T1196" s="101"/>
      <c r="U1196" s="102"/>
      <c r="V1196" s="102"/>
      <c r="W1196" s="102"/>
      <c r="X1196" s="106"/>
      <c r="Y1196" s="4"/>
      <c r="Z1196" s="7"/>
      <c r="AA1196" s="32" t="str">
        <f t="shared" si="241"/>
        <v/>
      </c>
      <c r="AB1196" s="31" t="str">
        <f t="shared" si="243"/>
        <v>?</v>
      </c>
      <c r="AC1196" s="31" t="str">
        <f t="shared" si="243"/>
        <v>?</v>
      </c>
      <c r="AD1196" s="31" t="str">
        <f t="shared" si="243"/>
        <v>?</v>
      </c>
      <c r="AE1196" s="31" t="str">
        <f t="shared" si="243"/>
        <v>?</v>
      </c>
      <c r="AF1196" s="31" t="str">
        <f t="shared" si="243"/>
        <v>?</v>
      </c>
      <c r="AG1196" s="31" t="str">
        <f t="shared" si="243"/>
        <v>?</v>
      </c>
      <c r="AH1196" s="39" t="str">
        <f t="shared" si="242"/>
        <v/>
      </c>
      <c r="AI1196" s="31" t="str">
        <f t="shared" si="244"/>
        <v/>
      </c>
      <c r="AJ1196" s="32" t="str">
        <f t="shared" si="245"/>
        <v/>
      </c>
      <c r="AK1196" s="32" t="str">
        <f t="shared" si="246"/>
        <v/>
      </c>
      <c r="AL1196" s="32" t="str">
        <f t="shared" si="247"/>
        <v/>
      </c>
      <c r="AM1196" s="32" t="str">
        <f t="shared" si="248"/>
        <v/>
      </c>
      <c r="AN1196" s="32" t="str">
        <f t="shared" si="249"/>
        <v/>
      </c>
      <c r="AO1196" s="96" t="e">
        <f>CONCATENATE(IF(#REF!="LL","[u]",IF(#REF!="Ny","[i]",IF(#REF!="Extra koll","[b]",""))),F1196," ",C1196,IF(COUNTA(D1196)&gt;0,CONCATENATE(" [playerid=",D1196,"] "),""),AI1196,AJ1196,AK1196,AL1196,AM1196,AN1196,AA1196,AH1196,IF(#REF!="LL","[/u]",IF(#REF!="Ny","[/i]",IF(#REF!="Extra koll","[/b]",""))))</f>
        <v>#REF!</v>
      </c>
    </row>
    <row r="1197" spans="1:41" ht="14.25">
      <c r="A1197" s="84"/>
      <c r="B1197" s="101"/>
      <c r="C1197" s="102"/>
      <c r="D1197" s="102"/>
      <c r="E1197" s="102"/>
      <c r="F1197" s="103"/>
      <c r="H1197" s="104"/>
      <c r="J1197" s="101"/>
      <c r="K1197" s="102"/>
      <c r="L1197" s="102"/>
      <c r="M1197" s="102"/>
      <c r="N1197" s="102"/>
      <c r="O1197" s="102"/>
      <c r="P1197" s="102"/>
      <c r="Q1197" s="102"/>
      <c r="R1197" s="105"/>
      <c r="T1197" s="101"/>
      <c r="U1197" s="102"/>
      <c r="V1197" s="102"/>
      <c r="W1197" s="102"/>
      <c r="X1197" s="106"/>
      <c r="Y1197" s="4"/>
      <c r="Z1197" s="7"/>
      <c r="AA1197" s="32" t="str">
        <f t="shared" si="241"/>
        <v/>
      </c>
      <c r="AB1197" s="31" t="str">
        <f t="shared" si="243"/>
        <v>?</v>
      </c>
      <c r="AC1197" s="31" t="str">
        <f t="shared" si="243"/>
        <v>?</v>
      </c>
      <c r="AD1197" s="31" t="str">
        <f t="shared" si="243"/>
        <v>?</v>
      </c>
      <c r="AE1197" s="31" t="str">
        <f t="shared" si="243"/>
        <v>?</v>
      </c>
      <c r="AF1197" s="31" t="str">
        <f t="shared" si="243"/>
        <v>?</v>
      </c>
      <c r="AG1197" s="31" t="str">
        <f t="shared" si="243"/>
        <v>?</v>
      </c>
      <c r="AH1197" s="39" t="str">
        <f t="shared" si="242"/>
        <v/>
      </c>
      <c r="AI1197" s="31" t="str">
        <f t="shared" si="244"/>
        <v/>
      </c>
      <c r="AJ1197" s="32" t="str">
        <f t="shared" si="245"/>
        <v/>
      </c>
      <c r="AK1197" s="32" t="str">
        <f t="shared" si="246"/>
        <v/>
      </c>
      <c r="AL1197" s="32" t="str">
        <f t="shared" si="247"/>
        <v/>
      </c>
      <c r="AM1197" s="32" t="str">
        <f t="shared" si="248"/>
        <v/>
      </c>
      <c r="AN1197" s="32" t="str">
        <f t="shared" si="249"/>
        <v/>
      </c>
      <c r="AO1197" s="96" t="e">
        <f>CONCATENATE(IF(#REF!="LL","[u]",IF(#REF!="Ny","[i]",IF(#REF!="Extra koll","[b]",""))),F1197," ",C1197,IF(COUNTA(D1197)&gt;0,CONCATENATE(" [playerid=",D1197,"] "),""),AI1197,AJ1197,AK1197,AL1197,AM1197,AN1197,AA1197,AH1197,IF(#REF!="LL","[/u]",IF(#REF!="Ny","[/i]",IF(#REF!="Extra koll","[/b]",""))))</f>
        <v>#REF!</v>
      </c>
    </row>
    <row r="1198" spans="1:41" ht="14.25">
      <c r="A1198" s="84"/>
      <c r="B1198" s="101"/>
      <c r="C1198" s="102"/>
      <c r="D1198" s="102"/>
      <c r="E1198" s="102"/>
      <c r="F1198" s="103"/>
      <c r="H1198" s="104"/>
      <c r="J1198" s="101"/>
      <c r="K1198" s="102"/>
      <c r="L1198" s="102"/>
      <c r="M1198" s="102"/>
      <c r="N1198" s="102"/>
      <c r="O1198" s="102"/>
      <c r="P1198" s="102"/>
      <c r="Q1198" s="102"/>
      <c r="R1198" s="105"/>
      <c r="T1198" s="101"/>
      <c r="U1198" s="102"/>
      <c r="V1198" s="102"/>
      <c r="W1198" s="102"/>
      <c r="X1198" s="106"/>
      <c r="Y1198" s="4"/>
      <c r="Z1198" s="7"/>
      <c r="AA1198" s="32" t="str">
        <f t="shared" ref="AA1198:AA1261" si="250">IF(COUNTA(H1198)&gt;0,CONCATENATE(" [",H1198,"] "),"")</f>
        <v/>
      </c>
      <c r="AB1198" s="31" t="str">
        <f t="shared" si="243"/>
        <v>?</v>
      </c>
      <c r="AC1198" s="31" t="str">
        <f t="shared" si="243"/>
        <v>?</v>
      </c>
      <c r="AD1198" s="31" t="str">
        <f t="shared" si="243"/>
        <v>?</v>
      </c>
      <c r="AE1198" s="31" t="str">
        <f t="shared" si="243"/>
        <v>?</v>
      </c>
      <c r="AF1198" s="31" t="str">
        <f t="shared" si="243"/>
        <v>?</v>
      </c>
      <c r="AG1198" s="31" t="str">
        <f t="shared" si="243"/>
        <v>?</v>
      </c>
      <c r="AH1198" s="39" t="str">
        <f t="shared" ref="AH1198:AH1261" si="251">IF(COUNTA(R1198)&gt;0,CONCATENATE(" Fasta: ",RIGHT(R1198,LEN(R1198)-5)),"")</f>
        <v/>
      </c>
      <c r="AI1198" s="31" t="str">
        <f t="shared" si="244"/>
        <v/>
      </c>
      <c r="AJ1198" s="32" t="str">
        <f t="shared" si="245"/>
        <v/>
      </c>
      <c r="AK1198" s="32" t="str">
        <f t="shared" si="246"/>
        <v/>
      </c>
      <c r="AL1198" s="32" t="str">
        <f t="shared" si="247"/>
        <v/>
      </c>
      <c r="AM1198" s="32" t="str">
        <f t="shared" si="248"/>
        <v/>
      </c>
      <c r="AN1198" s="32" t="str">
        <f t="shared" si="249"/>
        <v/>
      </c>
      <c r="AO1198" s="96" t="e">
        <f>CONCATENATE(IF(#REF!="LL","[u]",IF(#REF!="Ny","[i]",IF(#REF!="Extra koll","[b]",""))),F1198," ",C1198,IF(COUNTA(D1198)&gt;0,CONCATENATE(" [playerid=",D1198,"] "),""),AI1198,AJ1198,AK1198,AL1198,AM1198,AN1198,AA1198,AH1198,IF(#REF!="LL","[/u]",IF(#REF!="Ny","[/i]",IF(#REF!="Extra koll","[/b]",""))))</f>
        <v>#REF!</v>
      </c>
    </row>
    <row r="1199" spans="1:41" ht="14.25">
      <c r="A1199" s="84"/>
      <c r="B1199" s="101"/>
      <c r="C1199" s="102"/>
      <c r="D1199" s="102"/>
      <c r="E1199" s="102"/>
      <c r="F1199" s="103"/>
      <c r="H1199" s="104"/>
      <c r="J1199" s="101"/>
      <c r="K1199" s="102"/>
      <c r="L1199" s="102"/>
      <c r="M1199" s="102"/>
      <c r="N1199" s="102"/>
      <c r="O1199" s="102"/>
      <c r="P1199" s="102"/>
      <c r="Q1199" s="102"/>
      <c r="R1199" s="105"/>
      <c r="T1199" s="101"/>
      <c r="U1199" s="102"/>
      <c r="V1199" s="102"/>
      <c r="W1199" s="102"/>
      <c r="X1199" s="106"/>
      <c r="Y1199" s="4"/>
      <c r="Z1199" s="7"/>
      <c r="AA1199" s="32" t="str">
        <f t="shared" si="250"/>
        <v/>
      </c>
      <c r="AB1199" s="31" t="str">
        <f t="shared" si="243"/>
        <v>?</v>
      </c>
      <c r="AC1199" s="31" t="str">
        <f t="shared" si="243"/>
        <v>?</v>
      </c>
      <c r="AD1199" s="31" t="str">
        <f t="shared" si="243"/>
        <v>?</v>
      </c>
      <c r="AE1199" s="31" t="str">
        <f t="shared" si="243"/>
        <v>?</v>
      </c>
      <c r="AF1199" s="31" t="str">
        <f t="shared" si="243"/>
        <v>?</v>
      </c>
      <c r="AG1199" s="31" t="str">
        <f t="shared" si="243"/>
        <v>?</v>
      </c>
      <c r="AH1199" s="39" t="str">
        <f t="shared" si="251"/>
        <v/>
      </c>
      <c r="AI1199" s="31" t="str">
        <f t="shared" si="244"/>
        <v/>
      </c>
      <c r="AJ1199" s="32" t="str">
        <f t="shared" si="245"/>
        <v/>
      </c>
      <c r="AK1199" s="32" t="str">
        <f t="shared" si="246"/>
        <v/>
      </c>
      <c r="AL1199" s="32" t="str">
        <f t="shared" si="247"/>
        <v/>
      </c>
      <c r="AM1199" s="32" t="str">
        <f t="shared" si="248"/>
        <v/>
      </c>
      <c r="AN1199" s="32" t="str">
        <f t="shared" si="249"/>
        <v/>
      </c>
      <c r="AO1199" s="96" t="e">
        <f>CONCATENATE(IF(#REF!="LL","[u]",IF(#REF!="Ny","[i]",IF(#REF!="Extra koll","[b]",""))),F1199," ",C1199,IF(COUNTA(D1199)&gt;0,CONCATENATE(" [playerid=",D1199,"] "),""),AI1199,AJ1199,AK1199,AL1199,AM1199,AN1199,AA1199,AH1199,IF(#REF!="LL","[/u]",IF(#REF!="Ny","[/i]",IF(#REF!="Extra koll","[/b]",""))))</f>
        <v>#REF!</v>
      </c>
    </row>
    <row r="1200" spans="1:41" ht="14.25">
      <c r="A1200" s="84"/>
      <c r="B1200" s="101"/>
      <c r="C1200" s="102"/>
      <c r="D1200" s="102"/>
      <c r="E1200" s="102"/>
      <c r="F1200" s="103"/>
      <c r="H1200" s="104"/>
      <c r="J1200" s="101"/>
      <c r="K1200" s="102"/>
      <c r="L1200" s="102"/>
      <c r="M1200" s="102"/>
      <c r="N1200" s="102"/>
      <c r="O1200" s="102"/>
      <c r="P1200" s="102"/>
      <c r="Q1200" s="102"/>
      <c r="R1200" s="105"/>
      <c r="T1200" s="101"/>
      <c r="U1200" s="102"/>
      <c r="V1200" s="102"/>
      <c r="W1200" s="102"/>
      <c r="X1200" s="106"/>
      <c r="Y1200" s="4"/>
      <c r="Z1200" s="7"/>
      <c r="AA1200" s="32" t="str">
        <f t="shared" si="250"/>
        <v/>
      </c>
      <c r="AB1200" s="31" t="str">
        <f t="shared" si="243"/>
        <v>?</v>
      </c>
      <c r="AC1200" s="31" t="str">
        <f t="shared" si="243"/>
        <v>?</v>
      </c>
      <c r="AD1200" s="31" t="str">
        <f t="shared" si="243"/>
        <v>?</v>
      </c>
      <c r="AE1200" s="31" t="str">
        <f t="shared" si="243"/>
        <v>?</v>
      </c>
      <c r="AF1200" s="31" t="str">
        <f t="shared" si="243"/>
        <v>?</v>
      </c>
      <c r="AG1200" s="31" t="str">
        <f t="shared" si="243"/>
        <v>?</v>
      </c>
      <c r="AH1200" s="39" t="str">
        <f t="shared" si="251"/>
        <v/>
      </c>
      <c r="AI1200" s="31" t="str">
        <f t="shared" si="244"/>
        <v/>
      </c>
      <c r="AJ1200" s="32" t="str">
        <f t="shared" si="245"/>
        <v/>
      </c>
      <c r="AK1200" s="32" t="str">
        <f t="shared" si="246"/>
        <v/>
      </c>
      <c r="AL1200" s="32" t="str">
        <f t="shared" si="247"/>
        <v/>
      </c>
      <c r="AM1200" s="32" t="str">
        <f t="shared" si="248"/>
        <v/>
      </c>
      <c r="AN1200" s="32" t="str">
        <f t="shared" si="249"/>
        <v/>
      </c>
      <c r="AO1200" s="96" t="e">
        <f>CONCATENATE(IF(#REF!="LL","[u]",IF(#REF!="Ny","[i]",IF(#REF!="Extra koll","[b]",""))),F1200," ",C1200,IF(COUNTA(D1200)&gt;0,CONCATENATE(" [playerid=",D1200,"] "),""),AI1200,AJ1200,AK1200,AL1200,AM1200,AN1200,AA1200,AH1200,IF(#REF!="LL","[/u]",IF(#REF!="Ny","[/i]",IF(#REF!="Extra koll","[/b]",""))))</f>
        <v>#REF!</v>
      </c>
    </row>
    <row r="1201" spans="1:41" ht="14.25">
      <c r="A1201" s="84"/>
      <c r="B1201" s="101"/>
      <c r="C1201" s="102"/>
      <c r="D1201" s="102"/>
      <c r="E1201" s="102"/>
      <c r="F1201" s="103"/>
      <c r="H1201" s="104"/>
      <c r="J1201" s="101"/>
      <c r="K1201" s="102"/>
      <c r="L1201" s="102"/>
      <c r="M1201" s="102"/>
      <c r="N1201" s="102"/>
      <c r="O1201" s="102"/>
      <c r="P1201" s="102"/>
      <c r="Q1201" s="102"/>
      <c r="R1201" s="105"/>
      <c r="T1201" s="101"/>
      <c r="U1201" s="102"/>
      <c r="V1201" s="102"/>
      <c r="W1201" s="102"/>
      <c r="X1201" s="106"/>
      <c r="Y1201" s="4"/>
      <c r="Z1201" s="7"/>
      <c r="AA1201" s="32" t="str">
        <f t="shared" si="250"/>
        <v/>
      </c>
      <c r="AB1201" s="31" t="str">
        <f t="shared" si="243"/>
        <v>?</v>
      </c>
      <c r="AC1201" s="31" t="str">
        <f t="shared" si="243"/>
        <v>?</v>
      </c>
      <c r="AD1201" s="31" t="str">
        <f t="shared" si="243"/>
        <v>?</v>
      </c>
      <c r="AE1201" s="31" t="str">
        <f t="shared" ref="AE1201:AG1264" si="252">IF(COUNTA(O1201)&gt;0,RIGHT(O1201,LEN(O1201)-5),"?")</f>
        <v>?</v>
      </c>
      <c r="AF1201" s="31" t="str">
        <f t="shared" si="252"/>
        <v>?</v>
      </c>
      <c r="AG1201" s="31" t="str">
        <f t="shared" si="252"/>
        <v>?</v>
      </c>
      <c r="AH1201" s="39" t="str">
        <f t="shared" si="251"/>
        <v/>
      </c>
      <c r="AI1201" s="31" t="str">
        <f t="shared" si="244"/>
        <v/>
      </c>
      <c r="AJ1201" s="32" t="str">
        <f t="shared" si="245"/>
        <v/>
      </c>
      <c r="AK1201" s="32" t="str">
        <f t="shared" si="246"/>
        <v/>
      </c>
      <c r="AL1201" s="32" t="str">
        <f t="shared" si="247"/>
        <v/>
      </c>
      <c r="AM1201" s="32" t="str">
        <f t="shared" si="248"/>
        <v/>
      </c>
      <c r="AN1201" s="32" t="str">
        <f t="shared" si="249"/>
        <v/>
      </c>
      <c r="AO1201" s="96" t="e">
        <f>CONCATENATE(IF(#REF!="LL","[u]",IF(#REF!="Ny","[i]",IF(#REF!="Extra koll","[b]",""))),F1201," ",C1201,IF(COUNTA(D1201)&gt;0,CONCATENATE(" [playerid=",D1201,"] "),""),AI1201,AJ1201,AK1201,AL1201,AM1201,AN1201,AA1201,AH1201,IF(#REF!="LL","[/u]",IF(#REF!="Ny","[/i]",IF(#REF!="Extra koll","[/b]",""))))</f>
        <v>#REF!</v>
      </c>
    </row>
    <row r="1202" spans="1:41" ht="14.25">
      <c r="A1202" s="84"/>
      <c r="B1202" s="101"/>
      <c r="C1202" s="102"/>
      <c r="D1202" s="102"/>
      <c r="E1202" s="102"/>
      <c r="F1202" s="103"/>
      <c r="H1202" s="104"/>
      <c r="J1202" s="101"/>
      <c r="K1202" s="102"/>
      <c r="L1202" s="102"/>
      <c r="M1202" s="102"/>
      <c r="N1202" s="102"/>
      <c r="O1202" s="102"/>
      <c r="P1202" s="102"/>
      <c r="Q1202" s="102"/>
      <c r="R1202" s="105"/>
      <c r="T1202" s="101"/>
      <c r="U1202" s="102"/>
      <c r="V1202" s="102"/>
      <c r="W1202" s="102"/>
      <c r="X1202" s="106"/>
      <c r="Y1202" s="4"/>
      <c r="Z1202" s="7"/>
      <c r="AA1202" s="32" t="str">
        <f t="shared" si="250"/>
        <v/>
      </c>
      <c r="AB1202" s="31" t="str">
        <f t="shared" ref="AB1202:AG1265" si="253">IF(COUNTA(L1202)&gt;0,RIGHT(L1202,LEN(L1202)-5),"?")</f>
        <v>?</v>
      </c>
      <c r="AC1202" s="31" t="str">
        <f t="shared" si="253"/>
        <v>?</v>
      </c>
      <c r="AD1202" s="31" t="str">
        <f t="shared" si="253"/>
        <v>?</v>
      </c>
      <c r="AE1202" s="31" t="str">
        <f t="shared" si="252"/>
        <v>?</v>
      </c>
      <c r="AF1202" s="31" t="str">
        <f t="shared" si="252"/>
        <v>?</v>
      </c>
      <c r="AG1202" s="31" t="str">
        <f t="shared" si="252"/>
        <v>?</v>
      </c>
      <c r="AH1202" s="39" t="str">
        <f t="shared" si="251"/>
        <v/>
      </c>
      <c r="AI1202" s="31" t="str">
        <f t="shared" si="244"/>
        <v/>
      </c>
      <c r="AJ1202" s="32" t="str">
        <f t="shared" si="245"/>
        <v/>
      </c>
      <c r="AK1202" s="32" t="str">
        <f t="shared" si="246"/>
        <v/>
      </c>
      <c r="AL1202" s="32" t="str">
        <f t="shared" si="247"/>
        <v/>
      </c>
      <c r="AM1202" s="32" t="str">
        <f t="shared" si="248"/>
        <v/>
      </c>
      <c r="AN1202" s="32" t="str">
        <f t="shared" si="249"/>
        <v/>
      </c>
      <c r="AO1202" s="96" t="e">
        <f>CONCATENATE(IF(#REF!="LL","[u]",IF(#REF!="Ny","[i]",IF(#REF!="Extra koll","[b]",""))),F1202," ",C1202,IF(COUNTA(D1202)&gt;0,CONCATENATE(" [playerid=",D1202,"] "),""),AI1202,AJ1202,AK1202,AL1202,AM1202,AN1202,AA1202,AH1202,IF(#REF!="LL","[/u]",IF(#REF!="Ny","[/i]",IF(#REF!="Extra koll","[/b]",""))))</f>
        <v>#REF!</v>
      </c>
    </row>
    <row r="1203" spans="1:41" ht="14.25">
      <c r="A1203" s="84"/>
      <c r="B1203" s="101"/>
      <c r="C1203" s="102"/>
      <c r="D1203" s="102"/>
      <c r="E1203" s="102"/>
      <c r="F1203" s="103"/>
      <c r="H1203" s="104"/>
      <c r="J1203" s="101"/>
      <c r="K1203" s="102"/>
      <c r="L1203" s="102"/>
      <c r="M1203" s="102"/>
      <c r="N1203" s="102"/>
      <c r="O1203" s="102"/>
      <c r="P1203" s="102"/>
      <c r="Q1203" s="102"/>
      <c r="R1203" s="105"/>
      <c r="T1203" s="101"/>
      <c r="U1203" s="102"/>
      <c r="V1203" s="102"/>
      <c r="W1203" s="102"/>
      <c r="X1203" s="106"/>
      <c r="Y1203" s="4"/>
      <c r="Z1203" s="7"/>
      <c r="AA1203" s="32" t="str">
        <f t="shared" si="250"/>
        <v/>
      </c>
      <c r="AB1203" s="31" t="str">
        <f t="shared" si="253"/>
        <v>?</v>
      </c>
      <c r="AC1203" s="31" t="str">
        <f t="shared" si="253"/>
        <v>?</v>
      </c>
      <c r="AD1203" s="31" t="str">
        <f t="shared" si="253"/>
        <v>?</v>
      </c>
      <c r="AE1203" s="31" t="str">
        <f t="shared" si="252"/>
        <v>?</v>
      </c>
      <c r="AF1203" s="31" t="str">
        <f t="shared" si="252"/>
        <v>?</v>
      </c>
      <c r="AG1203" s="31" t="str">
        <f t="shared" si="252"/>
        <v>?</v>
      </c>
      <c r="AH1203" s="39" t="str">
        <f t="shared" si="251"/>
        <v/>
      </c>
      <c r="AI1203" s="31" t="str">
        <f t="shared" si="244"/>
        <v/>
      </c>
      <c r="AJ1203" s="32" t="str">
        <f t="shared" si="245"/>
        <v/>
      </c>
      <c r="AK1203" s="32" t="str">
        <f t="shared" si="246"/>
        <v/>
      </c>
      <c r="AL1203" s="32" t="str">
        <f t="shared" si="247"/>
        <v/>
      </c>
      <c r="AM1203" s="32" t="str">
        <f t="shared" si="248"/>
        <v/>
      </c>
      <c r="AN1203" s="32" t="str">
        <f t="shared" si="249"/>
        <v/>
      </c>
      <c r="AO1203" s="96" t="e">
        <f>CONCATENATE(IF(#REF!="LL","[u]",IF(#REF!="Ny","[i]",IF(#REF!="Extra koll","[b]",""))),F1203," ",C1203,IF(COUNTA(D1203)&gt;0,CONCATENATE(" [playerid=",D1203,"] "),""),AI1203,AJ1203,AK1203,AL1203,AM1203,AN1203,AA1203,AH1203,IF(#REF!="LL","[/u]",IF(#REF!="Ny","[/i]",IF(#REF!="Extra koll","[/b]",""))))</f>
        <v>#REF!</v>
      </c>
    </row>
    <row r="1204" spans="1:41" ht="14.25">
      <c r="A1204" s="84"/>
      <c r="B1204" s="101"/>
      <c r="C1204" s="102"/>
      <c r="D1204" s="102"/>
      <c r="E1204" s="102"/>
      <c r="F1204" s="103"/>
      <c r="H1204" s="104"/>
      <c r="J1204" s="101"/>
      <c r="K1204" s="102"/>
      <c r="L1204" s="102"/>
      <c r="M1204" s="102"/>
      <c r="N1204" s="102"/>
      <c r="O1204" s="102"/>
      <c r="P1204" s="102"/>
      <c r="Q1204" s="102"/>
      <c r="R1204" s="105"/>
      <c r="T1204" s="101"/>
      <c r="U1204" s="102"/>
      <c r="V1204" s="102"/>
      <c r="W1204" s="102"/>
      <c r="X1204" s="106"/>
      <c r="Y1204" s="4"/>
      <c r="Z1204" s="7"/>
      <c r="AA1204" s="32" t="str">
        <f t="shared" si="250"/>
        <v/>
      </c>
      <c r="AB1204" s="31" t="str">
        <f t="shared" si="253"/>
        <v>?</v>
      </c>
      <c r="AC1204" s="31" t="str">
        <f t="shared" si="253"/>
        <v>?</v>
      </c>
      <c r="AD1204" s="31" t="str">
        <f t="shared" si="253"/>
        <v>?</v>
      </c>
      <c r="AE1204" s="31" t="str">
        <f t="shared" si="252"/>
        <v>?</v>
      </c>
      <c r="AF1204" s="31" t="str">
        <f t="shared" si="252"/>
        <v>?</v>
      </c>
      <c r="AG1204" s="31" t="str">
        <f t="shared" si="252"/>
        <v>?</v>
      </c>
      <c r="AH1204" s="39" t="str">
        <f t="shared" si="251"/>
        <v/>
      </c>
      <c r="AI1204" s="31" t="str">
        <f t="shared" si="244"/>
        <v/>
      </c>
      <c r="AJ1204" s="32" t="str">
        <f t="shared" si="245"/>
        <v/>
      </c>
      <c r="AK1204" s="32" t="str">
        <f t="shared" si="246"/>
        <v/>
      </c>
      <c r="AL1204" s="32" t="str">
        <f t="shared" si="247"/>
        <v/>
      </c>
      <c r="AM1204" s="32" t="str">
        <f t="shared" si="248"/>
        <v/>
      </c>
      <c r="AN1204" s="32" t="str">
        <f t="shared" si="249"/>
        <v/>
      </c>
      <c r="AO1204" s="96" t="e">
        <f>CONCATENATE(IF(#REF!="LL","[u]",IF(#REF!="Ny","[i]",IF(#REF!="Extra koll","[b]",""))),F1204," ",C1204,IF(COUNTA(D1204)&gt;0,CONCATENATE(" [playerid=",D1204,"] "),""),AI1204,AJ1204,AK1204,AL1204,AM1204,AN1204,AA1204,AH1204,IF(#REF!="LL","[/u]",IF(#REF!="Ny","[/i]",IF(#REF!="Extra koll","[/b]",""))))</f>
        <v>#REF!</v>
      </c>
    </row>
    <row r="1205" spans="1:41" ht="14.25">
      <c r="A1205" s="84"/>
      <c r="B1205" s="101"/>
      <c r="C1205" s="102"/>
      <c r="D1205" s="102"/>
      <c r="E1205" s="102"/>
      <c r="F1205" s="103"/>
      <c r="H1205" s="104"/>
      <c r="J1205" s="101"/>
      <c r="K1205" s="102"/>
      <c r="L1205" s="102"/>
      <c r="M1205" s="102"/>
      <c r="N1205" s="102"/>
      <c r="O1205" s="102"/>
      <c r="P1205" s="102"/>
      <c r="Q1205" s="102"/>
      <c r="R1205" s="105"/>
      <c r="T1205" s="101"/>
      <c r="U1205" s="102"/>
      <c r="V1205" s="102"/>
      <c r="W1205" s="102"/>
      <c r="X1205" s="106"/>
      <c r="Y1205" s="4"/>
      <c r="Z1205" s="7"/>
      <c r="AA1205" s="32" t="str">
        <f t="shared" si="250"/>
        <v/>
      </c>
      <c r="AB1205" s="31" t="str">
        <f t="shared" si="253"/>
        <v>?</v>
      </c>
      <c r="AC1205" s="31" t="str">
        <f t="shared" si="253"/>
        <v>?</v>
      </c>
      <c r="AD1205" s="31" t="str">
        <f t="shared" si="253"/>
        <v>?</v>
      </c>
      <c r="AE1205" s="31" t="str">
        <f t="shared" si="252"/>
        <v>?</v>
      </c>
      <c r="AF1205" s="31" t="str">
        <f t="shared" si="252"/>
        <v>?</v>
      </c>
      <c r="AG1205" s="31" t="str">
        <f t="shared" si="252"/>
        <v>?</v>
      </c>
      <c r="AH1205" s="39" t="str">
        <f t="shared" si="251"/>
        <v/>
      </c>
      <c r="AI1205" s="31" t="str">
        <f t="shared" si="244"/>
        <v/>
      </c>
      <c r="AJ1205" s="32" t="str">
        <f t="shared" si="245"/>
        <v/>
      </c>
      <c r="AK1205" s="32" t="str">
        <f t="shared" si="246"/>
        <v/>
      </c>
      <c r="AL1205" s="32" t="str">
        <f t="shared" si="247"/>
        <v/>
      </c>
      <c r="AM1205" s="32" t="str">
        <f t="shared" si="248"/>
        <v/>
      </c>
      <c r="AN1205" s="32" t="str">
        <f t="shared" si="249"/>
        <v/>
      </c>
      <c r="AO1205" s="96" t="e">
        <f>CONCATENATE(IF(#REF!="LL","[u]",IF(#REF!="Ny","[i]",IF(#REF!="Extra koll","[b]",""))),F1205," ",C1205,IF(COUNTA(D1205)&gt;0,CONCATENATE(" [playerid=",D1205,"] "),""),AI1205,AJ1205,AK1205,AL1205,AM1205,AN1205,AA1205,AH1205,IF(#REF!="LL","[/u]",IF(#REF!="Ny","[/i]",IF(#REF!="Extra koll","[/b]",""))))</f>
        <v>#REF!</v>
      </c>
    </row>
    <row r="1206" spans="1:41" ht="14.25">
      <c r="A1206" s="84"/>
      <c r="B1206" s="101"/>
      <c r="C1206" s="102"/>
      <c r="D1206" s="102"/>
      <c r="E1206" s="102"/>
      <c r="F1206" s="103"/>
      <c r="H1206" s="104"/>
      <c r="J1206" s="101"/>
      <c r="K1206" s="102"/>
      <c r="L1206" s="102"/>
      <c r="M1206" s="102"/>
      <c r="N1206" s="102"/>
      <c r="O1206" s="102"/>
      <c r="P1206" s="102"/>
      <c r="Q1206" s="102"/>
      <c r="R1206" s="105"/>
      <c r="T1206" s="101"/>
      <c r="U1206" s="102"/>
      <c r="V1206" s="102"/>
      <c r="W1206" s="102"/>
      <c r="X1206" s="106"/>
      <c r="Y1206" s="4"/>
      <c r="Z1206" s="7"/>
      <c r="AA1206" s="32" t="str">
        <f t="shared" si="250"/>
        <v/>
      </c>
      <c r="AB1206" s="31" t="str">
        <f t="shared" si="253"/>
        <v>?</v>
      </c>
      <c r="AC1206" s="31" t="str">
        <f t="shared" si="253"/>
        <v>?</v>
      </c>
      <c r="AD1206" s="31" t="str">
        <f t="shared" si="253"/>
        <v>?</v>
      </c>
      <c r="AE1206" s="31" t="str">
        <f t="shared" si="252"/>
        <v>?</v>
      </c>
      <c r="AF1206" s="31" t="str">
        <f t="shared" si="252"/>
        <v>?</v>
      </c>
      <c r="AG1206" s="31" t="str">
        <f t="shared" si="252"/>
        <v>?</v>
      </c>
      <c r="AH1206" s="39" t="str">
        <f t="shared" si="251"/>
        <v/>
      </c>
      <c r="AI1206" s="31" t="str">
        <f t="shared" si="244"/>
        <v/>
      </c>
      <c r="AJ1206" s="32" t="str">
        <f t="shared" si="245"/>
        <v/>
      </c>
      <c r="AK1206" s="32" t="str">
        <f t="shared" si="246"/>
        <v/>
      </c>
      <c r="AL1206" s="32" t="str">
        <f t="shared" si="247"/>
        <v/>
      </c>
      <c r="AM1206" s="32" t="str">
        <f t="shared" si="248"/>
        <v/>
      </c>
      <c r="AN1206" s="32" t="str">
        <f t="shared" si="249"/>
        <v/>
      </c>
      <c r="AO1206" s="96" t="e">
        <f>CONCATENATE(IF(#REF!="LL","[u]",IF(#REF!="Ny","[i]",IF(#REF!="Extra koll","[b]",""))),F1206," ",C1206,IF(COUNTA(D1206)&gt;0,CONCATENATE(" [playerid=",D1206,"] "),""),AI1206,AJ1206,AK1206,AL1206,AM1206,AN1206,AA1206,AH1206,IF(#REF!="LL","[/u]",IF(#REF!="Ny","[/i]",IF(#REF!="Extra koll","[/b]",""))))</f>
        <v>#REF!</v>
      </c>
    </row>
    <row r="1207" spans="1:41" ht="14.25">
      <c r="A1207" s="84"/>
      <c r="B1207" s="101"/>
      <c r="C1207" s="102"/>
      <c r="D1207" s="102"/>
      <c r="E1207" s="102"/>
      <c r="F1207" s="103"/>
      <c r="H1207" s="104"/>
      <c r="J1207" s="101"/>
      <c r="K1207" s="102"/>
      <c r="L1207" s="102"/>
      <c r="M1207" s="102"/>
      <c r="N1207" s="102"/>
      <c r="O1207" s="102"/>
      <c r="P1207" s="102"/>
      <c r="Q1207" s="102"/>
      <c r="R1207" s="105"/>
      <c r="T1207" s="101"/>
      <c r="U1207" s="102"/>
      <c r="V1207" s="102"/>
      <c r="W1207" s="102"/>
      <c r="X1207" s="106"/>
      <c r="Y1207" s="4"/>
      <c r="Z1207" s="7"/>
      <c r="AA1207" s="32" t="str">
        <f t="shared" si="250"/>
        <v/>
      </c>
      <c r="AB1207" s="31" t="str">
        <f t="shared" si="253"/>
        <v>?</v>
      </c>
      <c r="AC1207" s="31" t="str">
        <f t="shared" si="253"/>
        <v>?</v>
      </c>
      <c r="AD1207" s="31" t="str">
        <f t="shared" si="253"/>
        <v>?</v>
      </c>
      <c r="AE1207" s="31" t="str">
        <f t="shared" si="252"/>
        <v>?</v>
      </c>
      <c r="AF1207" s="31" t="str">
        <f t="shared" si="252"/>
        <v>?</v>
      </c>
      <c r="AG1207" s="31" t="str">
        <f t="shared" si="252"/>
        <v>?</v>
      </c>
      <c r="AH1207" s="39" t="str">
        <f t="shared" si="251"/>
        <v/>
      </c>
      <c r="AI1207" s="31" t="str">
        <f t="shared" si="244"/>
        <v/>
      </c>
      <c r="AJ1207" s="32" t="str">
        <f t="shared" si="245"/>
        <v/>
      </c>
      <c r="AK1207" s="32" t="str">
        <f t="shared" si="246"/>
        <v/>
      </c>
      <c r="AL1207" s="32" t="str">
        <f t="shared" si="247"/>
        <v/>
      </c>
      <c r="AM1207" s="32" t="str">
        <f t="shared" si="248"/>
        <v/>
      </c>
      <c r="AN1207" s="32" t="str">
        <f t="shared" si="249"/>
        <v/>
      </c>
      <c r="AO1207" s="96" t="e">
        <f>CONCATENATE(IF(#REF!="LL","[u]",IF(#REF!="Ny","[i]",IF(#REF!="Extra koll","[b]",""))),F1207," ",C1207,IF(COUNTA(D1207)&gt;0,CONCATENATE(" [playerid=",D1207,"] "),""),AI1207,AJ1207,AK1207,AL1207,AM1207,AN1207,AA1207,AH1207,IF(#REF!="LL","[/u]",IF(#REF!="Ny","[/i]",IF(#REF!="Extra koll","[/b]",""))))</f>
        <v>#REF!</v>
      </c>
    </row>
    <row r="1208" spans="1:41" ht="14.25">
      <c r="A1208" s="84"/>
      <c r="B1208" s="101"/>
      <c r="C1208" s="102"/>
      <c r="D1208" s="102"/>
      <c r="E1208" s="102"/>
      <c r="F1208" s="103"/>
      <c r="H1208" s="104"/>
      <c r="J1208" s="101"/>
      <c r="K1208" s="102"/>
      <c r="L1208" s="102"/>
      <c r="M1208" s="102"/>
      <c r="N1208" s="102"/>
      <c r="O1208" s="102"/>
      <c r="P1208" s="102"/>
      <c r="Q1208" s="102"/>
      <c r="R1208" s="105"/>
      <c r="T1208" s="101"/>
      <c r="U1208" s="102"/>
      <c r="V1208" s="102"/>
      <c r="W1208" s="102"/>
      <c r="X1208" s="106"/>
      <c r="Y1208" s="4"/>
      <c r="Z1208" s="7"/>
      <c r="AA1208" s="32" t="str">
        <f t="shared" si="250"/>
        <v/>
      </c>
      <c r="AB1208" s="31" t="str">
        <f t="shared" si="253"/>
        <v>?</v>
      </c>
      <c r="AC1208" s="31" t="str">
        <f t="shared" si="253"/>
        <v>?</v>
      </c>
      <c r="AD1208" s="31" t="str">
        <f t="shared" si="253"/>
        <v>?</v>
      </c>
      <c r="AE1208" s="31" t="str">
        <f t="shared" si="252"/>
        <v>?</v>
      </c>
      <c r="AF1208" s="31" t="str">
        <f t="shared" si="252"/>
        <v>?</v>
      </c>
      <c r="AG1208" s="31" t="str">
        <f t="shared" si="252"/>
        <v>?</v>
      </c>
      <c r="AH1208" s="39" t="str">
        <f t="shared" si="251"/>
        <v/>
      </c>
      <c r="AI1208" s="31" t="str">
        <f t="shared" si="244"/>
        <v/>
      </c>
      <c r="AJ1208" s="32" t="str">
        <f t="shared" si="245"/>
        <v/>
      </c>
      <c r="AK1208" s="32" t="str">
        <f t="shared" si="246"/>
        <v/>
      </c>
      <c r="AL1208" s="32" t="str">
        <f t="shared" si="247"/>
        <v/>
      </c>
      <c r="AM1208" s="32" t="str">
        <f t="shared" si="248"/>
        <v/>
      </c>
      <c r="AN1208" s="32" t="str">
        <f t="shared" si="249"/>
        <v/>
      </c>
      <c r="AO1208" s="96" t="e">
        <f>CONCATENATE(IF(#REF!="LL","[u]",IF(#REF!="Ny","[i]",IF(#REF!="Extra koll","[b]",""))),F1208," ",C1208,IF(COUNTA(D1208)&gt;0,CONCATENATE(" [playerid=",D1208,"] "),""),AI1208,AJ1208,AK1208,AL1208,AM1208,AN1208,AA1208,AH1208,IF(#REF!="LL","[/u]",IF(#REF!="Ny","[/i]",IF(#REF!="Extra koll","[/b]",""))))</f>
        <v>#REF!</v>
      </c>
    </row>
    <row r="1209" spans="1:41" ht="14.25">
      <c r="A1209" s="84"/>
      <c r="B1209" s="101"/>
      <c r="C1209" s="102"/>
      <c r="D1209" s="102"/>
      <c r="E1209" s="102"/>
      <c r="F1209" s="103"/>
      <c r="H1209" s="104"/>
      <c r="J1209" s="101"/>
      <c r="K1209" s="102"/>
      <c r="L1209" s="102"/>
      <c r="M1209" s="102"/>
      <c r="N1209" s="102"/>
      <c r="O1209" s="102"/>
      <c r="P1209" s="102"/>
      <c r="Q1209" s="102"/>
      <c r="R1209" s="105"/>
      <c r="T1209" s="101"/>
      <c r="U1209" s="102"/>
      <c r="V1209" s="102"/>
      <c r="W1209" s="102"/>
      <c r="X1209" s="106"/>
      <c r="Y1209" s="4"/>
      <c r="Z1209" s="7"/>
      <c r="AA1209" s="32" t="str">
        <f t="shared" si="250"/>
        <v/>
      </c>
      <c r="AB1209" s="31" t="str">
        <f t="shared" si="253"/>
        <v>?</v>
      </c>
      <c r="AC1209" s="31" t="str">
        <f t="shared" si="253"/>
        <v>?</v>
      </c>
      <c r="AD1209" s="31" t="str">
        <f t="shared" si="253"/>
        <v>?</v>
      </c>
      <c r="AE1209" s="31" t="str">
        <f t="shared" si="252"/>
        <v>?</v>
      </c>
      <c r="AF1209" s="31" t="str">
        <f t="shared" si="252"/>
        <v>?</v>
      </c>
      <c r="AG1209" s="31" t="str">
        <f t="shared" si="252"/>
        <v>?</v>
      </c>
      <c r="AH1209" s="39" t="str">
        <f t="shared" si="251"/>
        <v/>
      </c>
      <c r="AI1209" s="31" t="str">
        <f t="shared" si="244"/>
        <v/>
      </c>
      <c r="AJ1209" s="32" t="str">
        <f t="shared" si="245"/>
        <v/>
      </c>
      <c r="AK1209" s="32" t="str">
        <f t="shared" si="246"/>
        <v/>
      </c>
      <c r="AL1209" s="32" t="str">
        <f t="shared" si="247"/>
        <v/>
      </c>
      <c r="AM1209" s="32" t="str">
        <f t="shared" si="248"/>
        <v/>
      </c>
      <c r="AN1209" s="32" t="str">
        <f t="shared" si="249"/>
        <v/>
      </c>
      <c r="AO1209" s="96" t="e">
        <f>CONCATENATE(IF(#REF!="LL","[u]",IF(#REF!="Ny","[i]",IF(#REF!="Extra koll","[b]",""))),F1209," ",C1209,IF(COUNTA(D1209)&gt;0,CONCATENATE(" [playerid=",D1209,"] "),""),AI1209,AJ1209,AK1209,AL1209,AM1209,AN1209,AA1209,AH1209,IF(#REF!="LL","[/u]",IF(#REF!="Ny","[/i]",IF(#REF!="Extra koll","[/b]",""))))</f>
        <v>#REF!</v>
      </c>
    </row>
    <row r="1210" spans="1:41" ht="14.25">
      <c r="A1210" s="84"/>
      <c r="B1210" s="101"/>
      <c r="C1210" s="102"/>
      <c r="D1210" s="102"/>
      <c r="E1210" s="102"/>
      <c r="F1210" s="103"/>
      <c r="H1210" s="104"/>
      <c r="J1210" s="101"/>
      <c r="K1210" s="102"/>
      <c r="L1210" s="102"/>
      <c r="M1210" s="102"/>
      <c r="N1210" s="102"/>
      <c r="O1210" s="102"/>
      <c r="P1210" s="102"/>
      <c r="Q1210" s="102"/>
      <c r="R1210" s="105"/>
      <c r="T1210" s="101"/>
      <c r="U1210" s="102"/>
      <c r="V1210" s="102"/>
      <c r="W1210" s="102"/>
      <c r="X1210" s="106"/>
      <c r="Y1210" s="4"/>
      <c r="Z1210" s="7"/>
      <c r="AA1210" s="32" t="str">
        <f t="shared" si="250"/>
        <v/>
      </c>
      <c r="AB1210" s="31" t="str">
        <f t="shared" si="253"/>
        <v>?</v>
      </c>
      <c r="AC1210" s="31" t="str">
        <f t="shared" si="253"/>
        <v>?</v>
      </c>
      <c r="AD1210" s="31" t="str">
        <f t="shared" si="253"/>
        <v>?</v>
      </c>
      <c r="AE1210" s="31" t="str">
        <f t="shared" si="252"/>
        <v>?</v>
      </c>
      <c r="AF1210" s="31" t="str">
        <f t="shared" si="252"/>
        <v>?</v>
      </c>
      <c r="AG1210" s="31" t="str">
        <f t="shared" si="252"/>
        <v>?</v>
      </c>
      <c r="AH1210" s="39" t="str">
        <f t="shared" si="251"/>
        <v/>
      </c>
      <c r="AI1210" s="31" t="str">
        <f t="shared" si="244"/>
        <v/>
      </c>
      <c r="AJ1210" s="32" t="str">
        <f t="shared" si="245"/>
        <v/>
      </c>
      <c r="AK1210" s="32" t="str">
        <f t="shared" si="246"/>
        <v/>
      </c>
      <c r="AL1210" s="32" t="str">
        <f t="shared" si="247"/>
        <v/>
      </c>
      <c r="AM1210" s="32" t="str">
        <f t="shared" si="248"/>
        <v/>
      </c>
      <c r="AN1210" s="32" t="str">
        <f t="shared" si="249"/>
        <v/>
      </c>
      <c r="AO1210" s="96" t="e">
        <f>CONCATENATE(IF(#REF!="LL","[u]",IF(#REF!="Ny","[i]",IF(#REF!="Extra koll","[b]",""))),F1210," ",C1210,IF(COUNTA(D1210)&gt;0,CONCATENATE(" [playerid=",D1210,"] "),""),AI1210,AJ1210,AK1210,AL1210,AM1210,AN1210,AA1210,AH1210,IF(#REF!="LL","[/u]",IF(#REF!="Ny","[/i]",IF(#REF!="Extra koll","[/b]",""))))</f>
        <v>#REF!</v>
      </c>
    </row>
    <row r="1211" spans="1:41" ht="14.25">
      <c r="A1211" s="84"/>
      <c r="B1211" s="101"/>
      <c r="C1211" s="102"/>
      <c r="D1211" s="102"/>
      <c r="E1211" s="102"/>
      <c r="F1211" s="103"/>
      <c r="H1211" s="104"/>
      <c r="J1211" s="101"/>
      <c r="K1211" s="102"/>
      <c r="L1211" s="102"/>
      <c r="M1211" s="102"/>
      <c r="N1211" s="102"/>
      <c r="O1211" s="102"/>
      <c r="P1211" s="102"/>
      <c r="Q1211" s="102"/>
      <c r="R1211" s="105"/>
      <c r="T1211" s="101"/>
      <c r="U1211" s="102"/>
      <c r="V1211" s="102"/>
      <c r="W1211" s="102"/>
      <c r="X1211" s="106"/>
      <c r="Y1211" s="4"/>
      <c r="Z1211" s="7"/>
      <c r="AA1211" s="32" t="str">
        <f t="shared" si="250"/>
        <v/>
      </c>
      <c r="AB1211" s="31" t="str">
        <f t="shared" si="253"/>
        <v>?</v>
      </c>
      <c r="AC1211" s="31" t="str">
        <f t="shared" si="253"/>
        <v>?</v>
      </c>
      <c r="AD1211" s="31" t="str">
        <f t="shared" si="253"/>
        <v>?</v>
      </c>
      <c r="AE1211" s="31" t="str">
        <f t="shared" si="252"/>
        <v>?</v>
      </c>
      <c r="AF1211" s="31" t="str">
        <f t="shared" si="252"/>
        <v>?</v>
      </c>
      <c r="AG1211" s="31" t="str">
        <f t="shared" si="252"/>
        <v>?</v>
      </c>
      <c r="AH1211" s="39" t="str">
        <f t="shared" si="251"/>
        <v/>
      </c>
      <c r="AI1211" s="31" t="str">
        <f t="shared" si="244"/>
        <v/>
      </c>
      <c r="AJ1211" s="32" t="str">
        <f t="shared" si="245"/>
        <v/>
      </c>
      <c r="AK1211" s="32" t="str">
        <f t="shared" si="246"/>
        <v/>
      </c>
      <c r="AL1211" s="32" t="str">
        <f t="shared" si="247"/>
        <v/>
      </c>
      <c r="AM1211" s="32" t="str">
        <f t="shared" si="248"/>
        <v/>
      </c>
      <c r="AN1211" s="32" t="str">
        <f t="shared" si="249"/>
        <v/>
      </c>
      <c r="AO1211" s="96" t="e">
        <f>CONCATENATE(IF(#REF!="LL","[u]",IF(#REF!="Ny","[i]",IF(#REF!="Extra koll","[b]",""))),F1211," ",C1211,IF(COUNTA(D1211)&gt;0,CONCATENATE(" [playerid=",D1211,"] "),""),AI1211,AJ1211,AK1211,AL1211,AM1211,AN1211,AA1211,AH1211,IF(#REF!="LL","[/u]",IF(#REF!="Ny","[/i]",IF(#REF!="Extra koll","[/b]",""))))</f>
        <v>#REF!</v>
      </c>
    </row>
    <row r="1212" spans="1:41" ht="14.25">
      <c r="A1212" s="84"/>
      <c r="B1212" s="101"/>
      <c r="C1212" s="102"/>
      <c r="D1212" s="102"/>
      <c r="E1212" s="102"/>
      <c r="F1212" s="103"/>
      <c r="H1212" s="104"/>
      <c r="J1212" s="101"/>
      <c r="K1212" s="102"/>
      <c r="L1212" s="102"/>
      <c r="M1212" s="102"/>
      <c r="N1212" s="102"/>
      <c r="O1212" s="102"/>
      <c r="P1212" s="102"/>
      <c r="Q1212" s="102"/>
      <c r="R1212" s="105"/>
      <c r="T1212" s="101"/>
      <c r="U1212" s="102"/>
      <c r="V1212" s="102"/>
      <c r="W1212" s="102"/>
      <c r="X1212" s="106"/>
      <c r="Y1212" s="4"/>
      <c r="Z1212" s="7"/>
      <c r="AA1212" s="32" t="str">
        <f t="shared" si="250"/>
        <v/>
      </c>
      <c r="AB1212" s="31" t="str">
        <f t="shared" si="253"/>
        <v>?</v>
      </c>
      <c r="AC1212" s="31" t="str">
        <f t="shared" si="253"/>
        <v>?</v>
      </c>
      <c r="AD1212" s="31" t="str">
        <f t="shared" si="253"/>
        <v>?</v>
      </c>
      <c r="AE1212" s="31" t="str">
        <f t="shared" si="252"/>
        <v>?</v>
      </c>
      <c r="AF1212" s="31" t="str">
        <f t="shared" si="252"/>
        <v>?</v>
      </c>
      <c r="AG1212" s="31" t="str">
        <f t="shared" si="252"/>
        <v>?</v>
      </c>
      <c r="AH1212" s="39" t="str">
        <f t="shared" si="251"/>
        <v/>
      </c>
      <c r="AI1212" s="31" t="str">
        <f t="shared" si="244"/>
        <v/>
      </c>
      <c r="AJ1212" s="32" t="str">
        <f t="shared" si="245"/>
        <v/>
      </c>
      <c r="AK1212" s="32" t="str">
        <f t="shared" si="246"/>
        <v/>
      </c>
      <c r="AL1212" s="32" t="str">
        <f t="shared" si="247"/>
        <v/>
      </c>
      <c r="AM1212" s="32" t="str">
        <f t="shared" si="248"/>
        <v/>
      </c>
      <c r="AN1212" s="32" t="str">
        <f t="shared" si="249"/>
        <v/>
      </c>
      <c r="AO1212" s="96" t="e">
        <f>CONCATENATE(IF(#REF!="LL","[u]",IF(#REF!="Ny","[i]",IF(#REF!="Extra koll","[b]",""))),F1212," ",C1212,IF(COUNTA(D1212)&gt;0,CONCATENATE(" [playerid=",D1212,"] "),""),AI1212,AJ1212,AK1212,AL1212,AM1212,AN1212,AA1212,AH1212,IF(#REF!="LL","[/u]",IF(#REF!="Ny","[/i]",IF(#REF!="Extra koll","[/b]",""))))</f>
        <v>#REF!</v>
      </c>
    </row>
    <row r="1213" spans="1:41" ht="14.25">
      <c r="A1213" s="84"/>
      <c r="B1213" s="101"/>
      <c r="C1213" s="102"/>
      <c r="D1213" s="102"/>
      <c r="E1213" s="102"/>
      <c r="F1213" s="103"/>
      <c r="H1213" s="104"/>
      <c r="J1213" s="101"/>
      <c r="K1213" s="102"/>
      <c r="L1213" s="102"/>
      <c r="M1213" s="102"/>
      <c r="N1213" s="102"/>
      <c r="O1213" s="102"/>
      <c r="P1213" s="102"/>
      <c r="Q1213" s="102"/>
      <c r="R1213" s="105"/>
      <c r="T1213" s="101"/>
      <c r="U1213" s="102"/>
      <c r="V1213" s="102"/>
      <c r="W1213" s="102"/>
      <c r="X1213" s="106"/>
      <c r="Y1213" s="4"/>
      <c r="Z1213" s="7"/>
      <c r="AA1213" s="32" t="str">
        <f t="shared" si="250"/>
        <v/>
      </c>
      <c r="AB1213" s="31" t="str">
        <f t="shared" si="253"/>
        <v>?</v>
      </c>
      <c r="AC1213" s="31" t="str">
        <f t="shared" si="253"/>
        <v>?</v>
      </c>
      <c r="AD1213" s="31" t="str">
        <f t="shared" si="253"/>
        <v>?</v>
      </c>
      <c r="AE1213" s="31" t="str">
        <f t="shared" si="252"/>
        <v>?</v>
      </c>
      <c r="AF1213" s="31" t="str">
        <f t="shared" si="252"/>
        <v>?</v>
      </c>
      <c r="AG1213" s="31" t="str">
        <f t="shared" si="252"/>
        <v>?</v>
      </c>
      <c r="AH1213" s="39" t="str">
        <f t="shared" si="251"/>
        <v/>
      </c>
      <c r="AI1213" s="31" t="str">
        <f t="shared" si="244"/>
        <v/>
      </c>
      <c r="AJ1213" s="32" t="str">
        <f t="shared" si="245"/>
        <v/>
      </c>
      <c r="AK1213" s="32" t="str">
        <f t="shared" si="246"/>
        <v/>
      </c>
      <c r="AL1213" s="32" t="str">
        <f t="shared" si="247"/>
        <v/>
      </c>
      <c r="AM1213" s="32" t="str">
        <f t="shared" si="248"/>
        <v/>
      </c>
      <c r="AN1213" s="32" t="str">
        <f t="shared" si="249"/>
        <v/>
      </c>
      <c r="AO1213" s="96" t="e">
        <f>CONCATENATE(IF(#REF!="LL","[u]",IF(#REF!="Ny","[i]",IF(#REF!="Extra koll","[b]",""))),F1213," ",C1213,IF(COUNTA(D1213)&gt;0,CONCATENATE(" [playerid=",D1213,"] "),""),AI1213,AJ1213,AK1213,AL1213,AM1213,AN1213,AA1213,AH1213,IF(#REF!="LL","[/u]",IF(#REF!="Ny","[/i]",IF(#REF!="Extra koll","[/b]",""))))</f>
        <v>#REF!</v>
      </c>
    </row>
    <row r="1214" spans="1:41" ht="14.25">
      <c r="A1214" s="84"/>
      <c r="B1214" s="101"/>
      <c r="C1214" s="102"/>
      <c r="D1214" s="102"/>
      <c r="E1214" s="102"/>
      <c r="F1214" s="103"/>
      <c r="H1214" s="104"/>
      <c r="J1214" s="101"/>
      <c r="K1214" s="102"/>
      <c r="L1214" s="102"/>
      <c r="M1214" s="102"/>
      <c r="N1214" s="102"/>
      <c r="O1214" s="102"/>
      <c r="P1214" s="102"/>
      <c r="Q1214" s="102"/>
      <c r="R1214" s="105"/>
      <c r="T1214" s="101"/>
      <c r="U1214" s="102"/>
      <c r="V1214" s="102"/>
      <c r="W1214" s="102"/>
      <c r="X1214" s="106"/>
      <c r="Y1214" s="4"/>
      <c r="Z1214" s="7"/>
      <c r="AA1214" s="32" t="str">
        <f t="shared" si="250"/>
        <v/>
      </c>
      <c r="AB1214" s="31" t="str">
        <f t="shared" si="253"/>
        <v>?</v>
      </c>
      <c r="AC1214" s="31" t="str">
        <f t="shared" si="253"/>
        <v>?</v>
      </c>
      <c r="AD1214" s="31" t="str">
        <f t="shared" si="253"/>
        <v>?</v>
      </c>
      <c r="AE1214" s="31" t="str">
        <f t="shared" si="252"/>
        <v>?</v>
      </c>
      <c r="AF1214" s="31" t="str">
        <f t="shared" si="252"/>
        <v>?</v>
      </c>
      <c r="AG1214" s="31" t="str">
        <f t="shared" si="252"/>
        <v>?</v>
      </c>
      <c r="AH1214" s="39" t="str">
        <f t="shared" si="251"/>
        <v/>
      </c>
      <c r="AI1214" s="31" t="str">
        <f t="shared" si="244"/>
        <v/>
      </c>
      <c r="AJ1214" s="32" t="str">
        <f t="shared" si="245"/>
        <v/>
      </c>
      <c r="AK1214" s="32" t="str">
        <f t="shared" si="246"/>
        <v/>
      </c>
      <c r="AL1214" s="32" t="str">
        <f t="shared" si="247"/>
        <v/>
      </c>
      <c r="AM1214" s="32" t="str">
        <f t="shared" si="248"/>
        <v/>
      </c>
      <c r="AN1214" s="32" t="str">
        <f t="shared" si="249"/>
        <v/>
      </c>
      <c r="AO1214" s="96" t="e">
        <f>CONCATENATE(IF(#REF!="LL","[u]",IF(#REF!="Ny","[i]",IF(#REF!="Extra koll","[b]",""))),F1214," ",C1214,IF(COUNTA(D1214)&gt;0,CONCATENATE(" [playerid=",D1214,"] "),""),AI1214,AJ1214,AK1214,AL1214,AM1214,AN1214,AA1214,AH1214,IF(#REF!="LL","[/u]",IF(#REF!="Ny","[/i]",IF(#REF!="Extra koll","[/b]",""))))</f>
        <v>#REF!</v>
      </c>
    </row>
    <row r="1215" spans="1:41" ht="14.25">
      <c r="A1215" s="84"/>
      <c r="B1215" s="101"/>
      <c r="C1215" s="102"/>
      <c r="D1215" s="102"/>
      <c r="E1215" s="102"/>
      <c r="F1215" s="103"/>
      <c r="H1215" s="104"/>
      <c r="J1215" s="101"/>
      <c r="K1215" s="102"/>
      <c r="L1215" s="102"/>
      <c r="M1215" s="102"/>
      <c r="N1215" s="102"/>
      <c r="O1215" s="102"/>
      <c r="P1215" s="102"/>
      <c r="Q1215" s="102"/>
      <c r="R1215" s="105"/>
      <c r="T1215" s="101"/>
      <c r="U1215" s="102"/>
      <c r="V1215" s="102"/>
      <c r="W1215" s="102"/>
      <c r="X1215" s="106"/>
      <c r="Y1215" s="4"/>
      <c r="Z1215" s="7"/>
      <c r="AA1215" s="32" t="str">
        <f t="shared" si="250"/>
        <v/>
      </c>
      <c r="AB1215" s="31" t="str">
        <f t="shared" si="253"/>
        <v>?</v>
      </c>
      <c r="AC1215" s="31" t="str">
        <f t="shared" si="253"/>
        <v>?</v>
      </c>
      <c r="AD1215" s="31" t="str">
        <f t="shared" si="253"/>
        <v>?</v>
      </c>
      <c r="AE1215" s="31" t="str">
        <f t="shared" si="252"/>
        <v>?</v>
      </c>
      <c r="AF1215" s="31" t="str">
        <f t="shared" si="252"/>
        <v>?</v>
      </c>
      <c r="AG1215" s="31" t="str">
        <f t="shared" si="252"/>
        <v>?</v>
      </c>
      <c r="AH1215" s="39" t="str">
        <f t="shared" si="251"/>
        <v/>
      </c>
      <c r="AI1215" s="31" t="str">
        <f t="shared" si="244"/>
        <v/>
      </c>
      <c r="AJ1215" s="32" t="str">
        <f t="shared" si="245"/>
        <v/>
      </c>
      <c r="AK1215" s="32" t="str">
        <f t="shared" si="246"/>
        <v/>
      </c>
      <c r="AL1215" s="32" t="str">
        <f t="shared" si="247"/>
        <v/>
      </c>
      <c r="AM1215" s="32" t="str">
        <f t="shared" si="248"/>
        <v/>
      </c>
      <c r="AN1215" s="32" t="str">
        <f t="shared" si="249"/>
        <v/>
      </c>
      <c r="AO1215" s="96" t="e">
        <f>CONCATENATE(IF(#REF!="LL","[u]",IF(#REF!="Ny","[i]",IF(#REF!="Extra koll","[b]",""))),F1215," ",C1215,IF(COUNTA(D1215)&gt;0,CONCATENATE(" [playerid=",D1215,"] "),""),AI1215,AJ1215,AK1215,AL1215,AM1215,AN1215,AA1215,AH1215,IF(#REF!="LL","[/u]",IF(#REF!="Ny","[/i]",IF(#REF!="Extra koll","[/b]",""))))</f>
        <v>#REF!</v>
      </c>
    </row>
    <row r="1216" spans="1:41" ht="14.25">
      <c r="A1216" s="84"/>
      <c r="B1216" s="101"/>
      <c r="C1216" s="102"/>
      <c r="D1216" s="102"/>
      <c r="E1216" s="102"/>
      <c r="F1216" s="103"/>
      <c r="H1216" s="104"/>
      <c r="J1216" s="101"/>
      <c r="K1216" s="102"/>
      <c r="L1216" s="102"/>
      <c r="M1216" s="102"/>
      <c r="N1216" s="102"/>
      <c r="O1216" s="102"/>
      <c r="P1216" s="102"/>
      <c r="Q1216" s="102"/>
      <c r="R1216" s="105"/>
      <c r="T1216" s="101"/>
      <c r="U1216" s="102"/>
      <c r="V1216" s="102"/>
      <c r="W1216" s="102"/>
      <c r="X1216" s="106"/>
      <c r="Y1216" s="4"/>
      <c r="Z1216" s="7"/>
      <c r="AA1216" s="32" t="str">
        <f t="shared" si="250"/>
        <v/>
      </c>
      <c r="AB1216" s="31" t="str">
        <f t="shared" si="253"/>
        <v>?</v>
      </c>
      <c r="AC1216" s="31" t="str">
        <f t="shared" si="253"/>
        <v>?</v>
      </c>
      <c r="AD1216" s="31" t="str">
        <f t="shared" si="253"/>
        <v>?</v>
      </c>
      <c r="AE1216" s="31" t="str">
        <f t="shared" si="252"/>
        <v>?</v>
      </c>
      <c r="AF1216" s="31" t="str">
        <f t="shared" si="252"/>
        <v>?</v>
      </c>
      <c r="AG1216" s="31" t="str">
        <f t="shared" si="252"/>
        <v>?</v>
      </c>
      <c r="AH1216" s="39" t="str">
        <f t="shared" si="251"/>
        <v/>
      </c>
      <c r="AI1216" s="31" t="str">
        <f t="shared" si="244"/>
        <v/>
      </c>
      <c r="AJ1216" s="32" t="str">
        <f t="shared" si="245"/>
        <v/>
      </c>
      <c r="AK1216" s="32" t="str">
        <f t="shared" si="246"/>
        <v/>
      </c>
      <c r="AL1216" s="32" t="str">
        <f t="shared" si="247"/>
        <v/>
      </c>
      <c r="AM1216" s="32" t="str">
        <f t="shared" si="248"/>
        <v/>
      </c>
      <c r="AN1216" s="32" t="str">
        <f t="shared" si="249"/>
        <v/>
      </c>
      <c r="AO1216" s="96" t="e">
        <f>CONCATENATE(IF(#REF!="LL","[u]",IF(#REF!="Ny","[i]",IF(#REF!="Extra koll","[b]",""))),F1216," ",C1216,IF(COUNTA(D1216)&gt;0,CONCATENATE(" [playerid=",D1216,"] "),""),AI1216,AJ1216,AK1216,AL1216,AM1216,AN1216,AA1216,AH1216,IF(#REF!="LL","[/u]",IF(#REF!="Ny","[/i]",IF(#REF!="Extra koll","[/b]",""))))</f>
        <v>#REF!</v>
      </c>
    </row>
    <row r="1217" spans="1:41" ht="14.25">
      <c r="A1217" s="84"/>
      <c r="B1217" s="101"/>
      <c r="C1217" s="102"/>
      <c r="D1217" s="102"/>
      <c r="E1217" s="102"/>
      <c r="F1217" s="103"/>
      <c r="H1217" s="104"/>
      <c r="J1217" s="101"/>
      <c r="K1217" s="102"/>
      <c r="L1217" s="102"/>
      <c r="M1217" s="102"/>
      <c r="N1217" s="102"/>
      <c r="O1217" s="102"/>
      <c r="P1217" s="102"/>
      <c r="Q1217" s="102"/>
      <c r="R1217" s="105"/>
      <c r="T1217" s="101"/>
      <c r="U1217" s="102"/>
      <c r="V1217" s="102"/>
      <c r="W1217" s="102"/>
      <c r="X1217" s="106"/>
      <c r="Y1217" s="4"/>
      <c r="Z1217" s="7"/>
      <c r="AA1217" s="32" t="str">
        <f t="shared" si="250"/>
        <v/>
      </c>
      <c r="AB1217" s="31" t="str">
        <f t="shared" si="253"/>
        <v>?</v>
      </c>
      <c r="AC1217" s="31" t="str">
        <f t="shared" si="253"/>
        <v>?</v>
      </c>
      <c r="AD1217" s="31" t="str">
        <f t="shared" si="253"/>
        <v>?</v>
      </c>
      <c r="AE1217" s="31" t="str">
        <f t="shared" si="252"/>
        <v>?</v>
      </c>
      <c r="AF1217" s="31" t="str">
        <f t="shared" si="252"/>
        <v>?</v>
      </c>
      <c r="AG1217" s="31" t="str">
        <f t="shared" si="252"/>
        <v>?</v>
      </c>
      <c r="AH1217" s="39" t="str">
        <f t="shared" si="251"/>
        <v/>
      </c>
      <c r="AI1217" s="31" t="str">
        <f t="shared" si="244"/>
        <v/>
      </c>
      <c r="AJ1217" s="32" t="str">
        <f t="shared" si="245"/>
        <v/>
      </c>
      <c r="AK1217" s="32" t="str">
        <f t="shared" si="246"/>
        <v/>
      </c>
      <c r="AL1217" s="32" t="str">
        <f t="shared" si="247"/>
        <v/>
      </c>
      <c r="AM1217" s="32" t="str">
        <f t="shared" si="248"/>
        <v/>
      </c>
      <c r="AN1217" s="32" t="str">
        <f t="shared" si="249"/>
        <v/>
      </c>
      <c r="AO1217" s="96" t="e">
        <f>CONCATENATE(IF(#REF!="LL","[u]",IF(#REF!="Ny","[i]",IF(#REF!="Extra koll","[b]",""))),F1217," ",C1217,IF(COUNTA(D1217)&gt;0,CONCATENATE(" [playerid=",D1217,"] "),""),AI1217,AJ1217,AK1217,AL1217,AM1217,AN1217,AA1217,AH1217,IF(#REF!="LL","[/u]",IF(#REF!="Ny","[/i]",IF(#REF!="Extra koll","[/b]",""))))</f>
        <v>#REF!</v>
      </c>
    </row>
    <row r="1218" spans="1:41" ht="14.25">
      <c r="A1218" s="84"/>
      <c r="B1218" s="101"/>
      <c r="C1218" s="102"/>
      <c r="D1218" s="102"/>
      <c r="E1218" s="102"/>
      <c r="F1218" s="103"/>
      <c r="H1218" s="104"/>
      <c r="J1218" s="101"/>
      <c r="K1218" s="102"/>
      <c r="L1218" s="102"/>
      <c r="M1218" s="102"/>
      <c r="N1218" s="102"/>
      <c r="O1218" s="102"/>
      <c r="P1218" s="102"/>
      <c r="Q1218" s="102"/>
      <c r="R1218" s="105"/>
      <c r="T1218" s="101"/>
      <c r="U1218" s="102"/>
      <c r="V1218" s="102"/>
      <c r="W1218" s="102"/>
      <c r="X1218" s="106"/>
      <c r="Y1218" s="4"/>
      <c r="Z1218" s="7"/>
      <c r="AA1218" s="32" t="str">
        <f t="shared" si="250"/>
        <v/>
      </c>
      <c r="AB1218" s="31" t="str">
        <f t="shared" si="253"/>
        <v>?</v>
      </c>
      <c r="AC1218" s="31" t="str">
        <f t="shared" si="253"/>
        <v>?</v>
      </c>
      <c r="AD1218" s="31" t="str">
        <f t="shared" si="253"/>
        <v>?</v>
      </c>
      <c r="AE1218" s="31" t="str">
        <f t="shared" si="252"/>
        <v>?</v>
      </c>
      <c r="AF1218" s="31" t="str">
        <f t="shared" si="252"/>
        <v>?</v>
      </c>
      <c r="AG1218" s="31" t="str">
        <f t="shared" si="252"/>
        <v>?</v>
      </c>
      <c r="AH1218" s="39" t="str">
        <f t="shared" si="251"/>
        <v/>
      </c>
      <c r="AI1218" s="31" t="str">
        <f t="shared" si="244"/>
        <v/>
      </c>
      <c r="AJ1218" s="32" t="str">
        <f t="shared" si="245"/>
        <v/>
      </c>
      <c r="AK1218" s="32" t="str">
        <f t="shared" si="246"/>
        <v/>
      </c>
      <c r="AL1218" s="32" t="str">
        <f t="shared" si="247"/>
        <v/>
      </c>
      <c r="AM1218" s="32" t="str">
        <f t="shared" si="248"/>
        <v/>
      </c>
      <c r="AN1218" s="32" t="str">
        <f t="shared" si="249"/>
        <v/>
      </c>
      <c r="AO1218" s="96" t="e">
        <f>CONCATENATE(IF(#REF!="LL","[u]",IF(#REF!="Ny","[i]",IF(#REF!="Extra koll","[b]",""))),F1218," ",C1218,IF(COUNTA(D1218)&gt;0,CONCATENATE(" [playerid=",D1218,"] "),""),AI1218,AJ1218,AK1218,AL1218,AM1218,AN1218,AA1218,AH1218,IF(#REF!="LL","[/u]",IF(#REF!="Ny","[/i]",IF(#REF!="Extra koll","[/b]",""))))</f>
        <v>#REF!</v>
      </c>
    </row>
    <row r="1219" spans="1:41" ht="14.25">
      <c r="A1219" s="84"/>
      <c r="B1219" s="101"/>
      <c r="C1219" s="102"/>
      <c r="D1219" s="102"/>
      <c r="E1219" s="102"/>
      <c r="F1219" s="103"/>
      <c r="H1219" s="104"/>
      <c r="J1219" s="101"/>
      <c r="K1219" s="102"/>
      <c r="L1219" s="102"/>
      <c r="M1219" s="102"/>
      <c r="N1219" s="102"/>
      <c r="O1219" s="102"/>
      <c r="P1219" s="102"/>
      <c r="Q1219" s="102"/>
      <c r="R1219" s="105"/>
      <c r="T1219" s="101"/>
      <c r="U1219" s="102"/>
      <c r="V1219" s="102"/>
      <c r="W1219" s="102"/>
      <c r="X1219" s="106"/>
      <c r="Y1219" s="4"/>
      <c r="Z1219" s="7"/>
      <c r="AA1219" s="32" t="str">
        <f t="shared" si="250"/>
        <v/>
      </c>
      <c r="AB1219" s="31" t="str">
        <f t="shared" si="253"/>
        <v>?</v>
      </c>
      <c r="AC1219" s="31" t="str">
        <f t="shared" si="253"/>
        <v>?</v>
      </c>
      <c r="AD1219" s="31" t="str">
        <f t="shared" si="253"/>
        <v>?</v>
      </c>
      <c r="AE1219" s="31" t="str">
        <f t="shared" si="252"/>
        <v>?</v>
      </c>
      <c r="AF1219" s="31" t="str">
        <f t="shared" si="252"/>
        <v>?</v>
      </c>
      <c r="AG1219" s="31" t="str">
        <f t="shared" si="252"/>
        <v>?</v>
      </c>
      <c r="AH1219" s="39" t="str">
        <f t="shared" si="251"/>
        <v/>
      </c>
      <c r="AI1219" s="31" t="str">
        <f t="shared" si="244"/>
        <v/>
      </c>
      <c r="AJ1219" s="32" t="str">
        <f t="shared" si="245"/>
        <v/>
      </c>
      <c r="AK1219" s="32" t="str">
        <f t="shared" si="246"/>
        <v/>
      </c>
      <c r="AL1219" s="32" t="str">
        <f t="shared" si="247"/>
        <v/>
      </c>
      <c r="AM1219" s="32" t="str">
        <f t="shared" si="248"/>
        <v/>
      </c>
      <c r="AN1219" s="32" t="str">
        <f t="shared" si="249"/>
        <v/>
      </c>
      <c r="AO1219" s="96" t="e">
        <f>CONCATENATE(IF(#REF!="LL","[u]",IF(#REF!="Ny","[i]",IF(#REF!="Extra koll","[b]",""))),F1219," ",C1219,IF(COUNTA(D1219)&gt;0,CONCATENATE(" [playerid=",D1219,"] "),""),AI1219,AJ1219,AK1219,AL1219,AM1219,AN1219,AA1219,AH1219,IF(#REF!="LL","[/u]",IF(#REF!="Ny","[/i]",IF(#REF!="Extra koll","[/b]",""))))</f>
        <v>#REF!</v>
      </c>
    </row>
    <row r="1220" spans="1:41" ht="14.25">
      <c r="A1220" s="84"/>
      <c r="B1220" s="101"/>
      <c r="C1220" s="102"/>
      <c r="D1220" s="102"/>
      <c r="E1220" s="102"/>
      <c r="F1220" s="103"/>
      <c r="H1220" s="104"/>
      <c r="J1220" s="101"/>
      <c r="K1220" s="102"/>
      <c r="L1220" s="102"/>
      <c r="M1220" s="102"/>
      <c r="N1220" s="102"/>
      <c r="O1220" s="102"/>
      <c r="P1220" s="102"/>
      <c r="Q1220" s="102"/>
      <c r="R1220" s="105"/>
      <c r="T1220" s="101"/>
      <c r="U1220" s="102"/>
      <c r="V1220" s="102"/>
      <c r="W1220" s="102"/>
      <c r="X1220" s="106"/>
      <c r="Y1220" s="4"/>
      <c r="Z1220" s="7"/>
      <c r="AA1220" s="32" t="str">
        <f t="shared" si="250"/>
        <v/>
      </c>
      <c r="AB1220" s="31" t="str">
        <f t="shared" si="253"/>
        <v>?</v>
      </c>
      <c r="AC1220" s="31" t="str">
        <f t="shared" si="253"/>
        <v>?</v>
      </c>
      <c r="AD1220" s="31" t="str">
        <f t="shared" si="253"/>
        <v>?</v>
      </c>
      <c r="AE1220" s="31" t="str">
        <f t="shared" si="252"/>
        <v>?</v>
      </c>
      <c r="AF1220" s="31" t="str">
        <f t="shared" si="252"/>
        <v>?</v>
      </c>
      <c r="AG1220" s="31" t="str">
        <f t="shared" si="252"/>
        <v>?</v>
      </c>
      <c r="AH1220" s="39" t="str">
        <f t="shared" si="251"/>
        <v/>
      </c>
      <c r="AI1220" s="31" t="str">
        <f t="shared" si="244"/>
        <v/>
      </c>
      <c r="AJ1220" s="32" t="str">
        <f t="shared" si="245"/>
        <v/>
      </c>
      <c r="AK1220" s="32" t="str">
        <f t="shared" si="246"/>
        <v/>
      </c>
      <c r="AL1220" s="32" t="str">
        <f t="shared" si="247"/>
        <v/>
      </c>
      <c r="AM1220" s="32" t="str">
        <f t="shared" si="248"/>
        <v/>
      </c>
      <c r="AN1220" s="32" t="str">
        <f t="shared" si="249"/>
        <v/>
      </c>
      <c r="AO1220" s="96" t="e">
        <f>CONCATENATE(IF(#REF!="LL","[u]",IF(#REF!="Ny","[i]",IF(#REF!="Extra koll","[b]",""))),F1220," ",C1220,IF(COUNTA(D1220)&gt;0,CONCATENATE(" [playerid=",D1220,"] "),""),AI1220,AJ1220,AK1220,AL1220,AM1220,AN1220,AA1220,AH1220,IF(#REF!="LL","[/u]",IF(#REF!="Ny","[/i]",IF(#REF!="Extra koll","[/b]",""))))</f>
        <v>#REF!</v>
      </c>
    </row>
    <row r="1221" spans="1:41" ht="14.25">
      <c r="A1221" s="84"/>
      <c r="B1221" s="101"/>
      <c r="C1221" s="102"/>
      <c r="D1221" s="102"/>
      <c r="E1221" s="102"/>
      <c r="F1221" s="103"/>
      <c r="H1221" s="104"/>
      <c r="J1221" s="101"/>
      <c r="K1221" s="102"/>
      <c r="L1221" s="102"/>
      <c r="M1221" s="102"/>
      <c r="N1221" s="102"/>
      <c r="O1221" s="102"/>
      <c r="P1221" s="102"/>
      <c r="Q1221" s="102"/>
      <c r="R1221" s="105"/>
      <c r="T1221" s="101"/>
      <c r="U1221" s="102"/>
      <c r="V1221" s="102"/>
      <c r="W1221" s="102"/>
      <c r="X1221" s="106"/>
      <c r="Y1221" s="4"/>
      <c r="Z1221" s="7"/>
      <c r="AA1221" s="32" t="str">
        <f t="shared" si="250"/>
        <v/>
      </c>
      <c r="AB1221" s="31" t="str">
        <f t="shared" si="253"/>
        <v>?</v>
      </c>
      <c r="AC1221" s="31" t="str">
        <f t="shared" si="253"/>
        <v>?</v>
      </c>
      <c r="AD1221" s="31" t="str">
        <f t="shared" si="253"/>
        <v>?</v>
      </c>
      <c r="AE1221" s="31" t="str">
        <f t="shared" si="252"/>
        <v>?</v>
      </c>
      <c r="AF1221" s="31" t="str">
        <f t="shared" si="252"/>
        <v>?</v>
      </c>
      <c r="AG1221" s="31" t="str">
        <f t="shared" si="252"/>
        <v>?</v>
      </c>
      <c r="AH1221" s="39" t="str">
        <f t="shared" si="251"/>
        <v/>
      </c>
      <c r="AI1221" s="31" t="str">
        <f t="shared" si="244"/>
        <v/>
      </c>
      <c r="AJ1221" s="32" t="str">
        <f t="shared" si="245"/>
        <v/>
      </c>
      <c r="AK1221" s="32" t="str">
        <f t="shared" si="246"/>
        <v/>
      </c>
      <c r="AL1221" s="32" t="str">
        <f t="shared" si="247"/>
        <v/>
      </c>
      <c r="AM1221" s="32" t="str">
        <f t="shared" si="248"/>
        <v/>
      </c>
      <c r="AN1221" s="32" t="str">
        <f t="shared" si="249"/>
        <v/>
      </c>
      <c r="AO1221" s="96" t="e">
        <f>CONCATENATE(IF(#REF!="LL","[u]",IF(#REF!="Ny","[i]",IF(#REF!="Extra koll","[b]",""))),F1221," ",C1221,IF(COUNTA(D1221)&gt;0,CONCATENATE(" [playerid=",D1221,"] "),""),AI1221,AJ1221,AK1221,AL1221,AM1221,AN1221,AA1221,AH1221,IF(#REF!="LL","[/u]",IF(#REF!="Ny","[/i]",IF(#REF!="Extra koll","[/b]",""))))</f>
        <v>#REF!</v>
      </c>
    </row>
    <row r="1222" spans="1:41" ht="14.25">
      <c r="A1222" s="84"/>
      <c r="B1222" s="101"/>
      <c r="C1222" s="102"/>
      <c r="D1222" s="102"/>
      <c r="E1222" s="102"/>
      <c r="F1222" s="103"/>
      <c r="H1222" s="104"/>
      <c r="J1222" s="101"/>
      <c r="K1222" s="102"/>
      <c r="L1222" s="102"/>
      <c r="M1222" s="102"/>
      <c r="N1222" s="102"/>
      <c r="O1222" s="102"/>
      <c r="P1222" s="102"/>
      <c r="Q1222" s="102"/>
      <c r="R1222" s="105"/>
      <c r="T1222" s="101"/>
      <c r="U1222" s="102"/>
      <c r="V1222" s="102"/>
      <c r="W1222" s="102"/>
      <c r="X1222" s="106"/>
      <c r="Y1222" s="4"/>
      <c r="Z1222" s="7"/>
      <c r="AA1222" s="32" t="str">
        <f t="shared" si="250"/>
        <v/>
      </c>
      <c r="AB1222" s="31" t="str">
        <f t="shared" si="253"/>
        <v>?</v>
      </c>
      <c r="AC1222" s="31" t="str">
        <f t="shared" si="253"/>
        <v>?</v>
      </c>
      <c r="AD1222" s="31" t="str">
        <f t="shared" si="253"/>
        <v>?</v>
      </c>
      <c r="AE1222" s="31" t="str">
        <f t="shared" si="252"/>
        <v>?</v>
      </c>
      <c r="AF1222" s="31" t="str">
        <f t="shared" si="252"/>
        <v>?</v>
      </c>
      <c r="AG1222" s="31" t="str">
        <f t="shared" si="252"/>
        <v>?</v>
      </c>
      <c r="AH1222" s="39" t="str">
        <f t="shared" si="251"/>
        <v/>
      </c>
      <c r="AI1222" s="31" t="str">
        <f t="shared" si="244"/>
        <v/>
      </c>
      <c r="AJ1222" s="32" t="str">
        <f t="shared" si="245"/>
        <v/>
      </c>
      <c r="AK1222" s="32" t="str">
        <f t="shared" si="246"/>
        <v/>
      </c>
      <c r="AL1222" s="32" t="str">
        <f t="shared" si="247"/>
        <v/>
      </c>
      <c r="AM1222" s="32" t="str">
        <f t="shared" si="248"/>
        <v/>
      </c>
      <c r="AN1222" s="32" t="str">
        <f t="shared" si="249"/>
        <v/>
      </c>
      <c r="AO1222" s="96" t="e">
        <f>CONCATENATE(IF(#REF!="LL","[u]",IF(#REF!="Ny","[i]",IF(#REF!="Extra koll","[b]",""))),F1222," ",C1222,IF(COUNTA(D1222)&gt;0,CONCATENATE(" [playerid=",D1222,"] "),""),AI1222,AJ1222,AK1222,AL1222,AM1222,AN1222,AA1222,AH1222,IF(#REF!="LL","[/u]",IF(#REF!="Ny","[/i]",IF(#REF!="Extra koll","[/b]",""))))</f>
        <v>#REF!</v>
      </c>
    </row>
    <row r="1223" spans="1:41" ht="14.25">
      <c r="A1223" s="84"/>
      <c r="B1223" s="101"/>
      <c r="C1223" s="102"/>
      <c r="D1223" s="102"/>
      <c r="E1223" s="102"/>
      <c r="F1223" s="103"/>
      <c r="H1223" s="104"/>
      <c r="J1223" s="101"/>
      <c r="K1223" s="102"/>
      <c r="L1223" s="102"/>
      <c r="M1223" s="102"/>
      <c r="N1223" s="102"/>
      <c r="O1223" s="102"/>
      <c r="P1223" s="102"/>
      <c r="Q1223" s="102"/>
      <c r="R1223" s="105"/>
      <c r="T1223" s="101"/>
      <c r="U1223" s="102"/>
      <c r="V1223" s="102"/>
      <c r="W1223" s="102"/>
      <c r="X1223" s="106"/>
      <c r="AA1223" s="32" t="str">
        <f t="shared" si="250"/>
        <v/>
      </c>
      <c r="AB1223" s="31" t="str">
        <f t="shared" si="253"/>
        <v>?</v>
      </c>
      <c r="AC1223" s="31" t="str">
        <f t="shared" si="253"/>
        <v>?</v>
      </c>
      <c r="AD1223" s="31" t="str">
        <f t="shared" si="253"/>
        <v>?</v>
      </c>
      <c r="AE1223" s="31" t="str">
        <f t="shared" si="252"/>
        <v>?</v>
      </c>
      <c r="AF1223" s="31" t="str">
        <f t="shared" si="252"/>
        <v>?</v>
      </c>
      <c r="AG1223" s="31" t="str">
        <f t="shared" si="252"/>
        <v>?</v>
      </c>
      <c r="AH1223" s="39" t="str">
        <f t="shared" si="251"/>
        <v/>
      </c>
      <c r="AI1223" s="31" t="str">
        <f t="shared" si="244"/>
        <v/>
      </c>
      <c r="AJ1223" s="32" t="str">
        <f t="shared" si="245"/>
        <v/>
      </c>
      <c r="AK1223" s="32" t="str">
        <f t="shared" si="246"/>
        <v/>
      </c>
      <c r="AL1223" s="32" t="str">
        <f t="shared" si="247"/>
        <v/>
      </c>
      <c r="AM1223" s="32" t="str">
        <f t="shared" si="248"/>
        <v/>
      </c>
      <c r="AN1223" s="32" t="str">
        <f t="shared" si="249"/>
        <v/>
      </c>
      <c r="AO1223" s="96" t="e">
        <f>CONCATENATE(IF(#REF!="LL","[u]",IF(#REF!="Ny","[i]",IF(#REF!="Extra koll","[b]",""))),F1223," ",C1223,IF(COUNTA(D1223)&gt;0,CONCATENATE(" [playerid=",D1223,"] "),""),AI1223,AJ1223,AK1223,AL1223,AM1223,AN1223,AA1223,AH1223,IF(#REF!="LL","[/u]",IF(#REF!="Ny","[/i]",IF(#REF!="Extra koll","[/b]",""))))</f>
        <v>#REF!</v>
      </c>
    </row>
    <row r="1224" spans="1:41" ht="14.25">
      <c r="A1224" s="84"/>
      <c r="B1224" s="101"/>
      <c r="C1224" s="102"/>
      <c r="D1224" s="102"/>
      <c r="E1224" s="102"/>
      <c r="F1224" s="103"/>
      <c r="H1224" s="104"/>
      <c r="J1224" s="101"/>
      <c r="K1224" s="102"/>
      <c r="L1224" s="102"/>
      <c r="M1224" s="102"/>
      <c r="N1224" s="102"/>
      <c r="O1224" s="102"/>
      <c r="P1224" s="102"/>
      <c r="Q1224" s="102"/>
      <c r="R1224" s="105"/>
      <c r="T1224" s="101"/>
      <c r="U1224" s="102"/>
      <c r="V1224" s="102"/>
      <c r="W1224" s="102"/>
      <c r="X1224" s="106"/>
      <c r="AA1224" s="32" t="str">
        <f t="shared" si="250"/>
        <v/>
      </c>
      <c r="AB1224" s="31" t="str">
        <f t="shared" si="253"/>
        <v>?</v>
      </c>
      <c r="AC1224" s="31" t="str">
        <f t="shared" si="253"/>
        <v>?</v>
      </c>
      <c r="AD1224" s="31" t="str">
        <f t="shared" si="253"/>
        <v>?</v>
      </c>
      <c r="AE1224" s="31" t="str">
        <f t="shared" si="252"/>
        <v>?</v>
      </c>
      <c r="AF1224" s="31" t="str">
        <f t="shared" si="252"/>
        <v>?</v>
      </c>
      <c r="AG1224" s="31" t="str">
        <f t="shared" si="252"/>
        <v>?</v>
      </c>
      <c r="AH1224" s="39" t="str">
        <f t="shared" si="251"/>
        <v/>
      </c>
      <c r="AI1224" s="31" t="str">
        <f t="shared" si="244"/>
        <v/>
      </c>
      <c r="AJ1224" s="32" t="str">
        <f t="shared" si="245"/>
        <v/>
      </c>
      <c r="AK1224" s="32" t="str">
        <f t="shared" si="246"/>
        <v/>
      </c>
      <c r="AL1224" s="32" t="str">
        <f t="shared" si="247"/>
        <v/>
      </c>
      <c r="AM1224" s="32" t="str">
        <f t="shared" si="248"/>
        <v/>
      </c>
      <c r="AN1224" s="32" t="str">
        <f t="shared" si="249"/>
        <v/>
      </c>
      <c r="AO1224" s="96" t="e">
        <f>CONCATENATE(IF(#REF!="LL","[u]",IF(#REF!="Ny","[i]",IF(#REF!="Extra koll","[b]",""))),F1224," ",C1224,IF(COUNTA(D1224)&gt;0,CONCATENATE(" [playerid=",D1224,"] "),""),AI1224,AJ1224,AK1224,AL1224,AM1224,AN1224,AA1224,AH1224,IF(#REF!="LL","[/u]",IF(#REF!="Ny","[/i]",IF(#REF!="Extra koll","[/b]",""))))</f>
        <v>#REF!</v>
      </c>
    </row>
    <row r="1225" spans="1:41" ht="14.25">
      <c r="A1225" s="84"/>
      <c r="B1225" s="101"/>
      <c r="C1225" s="102"/>
      <c r="D1225" s="102"/>
      <c r="E1225" s="102"/>
      <c r="F1225" s="103"/>
      <c r="H1225" s="104"/>
      <c r="J1225" s="101"/>
      <c r="K1225" s="102"/>
      <c r="L1225" s="102"/>
      <c r="M1225" s="102"/>
      <c r="N1225" s="102"/>
      <c r="O1225" s="102"/>
      <c r="P1225" s="102"/>
      <c r="Q1225" s="102"/>
      <c r="R1225" s="105"/>
      <c r="T1225" s="101"/>
      <c r="U1225" s="102"/>
      <c r="V1225" s="102"/>
      <c r="W1225" s="102"/>
      <c r="X1225" s="106"/>
      <c r="AA1225" s="32" t="str">
        <f t="shared" si="250"/>
        <v/>
      </c>
      <c r="AB1225" s="31" t="str">
        <f t="shared" si="253"/>
        <v>?</v>
      </c>
      <c r="AC1225" s="31" t="str">
        <f t="shared" si="253"/>
        <v>?</v>
      </c>
      <c r="AD1225" s="31" t="str">
        <f t="shared" si="253"/>
        <v>?</v>
      </c>
      <c r="AE1225" s="31" t="str">
        <f t="shared" si="252"/>
        <v>?</v>
      </c>
      <c r="AF1225" s="31" t="str">
        <f t="shared" si="252"/>
        <v>?</v>
      </c>
      <c r="AG1225" s="31" t="str">
        <f t="shared" si="252"/>
        <v>?</v>
      </c>
      <c r="AH1225" s="39" t="str">
        <f t="shared" si="251"/>
        <v/>
      </c>
      <c r="AI1225" s="31" t="str">
        <f t="shared" si="244"/>
        <v/>
      </c>
      <c r="AJ1225" s="32" t="str">
        <f t="shared" si="245"/>
        <v/>
      </c>
      <c r="AK1225" s="32" t="str">
        <f t="shared" si="246"/>
        <v/>
      </c>
      <c r="AL1225" s="32" t="str">
        <f t="shared" si="247"/>
        <v/>
      </c>
      <c r="AM1225" s="32" t="str">
        <f t="shared" si="248"/>
        <v/>
      </c>
      <c r="AN1225" s="32" t="str">
        <f t="shared" si="249"/>
        <v/>
      </c>
      <c r="AO1225" s="96" t="e">
        <f>CONCATENATE(IF(#REF!="LL","[u]",IF(#REF!="Ny","[i]",IF(#REF!="Extra koll","[b]",""))),F1225," ",C1225,IF(COUNTA(D1225)&gt;0,CONCATENATE(" [playerid=",D1225,"] "),""),AI1225,AJ1225,AK1225,AL1225,AM1225,AN1225,AA1225,AH1225,IF(#REF!="LL","[/u]",IF(#REF!="Ny","[/i]",IF(#REF!="Extra koll","[/b]",""))))</f>
        <v>#REF!</v>
      </c>
    </row>
    <row r="1226" spans="1:41" ht="14.25">
      <c r="A1226" s="84"/>
      <c r="B1226" s="101"/>
      <c r="C1226" s="102"/>
      <c r="D1226" s="102"/>
      <c r="E1226" s="102"/>
      <c r="F1226" s="103"/>
      <c r="H1226" s="104"/>
      <c r="J1226" s="101"/>
      <c r="K1226" s="102"/>
      <c r="L1226" s="102"/>
      <c r="M1226" s="102"/>
      <c r="N1226" s="102"/>
      <c r="O1226" s="102"/>
      <c r="P1226" s="102"/>
      <c r="Q1226" s="102"/>
      <c r="R1226" s="105"/>
      <c r="T1226" s="101"/>
      <c r="U1226" s="102"/>
      <c r="V1226" s="102"/>
      <c r="W1226" s="102"/>
      <c r="X1226" s="106"/>
      <c r="AA1226" s="32" t="str">
        <f t="shared" si="250"/>
        <v/>
      </c>
      <c r="AB1226" s="31" t="str">
        <f t="shared" si="253"/>
        <v>?</v>
      </c>
      <c r="AC1226" s="31" t="str">
        <f t="shared" si="253"/>
        <v>?</v>
      </c>
      <c r="AD1226" s="31" t="str">
        <f t="shared" si="253"/>
        <v>?</v>
      </c>
      <c r="AE1226" s="31" t="str">
        <f t="shared" si="252"/>
        <v>?</v>
      </c>
      <c r="AF1226" s="31" t="str">
        <f t="shared" si="252"/>
        <v>?</v>
      </c>
      <c r="AG1226" s="31" t="str">
        <f t="shared" si="252"/>
        <v>?</v>
      </c>
      <c r="AH1226" s="39" t="str">
        <f t="shared" si="251"/>
        <v/>
      </c>
      <c r="AI1226" s="31" t="str">
        <f t="shared" si="244"/>
        <v/>
      </c>
      <c r="AJ1226" s="32" t="str">
        <f t="shared" si="245"/>
        <v/>
      </c>
      <c r="AK1226" s="32" t="str">
        <f t="shared" si="246"/>
        <v/>
      </c>
      <c r="AL1226" s="32" t="str">
        <f t="shared" si="247"/>
        <v/>
      </c>
      <c r="AM1226" s="32" t="str">
        <f t="shared" si="248"/>
        <v/>
      </c>
      <c r="AN1226" s="32" t="str">
        <f t="shared" si="249"/>
        <v/>
      </c>
      <c r="AO1226" s="96" t="e">
        <f>CONCATENATE(IF(#REF!="LL","[u]",IF(#REF!="Ny","[i]",IF(#REF!="Extra koll","[b]",""))),F1226," ",C1226,IF(COUNTA(D1226)&gt;0,CONCATENATE(" [playerid=",D1226,"] "),""),AI1226,AJ1226,AK1226,AL1226,AM1226,AN1226,AA1226,AH1226,IF(#REF!="LL","[/u]",IF(#REF!="Ny","[/i]",IF(#REF!="Extra koll","[/b]",""))))</f>
        <v>#REF!</v>
      </c>
    </row>
    <row r="1227" spans="1:41" ht="14.25">
      <c r="A1227" s="84"/>
      <c r="B1227" s="101"/>
      <c r="C1227" s="102"/>
      <c r="D1227" s="102"/>
      <c r="E1227" s="102"/>
      <c r="F1227" s="103"/>
      <c r="H1227" s="104"/>
      <c r="J1227" s="101"/>
      <c r="K1227" s="102"/>
      <c r="L1227" s="102"/>
      <c r="M1227" s="102"/>
      <c r="N1227" s="102"/>
      <c r="O1227" s="102"/>
      <c r="P1227" s="102"/>
      <c r="Q1227" s="102"/>
      <c r="R1227" s="105"/>
      <c r="T1227" s="101"/>
      <c r="U1227" s="102"/>
      <c r="V1227" s="102"/>
      <c r="W1227" s="102"/>
      <c r="X1227" s="106"/>
      <c r="AA1227" s="32" t="str">
        <f t="shared" si="250"/>
        <v/>
      </c>
      <c r="AB1227" s="31" t="str">
        <f t="shared" si="253"/>
        <v>?</v>
      </c>
      <c r="AC1227" s="31" t="str">
        <f t="shared" si="253"/>
        <v>?</v>
      </c>
      <c r="AD1227" s="31" t="str">
        <f t="shared" si="253"/>
        <v>?</v>
      </c>
      <c r="AE1227" s="31" t="str">
        <f t="shared" si="252"/>
        <v>?</v>
      </c>
      <c r="AF1227" s="31" t="str">
        <f t="shared" si="252"/>
        <v>?</v>
      </c>
      <c r="AG1227" s="31" t="str">
        <f t="shared" si="252"/>
        <v>?</v>
      </c>
      <c r="AH1227" s="39" t="str">
        <f t="shared" si="251"/>
        <v/>
      </c>
      <c r="AI1227" s="31" t="str">
        <f t="shared" si="244"/>
        <v/>
      </c>
      <c r="AJ1227" s="32" t="str">
        <f t="shared" si="245"/>
        <v/>
      </c>
      <c r="AK1227" s="32" t="str">
        <f t="shared" si="246"/>
        <v/>
      </c>
      <c r="AL1227" s="32" t="str">
        <f t="shared" si="247"/>
        <v/>
      </c>
      <c r="AM1227" s="32" t="str">
        <f t="shared" si="248"/>
        <v/>
      </c>
      <c r="AN1227" s="32" t="str">
        <f t="shared" si="249"/>
        <v/>
      </c>
      <c r="AO1227" s="96" t="e">
        <f>CONCATENATE(IF(#REF!="LL","[u]",IF(#REF!="Ny","[i]",IF(#REF!="Extra koll","[b]",""))),F1227," ",C1227,IF(COUNTA(D1227)&gt;0,CONCATENATE(" [playerid=",D1227,"] "),""),AI1227,AJ1227,AK1227,AL1227,AM1227,AN1227,AA1227,AH1227,IF(#REF!="LL","[/u]",IF(#REF!="Ny","[/i]",IF(#REF!="Extra koll","[/b]",""))))</f>
        <v>#REF!</v>
      </c>
    </row>
    <row r="1228" spans="1:41" ht="14.25">
      <c r="A1228" s="84"/>
      <c r="B1228" s="101"/>
      <c r="C1228" s="102"/>
      <c r="D1228" s="102"/>
      <c r="E1228" s="102"/>
      <c r="F1228" s="103"/>
      <c r="H1228" s="104"/>
      <c r="J1228" s="101"/>
      <c r="K1228" s="102"/>
      <c r="L1228" s="102"/>
      <c r="M1228" s="102"/>
      <c r="N1228" s="102"/>
      <c r="O1228" s="102"/>
      <c r="P1228" s="102"/>
      <c r="Q1228" s="102"/>
      <c r="R1228" s="105"/>
      <c r="T1228" s="101"/>
      <c r="U1228" s="102"/>
      <c r="V1228" s="102"/>
      <c r="W1228" s="102"/>
      <c r="X1228" s="106"/>
      <c r="AA1228" s="32" t="str">
        <f t="shared" si="250"/>
        <v/>
      </c>
      <c r="AB1228" s="31" t="str">
        <f t="shared" si="253"/>
        <v>?</v>
      </c>
      <c r="AC1228" s="31" t="str">
        <f t="shared" si="253"/>
        <v>?</v>
      </c>
      <c r="AD1228" s="31" t="str">
        <f t="shared" si="253"/>
        <v>?</v>
      </c>
      <c r="AE1228" s="31" t="str">
        <f t="shared" si="252"/>
        <v>?</v>
      </c>
      <c r="AF1228" s="31" t="str">
        <f t="shared" si="252"/>
        <v>?</v>
      </c>
      <c r="AG1228" s="31" t="str">
        <f t="shared" si="252"/>
        <v>?</v>
      </c>
      <c r="AH1228" s="39" t="str">
        <f t="shared" si="251"/>
        <v/>
      </c>
      <c r="AI1228" s="31" t="str">
        <f t="shared" si="244"/>
        <v/>
      </c>
      <c r="AJ1228" s="32" t="str">
        <f t="shared" si="245"/>
        <v/>
      </c>
      <c r="AK1228" s="32" t="str">
        <f t="shared" si="246"/>
        <v/>
      </c>
      <c r="AL1228" s="32" t="str">
        <f t="shared" si="247"/>
        <v/>
      </c>
      <c r="AM1228" s="32" t="str">
        <f t="shared" si="248"/>
        <v/>
      </c>
      <c r="AN1228" s="32" t="str">
        <f t="shared" si="249"/>
        <v/>
      </c>
      <c r="AO1228" s="96" t="e">
        <f>CONCATENATE(IF(#REF!="LL","[u]",IF(#REF!="Ny","[i]",IF(#REF!="Extra koll","[b]",""))),F1228," ",C1228,IF(COUNTA(D1228)&gt;0,CONCATENATE(" [playerid=",D1228,"] "),""),AI1228,AJ1228,AK1228,AL1228,AM1228,AN1228,AA1228,AH1228,IF(#REF!="LL","[/u]",IF(#REF!="Ny","[/i]",IF(#REF!="Extra koll","[/b]",""))))</f>
        <v>#REF!</v>
      </c>
    </row>
    <row r="1229" spans="1:41" ht="14.25">
      <c r="A1229" s="84"/>
      <c r="B1229" s="101"/>
      <c r="C1229" s="102"/>
      <c r="D1229" s="102"/>
      <c r="E1229" s="102"/>
      <c r="F1229" s="103"/>
      <c r="H1229" s="104"/>
      <c r="J1229" s="101"/>
      <c r="K1229" s="102"/>
      <c r="L1229" s="102"/>
      <c r="M1229" s="102"/>
      <c r="N1229" s="102"/>
      <c r="O1229" s="102"/>
      <c r="P1229" s="102"/>
      <c r="Q1229" s="102"/>
      <c r="R1229" s="105"/>
      <c r="T1229" s="101"/>
      <c r="U1229" s="102"/>
      <c r="V1229" s="102"/>
      <c r="W1229" s="102"/>
      <c r="X1229" s="106"/>
      <c r="AA1229" s="32" t="str">
        <f t="shared" si="250"/>
        <v/>
      </c>
      <c r="AB1229" s="31" t="str">
        <f t="shared" si="253"/>
        <v>?</v>
      </c>
      <c r="AC1229" s="31" t="str">
        <f t="shared" si="253"/>
        <v>?</v>
      </c>
      <c r="AD1229" s="31" t="str">
        <f t="shared" si="253"/>
        <v>?</v>
      </c>
      <c r="AE1229" s="31" t="str">
        <f t="shared" si="252"/>
        <v>?</v>
      </c>
      <c r="AF1229" s="31" t="str">
        <f t="shared" si="252"/>
        <v>?</v>
      </c>
      <c r="AG1229" s="31" t="str">
        <f t="shared" si="252"/>
        <v>?</v>
      </c>
      <c r="AH1229" s="39" t="str">
        <f t="shared" si="251"/>
        <v/>
      </c>
      <c r="AI1229" s="31" t="str">
        <f t="shared" si="244"/>
        <v/>
      </c>
      <c r="AJ1229" s="32" t="str">
        <f t="shared" si="245"/>
        <v/>
      </c>
      <c r="AK1229" s="32" t="str">
        <f t="shared" si="246"/>
        <v/>
      </c>
      <c r="AL1229" s="32" t="str">
        <f t="shared" si="247"/>
        <v/>
      </c>
      <c r="AM1229" s="32" t="str">
        <f t="shared" si="248"/>
        <v/>
      </c>
      <c r="AN1229" s="32" t="str">
        <f t="shared" si="249"/>
        <v/>
      </c>
      <c r="AO1229" s="96" t="e">
        <f>CONCATENATE(IF(#REF!="LL","[u]",IF(#REF!="Ny","[i]",IF(#REF!="Extra koll","[b]",""))),F1229," ",C1229,IF(COUNTA(D1229)&gt;0,CONCATENATE(" [playerid=",D1229,"] "),""),AI1229,AJ1229,AK1229,AL1229,AM1229,AN1229,AA1229,AH1229,IF(#REF!="LL","[/u]",IF(#REF!="Ny","[/i]",IF(#REF!="Extra koll","[/b]",""))))</f>
        <v>#REF!</v>
      </c>
    </row>
    <row r="1230" spans="1:41" ht="14.25">
      <c r="A1230" s="84"/>
      <c r="B1230" s="101"/>
      <c r="C1230" s="102"/>
      <c r="D1230" s="102"/>
      <c r="E1230" s="102"/>
      <c r="F1230" s="103"/>
      <c r="H1230" s="104"/>
      <c r="J1230" s="101"/>
      <c r="K1230" s="102"/>
      <c r="L1230" s="102"/>
      <c r="M1230" s="102"/>
      <c r="N1230" s="102"/>
      <c r="O1230" s="102"/>
      <c r="P1230" s="102"/>
      <c r="Q1230" s="102"/>
      <c r="R1230" s="105"/>
      <c r="T1230" s="101"/>
      <c r="U1230" s="102"/>
      <c r="V1230" s="102"/>
      <c r="W1230" s="102"/>
      <c r="X1230" s="106"/>
      <c r="AA1230" s="32" t="str">
        <f t="shared" si="250"/>
        <v/>
      </c>
      <c r="AB1230" s="31" t="str">
        <f t="shared" si="253"/>
        <v>?</v>
      </c>
      <c r="AC1230" s="31" t="str">
        <f t="shared" si="253"/>
        <v>?</v>
      </c>
      <c r="AD1230" s="31" t="str">
        <f t="shared" si="253"/>
        <v>?</v>
      </c>
      <c r="AE1230" s="31" t="str">
        <f t="shared" si="252"/>
        <v>?</v>
      </c>
      <c r="AF1230" s="31" t="str">
        <f t="shared" si="252"/>
        <v>?</v>
      </c>
      <c r="AG1230" s="31" t="str">
        <f t="shared" si="252"/>
        <v>?</v>
      </c>
      <c r="AH1230" s="39" t="str">
        <f t="shared" si="251"/>
        <v/>
      </c>
      <c r="AI1230" s="31" t="str">
        <f t="shared" si="244"/>
        <v/>
      </c>
      <c r="AJ1230" s="32" t="str">
        <f t="shared" si="245"/>
        <v/>
      </c>
      <c r="AK1230" s="32" t="str">
        <f t="shared" si="246"/>
        <v/>
      </c>
      <c r="AL1230" s="32" t="str">
        <f t="shared" si="247"/>
        <v/>
      </c>
      <c r="AM1230" s="32" t="str">
        <f t="shared" si="248"/>
        <v/>
      </c>
      <c r="AN1230" s="32" t="str">
        <f t="shared" si="249"/>
        <v/>
      </c>
      <c r="AO1230" s="96" t="e">
        <f>CONCATENATE(IF(#REF!="LL","[u]",IF(#REF!="Ny","[i]",IF(#REF!="Extra koll","[b]",""))),F1230," ",C1230,IF(COUNTA(D1230)&gt;0,CONCATENATE(" [playerid=",D1230,"] "),""),AI1230,AJ1230,AK1230,AL1230,AM1230,AN1230,AA1230,AH1230,IF(#REF!="LL","[/u]",IF(#REF!="Ny","[/i]",IF(#REF!="Extra koll","[/b]",""))))</f>
        <v>#REF!</v>
      </c>
    </row>
    <row r="1231" spans="1:41" ht="14.25">
      <c r="A1231" s="84"/>
      <c r="B1231" s="101"/>
      <c r="C1231" s="102"/>
      <c r="D1231" s="102"/>
      <c r="E1231" s="102"/>
      <c r="F1231" s="103"/>
      <c r="H1231" s="104"/>
      <c r="J1231" s="101"/>
      <c r="K1231" s="102"/>
      <c r="L1231" s="102"/>
      <c r="M1231" s="102"/>
      <c r="N1231" s="102"/>
      <c r="O1231" s="102"/>
      <c r="P1231" s="102"/>
      <c r="Q1231" s="102"/>
      <c r="R1231" s="105"/>
      <c r="T1231" s="101"/>
      <c r="U1231" s="102"/>
      <c r="V1231" s="102"/>
      <c r="W1231" s="102"/>
      <c r="X1231" s="106"/>
      <c r="AA1231" s="32" t="str">
        <f t="shared" si="250"/>
        <v/>
      </c>
      <c r="AB1231" s="31" t="str">
        <f t="shared" si="253"/>
        <v>?</v>
      </c>
      <c r="AC1231" s="31" t="str">
        <f t="shared" si="253"/>
        <v>?</v>
      </c>
      <c r="AD1231" s="31" t="str">
        <f t="shared" si="253"/>
        <v>?</v>
      </c>
      <c r="AE1231" s="31" t="str">
        <f t="shared" si="252"/>
        <v>?</v>
      </c>
      <c r="AF1231" s="31" t="str">
        <f t="shared" si="252"/>
        <v>?</v>
      </c>
      <c r="AG1231" s="31" t="str">
        <f t="shared" si="252"/>
        <v>?</v>
      </c>
      <c r="AH1231" s="39" t="str">
        <f t="shared" si="251"/>
        <v/>
      </c>
      <c r="AI1231" s="31" t="str">
        <f t="shared" si="244"/>
        <v/>
      </c>
      <c r="AJ1231" s="32" t="str">
        <f t="shared" si="245"/>
        <v/>
      </c>
      <c r="AK1231" s="32" t="str">
        <f t="shared" si="246"/>
        <v/>
      </c>
      <c r="AL1231" s="32" t="str">
        <f t="shared" si="247"/>
        <v/>
      </c>
      <c r="AM1231" s="32" t="str">
        <f t="shared" si="248"/>
        <v/>
      </c>
      <c r="AN1231" s="32" t="str">
        <f t="shared" si="249"/>
        <v/>
      </c>
      <c r="AO1231" s="96" t="e">
        <f>CONCATENATE(IF(#REF!="LL","[u]",IF(#REF!="Ny","[i]",IF(#REF!="Extra koll","[b]",""))),F1231," ",C1231,IF(COUNTA(D1231)&gt;0,CONCATENATE(" [playerid=",D1231,"] "),""),AI1231,AJ1231,AK1231,AL1231,AM1231,AN1231,AA1231,AH1231,IF(#REF!="LL","[/u]",IF(#REF!="Ny","[/i]",IF(#REF!="Extra koll","[/b]",""))))</f>
        <v>#REF!</v>
      </c>
    </row>
    <row r="1232" spans="1:41" ht="14.25">
      <c r="A1232" s="84"/>
      <c r="B1232" s="101"/>
      <c r="C1232" s="102"/>
      <c r="D1232" s="102"/>
      <c r="E1232" s="102"/>
      <c r="F1232" s="103"/>
      <c r="H1232" s="104"/>
      <c r="J1232" s="101"/>
      <c r="K1232" s="102"/>
      <c r="L1232" s="102"/>
      <c r="M1232" s="102"/>
      <c r="N1232" s="102"/>
      <c r="O1232" s="102"/>
      <c r="P1232" s="102"/>
      <c r="Q1232" s="102"/>
      <c r="R1232" s="105"/>
      <c r="T1232" s="101"/>
      <c r="U1232" s="102"/>
      <c r="V1232" s="102"/>
      <c r="W1232" s="102"/>
      <c r="X1232" s="106"/>
      <c r="AA1232" s="32" t="str">
        <f t="shared" si="250"/>
        <v/>
      </c>
      <c r="AB1232" s="31" t="str">
        <f t="shared" si="253"/>
        <v>?</v>
      </c>
      <c r="AC1232" s="31" t="str">
        <f t="shared" si="253"/>
        <v>?</v>
      </c>
      <c r="AD1232" s="31" t="str">
        <f t="shared" si="253"/>
        <v>?</v>
      </c>
      <c r="AE1232" s="31" t="str">
        <f t="shared" si="252"/>
        <v>?</v>
      </c>
      <c r="AF1232" s="31" t="str">
        <f t="shared" si="252"/>
        <v>?</v>
      </c>
      <c r="AG1232" s="31" t="str">
        <f t="shared" si="252"/>
        <v>?</v>
      </c>
      <c r="AH1232" s="39" t="str">
        <f t="shared" si="251"/>
        <v/>
      </c>
      <c r="AI1232" s="31" t="str">
        <f t="shared" si="244"/>
        <v/>
      </c>
      <c r="AJ1232" s="32" t="str">
        <f t="shared" si="245"/>
        <v/>
      </c>
      <c r="AK1232" s="32" t="str">
        <f t="shared" si="246"/>
        <v/>
      </c>
      <c r="AL1232" s="32" t="str">
        <f t="shared" si="247"/>
        <v/>
      </c>
      <c r="AM1232" s="32" t="str">
        <f t="shared" si="248"/>
        <v/>
      </c>
      <c r="AN1232" s="32" t="str">
        <f t="shared" si="249"/>
        <v/>
      </c>
      <c r="AO1232" s="96" t="e">
        <f>CONCATENATE(IF(#REF!="LL","[u]",IF(#REF!="Ny","[i]",IF(#REF!="Extra koll","[b]",""))),F1232," ",C1232,IF(COUNTA(D1232)&gt;0,CONCATENATE(" [playerid=",D1232,"] "),""),AI1232,AJ1232,AK1232,AL1232,AM1232,AN1232,AA1232,AH1232,IF(#REF!="LL","[/u]",IF(#REF!="Ny","[/i]",IF(#REF!="Extra koll","[/b]",""))))</f>
        <v>#REF!</v>
      </c>
    </row>
    <row r="1233" spans="1:41" ht="14.25">
      <c r="A1233" s="84"/>
      <c r="B1233" s="101"/>
      <c r="C1233" s="102"/>
      <c r="D1233" s="102"/>
      <c r="E1233" s="102"/>
      <c r="F1233" s="103"/>
      <c r="H1233" s="104"/>
      <c r="J1233" s="101"/>
      <c r="K1233" s="102"/>
      <c r="L1233" s="102"/>
      <c r="M1233" s="102"/>
      <c r="N1233" s="102"/>
      <c r="O1233" s="102"/>
      <c r="P1233" s="102"/>
      <c r="Q1233" s="102"/>
      <c r="R1233" s="105"/>
      <c r="T1233" s="101"/>
      <c r="U1233" s="102"/>
      <c r="V1233" s="102"/>
      <c r="W1233" s="102"/>
      <c r="X1233" s="106"/>
      <c r="AA1233" s="32" t="str">
        <f t="shared" si="250"/>
        <v/>
      </c>
      <c r="AB1233" s="31" t="str">
        <f t="shared" si="253"/>
        <v>?</v>
      </c>
      <c r="AC1233" s="31" t="str">
        <f t="shared" si="253"/>
        <v>?</v>
      </c>
      <c r="AD1233" s="31" t="str">
        <f t="shared" si="253"/>
        <v>?</v>
      </c>
      <c r="AE1233" s="31" t="str">
        <f t="shared" si="252"/>
        <v>?</v>
      </c>
      <c r="AF1233" s="31" t="str">
        <f t="shared" si="252"/>
        <v>?</v>
      </c>
      <c r="AG1233" s="31" t="str">
        <f t="shared" si="252"/>
        <v>?</v>
      </c>
      <c r="AH1233" s="39" t="str">
        <f t="shared" si="251"/>
        <v/>
      </c>
      <c r="AI1233" s="31" t="str">
        <f t="shared" si="244"/>
        <v/>
      </c>
      <c r="AJ1233" s="32" t="str">
        <f t="shared" si="245"/>
        <v/>
      </c>
      <c r="AK1233" s="32" t="str">
        <f t="shared" si="246"/>
        <v/>
      </c>
      <c r="AL1233" s="32" t="str">
        <f t="shared" si="247"/>
        <v/>
      </c>
      <c r="AM1233" s="32" t="str">
        <f t="shared" si="248"/>
        <v/>
      </c>
      <c r="AN1233" s="32" t="str">
        <f t="shared" si="249"/>
        <v/>
      </c>
      <c r="AO1233" s="96" t="e">
        <f>CONCATENATE(IF(#REF!="LL","[u]",IF(#REF!="Ny","[i]",IF(#REF!="Extra koll","[b]",""))),F1233," ",C1233,IF(COUNTA(D1233)&gt;0,CONCATENATE(" [playerid=",D1233,"] "),""),AI1233,AJ1233,AK1233,AL1233,AM1233,AN1233,AA1233,AH1233,IF(#REF!="LL","[/u]",IF(#REF!="Ny","[/i]",IF(#REF!="Extra koll","[/b]",""))))</f>
        <v>#REF!</v>
      </c>
    </row>
    <row r="1234" spans="1:41" ht="14.25">
      <c r="A1234" s="84"/>
      <c r="B1234" s="101"/>
      <c r="C1234" s="102"/>
      <c r="D1234" s="102"/>
      <c r="E1234" s="102"/>
      <c r="F1234" s="103"/>
      <c r="H1234" s="104"/>
      <c r="J1234" s="101"/>
      <c r="K1234" s="102"/>
      <c r="L1234" s="102"/>
      <c r="M1234" s="102"/>
      <c r="N1234" s="102"/>
      <c r="O1234" s="102"/>
      <c r="P1234" s="102"/>
      <c r="Q1234" s="102"/>
      <c r="R1234" s="105"/>
      <c r="T1234" s="101"/>
      <c r="U1234" s="102"/>
      <c r="V1234" s="102"/>
      <c r="W1234" s="102"/>
      <c r="X1234" s="106"/>
      <c r="AA1234" s="32" t="str">
        <f t="shared" si="250"/>
        <v/>
      </c>
      <c r="AB1234" s="31" t="str">
        <f t="shared" si="253"/>
        <v>?</v>
      </c>
      <c r="AC1234" s="31" t="str">
        <f t="shared" si="253"/>
        <v>?</v>
      </c>
      <c r="AD1234" s="31" t="str">
        <f t="shared" si="253"/>
        <v>?</v>
      </c>
      <c r="AE1234" s="31" t="str">
        <f t="shared" si="252"/>
        <v>?</v>
      </c>
      <c r="AF1234" s="31" t="str">
        <f t="shared" si="252"/>
        <v>?</v>
      </c>
      <c r="AG1234" s="31" t="str">
        <f t="shared" si="252"/>
        <v>?</v>
      </c>
      <c r="AH1234" s="39" t="str">
        <f t="shared" si="251"/>
        <v/>
      </c>
      <c r="AI1234" s="31" t="str">
        <f t="shared" si="244"/>
        <v/>
      </c>
      <c r="AJ1234" s="32" t="str">
        <f t="shared" si="245"/>
        <v/>
      </c>
      <c r="AK1234" s="32" t="str">
        <f t="shared" si="246"/>
        <v/>
      </c>
      <c r="AL1234" s="32" t="str">
        <f t="shared" si="247"/>
        <v/>
      </c>
      <c r="AM1234" s="32" t="str">
        <f t="shared" si="248"/>
        <v/>
      </c>
      <c r="AN1234" s="32" t="str">
        <f t="shared" si="249"/>
        <v/>
      </c>
      <c r="AO1234" s="96" t="e">
        <f>CONCATENATE(IF(#REF!="LL","[u]",IF(#REF!="Ny","[i]",IF(#REF!="Extra koll","[b]",""))),F1234," ",C1234,IF(COUNTA(D1234)&gt;0,CONCATENATE(" [playerid=",D1234,"] "),""),AI1234,AJ1234,AK1234,AL1234,AM1234,AN1234,AA1234,AH1234,IF(#REF!="LL","[/u]",IF(#REF!="Ny","[/i]",IF(#REF!="Extra koll","[/b]",""))))</f>
        <v>#REF!</v>
      </c>
    </row>
    <row r="1235" spans="1:41" ht="14.25">
      <c r="A1235" s="84"/>
      <c r="B1235" s="101"/>
      <c r="C1235" s="102"/>
      <c r="D1235" s="102"/>
      <c r="E1235" s="102"/>
      <c r="F1235" s="103"/>
      <c r="H1235" s="104"/>
      <c r="J1235" s="101"/>
      <c r="K1235" s="102"/>
      <c r="L1235" s="102"/>
      <c r="M1235" s="102"/>
      <c r="N1235" s="102"/>
      <c r="O1235" s="102"/>
      <c r="P1235" s="102"/>
      <c r="Q1235" s="102"/>
      <c r="R1235" s="105"/>
      <c r="T1235" s="101"/>
      <c r="U1235" s="102"/>
      <c r="V1235" s="102"/>
      <c r="W1235" s="102"/>
      <c r="X1235" s="106"/>
      <c r="AA1235" s="32" t="str">
        <f t="shared" si="250"/>
        <v/>
      </c>
      <c r="AB1235" s="31" t="str">
        <f t="shared" si="253"/>
        <v>?</v>
      </c>
      <c r="AC1235" s="31" t="str">
        <f t="shared" si="253"/>
        <v>?</v>
      </c>
      <c r="AD1235" s="31" t="str">
        <f t="shared" si="253"/>
        <v>?</v>
      </c>
      <c r="AE1235" s="31" t="str">
        <f t="shared" si="252"/>
        <v>?</v>
      </c>
      <c r="AF1235" s="31" t="str">
        <f t="shared" si="252"/>
        <v>?</v>
      </c>
      <c r="AG1235" s="31" t="str">
        <f t="shared" si="252"/>
        <v>?</v>
      </c>
      <c r="AH1235" s="39" t="str">
        <f t="shared" si="251"/>
        <v/>
      </c>
      <c r="AI1235" s="31" t="str">
        <f t="shared" si="244"/>
        <v/>
      </c>
      <c r="AJ1235" s="32" t="str">
        <f t="shared" si="245"/>
        <v/>
      </c>
      <c r="AK1235" s="32" t="str">
        <f t="shared" si="246"/>
        <v/>
      </c>
      <c r="AL1235" s="32" t="str">
        <f t="shared" si="247"/>
        <v/>
      </c>
      <c r="AM1235" s="32" t="str">
        <f t="shared" si="248"/>
        <v/>
      </c>
      <c r="AN1235" s="32" t="str">
        <f t="shared" si="249"/>
        <v/>
      </c>
      <c r="AO1235" s="96" t="e">
        <f>CONCATENATE(IF(#REF!="LL","[u]",IF(#REF!="Ny","[i]",IF(#REF!="Extra koll","[b]",""))),F1235," ",C1235,IF(COUNTA(D1235)&gt;0,CONCATENATE(" [playerid=",D1235,"] "),""),AI1235,AJ1235,AK1235,AL1235,AM1235,AN1235,AA1235,AH1235,IF(#REF!="LL","[/u]",IF(#REF!="Ny","[/i]",IF(#REF!="Extra koll","[/b]",""))))</f>
        <v>#REF!</v>
      </c>
    </row>
    <row r="1236" spans="1:41" ht="14.25">
      <c r="A1236" s="84"/>
      <c r="B1236" s="101"/>
      <c r="C1236" s="102"/>
      <c r="D1236" s="102"/>
      <c r="E1236" s="102"/>
      <c r="F1236" s="103"/>
      <c r="H1236" s="104"/>
      <c r="J1236" s="101"/>
      <c r="K1236" s="102"/>
      <c r="L1236" s="102"/>
      <c r="M1236" s="102"/>
      <c r="N1236" s="102"/>
      <c r="O1236" s="102"/>
      <c r="P1236" s="102"/>
      <c r="Q1236" s="102"/>
      <c r="R1236" s="105"/>
      <c r="T1236" s="101"/>
      <c r="U1236" s="102"/>
      <c r="V1236" s="102"/>
      <c r="W1236" s="102"/>
      <c r="X1236" s="106"/>
      <c r="AA1236" s="32" t="str">
        <f t="shared" si="250"/>
        <v/>
      </c>
      <c r="AB1236" s="31" t="str">
        <f t="shared" si="253"/>
        <v>?</v>
      </c>
      <c r="AC1236" s="31" t="str">
        <f t="shared" si="253"/>
        <v>?</v>
      </c>
      <c r="AD1236" s="31" t="str">
        <f t="shared" si="253"/>
        <v>?</v>
      </c>
      <c r="AE1236" s="31" t="str">
        <f t="shared" si="252"/>
        <v>?</v>
      </c>
      <c r="AF1236" s="31" t="str">
        <f t="shared" si="252"/>
        <v>?</v>
      </c>
      <c r="AG1236" s="31" t="str">
        <f t="shared" si="252"/>
        <v>?</v>
      </c>
      <c r="AH1236" s="39" t="str">
        <f t="shared" si="251"/>
        <v/>
      </c>
      <c r="AI1236" s="31" t="str">
        <f t="shared" si="244"/>
        <v/>
      </c>
      <c r="AJ1236" s="32" t="str">
        <f t="shared" si="245"/>
        <v/>
      </c>
      <c r="AK1236" s="32" t="str">
        <f t="shared" si="246"/>
        <v/>
      </c>
      <c r="AL1236" s="32" t="str">
        <f t="shared" si="247"/>
        <v/>
      </c>
      <c r="AM1236" s="32" t="str">
        <f t="shared" si="248"/>
        <v/>
      </c>
      <c r="AN1236" s="32" t="str">
        <f t="shared" si="249"/>
        <v/>
      </c>
      <c r="AO1236" s="96" t="e">
        <f>CONCATENATE(IF(#REF!="LL","[u]",IF(#REF!="Ny","[i]",IF(#REF!="Extra koll","[b]",""))),F1236," ",C1236,IF(COUNTA(D1236)&gt;0,CONCATENATE(" [playerid=",D1236,"] "),""),AI1236,AJ1236,AK1236,AL1236,AM1236,AN1236,AA1236,AH1236,IF(#REF!="LL","[/u]",IF(#REF!="Ny","[/i]",IF(#REF!="Extra koll","[/b]",""))))</f>
        <v>#REF!</v>
      </c>
    </row>
    <row r="1237" spans="1:41" ht="14.25">
      <c r="A1237" s="84"/>
      <c r="B1237" s="101"/>
      <c r="C1237" s="102"/>
      <c r="D1237" s="102"/>
      <c r="E1237" s="102"/>
      <c r="F1237" s="103"/>
      <c r="H1237" s="104"/>
      <c r="J1237" s="101"/>
      <c r="K1237" s="102"/>
      <c r="L1237" s="102"/>
      <c r="M1237" s="102"/>
      <c r="N1237" s="102"/>
      <c r="O1237" s="102"/>
      <c r="P1237" s="102"/>
      <c r="Q1237" s="102"/>
      <c r="R1237" s="105"/>
      <c r="T1237" s="101"/>
      <c r="U1237" s="102"/>
      <c r="V1237" s="102"/>
      <c r="W1237" s="102"/>
      <c r="X1237" s="106"/>
      <c r="AA1237" s="32" t="str">
        <f t="shared" si="250"/>
        <v/>
      </c>
      <c r="AB1237" s="31" t="str">
        <f t="shared" si="253"/>
        <v>?</v>
      </c>
      <c r="AC1237" s="31" t="str">
        <f t="shared" si="253"/>
        <v>?</v>
      </c>
      <c r="AD1237" s="31" t="str">
        <f t="shared" si="253"/>
        <v>?</v>
      </c>
      <c r="AE1237" s="31" t="str">
        <f t="shared" si="252"/>
        <v>?</v>
      </c>
      <c r="AF1237" s="31" t="str">
        <f t="shared" si="252"/>
        <v>?</v>
      </c>
      <c r="AG1237" s="31" t="str">
        <f t="shared" si="252"/>
        <v>?</v>
      </c>
      <c r="AH1237" s="39" t="str">
        <f t="shared" si="251"/>
        <v/>
      </c>
      <c r="AI1237" s="31" t="str">
        <f t="shared" ref="AI1237:AI1300" si="254">IF(A1237="Målvakt",CONCATENATE(AB1237," - ",AF1237),"")</f>
        <v/>
      </c>
      <c r="AJ1237" s="32" t="str">
        <f t="shared" ref="AJ1237:AJ1300" si="255">IF(A1237="Försvarare",CONCATENATE(AF1237," - ",AC1237," - ",AE1237," - ",AD1237),"")</f>
        <v/>
      </c>
      <c r="AK1237" s="32" t="str">
        <f t="shared" ref="AK1237:AK1300" si="256">IF(A1237="Inner",CONCATENATE(AC1237," - ",AD1237," - ",AF1237),"")</f>
        <v/>
      </c>
      <c r="AL1237" s="32" t="str">
        <f t="shared" ref="AL1237:AL1300" si="257">IF(A1237="Ytter",CONCATENATE(AE1237," - ",AC1237," - ",AD1237," - ",AF1237),"")</f>
        <v/>
      </c>
      <c r="AM1237" s="32" t="str">
        <f t="shared" ref="AM1237:AM1300" si="258">IF(A1237="Anfallare",CONCATENATE(AG1237," - ",AD1237," - ",AE1237),"")</f>
        <v/>
      </c>
      <c r="AN1237" s="32" t="str">
        <f t="shared" ref="AN1237:AN1300" si="259">IF(A1237="Def anfallare",CONCATENATE(AD1237," - ",AC1237," - ",AG1237," - ",AE1237),"")</f>
        <v/>
      </c>
      <c r="AO1237" s="96" t="e">
        <f>CONCATENATE(IF(#REF!="LL","[u]",IF(#REF!="Ny","[i]",IF(#REF!="Extra koll","[b]",""))),F1237," ",C1237,IF(COUNTA(D1237)&gt;0,CONCATENATE(" [playerid=",D1237,"] "),""),AI1237,AJ1237,AK1237,AL1237,AM1237,AN1237,AA1237,AH1237,IF(#REF!="LL","[/u]",IF(#REF!="Ny","[/i]",IF(#REF!="Extra koll","[/b]",""))))</f>
        <v>#REF!</v>
      </c>
    </row>
    <row r="1238" spans="1:41" ht="14.25">
      <c r="A1238" s="84"/>
      <c r="B1238" s="101"/>
      <c r="C1238" s="102"/>
      <c r="D1238" s="102"/>
      <c r="E1238" s="102"/>
      <c r="F1238" s="103"/>
      <c r="H1238" s="104"/>
      <c r="J1238" s="101"/>
      <c r="K1238" s="102"/>
      <c r="L1238" s="102"/>
      <c r="M1238" s="102"/>
      <c r="N1238" s="102"/>
      <c r="O1238" s="102"/>
      <c r="P1238" s="102"/>
      <c r="Q1238" s="102"/>
      <c r="R1238" s="105"/>
      <c r="T1238" s="101"/>
      <c r="U1238" s="102"/>
      <c r="V1238" s="102"/>
      <c r="W1238" s="102"/>
      <c r="X1238" s="106"/>
      <c r="AA1238" s="32" t="str">
        <f t="shared" si="250"/>
        <v/>
      </c>
      <c r="AB1238" s="31" t="str">
        <f t="shared" si="253"/>
        <v>?</v>
      </c>
      <c r="AC1238" s="31" t="str">
        <f t="shared" si="253"/>
        <v>?</v>
      </c>
      <c r="AD1238" s="31" t="str">
        <f t="shared" si="253"/>
        <v>?</v>
      </c>
      <c r="AE1238" s="31" t="str">
        <f t="shared" si="252"/>
        <v>?</v>
      </c>
      <c r="AF1238" s="31" t="str">
        <f t="shared" si="252"/>
        <v>?</v>
      </c>
      <c r="AG1238" s="31" t="str">
        <f t="shared" si="252"/>
        <v>?</v>
      </c>
      <c r="AH1238" s="39" t="str">
        <f t="shared" si="251"/>
        <v/>
      </c>
      <c r="AI1238" s="31" t="str">
        <f t="shared" si="254"/>
        <v/>
      </c>
      <c r="AJ1238" s="32" t="str">
        <f t="shared" si="255"/>
        <v/>
      </c>
      <c r="AK1238" s="32" t="str">
        <f t="shared" si="256"/>
        <v/>
      </c>
      <c r="AL1238" s="32" t="str">
        <f t="shared" si="257"/>
        <v/>
      </c>
      <c r="AM1238" s="32" t="str">
        <f t="shared" si="258"/>
        <v/>
      </c>
      <c r="AN1238" s="32" t="str">
        <f t="shared" si="259"/>
        <v/>
      </c>
      <c r="AO1238" s="96" t="e">
        <f>CONCATENATE(IF(#REF!="LL","[u]",IF(#REF!="Ny","[i]",IF(#REF!="Extra koll","[b]",""))),F1238," ",C1238,IF(COUNTA(D1238)&gt;0,CONCATENATE(" [playerid=",D1238,"] "),""),AI1238,AJ1238,AK1238,AL1238,AM1238,AN1238,AA1238,AH1238,IF(#REF!="LL","[/u]",IF(#REF!="Ny","[/i]",IF(#REF!="Extra koll","[/b]",""))))</f>
        <v>#REF!</v>
      </c>
    </row>
    <row r="1239" spans="1:41" ht="14.25">
      <c r="A1239" s="84"/>
      <c r="B1239" s="101"/>
      <c r="C1239" s="102"/>
      <c r="D1239" s="102"/>
      <c r="E1239" s="102"/>
      <c r="F1239" s="103"/>
      <c r="H1239" s="104"/>
      <c r="J1239" s="101"/>
      <c r="K1239" s="102"/>
      <c r="L1239" s="102"/>
      <c r="M1239" s="102"/>
      <c r="N1239" s="102"/>
      <c r="O1239" s="102"/>
      <c r="P1239" s="102"/>
      <c r="Q1239" s="102"/>
      <c r="R1239" s="105"/>
      <c r="T1239" s="101"/>
      <c r="U1239" s="102"/>
      <c r="V1239" s="102"/>
      <c r="W1239" s="102"/>
      <c r="X1239" s="106"/>
      <c r="AA1239" s="32" t="str">
        <f t="shared" si="250"/>
        <v/>
      </c>
      <c r="AB1239" s="31" t="str">
        <f t="shared" si="253"/>
        <v>?</v>
      </c>
      <c r="AC1239" s="31" t="str">
        <f t="shared" si="253"/>
        <v>?</v>
      </c>
      <c r="AD1239" s="31" t="str">
        <f t="shared" si="253"/>
        <v>?</v>
      </c>
      <c r="AE1239" s="31" t="str">
        <f t="shared" si="252"/>
        <v>?</v>
      </c>
      <c r="AF1239" s="31" t="str">
        <f t="shared" si="252"/>
        <v>?</v>
      </c>
      <c r="AG1239" s="31" t="str">
        <f t="shared" si="252"/>
        <v>?</v>
      </c>
      <c r="AH1239" s="39" t="str">
        <f t="shared" si="251"/>
        <v/>
      </c>
      <c r="AI1239" s="31" t="str">
        <f t="shared" si="254"/>
        <v/>
      </c>
      <c r="AJ1239" s="32" t="str">
        <f t="shared" si="255"/>
        <v/>
      </c>
      <c r="AK1239" s="32" t="str">
        <f t="shared" si="256"/>
        <v/>
      </c>
      <c r="AL1239" s="32" t="str">
        <f t="shared" si="257"/>
        <v/>
      </c>
      <c r="AM1239" s="32" t="str">
        <f t="shared" si="258"/>
        <v/>
      </c>
      <c r="AN1239" s="32" t="str">
        <f t="shared" si="259"/>
        <v/>
      </c>
      <c r="AO1239" s="96" t="e">
        <f>CONCATENATE(IF(#REF!="LL","[u]",IF(#REF!="Ny","[i]",IF(#REF!="Extra koll","[b]",""))),F1239," ",C1239,IF(COUNTA(D1239)&gt;0,CONCATENATE(" [playerid=",D1239,"] "),""),AI1239,AJ1239,AK1239,AL1239,AM1239,AN1239,AA1239,AH1239,IF(#REF!="LL","[/u]",IF(#REF!="Ny","[/i]",IF(#REF!="Extra koll","[/b]",""))))</f>
        <v>#REF!</v>
      </c>
    </row>
    <row r="1240" spans="1:41" ht="14.25">
      <c r="A1240" s="84"/>
      <c r="B1240" s="101"/>
      <c r="C1240" s="102"/>
      <c r="D1240" s="102"/>
      <c r="E1240" s="102"/>
      <c r="F1240" s="103"/>
      <c r="H1240" s="104"/>
      <c r="J1240" s="101"/>
      <c r="K1240" s="102"/>
      <c r="L1240" s="102"/>
      <c r="M1240" s="102"/>
      <c r="N1240" s="102"/>
      <c r="O1240" s="102"/>
      <c r="P1240" s="102"/>
      <c r="Q1240" s="102"/>
      <c r="R1240" s="105"/>
      <c r="T1240" s="101"/>
      <c r="U1240" s="102"/>
      <c r="V1240" s="102"/>
      <c r="W1240" s="102"/>
      <c r="X1240" s="106"/>
      <c r="AA1240" s="32" t="str">
        <f t="shared" si="250"/>
        <v/>
      </c>
      <c r="AB1240" s="31" t="str">
        <f t="shared" si="253"/>
        <v>?</v>
      </c>
      <c r="AC1240" s="31" t="str">
        <f t="shared" si="253"/>
        <v>?</v>
      </c>
      <c r="AD1240" s="31" t="str">
        <f t="shared" si="253"/>
        <v>?</v>
      </c>
      <c r="AE1240" s="31" t="str">
        <f t="shared" si="252"/>
        <v>?</v>
      </c>
      <c r="AF1240" s="31" t="str">
        <f t="shared" si="252"/>
        <v>?</v>
      </c>
      <c r="AG1240" s="31" t="str">
        <f t="shared" si="252"/>
        <v>?</v>
      </c>
      <c r="AH1240" s="39" t="str">
        <f t="shared" si="251"/>
        <v/>
      </c>
      <c r="AI1240" s="31" t="str">
        <f t="shared" si="254"/>
        <v/>
      </c>
      <c r="AJ1240" s="32" t="str">
        <f t="shared" si="255"/>
        <v/>
      </c>
      <c r="AK1240" s="32" t="str">
        <f t="shared" si="256"/>
        <v/>
      </c>
      <c r="AL1240" s="32" t="str">
        <f t="shared" si="257"/>
        <v/>
      </c>
      <c r="AM1240" s="32" t="str">
        <f t="shared" si="258"/>
        <v/>
      </c>
      <c r="AN1240" s="32" t="str">
        <f t="shared" si="259"/>
        <v/>
      </c>
      <c r="AO1240" s="96" t="e">
        <f>CONCATENATE(IF(#REF!="LL","[u]",IF(#REF!="Ny","[i]",IF(#REF!="Extra koll","[b]",""))),F1240," ",C1240,IF(COUNTA(D1240)&gt;0,CONCATENATE(" [playerid=",D1240,"] "),""),AI1240,AJ1240,AK1240,AL1240,AM1240,AN1240,AA1240,AH1240,IF(#REF!="LL","[/u]",IF(#REF!="Ny","[/i]",IF(#REF!="Extra koll","[/b]",""))))</f>
        <v>#REF!</v>
      </c>
    </row>
    <row r="1241" spans="1:41" ht="14.25">
      <c r="A1241" s="84"/>
      <c r="B1241" s="101"/>
      <c r="C1241" s="102"/>
      <c r="D1241" s="102"/>
      <c r="E1241" s="102"/>
      <c r="F1241" s="103"/>
      <c r="H1241" s="104"/>
      <c r="J1241" s="101"/>
      <c r="K1241" s="102"/>
      <c r="L1241" s="102"/>
      <c r="M1241" s="102"/>
      <c r="N1241" s="102"/>
      <c r="O1241" s="102"/>
      <c r="P1241" s="102"/>
      <c r="Q1241" s="102"/>
      <c r="R1241" s="105"/>
      <c r="T1241" s="101"/>
      <c r="U1241" s="102"/>
      <c r="V1241" s="102"/>
      <c r="W1241" s="102"/>
      <c r="X1241" s="106"/>
      <c r="AA1241" s="32" t="str">
        <f t="shared" si="250"/>
        <v/>
      </c>
      <c r="AB1241" s="31" t="str">
        <f t="shared" si="253"/>
        <v>?</v>
      </c>
      <c r="AC1241" s="31" t="str">
        <f t="shared" si="253"/>
        <v>?</v>
      </c>
      <c r="AD1241" s="31" t="str">
        <f t="shared" si="253"/>
        <v>?</v>
      </c>
      <c r="AE1241" s="31" t="str">
        <f t="shared" si="252"/>
        <v>?</v>
      </c>
      <c r="AF1241" s="31" t="str">
        <f t="shared" si="252"/>
        <v>?</v>
      </c>
      <c r="AG1241" s="31" t="str">
        <f t="shared" si="252"/>
        <v>?</v>
      </c>
      <c r="AH1241" s="39" t="str">
        <f t="shared" si="251"/>
        <v/>
      </c>
      <c r="AI1241" s="31" t="str">
        <f t="shared" si="254"/>
        <v/>
      </c>
      <c r="AJ1241" s="32" t="str">
        <f t="shared" si="255"/>
        <v/>
      </c>
      <c r="AK1241" s="32" t="str">
        <f t="shared" si="256"/>
        <v/>
      </c>
      <c r="AL1241" s="32" t="str">
        <f t="shared" si="257"/>
        <v/>
      </c>
      <c r="AM1241" s="32" t="str">
        <f t="shared" si="258"/>
        <v/>
      </c>
      <c r="AN1241" s="32" t="str">
        <f t="shared" si="259"/>
        <v/>
      </c>
      <c r="AO1241" s="96" t="e">
        <f>CONCATENATE(IF(#REF!="LL","[u]",IF(#REF!="Ny","[i]",IF(#REF!="Extra koll","[b]",""))),F1241," ",C1241,IF(COUNTA(D1241)&gt;0,CONCATENATE(" [playerid=",D1241,"] "),""),AI1241,AJ1241,AK1241,AL1241,AM1241,AN1241,AA1241,AH1241,IF(#REF!="LL","[/u]",IF(#REF!="Ny","[/i]",IF(#REF!="Extra koll","[/b]",""))))</f>
        <v>#REF!</v>
      </c>
    </row>
    <row r="1242" spans="1:41" ht="14.25">
      <c r="A1242" s="84"/>
      <c r="B1242" s="101"/>
      <c r="C1242" s="102"/>
      <c r="D1242" s="102"/>
      <c r="E1242" s="102"/>
      <c r="F1242" s="103"/>
      <c r="H1242" s="104"/>
      <c r="J1242" s="101"/>
      <c r="K1242" s="102"/>
      <c r="L1242" s="102"/>
      <c r="M1242" s="102"/>
      <c r="N1242" s="102"/>
      <c r="O1242" s="102"/>
      <c r="P1242" s="102"/>
      <c r="Q1242" s="102"/>
      <c r="R1242" s="105"/>
      <c r="T1242" s="101"/>
      <c r="U1242" s="102"/>
      <c r="V1242" s="102"/>
      <c r="W1242" s="102"/>
      <c r="X1242" s="106"/>
      <c r="AA1242" s="32" t="str">
        <f t="shared" si="250"/>
        <v/>
      </c>
      <c r="AB1242" s="31" t="str">
        <f t="shared" si="253"/>
        <v>?</v>
      </c>
      <c r="AC1242" s="31" t="str">
        <f t="shared" si="253"/>
        <v>?</v>
      </c>
      <c r="AD1242" s="31" t="str">
        <f t="shared" si="253"/>
        <v>?</v>
      </c>
      <c r="AE1242" s="31" t="str">
        <f t="shared" si="252"/>
        <v>?</v>
      </c>
      <c r="AF1242" s="31" t="str">
        <f t="shared" si="252"/>
        <v>?</v>
      </c>
      <c r="AG1242" s="31" t="str">
        <f t="shared" si="252"/>
        <v>?</v>
      </c>
      <c r="AH1242" s="39" t="str">
        <f t="shared" si="251"/>
        <v/>
      </c>
      <c r="AI1242" s="31" t="str">
        <f t="shared" si="254"/>
        <v/>
      </c>
      <c r="AJ1242" s="32" t="str">
        <f t="shared" si="255"/>
        <v/>
      </c>
      <c r="AK1242" s="32" t="str">
        <f t="shared" si="256"/>
        <v/>
      </c>
      <c r="AL1242" s="32" t="str">
        <f t="shared" si="257"/>
        <v/>
      </c>
      <c r="AM1242" s="32" t="str">
        <f t="shared" si="258"/>
        <v/>
      </c>
      <c r="AN1242" s="32" t="str">
        <f t="shared" si="259"/>
        <v/>
      </c>
      <c r="AO1242" s="96" t="e">
        <f>CONCATENATE(IF(#REF!="LL","[u]",IF(#REF!="Ny","[i]",IF(#REF!="Extra koll","[b]",""))),F1242," ",C1242,IF(COUNTA(D1242)&gt;0,CONCATENATE(" [playerid=",D1242,"] "),""),AI1242,AJ1242,AK1242,AL1242,AM1242,AN1242,AA1242,AH1242,IF(#REF!="LL","[/u]",IF(#REF!="Ny","[/i]",IF(#REF!="Extra koll","[/b]",""))))</f>
        <v>#REF!</v>
      </c>
    </row>
    <row r="1243" spans="1:41" ht="14.25">
      <c r="A1243" s="84"/>
      <c r="B1243" s="101"/>
      <c r="C1243" s="102"/>
      <c r="D1243" s="102"/>
      <c r="E1243" s="102"/>
      <c r="F1243" s="103"/>
      <c r="H1243" s="104"/>
      <c r="J1243" s="101"/>
      <c r="K1243" s="102"/>
      <c r="L1243" s="102"/>
      <c r="M1243" s="102"/>
      <c r="N1243" s="102"/>
      <c r="O1243" s="102"/>
      <c r="P1243" s="102"/>
      <c r="Q1243" s="102"/>
      <c r="R1243" s="105"/>
      <c r="T1243" s="101"/>
      <c r="U1243" s="102"/>
      <c r="V1243" s="102"/>
      <c r="W1243" s="102"/>
      <c r="X1243" s="106"/>
      <c r="AA1243" s="32" t="str">
        <f t="shared" si="250"/>
        <v/>
      </c>
      <c r="AB1243" s="31" t="str">
        <f t="shared" si="253"/>
        <v>?</v>
      </c>
      <c r="AC1243" s="31" t="str">
        <f t="shared" si="253"/>
        <v>?</v>
      </c>
      <c r="AD1243" s="31" t="str">
        <f t="shared" si="253"/>
        <v>?</v>
      </c>
      <c r="AE1243" s="31" t="str">
        <f t="shared" si="252"/>
        <v>?</v>
      </c>
      <c r="AF1243" s="31" t="str">
        <f t="shared" si="252"/>
        <v>?</v>
      </c>
      <c r="AG1243" s="31" t="str">
        <f t="shared" si="252"/>
        <v>?</v>
      </c>
      <c r="AH1243" s="39" t="str">
        <f t="shared" si="251"/>
        <v/>
      </c>
      <c r="AI1243" s="31" t="str">
        <f t="shared" si="254"/>
        <v/>
      </c>
      <c r="AJ1243" s="32" t="str">
        <f t="shared" si="255"/>
        <v/>
      </c>
      <c r="AK1243" s="32" t="str">
        <f t="shared" si="256"/>
        <v/>
      </c>
      <c r="AL1243" s="32" t="str">
        <f t="shared" si="257"/>
        <v/>
      </c>
      <c r="AM1243" s="32" t="str">
        <f t="shared" si="258"/>
        <v/>
      </c>
      <c r="AN1243" s="32" t="str">
        <f t="shared" si="259"/>
        <v/>
      </c>
      <c r="AO1243" s="96" t="e">
        <f>CONCATENATE(IF(#REF!="LL","[u]",IF(#REF!="Ny","[i]",IF(#REF!="Extra koll","[b]",""))),F1243," ",C1243,IF(COUNTA(D1243)&gt;0,CONCATENATE(" [playerid=",D1243,"] "),""),AI1243,AJ1243,AK1243,AL1243,AM1243,AN1243,AA1243,AH1243,IF(#REF!="LL","[/u]",IF(#REF!="Ny","[/i]",IF(#REF!="Extra koll","[/b]",""))))</f>
        <v>#REF!</v>
      </c>
    </row>
    <row r="1244" spans="1:41" ht="14.25">
      <c r="A1244" s="84"/>
      <c r="B1244" s="101"/>
      <c r="C1244" s="102"/>
      <c r="D1244" s="102"/>
      <c r="E1244" s="102"/>
      <c r="F1244" s="103"/>
      <c r="H1244" s="104"/>
      <c r="J1244" s="101"/>
      <c r="K1244" s="102"/>
      <c r="L1244" s="102"/>
      <c r="M1244" s="102"/>
      <c r="N1244" s="102"/>
      <c r="O1244" s="102"/>
      <c r="P1244" s="102"/>
      <c r="Q1244" s="102"/>
      <c r="R1244" s="105"/>
      <c r="T1244" s="101"/>
      <c r="U1244" s="102"/>
      <c r="V1244" s="102"/>
      <c r="W1244" s="102"/>
      <c r="X1244" s="106"/>
      <c r="AA1244" s="32" t="str">
        <f t="shared" si="250"/>
        <v/>
      </c>
      <c r="AB1244" s="31" t="str">
        <f t="shared" si="253"/>
        <v>?</v>
      </c>
      <c r="AC1244" s="31" t="str">
        <f t="shared" si="253"/>
        <v>?</v>
      </c>
      <c r="AD1244" s="31" t="str">
        <f t="shared" si="253"/>
        <v>?</v>
      </c>
      <c r="AE1244" s="31" t="str">
        <f t="shared" si="252"/>
        <v>?</v>
      </c>
      <c r="AF1244" s="31" t="str">
        <f t="shared" si="252"/>
        <v>?</v>
      </c>
      <c r="AG1244" s="31" t="str">
        <f t="shared" si="252"/>
        <v>?</v>
      </c>
      <c r="AH1244" s="39" t="str">
        <f t="shared" si="251"/>
        <v/>
      </c>
      <c r="AI1244" s="31" t="str">
        <f t="shared" si="254"/>
        <v/>
      </c>
      <c r="AJ1244" s="32" t="str">
        <f t="shared" si="255"/>
        <v/>
      </c>
      <c r="AK1244" s="32" t="str">
        <f t="shared" si="256"/>
        <v/>
      </c>
      <c r="AL1244" s="32" t="str">
        <f t="shared" si="257"/>
        <v/>
      </c>
      <c r="AM1244" s="32" t="str">
        <f t="shared" si="258"/>
        <v/>
      </c>
      <c r="AN1244" s="32" t="str">
        <f t="shared" si="259"/>
        <v/>
      </c>
      <c r="AO1244" s="96" t="e">
        <f>CONCATENATE(IF(#REF!="LL","[u]",IF(#REF!="Ny","[i]",IF(#REF!="Extra koll","[b]",""))),F1244," ",C1244,IF(COUNTA(D1244)&gt;0,CONCATENATE(" [playerid=",D1244,"] "),""),AI1244,AJ1244,AK1244,AL1244,AM1244,AN1244,AA1244,AH1244,IF(#REF!="LL","[/u]",IF(#REF!="Ny","[/i]",IF(#REF!="Extra koll","[/b]",""))))</f>
        <v>#REF!</v>
      </c>
    </row>
    <row r="1245" spans="1:41" ht="14.25">
      <c r="A1245" s="84"/>
      <c r="B1245" s="101"/>
      <c r="C1245" s="102"/>
      <c r="D1245" s="102"/>
      <c r="E1245" s="102"/>
      <c r="F1245" s="103"/>
      <c r="H1245" s="104"/>
      <c r="J1245" s="101"/>
      <c r="K1245" s="102"/>
      <c r="L1245" s="102"/>
      <c r="M1245" s="102"/>
      <c r="N1245" s="102"/>
      <c r="O1245" s="102"/>
      <c r="P1245" s="102"/>
      <c r="Q1245" s="102"/>
      <c r="R1245" s="105"/>
      <c r="T1245" s="101"/>
      <c r="U1245" s="102"/>
      <c r="V1245" s="102"/>
      <c r="W1245" s="102"/>
      <c r="X1245" s="106"/>
      <c r="AA1245" s="32" t="str">
        <f t="shared" si="250"/>
        <v/>
      </c>
      <c r="AB1245" s="31" t="str">
        <f t="shared" si="253"/>
        <v>?</v>
      </c>
      <c r="AC1245" s="31" t="str">
        <f t="shared" si="253"/>
        <v>?</v>
      </c>
      <c r="AD1245" s="31" t="str">
        <f t="shared" si="253"/>
        <v>?</v>
      </c>
      <c r="AE1245" s="31" t="str">
        <f t="shared" si="252"/>
        <v>?</v>
      </c>
      <c r="AF1245" s="31" t="str">
        <f t="shared" si="252"/>
        <v>?</v>
      </c>
      <c r="AG1245" s="31" t="str">
        <f t="shared" si="252"/>
        <v>?</v>
      </c>
      <c r="AH1245" s="39" t="str">
        <f t="shared" si="251"/>
        <v/>
      </c>
      <c r="AI1245" s="31" t="str">
        <f t="shared" si="254"/>
        <v/>
      </c>
      <c r="AJ1245" s="32" t="str">
        <f t="shared" si="255"/>
        <v/>
      </c>
      <c r="AK1245" s="32" t="str">
        <f t="shared" si="256"/>
        <v/>
      </c>
      <c r="AL1245" s="32" t="str">
        <f t="shared" si="257"/>
        <v/>
      </c>
      <c r="AM1245" s="32" t="str">
        <f t="shared" si="258"/>
        <v/>
      </c>
      <c r="AN1245" s="32" t="str">
        <f t="shared" si="259"/>
        <v/>
      </c>
      <c r="AO1245" s="96" t="e">
        <f>CONCATENATE(IF(#REF!="LL","[u]",IF(#REF!="Ny","[i]",IF(#REF!="Extra koll","[b]",""))),F1245," ",C1245,IF(COUNTA(D1245)&gt;0,CONCATENATE(" [playerid=",D1245,"] "),""),AI1245,AJ1245,AK1245,AL1245,AM1245,AN1245,AA1245,AH1245,IF(#REF!="LL","[/u]",IF(#REF!="Ny","[/i]",IF(#REF!="Extra koll","[/b]",""))))</f>
        <v>#REF!</v>
      </c>
    </row>
    <row r="1246" spans="1:41" ht="14.25">
      <c r="A1246" s="84"/>
      <c r="B1246" s="101"/>
      <c r="C1246" s="102"/>
      <c r="D1246" s="102"/>
      <c r="E1246" s="102"/>
      <c r="F1246" s="103"/>
      <c r="H1246" s="104"/>
      <c r="J1246" s="101"/>
      <c r="K1246" s="102"/>
      <c r="L1246" s="102"/>
      <c r="M1246" s="102"/>
      <c r="N1246" s="102"/>
      <c r="O1246" s="102"/>
      <c r="P1246" s="102"/>
      <c r="Q1246" s="102"/>
      <c r="R1246" s="105"/>
      <c r="T1246" s="101"/>
      <c r="U1246" s="102"/>
      <c r="V1246" s="102"/>
      <c r="W1246" s="102"/>
      <c r="X1246" s="106"/>
      <c r="AA1246" s="32" t="str">
        <f t="shared" si="250"/>
        <v/>
      </c>
      <c r="AB1246" s="31" t="str">
        <f t="shared" si="253"/>
        <v>?</v>
      </c>
      <c r="AC1246" s="31" t="str">
        <f t="shared" si="253"/>
        <v>?</v>
      </c>
      <c r="AD1246" s="31" t="str">
        <f t="shared" si="253"/>
        <v>?</v>
      </c>
      <c r="AE1246" s="31" t="str">
        <f t="shared" si="252"/>
        <v>?</v>
      </c>
      <c r="AF1246" s="31" t="str">
        <f t="shared" si="252"/>
        <v>?</v>
      </c>
      <c r="AG1246" s="31" t="str">
        <f t="shared" si="252"/>
        <v>?</v>
      </c>
      <c r="AH1246" s="39" t="str">
        <f t="shared" si="251"/>
        <v/>
      </c>
      <c r="AI1246" s="31" t="str">
        <f t="shared" si="254"/>
        <v/>
      </c>
      <c r="AJ1246" s="32" t="str">
        <f t="shared" si="255"/>
        <v/>
      </c>
      <c r="AK1246" s="32" t="str">
        <f t="shared" si="256"/>
        <v/>
      </c>
      <c r="AL1246" s="32" t="str">
        <f t="shared" si="257"/>
        <v/>
      </c>
      <c r="AM1246" s="32" t="str">
        <f t="shared" si="258"/>
        <v/>
      </c>
      <c r="AN1246" s="32" t="str">
        <f t="shared" si="259"/>
        <v/>
      </c>
      <c r="AO1246" s="96" t="e">
        <f>CONCATENATE(IF(#REF!="LL","[u]",IF(#REF!="Ny","[i]",IF(#REF!="Extra koll","[b]",""))),F1246," ",C1246,IF(COUNTA(D1246)&gt;0,CONCATENATE(" [playerid=",D1246,"] "),""),AI1246,AJ1246,AK1246,AL1246,AM1246,AN1246,AA1246,AH1246,IF(#REF!="LL","[/u]",IF(#REF!="Ny","[/i]",IF(#REF!="Extra koll","[/b]",""))))</f>
        <v>#REF!</v>
      </c>
    </row>
    <row r="1247" spans="1:41" ht="14.25">
      <c r="A1247" s="84"/>
      <c r="B1247" s="101"/>
      <c r="C1247" s="102"/>
      <c r="D1247" s="102"/>
      <c r="E1247" s="102"/>
      <c r="F1247" s="103"/>
      <c r="H1247" s="104"/>
      <c r="J1247" s="101"/>
      <c r="K1247" s="102"/>
      <c r="L1247" s="102"/>
      <c r="M1247" s="102"/>
      <c r="N1247" s="102"/>
      <c r="O1247" s="102"/>
      <c r="P1247" s="102"/>
      <c r="Q1247" s="102"/>
      <c r="R1247" s="105"/>
      <c r="T1247" s="101"/>
      <c r="U1247" s="102"/>
      <c r="V1247" s="102"/>
      <c r="W1247" s="102"/>
      <c r="X1247" s="106"/>
      <c r="AA1247" s="32" t="str">
        <f t="shared" si="250"/>
        <v/>
      </c>
      <c r="AB1247" s="31" t="str">
        <f t="shared" si="253"/>
        <v>?</v>
      </c>
      <c r="AC1247" s="31" t="str">
        <f t="shared" si="253"/>
        <v>?</v>
      </c>
      <c r="AD1247" s="31" t="str">
        <f t="shared" si="253"/>
        <v>?</v>
      </c>
      <c r="AE1247" s="31" t="str">
        <f t="shared" si="252"/>
        <v>?</v>
      </c>
      <c r="AF1247" s="31" t="str">
        <f t="shared" si="252"/>
        <v>?</v>
      </c>
      <c r="AG1247" s="31" t="str">
        <f t="shared" si="252"/>
        <v>?</v>
      </c>
      <c r="AH1247" s="39" t="str">
        <f t="shared" si="251"/>
        <v/>
      </c>
      <c r="AI1247" s="31" t="str">
        <f t="shared" si="254"/>
        <v/>
      </c>
      <c r="AJ1247" s="32" t="str">
        <f t="shared" si="255"/>
        <v/>
      </c>
      <c r="AK1247" s="32" t="str">
        <f t="shared" si="256"/>
        <v/>
      </c>
      <c r="AL1247" s="32" t="str">
        <f t="shared" si="257"/>
        <v/>
      </c>
      <c r="AM1247" s="32" t="str">
        <f t="shared" si="258"/>
        <v/>
      </c>
      <c r="AN1247" s="32" t="str">
        <f t="shared" si="259"/>
        <v/>
      </c>
      <c r="AO1247" s="96" t="e">
        <f>CONCATENATE(IF(#REF!="LL","[u]",IF(#REF!="Ny","[i]",IF(#REF!="Extra koll","[b]",""))),F1247," ",C1247,IF(COUNTA(D1247)&gt;0,CONCATENATE(" [playerid=",D1247,"] "),""),AI1247,AJ1247,AK1247,AL1247,AM1247,AN1247,AA1247,AH1247,IF(#REF!="LL","[/u]",IF(#REF!="Ny","[/i]",IF(#REF!="Extra koll","[/b]",""))))</f>
        <v>#REF!</v>
      </c>
    </row>
    <row r="1248" spans="1:41" ht="14.25">
      <c r="A1248" s="84"/>
      <c r="B1248" s="101"/>
      <c r="C1248" s="102"/>
      <c r="D1248" s="102"/>
      <c r="E1248" s="102"/>
      <c r="F1248" s="103"/>
      <c r="H1248" s="104"/>
      <c r="J1248" s="101"/>
      <c r="K1248" s="102"/>
      <c r="L1248" s="102"/>
      <c r="M1248" s="102"/>
      <c r="N1248" s="102"/>
      <c r="O1248" s="102"/>
      <c r="P1248" s="102"/>
      <c r="Q1248" s="102"/>
      <c r="R1248" s="105"/>
      <c r="T1248" s="101"/>
      <c r="U1248" s="102"/>
      <c r="V1248" s="102"/>
      <c r="W1248" s="102"/>
      <c r="X1248" s="106"/>
      <c r="AA1248" s="32" t="str">
        <f t="shared" si="250"/>
        <v/>
      </c>
      <c r="AB1248" s="31" t="str">
        <f t="shared" si="253"/>
        <v>?</v>
      </c>
      <c r="AC1248" s="31" t="str">
        <f t="shared" si="253"/>
        <v>?</v>
      </c>
      <c r="AD1248" s="31" t="str">
        <f t="shared" si="253"/>
        <v>?</v>
      </c>
      <c r="AE1248" s="31" t="str">
        <f t="shared" si="252"/>
        <v>?</v>
      </c>
      <c r="AF1248" s="31" t="str">
        <f t="shared" si="252"/>
        <v>?</v>
      </c>
      <c r="AG1248" s="31" t="str">
        <f t="shared" si="252"/>
        <v>?</v>
      </c>
      <c r="AH1248" s="39" t="str">
        <f t="shared" si="251"/>
        <v/>
      </c>
      <c r="AI1248" s="31" t="str">
        <f t="shared" si="254"/>
        <v/>
      </c>
      <c r="AJ1248" s="32" t="str">
        <f t="shared" si="255"/>
        <v/>
      </c>
      <c r="AK1248" s="32" t="str">
        <f t="shared" si="256"/>
        <v/>
      </c>
      <c r="AL1248" s="32" t="str">
        <f t="shared" si="257"/>
        <v/>
      </c>
      <c r="AM1248" s="32" t="str">
        <f t="shared" si="258"/>
        <v/>
      </c>
      <c r="AN1248" s="32" t="str">
        <f t="shared" si="259"/>
        <v/>
      </c>
      <c r="AO1248" s="96" t="e">
        <f>CONCATENATE(IF(#REF!="LL","[u]",IF(#REF!="Ny","[i]",IF(#REF!="Extra koll","[b]",""))),F1248," ",C1248,IF(COUNTA(D1248)&gt;0,CONCATENATE(" [playerid=",D1248,"] "),""),AI1248,AJ1248,AK1248,AL1248,AM1248,AN1248,AA1248,AH1248,IF(#REF!="LL","[/u]",IF(#REF!="Ny","[/i]",IF(#REF!="Extra koll","[/b]",""))))</f>
        <v>#REF!</v>
      </c>
    </row>
    <row r="1249" spans="1:41" ht="14.25">
      <c r="A1249" s="84"/>
      <c r="B1249" s="101"/>
      <c r="C1249" s="102"/>
      <c r="D1249" s="102"/>
      <c r="E1249" s="102"/>
      <c r="F1249" s="103"/>
      <c r="H1249" s="104"/>
      <c r="J1249" s="101"/>
      <c r="K1249" s="102"/>
      <c r="L1249" s="102"/>
      <c r="M1249" s="102"/>
      <c r="N1249" s="102"/>
      <c r="O1249" s="102"/>
      <c r="P1249" s="102"/>
      <c r="Q1249" s="102"/>
      <c r="R1249" s="105"/>
      <c r="T1249" s="101"/>
      <c r="U1249" s="102"/>
      <c r="V1249" s="102"/>
      <c r="W1249" s="102"/>
      <c r="X1249" s="106"/>
      <c r="AA1249" s="32" t="str">
        <f t="shared" si="250"/>
        <v/>
      </c>
      <c r="AB1249" s="31" t="str">
        <f t="shared" si="253"/>
        <v>?</v>
      </c>
      <c r="AC1249" s="31" t="str">
        <f t="shared" si="253"/>
        <v>?</v>
      </c>
      <c r="AD1249" s="31" t="str">
        <f t="shared" si="253"/>
        <v>?</v>
      </c>
      <c r="AE1249" s="31" t="str">
        <f t="shared" si="252"/>
        <v>?</v>
      </c>
      <c r="AF1249" s="31" t="str">
        <f t="shared" si="252"/>
        <v>?</v>
      </c>
      <c r="AG1249" s="31" t="str">
        <f t="shared" si="252"/>
        <v>?</v>
      </c>
      <c r="AH1249" s="39" t="str">
        <f t="shared" si="251"/>
        <v/>
      </c>
      <c r="AI1249" s="31" t="str">
        <f t="shared" si="254"/>
        <v/>
      </c>
      <c r="AJ1249" s="32" t="str">
        <f t="shared" si="255"/>
        <v/>
      </c>
      <c r="AK1249" s="32" t="str">
        <f t="shared" si="256"/>
        <v/>
      </c>
      <c r="AL1249" s="32" t="str">
        <f t="shared" si="257"/>
        <v/>
      </c>
      <c r="AM1249" s="32" t="str">
        <f t="shared" si="258"/>
        <v/>
      </c>
      <c r="AN1249" s="32" t="str">
        <f t="shared" si="259"/>
        <v/>
      </c>
      <c r="AO1249" s="96" t="e">
        <f>CONCATENATE(IF(#REF!="LL","[u]",IF(#REF!="Ny","[i]",IF(#REF!="Extra koll","[b]",""))),F1249," ",C1249,IF(COUNTA(D1249)&gt;0,CONCATENATE(" [playerid=",D1249,"] "),""),AI1249,AJ1249,AK1249,AL1249,AM1249,AN1249,AA1249,AH1249,IF(#REF!="LL","[/u]",IF(#REF!="Ny","[/i]",IF(#REF!="Extra koll","[/b]",""))))</f>
        <v>#REF!</v>
      </c>
    </row>
    <row r="1250" spans="1:41" ht="14.25">
      <c r="A1250" s="84"/>
      <c r="B1250" s="101"/>
      <c r="C1250" s="102"/>
      <c r="D1250" s="102"/>
      <c r="E1250" s="102"/>
      <c r="F1250" s="103"/>
      <c r="H1250" s="104"/>
      <c r="J1250" s="101"/>
      <c r="K1250" s="102"/>
      <c r="L1250" s="102"/>
      <c r="M1250" s="102"/>
      <c r="N1250" s="102"/>
      <c r="O1250" s="102"/>
      <c r="P1250" s="102"/>
      <c r="Q1250" s="102"/>
      <c r="R1250" s="105"/>
      <c r="T1250" s="101"/>
      <c r="U1250" s="102"/>
      <c r="V1250" s="102"/>
      <c r="W1250" s="102"/>
      <c r="X1250" s="106"/>
      <c r="AA1250" s="32" t="str">
        <f t="shared" si="250"/>
        <v/>
      </c>
      <c r="AB1250" s="31" t="str">
        <f t="shared" si="253"/>
        <v>?</v>
      </c>
      <c r="AC1250" s="31" t="str">
        <f t="shared" si="253"/>
        <v>?</v>
      </c>
      <c r="AD1250" s="31" t="str">
        <f t="shared" si="253"/>
        <v>?</v>
      </c>
      <c r="AE1250" s="31" t="str">
        <f t="shared" si="252"/>
        <v>?</v>
      </c>
      <c r="AF1250" s="31" t="str">
        <f t="shared" si="252"/>
        <v>?</v>
      </c>
      <c r="AG1250" s="31" t="str">
        <f t="shared" si="252"/>
        <v>?</v>
      </c>
      <c r="AH1250" s="39" t="str">
        <f t="shared" si="251"/>
        <v/>
      </c>
      <c r="AI1250" s="31" t="str">
        <f t="shared" si="254"/>
        <v/>
      </c>
      <c r="AJ1250" s="32" t="str">
        <f t="shared" si="255"/>
        <v/>
      </c>
      <c r="AK1250" s="32" t="str">
        <f t="shared" si="256"/>
        <v/>
      </c>
      <c r="AL1250" s="32" t="str">
        <f t="shared" si="257"/>
        <v/>
      </c>
      <c r="AM1250" s="32" t="str">
        <f t="shared" si="258"/>
        <v/>
      </c>
      <c r="AN1250" s="32" t="str">
        <f t="shared" si="259"/>
        <v/>
      </c>
      <c r="AO1250" s="96" t="e">
        <f>CONCATENATE(IF(#REF!="LL","[u]",IF(#REF!="Ny","[i]",IF(#REF!="Extra koll","[b]",""))),F1250," ",C1250,IF(COUNTA(D1250)&gt;0,CONCATENATE(" [playerid=",D1250,"] "),""),AI1250,AJ1250,AK1250,AL1250,AM1250,AN1250,AA1250,AH1250,IF(#REF!="LL","[/u]",IF(#REF!="Ny","[/i]",IF(#REF!="Extra koll","[/b]",""))))</f>
        <v>#REF!</v>
      </c>
    </row>
    <row r="1251" spans="1:41" ht="14.25">
      <c r="A1251" s="84"/>
      <c r="B1251" s="101"/>
      <c r="C1251" s="102"/>
      <c r="D1251" s="102"/>
      <c r="E1251" s="102"/>
      <c r="F1251" s="103"/>
      <c r="H1251" s="104"/>
      <c r="J1251" s="101"/>
      <c r="K1251" s="102"/>
      <c r="L1251" s="102"/>
      <c r="M1251" s="102"/>
      <c r="N1251" s="102"/>
      <c r="O1251" s="102"/>
      <c r="P1251" s="102"/>
      <c r="Q1251" s="102"/>
      <c r="R1251" s="105"/>
      <c r="T1251" s="101"/>
      <c r="U1251" s="102"/>
      <c r="V1251" s="102"/>
      <c r="W1251" s="102"/>
      <c r="X1251" s="106"/>
      <c r="AA1251" s="32" t="str">
        <f t="shared" si="250"/>
        <v/>
      </c>
      <c r="AB1251" s="31" t="str">
        <f t="shared" si="253"/>
        <v>?</v>
      </c>
      <c r="AC1251" s="31" t="str">
        <f t="shared" si="253"/>
        <v>?</v>
      </c>
      <c r="AD1251" s="31" t="str">
        <f t="shared" si="253"/>
        <v>?</v>
      </c>
      <c r="AE1251" s="31" t="str">
        <f t="shared" si="252"/>
        <v>?</v>
      </c>
      <c r="AF1251" s="31" t="str">
        <f t="shared" si="252"/>
        <v>?</v>
      </c>
      <c r="AG1251" s="31" t="str">
        <f t="shared" si="252"/>
        <v>?</v>
      </c>
      <c r="AH1251" s="39" t="str">
        <f t="shared" si="251"/>
        <v/>
      </c>
      <c r="AI1251" s="31" t="str">
        <f t="shared" si="254"/>
        <v/>
      </c>
      <c r="AJ1251" s="32" t="str">
        <f t="shared" si="255"/>
        <v/>
      </c>
      <c r="AK1251" s="32" t="str">
        <f t="shared" si="256"/>
        <v/>
      </c>
      <c r="AL1251" s="32" t="str">
        <f t="shared" si="257"/>
        <v/>
      </c>
      <c r="AM1251" s="32" t="str">
        <f t="shared" si="258"/>
        <v/>
      </c>
      <c r="AN1251" s="32" t="str">
        <f t="shared" si="259"/>
        <v/>
      </c>
      <c r="AO1251" s="96" t="e">
        <f>CONCATENATE(IF(#REF!="LL","[u]",IF(#REF!="Ny","[i]",IF(#REF!="Extra koll","[b]",""))),F1251," ",C1251,IF(COUNTA(D1251)&gt;0,CONCATENATE(" [playerid=",D1251,"] "),""),AI1251,AJ1251,AK1251,AL1251,AM1251,AN1251,AA1251,AH1251,IF(#REF!="LL","[/u]",IF(#REF!="Ny","[/i]",IF(#REF!="Extra koll","[/b]",""))))</f>
        <v>#REF!</v>
      </c>
    </row>
    <row r="1252" spans="1:41" ht="14.25">
      <c r="A1252" s="84"/>
      <c r="B1252" s="101"/>
      <c r="C1252" s="102"/>
      <c r="D1252" s="102"/>
      <c r="E1252" s="102"/>
      <c r="F1252" s="103"/>
      <c r="H1252" s="104"/>
      <c r="J1252" s="101"/>
      <c r="K1252" s="102"/>
      <c r="L1252" s="102"/>
      <c r="M1252" s="102"/>
      <c r="N1252" s="102"/>
      <c r="O1252" s="102"/>
      <c r="P1252" s="102"/>
      <c r="Q1252" s="102"/>
      <c r="R1252" s="105"/>
      <c r="T1252" s="101"/>
      <c r="U1252" s="102"/>
      <c r="V1252" s="102"/>
      <c r="W1252" s="102"/>
      <c r="X1252" s="106"/>
      <c r="AA1252" s="32" t="str">
        <f t="shared" si="250"/>
        <v/>
      </c>
      <c r="AB1252" s="31" t="str">
        <f t="shared" si="253"/>
        <v>?</v>
      </c>
      <c r="AC1252" s="31" t="str">
        <f t="shared" si="253"/>
        <v>?</v>
      </c>
      <c r="AD1252" s="31" t="str">
        <f t="shared" si="253"/>
        <v>?</v>
      </c>
      <c r="AE1252" s="31" t="str">
        <f t="shared" si="252"/>
        <v>?</v>
      </c>
      <c r="AF1252" s="31" t="str">
        <f t="shared" si="252"/>
        <v>?</v>
      </c>
      <c r="AG1252" s="31" t="str">
        <f t="shared" si="252"/>
        <v>?</v>
      </c>
      <c r="AH1252" s="39" t="str">
        <f t="shared" si="251"/>
        <v/>
      </c>
      <c r="AI1252" s="31" t="str">
        <f t="shared" si="254"/>
        <v/>
      </c>
      <c r="AJ1252" s="32" t="str">
        <f t="shared" si="255"/>
        <v/>
      </c>
      <c r="AK1252" s="32" t="str">
        <f t="shared" si="256"/>
        <v/>
      </c>
      <c r="AL1252" s="32" t="str">
        <f t="shared" si="257"/>
        <v/>
      </c>
      <c r="AM1252" s="32" t="str">
        <f t="shared" si="258"/>
        <v/>
      </c>
      <c r="AN1252" s="32" t="str">
        <f t="shared" si="259"/>
        <v/>
      </c>
      <c r="AO1252" s="96" t="e">
        <f>CONCATENATE(IF(#REF!="LL","[u]",IF(#REF!="Ny","[i]",IF(#REF!="Extra koll","[b]",""))),F1252," ",C1252,IF(COUNTA(D1252)&gt;0,CONCATENATE(" [playerid=",D1252,"] "),""),AI1252,AJ1252,AK1252,AL1252,AM1252,AN1252,AA1252,AH1252,IF(#REF!="LL","[/u]",IF(#REF!="Ny","[/i]",IF(#REF!="Extra koll","[/b]",""))))</f>
        <v>#REF!</v>
      </c>
    </row>
    <row r="1253" spans="1:41" ht="14.25">
      <c r="A1253" s="84"/>
      <c r="B1253" s="101"/>
      <c r="C1253" s="102"/>
      <c r="D1253" s="102"/>
      <c r="E1253" s="102"/>
      <c r="F1253" s="103"/>
      <c r="H1253" s="104"/>
      <c r="J1253" s="101"/>
      <c r="K1253" s="102"/>
      <c r="L1253" s="102"/>
      <c r="M1253" s="102"/>
      <c r="N1253" s="102"/>
      <c r="O1253" s="102"/>
      <c r="P1253" s="102"/>
      <c r="Q1253" s="102"/>
      <c r="R1253" s="105"/>
      <c r="T1253" s="101"/>
      <c r="U1253" s="102"/>
      <c r="V1253" s="102"/>
      <c r="W1253" s="102"/>
      <c r="X1253" s="106"/>
      <c r="AA1253" s="32" t="str">
        <f t="shared" si="250"/>
        <v/>
      </c>
      <c r="AB1253" s="31" t="str">
        <f t="shared" si="253"/>
        <v>?</v>
      </c>
      <c r="AC1253" s="31" t="str">
        <f t="shared" si="253"/>
        <v>?</v>
      </c>
      <c r="AD1253" s="31" t="str">
        <f t="shared" si="253"/>
        <v>?</v>
      </c>
      <c r="AE1253" s="31" t="str">
        <f t="shared" si="252"/>
        <v>?</v>
      </c>
      <c r="AF1253" s="31" t="str">
        <f t="shared" si="252"/>
        <v>?</v>
      </c>
      <c r="AG1253" s="31" t="str">
        <f t="shared" si="252"/>
        <v>?</v>
      </c>
      <c r="AH1253" s="39" t="str">
        <f t="shared" si="251"/>
        <v/>
      </c>
      <c r="AI1253" s="31" t="str">
        <f t="shared" si="254"/>
        <v/>
      </c>
      <c r="AJ1253" s="32" t="str">
        <f t="shared" si="255"/>
        <v/>
      </c>
      <c r="AK1253" s="32" t="str">
        <f t="shared" si="256"/>
        <v/>
      </c>
      <c r="AL1253" s="32" t="str">
        <f t="shared" si="257"/>
        <v/>
      </c>
      <c r="AM1253" s="32" t="str">
        <f t="shared" si="258"/>
        <v/>
      </c>
      <c r="AN1253" s="32" t="str">
        <f t="shared" si="259"/>
        <v/>
      </c>
      <c r="AO1253" s="96" t="e">
        <f>CONCATENATE(IF(#REF!="LL","[u]",IF(#REF!="Ny","[i]",IF(#REF!="Extra koll","[b]",""))),F1253," ",C1253,IF(COUNTA(D1253)&gt;0,CONCATENATE(" [playerid=",D1253,"] "),""),AI1253,AJ1253,AK1253,AL1253,AM1253,AN1253,AA1253,AH1253,IF(#REF!="LL","[/u]",IF(#REF!="Ny","[/i]",IF(#REF!="Extra koll","[/b]",""))))</f>
        <v>#REF!</v>
      </c>
    </row>
    <row r="1254" spans="1:41" ht="14.25">
      <c r="A1254" s="84"/>
      <c r="B1254" s="101"/>
      <c r="C1254" s="102"/>
      <c r="D1254" s="102"/>
      <c r="E1254" s="102"/>
      <c r="F1254" s="103"/>
      <c r="H1254" s="104"/>
      <c r="J1254" s="101"/>
      <c r="K1254" s="102"/>
      <c r="L1254" s="102"/>
      <c r="M1254" s="102"/>
      <c r="N1254" s="102"/>
      <c r="O1254" s="102"/>
      <c r="P1254" s="102"/>
      <c r="Q1254" s="102"/>
      <c r="R1254" s="105"/>
      <c r="T1254" s="101"/>
      <c r="U1254" s="102"/>
      <c r="V1254" s="102"/>
      <c r="W1254" s="102"/>
      <c r="X1254" s="106"/>
      <c r="AA1254" s="32" t="str">
        <f t="shared" si="250"/>
        <v/>
      </c>
      <c r="AB1254" s="31" t="str">
        <f t="shared" si="253"/>
        <v>?</v>
      </c>
      <c r="AC1254" s="31" t="str">
        <f t="shared" si="253"/>
        <v>?</v>
      </c>
      <c r="AD1254" s="31" t="str">
        <f t="shared" si="253"/>
        <v>?</v>
      </c>
      <c r="AE1254" s="31" t="str">
        <f t="shared" si="252"/>
        <v>?</v>
      </c>
      <c r="AF1254" s="31" t="str">
        <f t="shared" si="252"/>
        <v>?</v>
      </c>
      <c r="AG1254" s="31" t="str">
        <f t="shared" si="252"/>
        <v>?</v>
      </c>
      <c r="AH1254" s="39" t="str">
        <f t="shared" si="251"/>
        <v/>
      </c>
      <c r="AI1254" s="31" t="str">
        <f t="shared" si="254"/>
        <v/>
      </c>
      <c r="AJ1254" s="32" t="str">
        <f t="shared" si="255"/>
        <v/>
      </c>
      <c r="AK1254" s="32" t="str">
        <f t="shared" si="256"/>
        <v/>
      </c>
      <c r="AL1254" s="32" t="str">
        <f t="shared" si="257"/>
        <v/>
      </c>
      <c r="AM1254" s="32" t="str">
        <f t="shared" si="258"/>
        <v/>
      </c>
      <c r="AN1254" s="32" t="str">
        <f t="shared" si="259"/>
        <v/>
      </c>
      <c r="AO1254" s="96" t="e">
        <f>CONCATENATE(IF(#REF!="LL","[u]",IF(#REF!="Ny","[i]",IF(#REF!="Extra koll","[b]",""))),F1254," ",C1254,IF(COUNTA(D1254)&gt;0,CONCATENATE(" [playerid=",D1254,"] "),""),AI1254,AJ1254,AK1254,AL1254,AM1254,AN1254,AA1254,AH1254,IF(#REF!="LL","[/u]",IF(#REF!="Ny","[/i]",IF(#REF!="Extra koll","[/b]",""))))</f>
        <v>#REF!</v>
      </c>
    </row>
    <row r="1255" spans="1:41" ht="14.25">
      <c r="A1255" s="84"/>
      <c r="B1255" s="101"/>
      <c r="C1255" s="102"/>
      <c r="D1255" s="102"/>
      <c r="E1255" s="102"/>
      <c r="F1255" s="103"/>
      <c r="H1255" s="104"/>
      <c r="J1255" s="101"/>
      <c r="K1255" s="102"/>
      <c r="L1255" s="102"/>
      <c r="M1255" s="102"/>
      <c r="N1255" s="102"/>
      <c r="O1255" s="102"/>
      <c r="P1255" s="102"/>
      <c r="Q1255" s="102"/>
      <c r="R1255" s="105"/>
      <c r="T1255" s="101"/>
      <c r="U1255" s="102"/>
      <c r="V1255" s="102"/>
      <c r="W1255" s="102"/>
      <c r="X1255" s="106"/>
      <c r="AA1255" s="32" t="str">
        <f t="shared" si="250"/>
        <v/>
      </c>
      <c r="AB1255" s="31" t="str">
        <f t="shared" si="253"/>
        <v>?</v>
      </c>
      <c r="AC1255" s="31" t="str">
        <f t="shared" si="253"/>
        <v>?</v>
      </c>
      <c r="AD1255" s="31" t="str">
        <f t="shared" si="253"/>
        <v>?</v>
      </c>
      <c r="AE1255" s="31" t="str">
        <f t="shared" si="252"/>
        <v>?</v>
      </c>
      <c r="AF1255" s="31" t="str">
        <f t="shared" si="252"/>
        <v>?</v>
      </c>
      <c r="AG1255" s="31" t="str">
        <f t="shared" si="252"/>
        <v>?</v>
      </c>
      <c r="AH1255" s="39" t="str">
        <f t="shared" si="251"/>
        <v/>
      </c>
      <c r="AI1255" s="31" t="str">
        <f t="shared" si="254"/>
        <v/>
      </c>
      <c r="AJ1255" s="32" t="str">
        <f t="shared" si="255"/>
        <v/>
      </c>
      <c r="AK1255" s="32" t="str">
        <f t="shared" si="256"/>
        <v/>
      </c>
      <c r="AL1255" s="32" t="str">
        <f t="shared" si="257"/>
        <v/>
      </c>
      <c r="AM1255" s="32" t="str">
        <f t="shared" si="258"/>
        <v/>
      </c>
      <c r="AN1255" s="32" t="str">
        <f t="shared" si="259"/>
        <v/>
      </c>
      <c r="AO1255" s="96" t="e">
        <f>CONCATENATE(IF(#REF!="LL","[u]",IF(#REF!="Ny","[i]",IF(#REF!="Extra koll","[b]",""))),F1255," ",C1255,IF(COUNTA(D1255)&gt;0,CONCATENATE(" [playerid=",D1255,"] "),""),AI1255,AJ1255,AK1255,AL1255,AM1255,AN1255,AA1255,AH1255,IF(#REF!="LL","[/u]",IF(#REF!="Ny","[/i]",IF(#REF!="Extra koll","[/b]",""))))</f>
        <v>#REF!</v>
      </c>
    </row>
    <row r="1256" spans="1:41" ht="14.25">
      <c r="A1256" s="84"/>
      <c r="B1256" s="101"/>
      <c r="C1256" s="102"/>
      <c r="D1256" s="102"/>
      <c r="E1256" s="102"/>
      <c r="F1256" s="103"/>
      <c r="H1256" s="104"/>
      <c r="J1256" s="101"/>
      <c r="K1256" s="102"/>
      <c r="L1256" s="102"/>
      <c r="M1256" s="102"/>
      <c r="N1256" s="102"/>
      <c r="O1256" s="102"/>
      <c r="P1256" s="102"/>
      <c r="Q1256" s="102"/>
      <c r="R1256" s="105"/>
      <c r="T1256" s="101"/>
      <c r="U1256" s="102"/>
      <c r="V1256" s="102"/>
      <c r="W1256" s="102"/>
      <c r="X1256" s="106"/>
      <c r="AA1256" s="32" t="str">
        <f t="shared" si="250"/>
        <v/>
      </c>
      <c r="AB1256" s="31" t="str">
        <f t="shared" si="253"/>
        <v>?</v>
      </c>
      <c r="AC1256" s="31" t="str">
        <f t="shared" si="253"/>
        <v>?</v>
      </c>
      <c r="AD1256" s="31" t="str">
        <f t="shared" si="253"/>
        <v>?</v>
      </c>
      <c r="AE1256" s="31" t="str">
        <f t="shared" si="252"/>
        <v>?</v>
      </c>
      <c r="AF1256" s="31" t="str">
        <f t="shared" si="252"/>
        <v>?</v>
      </c>
      <c r="AG1256" s="31" t="str">
        <f t="shared" si="252"/>
        <v>?</v>
      </c>
      <c r="AH1256" s="39" t="str">
        <f t="shared" si="251"/>
        <v/>
      </c>
      <c r="AI1256" s="31" t="str">
        <f t="shared" si="254"/>
        <v/>
      </c>
      <c r="AJ1256" s="32" t="str">
        <f t="shared" si="255"/>
        <v/>
      </c>
      <c r="AK1256" s="32" t="str">
        <f t="shared" si="256"/>
        <v/>
      </c>
      <c r="AL1256" s="32" t="str">
        <f t="shared" si="257"/>
        <v/>
      </c>
      <c r="AM1256" s="32" t="str">
        <f t="shared" si="258"/>
        <v/>
      </c>
      <c r="AN1256" s="32" t="str">
        <f t="shared" si="259"/>
        <v/>
      </c>
      <c r="AO1256" s="96" t="e">
        <f>CONCATENATE(IF(#REF!="LL","[u]",IF(#REF!="Ny","[i]",IF(#REF!="Extra koll","[b]",""))),F1256," ",C1256,IF(COUNTA(D1256)&gt;0,CONCATENATE(" [playerid=",D1256,"] "),""),AI1256,AJ1256,AK1256,AL1256,AM1256,AN1256,AA1256,AH1256,IF(#REF!="LL","[/u]",IF(#REF!="Ny","[/i]",IF(#REF!="Extra koll","[/b]",""))))</f>
        <v>#REF!</v>
      </c>
    </row>
    <row r="1257" spans="1:41" ht="14.25">
      <c r="A1257" s="84"/>
      <c r="B1257" s="101"/>
      <c r="C1257" s="102"/>
      <c r="D1257" s="102"/>
      <c r="E1257" s="102"/>
      <c r="F1257" s="103"/>
      <c r="H1257" s="104"/>
      <c r="J1257" s="101"/>
      <c r="K1257" s="102"/>
      <c r="L1257" s="102"/>
      <c r="M1257" s="102"/>
      <c r="N1257" s="102"/>
      <c r="O1257" s="102"/>
      <c r="P1257" s="102"/>
      <c r="Q1257" s="102"/>
      <c r="R1257" s="105"/>
      <c r="T1257" s="101"/>
      <c r="U1257" s="102"/>
      <c r="V1257" s="102"/>
      <c r="W1257" s="102"/>
      <c r="X1257" s="106"/>
      <c r="AA1257" s="32" t="str">
        <f t="shared" si="250"/>
        <v/>
      </c>
      <c r="AB1257" s="31" t="str">
        <f t="shared" si="253"/>
        <v>?</v>
      </c>
      <c r="AC1257" s="31" t="str">
        <f t="shared" si="253"/>
        <v>?</v>
      </c>
      <c r="AD1257" s="31" t="str">
        <f t="shared" si="253"/>
        <v>?</v>
      </c>
      <c r="AE1257" s="31" t="str">
        <f t="shared" si="252"/>
        <v>?</v>
      </c>
      <c r="AF1257" s="31" t="str">
        <f t="shared" si="252"/>
        <v>?</v>
      </c>
      <c r="AG1257" s="31" t="str">
        <f t="shared" si="252"/>
        <v>?</v>
      </c>
      <c r="AH1257" s="39" t="str">
        <f t="shared" si="251"/>
        <v/>
      </c>
      <c r="AI1257" s="31" t="str">
        <f t="shared" si="254"/>
        <v/>
      </c>
      <c r="AJ1257" s="32" t="str">
        <f t="shared" si="255"/>
        <v/>
      </c>
      <c r="AK1257" s="32" t="str">
        <f t="shared" si="256"/>
        <v/>
      </c>
      <c r="AL1257" s="32" t="str">
        <f t="shared" si="257"/>
        <v/>
      </c>
      <c r="AM1257" s="32" t="str">
        <f t="shared" si="258"/>
        <v/>
      </c>
      <c r="AN1257" s="32" t="str">
        <f t="shared" si="259"/>
        <v/>
      </c>
      <c r="AO1257" s="96" t="e">
        <f>CONCATENATE(IF(#REF!="LL","[u]",IF(#REF!="Ny","[i]",IF(#REF!="Extra koll","[b]",""))),F1257," ",C1257,IF(COUNTA(D1257)&gt;0,CONCATENATE(" [playerid=",D1257,"] "),""),AI1257,AJ1257,AK1257,AL1257,AM1257,AN1257,AA1257,AH1257,IF(#REF!="LL","[/u]",IF(#REF!="Ny","[/i]",IF(#REF!="Extra koll","[/b]",""))))</f>
        <v>#REF!</v>
      </c>
    </row>
    <row r="1258" spans="1:41" ht="14.25">
      <c r="A1258" s="84"/>
      <c r="B1258" s="101"/>
      <c r="C1258" s="102"/>
      <c r="D1258" s="102"/>
      <c r="E1258" s="102"/>
      <c r="F1258" s="103"/>
      <c r="H1258" s="104"/>
      <c r="J1258" s="101"/>
      <c r="K1258" s="102"/>
      <c r="L1258" s="102"/>
      <c r="M1258" s="102"/>
      <c r="N1258" s="102"/>
      <c r="O1258" s="102"/>
      <c r="P1258" s="102"/>
      <c r="Q1258" s="102"/>
      <c r="R1258" s="105"/>
      <c r="T1258" s="101"/>
      <c r="U1258" s="102"/>
      <c r="V1258" s="102"/>
      <c r="W1258" s="102"/>
      <c r="X1258" s="106"/>
      <c r="AA1258" s="32" t="str">
        <f t="shared" si="250"/>
        <v/>
      </c>
      <c r="AB1258" s="31" t="str">
        <f t="shared" si="253"/>
        <v>?</v>
      </c>
      <c r="AC1258" s="31" t="str">
        <f t="shared" si="253"/>
        <v>?</v>
      </c>
      <c r="AD1258" s="31" t="str">
        <f t="shared" si="253"/>
        <v>?</v>
      </c>
      <c r="AE1258" s="31" t="str">
        <f t="shared" si="252"/>
        <v>?</v>
      </c>
      <c r="AF1258" s="31" t="str">
        <f t="shared" si="252"/>
        <v>?</v>
      </c>
      <c r="AG1258" s="31" t="str">
        <f t="shared" si="252"/>
        <v>?</v>
      </c>
      <c r="AH1258" s="39" t="str">
        <f t="shared" si="251"/>
        <v/>
      </c>
      <c r="AI1258" s="31" t="str">
        <f t="shared" si="254"/>
        <v/>
      </c>
      <c r="AJ1258" s="32" t="str">
        <f t="shared" si="255"/>
        <v/>
      </c>
      <c r="AK1258" s="32" t="str">
        <f t="shared" si="256"/>
        <v/>
      </c>
      <c r="AL1258" s="32" t="str">
        <f t="shared" si="257"/>
        <v/>
      </c>
      <c r="AM1258" s="32" t="str">
        <f t="shared" si="258"/>
        <v/>
      </c>
      <c r="AN1258" s="32" t="str">
        <f t="shared" si="259"/>
        <v/>
      </c>
      <c r="AO1258" s="96" t="e">
        <f>CONCATENATE(IF(#REF!="LL","[u]",IF(#REF!="Ny","[i]",IF(#REF!="Extra koll","[b]",""))),F1258," ",C1258,IF(COUNTA(D1258)&gt;0,CONCATENATE(" [playerid=",D1258,"] "),""),AI1258,AJ1258,AK1258,AL1258,AM1258,AN1258,AA1258,AH1258,IF(#REF!="LL","[/u]",IF(#REF!="Ny","[/i]",IF(#REF!="Extra koll","[/b]",""))))</f>
        <v>#REF!</v>
      </c>
    </row>
    <row r="1259" spans="1:41" ht="14.25">
      <c r="A1259" s="84"/>
      <c r="B1259" s="101"/>
      <c r="C1259" s="102"/>
      <c r="D1259" s="102"/>
      <c r="E1259" s="102"/>
      <c r="F1259" s="103"/>
      <c r="H1259" s="104"/>
      <c r="J1259" s="101"/>
      <c r="K1259" s="102"/>
      <c r="L1259" s="102"/>
      <c r="M1259" s="102"/>
      <c r="N1259" s="102"/>
      <c r="O1259" s="102"/>
      <c r="P1259" s="102"/>
      <c r="Q1259" s="102"/>
      <c r="R1259" s="105"/>
      <c r="T1259" s="101"/>
      <c r="U1259" s="102"/>
      <c r="V1259" s="102"/>
      <c r="W1259" s="102"/>
      <c r="X1259" s="106"/>
      <c r="AA1259" s="32" t="str">
        <f t="shared" si="250"/>
        <v/>
      </c>
      <c r="AB1259" s="31" t="str">
        <f t="shared" si="253"/>
        <v>?</v>
      </c>
      <c r="AC1259" s="31" t="str">
        <f t="shared" si="253"/>
        <v>?</v>
      </c>
      <c r="AD1259" s="31" t="str">
        <f t="shared" si="253"/>
        <v>?</v>
      </c>
      <c r="AE1259" s="31" t="str">
        <f t="shared" si="252"/>
        <v>?</v>
      </c>
      <c r="AF1259" s="31" t="str">
        <f t="shared" si="252"/>
        <v>?</v>
      </c>
      <c r="AG1259" s="31" t="str">
        <f t="shared" si="252"/>
        <v>?</v>
      </c>
      <c r="AH1259" s="39" t="str">
        <f t="shared" si="251"/>
        <v/>
      </c>
      <c r="AI1259" s="31" t="str">
        <f t="shared" si="254"/>
        <v/>
      </c>
      <c r="AJ1259" s="32" t="str">
        <f t="shared" si="255"/>
        <v/>
      </c>
      <c r="AK1259" s="32" t="str">
        <f t="shared" si="256"/>
        <v/>
      </c>
      <c r="AL1259" s="32" t="str">
        <f t="shared" si="257"/>
        <v/>
      </c>
      <c r="AM1259" s="32" t="str">
        <f t="shared" si="258"/>
        <v/>
      </c>
      <c r="AN1259" s="32" t="str">
        <f t="shared" si="259"/>
        <v/>
      </c>
      <c r="AO1259" s="96" t="e">
        <f>CONCATENATE(IF(#REF!="LL","[u]",IF(#REF!="Ny","[i]",IF(#REF!="Extra koll","[b]",""))),F1259," ",C1259,IF(COUNTA(D1259)&gt;0,CONCATENATE(" [playerid=",D1259,"] "),""),AI1259,AJ1259,AK1259,AL1259,AM1259,AN1259,AA1259,AH1259,IF(#REF!="LL","[/u]",IF(#REF!="Ny","[/i]",IF(#REF!="Extra koll","[/b]",""))))</f>
        <v>#REF!</v>
      </c>
    </row>
    <row r="1260" spans="1:41" ht="14.25">
      <c r="A1260" s="84"/>
      <c r="B1260" s="101"/>
      <c r="C1260" s="102"/>
      <c r="D1260" s="102"/>
      <c r="E1260" s="102"/>
      <c r="F1260" s="103"/>
      <c r="H1260" s="104"/>
      <c r="J1260" s="101"/>
      <c r="K1260" s="102"/>
      <c r="L1260" s="102"/>
      <c r="M1260" s="102"/>
      <c r="N1260" s="102"/>
      <c r="O1260" s="102"/>
      <c r="P1260" s="102"/>
      <c r="Q1260" s="102"/>
      <c r="R1260" s="105"/>
      <c r="T1260" s="101"/>
      <c r="U1260" s="102"/>
      <c r="V1260" s="102"/>
      <c r="W1260" s="102"/>
      <c r="X1260" s="106"/>
      <c r="AA1260" s="32" t="str">
        <f t="shared" si="250"/>
        <v/>
      </c>
      <c r="AB1260" s="31" t="str">
        <f t="shared" si="253"/>
        <v>?</v>
      </c>
      <c r="AC1260" s="31" t="str">
        <f t="shared" si="253"/>
        <v>?</v>
      </c>
      <c r="AD1260" s="31" t="str">
        <f t="shared" si="253"/>
        <v>?</v>
      </c>
      <c r="AE1260" s="31" t="str">
        <f t="shared" si="252"/>
        <v>?</v>
      </c>
      <c r="AF1260" s="31" t="str">
        <f t="shared" si="252"/>
        <v>?</v>
      </c>
      <c r="AG1260" s="31" t="str">
        <f t="shared" si="252"/>
        <v>?</v>
      </c>
      <c r="AH1260" s="39" t="str">
        <f t="shared" si="251"/>
        <v/>
      </c>
      <c r="AI1260" s="31" t="str">
        <f t="shared" si="254"/>
        <v/>
      </c>
      <c r="AJ1260" s="32" t="str">
        <f t="shared" si="255"/>
        <v/>
      </c>
      <c r="AK1260" s="32" t="str">
        <f t="shared" si="256"/>
        <v/>
      </c>
      <c r="AL1260" s="32" t="str">
        <f t="shared" si="257"/>
        <v/>
      </c>
      <c r="AM1260" s="32" t="str">
        <f t="shared" si="258"/>
        <v/>
      </c>
      <c r="AN1260" s="32" t="str">
        <f t="shared" si="259"/>
        <v/>
      </c>
      <c r="AO1260" s="96" t="e">
        <f>CONCATENATE(IF(#REF!="LL","[u]",IF(#REF!="Ny","[i]",IF(#REF!="Extra koll","[b]",""))),F1260," ",C1260,IF(COUNTA(D1260)&gt;0,CONCATENATE(" [playerid=",D1260,"] "),""),AI1260,AJ1260,AK1260,AL1260,AM1260,AN1260,AA1260,AH1260,IF(#REF!="LL","[/u]",IF(#REF!="Ny","[/i]",IF(#REF!="Extra koll","[/b]",""))))</f>
        <v>#REF!</v>
      </c>
    </row>
    <row r="1261" spans="1:41" ht="14.25">
      <c r="A1261" s="84"/>
      <c r="B1261" s="101"/>
      <c r="C1261" s="102"/>
      <c r="D1261" s="102"/>
      <c r="E1261" s="102"/>
      <c r="F1261" s="103"/>
      <c r="H1261" s="104"/>
      <c r="J1261" s="101"/>
      <c r="K1261" s="102"/>
      <c r="L1261" s="102"/>
      <c r="M1261" s="102"/>
      <c r="N1261" s="102"/>
      <c r="O1261" s="102"/>
      <c r="P1261" s="102"/>
      <c r="Q1261" s="102"/>
      <c r="R1261" s="105"/>
      <c r="T1261" s="101"/>
      <c r="U1261" s="102"/>
      <c r="V1261" s="102"/>
      <c r="W1261" s="102"/>
      <c r="X1261" s="106"/>
      <c r="AA1261" s="32" t="str">
        <f t="shared" si="250"/>
        <v/>
      </c>
      <c r="AB1261" s="31" t="str">
        <f t="shared" si="253"/>
        <v>?</v>
      </c>
      <c r="AC1261" s="31" t="str">
        <f t="shared" si="253"/>
        <v>?</v>
      </c>
      <c r="AD1261" s="31" t="str">
        <f t="shared" si="253"/>
        <v>?</v>
      </c>
      <c r="AE1261" s="31" t="str">
        <f t="shared" si="252"/>
        <v>?</v>
      </c>
      <c r="AF1261" s="31" t="str">
        <f t="shared" si="252"/>
        <v>?</v>
      </c>
      <c r="AG1261" s="31" t="str">
        <f t="shared" si="252"/>
        <v>?</v>
      </c>
      <c r="AH1261" s="39" t="str">
        <f t="shared" si="251"/>
        <v/>
      </c>
      <c r="AI1261" s="31" t="str">
        <f t="shared" si="254"/>
        <v/>
      </c>
      <c r="AJ1261" s="32" t="str">
        <f t="shared" si="255"/>
        <v/>
      </c>
      <c r="AK1261" s="32" t="str">
        <f t="shared" si="256"/>
        <v/>
      </c>
      <c r="AL1261" s="32" t="str">
        <f t="shared" si="257"/>
        <v/>
      </c>
      <c r="AM1261" s="32" t="str">
        <f t="shared" si="258"/>
        <v/>
      </c>
      <c r="AN1261" s="32" t="str">
        <f t="shared" si="259"/>
        <v/>
      </c>
      <c r="AO1261" s="96" t="e">
        <f>CONCATENATE(IF(#REF!="LL","[u]",IF(#REF!="Ny","[i]",IF(#REF!="Extra koll","[b]",""))),F1261," ",C1261,IF(COUNTA(D1261)&gt;0,CONCATENATE(" [playerid=",D1261,"] "),""),AI1261,AJ1261,AK1261,AL1261,AM1261,AN1261,AA1261,AH1261,IF(#REF!="LL","[/u]",IF(#REF!="Ny","[/i]",IF(#REF!="Extra koll","[/b]",""))))</f>
        <v>#REF!</v>
      </c>
    </row>
    <row r="1262" spans="1:41" ht="14.25">
      <c r="A1262" s="84"/>
      <c r="B1262" s="101"/>
      <c r="C1262" s="102"/>
      <c r="D1262" s="102"/>
      <c r="E1262" s="102"/>
      <c r="F1262" s="103"/>
      <c r="H1262" s="104"/>
      <c r="J1262" s="101"/>
      <c r="K1262" s="102"/>
      <c r="L1262" s="102"/>
      <c r="M1262" s="102"/>
      <c r="N1262" s="102"/>
      <c r="O1262" s="102"/>
      <c r="P1262" s="102"/>
      <c r="Q1262" s="102"/>
      <c r="R1262" s="105"/>
      <c r="T1262" s="101"/>
      <c r="U1262" s="102"/>
      <c r="V1262" s="102"/>
      <c r="W1262" s="102"/>
      <c r="X1262" s="106"/>
      <c r="AA1262" s="32" t="str">
        <f t="shared" ref="AA1262:AA1325" si="260">IF(COUNTA(H1262)&gt;0,CONCATENATE(" [",H1262,"] "),"")</f>
        <v/>
      </c>
      <c r="AB1262" s="31" t="str">
        <f t="shared" si="253"/>
        <v>?</v>
      </c>
      <c r="AC1262" s="31" t="str">
        <f t="shared" si="253"/>
        <v>?</v>
      </c>
      <c r="AD1262" s="31" t="str">
        <f t="shared" si="253"/>
        <v>?</v>
      </c>
      <c r="AE1262" s="31" t="str">
        <f t="shared" si="252"/>
        <v>?</v>
      </c>
      <c r="AF1262" s="31" t="str">
        <f t="shared" si="252"/>
        <v>?</v>
      </c>
      <c r="AG1262" s="31" t="str">
        <f t="shared" si="252"/>
        <v>?</v>
      </c>
      <c r="AH1262" s="39" t="str">
        <f t="shared" ref="AH1262:AH1325" si="261">IF(COUNTA(R1262)&gt;0,CONCATENATE(" Fasta: ",RIGHT(R1262,LEN(R1262)-5)),"")</f>
        <v/>
      </c>
      <c r="AI1262" s="31" t="str">
        <f t="shared" si="254"/>
        <v/>
      </c>
      <c r="AJ1262" s="32" t="str">
        <f t="shared" si="255"/>
        <v/>
      </c>
      <c r="AK1262" s="32" t="str">
        <f t="shared" si="256"/>
        <v/>
      </c>
      <c r="AL1262" s="32" t="str">
        <f t="shared" si="257"/>
        <v/>
      </c>
      <c r="AM1262" s="32" t="str">
        <f t="shared" si="258"/>
        <v/>
      </c>
      <c r="AN1262" s="32" t="str">
        <f t="shared" si="259"/>
        <v/>
      </c>
      <c r="AO1262" s="96" t="e">
        <f>CONCATENATE(IF(#REF!="LL","[u]",IF(#REF!="Ny","[i]",IF(#REF!="Extra koll","[b]",""))),F1262," ",C1262,IF(COUNTA(D1262)&gt;0,CONCATENATE(" [playerid=",D1262,"] "),""),AI1262,AJ1262,AK1262,AL1262,AM1262,AN1262,AA1262,AH1262,IF(#REF!="LL","[/u]",IF(#REF!="Ny","[/i]",IF(#REF!="Extra koll","[/b]",""))))</f>
        <v>#REF!</v>
      </c>
    </row>
    <row r="1263" spans="1:41" ht="14.25">
      <c r="A1263" s="84"/>
      <c r="B1263" s="101"/>
      <c r="C1263" s="102"/>
      <c r="D1263" s="102"/>
      <c r="E1263" s="102"/>
      <c r="F1263" s="103"/>
      <c r="H1263" s="104"/>
      <c r="J1263" s="101"/>
      <c r="K1263" s="102"/>
      <c r="L1263" s="102"/>
      <c r="M1263" s="102"/>
      <c r="N1263" s="102"/>
      <c r="O1263" s="102"/>
      <c r="P1263" s="102"/>
      <c r="Q1263" s="102"/>
      <c r="R1263" s="105"/>
      <c r="T1263" s="101"/>
      <c r="U1263" s="102"/>
      <c r="V1263" s="102"/>
      <c r="W1263" s="102"/>
      <c r="X1263" s="106"/>
      <c r="AA1263" s="32" t="str">
        <f t="shared" si="260"/>
        <v/>
      </c>
      <c r="AB1263" s="31" t="str">
        <f t="shared" si="253"/>
        <v>?</v>
      </c>
      <c r="AC1263" s="31" t="str">
        <f t="shared" si="253"/>
        <v>?</v>
      </c>
      <c r="AD1263" s="31" t="str">
        <f t="shared" si="253"/>
        <v>?</v>
      </c>
      <c r="AE1263" s="31" t="str">
        <f t="shared" si="252"/>
        <v>?</v>
      </c>
      <c r="AF1263" s="31" t="str">
        <f t="shared" si="252"/>
        <v>?</v>
      </c>
      <c r="AG1263" s="31" t="str">
        <f t="shared" si="252"/>
        <v>?</v>
      </c>
      <c r="AH1263" s="39" t="str">
        <f t="shared" si="261"/>
        <v/>
      </c>
      <c r="AI1263" s="31" t="str">
        <f t="shared" si="254"/>
        <v/>
      </c>
      <c r="AJ1263" s="32" t="str">
        <f t="shared" si="255"/>
        <v/>
      </c>
      <c r="AK1263" s="32" t="str">
        <f t="shared" si="256"/>
        <v/>
      </c>
      <c r="AL1263" s="32" t="str">
        <f t="shared" si="257"/>
        <v/>
      </c>
      <c r="AM1263" s="32" t="str">
        <f t="shared" si="258"/>
        <v/>
      </c>
      <c r="AN1263" s="32" t="str">
        <f t="shared" si="259"/>
        <v/>
      </c>
      <c r="AO1263" s="96" t="e">
        <f>CONCATENATE(IF(#REF!="LL","[u]",IF(#REF!="Ny","[i]",IF(#REF!="Extra koll","[b]",""))),F1263," ",C1263,IF(COUNTA(D1263)&gt;0,CONCATENATE(" [playerid=",D1263,"] "),""),AI1263,AJ1263,AK1263,AL1263,AM1263,AN1263,AA1263,AH1263,IF(#REF!="LL","[/u]",IF(#REF!="Ny","[/i]",IF(#REF!="Extra koll","[/b]",""))))</f>
        <v>#REF!</v>
      </c>
    </row>
    <row r="1264" spans="1:41" ht="14.25">
      <c r="A1264" s="84"/>
      <c r="B1264" s="101"/>
      <c r="C1264" s="102"/>
      <c r="D1264" s="102"/>
      <c r="E1264" s="102"/>
      <c r="F1264" s="103"/>
      <c r="H1264" s="104"/>
      <c r="J1264" s="101"/>
      <c r="K1264" s="102"/>
      <c r="L1264" s="102"/>
      <c r="M1264" s="102"/>
      <c r="N1264" s="102"/>
      <c r="O1264" s="102"/>
      <c r="P1264" s="102"/>
      <c r="Q1264" s="102"/>
      <c r="R1264" s="105"/>
      <c r="T1264" s="101"/>
      <c r="U1264" s="102"/>
      <c r="V1264" s="102"/>
      <c r="W1264" s="102"/>
      <c r="X1264" s="106"/>
      <c r="AA1264" s="32" t="str">
        <f t="shared" si="260"/>
        <v/>
      </c>
      <c r="AB1264" s="31" t="str">
        <f t="shared" si="253"/>
        <v>?</v>
      </c>
      <c r="AC1264" s="31" t="str">
        <f t="shared" si="253"/>
        <v>?</v>
      </c>
      <c r="AD1264" s="31" t="str">
        <f t="shared" si="253"/>
        <v>?</v>
      </c>
      <c r="AE1264" s="31" t="str">
        <f t="shared" si="252"/>
        <v>?</v>
      </c>
      <c r="AF1264" s="31" t="str">
        <f t="shared" si="252"/>
        <v>?</v>
      </c>
      <c r="AG1264" s="31" t="str">
        <f t="shared" si="252"/>
        <v>?</v>
      </c>
      <c r="AH1264" s="39" t="str">
        <f t="shared" si="261"/>
        <v/>
      </c>
      <c r="AI1264" s="31" t="str">
        <f t="shared" si="254"/>
        <v/>
      </c>
      <c r="AJ1264" s="32" t="str">
        <f t="shared" si="255"/>
        <v/>
      </c>
      <c r="AK1264" s="32" t="str">
        <f t="shared" si="256"/>
        <v/>
      </c>
      <c r="AL1264" s="32" t="str">
        <f t="shared" si="257"/>
        <v/>
      </c>
      <c r="AM1264" s="32" t="str">
        <f t="shared" si="258"/>
        <v/>
      </c>
      <c r="AN1264" s="32" t="str">
        <f t="shared" si="259"/>
        <v/>
      </c>
      <c r="AO1264" s="96" t="e">
        <f>CONCATENATE(IF(#REF!="LL","[u]",IF(#REF!="Ny","[i]",IF(#REF!="Extra koll","[b]",""))),F1264," ",C1264,IF(COUNTA(D1264)&gt;0,CONCATENATE(" [playerid=",D1264,"] "),""),AI1264,AJ1264,AK1264,AL1264,AM1264,AN1264,AA1264,AH1264,IF(#REF!="LL","[/u]",IF(#REF!="Ny","[/i]",IF(#REF!="Extra koll","[/b]",""))))</f>
        <v>#REF!</v>
      </c>
    </row>
    <row r="1265" spans="1:41" ht="14.25">
      <c r="A1265" s="84"/>
      <c r="B1265" s="101"/>
      <c r="C1265" s="102"/>
      <c r="D1265" s="102"/>
      <c r="E1265" s="102"/>
      <c r="F1265" s="103"/>
      <c r="H1265" s="104"/>
      <c r="J1265" s="101"/>
      <c r="K1265" s="102"/>
      <c r="L1265" s="102"/>
      <c r="M1265" s="102"/>
      <c r="N1265" s="102"/>
      <c r="O1265" s="102"/>
      <c r="P1265" s="102"/>
      <c r="Q1265" s="102"/>
      <c r="R1265" s="105"/>
      <c r="T1265" s="101"/>
      <c r="U1265" s="102"/>
      <c r="V1265" s="102"/>
      <c r="W1265" s="102"/>
      <c r="X1265" s="106"/>
      <c r="AA1265" s="32" t="str">
        <f t="shared" si="260"/>
        <v/>
      </c>
      <c r="AB1265" s="31" t="str">
        <f t="shared" si="253"/>
        <v>?</v>
      </c>
      <c r="AC1265" s="31" t="str">
        <f t="shared" si="253"/>
        <v>?</v>
      </c>
      <c r="AD1265" s="31" t="str">
        <f t="shared" si="253"/>
        <v>?</v>
      </c>
      <c r="AE1265" s="31" t="str">
        <f t="shared" si="253"/>
        <v>?</v>
      </c>
      <c r="AF1265" s="31" t="str">
        <f t="shared" si="253"/>
        <v>?</v>
      </c>
      <c r="AG1265" s="31" t="str">
        <f t="shared" si="253"/>
        <v>?</v>
      </c>
      <c r="AH1265" s="39" t="str">
        <f t="shared" si="261"/>
        <v/>
      </c>
      <c r="AI1265" s="31" t="str">
        <f t="shared" si="254"/>
        <v/>
      </c>
      <c r="AJ1265" s="32" t="str">
        <f t="shared" si="255"/>
        <v/>
      </c>
      <c r="AK1265" s="32" t="str">
        <f t="shared" si="256"/>
        <v/>
      </c>
      <c r="AL1265" s="32" t="str">
        <f t="shared" si="257"/>
        <v/>
      </c>
      <c r="AM1265" s="32" t="str">
        <f t="shared" si="258"/>
        <v/>
      </c>
      <c r="AN1265" s="32" t="str">
        <f t="shared" si="259"/>
        <v/>
      </c>
      <c r="AO1265" s="96" t="e">
        <f>CONCATENATE(IF(#REF!="LL","[u]",IF(#REF!="Ny","[i]",IF(#REF!="Extra koll","[b]",""))),F1265," ",C1265,IF(COUNTA(D1265)&gt;0,CONCATENATE(" [playerid=",D1265,"] "),""),AI1265,AJ1265,AK1265,AL1265,AM1265,AN1265,AA1265,AH1265,IF(#REF!="LL","[/u]",IF(#REF!="Ny","[/i]",IF(#REF!="Extra koll","[/b]",""))))</f>
        <v>#REF!</v>
      </c>
    </row>
    <row r="1266" spans="1:41" ht="14.25">
      <c r="A1266" s="84"/>
      <c r="B1266" s="101"/>
      <c r="C1266" s="102"/>
      <c r="D1266" s="102"/>
      <c r="E1266" s="102"/>
      <c r="F1266" s="103"/>
      <c r="H1266" s="104"/>
      <c r="J1266" s="101"/>
      <c r="K1266" s="102"/>
      <c r="L1266" s="102"/>
      <c r="M1266" s="102"/>
      <c r="N1266" s="102"/>
      <c r="O1266" s="102"/>
      <c r="P1266" s="102"/>
      <c r="Q1266" s="102"/>
      <c r="R1266" s="105"/>
      <c r="T1266" s="101"/>
      <c r="U1266" s="102"/>
      <c r="V1266" s="102"/>
      <c r="W1266" s="102"/>
      <c r="X1266" s="106"/>
      <c r="AA1266" s="32" t="str">
        <f t="shared" si="260"/>
        <v/>
      </c>
      <c r="AB1266" s="31" t="str">
        <f t="shared" ref="AB1266:AG1308" si="262">IF(COUNTA(L1266)&gt;0,RIGHT(L1266,LEN(L1266)-5),"?")</f>
        <v>?</v>
      </c>
      <c r="AC1266" s="31" t="str">
        <f t="shared" si="262"/>
        <v>?</v>
      </c>
      <c r="AD1266" s="31" t="str">
        <f t="shared" si="262"/>
        <v>?</v>
      </c>
      <c r="AE1266" s="31" t="str">
        <f t="shared" si="262"/>
        <v>?</v>
      </c>
      <c r="AF1266" s="31" t="str">
        <f t="shared" si="262"/>
        <v>?</v>
      </c>
      <c r="AG1266" s="31" t="str">
        <f t="shared" si="262"/>
        <v>?</v>
      </c>
      <c r="AH1266" s="39" t="str">
        <f t="shared" si="261"/>
        <v/>
      </c>
      <c r="AI1266" s="31" t="str">
        <f t="shared" si="254"/>
        <v/>
      </c>
      <c r="AJ1266" s="32" t="str">
        <f t="shared" si="255"/>
        <v/>
      </c>
      <c r="AK1266" s="32" t="str">
        <f t="shared" si="256"/>
        <v/>
      </c>
      <c r="AL1266" s="32" t="str">
        <f t="shared" si="257"/>
        <v/>
      </c>
      <c r="AM1266" s="32" t="str">
        <f t="shared" si="258"/>
        <v/>
      </c>
      <c r="AN1266" s="32" t="str">
        <f t="shared" si="259"/>
        <v/>
      </c>
      <c r="AO1266" s="96" t="e">
        <f>CONCATENATE(IF(#REF!="LL","[u]",IF(#REF!="Ny","[i]",IF(#REF!="Extra koll","[b]",""))),F1266," ",C1266,IF(COUNTA(D1266)&gt;0,CONCATENATE(" [playerid=",D1266,"] "),""),AI1266,AJ1266,AK1266,AL1266,AM1266,AN1266,AA1266,AH1266,IF(#REF!="LL","[/u]",IF(#REF!="Ny","[/i]",IF(#REF!="Extra koll","[/b]",""))))</f>
        <v>#REF!</v>
      </c>
    </row>
    <row r="1267" spans="1:41" ht="14.25">
      <c r="A1267" s="84"/>
      <c r="B1267" s="101"/>
      <c r="C1267" s="102"/>
      <c r="D1267" s="102"/>
      <c r="E1267" s="102"/>
      <c r="F1267" s="103"/>
      <c r="H1267" s="104"/>
      <c r="J1267" s="101"/>
      <c r="K1267" s="102"/>
      <c r="L1267" s="102"/>
      <c r="M1267" s="102"/>
      <c r="N1267" s="102"/>
      <c r="O1267" s="102"/>
      <c r="P1267" s="102"/>
      <c r="Q1267" s="102"/>
      <c r="R1267" s="105"/>
      <c r="T1267" s="101"/>
      <c r="U1267" s="102"/>
      <c r="V1267" s="102"/>
      <c r="W1267" s="102"/>
      <c r="X1267" s="106"/>
      <c r="AA1267" s="32" t="str">
        <f t="shared" si="260"/>
        <v/>
      </c>
      <c r="AB1267" s="31" t="str">
        <f t="shared" si="262"/>
        <v>?</v>
      </c>
      <c r="AC1267" s="31" t="str">
        <f t="shared" si="262"/>
        <v>?</v>
      </c>
      <c r="AD1267" s="31" t="str">
        <f t="shared" si="262"/>
        <v>?</v>
      </c>
      <c r="AE1267" s="31" t="str">
        <f t="shared" si="262"/>
        <v>?</v>
      </c>
      <c r="AF1267" s="31" t="str">
        <f t="shared" si="262"/>
        <v>?</v>
      </c>
      <c r="AG1267" s="31" t="str">
        <f t="shared" si="262"/>
        <v>?</v>
      </c>
      <c r="AH1267" s="39" t="str">
        <f t="shared" si="261"/>
        <v/>
      </c>
      <c r="AI1267" s="31" t="str">
        <f t="shared" si="254"/>
        <v/>
      </c>
      <c r="AJ1267" s="32" t="str">
        <f t="shared" si="255"/>
        <v/>
      </c>
      <c r="AK1267" s="32" t="str">
        <f t="shared" si="256"/>
        <v/>
      </c>
      <c r="AL1267" s="32" t="str">
        <f t="shared" si="257"/>
        <v/>
      </c>
      <c r="AM1267" s="32" t="str">
        <f t="shared" si="258"/>
        <v/>
      </c>
      <c r="AN1267" s="32" t="str">
        <f t="shared" si="259"/>
        <v/>
      </c>
      <c r="AO1267" s="96" t="e">
        <f>CONCATENATE(IF(#REF!="LL","[u]",IF(#REF!="Ny","[i]",IF(#REF!="Extra koll","[b]",""))),F1267," ",C1267,IF(COUNTA(D1267)&gt;0,CONCATENATE(" [playerid=",D1267,"] "),""),AI1267,AJ1267,AK1267,AL1267,AM1267,AN1267,AA1267,AH1267,IF(#REF!="LL","[/u]",IF(#REF!="Ny","[/i]",IF(#REF!="Extra koll","[/b]",""))))</f>
        <v>#REF!</v>
      </c>
    </row>
    <row r="1268" spans="1:41" ht="14.25">
      <c r="A1268" s="84"/>
      <c r="B1268" s="101"/>
      <c r="C1268" s="102"/>
      <c r="D1268" s="102"/>
      <c r="E1268" s="102"/>
      <c r="F1268" s="103"/>
      <c r="H1268" s="104"/>
      <c r="J1268" s="101"/>
      <c r="K1268" s="102"/>
      <c r="L1268" s="102"/>
      <c r="M1268" s="102"/>
      <c r="N1268" s="102"/>
      <c r="O1268" s="102"/>
      <c r="P1268" s="102"/>
      <c r="Q1268" s="102"/>
      <c r="R1268" s="105"/>
      <c r="T1268" s="101"/>
      <c r="U1268" s="102"/>
      <c r="V1268" s="102"/>
      <c r="W1268" s="102"/>
      <c r="X1268" s="106"/>
      <c r="AA1268" s="32" t="str">
        <f t="shared" si="260"/>
        <v/>
      </c>
      <c r="AB1268" s="31" t="str">
        <f t="shared" si="262"/>
        <v>?</v>
      </c>
      <c r="AC1268" s="31" t="str">
        <f t="shared" si="262"/>
        <v>?</v>
      </c>
      <c r="AD1268" s="31" t="str">
        <f t="shared" si="262"/>
        <v>?</v>
      </c>
      <c r="AE1268" s="31" t="str">
        <f t="shared" si="262"/>
        <v>?</v>
      </c>
      <c r="AF1268" s="31" t="str">
        <f t="shared" si="262"/>
        <v>?</v>
      </c>
      <c r="AG1268" s="31" t="str">
        <f t="shared" si="262"/>
        <v>?</v>
      </c>
      <c r="AH1268" s="39" t="str">
        <f t="shared" si="261"/>
        <v/>
      </c>
      <c r="AI1268" s="31" t="str">
        <f t="shared" si="254"/>
        <v/>
      </c>
      <c r="AJ1268" s="32" t="str">
        <f t="shared" si="255"/>
        <v/>
      </c>
      <c r="AK1268" s="32" t="str">
        <f t="shared" si="256"/>
        <v/>
      </c>
      <c r="AL1268" s="32" t="str">
        <f t="shared" si="257"/>
        <v/>
      </c>
      <c r="AM1268" s="32" t="str">
        <f t="shared" si="258"/>
        <v/>
      </c>
      <c r="AN1268" s="32" t="str">
        <f t="shared" si="259"/>
        <v/>
      </c>
      <c r="AO1268" s="96" t="e">
        <f>CONCATENATE(IF(#REF!="LL","[u]",IF(#REF!="Ny","[i]",IF(#REF!="Extra koll","[b]",""))),F1268," ",C1268,IF(COUNTA(D1268)&gt;0,CONCATENATE(" [playerid=",D1268,"] "),""),AI1268,AJ1268,AK1268,AL1268,AM1268,AN1268,AA1268,AH1268,IF(#REF!="LL","[/u]",IF(#REF!="Ny","[/i]",IF(#REF!="Extra koll","[/b]",""))))</f>
        <v>#REF!</v>
      </c>
    </row>
    <row r="1269" spans="1:41" ht="14.25">
      <c r="A1269" s="84"/>
      <c r="B1269" s="101"/>
      <c r="C1269" s="102"/>
      <c r="D1269" s="102"/>
      <c r="E1269" s="102"/>
      <c r="F1269" s="103"/>
      <c r="H1269" s="104"/>
      <c r="J1269" s="101"/>
      <c r="K1269" s="102"/>
      <c r="L1269" s="102"/>
      <c r="M1269" s="102"/>
      <c r="N1269" s="102"/>
      <c r="O1269" s="102"/>
      <c r="P1269" s="102"/>
      <c r="Q1269" s="102"/>
      <c r="R1269" s="105"/>
      <c r="T1269" s="101"/>
      <c r="U1269" s="102"/>
      <c r="V1269" s="102"/>
      <c r="W1269" s="102"/>
      <c r="X1269" s="106"/>
      <c r="AA1269" s="32" t="str">
        <f t="shared" si="260"/>
        <v/>
      </c>
      <c r="AB1269" s="31" t="str">
        <f t="shared" si="262"/>
        <v>?</v>
      </c>
      <c r="AC1269" s="31" t="str">
        <f t="shared" si="262"/>
        <v>?</v>
      </c>
      <c r="AD1269" s="31" t="str">
        <f t="shared" si="262"/>
        <v>?</v>
      </c>
      <c r="AE1269" s="31" t="str">
        <f t="shared" si="262"/>
        <v>?</v>
      </c>
      <c r="AF1269" s="31" t="str">
        <f t="shared" si="262"/>
        <v>?</v>
      </c>
      <c r="AG1269" s="31" t="str">
        <f t="shared" si="262"/>
        <v>?</v>
      </c>
      <c r="AH1269" s="39" t="str">
        <f t="shared" si="261"/>
        <v/>
      </c>
      <c r="AI1269" s="31" t="str">
        <f t="shared" si="254"/>
        <v/>
      </c>
      <c r="AJ1269" s="32" t="str">
        <f t="shared" si="255"/>
        <v/>
      </c>
      <c r="AK1269" s="32" t="str">
        <f t="shared" si="256"/>
        <v/>
      </c>
      <c r="AL1269" s="32" t="str">
        <f t="shared" si="257"/>
        <v/>
      </c>
      <c r="AM1269" s="32" t="str">
        <f t="shared" si="258"/>
        <v/>
      </c>
      <c r="AN1269" s="32" t="str">
        <f t="shared" si="259"/>
        <v/>
      </c>
      <c r="AO1269" s="96" t="e">
        <f>CONCATENATE(IF(#REF!="LL","[u]",IF(#REF!="Ny","[i]",IF(#REF!="Extra koll","[b]",""))),F1269," ",C1269,IF(COUNTA(D1269)&gt;0,CONCATENATE(" [playerid=",D1269,"] "),""),AI1269,AJ1269,AK1269,AL1269,AM1269,AN1269,AA1269,AH1269,IF(#REF!="LL","[/u]",IF(#REF!="Ny","[/i]",IF(#REF!="Extra koll","[/b]",""))))</f>
        <v>#REF!</v>
      </c>
    </row>
    <row r="1270" spans="1:41" ht="14.25">
      <c r="A1270" s="84"/>
      <c r="B1270" s="101"/>
      <c r="C1270" s="102"/>
      <c r="D1270" s="102"/>
      <c r="E1270" s="102"/>
      <c r="F1270" s="103"/>
      <c r="H1270" s="104"/>
      <c r="J1270" s="101"/>
      <c r="K1270" s="102"/>
      <c r="L1270" s="102"/>
      <c r="M1270" s="102"/>
      <c r="N1270" s="102"/>
      <c r="O1270" s="102"/>
      <c r="P1270" s="102"/>
      <c r="Q1270" s="102"/>
      <c r="R1270" s="105"/>
      <c r="T1270" s="101"/>
      <c r="U1270" s="102"/>
      <c r="V1270" s="102"/>
      <c r="W1270" s="102"/>
      <c r="X1270" s="106"/>
      <c r="AA1270" s="32" t="str">
        <f t="shared" si="260"/>
        <v/>
      </c>
      <c r="AB1270" s="31" t="str">
        <f t="shared" si="262"/>
        <v>?</v>
      </c>
      <c r="AC1270" s="31" t="str">
        <f t="shared" si="262"/>
        <v>?</v>
      </c>
      <c r="AD1270" s="31" t="str">
        <f t="shared" si="262"/>
        <v>?</v>
      </c>
      <c r="AE1270" s="31" t="str">
        <f t="shared" si="262"/>
        <v>?</v>
      </c>
      <c r="AF1270" s="31" t="str">
        <f t="shared" si="262"/>
        <v>?</v>
      </c>
      <c r="AG1270" s="31" t="str">
        <f t="shared" si="262"/>
        <v>?</v>
      </c>
      <c r="AH1270" s="39" t="str">
        <f t="shared" si="261"/>
        <v/>
      </c>
      <c r="AI1270" s="31" t="str">
        <f t="shared" si="254"/>
        <v/>
      </c>
      <c r="AJ1270" s="32" t="str">
        <f t="shared" si="255"/>
        <v/>
      </c>
      <c r="AK1270" s="32" t="str">
        <f t="shared" si="256"/>
        <v/>
      </c>
      <c r="AL1270" s="32" t="str">
        <f t="shared" si="257"/>
        <v/>
      </c>
      <c r="AM1270" s="32" t="str">
        <f t="shared" si="258"/>
        <v/>
      </c>
      <c r="AN1270" s="32" t="str">
        <f t="shared" si="259"/>
        <v/>
      </c>
      <c r="AO1270" s="96" t="e">
        <f>CONCATENATE(IF(#REF!="LL","[u]",IF(#REF!="Ny","[i]",IF(#REF!="Extra koll","[b]",""))),F1270," ",C1270,IF(COUNTA(D1270)&gt;0,CONCATENATE(" [playerid=",D1270,"] "),""),AI1270,AJ1270,AK1270,AL1270,AM1270,AN1270,AA1270,AH1270,IF(#REF!="LL","[/u]",IF(#REF!="Ny","[/i]",IF(#REF!="Extra koll","[/b]",""))))</f>
        <v>#REF!</v>
      </c>
    </row>
    <row r="1271" spans="1:41" ht="14.25">
      <c r="A1271" s="84"/>
      <c r="B1271" s="101"/>
      <c r="C1271" s="102"/>
      <c r="D1271" s="102"/>
      <c r="E1271" s="102"/>
      <c r="F1271" s="103"/>
      <c r="H1271" s="104"/>
      <c r="J1271" s="101"/>
      <c r="K1271" s="102"/>
      <c r="L1271" s="102"/>
      <c r="M1271" s="102"/>
      <c r="N1271" s="102"/>
      <c r="O1271" s="102"/>
      <c r="P1271" s="102"/>
      <c r="Q1271" s="102"/>
      <c r="R1271" s="105"/>
      <c r="T1271" s="101"/>
      <c r="U1271" s="102"/>
      <c r="V1271" s="102"/>
      <c r="W1271" s="102"/>
      <c r="X1271" s="106"/>
      <c r="AA1271" s="32" t="str">
        <f t="shared" si="260"/>
        <v/>
      </c>
      <c r="AB1271" s="31" t="str">
        <f t="shared" si="262"/>
        <v>?</v>
      </c>
      <c r="AC1271" s="31" t="str">
        <f t="shared" si="262"/>
        <v>?</v>
      </c>
      <c r="AD1271" s="31" t="str">
        <f t="shared" si="262"/>
        <v>?</v>
      </c>
      <c r="AE1271" s="31" t="str">
        <f t="shared" si="262"/>
        <v>?</v>
      </c>
      <c r="AF1271" s="31" t="str">
        <f t="shared" si="262"/>
        <v>?</v>
      </c>
      <c r="AG1271" s="31" t="str">
        <f t="shared" si="262"/>
        <v>?</v>
      </c>
      <c r="AH1271" s="39" t="str">
        <f t="shared" si="261"/>
        <v/>
      </c>
      <c r="AI1271" s="31" t="str">
        <f t="shared" si="254"/>
        <v/>
      </c>
      <c r="AJ1271" s="32" t="str">
        <f t="shared" si="255"/>
        <v/>
      </c>
      <c r="AK1271" s="32" t="str">
        <f t="shared" si="256"/>
        <v/>
      </c>
      <c r="AL1271" s="32" t="str">
        <f t="shared" si="257"/>
        <v/>
      </c>
      <c r="AM1271" s="32" t="str">
        <f t="shared" si="258"/>
        <v/>
      </c>
      <c r="AN1271" s="32" t="str">
        <f t="shared" si="259"/>
        <v/>
      </c>
      <c r="AO1271" s="96" t="e">
        <f>CONCATENATE(IF(#REF!="LL","[u]",IF(#REF!="Ny","[i]",IF(#REF!="Extra koll","[b]",""))),F1271," ",C1271,IF(COUNTA(D1271)&gt;0,CONCATENATE(" [playerid=",D1271,"] "),""),AI1271,AJ1271,AK1271,AL1271,AM1271,AN1271,AA1271,AH1271,IF(#REF!="LL","[/u]",IF(#REF!="Ny","[/i]",IF(#REF!="Extra koll","[/b]",""))))</f>
        <v>#REF!</v>
      </c>
    </row>
    <row r="1272" spans="1:41" ht="14.25">
      <c r="A1272" s="84"/>
      <c r="B1272" s="101"/>
      <c r="C1272" s="102"/>
      <c r="D1272" s="102"/>
      <c r="E1272" s="102"/>
      <c r="F1272" s="103"/>
      <c r="H1272" s="104"/>
      <c r="J1272" s="101"/>
      <c r="K1272" s="102"/>
      <c r="L1272" s="102"/>
      <c r="M1272" s="102"/>
      <c r="N1272" s="102"/>
      <c r="O1272" s="102"/>
      <c r="P1272" s="102"/>
      <c r="Q1272" s="102"/>
      <c r="R1272" s="105"/>
      <c r="T1272" s="101"/>
      <c r="U1272" s="102"/>
      <c r="V1272" s="102"/>
      <c r="W1272" s="102"/>
      <c r="X1272" s="106"/>
      <c r="AA1272" s="32" t="str">
        <f t="shared" si="260"/>
        <v/>
      </c>
      <c r="AB1272" s="31" t="str">
        <f t="shared" si="262"/>
        <v>?</v>
      </c>
      <c r="AC1272" s="31" t="str">
        <f t="shared" si="262"/>
        <v>?</v>
      </c>
      <c r="AD1272" s="31" t="str">
        <f t="shared" si="262"/>
        <v>?</v>
      </c>
      <c r="AE1272" s="31" t="str">
        <f t="shared" si="262"/>
        <v>?</v>
      </c>
      <c r="AF1272" s="31" t="str">
        <f t="shared" si="262"/>
        <v>?</v>
      </c>
      <c r="AG1272" s="31" t="str">
        <f t="shared" si="262"/>
        <v>?</v>
      </c>
      <c r="AH1272" s="39" t="str">
        <f t="shared" si="261"/>
        <v/>
      </c>
      <c r="AI1272" s="31" t="str">
        <f t="shared" si="254"/>
        <v/>
      </c>
      <c r="AJ1272" s="32" t="str">
        <f t="shared" si="255"/>
        <v/>
      </c>
      <c r="AK1272" s="32" t="str">
        <f t="shared" si="256"/>
        <v/>
      </c>
      <c r="AL1272" s="32" t="str">
        <f t="shared" si="257"/>
        <v/>
      </c>
      <c r="AM1272" s="32" t="str">
        <f t="shared" si="258"/>
        <v/>
      </c>
      <c r="AN1272" s="32" t="str">
        <f t="shared" si="259"/>
        <v/>
      </c>
      <c r="AO1272" s="96" t="e">
        <f>CONCATENATE(IF(#REF!="LL","[u]",IF(#REF!="Ny","[i]",IF(#REF!="Extra koll","[b]",""))),F1272," ",C1272,IF(COUNTA(D1272)&gt;0,CONCATENATE(" [playerid=",D1272,"] "),""),AI1272,AJ1272,AK1272,AL1272,AM1272,AN1272,AA1272,AH1272,IF(#REF!="LL","[/u]",IF(#REF!="Ny","[/i]",IF(#REF!="Extra koll","[/b]",""))))</f>
        <v>#REF!</v>
      </c>
    </row>
    <row r="1273" spans="1:41" ht="14.25">
      <c r="A1273" s="84"/>
      <c r="B1273" s="101"/>
      <c r="C1273" s="102"/>
      <c r="D1273" s="102"/>
      <c r="E1273" s="102"/>
      <c r="F1273" s="103"/>
      <c r="H1273" s="104"/>
      <c r="J1273" s="101"/>
      <c r="K1273" s="102"/>
      <c r="L1273" s="102"/>
      <c r="M1273" s="102"/>
      <c r="N1273" s="102"/>
      <c r="O1273" s="102"/>
      <c r="P1273" s="102"/>
      <c r="Q1273" s="102"/>
      <c r="R1273" s="105"/>
      <c r="T1273" s="101"/>
      <c r="U1273" s="102"/>
      <c r="V1273" s="102"/>
      <c r="W1273" s="102"/>
      <c r="X1273" s="106"/>
      <c r="AA1273" s="32" t="str">
        <f t="shared" si="260"/>
        <v/>
      </c>
      <c r="AB1273" s="31" t="str">
        <f t="shared" si="262"/>
        <v>?</v>
      </c>
      <c r="AC1273" s="31" t="str">
        <f t="shared" si="262"/>
        <v>?</v>
      </c>
      <c r="AD1273" s="31" t="str">
        <f t="shared" si="262"/>
        <v>?</v>
      </c>
      <c r="AE1273" s="31" t="str">
        <f t="shared" si="262"/>
        <v>?</v>
      </c>
      <c r="AF1273" s="31" t="str">
        <f t="shared" si="262"/>
        <v>?</v>
      </c>
      <c r="AG1273" s="31" t="str">
        <f t="shared" si="262"/>
        <v>?</v>
      </c>
      <c r="AH1273" s="39" t="str">
        <f t="shared" si="261"/>
        <v/>
      </c>
      <c r="AI1273" s="31" t="str">
        <f t="shared" si="254"/>
        <v/>
      </c>
      <c r="AJ1273" s="32" t="str">
        <f t="shared" si="255"/>
        <v/>
      </c>
      <c r="AK1273" s="32" t="str">
        <f t="shared" si="256"/>
        <v/>
      </c>
      <c r="AL1273" s="32" t="str">
        <f t="shared" si="257"/>
        <v/>
      </c>
      <c r="AM1273" s="32" t="str">
        <f t="shared" si="258"/>
        <v/>
      </c>
      <c r="AN1273" s="32" t="str">
        <f t="shared" si="259"/>
        <v/>
      </c>
      <c r="AO1273" s="96" t="e">
        <f>CONCATENATE(IF(#REF!="LL","[u]",IF(#REF!="Ny","[i]",IF(#REF!="Extra koll","[b]",""))),F1273," ",C1273,IF(COUNTA(D1273)&gt;0,CONCATENATE(" [playerid=",D1273,"] "),""),AI1273,AJ1273,AK1273,AL1273,AM1273,AN1273,AA1273,AH1273,IF(#REF!="LL","[/u]",IF(#REF!="Ny","[/i]",IF(#REF!="Extra koll","[/b]",""))))</f>
        <v>#REF!</v>
      </c>
    </row>
    <row r="1274" spans="1:41" ht="14.25">
      <c r="A1274" s="84"/>
      <c r="B1274" s="101"/>
      <c r="C1274" s="102"/>
      <c r="D1274" s="102"/>
      <c r="E1274" s="102"/>
      <c r="F1274" s="103"/>
      <c r="H1274" s="104"/>
      <c r="J1274" s="101"/>
      <c r="K1274" s="102"/>
      <c r="L1274" s="102"/>
      <c r="M1274" s="102"/>
      <c r="N1274" s="102"/>
      <c r="O1274" s="102"/>
      <c r="P1274" s="102"/>
      <c r="Q1274" s="102"/>
      <c r="R1274" s="105"/>
      <c r="T1274" s="101"/>
      <c r="U1274" s="102"/>
      <c r="V1274" s="102"/>
      <c r="W1274" s="102"/>
      <c r="X1274" s="106"/>
      <c r="AA1274" s="32" t="str">
        <f t="shared" si="260"/>
        <v/>
      </c>
      <c r="AB1274" s="31" t="str">
        <f t="shared" si="262"/>
        <v>?</v>
      </c>
      <c r="AC1274" s="31" t="str">
        <f t="shared" si="262"/>
        <v>?</v>
      </c>
      <c r="AD1274" s="31" t="str">
        <f t="shared" si="262"/>
        <v>?</v>
      </c>
      <c r="AE1274" s="31" t="str">
        <f t="shared" si="262"/>
        <v>?</v>
      </c>
      <c r="AF1274" s="31" t="str">
        <f t="shared" si="262"/>
        <v>?</v>
      </c>
      <c r="AG1274" s="31" t="str">
        <f t="shared" si="262"/>
        <v>?</v>
      </c>
      <c r="AH1274" s="39" t="str">
        <f t="shared" si="261"/>
        <v/>
      </c>
      <c r="AI1274" s="31" t="str">
        <f t="shared" si="254"/>
        <v/>
      </c>
      <c r="AJ1274" s="32" t="str">
        <f t="shared" si="255"/>
        <v/>
      </c>
      <c r="AK1274" s="32" t="str">
        <f t="shared" si="256"/>
        <v/>
      </c>
      <c r="AL1274" s="32" t="str">
        <f t="shared" si="257"/>
        <v/>
      </c>
      <c r="AM1274" s="32" t="str">
        <f t="shared" si="258"/>
        <v/>
      </c>
      <c r="AN1274" s="32" t="str">
        <f t="shared" si="259"/>
        <v/>
      </c>
      <c r="AO1274" s="96" t="e">
        <f>CONCATENATE(IF(#REF!="LL","[u]",IF(#REF!="Ny","[i]",IF(#REF!="Extra koll","[b]",""))),F1274," ",C1274,IF(COUNTA(D1274)&gt;0,CONCATENATE(" [playerid=",D1274,"] "),""),AI1274,AJ1274,AK1274,AL1274,AM1274,AN1274,AA1274,AH1274,IF(#REF!="LL","[/u]",IF(#REF!="Ny","[/i]",IF(#REF!="Extra koll","[/b]",""))))</f>
        <v>#REF!</v>
      </c>
    </row>
    <row r="1275" spans="1:41" ht="14.25">
      <c r="A1275" s="84"/>
      <c r="B1275" s="101"/>
      <c r="C1275" s="102"/>
      <c r="D1275" s="102"/>
      <c r="E1275" s="102"/>
      <c r="F1275" s="103"/>
      <c r="H1275" s="104"/>
      <c r="J1275" s="101"/>
      <c r="K1275" s="102"/>
      <c r="L1275" s="102"/>
      <c r="M1275" s="102"/>
      <c r="N1275" s="102"/>
      <c r="O1275" s="102"/>
      <c r="P1275" s="102"/>
      <c r="Q1275" s="102"/>
      <c r="R1275" s="105"/>
      <c r="T1275" s="101"/>
      <c r="U1275" s="102"/>
      <c r="V1275" s="102"/>
      <c r="W1275" s="102"/>
      <c r="X1275" s="106"/>
      <c r="AA1275" s="32" t="str">
        <f t="shared" si="260"/>
        <v/>
      </c>
      <c r="AB1275" s="31" t="str">
        <f t="shared" si="262"/>
        <v>?</v>
      </c>
      <c r="AC1275" s="31" t="str">
        <f t="shared" si="262"/>
        <v>?</v>
      </c>
      <c r="AD1275" s="31" t="str">
        <f t="shared" si="262"/>
        <v>?</v>
      </c>
      <c r="AE1275" s="31" t="str">
        <f t="shared" si="262"/>
        <v>?</v>
      </c>
      <c r="AF1275" s="31" t="str">
        <f t="shared" si="262"/>
        <v>?</v>
      </c>
      <c r="AG1275" s="31" t="str">
        <f t="shared" si="262"/>
        <v>?</v>
      </c>
      <c r="AH1275" s="39" t="str">
        <f t="shared" si="261"/>
        <v/>
      </c>
      <c r="AI1275" s="31" t="str">
        <f t="shared" si="254"/>
        <v/>
      </c>
      <c r="AJ1275" s="32" t="str">
        <f t="shared" si="255"/>
        <v/>
      </c>
      <c r="AK1275" s="32" t="str">
        <f t="shared" si="256"/>
        <v/>
      </c>
      <c r="AL1275" s="32" t="str">
        <f t="shared" si="257"/>
        <v/>
      </c>
      <c r="AM1275" s="32" t="str">
        <f t="shared" si="258"/>
        <v/>
      </c>
      <c r="AN1275" s="32" t="str">
        <f t="shared" si="259"/>
        <v/>
      </c>
      <c r="AO1275" s="96" t="e">
        <f>CONCATENATE(IF(#REF!="LL","[u]",IF(#REF!="Ny","[i]",IF(#REF!="Extra koll","[b]",""))),F1275," ",C1275,IF(COUNTA(D1275)&gt;0,CONCATENATE(" [playerid=",D1275,"] "),""),AI1275,AJ1275,AK1275,AL1275,AM1275,AN1275,AA1275,AH1275,IF(#REF!="LL","[/u]",IF(#REF!="Ny","[/i]",IF(#REF!="Extra koll","[/b]",""))))</f>
        <v>#REF!</v>
      </c>
    </row>
    <row r="1276" spans="1:41" ht="14.25">
      <c r="A1276" s="84"/>
      <c r="B1276" s="101"/>
      <c r="C1276" s="102"/>
      <c r="D1276" s="102"/>
      <c r="E1276" s="102"/>
      <c r="F1276" s="103"/>
      <c r="H1276" s="104"/>
      <c r="J1276" s="101"/>
      <c r="K1276" s="102"/>
      <c r="L1276" s="102"/>
      <c r="M1276" s="102"/>
      <c r="N1276" s="102"/>
      <c r="O1276" s="102"/>
      <c r="P1276" s="102"/>
      <c r="Q1276" s="102"/>
      <c r="R1276" s="105"/>
      <c r="T1276" s="101"/>
      <c r="U1276" s="102"/>
      <c r="V1276" s="102"/>
      <c r="W1276" s="102"/>
      <c r="X1276" s="106"/>
      <c r="AA1276" s="32" t="str">
        <f t="shared" si="260"/>
        <v/>
      </c>
      <c r="AB1276" s="31" t="str">
        <f t="shared" si="262"/>
        <v>?</v>
      </c>
      <c r="AC1276" s="31" t="str">
        <f t="shared" si="262"/>
        <v>?</v>
      </c>
      <c r="AD1276" s="31" t="str">
        <f t="shared" si="262"/>
        <v>?</v>
      </c>
      <c r="AE1276" s="31" t="str">
        <f t="shared" si="262"/>
        <v>?</v>
      </c>
      <c r="AF1276" s="31" t="str">
        <f t="shared" si="262"/>
        <v>?</v>
      </c>
      <c r="AG1276" s="31" t="str">
        <f t="shared" si="262"/>
        <v>?</v>
      </c>
      <c r="AH1276" s="39" t="str">
        <f t="shared" si="261"/>
        <v/>
      </c>
      <c r="AI1276" s="31" t="str">
        <f t="shared" si="254"/>
        <v/>
      </c>
      <c r="AJ1276" s="32" t="str">
        <f t="shared" si="255"/>
        <v/>
      </c>
      <c r="AK1276" s="32" t="str">
        <f t="shared" si="256"/>
        <v/>
      </c>
      <c r="AL1276" s="32" t="str">
        <f t="shared" si="257"/>
        <v/>
      </c>
      <c r="AM1276" s="32" t="str">
        <f t="shared" si="258"/>
        <v/>
      </c>
      <c r="AN1276" s="32" t="str">
        <f t="shared" si="259"/>
        <v/>
      </c>
      <c r="AO1276" s="96" t="e">
        <f>CONCATENATE(IF(#REF!="LL","[u]",IF(#REF!="Ny","[i]",IF(#REF!="Extra koll","[b]",""))),F1276," ",C1276,IF(COUNTA(D1276)&gt;0,CONCATENATE(" [playerid=",D1276,"] "),""),AI1276,AJ1276,AK1276,AL1276,AM1276,AN1276,AA1276,AH1276,IF(#REF!="LL","[/u]",IF(#REF!="Ny","[/i]",IF(#REF!="Extra koll","[/b]",""))))</f>
        <v>#REF!</v>
      </c>
    </row>
    <row r="1277" spans="1:41" ht="14.25">
      <c r="A1277" s="84"/>
      <c r="B1277" s="101"/>
      <c r="C1277" s="102"/>
      <c r="D1277" s="102"/>
      <c r="E1277" s="102"/>
      <c r="F1277" s="103"/>
      <c r="H1277" s="104"/>
      <c r="J1277" s="101"/>
      <c r="K1277" s="102"/>
      <c r="L1277" s="102"/>
      <c r="M1277" s="102"/>
      <c r="N1277" s="102"/>
      <c r="O1277" s="102"/>
      <c r="P1277" s="102"/>
      <c r="Q1277" s="102"/>
      <c r="R1277" s="105"/>
      <c r="T1277" s="101"/>
      <c r="U1277" s="102"/>
      <c r="V1277" s="102"/>
      <c r="W1277" s="102"/>
      <c r="X1277" s="106"/>
      <c r="AA1277" s="32" t="str">
        <f t="shared" si="260"/>
        <v/>
      </c>
      <c r="AB1277" s="31" t="str">
        <f t="shared" si="262"/>
        <v>?</v>
      </c>
      <c r="AC1277" s="31" t="str">
        <f t="shared" si="262"/>
        <v>?</v>
      </c>
      <c r="AD1277" s="31" t="str">
        <f t="shared" si="262"/>
        <v>?</v>
      </c>
      <c r="AE1277" s="31" t="str">
        <f t="shared" si="262"/>
        <v>?</v>
      </c>
      <c r="AF1277" s="31" t="str">
        <f t="shared" si="262"/>
        <v>?</v>
      </c>
      <c r="AG1277" s="31" t="str">
        <f t="shared" si="262"/>
        <v>?</v>
      </c>
      <c r="AH1277" s="39" t="str">
        <f t="shared" si="261"/>
        <v/>
      </c>
      <c r="AI1277" s="31" t="str">
        <f t="shared" si="254"/>
        <v/>
      </c>
      <c r="AJ1277" s="32" t="str">
        <f t="shared" si="255"/>
        <v/>
      </c>
      <c r="AK1277" s="32" t="str">
        <f t="shared" si="256"/>
        <v/>
      </c>
      <c r="AL1277" s="32" t="str">
        <f t="shared" si="257"/>
        <v/>
      </c>
      <c r="AM1277" s="32" t="str">
        <f t="shared" si="258"/>
        <v/>
      </c>
      <c r="AN1277" s="32" t="str">
        <f t="shared" si="259"/>
        <v/>
      </c>
      <c r="AO1277" s="96" t="e">
        <f>CONCATENATE(IF(#REF!="LL","[u]",IF(#REF!="Ny","[i]",IF(#REF!="Extra koll","[b]",""))),F1277," ",C1277,IF(COUNTA(D1277)&gt;0,CONCATENATE(" [playerid=",D1277,"] "),""),AI1277,AJ1277,AK1277,AL1277,AM1277,AN1277,AA1277,AH1277,IF(#REF!="LL","[/u]",IF(#REF!="Ny","[/i]",IF(#REF!="Extra koll","[/b]",""))))</f>
        <v>#REF!</v>
      </c>
    </row>
    <row r="1278" spans="1:41" ht="14.25">
      <c r="A1278" s="84"/>
      <c r="B1278" s="101"/>
      <c r="C1278" s="102"/>
      <c r="D1278" s="102"/>
      <c r="E1278" s="102"/>
      <c r="F1278" s="103"/>
      <c r="H1278" s="104"/>
      <c r="J1278" s="101"/>
      <c r="K1278" s="102"/>
      <c r="L1278" s="102"/>
      <c r="M1278" s="102"/>
      <c r="N1278" s="102"/>
      <c r="O1278" s="102"/>
      <c r="P1278" s="102"/>
      <c r="Q1278" s="102"/>
      <c r="R1278" s="105"/>
      <c r="T1278" s="101"/>
      <c r="U1278" s="102"/>
      <c r="V1278" s="102"/>
      <c r="W1278" s="102"/>
      <c r="X1278" s="106"/>
      <c r="AA1278" s="32" t="str">
        <f t="shared" si="260"/>
        <v/>
      </c>
      <c r="AB1278" s="31" t="str">
        <f t="shared" si="262"/>
        <v>?</v>
      </c>
      <c r="AC1278" s="31" t="str">
        <f t="shared" si="262"/>
        <v>?</v>
      </c>
      <c r="AD1278" s="31" t="str">
        <f t="shared" si="262"/>
        <v>?</v>
      </c>
      <c r="AE1278" s="31" t="str">
        <f t="shared" si="262"/>
        <v>?</v>
      </c>
      <c r="AF1278" s="31" t="str">
        <f t="shared" si="262"/>
        <v>?</v>
      </c>
      <c r="AG1278" s="31" t="str">
        <f t="shared" si="262"/>
        <v>?</v>
      </c>
      <c r="AH1278" s="39" t="str">
        <f t="shared" si="261"/>
        <v/>
      </c>
      <c r="AI1278" s="31" t="str">
        <f t="shared" si="254"/>
        <v/>
      </c>
      <c r="AJ1278" s="32" t="str">
        <f t="shared" si="255"/>
        <v/>
      </c>
      <c r="AK1278" s="32" t="str">
        <f t="shared" si="256"/>
        <v/>
      </c>
      <c r="AL1278" s="32" t="str">
        <f t="shared" si="257"/>
        <v/>
      </c>
      <c r="AM1278" s="32" t="str">
        <f t="shared" si="258"/>
        <v/>
      </c>
      <c r="AN1278" s="32" t="str">
        <f t="shared" si="259"/>
        <v/>
      </c>
      <c r="AO1278" s="96" t="e">
        <f>CONCATENATE(IF(#REF!="LL","[u]",IF(#REF!="Ny","[i]",IF(#REF!="Extra koll","[b]",""))),F1278," ",C1278,IF(COUNTA(D1278)&gt;0,CONCATENATE(" [playerid=",D1278,"] "),""),AI1278,AJ1278,AK1278,AL1278,AM1278,AN1278,AA1278,AH1278,IF(#REF!="LL","[/u]",IF(#REF!="Ny","[/i]",IF(#REF!="Extra koll","[/b]",""))))</f>
        <v>#REF!</v>
      </c>
    </row>
    <row r="1279" spans="1:41" ht="14.25">
      <c r="A1279" s="84"/>
      <c r="B1279" s="101"/>
      <c r="C1279" s="102"/>
      <c r="D1279" s="102"/>
      <c r="E1279" s="102"/>
      <c r="F1279" s="103"/>
      <c r="H1279" s="104"/>
      <c r="J1279" s="101"/>
      <c r="K1279" s="102"/>
      <c r="L1279" s="102"/>
      <c r="M1279" s="102"/>
      <c r="N1279" s="102"/>
      <c r="O1279" s="102"/>
      <c r="P1279" s="102"/>
      <c r="Q1279" s="102"/>
      <c r="R1279" s="105"/>
      <c r="T1279" s="101"/>
      <c r="U1279" s="102"/>
      <c r="V1279" s="102"/>
      <c r="W1279" s="102"/>
      <c r="X1279" s="106"/>
      <c r="AA1279" s="32" t="str">
        <f t="shared" si="260"/>
        <v/>
      </c>
      <c r="AB1279" s="31" t="str">
        <f t="shared" si="262"/>
        <v>?</v>
      </c>
      <c r="AC1279" s="31" t="str">
        <f t="shared" si="262"/>
        <v>?</v>
      </c>
      <c r="AD1279" s="31" t="str">
        <f t="shared" si="262"/>
        <v>?</v>
      </c>
      <c r="AE1279" s="31" t="str">
        <f t="shared" si="262"/>
        <v>?</v>
      </c>
      <c r="AF1279" s="31" t="str">
        <f t="shared" si="262"/>
        <v>?</v>
      </c>
      <c r="AG1279" s="31" t="str">
        <f t="shared" si="262"/>
        <v>?</v>
      </c>
      <c r="AH1279" s="39" t="str">
        <f t="shared" si="261"/>
        <v/>
      </c>
      <c r="AI1279" s="31" t="str">
        <f t="shared" si="254"/>
        <v/>
      </c>
      <c r="AJ1279" s="32" t="str">
        <f t="shared" si="255"/>
        <v/>
      </c>
      <c r="AK1279" s="32" t="str">
        <f t="shared" si="256"/>
        <v/>
      </c>
      <c r="AL1279" s="32" t="str">
        <f t="shared" si="257"/>
        <v/>
      </c>
      <c r="AM1279" s="32" t="str">
        <f t="shared" si="258"/>
        <v/>
      </c>
      <c r="AN1279" s="32" t="str">
        <f t="shared" si="259"/>
        <v/>
      </c>
      <c r="AO1279" s="96" t="e">
        <f>CONCATENATE(IF(#REF!="LL","[u]",IF(#REF!="Ny","[i]",IF(#REF!="Extra koll","[b]",""))),F1279," ",C1279,IF(COUNTA(D1279)&gt;0,CONCATENATE(" [playerid=",D1279,"] "),""),AI1279,AJ1279,AK1279,AL1279,AM1279,AN1279,AA1279,AH1279,IF(#REF!="LL","[/u]",IF(#REF!="Ny","[/i]",IF(#REF!="Extra koll","[/b]",""))))</f>
        <v>#REF!</v>
      </c>
    </row>
    <row r="1280" spans="1:41" ht="14.25">
      <c r="A1280" s="84"/>
      <c r="B1280" s="101"/>
      <c r="C1280" s="102"/>
      <c r="D1280" s="102"/>
      <c r="E1280" s="102"/>
      <c r="F1280" s="103"/>
      <c r="H1280" s="104"/>
      <c r="J1280" s="101"/>
      <c r="K1280" s="102"/>
      <c r="L1280" s="102"/>
      <c r="M1280" s="102"/>
      <c r="N1280" s="102"/>
      <c r="O1280" s="102"/>
      <c r="P1280" s="102"/>
      <c r="Q1280" s="102"/>
      <c r="R1280" s="105"/>
      <c r="T1280" s="101"/>
      <c r="U1280" s="102"/>
      <c r="V1280" s="102"/>
      <c r="W1280" s="102"/>
      <c r="X1280" s="106"/>
      <c r="AA1280" s="32" t="str">
        <f t="shared" si="260"/>
        <v/>
      </c>
      <c r="AB1280" s="31" t="str">
        <f t="shared" si="262"/>
        <v>?</v>
      </c>
      <c r="AC1280" s="31" t="str">
        <f t="shared" si="262"/>
        <v>?</v>
      </c>
      <c r="AD1280" s="31" t="str">
        <f t="shared" si="262"/>
        <v>?</v>
      </c>
      <c r="AE1280" s="31" t="str">
        <f t="shared" si="262"/>
        <v>?</v>
      </c>
      <c r="AF1280" s="31" t="str">
        <f t="shared" si="262"/>
        <v>?</v>
      </c>
      <c r="AG1280" s="31" t="str">
        <f t="shared" si="262"/>
        <v>?</v>
      </c>
      <c r="AH1280" s="39" t="str">
        <f t="shared" si="261"/>
        <v/>
      </c>
      <c r="AI1280" s="31" t="str">
        <f t="shared" si="254"/>
        <v/>
      </c>
      <c r="AJ1280" s="32" t="str">
        <f t="shared" si="255"/>
        <v/>
      </c>
      <c r="AK1280" s="32" t="str">
        <f t="shared" si="256"/>
        <v/>
      </c>
      <c r="AL1280" s="32" t="str">
        <f t="shared" si="257"/>
        <v/>
      </c>
      <c r="AM1280" s="32" t="str">
        <f t="shared" si="258"/>
        <v/>
      </c>
      <c r="AN1280" s="32" t="str">
        <f t="shared" si="259"/>
        <v/>
      </c>
      <c r="AO1280" s="96" t="e">
        <f>CONCATENATE(IF(#REF!="LL","[u]",IF(#REF!="Ny","[i]",IF(#REF!="Extra koll","[b]",""))),F1280," ",C1280,IF(COUNTA(D1280)&gt;0,CONCATENATE(" [playerid=",D1280,"] "),""),AI1280,AJ1280,AK1280,AL1280,AM1280,AN1280,AA1280,AH1280,IF(#REF!="LL","[/u]",IF(#REF!="Ny","[/i]",IF(#REF!="Extra koll","[/b]",""))))</f>
        <v>#REF!</v>
      </c>
    </row>
    <row r="1281" spans="1:41" ht="14.25">
      <c r="A1281" s="84"/>
      <c r="B1281" s="101"/>
      <c r="C1281" s="102"/>
      <c r="D1281" s="102"/>
      <c r="E1281" s="102"/>
      <c r="F1281" s="103"/>
      <c r="H1281" s="104"/>
      <c r="J1281" s="101"/>
      <c r="K1281" s="102"/>
      <c r="L1281" s="102"/>
      <c r="M1281" s="102"/>
      <c r="N1281" s="102"/>
      <c r="O1281" s="102"/>
      <c r="P1281" s="102"/>
      <c r="Q1281" s="102"/>
      <c r="R1281" s="105"/>
      <c r="T1281" s="101"/>
      <c r="U1281" s="102"/>
      <c r="V1281" s="102"/>
      <c r="W1281" s="102"/>
      <c r="X1281" s="106"/>
      <c r="AA1281" s="32" t="str">
        <f t="shared" si="260"/>
        <v/>
      </c>
      <c r="AB1281" s="31" t="str">
        <f t="shared" si="262"/>
        <v>?</v>
      </c>
      <c r="AC1281" s="31" t="str">
        <f t="shared" si="262"/>
        <v>?</v>
      </c>
      <c r="AD1281" s="31" t="str">
        <f t="shared" si="262"/>
        <v>?</v>
      </c>
      <c r="AE1281" s="31" t="str">
        <f t="shared" si="262"/>
        <v>?</v>
      </c>
      <c r="AF1281" s="31" t="str">
        <f t="shared" si="262"/>
        <v>?</v>
      </c>
      <c r="AG1281" s="31" t="str">
        <f t="shared" si="262"/>
        <v>?</v>
      </c>
      <c r="AH1281" s="39" t="str">
        <f t="shared" si="261"/>
        <v/>
      </c>
      <c r="AI1281" s="31" t="str">
        <f t="shared" si="254"/>
        <v/>
      </c>
      <c r="AJ1281" s="32" t="str">
        <f t="shared" si="255"/>
        <v/>
      </c>
      <c r="AK1281" s="32" t="str">
        <f t="shared" si="256"/>
        <v/>
      </c>
      <c r="AL1281" s="32" t="str">
        <f t="shared" si="257"/>
        <v/>
      </c>
      <c r="AM1281" s="32" t="str">
        <f t="shared" si="258"/>
        <v/>
      </c>
      <c r="AN1281" s="32" t="str">
        <f t="shared" si="259"/>
        <v/>
      </c>
      <c r="AO1281" s="96" t="e">
        <f>CONCATENATE(IF(#REF!="LL","[u]",IF(#REF!="Ny","[i]",IF(#REF!="Extra koll","[b]",""))),F1281," ",C1281,IF(COUNTA(D1281)&gt;0,CONCATENATE(" [playerid=",D1281,"] "),""),AI1281,AJ1281,AK1281,AL1281,AM1281,AN1281,AA1281,AH1281,IF(#REF!="LL","[/u]",IF(#REF!="Ny","[/i]",IF(#REF!="Extra koll","[/b]",""))))</f>
        <v>#REF!</v>
      </c>
    </row>
    <row r="1282" spans="1:41" ht="14.25">
      <c r="A1282" s="84"/>
      <c r="B1282" s="101"/>
      <c r="C1282" s="102"/>
      <c r="D1282" s="102"/>
      <c r="E1282" s="102"/>
      <c r="F1282" s="103"/>
      <c r="H1282" s="104"/>
      <c r="J1282" s="101"/>
      <c r="K1282" s="102"/>
      <c r="L1282" s="102"/>
      <c r="M1282" s="102"/>
      <c r="N1282" s="102"/>
      <c r="O1282" s="102"/>
      <c r="P1282" s="102"/>
      <c r="Q1282" s="102"/>
      <c r="R1282" s="105"/>
      <c r="T1282" s="101"/>
      <c r="U1282" s="102"/>
      <c r="V1282" s="102"/>
      <c r="W1282" s="102"/>
      <c r="X1282" s="106"/>
      <c r="AA1282" s="32" t="str">
        <f t="shared" si="260"/>
        <v/>
      </c>
      <c r="AB1282" s="31" t="str">
        <f t="shared" si="262"/>
        <v>?</v>
      </c>
      <c r="AC1282" s="31" t="str">
        <f t="shared" si="262"/>
        <v>?</v>
      </c>
      <c r="AD1282" s="31" t="str">
        <f t="shared" si="262"/>
        <v>?</v>
      </c>
      <c r="AE1282" s="31" t="str">
        <f t="shared" si="262"/>
        <v>?</v>
      </c>
      <c r="AF1282" s="31" t="str">
        <f t="shared" si="262"/>
        <v>?</v>
      </c>
      <c r="AG1282" s="31" t="str">
        <f t="shared" si="262"/>
        <v>?</v>
      </c>
      <c r="AH1282" s="39" t="str">
        <f t="shared" si="261"/>
        <v/>
      </c>
      <c r="AI1282" s="31" t="str">
        <f t="shared" si="254"/>
        <v/>
      </c>
      <c r="AJ1282" s="32" t="str">
        <f t="shared" si="255"/>
        <v/>
      </c>
      <c r="AK1282" s="32" t="str">
        <f t="shared" si="256"/>
        <v/>
      </c>
      <c r="AL1282" s="32" t="str">
        <f t="shared" si="257"/>
        <v/>
      </c>
      <c r="AM1282" s="32" t="str">
        <f t="shared" si="258"/>
        <v/>
      </c>
      <c r="AN1282" s="32" t="str">
        <f t="shared" si="259"/>
        <v/>
      </c>
      <c r="AO1282" s="96" t="e">
        <f>CONCATENATE(IF(#REF!="LL","[u]",IF(#REF!="Ny","[i]",IF(#REF!="Extra koll","[b]",""))),F1282," ",C1282,IF(COUNTA(D1282)&gt;0,CONCATENATE(" [playerid=",D1282,"] "),""),AI1282,AJ1282,AK1282,AL1282,AM1282,AN1282,AA1282,AH1282,IF(#REF!="LL","[/u]",IF(#REF!="Ny","[/i]",IF(#REF!="Extra koll","[/b]",""))))</f>
        <v>#REF!</v>
      </c>
    </row>
    <row r="1283" spans="1:41" ht="14.25">
      <c r="A1283" s="84"/>
      <c r="B1283" s="101"/>
      <c r="C1283" s="102"/>
      <c r="D1283" s="102"/>
      <c r="E1283" s="102"/>
      <c r="F1283" s="103"/>
      <c r="H1283" s="104"/>
      <c r="J1283" s="101"/>
      <c r="K1283" s="102"/>
      <c r="L1283" s="102"/>
      <c r="M1283" s="102"/>
      <c r="N1283" s="102"/>
      <c r="O1283" s="102"/>
      <c r="P1283" s="102"/>
      <c r="Q1283" s="102"/>
      <c r="R1283" s="105"/>
      <c r="T1283" s="101"/>
      <c r="U1283" s="102"/>
      <c r="V1283" s="102"/>
      <c r="W1283" s="102"/>
      <c r="X1283" s="106"/>
      <c r="AA1283" s="32" t="str">
        <f t="shared" si="260"/>
        <v/>
      </c>
      <c r="AB1283" s="31" t="str">
        <f t="shared" si="262"/>
        <v>?</v>
      </c>
      <c r="AC1283" s="31" t="str">
        <f t="shared" si="262"/>
        <v>?</v>
      </c>
      <c r="AD1283" s="31" t="str">
        <f t="shared" si="262"/>
        <v>?</v>
      </c>
      <c r="AE1283" s="31" t="str">
        <f t="shared" si="262"/>
        <v>?</v>
      </c>
      <c r="AF1283" s="31" t="str">
        <f t="shared" si="262"/>
        <v>?</v>
      </c>
      <c r="AG1283" s="31" t="str">
        <f t="shared" si="262"/>
        <v>?</v>
      </c>
      <c r="AH1283" s="39" t="str">
        <f t="shared" si="261"/>
        <v/>
      </c>
      <c r="AI1283" s="31" t="str">
        <f t="shared" si="254"/>
        <v/>
      </c>
      <c r="AJ1283" s="32" t="str">
        <f t="shared" si="255"/>
        <v/>
      </c>
      <c r="AK1283" s="32" t="str">
        <f t="shared" si="256"/>
        <v/>
      </c>
      <c r="AL1283" s="32" t="str">
        <f t="shared" si="257"/>
        <v/>
      </c>
      <c r="AM1283" s="32" t="str">
        <f t="shared" si="258"/>
        <v/>
      </c>
      <c r="AN1283" s="32" t="str">
        <f t="shared" si="259"/>
        <v/>
      </c>
      <c r="AO1283" s="96" t="e">
        <f>CONCATENATE(IF(#REF!="LL","[u]",IF(#REF!="Ny","[i]",IF(#REF!="Extra koll","[b]",""))),F1283," ",C1283,IF(COUNTA(D1283)&gt;0,CONCATENATE(" [playerid=",D1283,"] "),""),AI1283,AJ1283,AK1283,AL1283,AM1283,AN1283,AA1283,AH1283,IF(#REF!="LL","[/u]",IF(#REF!="Ny","[/i]",IF(#REF!="Extra koll","[/b]",""))))</f>
        <v>#REF!</v>
      </c>
    </row>
    <row r="1284" spans="1:41" ht="14.25">
      <c r="A1284" s="84"/>
      <c r="B1284" s="101"/>
      <c r="C1284" s="102"/>
      <c r="D1284" s="102"/>
      <c r="E1284" s="102"/>
      <c r="F1284" s="103"/>
      <c r="H1284" s="104"/>
      <c r="J1284" s="101"/>
      <c r="K1284" s="102"/>
      <c r="L1284" s="102"/>
      <c r="M1284" s="102"/>
      <c r="N1284" s="102"/>
      <c r="O1284" s="102"/>
      <c r="P1284" s="102"/>
      <c r="Q1284" s="102"/>
      <c r="R1284" s="105"/>
      <c r="T1284" s="101"/>
      <c r="U1284" s="102"/>
      <c r="V1284" s="102"/>
      <c r="W1284" s="102"/>
      <c r="X1284" s="106"/>
      <c r="AA1284" s="32" t="str">
        <f t="shared" si="260"/>
        <v/>
      </c>
      <c r="AB1284" s="31" t="str">
        <f t="shared" si="262"/>
        <v>?</v>
      </c>
      <c r="AC1284" s="31" t="str">
        <f t="shared" si="262"/>
        <v>?</v>
      </c>
      <c r="AD1284" s="31" t="str">
        <f t="shared" si="262"/>
        <v>?</v>
      </c>
      <c r="AE1284" s="31" t="str">
        <f t="shared" si="262"/>
        <v>?</v>
      </c>
      <c r="AF1284" s="31" t="str">
        <f t="shared" si="262"/>
        <v>?</v>
      </c>
      <c r="AG1284" s="31" t="str">
        <f t="shared" si="262"/>
        <v>?</v>
      </c>
      <c r="AH1284" s="39" t="str">
        <f t="shared" si="261"/>
        <v/>
      </c>
      <c r="AI1284" s="31" t="str">
        <f t="shared" si="254"/>
        <v/>
      </c>
      <c r="AJ1284" s="32" t="str">
        <f t="shared" si="255"/>
        <v/>
      </c>
      <c r="AK1284" s="32" t="str">
        <f t="shared" si="256"/>
        <v/>
      </c>
      <c r="AL1284" s="32" t="str">
        <f t="shared" si="257"/>
        <v/>
      </c>
      <c r="AM1284" s="32" t="str">
        <f t="shared" si="258"/>
        <v/>
      </c>
      <c r="AN1284" s="32" t="str">
        <f t="shared" si="259"/>
        <v/>
      </c>
      <c r="AO1284" s="96" t="e">
        <f>CONCATENATE(IF(#REF!="LL","[u]",IF(#REF!="Ny","[i]",IF(#REF!="Extra koll","[b]",""))),F1284," ",C1284,IF(COUNTA(D1284)&gt;0,CONCATENATE(" [playerid=",D1284,"] "),""),AI1284,AJ1284,AK1284,AL1284,AM1284,AN1284,AA1284,AH1284,IF(#REF!="LL","[/u]",IF(#REF!="Ny","[/i]",IF(#REF!="Extra koll","[/b]",""))))</f>
        <v>#REF!</v>
      </c>
    </row>
    <row r="1285" spans="1:41" ht="14.25">
      <c r="A1285" s="84"/>
      <c r="B1285" s="101"/>
      <c r="C1285" s="102"/>
      <c r="D1285" s="102"/>
      <c r="E1285" s="102"/>
      <c r="F1285" s="103"/>
      <c r="H1285" s="104"/>
      <c r="J1285" s="101"/>
      <c r="K1285" s="102"/>
      <c r="L1285" s="102"/>
      <c r="M1285" s="102"/>
      <c r="N1285" s="102"/>
      <c r="O1285" s="102"/>
      <c r="P1285" s="102"/>
      <c r="Q1285" s="102"/>
      <c r="R1285" s="105"/>
      <c r="T1285" s="101"/>
      <c r="U1285" s="102"/>
      <c r="V1285" s="102"/>
      <c r="W1285" s="102"/>
      <c r="X1285" s="106"/>
      <c r="AA1285" s="32" t="str">
        <f t="shared" si="260"/>
        <v/>
      </c>
      <c r="AB1285" s="31" t="str">
        <f t="shared" si="262"/>
        <v>?</v>
      </c>
      <c r="AC1285" s="31" t="str">
        <f t="shared" si="262"/>
        <v>?</v>
      </c>
      <c r="AD1285" s="31" t="str">
        <f t="shared" si="262"/>
        <v>?</v>
      </c>
      <c r="AE1285" s="31" t="str">
        <f t="shared" si="262"/>
        <v>?</v>
      </c>
      <c r="AF1285" s="31" t="str">
        <f t="shared" si="262"/>
        <v>?</v>
      </c>
      <c r="AG1285" s="31" t="str">
        <f t="shared" si="262"/>
        <v>?</v>
      </c>
      <c r="AH1285" s="39" t="str">
        <f t="shared" si="261"/>
        <v/>
      </c>
      <c r="AI1285" s="31" t="str">
        <f t="shared" si="254"/>
        <v/>
      </c>
      <c r="AJ1285" s="32" t="str">
        <f t="shared" si="255"/>
        <v/>
      </c>
      <c r="AK1285" s="32" t="str">
        <f t="shared" si="256"/>
        <v/>
      </c>
      <c r="AL1285" s="32" t="str">
        <f t="shared" si="257"/>
        <v/>
      </c>
      <c r="AM1285" s="32" t="str">
        <f t="shared" si="258"/>
        <v/>
      </c>
      <c r="AN1285" s="32" t="str">
        <f t="shared" si="259"/>
        <v/>
      </c>
      <c r="AO1285" s="96" t="e">
        <f>CONCATENATE(IF(#REF!="LL","[u]",IF(#REF!="Ny","[i]",IF(#REF!="Extra koll","[b]",""))),F1285," ",C1285,IF(COUNTA(D1285)&gt;0,CONCATENATE(" [playerid=",D1285,"] "),""),AI1285,AJ1285,AK1285,AL1285,AM1285,AN1285,AA1285,AH1285,IF(#REF!="LL","[/u]",IF(#REF!="Ny","[/i]",IF(#REF!="Extra koll","[/b]",""))))</f>
        <v>#REF!</v>
      </c>
    </row>
    <row r="1286" spans="1:41" ht="14.25">
      <c r="A1286" s="84"/>
      <c r="B1286" s="101"/>
      <c r="C1286" s="102"/>
      <c r="D1286" s="102"/>
      <c r="E1286" s="102"/>
      <c r="F1286" s="103"/>
      <c r="H1286" s="104"/>
      <c r="J1286" s="101"/>
      <c r="K1286" s="102"/>
      <c r="L1286" s="102"/>
      <c r="M1286" s="102"/>
      <c r="N1286" s="102"/>
      <c r="O1286" s="102"/>
      <c r="P1286" s="102"/>
      <c r="Q1286" s="102"/>
      <c r="R1286" s="105"/>
      <c r="T1286" s="101"/>
      <c r="U1286" s="102"/>
      <c r="V1286" s="102"/>
      <c r="W1286" s="102"/>
      <c r="X1286" s="106"/>
      <c r="AA1286" s="32" t="str">
        <f t="shared" si="260"/>
        <v/>
      </c>
      <c r="AB1286" s="31" t="str">
        <f t="shared" si="262"/>
        <v>?</v>
      </c>
      <c r="AC1286" s="31" t="str">
        <f t="shared" si="262"/>
        <v>?</v>
      </c>
      <c r="AD1286" s="31" t="str">
        <f t="shared" si="262"/>
        <v>?</v>
      </c>
      <c r="AE1286" s="31" t="str">
        <f t="shared" si="262"/>
        <v>?</v>
      </c>
      <c r="AF1286" s="31" t="str">
        <f t="shared" si="262"/>
        <v>?</v>
      </c>
      <c r="AG1286" s="31" t="str">
        <f t="shared" si="262"/>
        <v>?</v>
      </c>
      <c r="AH1286" s="39" t="str">
        <f t="shared" si="261"/>
        <v/>
      </c>
      <c r="AI1286" s="31" t="str">
        <f t="shared" si="254"/>
        <v/>
      </c>
      <c r="AJ1286" s="32" t="str">
        <f t="shared" si="255"/>
        <v/>
      </c>
      <c r="AK1286" s="32" t="str">
        <f t="shared" si="256"/>
        <v/>
      </c>
      <c r="AL1286" s="32" t="str">
        <f t="shared" si="257"/>
        <v/>
      </c>
      <c r="AM1286" s="32" t="str">
        <f t="shared" si="258"/>
        <v/>
      </c>
      <c r="AN1286" s="32" t="str">
        <f t="shared" si="259"/>
        <v/>
      </c>
      <c r="AO1286" s="96" t="e">
        <f>CONCATENATE(IF(#REF!="LL","[u]",IF(#REF!="Ny","[i]",IF(#REF!="Extra koll","[b]",""))),F1286," ",C1286,IF(COUNTA(D1286)&gt;0,CONCATENATE(" [playerid=",D1286,"] "),""),AI1286,AJ1286,AK1286,AL1286,AM1286,AN1286,AA1286,AH1286,IF(#REF!="LL","[/u]",IF(#REF!="Ny","[/i]",IF(#REF!="Extra koll","[/b]",""))))</f>
        <v>#REF!</v>
      </c>
    </row>
    <row r="1287" spans="1:41" ht="14.25">
      <c r="A1287" s="84"/>
      <c r="B1287" s="101"/>
      <c r="C1287" s="102"/>
      <c r="D1287" s="102"/>
      <c r="E1287" s="102"/>
      <c r="F1287" s="103"/>
      <c r="H1287" s="104"/>
      <c r="J1287" s="101"/>
      <c r="K1287" s="102"/>
      <c r="L1287" s="102"/>
      <c r="M1287" s="102"/>
      <c r="N1287" s="102"/>
      <c r="O1287" s="102"/>
      <c r="P1287" s="102"/>
      <c r="Q1287" s="102"/>
      <c r="R1287" s="105"/>
      <c r="T1287" s="101"/>
      <c r="U1287" s="102"/>
      <c r="V1287" s="102"/>
      <c r="W1287" s="102"/>
      <c r="X1287" s="106"/>
      <c r="AA1287" s="32" t="str">
        <f t="shared" si="260"/>
        <v/>
      </c>
      <c r="AB1287" s="31" t="str">
        <f t="shared" si="262"/>
        <v>?</v>
      </c>
      <c r="AC1287" s="31" t="str">
        <f t="shared" si="262"/>
        <v>?</v>
      </c>
      <c r="AD1287" s="31" t="str">
        <f t="shared" si="262"/>
        <v>?</v>
      </c>
      <c r="AE1287" s="31" t="str">
        <f t="shared" si="262"/>
        <v>?</v>
      </c>
      <c r="AF1287" s="31" t="str">
        <f t="shared" si="262"/>
        <v>?</v>
      </c>
      <c r="AG1287" s="31" t="str">
        <f t="shared" si="262"/>
        <v>?</v>
      </c>
      <c r="AH1287" s="39" t="str">
        <f t="shared" si="261"/>
        <v/>
      </c>
      <c r="AI1287" s="31" t="str">
        <f t="shared" si="254"/>
        <v/>
      </c>
      <c r="AJ1287" s="32" t="str">
        <f t="shared" si="255"/>
        <v/>
      </c>
      <c r="AK1287" s="32" t="str">
        <f t="shared" si="256"/>
        <v/>
      </c>
      <c r="AL1287" s="32" t="str">
        <f t="shared" si="257"/>
        <v/>
      </c>
      <c r="AM1287" s="32" t="str">
        <f t="shared" si="258"/>
        <v/>
      </c>
      <c r="AN1287" s="32" t="str">
        <f t="shared" si="259"/>
        <v/>
      </c>
      <c r="AO1287" s="96" t="e">
        <f>CONCATENATE(IF(#REF!="LL","[u]",IF(#REF!="Ny","[i]",IF(#REF!="Extra koll","[b]",""))),F1287," ",C1287,IF(COUNTA(D1287)&gt;0,CONCATENATE(" [playerid=",D1287,"] "),""),AI1287,AJ1287,AK1287,AL1287,AM1287,AN1287,AA1287,AH1287,IF(#REF!="LL","[/u]",IF(#REF!="Ny","[/i]",IF(#REF!="Extra koll","[/b]",""))))</f>
        <v>#REF!</v>
      </c>
    </row>
    <row r="1288" spans="1:41" ht="14.25">
      <c r="A1288" s="84"/>
      <c r="B1288" s="101"/>
      <c r="C1288" s="102"/>
      <c r="D1288" s="102"/>
      <c r="E1288" s="102"/>
      <c r="F1288" s="103"/>
      <c r="H1288" s="104"/>
      <c r="J1288" s="101"/>
      <c r="K1288" s="102"/>
      <c r="L1288" s="102"/>
      <c r="M1288" s="102"/>
      <c r="N1288" s="102"/>
      <c r="O1288" s="102"/>
      <c r="P1288" s="102"/>
      <c r="Q1288" s="102"/>
      <c r="R1288" s="105"/>
      <c r="T1288" s="101"/>
      <c r="U1288" s="102"/>
      <c r="V1288" s="102"/>
      <c r="W1288" s="102"/>
      <c r="X1288" s="106"/>
      <c r="AA1288" s="32" t="str">
        <f t="shared" si="260"/>
        <v/>
      </c>
      <c r="AB1288" s="31" t="str">
        <f t="shared" si="262"/>
        <v>?</v>
      </c>
      <c r="AC1288" s="31" t="str">
        <f t="shared" si="262"/>
        <v>?</v>
      </c>
      <c r="AD1288" s="31" t="str">
        <f t="shared" si="262"/>
        <v>?</v>
      </c>
      <c r="AE1288" s="31" t="str">
        <f t="shared" si="262"/>
        <v>?</v>
      </c>
      <c r="AF1288" s="31" t="str">
        <f t="shared" si="262"/>
        <v>?</v>
      </c>
      <c r="AG1288" s="31" t="str">
        <f t="shared" si="262"/>
        <v>?</v>
      </c>
      <c r="AH1288" s="39" t="str">
        <f t="shared" si="261"/>
        <v/>
      </c>
      <c r="AI1288" s="31" t="str">
        <f t="shared" si="254"/>
        <v/>
      </c>
      <c r="AJ1288" s="32" t="str">
        <f t="shared" si="255"/>
        <v/>
      </c>
      <c r="AK1288" s="32" t="str">
        <f t="shared" si="256"/>
        <v/>
      </c>
      <c r="AL1288" s="32" t="str">
        <f t="shared" si="257"/>
        <v/>
      </c>
      <c r="AM1288" s="32" t="str">
        <f t="shared" si="258"/>
        <v/>
      </c>
      <c r="AN1288" s="32" t="str">
        <f t="shared" si="259"/>
        <v/>
      </c>
      <c r="AO1288" s="96" t="e">
        <f>CONCATENATE(IF(#REF!="LL","[u]",IF(#REF!="Ny","[i]",IF(#REF!="Extra koll","[b]",""))),F1288," ",C1288,IF(COUNTA(D1288)&gt;0,CONCATENATE(" [playerid=",D1288,"] "),""),AI1288,AJ1288,AK1288,AL1288,AM1288,AN1288,AA1288,AH1288,IF(#REF!="LL","[/u]",IF(#REF!="Ny","[/i]",IF(#REF!="Extra koll","[/b]",""))))</f>
        <v>#REF!</v>
      </c>
    </row>
    <row r="1289" spans="1:41" ht="14.25">
      <c r="A1289" s="84"/>
      <c r="B1289" s="101"/>
      <c r="C1289" s="102"/>
      <c r="D1289" s="102"/>
      <c r="E1289" s="102"/>
      <c r="F1289" s="103"/>
      <c r="H1289" s="104"/>
      <c r="J1289" s="101"/>
      <c r="K1289" s="102"/>
      <c r="L1289" s="102"/>
      <c r="M1289" s="102"/>
      <c r="N1289" s="102"/>
      <c r="O1289" s="102"/>
      <c r="P1289" s="102"/>
      <c r="Q1289" s="102"/>
      <c r="R1289" s="105"/>
      <c r="T1289" s="101"/>
      <c r="U1289" s="102"/>
      <c r="V1289" s="102"/>
      <c r="W1289" s="102"/>
      <c r="X1289" s="106"/>
      <c r="AA1289" s="32" t="str">
        <f t="shared" si="260"/>
        <v/>
      </c>
      <c r="AB1289" s="31" t="str">
        <f t="shared" si="262"/>
        <v>?</v>
      </c>
      <c r="AC1289" s="31" t="str">
        <f t="shared" si="262"/>
        <v>?</v>
      </c>
      <c r="AD1289" s="31" t="str">
        <f t="shared" si="262"/>
        <v>?</v>
      </c>
      <c r="AE1289" s="31" t="str">
        <f t="shared" si="262"/>
        <v>?</v>
      </c>
      <c r="AF1289" s="31" t="str">
        <f t="shared" si="262"/>
        <v>?</v>
      </c>
      <c r="AG1289" s="31" t="str">
        <f t="shared" si="262"/>
        <v>?</v>
      </c>
      <c r="AH1289" s="39" t="str">
        <f t="shared" si="261"/>
        <v/>
      </c>
      <c r="AI1289" s="31" t="str">
        <f t="shared" si="254"/>
        <v/>
      </c>
      <c r="AJ1289" s="32" t="str">
        <f t="shared" si="255"/>
        <v/>
      </c>
      <c r="AK1289" s="32" t="str">
        <f t="shared" si="256"/>
        <v/>
      </c>
      <c r="AL1289" s="32" t="str">
        <f t="shared" si="257"/>
        <v/>
      </c>
      <c r="AM1289" s="32" t="str">
        <f t="shared" si="258"/>
        <v/>
      </c>
      <c r="AN1289" s="32" t="str">
        <f t="shared" si="259"/>
        <v/>
      </c>
      <c r="AO1289" s="96" t="e">
        <f>CONCATENATE(IF(#REF!="LL","[u]",IF(#REF!="Ny","[i]",IF(#REF!="Extra koll","[b]",""))),F1289," ",C1289,IF(COUNTA(D1289)&gt;0,CONCATENATE(" [playerid=",D1289,"] "),""),AI1289,AJ1289,AK1289,AL1289,AM1289,AN1289,AA1289,AH1289,IF(#REF!="LL","[/u]",IF(#REF!="Ny","[/i]",IF(#REF!="Extra koll","[/b]",""))))</f>
        <v>#REF!</v>
      </c>
    </row>
    <row r="1290" spans="1:41" ht="14.25">
      <c r="A1290" s="84"/>
      <c r="B1290" s="101"/>
      <c r="C1290" s="102"/>
      <c r="D1290" s="102"/>
      <c r="E1290" s="102"/>
      <c r="F1290" s="103"/>
      <c r="H1290" s="104"/>
      <c r="J1290" s="101"/>
      <c r="K1290" s="102"/>
      <c r="L1290" s="102"/>
      <c r="M1290" s="102"/>
      <c r="N1290" s="102"/>
      <c r="O1290" s="102"/>
      <c r="P1290" s="102"/>
      <c r="Q1290" s="102"/>
      <c r="R1290" s="105"/>
      <c r="T1290" s="101"/>
      <c r="U1290" s="102"/>
      <c r="V1290" s="102"/>
      <c r="W1290" s="102"/>
      <c r="X1290" s="106"/>
      <c r="AA1290" s="32" t="str">
        <f t="shared" si="260"/>
        <v/>
      </c>
      <c r="AB1290" s="31" t="str">
        <f t="shared" si="262"/>
        <v>?</v>
      </c>
      <c r="AC1290" s="31" t="str">
        <f t="shared" si="262"/>
        <v>?</v>
      </c>
      <c r="AD1290" s="31" t="str">
        <f t="shared" si="262"/>
        <v>?</v>
      </c>
      <c r="AE1290" s="31" t="str">
        <f t="shared" si="262"/>
        <v>?</v>
      </c>
      <c r="AF1290" s="31" t="str">
        <f t="shared" si="262"/>
        <v>?</v>
      </c>
      <c r="AG1290" s="31" t="str">
        <f t="shared" si="262"/>
        <v>?</v>
      </c>
      <c r="AH1290" s="39" t="str">
        <f t="shared" si="261"/>
        <v/>
      </c>
      <c r="AI1290" s="31" t="str">
        <f t="shared" si="254"/>
        <v/>
      </c>
      <c r="AJ1290" s="32" t="str">
        <f t="shared" si="255"/>
        <v/>
      </c>
      <c r="AK1290" s="32" t="str">
        <f t="shared" si="256"/>
        <v/>
      </c>
      <c r="AL1290" s="32" t="str">
        <f t="shared" si="257"/>
        <v/>
      </c>
      <c r="AM1290" s="32" t="str">
        <f t="shared" si="258"/>
        <v/>
      </c>
      <c r="AN1290" s="32" t="str">
        <f t="shared" si="259"/>
        <v/>
      </c>
      <c r="AO1290" s="96" t="e">
        <f>CONCATENATE(IF(#REF!="LL","[u]",IF(#REF!="Ny","[i]",IF(#REF!="Extra koll","[b]",""))),F1290," ",C1290,IF(COUNTA(D1290)&gt;0,CONCATENATE(" [playerid=",D1290,"] "),""),AI1290,AJ1290,AK1290,AL1290,AM1290,AN1290,AA1290,AH1290,IF(#REF!="LL","[/u]",IF(#REF!="Ny","[/i]",IF(#REF!="Extra koll","[/b]",""))))</f>
        <v>#REF!</v>
      </c>
    </row>
    <row r="1291" spans="1:41" ht="14.25">
      <c r="A1291" s="84"/>
      <c r="B1291" s="101"/>
      <c r="C1291" s="102"/>
      <c r="D1291" s="102"/>
      <c r="E1291" s="102"/>
      <c r="F1291" s="103"/>
      <c r="H1291" s="104"/>
      <c r="J1291" s="101"/>
      <c r="K1291" s="102"/>
      <c r="L1291" s="102"/>
      <c r="M1291" s="102"/>
      <c r="N1291" s="102"/>
      <c r="O1291" s="102"/>
      <c r="P1291" s="102"/>
      <c r="Q1291" s="102"/>
      <c r="R1291" s="105"/>
      <c r="T1291" s="101"/>
      <c r="U1291" s="102"/>
      <c r="V1291" s="102"/>
      <c r="W1291" s="102"/>
      <c r="X1291" s="106"/>
      <c r="AA1291" s="32" t="str">
        <f t="shared" si="260"/>
        <v/>
      </c>
      <c r="AB1291" s="31" t="str">
        <f t="shared" si="262"/>
        <v>?</v>
      </c>
      <c r="AC1291" s="31" t="str">
        <f t="shared" si="262"/>
        <v>?</v>
      </c>
      <c r="AD1291" s="31" t="str">
        <f t="shared" si="262"/>
        <v>?</v>
      </c>
      <c r="AE1291" s="31" t="str">
        <f t="shared" si="262"/>
        <v>?</v>
      </c>
      <c r="AF1291" s="31" t="str">
        <f t="shared" si="262"/>
        <v>?</v>
      </c>
      <c r="AG1291" s="31" t="str">
        <f t="shared" si="262"/>
        <v>?</v>
      </c>
      <c r="AH1291" s="39" t="str">
        <f t="shared" si="261"/>
        <v/>
      </c>
      <c r="AI1291" s="31" t="str">
        <f t="shared" si="254"/>
        <v/>
      </c>
      <c r="AJ1291" s="32" t="str">
        <f t="shared" si="255"/>
        <v/>
      </c>
      <c r="AK1291" s="32" t="str">
        <f t="shared" si="256"/>
        <v/>
      </c>
      <c r="AL1291" s="32" t="str">
        <f t="shared" si="257"/>
        <v/>
      </c>
      <c r="AM1291" s="32" t="str">
        <f t="shared" si="258"/>
        <v/>
      </c>
      <c r="AN1291" s="32" t="str">
        <f t="shared" si="259"/>
        <v/>
      </c>
      <c r="AO1291" s="96" t="e">
        <f>CONCATENATE(IF(#REF!="LL","[u]",IF(#REF!="Ny","[i]",IF(#REF!="Extra koll","[b]",""))),F1291," ",C1291,IF(COUNTA(D1291)&gt;0,CONCATENATE(" [playerid=",D1291,"] "),""),AI1291,AJ1291,AK1291,AL1291,AM1291,AN1291,AA1291,AH1291,IF(#REF!="LL","[/u]",IF(#REF!="Ny","[/i]",IF(#REF!="Extra koll","[/b]",""))))</f>
        <v>#REF!</v>
      </c>
    </row>
    <row r="1292" spans="1:41" ht="14.25">
      <c r="A1292" s="84"/>
      <c r="B1292" s="101"/>
      <c r="C1292" s="102"/>
      <c r="D1292" s="102"/>
      <c r="E1292" s="102"/>
      <c r="F1292" s="103"/>
      <c r="H1292" s="104"/>
      <c r="J1292" s="101"/>
      <c r="K1292" s="102"/>
      <c r="L1292" s="102"/>
      <c r="M1292" s="102"/>
      <c r="N1292" s="102"/>
      <c r="O1292" s="102"/>
      <c r="P1292" s="102"/>
      <c r="Q1292" s="102"/>
      <c r="R1292" s="105"/>
      <c r="T1292" s="101"/>
      <c r="U1292" s="102"/>
      <c r="V1292" s="102"/>
      <c r="W1292" s="102"/>
      <c r="X1292" s="106"/>
      <c r="AA1292" s="32" t="str">
        <f t="shared" si="260"/>
        <v/>
      </c>
      <c r="AB1292" s="31" t="str">
        <f t="shared" si="262"/>
        <v>?</v>
      </c>
      <c r="AC1292" s="31" t="str">
        <f t="shared" si="262"/>
        <v>?</v>
      </c>
      <c r="AD1292" s="31" t="str">
        <f t="shared" si="262"/>
        <v>?</v>
      </c>
      <c r="AE1292" s="31" t="str">
        <f t="shared" si="262"/>
        <v>?</v>
      </c>
      <c r="AF1292" s="31" t="str">
        <f t="shared" si="262"/>
        <v>?</v>
      </c>
      <c r="AG1292" s="31" t="str">
        <f t="shared" si="262"/>
        <v>?</v>
      </c>
      <c r="AH1292" s="39" t="str">
        <f t="shared" si="261"/>
        <v/>
      </c>
      <c r="AI1292" s="31" t="str">
        <f t="shared" si="254"/>
        <v/>
      </c>
      <c r="AJ1292" s="32" t="str">
        <f t="shared" si="255"/>
        <v/>
      </c>
      <c r="AK1292" s="32" t="str">
        <f t="shared" si="256"/>
        <v/>
      </c>
      <c r="AL1292" s="32" t="str">
        <f t="shared" si="257"/>
        <v/>
      </c>
      <c r="AM1292" s="32" t="str">
        <f t="shared" si="258"/>
        <v/>
      </c>
      <c r="AN1292" s="32" t="str">
        <f t="shared" si="259"/>
        <v/>
      </c>
      <c r="AO1292" s="96" t="e">
        <f>CONCATENATE(IF(#REF!="LL","[u]",IF(#REF!="Ny","[i]",IF(#REF!="Extra koll","[b]",""))),F1292," ",C1292,IF(COUNTA(D1292)&gt;0,CONCATENATE(" [playerid=",D1292,"] "),""),AI1292,AJ1292,AK1292,AL1292,AM1292,AN1292,AA1292,AH1292,IF(#REF!="LL","[/u]",IF(#REF!="Ny","[/i]",IF(#REF!="Extra koll","[/b]",""))))</f>
        <v>#REF!</v>
      </c>
    </row>
    <row r="1293" spans="1:41" ht="14.25">
      <c r="A1293" s="84"/>
      <c r="B1293" s="101"/>
      <c r="C1293" s="102"/>
      <c r="D1293" s="102"/>
      <c r="E1293" s="102"/>
      <c r="F1293" s="103"/>
      <c r="H1293" s="104"/>
      <c r="J1293" s="101"/>
      <c r="K1293" s="102"/>
      <c r="L1293" s="102"/>
      <c r="M1293" s="102"/>
      <c r="N1293" s="102"/>
      <c r="O1293" s="102"/>
      <c r="P1293" s="102"/>
      <c r="Q1293" s="102"/>
      <c r="R1293" s="105"/>
      <c r="T1293" s="101"/>
      <c r="U1293" s="102"/>
      <c r="V1293" s="102"/>
      <c r="W1293" s="102"/>
      <c r="X1293" s="106"/>
      <c r="AA1293" s="32" t="str">
        <f t="shared" si="260"/>
        <v/>
      </c>
      <c r="AB1293" s="31" t="str">
        <f t="shared" si="262"/>
        <v>?</v>
      </c>
      <c r="AC1293" s="31" t="str">
        <f t="shared" si="262"/>
        <v>?</v>
      </c>
      <c r="AD1293" s="31" t="str">
        <f t="shared" si="262"/>
        <v>?</v>
      </c>
      <c r="AE1293" s="31" t="str">
        <f t="shared" si="262"/>
        <v>?</v>
      </c>
      <c r="AF1293" s="31" t="str">
        <f t="shared" si="262"/>
        <v>?</v>
      </c>
      <c r="AG1293" s="31" t="str">
        <f t="shared" si="262"/>
        <v>?</v>
      </c>
      <c r="AH1293" s="39" t="str">
        <f t="shared" si="261"/>
        <v/>
      </c>
      <c r="AI1293" s="31" t="str">
        <f t="shared" si="254"/>
        <v/>
      </c>
      <c r="AJ1293" s="32" t="str">
        <f t="shared" si="255"/>
        <v/>
      </c>
      <c r="AK1293" s="32" t="str">
        <f t="shared" si="256"/>
        <v/>
      </c>
      <c r="AL1293" s="32" t="str">
        <f t="shared" si="257"/>
        <v/>
      </c>
      <c r="AM1293" s="32" t="str">
        <f t="shared" si="258"/>
        <v/>
      </c>
      <c r="AN1293" s="32" t="str">
        <f t="shared" si="259"/>
        <v/>
      </c>
      <c r="AO1293" s="96" t="e">
        <f>CONCATENATE(IF(#REF!="LL","[u]",IF(#REF!="Ny","[i]",IF(#REF!="Extra koll","[b]",""))),F1293," ",C1293,IF(COUNTA(D1293)&gt;0,CONCATENATE(" [playerid=",D1293,"] "),""),AI1293,AJ1293,AK1293,AL1293,AM1293,AN1293,AA1293,AH1293,IF(#REF!="LL","[/u]",IF(#REF!="Ny","[/i]",IF(#REF!="Extra koll","[/b]",""))))</f>
        <v>#REF!</v>
      </c>
    </row>
    <row r="1294" spans="1:41" ht="14.25">
      <c r="A1294" s="84"/>
      <c r="B1294" s="101"/>
      <c r="C1294" s="102"/>
      <c r="D1294" s="102"/>
      <c r="E1294" s="102"/>
      <c r="F1294" s="103"/>
      <c r="H1294" s="104"/>
      <c r="J1294" s="101"/>
      <c r="K1294" s="102"/>
      <c r="L1294" s="102"/>
      <c r="M1294" s="102"/>
      <c r="N1294" s="102"/>
      <c r="O1294" s="102"/>
      <c r="P1294" s="102"/>
      <c r="Q1294" s="102"/>
      <c r="R1294" s="105"/>
      <c r="T1294" s="101"/>
      <c r="U1294" s="102"/>
      <c r="V1294" s="102"/>
      <c r="W1294" s="102"/>
      <c r="X1294" s="106"/>
      <c r="AA1294" s="32" t="str">
        <f t="shared" si="260"/>
        <v/>
      </c>
      <c r="AB1294" s="31" t="str">
        <f t="shared" si="262"/>
        <v>?</v>
      </c>
      <c r="AC1294" s="31" t="str">
        <f t="shared" si="262"/>
        <v>?</v>
      </c>
      <c r="AD1294" s="31" t="str">
        <f t="shared" si="262"/>
        <v>?</v>
      </c>
      <c r="AE1294" s="31" t="str">
        <f t="shared" si="262"/>
        <v>?</v>
      </c>
      <c r="AF1294" s="31" t="str">
        <f t="shared" si="262"/>
        <v>?</v>
      </c>
      <c r="AG1294" s="31" t="str">
        <f t="shared" si="262"/>
        <v>?</v>
      </c>
      <c r="AH1294" s="39" t="str">
        <f t="shared" si="261"/>
        <v/>
      </c>
      <c r="AI1294" s="31" t="str">
        <f t="shared" si="254"/>
        <v/>
      </c>
      <c r="AJ1294" s="32" t="str">
        <f t="shared" si="255"/>
        <v/>
      </c>
      <c r="AK1294" s="32" t="str">
        <f t="shared" si="256"/>
        <v/>
      </c>
      <c r="AL1294" s="32" t="str">
        <f t="shared" si="257"/>
        <v/>
      </c>
      <c r="AM1294" s="32" t="str">
        <f t="shared" si="258"/>
        <v/>
      </c>
      <c r="AN1294" s="32" t="str">
        <f t="shared" si="259"/>
        <v/>
      </c>
      <c r="AO1294" s="96" t="e">
        <f>CONCATENATE(IF(#REF!="LL","[u]",IF(#REF!="Ny","[i]",IF(#REF!="Extra koll","[b]",""))),F1294," ",C1294,IF(COUNTA(D1294)&gt;0,CONCATENATE(" [playerid=",D1294,"] "),""),AI1294,AJ1294,AK1294,AL1294,AM1294,AN1294,AA1294,AH1294,IF(#REF!="LL","[/u]",IF(#REF!="Ny","[/i]",IF(#REF!="Extra koll","[/b]",""))))</f>
        <v>#REF!</v>
      </c>
    </row>
    <row r="1295" spans="1:41" ht="14.25">
      <c r="A1295" s="84"/>
      <c r="B1295" s="101"/>
      <c r="C1295" s="102"/>
      <c r="D1295" s="102"/>
      <c r="E1295" s="102"/>
      <c r="F1295" s="103"/>
      <c r="H1295" s="104"/>
      <c r="J1295" s="101"/>
      <c r="K1295" s="102"/>
      <c r="L1295" s="102"/>
      <c r="M1295" s="102"/>
      <c r="N1295" s="102"/>
      <c r="O1295" s="102"/>
      <c r="P1295" s="102"/>
      <c r="Q1295" s="102"/>
      <c r="R1295" s="105"/>
      <c r="T1295" s="101"/>
      <c r="U1295" s="102"/>
      <c r="V1295" s="102"/>
      <c r="W1295" s="102"/>
      <c r="X1295" s="106"/>
      <c r="AA1295" s="32" t="str">
        <f t="shared" si="260"/>
        <v/>
      </c>
      <c r="AB1295" s="31" t="str">
        <f t="shared" si="262"/>
        <v>?</v>
      </c>
      <c r="AC1295" s="31" t="str">
        <f t="shared" si="262"/>
        <v>?</v>
      </c>
      <c r="AD1295" s="31" t="str">
        <f t="shared" si="262"/>
        <v>?</v>
      </c>
      <c r="AE1295" s="31" t="str">
        <f t="shared" si="262"/>
        <v>?</v>
      </c>
      <c r="AF1295" s="31" t="str">
        <f t="shared" si="262"/>
        <v>?</v>
      </c>
      <c r="AG1295" s="31" t="str">
        <f t="shared" si="262"/>
        <v>?</v>
      </c>
      <c r="AH1295" s="39" t="str">
        <f t="shared" si="261"/>
        <v/>
      </c>
      <c r="AI1295" s="31" t="str">
        <f t="shared" si="254"/>
        <v/>
      </c>
      <c r="AJ1295" s="32" t="str">
        <f t="shared" si="255"/>
        <v/>
      </c>
      <c r="AK1295" s="32" t="str">
        <f t="shared" si="256"/>
        <v/>
      </c>
      <c r="AL1295" s="32" t="str">
        <f t="shared" si="257"/>
        <v/>
      </c>
      <c r="AM1295" s="32" t="str">
        <f t="shared" si="258"/>
        <v/>
      </c>
      <c r="AN1295" s="32" t="str">
        <f t="shared" si="259"/>
        <v/>
      </c>
      <c r="AO1295" s="96" t="e">
        <f>CONCATENATE(IF(#REF!="LL","[u]",IF(#REF!="Ny","[i]",IF(#REF!="Extra koll","[b]",""))),F1295," ",C1295,IF(COUNTA(D1295)&gt;0,CONCATENATE(" [playerid=",D1295,"] "),""),AI1295,AJ1295,AK1295,AL1295,AM1295,AN1295,AA1295,AH1295,IF(#REF!="LL","[/u]",IF(#REF!="Ny","[/i]",IF(#REF!="Extra koll","[/b]",""))))</f>
        <v>#REF!</v>
      </c>
    </row>
    <row r="1296" spans="1:41" ht="14.25">
      <c r="A1296" s="84"/>
      <c r="B1296" s="101"/>
      <c r="C1296" s="102"/>
      <c r="D1296" s="102"/>
      <c r="E1296" s="102"/>
      <c r="F1296" s="103"/>
      <c r="H1296" s="104"/>
      <c r="J1296" s="101"/>
      <c r="K1296" s="102"/>
      <c r="L1296" s="102"/>
      <c r="M1296" s="102"/>
      <c r="N1296" s="102"/>
      <c r="O1296" s="102"/>
      <c r="P1296" s="102"/>
      <c r="Q1296" s="102"/>
      <c r="R1296" s="105"/>
      <c r="T1296" s="101"/>
      <c r="U1296" s="102"/>
      <c r="V1296" s="102"/>
      <c r="W1296" s="102"/>
      <c r="X1296" s="106"/>
      <c r="AA1296" s="32" t="str">
        <f t="shared" si="260"/>
        <v/>
      </c>
      <c r="AB1296" s="31" t="str">
        <f t="shared" si="262"/>
        <v>?</v>
      </c>
      <c r="AC1296" s="31" t="str">
        <f t="shared" si="262"/>
        <v>?</v>
      </c>
      <c r="AD1296" s="31" t="str">
        <f t="shared" si="262"/>
        <v>?</v>
      </c>
      <c r="AE1296" s="31" t="str">
        <f t="shared" si="262"/>
        <v>?</v>
      </c>
      <c r="AF1296" s="31" t="str">
        <f t="shared" si="262"/>
        <v>?</v>
      </c>
      <c r="AG1296" s="31" t="str">
        <f t="shared" si="262"/>
        <v>?</v>
      </c>
      <c r="AH1296" s="39" t="str">
        <f t="shared" si="261"/>
        <v/>
      </c>
      <c r="AI1296" s="31" t="str">
        <f t="shared" si="254"/>
        <v/>
      </c>
      <c r="AJ1296" s="32" t="str">
        <f t="shared" si="255"/>
        <v/>
      </c>
      <c r="AK1296" s="32" t="str">
        <f t="shared" si="256"/>
        <v/>
      </c>
      <c r="AL1296" s="32" t="str">
        <f t="shared" si="257"/>
        <v/>
      </c>
      <c r="AM1296" s="32" t="str">
        <f t="shared" si="258"/>
        <v/>
      </c>
      <c r="AN1296" s="32" t="str">
        <f t="shared" si="259"/>
        <v/>
      </c>
      <c r="AO1296" s="96" t="e">
        <f>CONCATENATE(IF(#REF!="LL","[u]",IF(#REF!="Ny","[i]",IF(#REF!="Extra koll","[b]",""))),F1296," ",C1296,IF(COUNTA(D1296)&gt;0,CONCATENATE(" [playerid=",D1296,"] "),""),AI1296,AJ1296,AK1296,AL1296,AM1296,AN1296,AA1296,AH1296,IF(#REF!="LL","[/u]",IF(#REF!="Ny","[/i]",IF(#REF!="Extra koll","[/b]",""))))</f>
        <v>#REF!</v>
      </c>
    </row>
    <row r="1297" spans="1:41" ht="14.25">
      <c r="A1297" s="84"/>
      <c r="B1297" s="101"/>
      <c r="C1297" s="102"/>
      <c r="D1297" s="102"/>
      <c r="E1297" s="102"/>
      <c r="F1297" s="103"/>
      <c r="H1297" s="104"/>
      <c r="J1297" s="101"/>
      <c r="K1297" s="102"/>
      <c r="L1297" s="102"/>
      <c r="M1297" s="102"/>
      <c r="N1297" s="102"/>
      <c r="O1297" s="102"/>
      <c r="P1297" s="102"/>
      <c r="Q1297" s="102"/>
      <c r="R1297" s="105"/>
      <c r="T1297" s="101"/>
      <c r="U1297" s="102"/>
      <c r="V1297" s="102"/>
      <c r="W1297" s="102"/>
      <c r="X1297" s="106"/>
      <c r="AA1297" s="32" t="str">
        <f t="shared" si="260"/>
        <v/>
      </c>
      <c r="AB1297" s="31" t="str">
        <f t="shared" si="262"/>
        <v>?</v>
      </c>
      <c r="AC1297" s="31" t="str">
        <f t="shared" si="262"/>
        <v>?</v>
      </c>
      <c r="AD1297" s="31" t="str">
        <f t="shared" si="262"/>
        <v>?</v>
      </c>
      <c r="AE1297" s="31" t="str">
        <f t="shared" si="262"/>
        <v>?</v>
      </c>
      <c r="AF1297" s="31" t="str">
        <f t="shared" si="262"/>
        <v>?</v>
      </c>
      <c r="AG1297" s="31" t="str">
        <f t="shared" si="262"/>
        <v>?</v>
      </c>
      <c r="AH1297" s="39" t="str">
        <f t="shared" si="261"/>
        <v/>
      </c>
      <c r="AI1297" s="31" t="str">
        <f t="shared" si="254"/>
        <v/>
      </c>
      <c r="AJ1297" s="32" t="str">
        <f t="shared" si="255"/>
        <v/>
      </c>
      <c r="AK1297" s="32" t="str">
        <f t="shared" si="256"/>
        <v/>
      </c>
      <c r="AL1297" s="32" t="str">
        <f t="shared" si="257"/>
        <v/>
      </c>
      <c r="AM1297" s="32" t="str">
        <f t="shared" si="258"/>
        <v/>
      </c>
      <c r="AN1297" s="32" t="str">
        <f t="shared" si="259"/>
        <v/>
      </c>
      <c r="AO1297" s="96" t="e">
        <f>CONCATENATE(IF(#REF!="LL","[u]",IF(#REF!="Ny","[i]",IF(#REF!="Extra koll","[b]",""))),F1297," ",C1297,IF(COUNTA(D1297)&gt;0,CONCATENATE(" [playerid=",D1297,"] "),""),AI1297,AJ1297,AK1297,AL1297,AM1297,AN1297,AA1297,AH1297,IF(#REF!="LL","[/u]",IF(#REF!="Ny","[/i]",IF(#REF!="Extra koll","[/b]",""))))</f>
        <v>#REF!</v>
      </c>
    </row>
    <row r="1298" spans="1:41" ht="14.25">
      <c r="A1298" s="84"/>
      <c r="B1298" s="101"/>
      <c r="C1298" s="102"/>
      <c r="D1298" s="102"/>
      <c r="E1298" s="102"/>
      <c r="F1298" s="103"/>
      <c r="H1298" s="104"/>
      <c r="J1298" s="101"/>
      <c r="K1298" s="102"/>
      <c r="L1298" s="102"/>
      <c r="M1298" s="102"/>
      <c r="N1298" s="102"/>
      <c r="O1298" s="102"/>
      <c r="P1298" s="102"/>
      <c r="Q1298" s="102"/>
      <c r="R1298" s="105"/>
      <c r="T1298" s="101"/>
      <c r="U1298" s="102"/>
      <c r="V1298" s="102"/>
      <c r="W1298" s="102"/>
      <c r="X1298" s="106"/>
      <c r="AA1298" s="32" t="str">
        <f t="shared" si="260"/>
        <v/>
      </c>
      <c r="AB1298" s="31" t="str">
        <f t="shared" si="262"/>
        <v>?</v>
      </c>
      <c r="AC1298" s="31" t="str">
        <f t="shared" si="262"/>
        <v>?</v>
      </c>
      <c r="AD1298" s="31" t="str">
        <f t="shared" si="262"/>
        <v>?</v>
      </c>
      <c r="AE1298" s="31" t="str">
        <f t="shared" si="262"/>
        <v>?</v>
      </c>
      <c r="AF1298" s="31" t="str">
        <f t="shared" si="262"/>
        <v>?</v>
      </c>
      <c r="AG1298" s="31" t="str">
        <f t="shared" si="262"/>
        <v>?</v>
      </c>
      <c r="AH1298" s="39" t="str">
        <f t="shared" si="261"/>
        <v/>
      </c>
      <c r="AI1298" s="31" t="str">
        <f t="shared" si="254"/>
        <v/>
      </c>
      <c r="AJ1298" s="32" t="str">
        <f t="shared" si="255"/>
        <v/>
      </c>
      <c r="AK1298" s="32" t="str">
        <f t="shared" si="256"/>
        <v/>
      </c>
      <c r="AL1298" s="32" t="str">
        <f t="shared" si="257"/>
        <v/>
      </c>
      <c r="AM1298" s="32" t="str">
        <f t="shared" si="258"/>
        <v/>
      </c>
      <c r="AN1298" s="32" t="str">
        <f t="shared" si="259"/>
        <v/>
      </c>
      <c r="AO1298" s="96" t="e">
        <f>CONCATENATE(IF(#REF!="LL","[u]",IF(#REF!="Ny","[i]",IF(#REF!="Extra koll","[b]",""))),F1298," ",C1298,IF(COUNTA(D1298)&gt;0,CONCATENATE(" [playerid=",D1298,"] "),""),AI1298,AJ1298,AK1298,AL1298,AM1298,AN1298,AA1298,AH1298,IF(#REF!="LL","[/u]",IF(#REF!="Ny","[/i]",IF(#REF!="Extra koll","[/b]",""))))</f>
        <v>#REF!</v>
      </c>
    </row>
    <row r="1299" spans="1:41" ht="14.25">
      <c r="A1299" s="84"/>
      <c r="B1299" s="101"/>
      <c r="C1299" s="102"/>
      <c r="D1299" s="102"/>
      <c r="E1299" s="102"/>
      <c r="F1299" s="103"/>
      <c r="H1299" s="104"/>
      <c r="J1299" s="101"/>
      <c r="K1299" s="102"/>
      <c r="L1299" s="102"/>
      <c r="M1299" s="102"/>
      <c r="N1299" s="102"/>
      <c r="O1299" s="102"/>
      <c r="P1299" s="102"/>
      <c r="Q1299" s="102"/>
      <c r="R1299" s="105"/>
      <c r="T1299" s="101"/>
      <c r="U1299" s="102"/>
      <c r="V1299" s="102"/>
      <c r="W1299" s="102"/>
      <c r="X1299" s="106"/>
      <c r="AA1299" s="32" t="str">
        <f t="shared" si="260"/>
        <v/>
      </c>
      <c r="AB1299" s="31" t="str">
        <f t="shared" si="262"/>
        <v>?</v>
      </c>
      <c r="AC1299" s="31" t="str">
        <f t="shared" si="262"/>
        <v>?</v>
      </c>
      <c r="AD1299" s="31" t="str">
        <f t="shared" si="262"/>
        <v>?</v>
      </c>
      <c r="AE1299" s="31" t="str">
        <f t="shared" si="262"/>
        <v>?</v>
      </c>
      <c r="AF1299" s="31" t="str">
        <f t="shared" si="262"/>
        <v>?</v>
      </c>
      <c r="AG1299" s="31" t="str">
        <f t="shared" si="262"/>
        <v>?</v>
      </c>
      <c r="AH1299" s="39" t="str">
        <f t="shared" si="261"/>
        <v/>
      </c>
      <c r="AI1299" s="31" t="str">
        <f t="shared" si="254"/>
        <v/>
      </c>
      <c r="AJ1299" s="32" t="str">
        <f t="shared" si="255"/>
        <v/>
      </c>
      <c r="AK1299" s="32" t="str">
        <f t="shared" si="256"/>
        <v/>
      </c>
      <c r="AL1299" s="32" t="str">
        <f t="shared" si="257"/>
        <v/>
      </c>
      <c r="AM1299" s="32" t="str">
        <f t="shared" si="258"/>
        <v/>
      </c>
      <c r="AN1299" s="32" t="str">
        <f t="shared" si="259"/>
        <v/>
      </c>
      <c r="AO1299" s="96" t="e">
        <f>CONCATENATE(IF(#REF!="LL","[u]",IF(#REF!="Ny","[i]",IF(#REF!="Extra koll","[b]",""))),F1299," ",C1299,IF(COUNTA(D1299)&gt;0,CONCATENATE(" [playerid=",D1299,"] "),""),AI1299,AJ1299,AK1299,AL1299,AM1299,AN1299,AA1299,AH1299,IF(#REF!="LL","[/u]",IF(#REF!="Ny","[/i]",IF(#REF!="Extra koll","[/b]",""))))</f>
        <v>#REF!</v>
      </c>
    </row>
    <row r="1300" spans="1:41" ht="14.25">
      <c r="A1300" s="84"/>
      <c r="B1300" s="101"/>
      <c r="C1300" s="102"/>
      <c r="D1300" s="102"/>
      <c r="E1300" s="102"/>
      <c r="F1300" s="103"/>
      <c r="H1300" s="104"/>
      <c r="J1300" s="101"/>
      <c r="K1300" s="102"/>
      <c r="L1300" s="102"/>
      <c r="M1300" s="102"/>
      <c r="N1300" s="102"/>
      <c r="O1300" s="102"/>
      <c r="P1300" s="102"/>
      <c r="Q1300" s="102"/>
      <c r="R1300" s="105"/>
      <c r="T1300" s="101"/>
      <c r="U1300" s="102"/>
      <c r="V1300" s="102"/>
      <c r="W1300" s="102"/>
      <c r="X1300" s="106"/>
      <c r="AA1300" s="32" t="str">
        <f t="shared" si="260"/>
        <v/>
      </c>
      <c r="AB1300" s="31" t="str">
        <f t="shared" si="262"/>
        <v>?</v>
      </c>
      <c r="AC1300" s="31" t="str">
        <f t="shared" si="262"/>
        <v>?</v>
      </c>
      <c r="AD1300" s="31" t="str">
        <f t="shared" si="262"/>
        <v>?</v>
      </c>
      <c r="AE1300" s="31" t="str">
        <f t="shared" si="262"/>
        <v>?</v>
      </c>
      <c r="AF1300" s="31" t="str">
        <f t="shared" si="262"/>
        <v>?</v>
      </c>
      <c r="AG1300" s="31" t="str">
        <f t="shared" si="262"/>
        <v>?</v>
      </c>
      <c r="AH1300" s="39" t="str">
        <f t="shared" si="261"/>
        <v/>
      </c>
      <c r="AI1300" s="31" t="str">
        <f t="shared" si="254"/>
        <v/>
      </c>
      <c r="AJ1300" s="32" t="str">
        <f t="shared" si="255"/>
        <v/>
      </c>
      <c r="AK1300" s="32" t="str">
        <f t="shared" si="256"/>
        <v/>
      </c>
      <c r="AL1300" s="32" t="str">
        <f t="shared" si="257"/>
        <v/>
      </c>
      <c r="AM1300" s="32" t="str">
        <f t="shared" si="258"/>
        <v/>
      </c>
      <c r="AN1300" s="32" t="str">
        <f t="shared" si="259"/>
        <v/>
      </c>
      <c r="AO1300" s="96" t="e">
        <f>CONCATENATE(IF(#REF!="LL","[u]",IF(#REF!="Ny","[i]",IF(#REF!="Extra koll","[b]",""))),F1300," ",C1300,IF(COUNTA(D1300)&gt;0,CONCATENATE(" [playerid=",D1300,"] "),""),AI1300,AJ1300,AK1300,AL1300,AM1300,AN1300,AA1300,AH1300,IF(#REF!="LL","[/u]",IF(#REF!="Ny","[/i]",IF(#REF!="Extra koll","[/b]",""))))</f>
        <v>#REF!</v>
      </c>
    </row>
    <row r="1301" spans="1:41" ht="14.25">
      <c r="A1301" s="84"/>
      <c r="B1301" s="101"/>
      <c r="C1301" s="102"/>
      <c r="D1301" s="102"/>
      <c r="E1301" s="102"/>
      <c r="F1301" s="103"/>
      <c r="H1301" s="104"/>
      <c r="J1301" s="101"/>
      <c r="K1301" s="102"/>
      <c r="L1301" s="102"/>
      <c r="M1301" s="102"/>
      <c r="N1301" s="102"/>
      <c r="O1301" s="102"/>
      <c r="P1301" s="102"/>
      <c r="Q1301" s="102"/>
      <c r="R1301" s="105"/>
      <c r="T1301" s="101"/>
      <c r="U1301" s="102"/>
      <c r="V1301" s="102"/>
      <c r="W1301" s="102"/>
      <c r="X1301" s="106"/>
      <c r="AA1301" s="32" t="str">
        <f t="shared" si="260"/>
        <v/>
      </c>
      <c r="AB1301" s="31" t="str">
        <f t="shared" si="262"/>
        <v>?</v>
      </c>
      <c r="AC1301" s="31" t="str">
        <f t="shared" si="262"/>
        <v>?</v>
      </c>
      <c r="AD1301" s="31" t="str">
        <f t="shared" si="262"/>
        <v>?</v>
      </c>
      <c r="AE1301" s="31" t="str">
        <f t="shared" si="262"/>
        <v>?</v>
      </c>
      <c r="AF1301" s="31" t="str">
        <f t="shared" si="262"/>
        <v>?</v>
      </c>
      <c r="AG1301" s="31" t="str">
        <f t="shared" si="262"/>
        <v>?</v>
      </c>
      <c r="AH1301" s="39" t="str">
        <f t="shared" si="261"/>
        <v/>
      </c>
      <c r="AI1301" s="31" t="str">
        <f t="shared" ref="AI1301:AI1364" si="263">IF(A1301="Målvakt",CONCATENATE(AB1301," - ",AF1301),"")</f>
        <v/>
      </c>
      <c r="AJ1301" s="32" t="str">
        <f t="shared" ref="AJ1301:AJ1364" si="264">IF(A1301="Försvarare",CONCATENATE(AF1301," - ",AC1301," - ",AE1301," - ",AD1301),"")</f>
        <v/>
      </c>
      <c r="AK1301" s="32" t="str">
        <f t="shared" ref="AK1301:AK1364" si="265">IF(A1301="Inner",CONCATENATE(AC1301," - ",AD1301," - ",AF1301),"")</f>
        <v/>
      </c>
      <c r="AL1301" s="32" t="str">
        <f t="shared" ref="AL1301:AL1364" si="266">IF(A1301="Ytter",CONCATENATE(AE1301," - ",AC1301," - ",AD1301," - ",AF1301),"")</f>
        <v/>
      </c>
      <c r="AM1301" s="32" t="str">
        <f t="shared" ref="AM1301:AM1364" si="267">IF(A1301="Anfallare",CONCATENATE(AG1301," - ",AD1301," - ",AE1301),"")</f>
        <v/>
      </c>
      <c r="AN1301" s="32" t="str">
        <f t="shared" ref="AN1301:AN1364" si="268">IF(A1301="Def anfallare",CONCATENATE(AD1301," - ",AC1301," - ",AG1301," - ",AE1301),"")</f>
        <v/>
      </c>
      <c r="AO1301" s="96" t="e">
        <f>CONCATENATE(IF(#REF!="LL","[u]",IF(#REF!="Ny","[i]",IF(#REF!="Extra koll","[b]",""))),F1301," ",C1301,IF(COUNTA(D1301)&gt;0,CONCATENATE(" [playerid=",D1301,"] "),""),AI1301,AJ1301,AK1301,AL1301,AM1301,AN1301,AA1301,AH1301,IF(#REF!="LL","[/u]",IF(#REF!="Ny","[/i]",IF(#REF!="Extra koll","[/b]",""))))</f>
        <v>#REF!</v>
      </c>
    </row>
    <row r="1302" spans="1:41" ht="14.25">
      <c r="A1302" s="84"/>
      <c r="B1302" s="101"/>
      <c r="C1302" s="102"/>
      <c r="D1302" s="102"/>
      <c r="E1302" s="102"/>
      <c r="F1302" s="103"/>
      <c r="H1302" s="104"/>
      <c r="J1302" s="101"/>
      <c r="K1302" s="102"/>
      <c r="L1302" s="102"/>
      <c r="M1302" s="102"/>
      <c r="N1302" s="102"/>
      <c r="O1302" s="102"/>
      <c r="P1302" s="102"/>
      <c r="Q1302" s="102"/>
      <c r="R1302" s="105"/>
      <c r="T1302" s="101"/>
      <c r="U1302" s="102"/>
      <c r="V1302" s="102"/>
      <c r="W1302" s="102"/>
      <c r="X1302" s="106"/>
      <c r="AA1302" s="32" t="str">
        <f t="shared" si="260"/>
        <v/>
      </c>
      <c r="AB1302" s="31" t="str">
        <f t="shared" si="262"/>
        <v>?</v>
      </c>
      <c r="AC1302" s="31" t="str">
        <f t="shared" si="262"/>
        <v>?</v>
      </c>
      <c r="AD1302" s="31" t="str">
        <f t="shared" si="262"/>
        <v>?</v>
      </c>
      <c r="AE1302" s="31" t="str">
        <f t="shared" si="262"/>
        <v>?</v>
      </c>
      <c r="AF1302" s="31" t="str">
        <f t="shared" si="262"/>
        <v>?</v>
      </c>
      <c r="AG1302" s="31" t="str">
        <f t="shared" si="262"/>
        <v>?</v>
      </c>
      <c r="AH1302" s="39" t="str">
        <f t="shared" si="261"/>
        <v/>
      </c>
      <c r="AI1302" s="31" t="str">
        <f t="shared" si="263"/>
        <v/>
      </c>
      <c r="AJ1302" s="32" t="str">
        <f t="shared" si="264"/>
        <v/>
      </c>
      <c r="AK1302" s="32" t="str">
        <f t="shared" si="265"/>
        <v/>
      </c>
      <c r="AL1302" s="32" t="str">
        <f t="shared" si="266"/>
        <v/>
      </c>
      <c r="AM1302" s="32" t="str">
        <f t="shared" si="267"/>
        <v/>
      </c>
      <c r="AN1302" s="32" t="str">
        <f t="shared" si="268"/>
        <v/>
      </c>
      <c r="AO1302" s="96" t="e">
        <f>CONCATENATE(IF(#REF!="LL","[u]",IF(#REF!="Ny","[i]",IF(#REF!="Extra koll","[b]",""))),F1302," ",C1302,IF(COUNTA(D1302)&gt;0,CONCATENATE(" [playerid=",D1302,"] "),""),AI1302,AJ1302,AK1302,AL1302,AM1302,AN1302,AA1302,AH1302,IF(#REF!="LL","[/u]",IF(#REF!="Ny","[/i]",IF(#REF!="Extra koll","[/b]",""))))</f>
        <v>#REF!</v>
      </c>
    </row>
    <row r="1303" spans="1:41" ht="14.25">
      <c r="A1303" s="84"/>
      <c r="B1303" s="101"/>
      <c r="C1303" s="102"/>
      <c r="D1303" s="102"/>
      <c r="E1303" s="102"/>
      <c r="F1303" s="103"/>
      <c r="H1303" s="104"/>
      <c r="J1303" s="101"/>
      <c r="K1303" s="102"/>
      <c r="L1303" s="102"/>
      <c r="M1303" s="102"/>
      <c r="N1303" s="102"/>
      <c r="O1303" s="102"/>
      <c r="P1303" s="102"/>
      <c r="Q1303" s="102"/>
      <c r="R1303" s="105"/>
      <c r="T1303" s="101"/>
      <c r="U1303" s="102"/>
      <c r="V1303" s="102"/>
      <c r="W1303" s="102"/>
      <c r="X1303" s="106"/>
      <c r="AA1303" s="32" t="str">
        <f t="shared" si="260"/>
        <v/>
      </c>
      <c r="AB1303" s="31" t="str">
        <f t="shared" si="262"/>
        <v>?</v>
      </c>
      <c r="AC1303" s="31" t="str">
        <f t="shared" si="262"/>
        <v>?</v>
      </c>
      <c r="AD1303" s="31" t="str">
        <f t="shared" si="262"/>
        <v>?</v>
      </c>
      <c r="AE1303" s="31" t="str">
        <f t="shared" si="262"/>
        <v>?</v>
      </c>
      <c r="AF1303" s="31" t="str">
        <f t="shared" si="262"/>
        <v>?</v>
      </c>
      <c r="AG1303" s="31" t="str">
        <f t="shared" si="262"/>
        <v>?</v>
      </c>
      <c r="AH1303" s="39" t="str">
        <f t="shared" si="261"/>
        <v/>
      </c>
      <c r="AI1303" s="31" t="str">
        <f t="shared" si="263"/>
        <v/>
      </c>
      <c r="AJ1303" s="32" t="str">
        <f t="shared" si="264"/>
        <v/>
      </c>
      <c r="AK1303" s="32" t="str">
        <f t="shared" si="265"/>
        <v/>
      </c>
      <c r="AL1303" s="32" t="str">
        <f t="shared" si="266"/>
        <v/>
      </c>
      <c r="AM1303" s="32" t="str">
        <f t="shared" si="267"/>
        <v/>
      </c>
      <c r="AN1303" s="32" t="str">
        <f t="shared" si="268"/>
        <v/>
      </c>
      <c r="AO1303" s="96" t="e">
        <f>CONCATENATE(IF(#REF!="LL","[u]",IF(#REF!="Ny","[i]",IF(#REF!="Extra koll","[b]",""))),F1303," ",C1303,IF(COUNTA(D1303)&gt;0,CONCATENATE(" [playerid=",D1303,"] "),""),AI1303,AJ1303,AK1303,AL1303,AM1303,AN1303,AA1303,AH1303,IF(#REF!="LL","[/u]",IF(#REF!="Ny","[/i]",IF(#REF!="Extra koll","[/b]",""))))</f>
        <v>#REF!</v>
      </c>
    </row>
    <row r="1304" spans="1:41" ht="14.25">
      <c r="A1304" s="84"/>
      <c r="B1304" s="101"/>
      <c r="C1304" s="102"/>
      <c r="D1304" s="102"/>
      <c r="E1304" s="102"/>
      <c r="F1304" s="103"/>
      <c r="H1304" s="104"/>
      <c r="J1304" s="101"/>
      <c r="K1304" s="102"/>
      <c r="L1304" s="102"/>
      <c r="M1304" s="102"/>
      <c r="N1304" s="102"/>
      <c r="O1304" s="102"/>
      <c r="P1304" s="102"/>
      <c r="Q1304" s="102"/>
      <c r="R1304" s="105"/>
      <c r="T1304" s="101"/>
      <c r="U1304" s="102"/>
      <c r="V1304" s="102"/>
      <c r="W1304" s="102"/>
      <c r="X1304" s="106"/>
      <c r="AA1304" s="32" t="str">
        <f t="shared" si="260"/>
        <v/>
      </c>
      <c r="AB1304" s="31" t="str">
        <f t="shared" si="262"/>
        <v>?</v>
      </c>
      <c r="AC1304" s="31" t="str">
        <f t="shared" si="262"/>
        <v>?</v>
      </c>
      <c r="AD1304" s="31" t="str">
        <f t="shared" si="262"/>
        <v>?</v>
      </c>
      <c r="AE1304" s="31" t="str">
        <f t="shared" si="262"/>
        <v>?</v>
      </c>
      <c r="AF1304" s="31" t="str">
        <f t="shared" si="262"/>
        <v>?</v>
      </c>
      <c r="AG1304" s="31" t="str">
        <f t="shared" si="262"/>
        <v>?</v>
      </c>
      <c r="AH1304" s="39" t="str">
        <f t="shared" si="261"/>
        <v/>
      </c>
      <c r="AI1304" s="31" t="str">
        <f t="shared" si="263"/>
        <v/>
      </c>
      <c r="AJ1304" s="32" t="str">
        <f t="shared" si="264"/>
        <v/>
      </c>
      <c r="AK1304" s="32" t="str">
        <f t="shared" si="265"/>
        <v/>
      </c>
      <c r="AL1304" s="32" t="str">
        <f t="shared" si="266"/>
        <v/>
      </c>
      <c r="AM1304" s="32" t="str">
        <f t="shared" si="267"/>
        <v/>
      </c>
      <c r="AN1304" s="32" t="str">
        <f t="shared" si="268"/>
        <v/>
      </c>
      <c r="AO1304" s="96" t="e">
        <f>CONCATENATE(IF(#REF!="LL","[u]",IF(#REF!="Ny","[i]",IF(#REF!="Extra koll","[b]",""))),F1304," ",C1304,IF(COUNTA(D1304)&gt;0,CONCATENATE(" [playerid=",D1304,"] "),""),AI1304,AJ1304,AK1304,AL1304,AM1304,AN1304,AA1304,AH1304,IF(#REF!="LL","[/u]",IF(#REF!="Ny","[/i]",IF(#REF!="Extra koll","[/b]",""))))</f>
        <v>#REF!</v>
      </c>
    </row>
    <row r="1305" spans="1:41" ht="14.25">
      <c r="A1305" s="84"/>
      <c r="B1305" s="101"/>
      <c r="C1305" s="102"/>
      <c r="D1305" s="102"/>
      <c r="E1305" s="102"/>
      <c r="F1305" s="103"/>
      <c r="H1305" s="104"/>
      <c r="J1305" s="101"/>
      <c r="K1305" s="102"/>
      <c r="L1305" s="102"/>
      <c r="M1305" s="102"/>
      <c r="N1305" s="102"/>
      <c r="O1305" s="102"/>
      <c r="P1305" s="102"/>
      <c r="Q1305" s="102"/>
      <c r="R1305" s="105"/>
      <c r="T1305" s="101"/>
      <c r="U1305" s="102"/>
      <c r="V1305" s="102"/>
      <c r="W1305" s="102"/>
      <c r="X1305" s="106"/>
      <c r="AA1305" s="32" t="str">
        <f t="shared" si="260"/>
        <v/>
      </c>
      <c r="AB1305" s="31" t="str">
        <f t="shared" si="262"/>
        <v>?</v>
      </c>
      <c r="AC1305" s="31" t="str">
        <f t="shared" si="262"/>
        <v>?</v>
      </c>
      <c r="AD1305" s="31" t="str">
        <f t="shared" si="262"/>
        <v>?</v>
      </c>
      <c r="AE1305" s="31" t="str">
        <f t="shared" si="262"/>
        <v>?</v>
      </c>
      <c r="AF1305" s="31" t="str">
        <f t="shared" si="262"/>
        <v>?</v>
      </c>
      <c r="AG1305" s="31" t="str">
        <f t="shared" si="262"/>
        <v>?</v>
      </c>
      <c r="AH1305" s="39" t="str">
        <f t="shared" si="261"/>
        <v/>
      </c>
      <c r="AI1305" s="31" t="str">
        <f t="shared" si="263"/>
        <v/>
      </c>
      <c r="AJ1305" s="32" t="str">
        <f t="shared" si="264"/>
        <v/>
      </c>
      <c r="AK1305" s="32" t="str">
        <f t="shared" si="265"/>
        <v/>
      </c>
      <c r="AL1305" s="32" t="str">
        <f t="shared" si="266"/>
        <v/>
      </c>
      <c r="AM1305" s="32" t="str">
        <f t="shared" si="267"/>
        <v/>
      </c>
      <c r="AN1305" s="32" t="str">
        <f t="shared" si="268"/>
        <v/>
      </c>
      <c r="AO1305" s="96" t="e">
        <f>CONCATENATE(IF(#REF!="LL","[u]",IF(#REF!="Ny","[i]",IF(#REF!="Extra koll","[b]",""))),F1305," ",C1305,IF(COUNTA(D1305)&gt;0,CONCATENATE(" [playerid=",D1305,"] "),""),AI1305,AJ1305,AK1305,AL1305,AM1305,AN1305,AA1305,AH1305,IF(#REF!="LL","[/u]",IF(#REF!="Ny","[/i]",IF(#REF!="Extra koll","[/b]",""))))</f>
        <v>#REF!</v>
      </c>
    </row>
    <row r="1306" spans="1:41" ht="14.25">
      <c r="A1306" s="84"/>
      <c r="B1306" s="101"/>
      <c r="C1306" s="102"/>
      <c r="D1306" s="102"/>
      <c r="E1306" s="102"/>
      <c r="F1306" s="103"/>
      <c r="H1306" s="104"/>
      <c r="J1306" s="101"/>
      <c r="K1306" s="102"/>
      <c r="L1306" s="102"/>
      <c r="M1306" s="102"/>
      <c r="N1306" s="102"/>
      <c r="O1306" s="102"/>
      <c r="P1306" s="102"/>
      <c r="Q1306" s="102"/>
      <c r="R1306" s="105"/>
      <c r="T1306" s="101"/>
      <c r="U1306" s="102"/>
      <c r="V1306" s="102"/>
      <c r="W1306" s="102"/>
      <c r="X1306" s="106"/>
      <c r="AA1306" s="32" t="str">
        <f t="shared" si="260"/>
        <v/>
      </c>
      <c r="AB1306" s="31" t="str">
        <f t="shared" si="262"/>
        <v>?</v>
      </c>
      <c r="AC1306" s="31" t="str">
        <f t="shared" si="262"/>
        <v>?</v>
      </c>
      <c r="AD1306" s="31" t="str">
        <f t="shared" si="262"/>
        <v>?</v>
      </c>
      <c r="AE1306" s="31" t="str">
        <f t="shared" si="262"/>
        <v>?</v>
      </c>
      <c r="AF1306" s="31" t="str">
        <f t="shared" si="262"/>
        <v>?</v>
      </c>
      <c r="AG1306" s="31" t="str">
        <f t="shared" si="262"/>
        <v>?</v>
      </c>
      <c r="AH1306" s="39" t="str">
        <f t="shared" si="261"/>
        <v/>
      </c>
      <c r="AI1306" s="31" t="str">
        <f t="shared" si="263"/>
        <v/>
      </c>
      <c r="AJ1306" s="32" t="str">
        <f t="shared" si="264"/>
        <v/>
      </c>
      <c r="AK1306" s="32" t="str">
        <f t="shared" si="265"/>
        <v/>
      </c>
      <c r="AL1306" s="32" t="str">
        <f t="shared" si="266"/>
        <v/>
      </c>
      <c r="AM1306" s="32" t="str">
        <f t="shared" si="267"/>
        <v/>
      </c>
      <c r="AN1306" s="32" t="str">
        <f t="shared" si="268"/>
        <v/>
      </c>
      <c r="AO1306" s="96" t="e">
        <f>CONCATENATE(IF(#REF!="LL","[u]",IF(#REF!="Ny","[i]",IF(#REF!="Extra koll","[b]",""))),F1306," ",C1306,IF(COUNTA(D1306)&gt;0,CONCATENATE(" [playerid=",D1306,"] "),""),AI1306,AJ1306,AK1306,AL1306,AM1306,AN1306,AA1306,AH1306,IF(#REF!="LL","[/u]",IF(#REF!="Ny","[/i]",IF(#REF!="Extra koll","[/b]",""))))</f>
        <v>#REF!</v>
      </c>
    </row>
    <row r="1307" spans="1:41" ht="14.25">
      <c r="A1307" s="84"/>
      <c r="B1307" s="101"/>
      <c r="C1307" s="102"/>
      <c r="D1307" s="102"/>
      <c r="E1307" s="102"/>
      <c r="F1307" s="103"/>
      <c r="H1307" s="104"/>
      <c r="J1307" s="101"/>
      <c r="K1307" s="102"/>
      <c r="L1307" s="102"/>
      <c r="M1307" s="102"/>
      <c r="N1307" s="102"/>
      <c r="O1307" s="102"/>
      <c r="P1307" s="102"/>
      <c r="Q1307" s="102"/>
      <c r="R1307" s="105"/>
      <c r="T1307" s="101"/>
      <c r="U1307" s="102"/>
      <c r="V1307" s="102"/>
      <c r="W1307" s="102"/>
      <c r="X1307" s="106"/>
      <c r="AA1307" s="32" t="str">
        <f t="shared" si="260"/>
        <v/>
      </c>
      <c r="AB1307" s="31" t="str">
        <f t="shared" si="262"/>
        <v>?</v>
      </c>
      <c r="AC1307" s="31" t="str">
        <f t="shared" si="262"/>
        <v>?</v>
      </c>
      <c r="AD1307" s="31" t="str">
        <f t="shared" si="262"/>
        <v>?</v>
      </c>
      <c r="AE1307" s="31" t="str">
        <f t="shared" si="262"/>
        <v>?</v>
      </c>
      <c r="AF1307" s="31" t="str">
        <f t="shared" si="262"/>
        <v>?</v>
      </c>
      <c r="AG1307" s="31" t="str">
        <f t="shared" si="262"/>
        <v>?</v>
      </c>
      <c r="AH1307" s="39" t="str">
        <f t="shared" si="261"/>
        <v/>
      </c>
      <c r="AI1307" s="31" t="str">
        <f t="shared" si="263"/>
        <v/>
      </c>
      <c r="AJ1307" s="32" t="str">
        <f t="shared" si="264"/>
        <v/>
      </c>
      <c r="AK1307" s="32" t="str">
        <f t="shared" si="265"/>
        <v/>
      </c>
      <c r="AL1307" s="32" t="str">
        <f t="shared" si="266"/>
        <v/>
      </c>
      <c r="AM1307" s="32" t="str">
        <f t="shared" si="267"/>
        <v/>
      </c>
      <c r="AN1307" s="32" t="str">
        <f t="shared" si="268"/>
        <v/>
      </c>
      <c r="AO1307" s="96" t="e">
        <f>CONCATENATE(IF(#REF!="LL","[u]",IF(#REF!="Ny","[i]",IF(#REF!="Extra koll","[b]",""))),F1307," ",C1307,IF(COUNTA(D1307)&gt;0,CONCATENATE(" [playerid=",D1307,"] "),""),AI1307,AJ1307,AK1307,AL1307,AM1307,AN1307,AA1307,AH1307,IF(#REF!="LL","[/u]",IF(#REF!="Ny","[/i]",IF(#REF!="Extra koll","[/b]",""))))</f>
        <v>#REF!</v>
      </c>
    </row>
    <row r="1308" spans="1:41" ht="14.25">
      <c r="A1308" s="84"/>
      <c r="B1308" s="101"/>
      <c r="C1308" s="102"/>
      <c r="D1308" s="102"/>
      <c r="E1308" s="102"/>
      <c r="F1308" s="103"/>
      <c r="H1308" s="104"/>
      <c r="J1308" s="101"/>
      <c r="K1308" s="102"/>
      <c r="L1308" s="102"/>
      <c r="M1308" s="102"/>
      <c r="N1308" s="102"/>
      <c r="O1308" s="102"/>
      <c r="P1308" s="102"/>
      <c r="Q1308" s="102"/>
      <c r="R1308" s="105"/>
      <c r="T1308" s="101"/>
      <c r="U1308" s="102"/>
      <c r="V1308" s="102"/>
      <c r="W1308" s="102"/>
      <c r="X1308" s="106"/>
      <c r="AA1308" s="32" t="str">
        <f t="shared" si="260"/>
        <v/>
      </c>
      <c r="AB1308" s="31" t="str">
        <f t="shared" si="262"/>
        <v>?</v>
      </c>
      <c r="AC1308" s="31" t="str">
        <f t="shared" si="262"/>
        <v>?</v>
      </c>
      <c r="AD1308" s="31" t="str">
        <f t="shared" si="262"/>
        <v>?</v>
      </c>
      <c r="AE1308" s="31" t="str">
        <f t="shared" ref="AE1308:AG1371" si="269">IF(COUNTA(O1308)&gt;0,RIGHT(O1308,LEN(O1308)-5),"?")</f>
        <v>?</v>
      </c>
      <c r="AF1308" s="31" t="str">
        <f t="shared" si="269"/>
        <v>?</v>
      </c>
      <c r="AG1308" s="31" t="str">
        <f t="shared" si="269"/>
        <v>?</v>
      </c>
      <c r="AH1308" s="39" t="str">
        <f t="shared" si="261"/>
        <v/>
      </c>
      <c r="AI1308" s="31" t="str">
        <f t="shared" si="263"/>
        <v/>
      </c>
      <c r="AJ1308" s="32" t="str">
        <f t="shared" si="264"/>
        <v/>
      </c>
      <c r="AK1308" s="32" t="str">
        <f t="shared" si="265"/>
        <v/>
      </c>
      <c r="AL1308" s="32" t="str">
        <f t="shared" si="266"/>
        <v/>
      </c>
      <c r="AM1308" s="32" t="str">
        <f t="shared" si="267"/>
        <v/>
      </c>
      <c r="AN1308" s="32" t="str">
        <f t="shared" si="268"/>
        <v/>
      </c>
      <c r="AO1308" s="96" t="e">
        <f>CONCATENATE(IF(#REF!="LL","[u]",IF(#REF!="Ny","[i]",IF(#REF!="Extra koll","[b]",""))),F1308," ",C1308,IF(COUNTA(D1308)&gt;0,CONCATENATE(" [playerid=",D1308,"] "),""),AI1308,AJ1308,AK1308,AL1308,AM1308,AN1308,AA1308,AH1308,IF(#REF!="LL","[/u]",IF(#REF!="Ny","[/i]",IF(#REF!="Extra koll","[/b]",""))))</f>
        <v>#REF!</v>
      </c>
    </row>
    <row r="1309" spans="1:41" ht="14.25">
      <c r="A1309" s="84"/>
      <c r="B1309" s="101"/>
      <c r="C1309" s="102"/>
      <c r="D1309" s="102"/>
      <c r="E1309" s="102"/>
      <c r="F1309" s="103"/>
      <c r="H1309" s="104"/>
      <c r="J1309" s="101"/>
      <c r="K1309" s="102"/>
      <c r="L1309" s="102"/>
      <c r="M1309" s="102"/>
      <c r="N1309" s="102"/>
      <c r="O1309" s="102"/>
      <c r="P1309" s="102"/>
      <c r="Q1309" s="102"/>
      <c r="R1309" s="105"/>
      <c r="T1309" s="101"/>
      <c r="U1309" s="102"/>
      <c r="V1309" s="102"/>
      <c r="W1309" s="102"/>
      <c r="X1309" s="106"/>
      <c r="AA1309" s="32" t="str">
        <f t="shared" si="260"/>
        <v/>
      </c>
      <c r="AB1309" s="31" t="str">
        <f t="shared" ref="AB1309:AG1372" si="270">IF(COUNTA(L1309)&gt;0,RIGHT(L1309,LEN(L1309)-5),"?")</f>
        <v>?</v>
      </c>
      <c r="AC1309" s="31" t="str">
        <f t="shared" si="270"/>
        <v>?</v>
      </c>
      <c r="AD1309" s="31" t="str">
        <f t="shared" si="270"/>
        <v>?</v>
      </c>
      <c r="AE1309" s="31" t="str">
        <f t="shared" si="269"/>
        <v>?</v>
      </c>
      <c r="AF1309" s="31" t="str">
        <f t="shared" si="269"/>
        <v>?</v>
      </c>
      <c r="AG1309" s="31" t="str">
        <f t="shared" si="269"/>
        <v>?</v>
      </c>
      <c r="AH1309" s="39" t="str">
        <f t="shared" si="261"/>
        <v/>
      </c>
      <c r="AI1309" s="31" t="str">
        <f t="shared" si="263"/>
        <v/>
      </c>
      <c r="AJ1309" s="32" t="str">
        <f t="shared" si="264"/>
        <v/>
      </c>
      <c r="AK1309" s="32" t="str">
        <f t="shared" si="265"/>
        <v/>
      </c>
      <c r="AL1309" s="32" t="str">
        <f t="shared" si="266"/>
        <v/>
      </c>
      <c r="AM1309" s="32" t="str">
        <f t="shared" si="267"/>
        <v/>
      </c>
      <c r="AN1309" s="32" t="str">
        <f t="shared" si="268"/>
        <v/>
      </c>
      <c r="AO1309" s="96" t="e">
        <f>CONCATENATE(IF(#REF!="LL","[u]",IF(#REF!="Ny","[i]",IF(#REF!="Extra koll","[b]",""))),F1309," ",C1309,IF(COUNTA(D1309)&gt;0,CONCATENATE(" [playerid=",D1309,"] "),""),AI1309,AJ1309,AK1309,AL1309,AM1309,AN1309,AA1309,AH1309,IF(#REF!="LL","[/u]",IF(#REF!="Ny","[/i]",IF(#REF!="Extra koll","[/b]",""))))</f>
        <v>#REF!</v>
      </c>
    </row>
    <row r="1310" spans="1:41" ht="14.25">
      <c r="A1310" s="84"/>
      <c r="B1310" s="101"/>
      <c r="C1310" s="102"/>
      <c r="D1310" s="102"/>
      <c r="E1310" s="102"/>
      <c r="F1310" s="103"/>
      <c r="H1310" s="104"/>
      <c r="J1310" s="101"/>
      <c r="K1310" s="102"/>
      <c r="L1310" s="102"/>
      <c r="M1310" s="102"/>
      <c r="N1310" s="102"/>
      <c r="O1310" s="102"/>
      <c r="P1310" s="102"/>
      <c r="Q1310" s="102"/>
      <c r="R1310" s="105"/>
      <c r="T1310" s="101"/>
      <c r="U1310" s="102"/>
      <c r="V1310" s="102"/>
      <c r="W1310" s="102"/>
      <c r="X1310" s="106"/>
      <c r="AA1310" s="32" t="str">
        <f t="shared" si="260"/>
        <v/>
      </c>
      <c r="AB1310" s="31" t="str">
        <f t="shared" si="270"/>
        <v>?</v>
      </c>
      <c r="AC1310" s="31" t="str">
        <f t="shared" si="270"/>
        <v>?</v>
      </c>
      <c r="AD1310" s="31" t="str">
        <f t="shared" si="270"/>
        <v>?</v>
      </c>
      <c r="AE1310" s="31" t="str">
        <f t="shared" si="269"/>
        <v>?</v>
      </c>
      <c r="AF1310" s="31" t="str">
        <f t="shared" si="269"/>
        <v>?</v>
      </c>
      <c r="AG1310" s="31" t="str">
        <f t="shared" si="269"/>
        <v>?</v>
      </c>
      <c r="AH1310" s="39" t="str">
        <f t="shared" si="261"/>
        <v/>
      </c>
      <c r="AI1310" s="31" t="str">
        <f t="shared" si="263"/>
        <v/>
      </c>
      <c r="AJ1310" s="32" t="str">
        <f t="shared" si="264"/>
        <v/>
      </c>
      <c r="AK1310" s="32" t="str">
        <f t="shared" si="265"/>
        <v/>
      </c>
      <c r="AL1310" s="32" t="str">
        <f t="shared" si="266"/>
        <v/>
      </c>
      <c r="AM1310" s="32" t="str">
        <f t="shared" si="267"/>
        <v/>
      </c>
      <c r="AN1310" s="32" t="str">
        <f t="shared" si="268"/>
        <v/>
      </c>
      <c r="AO1310" s="96" t="e">
        <f>CONCATENATE(IF(#REF!="LL","[u]",IF(#REF!="Ny","[i]",IF(#REF!="Extra koll","[b]",""))),F1310," ",C1310,IF(COUNTA(D1310)&gt;0,CONCATENATE(" [playerid=",D1310,"] "),""),AI1310,AJ1310,AK1310,AL1310,AM1310,AN1310,AA1310,AH1310,IF(#REF!="LL","[/u]",IF(#REF!="Ny","[/i]",IF(#REF!="Extra koll","[/b]",""))))</f>
        <v>#REF!</v>
      </c>
    </row>
    <row r="1311" spans="1:41" ht="14.25">
      <c r="A1311" s="84"/>
      <c r="B1311" s="101"/>
      <c r="C1311" s="102"/>
      <c r="D1311" s="102"/>
      <c r="E1311" s="102"/>
      <c r="F1311" s="103"/>
      <c r="H1311" s="104"/>
      <c r="J1311" s="101"/>
      <c r="K1311" s="102"/>
      <c r="L1311" s="102"/>
      <c r="M1311" s="102"/>
      <c r="N1311" s="102"/>
      <c r="O1311" s="102"/>
      <c r="P1311" s="102"/>
      <c r="Q1311" s="102"/>
      <c r="R1311" s="105"/>
      <c r="T1311" s="101"/>
      <c r="U1311" s="102"/>
      <c r="V1311" s="102"/>
      <c r="W1311" s="102"/>
      <c r="X1311" s="106"/>
      <c r="AA1311" s="32" t="str">
        <f t="shared" si="260"/>
        <v/>
      </c>
      <c r="AB1311" s="31" t="str">
        <f t="shared" si="270"/>
        <v>?</v>
      </c>
      <c r="AC1311" s="31" t="str">
        <f t="shared" si="270"/>
        <v>?</v>
      </c>
      <c r="AD1311" s="31" t="str">
        <f t="shared" si="270"/>
        <v>?</v>
      </c>
      <c r="AE1311" s="31" t="str">
        <f t="shared" si="269"/>
        <v>?</v>
      </c>
      <c r="AF1311" s="31" t="str">
        <f t="shared" si="269"/>
        <v>?</v>
      </c>
      <c r="AG1311" s="31" t="str">
        <f t="shared" si="269"/>
        <v>?</v>
      </c>
      <c r="AH1311" s="39" t="str">
        <f t="shared" si="261"/>
        <v/>
      </c>
      <c r="AI1311" s="31" t="str">
        <f t="shared" si="263"/>
        <v/>
      </c>
      <c r="AJ1311" s="32" t="str">
        <f t="shared" si="264"/>
        <v/>
      </c>
      <c r="AK1311" s="32" t="str">
        <f t="shared" si="265"/>
        <v/>
      </c>
      <c r="AL1311" s="32" t="str">
        <f t="shared" si="266"/>
        <v/>
      </c>
      <c r="AM1311" s="32" t="str">
        <f t="shared" si="267"/>
        <v/>
      </c>
      <c r="AN1311" s="32" t="str">
        <f t="shared" si="268"/>
        <v/>
      </c>
      <c r="AO1311" s="96" t="e">
        <f>CONCATENATE(IF(#REF!="LL","[u]",IF(#REF!="Ny","[i]",IF(#REF!="Extra koll","[b]",""))),F1311," ",C1311,IF(COUNTA(D1311)&gt;0,CONCATENATE(" [playerid=",D1311,"] "),""),AI1311,AJ1311,AK1311,AL1311,AM1311,AN1311,AA1311,AH1311,IF(#REF!="LL","[/u]",IF(#REF!="Ny","[/i]",IF(#REF!="Extra koll","[/b]",""))))</f>
        <v>#REF!</v>
      </c>
    </row>
    <row r="1312" spans="1:41" ht="14.25">
      <c r="A1312" s="84"/>
      <c r="B1312" s="101"/>
      <c r="C1312" s="102"/>
      <c r="D1312" s="102"/>
      <c r="E1312" s="102"/>
      <c r="F1312" s="103"/>
      <c r="H1312" s="104"/>
      <c r="J1312" s="101"/>
      <c r="K1312" s="102"/>
      <c r="L1312" s="102"/>
      <c r="M1312" s="102"/>
      <c r="N1312" s="102"/>
      <c r="O1312" s="102"/>
      <c r="P1312" s="102"/>
      <c r="Q1312" s="102"/>
      <c r="R1312" s="105"/>
      <c r="T1312" s="101"/>
      <c r="U1312" s="102"/>
      <c r="V1312" s="102"/>
      <c r="W1312" s="102"/>
      <c r="X1312" s="106"/>
      <c r="AA1312" s="32" t="str">
        <f t="shared" si="260"/>
        <v/>
      </c>
      <c r="AB1312" s="31" t="str">
        <f t="shared" si="270"/>
        <v>?</v>
      </c>
      <c r="AC1312" s="31" t="str">
        <f t="shared" si="270"/>
        <v>?</v>
      </c>
      <c r="AD1312" s="31" t="str">
        <f t="shared" si="270"/>
        <v>?</v>
      </c>
      <c r="AE1312" s="31" t="str">
        <f t="shared" si="269"/>
        <v>?</v>
      </c>
      <c r="AF1312" s="31" t="str">
        <f t="shared" si="269"/>
        <v>?</v>
      </c>
      <c r="AG1312" s="31" t="str">
        <f t="shared" si="269"/>
        <v>?</v>
      </c>
      <c r="AH1312" s="39" t="str">
        <f t="shared" si="261"/>
        <v/>
      </c>
      <c r="AI1312" s="31" t="str">
        <f t="shared" si="263"/>
        <v/>
      </c>
      <c r="AJ1312" s="32" t="str">
        <f t="shared" si="264"/>
        <v/>
      </c>
      <c r="AK1312" s="32" t="str">
        <f t="shared" si="265"/>
        <v/>
      </c>
      <c r="AL1312" s="32" t="str">
        <f t="shared" si="266"/>
        <v/>
      </c>
      <c r="AM1312" s="32" t="str">
        <f t="shared" si="267"/>
        <v/>
      </c>
      <c r="AN1312" s="32" t="str">
        <f t="shared" si="268"/>
        <v/>
      </c>
      <c r="AO1312" s="96" t="e">
        <f>CONCATENATE(IF(#REF!="LL","[u]",IF(#REF!="Ny","[i]",IF(#REF!="Extra koll","[b]",""))),F1312," ",C1312,IF(COUNTA(D1312)&gt;0,CONCATENATE(" [playerid=",D1312,"] "),""),AI1312,AJ1312,AK1312,AL1312,AM1312,AN1312,AA1312,AH1312,IF(#REF!="LL","[/u]",IF(#REF!="Ny","[/i]",IF(#REF!="Extra koll","[/b]",""))))</f>
        <v>#REF!</v>
      </c>
    </row>
    <row r="1313" spans="1:41" ht="14.25">
      <c r="A1313" s="84"/>
      <c r="B1313" s="101"/>
      <c r="C1313" s="102"/>
      <c r="D1313" s="102"/>
      <c r="E1313" s="102"/>
      <c r="F1313" s="103"/>
      <c r="H1313" s="104"/>
      <c r="J1313" s="101"/>
      <c r="K1313" s="102"/>
      <c r="L1313" s="102"/>
      <c r="M1313" s="102"/>
      <c r="N1313" s="102"/>
      <c r="O1313" s="102"/>
      <c r="P1313" s="102"/>
      <c r="Q1313" s="102"/>
      <c r="R1313" s="105"/>
      <c r="T1313" s="101"/>
      <c r="U1313" s="102"/>
      <c r="V1313" s="102"/>
      <c r="W1313" s="102"/>
      <c r="X1313" s="106"/>
      <c r="AA1313" s="32" t="str">
        <f t="shared" si="260"/>
        <v/>
      </c>
      <c r="AB1313" s="31" t="str">
        <f t="shared" si="270"/>
        <v>?</v>
      </c>
      <c r="AC1313" s="31" t="str">
        <f t="shared" si="270"/>
        <v>?</v>
      </c>
      <c r="AD1313" s="31" t="str">
        <f t="shared" si="270"/>
        <v>?</v>
      </c>
      <c r="AE1313" s="31" t="str">
        <f t="shared" si="269"/>
        <v>?</v>
      </c>
      <c r="AF1313" s="31" t="str">
        <f t="shared" si="269"/>
        <v>?</v>
      </c>
      <c r="AG1313" s="31" t="str">
        <f t="shared" si="269"/>
        <v>?</v>
      </c>
      <c r="AH1313" s="39" t="str">
        <f t="shared" si="261"/>
        <v/>
      </c>
      <c r="AI1313" s="31" t="str">
        <f t="shared" si="263"/>
        <v/>
      </c>
      <c r="AJ1313" s="32" t="str">
        <f t="shared" si="264"/>
        <v/>
      </c>
      <c r="AK1313" s="32" t="str">
        <f t="shared" si="265"/>
        <v/>
      </c>
      <c r="AL1313" s="32" t="str">
        <f t="shared" si="266"/>
        <v/>
      </c>
      <c r="AM1313" s="32" t="str">
        <f t="shared" si="267"/>
        <v/>
      </c>
      <c r="AN1313" s="32" t="str">
        <f t="shared" si="268"/>
        <v/>
      </c>
      <c r="AO1313" s="96" t="e">
        <f>CONCATENATE(IF(#REF!="LL","[u]",IF(#REF!="Ny","[i]",IF(#REF!="Extra koll","[b]",""))),F1313," ",C1313,IF(COUNTA(D1313)&gt;0,CONCATENATE(" [playerid=",D1313,"] "),""),AI1313,AJ1313,AK1313,AL1313,AM1313,AN1313,AA1313,AH1313,IF(#REF!="LL","[/u]",IF(#REF!="Ny","[/i]",IF(#REF!="Extra koll","[/b]",""))))</f>
        <v>#REF!</v>
      </c>
    </row>
    <row r="1314" spans="1:41" ht="14.25">
      <c r="A1314" s="84"/>
      <c r="B1314" s="101"/>
      <c r="C1314" s="102"/>
      <c r="D1314" s="102"/>
      <c r="E1314" s="102"/>
      <c r="F1314" s="103"/>
      <c r="H1314" s="104"/>
      <c r="J1314" s="101"/>
      <c r="K1314" s="102"/>
      <c r="L1314" s="102"/>
      <c r="M1314" s="102"/>
      <c r="N1314" s="102"/>
      <c r="O1314" s="102"/>
      <c r="P1314" s="102"/>
      <c r="Q1314" s="102"/>
      <c r="R1314" s="105"/>
      <c r="T1314" s="101"/>
      <c r="U1314" s="102"/>
      <c r="V1314" s="102"/>
      <c r="W1314" s="102"/>
      <c r="X1314" s="106"/>
      <c r="AA1314" s="32" t="str">
        <f t="shared" si="260"/>
        <v/>
      </c>
      <c r="AB1314" s="31" t="str">
        <f t="shared" si="270"/>
        <v>?</v>
      </c>
      <c r="AC1314" s="31" t="str">
        <f t="shared" si="270"/>
        <v>?</v>
      </c>
      <c r="AD1314" s="31" t="str">
        <f t="shared" si="270"/>
        <v>?</v>
      </c>
      <c r="AE1314" s="31" t="str">
        <f t="shared" si="269"/>
        <v>?</v>
      </c>
      <c r="AF1314" s="31" t="str">
        <f t="shared" si="269"/>
        <v>?</v>
      </c>
      <c r="AG1314" s="31" t="str">
        <f t="shared" si="269"/>
        <v>?</v>
      </c>
      <c r="AH1314" s="39" t="str">
        <f t="shared" si="261"/>
        <v/>
      </c>
      <c r="AI1314" s="31" t="str">
        <f t="shared" si="263"/>
        <v/>
      </c>
      <c r="AJ1314" s="32" t="str">
        <f t="shared" si="264"/>
        <v/>
      </c>
      <c r="AK1314" s="32" t="str">
        <f t="shared" si="265"/>
        <v/>
      </c>
      <c r="AL1314" s="32" t="str">
        <f t="shared" si="266"/>
        <v/>
      </c>
      <c r="AM1314" s="32" t="str">
        <f t="shared" si="267"/>
        <v/>
      </c>
      <c r="AN1314" s="32" t="str">
        <f t="shared" si="268"/>
        <v/>
      </c>
      <c r="AO1314" s="96" t="e">
        <f>CONCATENATE(IF(#REF!="LL","[u]",IF(#REF!="Ny","[i]",IF(#REF!="Extra koll","[b]",""))),F1314," ",C1314,IF(COUNTA(D1314)&gt;0,CONCATENATE(" [playerid=",D1314,"] "),""),AI1314,AJ1314,AK1314,AL1314,AM1314,AN1314,AA1314,AH1314,IF(#REF!="LL","[/u]",IF(#REF!="Ny","[/i]",IF(#REF!="Extra koll","[/b]",""))))</f>
        <v>#REF!</v>
      </c>
    </row>
    <row r="1315" spans="1:41" ht="14.25">
      <c r="A1315" s="84"/>
      <c r="B1315" s="101"/>
      <c r="C1315" s="102"/>
      <c r="D1315" s="102"/>
      <c r="E1315" s="102"/>
      <c r="F1315" s="103"/>
      <c r="H1315" s="104"/>
      <c r="J1315" s="101"/>
      <c r="K1315" s="102"/>
      <c r="L1315" s="102"/>
      <c r="M1315" s="102"/>
      <c r="N1315" s="102"/>
      <c r="O1315" s="102"/>
      <c r="P1315" s="102"/>
      <c r="Q1315" s="102"/>
      <c r="R1315" s="105"/>
      <c r="T1315" s="101"/>
      <c r="U1315" s="102"/>
      <c r="V1315" s="102"/>
      <c r="W1315" s="102"/>
      <c r="X1315" s="106"/>
      <c r="AA1315" s="32" t="str">
        <f t="shared" si="260"/>
        <v/>
      </c>
      <c r="AB1315" s="31" t="str">
        <f t="shared" si="270"/>
        <v>?</v>
      </c>
      <c r="AC1315" s="31" t="str">
        <f t="shared" si="270"/>
        <v>?</v>
      </c>
      <c r="AD1315" s="31" t="str">
        <f t="shared" si="270"/>
        <v>?</v>
      </c>
      <c r="AE1315" s="31" t="str">
        <f t="shared" si="269"/>
        <v>?</v>
      </c>
      <c r="AF1315" s="31" t="str">
        <f t="shared" si="269"/>
        <v>?</v>
      </c>
      <c r="AG1315" s="31" t="str">
        <f t="shared" si="269"/>
        <v>?</v>
      </c>
      <c r="AH1315" s="39" t="str">
        <f t="shared" si="261"/>
        <v/>
      </c>
      <c r="AI1315" s="31" t="str">
        <f t="shared" si="263"/>
        <v/>
      </c>
      <c r="AJ1315" s="32" t="str">
        <f t="shared" si="264"/>
        <v/>
      </c>
      <c r="AK1315" s="32" t="str">
        <f t="shared" si="265"/>
        <v/>
      </c>
      <c r="AL1315" s="32" t="str">
        <f t="shared" si="266"/>
        <v/>
      </c>
      <c r="AM1315" s="32" t="str">
        <f t="shared" si="267"/>
        <v/>
      </c>
      <c r="AN1315" s="32" t="str">
        <f t="shared" si="268"/>
        <v/>
      </c>
      <c r="AO1315" s="96" t="e">
        <f>CONCATENATE(IF(#REF!="LL","[u]",IF(#REF!="Ny","[i]",IF(#REF!="Extra koll","[b]",""))),F1315," ",C1315,IF(COUNTA(D1315)&gt;0,CONCATENATE(" [playerid=",D1315,"] "),""),AI1315,AJ1315,AK1315,AL1315,AM1315,AN1315,AA1315,AH1315,IF(#REF!="LL","[/u]",IF(#REF!="Ny","[/i]",IF(#REF!="Extra koll","[/b]",""))))</f>
        <v>#REF!</v>
      </c>
    </row>
    <row r="1316" spans="1:41" ht="14.25">
      <c r="A1316" s="84"/>
      <c r="B1316" s="101"/>
      <c r="C1316" s="102"/>
      <c r="D1316" s="102"/>
      <c r="E1316" s="102"/>
      <c r="F1316" s="103"/>
      <c r="H1316" s="104"/>
      <c r="J1316" s="101"/>
      <c r="K1316" s="102"/>
      <c r="L1316" s="102"/>
      <c r="M1316" s="102"/>
      <c r="N1316" s="102"/>
      <c r="O1316" s="102"/>
      <c r="P1316" s="102"/>
      <c r="Q1316" s="102"/>
      <c r="R1316" s="105"/>
      <c r="T1316" s="101"/>
      <c r="U1316" s="102"/>
      <c r="V1316" s="102"/>
      <c r="W1316" s="102"/>
      <c r="X1316" s="106"/>
      <c r="AA1316" s="32" t="str">
        <f t="shared" si="260"/>
        <v/>
      </c>
      <c r="AB1316" s="31" t="str">
        <f t="shared" si="270"/>
        <v>?</v>
      </c>
      <c r="AC1316" s="31" t="str">
        <f t="shared" si="270"/>
        <v>?</v>
      </c>
      <c r="AD1316" s="31" t="str">
        <f t="shared" si="270"/>
        <v>?</v>
      </c>
      <c r="AE1316" s="31" t="str">
        <f t="shared" si="269"/>
        <v>?</v>
      </c>
      <c r="AF1316" s="31" t="str">
        <f t="shared" si="269"/>
        <v>?</v>
      </c>
      <c r="AG1316" s="31" t="str">
        <f t="shared" si="269"/>
        <v>?</v>
      </c>
      <c r="AH1316" s="39" t="str">
        <f t="shared" si="261"/>
        <v/>
      </c>
      <c r="AI1316" s="31" t="str">
        <f t="shared" si="263"/>
        <v/>
      </c>
      <c r="AJ1316" s="32" t="str">
        <f t="shared" si="264"/>
        <v/>
      </c>
      <c r="AK1316" s="32" t="str">
        <f t="shared" si="265"/>
        <v/>
      </c>
      <c r="AL1316" s="32" t="str">
        <f t="shared" si="266"/>
        <v/>
      </c>
      <c r="AM1316" s="32" t="str">
        <f t="shared" si="267"/>
        <v/>
      </c>
      <c r="AN1316" s="32" t="str">
        <f t="shared" si="268"/>
        <v/>
      </c>
      <c r="AO1316" s="96" t="e">
        <f>CONCATENATE(IF(#REF!="LL","[u]",IF(#REF!="Ny","[i]",IF(#REF!="Extra koll","[b]",""))),F1316," ",C1316,IF(COUNTA(D1316)&gt;0,CONCATENATE(" [playerid=",D1316,"] "),""),AI1316,AJ1316,AK1316,AL1316,AM1316,AN1316,AA1316,AH1316,IF(#REF!="LL","[/u]",IF(#REF!="Ny","[/i]",IF(#REF!="Extra koll","[/b]",""))))</f>
        <v>#REF!</v>
      </c>
    </row>
    <row r="1317" spans="1:41" ht="14.25">
      <c r="A1317" s="84"/>
      <c r="B1317" s="101"/>
      <c r="C1317" s="102"/>
      <c r="D1317" s="102"/>
      <c r="E1317" s="102"/>
      <c r="F1317" s="103"/>
      <c r="H1317" s="104"/>
      <c r="J1317" s="101"/>
      <c r="K1317" s="102"/>
      <c r="L1317" s="102"/>
      <c r="M1317" s="102"/>
      <c r="N1317" s="102"/>
      <c r="O1317" s="102"/>
      <c r="P1317" s="102"/>
      <c r="Q1317" s="102"/>
      <c r="R1317" s="105"/>
      <c r="T1317" s="101"/>
      <c r="U1317" s="102"/>
      <c r="V1317" s="102"/>
      <c r="W1317" s="102"/>
      <c r="X1317" s="106"/>
      <c r="AA1317" s="32" t="str">
        <f t="shared" si="260"/>
        <v/>
      </c>
      <c r="AB1317" s="31" t="str">
        <f t="shared" si="270"/>
        <v>?</v>
      </c>
      <c r="AC1317" s="31" t="str">
        <f t="shared" si="270"/>
        <v>?</v>
      </c>
      <c r="AD1317" s="31" t="str">
        <f t="shared" si="270"/>
        <v>?</v>
      </c>
      <c r="AE1317" s="31" t="str">
        <f t="shared" si="269"/>
        <v>?</v>
      </c>
      <c r="AF1317" s="31" t="str">
        <f t="shared" si="269"/>
        <v>?</v>
      </c>
      <c r="AG1317" s="31" t="str">
        <f t="shared" si="269"/>
        <v>?</v>
      </c>
      <c r="AH1317" s="39" t="str">
        <f t="shared" si="261"/>
        <v/>
      </c>
      <c r="AI1317" s="31" t="str">
        <f t="shared" si="263"/>
        <v/>
      </c>
      <c r="AJ1317" s="32" t="str">
        <f t="shared" si="264"/>
        <v/>
      </c>
      <c r="AK1317" s="32" t="str">
        <f t="shared" si="265"/>
        <v/>
      </c>
      <c r="AL1317" s="32" t="str">
        <f t="shared" si="266"/>
        <v/>
      </c>
      <c r="AM1317" s="32" t="str">
        <f t="shared" si="267"/>
        <v/>
      </c>
      <c r="AN1317" s="32" t="str">
        <f t="shared" si="268"/>
        <v/>
      </c>
      <c r="AO1317" s="96" t="e">
        <f>CONCATENATE(IF(#REF!="LL","[u]",IF(#REF!="Ny","[i]",IF(#REF!="Extra koll","[b]",""))),F1317," ",C1317,IF(COUNTA(D1317)&gt;0,CONCATENATE(" [playerid=",D1317,"] "),""),AI1317,AJ1317,AK1317,AL1317,AM1317,AN1317,AA1317,AH1317,IF(#REF!="LL","[/u]",IF(#REF!="Ny","[/i]",IF(#REF!="Extra koll","[/b]",""))))</f>
        <v>#REF!</v>
      </c>
    </row>
    <row r="1318" spans="1:41" ht="14.25">
      <c r="A1318" s="84"/>
      <c r="B1318" s="101"/>
      <c r="C1318" s="102"/>
      <c r="D1318" s="102"/>
      <c r="E1318" s="102"/>
      <c r="F1318" s="103"/>
      <c r="H1318" s="104"/>
      <c r="J1318" s="101"/>
      <c r="K1318" s="102"/>
      <c r="L1318" s="102"/>
      <c r="M1318" s="102"/>
      <c r="N1318" s="102"/>
      <c r="O1318" s="102"/>
      <c r="P1318" s="102"/>
      <c r="Q1318" s="102"/>
      <c r="R1318" s="105"/>
      <c r="T1318" s="101"/>
      <c r="U1318" s="102"/>
      <c r="V1318" s="102"/>
      <c r="W1318" s="102"/>
      <c r="X1318" s="106"/>
      <c r="AA1318" s="32" t="str">
        <f t="shared" si="260"/>
        <v/>
      </c>
      <c r="AB1318" s="31" t="str">
        <f t="shared" si="270"/>
        <v>?</v>
      </c>
      <c r="AC1318" s="31" t="str">
        <f t="shared" si="270"/>
        <v>?</v>
      </c>
      <c r="AD1318" s="31" t="str">
        <f t="shared" si="270"/>
        <v>?</v>
      </c>
      <c r="AE1318" s="31" t="str">
        <f t="shared" si="269"/>
        <v>?</v>
      </c>
      <c r="AF1318" s="31" t="str">
        <f t="shared" si="269"/>
        <v>?</v>
      </c>
      <c r="AG1318" s="31" t="str">
        <f t="shared" si="269"/>
        <v>?</v>
      </c>
      <c r="AH1318" s="39" t="str">
        <f t="shared" si="261"/>
        <v/>
      </c>
      <c r="AI1318" s="31" t="str">
        <f t="shared" si="263"/>
        <v/>
      </c>
      <c r="AJ1318" s="32" t="str">
        <f t="shared" si="264"/>
        <v/>
      </c>
      <c r="AK1318" s="32" t="str">
        <f t="shared" si="265"/>
        <v/>
      </c>
      <c r="AL1318" s="32" t="str">
        <f t="shared" si="266"/>
        <v/>
      </c>
      <c r="AM1318" s="32" t="str">
        <f t="shared" si="267"/>
        <v/>
      </c>
      <c r="AN1318" s="32" t="str">
        <f t="shared" si="268"/>
        <v/>
      </c>
      <c r="AO1318" s="96" t="e">
        <f>CONCATENATE(IF(#REF!="LL","[u]",IF(#REF!="Ny","[i]",IF(#REF!="Extra koll","[b]",""))),F1318," ",C1318,IF(COUNTA(D1318)&gt;0,CONCATENATE(" [playerid=",D1318,"] "),""),AI1318,AJ1318,AK1318,AL1318,AM1318,AN1318,AA1318,AH1318,IF(#REF!="LL","[/u]",IF(#REF!="Ny","[/i]",IF(#REF!="Extra koll","[/b]",""))))</f>
        <v>#REF!</v>
      </c>
    </row>
    <row r="1319" spans="1:41" ht="14.25">
      <c r="A1319" s="84"/>
      <c r="B1319" s="101"/>
      <c r="C1319" s="102"/>
      <c r="D1319" s="102"/>
      <c r="E1319" s="102"/>
      <c r="F1319" s="103"/>
      <c r="H1319" s="104"/>
      <c r="J1319" s="101"/>
      <c r="K1319" s="102"/>
      <c r="L1319" s="102"/>
      <c r="M1319" s="102"/>
      <c r="N1319" s="102"/>
      <c r="O1319" s="102"/>
      <c r="P1319" s="102"/>
      <c r="Q1319" s="102"/>
      <c r="R1319" s="105"/>
      <c r="T1319" s="101"/>
      <c r="U1319" s="102"/>
      <c r="V1319" s="102"/>
      <c r="W1319" s="102"/>
      <c r="X1319" s="106"/>
      <c r="AA1319" s="32" t="str">
        <f t="shared" si="260"/>
        <v/>
      </c>
      <c r="AB1319" s="31" t="str">
        <f t="shared" si="270"/>
        <v>?</v>
      </c>
      <c r="AC1319" s="31" t="str">
        <f t="shared" si="270"/>
        <v>?</v>
      </c>
      <c r="AD1319" s="31" t="str">
        <f t="shared" si="270"/>
        <v>?</v>
      </c>
      <c r="AE1319" s="31" t="str">
        <f t="shared" si="269"/>
        <v>?</v>
      </c>
      <c r="AF1319" s="31" t="str">
        <f t="shared" si="269"/>
        <v>?</v>
      </c>
      <c r="AG1319" s="31" t="str">
        <f t="shared" si="269"/>
        <v>?</v>
      </c>
      <c r="AH1319" s="39" t="str">
        <f t="shared" si="261"/>
        <v/>
      </c>
      <c r="AI1319" s="31" t="str">
        <f t="shared" si="263"/>
        <v/>
      </c>
      <c r="AJ1319" s="32" t="str">
        <f t="shared" si="264"/>
        <v/>
      </c>
      <c r="AK1319" s="32" t="str">
        <f t="shared" si="265"/>
        <v/>
      </c>
      <c r="AL1319" s="32" t="str">
        <f t="shared" si="266"/>
        <v/>
      </c>
      <c r="AM1319" s="32" t="str">
        <f t="shared" si="267"/>
        <v/>
      </c>
      <c r="AN1319" s="32" t="str">
        <f t="shared" si="268"/>
        <v/>
      </c>
      <c r="AO1319" s="96" t="e">
        <f>CONCATENATE(IF(#REF!="LL","[u]",IF(#REF!="Ny","[i]",IF(#REF!="Extra koll","[b]",""))),F1319," ",C1319,IF(COUNTA(D1319)&gt;0,CONCATENATE(" [playerid=",D1319,"] "),""),AI1319,AJ1319,AK1319,AL1319,AM1319,AN1319,AA1319,AH1319,IF(#REF!="LL","[/u]",IF(#REF!="Ny","[/i]",IF(#REF!="Extra koll","[/b]",""))))</f>
        <v>#REF!</v>
      </c>
    </row>
    <row r="1320" spans="1:41" ht="14.25">
      <c r="A1320" s="84"/>
      <c r="B1320" s="101"/>
      <c r="C1320" s="102"/>
      <c r="D1320" s="102"/>
      <c r="E1320" s="102"/>
      <c r="F1320" s="103"/>
      <c r="H1320" s="104"/>
      <c r="J1320" s="101"/>
      <c r="K1320" s="102"/>
      <c r="L1320" s="102"/>
      <c r="M1320" s="102"/>
      <c r="N1320" s="102"/>
      <c r="O1320" s="102"/>
      <c r="P1320" s="102"/>
      <c r="Q1320" s="102"/>
      <c r="R1320" s="105"/>
      <c r="T1320" s="101"/>
      <c r="U1320" s="102"/>
      <c r="V1320" s="102"/>
      <c r="W1320" s="102"/>
      <c r="X1320" s="106"/>
      <c r="AA1320" s="32" t="str">
        <f t="shared" si="260"/>
        <v/>
      </c>
      <c r="AB1320" s="31" t="str">
        <f t="shared" si="270"/>
        <v>?</v>
      </c>
      <c r="AC1320" s="31" t="str">
        <f t="shared" si="270"/>
        <v>?</v>
      </c>
      <c r="AD1320" s="31" t="str">
        <f t="shared" si="270"/>
        <v>?</v>
      </c>
      <c r="AE1320" s="31" t="str">
        <f t="shared" si="269"/>
        <v>?</v>
      </c>
      <c r="AF1320" s="31" t="str">
        <f t="shared" si="269"/>
        <v>?</v>
      </c>
      <c r="AG1320" s="31" t="str">
        <f t="shared" si="269"/>
        <v>?</v>
      </c>
      <c r="AH1320" s="39" t="str">
        <f t="shared" si="261"/>
        <v/>
      </c>
      <c r="AI1320" s="31" t="str">
        <f t="shared" si="263"/>
        <v/>
      </c>
      <c r="AJ1320" s="32" t="str">
        <f t="shared" si="264"/>
        <v/>
      </c>
      <c r="AK1320" s="32" t="str">
        <f t="shared" si="265"/>
        <v/>
      </c>
      <c r="AL1320" s="32" t="str">
        <f t="shared" si="266"/>
        <v/>
      </c>
      <c r="AM1320" s="32" t="str">
        <f t="shared" si="267"/>
        <v/>
      </c>
      <c r="AN1320" s="32" t="str">
        <f t="shared" si="268"/>
        <v/>
      </c>
      <c r="AO1320" s="96" t="e">
        <f>CONCATENATE(IF(#REF!="LL","[u]",IF(#REF!="Ny","[i]",IF(#REF!="Extra koll","[b]",""))),F1320," ",C1320,IF(COUNTA(D1320)&gt;0,CONCATENATE(" [playerid=",D1320,"] "),""),AI1320,AJ1320,AK1320,AL1320,AM1320,AN1320,AA1320,AH1320,IF(#REF!="LL","[/u]",IF(#REF!="Ny","[/i]",IF(#REF!="Extra koll","[/b]",""))))</f>
        <v>#REF!</v>
      </c>
    </row>
    <row r="1321" spans="1:41" ht="14.25">
      <c r="A1321" s="84"/>
      <c r="B1321" s="101"/>
      <c r="C1321" s="102"/>
      <c r="D1321" s="102"/>
      <c r="E1321" s="102"/>
      <c r="F1321" s="103"/>
      <c r="H1321" s="104"/>
      <c r="J1321" s="101"/>
      <c r="K1321" s="102"/>
      <c r="L1321" s="102"/>
      <c r="M1321" s="102"/>
      <c r="N1321" s="102"/>
      <c r="O1321" s="102"/>
      <c r="P1321" s="102"/>
      <c r="Q1321" s="102"/>
      <c r="R1321" s="105"/>
      <c r="T1321" s="101"/>
      <c r="U1321" s="102"/>
      <c r="V1321" s="102"/>
      <c r="W1321" s="102"/>
      <c r="X1321" s="106"/>
      <c r="AA1321" s="32" t="str">
        <f t="shared" si="260"/>
        <v/>
      </c>
      <c r="AB1321" s="31" t="str">
        <f t="shared" si="270"/>
        <v>?</v>
      </c>
      <c r="AC1321" s="31" t="str">
        <f t="shared" si="270"/>
        <v>?</v>
      </c>
      <c r="AD1321" s="31" t="str">
        <f t="shared" si="270"/>
        <v>?</v>
      </c>
      <c r="AE1321" s="31" t="str">
        <f t="shared" si="269"/>
        <v>?</v>
      </c>
      <c r="AF1321" s="31" t="str">
        <f t="shared" si="269"/>
        <v>?</v>
      </c>
      <c r="AG1321" s="31" t="str">
        <f t="shared" si="269"/>
        <v>?</v>
      </c>
      <c r="AH1321" s="39" t="str">
        <f t="shared" si="261"/>
        <v/>
      </c>
      <c r="AI1321" s="31" t="str">
        <f t="shared" si="263"/>
        <v/>
      </c>
      <c r="AJ1321" s="32" t="str">
        <f t="shared" si="264"/>
        <v/>
      </c>
      <c r="AK1321" s="32" t="str">
        <f t="shared" si="265"/>
        <v/>
      </c>
      <c r="AL1321" s="32" t="str">
        <f t="shared" si="266"/>
        <v/>
      </c>
      <c r="AM1321" s="32" t="str">
        <f t="shared" si="267"/>
        <v/>
      </c>
      <c r="AN1321" s="32" t="str">
        <f t="shared" si="268"/>
        <v/>
      </c>
      <c r="AO1321" s="96" t="e">
        <f>CONCATENATE(IF(#REF!="LL","[u]",IF(#REF!="Ny","[i]",IF(#REF!="Extra koll","[b]",""))),F1321," ",C1321,IF(COUNTA(D1321)&gt;0,CONCATENATE(" [playerid=",D1321,"] "),""),AI1321,AJ1321,AK1321,AL1321,AM1321,AN1321,AA1321,AH1321,IF(#REF!="LL","[/u]",IF(#REF!="Ny","[/i]",IF(#REF!="Extra koll","[/b]",""))))</f>
        <v>#REF!</v>
      </c>
    </row>
    <row r="1322" spans="1:41" ht="14.25">
      <c r="A1322" s="84"/>
      <c r="B1322" s="101"/>
      <c r="C1322" s="102"/>
      <c r="D1322" s="102"/>
      <c r="E1322" s="102"/>
      <c r="F1322" s="103"/>
      <c r="H1322" s="104"/>
      <c r="J1322" s="101"/>
      <c r="K1322" s="102"/>
      <c r="L1322" s="102"/>
      <c r="M1322" s="102"/>
      <c r="N1322" s="102"/>
      <c r="O1322" s="102"/>
      <c r="P1322" s="102"/>
      <c r="Q1322" s="102"/>
      <c r="R1322" s="105"/>
      <c r="T1322" s="101"/>
      <c r="U1322" s="102"/>
      <c r="V1322" s="102"/>
      <c r="W1322" s="102"/>
      <c r="X1322" s="106"/>
      <c r="AA1322" s="32" t="str">
        <f t="shared" si="260"/>
        <v/>
      </c>
      <c r="AB1322" s="31" t="str">
        <f t="shared" si="270"/>
        <v>?</v>
      </c>
      <c r="AC1322" s="31" t="str">
        <f t="shared" si="270"/>
        <v>?</v>
      </c>
      <c r="AD1322" s="31" t="str">
        <f t="shared" si="270"/>
        <v>?</v>
      </c>
      <c r="AE1322" s="31" t="str">
        <f t="shared" si="269"/>
        <v>?</v>
      </c>
      <c r="AF1322" s="31" t="str">
        <f t="shared" si="269"/>
        <v>?</v>
      </c>
      <c r="AG1322" s="31" t="str">
        <f t="shared" si="269"/>
        <v>?</v>
      </c>
      <c r="AH1322" s="39" t="str">
        <f t="shared" si="261"/>
        <v/>
      </c>
      <c r="AI1322" s="31" t="str">
        <f t="shared" si="263"/>
        <v/>
      </c>
      <c r="AJ1322" s="32" t="str">
        <f t="shared" si="264"/>
        <v/>
      </c>
      <c r="AK1322" s="32" t="str">
        <f t="shared" si="265"/>
        <v/>
      </c>
      <c r="AL1322" s="32" t="str">
        <f t="shared" si="266"/>
        <v/>
      </c>
      <c r="AM1322" s="32" t="str">
        <f t="shared" si="267"/>
        <v/>
      </c>
      <c r="AN1322" s="32" t="str">
        <f t="shared" si="268"/>
        <v/>
      </c>
      <c r="AO1322" s="96" t="e">
        <f>CONCATENATE(IF(#REF!="LL","[u]",IF(#REF!="Ny","[i]",IF(#REF!="Extra koll","[b]",""))),F1322," ",C1322,IF(COUNTA(D1322)&gt;0,CONCATENATE(" [playerid=",D1322,"] "),""),AI1322,AJ1322,AK1322,AL1322,AM1322,AN1322,AA1322,AH1322,IF(#REF!="LL","[/u]",IF(#REF!="Ny","[/i]",IF(#REF!="Extra koll","[/b]",""))))</f>
        <v>#REF!</v>
      </c>
    </row>
    <row r="1323" spans="1:41" ht="14.25">
      <c r="A1323" s="84"/>
      <c r="B1323" s="101"/>
      <c r="C1323" s="102"/>
      <c r="D1323" s="102"/>
      <c r="E1323" s="102"/>
      <c r="F1323" s="103"/>
      <c r="H1323" s="104"/>
      <c r="J1323" s="101"/>
      <c r="K1323" s="102"/>
      <c r="L1323" s="102"/>
      <c r="M1323" s="102"/>
      <c r="N1323" s="102"/>
      <c r="O1323" s="102"/>
      <c r="P1323" s="102"/>
      <c r="Q1323" s="102"/>
      <c r="R1323" s="105"/>
      <c r="T1323" s="101"/>
      <c r="U1323" s="102"/>
      <c r="V1323" s="102"/>
      <c r="W1323" s="102"/>
      <c r="X1323" s="106"/>
      <c r="AA1323" s="32" t="str">
        <f t="shared" si="260"/>
        <v/>
      </c>
      <c r="AB1323" s="31" t="str">
        <f t="shared" si="270"/>
        <v>?</v>
      </c>
      <c r="AC1323" s="31" t="str">
        <f t="shared" si="270"/>
        <v>?</v>
      </c>
      <c r="AD1323" s="31" t="str">
        <f t="shared" si="270"/>
        <v>?</v>
      </c>
      <c r="AE1323" s="31" t="str">
        <f t="shared" si="269"/>
        <v>?</v>
      </c>
      <c r="AF1323" s="31" t="str">
        <f t="shared" si="269"/>
        <v>?</v>
      </c>
      <c r="AG1323" s="31" t="str">
        <f t="shared" si="269"/>
        <v>?</v>
      </c>
      <c r="AH1323" s="39" t="str">
        <f t="shared" si="261"/>
        <v/>
      </c>
      <c r="AI1323" s="31" t="str">
        <f t="shared" si="263"/>
        <v/>
      </c>
      <c r="AJ1323" s="32" t="str">
        <f t="shared" si="264"/>
        <v/>
      </c>
      <c r="AK1323" s="32" t="str">
        <f t="shared" si="265"/>
        <v/>
      </c>
      <c r="AL1323" s="32" t="str">
        <f t="shared" si="266"/>
        <v/>
      </c>
      <c r="AM1323" s="32" t="str">
        <f t="shared" si="267"/>
        <v/>
      </c>
      <c r="AN1323" s="32" t="str">
        <f t="shared" si="268"/>
        <v/>
      </c>
      <c r="AO1323" s="96" t="e">
        <f>CONCATENATE(IF(#REF!="LL","[u]",IF(#REF!="Ny","[i]",IF(#REF!="Extra koll","[b]",""))),F1323," ",C1323,IF(COUNTA(D1323)&gt;0,CONCATENATE(" [playerid=",D1323,"] "),""),AI1323,AJ1323,AK1323,AL1323,AM1323,AN1323,AA1323,AH1323,IF(#REF!="LL","[/u]",IF(#REF!="Ny","[/i]",IF(#REF!="Extra koll","[/b]",""))))</f>
        <v>#REF!</v>
      </c>
    </row>
    <row r="1324" spans="1:41" ht="14.25">
      <c r="A1324" s="84"/>
      <c r="B1324" s="101"/>
      <c r="C1324" s="102"/>
      <c r="D1324" s="102"/>
      <c r="E1324" s="102"/>
      <c r="F1324" s="103"/>
      <c r="H1324" s="104"/>
      <c r="J1324" s="101"/>
      <c r="K1324" s="102"/>
      <c r="L1324" s="102"/>
      <c r="M1324" s="102"/>
      <c r="N1324" s="102"/>
      <c r="O1324" s="102"/>
      <c r="P1324" s="102"/>
      <c r="Q1324" s="102"/>
      <c r="R1324" s="105"/>
      <c r="T1324" s="101"/>
      <c r="U1324" s="102"/>
      <c r="V1324" s="102"/>
      <c r="W1324" s="102"/>
      <c r="X1324" s="106"/>
      <c r="AA1324" s="32" t="str">
        <f t="shared" si="260"/>
        <v/>
      </c>
      <c r="AB1324" s="31" t="str">
        <f t="shared" si="270"/>
        <v>?</v>
      </c>
      <c r="AC1324" s="31" t="str">
        <f t="shared" si="270"/>
        <v>?</v>
      </c>
      <c r="AD1324" s="31" t="str">
        <f t="shared" si="270"/>
        <v>?</v>
      </c>
      <c r="AE1324" s="31" t="str">
        <f t="shared" si="269"/>
        <v>?</v>
      </c>
      <c r="AF1324" s="31" t="str">
        <f t="shared" si="269"/>
        <v>?</v>
      </c>
      <c r="AG1324" s="31" t="str">
        <f t="shared" si="269"/>
        <v>?</v>
      </c>
      <c r="AH1324" s="39" t="str">
        <f t="shared" si="261"/>
        <v/>
      </c>
      <c r="AI1324" s="31" t="str">
        <f t="shared" si="263"/>
        <v/>
      </c>
      <c r="AJ1324" s="32" t="str">
        <f t="shared" si="264"/>
        <v/>
      </c>
      <c r="AK1324" s="32" t="str">
        <f t="shared" si="265"/>
        <v/>
      </c>
      <c r="AL1324" s="32" t="str">
        <f t="shared" si="266"/>
        <v/>
      </c>
      <c r="AM1324" s="32" t="str">
        <f t="shared" si="267"/>
        <v/>
      </c>
      <c r="AN1324" s="32" t="str">
        <f t="shared" si="268"/>
        <v/>
      </c>
      <c r="AO1324" s="96" t="e">
        <f>CONCATENATE(IF(#REF!="LL","[u]",IF(#REF!="Ny","[i]",IF(#REF!="Extra koll","[b]",""))),F1324," ",C1324,IF(COUNTA(D1324)&gt;0,CONCATENATE(" [playerid=",D1324,"] "),""),AI1324,AJ1324,AK1324,AL1324,AM1324,AN1324,AA1324,AH1324,IF(#REF!="LL","[/u]",IF(#REF!="Ny","[/i]",IF(#REF!="Extra koll","[/b]",""))))</f>
        <v>#REF!</v>
      </c>
    </row>
    <row r="1325" spans="1:41" ht="14.25">
      <c r="A1325" s="84"/>
      <c r="B1325" s="101"/>
      <c r="C1325" s="102"/>
      <c r="D1325" s="102"/>
      <c r="E1325" s="102"/>
      <c r="F1325" s="103"/>
      <c r="H1325" s="104"/>
      <c r="J1325" s="101"/>
      <c r="K1325" s="102"/>
      <c r="L1325" s="102"/>
      <c r="M1325" s="102"/>
      <c r="N1325" s="102"/>
      <c r="O1325" s="102"/>
      <c r="P1325" s="102"/>
      <c r="Q1325" s="102"/>
      <c r="R1325" s="105"/>
      <c r="T1325" s="101"/>
      <c r="U1325" s="102"/>
      <c r="V1325" s="102"/>
      <c r="W1325" s="102"/>
      <c r="X1325" s="106"/>
      <c r="AA1325" s="32" t="str">
        <f t="shared" si="260"/>
        <v/>
      </c>
      <c r="AB1325" s="31" t="str">
        <f t="shared" si="270"/>
        <v>?</v>
      </c>
      <c r="AC1325" s="31" t="str">
        <f t="shared" si="270"/>
        <v>?</v>
      </c>
      <c r="AD1325" s="31" t="str">
        <f t="shared" si="270"/>
        <v>?</v>
      </c>
      <c r="AE1325" s="31" t="str">
        <f t="shared" si="269"/>
        <v>?</v>
      </c>
      <c r="AF1325" s="31" t="str">
        <f t="shared" si="269"/>
        <v>?</v>
      </c>
      <c r="AG1325" s="31" t="str">
        <f t="shared" si="269"/>
        <v>?</v>
      </c>
      <c r="AH1325" s="39" t="str">
        <f t="shared" si="261"/>
        <v/>
      </c>
      <c r="AI1325" s="31" t="str">
        <f t="shared" si="263"/>
        <v/>
      </c>
      <c r="AJ1325" s="32" t="str">
        <f t="shared" si="264"/>
        <v/>
      </c>
      <c r="AK1325" s="32" t="str">
        <f t="shared" si="265"/>
        <v/>
      </c>
      <c r="AL1325" s="32" t="str">
        <f t="shared" si="266"/>
        <v/>
      </c>
      <c r="AM1325" s="32" t="str">
        <f t="shared" si="267"/>
        <v/>
      </c>
      <c r="AN1325" s="32" t="str">
        <f t="shared" si="268"/>
        <v/>
      </c>
      <c r="AO1325" s="96" t="e">
        <f>CONCATENATE(IF(#REF!="LL","[u]",IF(#REF!="Ny","[i]",IF(#REF!="Extra koll","[b]",""))),F1325," ",C1325,IF(COUNTA(D1325)&gt;0,CONCATENATE(" [playerid=",D1325,"] "),""),AI1325,AJ1325,AK1325,AL1325,AM1325,AN1325,AA1325,AH1325,IF(#REF!="LL","[/u]",IF(#REF!="Ny","[/i]",IF(#REF!="Extra koll","[/b]",""))))</f>
        <v>#REF!</v>
      </c>
    </row>
    <row r="1326" spans="1:41" ht="14.25">
      <c r="A1326" s="84"/>
      <c r="B1326" s="101"/>
      <c r="C1326" s="102"/>
      <c r="D1326" s="102"/>
      <c r="E1326" s="102"/>
      <c r="F1326" s="103"/>
      <c r="H1326" s="104"/>
      <c r="J1326" s="101"/>
      <c r="K1326" s="102"/>
      <c r="L1326" s="102"/>
      <c r="M1326" s="102"/>
      <c r="N1326" s="102"/>
      <c r="O1326" s="102"/>
      <c r="P1326" s="102"/>
      <c r="Q1326" s="102"/>
      <c r="R1326" s="105"/>
      <c r="T1326" s="101"/>
      <c r="U1326" s="102"/>
      <c r="V1326" s="102"/>
      <c r="W1326" s="102"/>
      <c r="X1326" s="106"/>
      <c r="AA1326" s="32" t="str">
        <f t="shared" ref="AA1326:AA1389" si="271">IF(COUNTA(H1326)&gt;0,CONCATENATE(" [",H1326,"] "),"")</f>
        <v/>
      </c>
      <c r="AB1326" s="31" t="str">
        <f t="shared" si="270"/>
        <v>?</v>
      </c>
      <c r="AC1326" s="31" t="str">
        <f t="shared" si="270"/>
        <v>?</v>
      </c>
      <c r="AD1326" s="31" t="str">
        <f t="shared" si="270"/>
        <v>?</v>
      </c>
      <c r="AE1326" s="31" t="str">
        <f t="shared" si="269"/>
        <v>?</v>
      </c>
      <c r="AF1326" s="31" t="str">
        <f t="shared" si="269"/>
        <v>?</v>
      </c>
      <c r="AG1326" s="31" t="str">
        <f t="shared" si="269"/>
        <v>?</v>
      </c>
      <c r="AH1326" s="39" t="str">
        <f t="shared" ref="AH1326:AH1389" si="272">IF(COUNTA(R1326)&gt;0,CONCATENATE(" Fasta: ",RIGHT(R1326,LEN(R1326)-5)),"")</f>
        <v/>
      </c>
      <c r="AI1326" s="31" t="str">
        <f t="shared" si="263"/>
        <v/>
      </c>
      <c r="AJ1326" s="32" t="str">
        <f t="shared" si="264"/>
        <v/>
      </c>
      <c r="AK1326" s="32" t="str">
        <f t="shared" si="265"/>
        <v/>
      </c>
      <c r="AL1326" s="32" t="str">
        <f t="shared" si="266"/>
        <v/>
      </c>
      <c r="AM1326" s="32" t="str">
        <f t="shared" si="267"/>
        <v/>
      </c>
      <c r="AN1326" s="32" t="str">
        <f t="shared" si="268"/>
        <v/>
      </c>
      <c r="AO1326" s="96" t="e">
        <f>CONCATENATE(IF(#REF!="LL","[u]",IF(#REF!="Ny","[i]",IF(#REF!="Extra koll","[b]",""))),F1326," ",C1326,IF(COUNTA(D1326)&gt;0,CONCATENATE(" [playerid=",D1326,"] "),""),AI1326,AJ1326,AK1326,AL1326,AM1326,AN1326,AA1326,AH1326,IF(#REF!="LL","[/u]",IF(#REF!="Ny","[/i]",IF(#REF!="Extra koll","[/b]",""))))</f>
        <v>#REF!</v>
      </c>
    </row>
    <row r="1327" spans="1:41" ht="14.25">
      <c r="A1327" s="84"/>
      <c r="B1327" s="101"/>
      <c r="C1327" s="102"/>
      <c r="D1327" s="102"/>
      <c r="E1327" s="102"/>
      <c r="F1327" s="103"/>
      <c r="H1327" s="104"/>
      <c r="J1327" s="101"/>
      <c r="K1327" s="102"/>
      <c r="L1327" s="102"/>
      <c r="M1327" s="102"/>
      <c r="N1327" s="102"/>
      <c r="O1327" s="102"/>
      <c r="P1327" s="102"/>
      <c r="Q1327" s="102"/>
      <c r="R1327" s="105"/>
      <c r="T1327" s="101"/>
      <c r="U1327" s="102"/>
      <c r="V1327" s="102"/>
      <c r="W1327" s="102"/>
      <c r="X1327" s="106"/>
      <c r="AA1327" s="32" t="str">
        <f t="shared" si="271"/>
        <v/>
      </c>
      <c r="AB1327" s="31" t="str">
        <f t="shared" si="270"/>
        <v>?</v>
      </c>
      <c r="AC1327" s="31" t="str">
        <f t="shared" si="270"/>
        <v>?</v>
      </c>
      <c r="AD1327" s="31" t="str">
        <f t="shared" si="270"/>
        <v>?</v>
      </c>
      <c r="AE1327" s="31" t="str">
        <f t="shared" si="269"/>
        <v>?</v>
      </c>
      <c r="AF1327" s="31" t="str">
        <f t="shared" si="269"/>
        <v>?</v>
      </c>
      <c r="AG1327" s="31" t="str">
        <f t="shared" si="269"/>
        <v>?</v>
      </c>
      <c r="AH1327" s="39" t="str">
        <f t="shared" si="272"/>
        <v/>
      </c>
      <c r="AI1327" s="31" t="str">
        <f t="shared" si="263"/>
        <v/>
      </c>
      <c r="AJ1327" s="32" t="str">
        <f t="shared" si="264"/>
        <v/>
      </c>
      <c r="AK1327" s="32" t="str">
        <f t="shared" si="265"/>
        <v/>
      </c>
      <c r="AL1327" s="32" t="str">
        <f t="shared" si="266"/>
        <v/>
      </c>
      <c r="AM1327" s="32" t="str">
        <f t="shared" si="267"/>
        <v/>
      </c>
      <c r="AN1327" s="32" t="str">
        <f t="shared" si="268"/>
        <v/>
      </c>
      <c r="AO1327" s="96" t="e">
        <f>CONCATENATE(IF(#REF!="LL","[u]",IF(#REF!="Ny","[i]",IF(#REF!="Extra koll","[b]",""))),F1327," ",C1327,IF(COUNTA(D1327)&gt;0,CONCATENATE(" [playerid=",D1327,"] "),""),AI1327,AJ1327,AK1327,AL1327,AM1327,AN1327,AA1327,AH1327,IF(#REF!="LL","[/u]",IF(#REF!="Ny","[/i]",IF(#REF!="Extra koll","[/b]",""))))</f>
        <v>#REF!</v>
      </c>
    </row>
    <row r="1328" spans="1:41" ht="14.25">
      <c r="A1328" s="84"/>
      <c r="B1328" s="101"/>
      <c r="C1328" s="102"/>
      <c r="D1328" s="102"/>
      <c r="E1328" s="102"/>
      <c r="F1328" s="103"/>
      <c r="H1328" s="104"/>
      <c r="J1328" s="101"/>
      <c r="K1328" s="102"/>
      <c r="L1328" s="102"/>
      <c r="M1328" s="102"/>
      <c r="N1328" s="102"/>
      <c r="O1328" s="102"/>
      <c r="P1328" s="102"/>
      <c r="Q1328" s="102"/>
      <c r="R1328" s="105"/>
      <c r="T1328" s="101"/>
      <c r="U1328" s="102"/>
      <c r="V1328" s="102"/>
      <c r="W1328" s="102"/>
      <c r="X1328" s="106"/>
      <c r="AA1328" s="32" t="str">
        <f t="shared" si="271"/>
        <v/>
      </c>
      <c r="AB1328" s="31" t="str">
        <f t="shared" si="270"/>
        <v>?</v>
      </c>
      <c r="AC1328" s="31" t="str">
        <f t="shared" si="270"/>
        <v>?</v>
      </c>
      <c r="AD1328" s="31" t="str">
        <f t="shared" si="270"/>
        <v>?</v>
      </c>
      <c r="AE1328" s="31" t="str">
        <f t="shared" si="269"/>
        <v>?</v>
      </c>
      <c r="AF1328" s="31" t="str">
        <f t="shared" si="269"/>
        <v>?</v>
      </c>
      <c r="AG1328" s="31" t="str">
        <f t="shared" si="269"/>
        <v>?</v>
      </c>
      <c r="AH1328" s="39" t="str">
        <f t="shared" si="272"/>
        <v/>
      </c>
      <c r="AI1328" s="31" t="str">
        <f t="shared" si="263"/>
        <v/>
      </c>
      <c r="AJ1328" s="32" t="str">
        <f t="shared" si="264"/>
        <v/>
      </c>
      <c r="AK1328" s="32" t="str">
        <f t="shared" si="265"/>
        <v/>
      </c>
      <c r="AL1328" s="32" t="str">
        <f t="shared" si="266"/>
        <v/>
      </c>
      <c r="AM1328" s="32" t="str">
        <f t="shared" si="267"/>
        <v/>
      </c>
      <c r="AN1328" s="32" t="str">
        <f t="shared" si="268"/>
        <v/>
      </c>
      <c r="AO1328" s="96" t="e">
        <f>CONCATENATE(IF(#REF!="LL","[u]",IF(#REF!="Ny","[i]",IF(#REF!="Extra koll","[b]",""))),F1328," ",C1328,IF(COUNTA(D1328)&gt;0,CONCATENATE(" [playerid=",D1328,"] "),""),AI1328,AJ1328,AK1328,AL1328,AM1328,AN1328,AA1328,AH1328,IF(#REF!="LL","[/u]",IF(#REF!="Ny","[/i]",IF(#REF!="Extra koll","[/b]",""))))</f>
        <v>#REF!</v>
      </c>
    </row>
    <row r="1329" spans="1:41" ht="14.25">
      <c r="A1329" s="84"/>
      <c r="B1329" s="101"/>
      <c r="C1329" s="102"/>
      <c r="D1329" s="102"/>
      <c r="E1329" s="102"/>
      <c r="F1329" s="103"/>
      <c r="H1329" s="104"/>
      <c r="J1329" s="101"/>
      <c r="K1329" s="102"/>
      <c r="L1329" s="102"/>
      <c r="M1329" s="102"/>
      <c r="N1329" s="102"/>
      <c r="O1329" s="102"/>
      <c r="P1329" s="102"/>
      <c r="Q1329" s="102"/>
      <c r="R1329" s="105"/>
      <c r="T1329" s="101"/>
      <c r="U1329" s="102"/>
      <c r="V1329" s="102"/>
      <c r="W1329" s="102"/>
      <c r="X1329" s="106"/>
      <c r="AA1329" s="32" t="str">
        <f t="shared" si="271"/>
        <v/>
      </c>
      <c r="AB1329" s="31" t="str">
        <f t="shared" si="270"/>
        <v>?</v>
      </c>
      <c r="AC1329" s="31" t="str">
        <f t="shared" si="270"/>
        <v>?</v>
      </c>
      <c r="AD1329" s="31" t="str">
        <f t="shared" si="270"/>
        <v>?</v>
      </c>
      <c r="AE1329" s="31" t="str">
        <f t="shared" si="269"/>
        <v>?</v>
      </c>
      <c r="AF1329" s="31" t="str">
        <f t="shared" si="269"/>
        <v>?</v>
      </c>
      <c r="AG1329" s="31" t="str">
        <f t="shared" si="269"/>
        <v>?</v>
      </c>
      <c r="AH1329" s="39" t="str">
        <f t="shared" si="272"/>
        <v/>
      </c>
      <c r="AI1329" s="31" t="str">
        <f t="shared" si="263"/>
        <v/>
      </c>
      <c r="AJ1329" s="32" t="str">
        <f t="shared" si="264"/>
        <v/>
      </c>
      <c r="AK1329" s="32" t="str">
        <f t="shared" si="265"/>
        <v/>
      </c>
      <c r="AL1329" s="32" t="str">
        <f t="shared" si="266"/>
        <v/>
      </c>
      <c r="AM1329" s="32" t="str">
        <f t="shared" si="267"/>
        <v/>
      </c>
      <c r="AN1329" s="32" t="str">
        <f t="shared" si="268"/>
        <v/>
      </c>
      <c r="AO1329" s="96" t="e">
        <f>CONCATENATE(IF(#REF!="LL","[u]",IF(#REF!="Ny","[i]",IF(#REF!="Extra koll","[b]",""))),F1329," ",C1329,IF(COUNTA(D1329)&gt;0,CONCATENATE(" [playerid=",D1329,"] "),""),AI1329,AJ1329,AK1329,AL1329,AM1329,AN1329,AA1329,AH1329,IF(#REF!="LL","[/u]",IF(#REF!="Ny","[/i]",IF(#REF!="Extra koll","[/b]",""))))</f>
        <v>#REF!</v>
      </c>
    </row>
    <row r="1330" spans="1:41" ht="14.25">
      <c r="A1330" s="84"/>
      <c r="B1330" s="101"/>
      <c r="C1330" s="102"/>
      <c r="D1330" s="102"/>
      <c r="E1330" s="102"/>
      <c r="F1330" s="103"/>
      <c r="H1330" s="104"/>
      <c r="J1330" s="101"/>
      <c r="K1330" s="102"/>
      <c r="L1330" s="102"/>
      <c r="M1330" s="102"/>
      <c r="N1330" s="102"/>
      <c r="O1330" s="102"/>
      <c r="P1330" s="102"/>
      <c r="Q1330" s="102"/>
      <c r="R1330" s="105"/>
      <c r="T1330" s="101"/>
      <c r="U1330" s="102"/>
      <c r="V1330" s="102"/>
      <c r="W1330" s="102"/>
      <c r="X1330" s="106"/>
      <c r="AA1330" s="32" t="str">
        <f t="shared" si="271"/>
        <v/>
      </c>
      <c r="AB1330" s="31" t="str">
        <f t="shared" si="270"/>
        <v>?</v>
      </c>
      <c r="AC1330" s="31" t="str">
        <f t="shared" si="270"/>
        <v>?</v>
      </c>
      <c r="AD1330" s="31" t="str">
        <f t="shared" si="270"/>
        <v>?</v>
      </c>
      <c r="AE1330" s="31" t="str">
        <f t="shared" si="269"/>
        <v>?</v>
      </c>
      <c r="AF1330" s="31" t="str">
        <f t="shared" si="269"/>
        <v>?</v>
      </c>
      <c r="AG1330" s="31" t="str">
        <f t="shared" si="269"/>
        <v>?</v>
      </c>
      <c r="AH1330" s="39" t="str">
        <f t="shared" si="272"/>
        <v/>
      </c>
      <c r="AI1330" s="31" t="str">
        <f t="shared" si="263"/>
        <v/>
      </c>
      <c r="AJ1330" s="32" t="str">
        <f t="shared" si="264"/>
        <v/>
      </c>
      <c r="AK1330" s="32" t="str">
        <f t="shared" si="265"/>
        <v/>
      </c>
      <c r="AL1330" s="32" t="str">
        <f t="shared" si="266"/>
        <v/>
      </c>
      <c r="AM1330" s="32" t="str">
        <f t="shared" si="267"/>
        <v/>
      </c>
      <c r="AN1330" s="32" t="str">
        <f t="shared" si="268"/>
        <v/>
      </c>
      <c r="AO1330" s="96" t="e">
        <f>CONCATENATE(IF(#REF!="LL","[u]",IF(#REF!="Ny","[i]",IF(#REF!="Extra koll","[b]",""))),F1330," ",C1330,IF(COUNTA(D1330)&gt;0,CONCATENATE(" [playerid=",D1330,"] "),""),AI1330,AJ1330,AK1330,AL1330,AM1330,AN1330,AA1330,AH1330,IF(#REF!="LL","[/u]",IF(#REF!="Ny","[/i]",IF(#REF!="Extra koll","[/b]",""))))</f>
        <v>#REF!</v>
      </c>
    </row>
    <row r="1331" spans="1:41" ht="14.25">
      <c r="A1331" s="84"/>
      <c r="B1331" s="101"/>
      <c r="C1331" s="102"/>
      <c r="D1331" s="102"/>
      <c r="E1331" s="102"/>
      <c r="F1331" s="103"/>
      <c r="H1331" s="104"/>
      <c r="J1331" s="101"/>
      <c r="K1331" s="102"/>
      <c r="L1331" s="102"/>
      <c r="M1331" s="102"/>
      <c r="N1331" s="102"/>
      <c r="O1331" s="102"/>
      <c r="P1331" s="102"/>
      <c r="Q1331" s="102"/>
      <c r="R1331" s="105"/>
      <c r="T1331" s="101"/>
      <c r="U1331" s="102"/>
      <c r="V1331" s="102"/>
      <c r="W1331" s="102"/>
      <c r="X1331" s="106"/>
      <c r="AA1331" s="32" t="str">
        <f t="shared" si="271"/>
        <v/>
      </c>
      <c r="AB1331" s="31" t="str">
        <f t="shared" si="270"/>
        <v>?</v>
      </c>
      <c r="AC1331" s="31" t="str">
        <f t="shared" si="270"/>
        <v>?</v>
      </c>
      <c r="AD1331" s="31" t="str">
        <f t="shared" si="270"/>
        <v>?</v>
      </c>
      <c r="AE1331" s="31" t="str">
        <f t="shared" si="269"/>
        <v>?</v>
      </c>
      <c r="AF1331" s="31" t="str">
        <f t="shared" si="269"/>
        <v>?</v>
      </c>
      <c r="AG1331" s="31" t="str">
        <f t="shared" si="269"/>
        <v>?</v>
      </c>
      <c r="AH1331" s="39" t="str">
        <f t="shared" si="272"/>
        <v/>
      </c>
      <c r="AI1331" s="31" t="str">
        <f t="shared" si="263"/>
        <v/>
      </c>
      <c r="AJ1331" s="32" t="str">
        <f t="shared" si="264"/>
        <v/>
      </c>
      <c r="AK1331" s="32" t="str">
        <f t="shared" si="265"/>
        <v/>
      </c>
      <c r="AL1331" s="32" t="str">
        <f t="shared" si="266"/>
        <v/>
      </c>
      <c r="AM1331" s="32" t="str">
        <f t="shared" si="267"/>
        <v/>
      </c>
      <c r="AN1331" s="32" t="str">
        <f t="shared" si="268"/>
        <v/>
      </c>
      <c r="AO1331" s="96" t="e">
        <f>CONCATENATE(IF(#REF!="LL","[u]",IF(#REF!="Ny","[i]",IF(#REF!="Extra koll","[b]",""))),F1331," ",C1331,IF(COUNTA(D1331)&gt;0,CONCATENATE(" [playerid=",D1331,"] "),""),AI1331,AJ1331,AK1331,AL1331,AM1331,AN1331,AA1331,AH1331,IF(#REF!="LL","[/u]",IF(#REF!="Ny","[/i]",IF(#REF!="Extra koll","[/b]",""))))</f>
        <v>#REF!</v>
      </c>
    </row>
    <row r="1332" spans="1:41" ht="14.25">
      <c r="A1332" s="84"/>
      <c r="B1332" s="101"/>
      <c r="C1332" s="102"/>
      <c r="D1332" s="102"/>
      <c r="E1332" s="102"/>
      <c r="F1332" s="103"/>
      <c r="H1332" s="104"/>
      <c r="J1332" s="101"/>
      <c r="K1332" s="102"/>
      <c r="L1332" s="102"/>
      <c r="M1332" s="102"/>
      <c r="N1332" s="102"/>
      <c r="O1332" s="102"/>
      <c r="P1332" s="102"/>
      <c r="Q1332" s="102"/>
      <c r="R1332" s="105"/>
      <c r="T1332" s="101"/>
      <c r="U1332" s="102"/>
      <c r="V1332" s="102"/>
      <c r="W1332" s="102"/>
      <c r="X1332" s="106"/>
      <c r="AA1332" s="32" t="str">
        <f t="shared" si="271"/>
        <v/>
      </c>
      <c r="AB1332" s="31" t="str">
        <f t="shared" si="270"/>
        <v>?</v>
      </c>
      <c r="AC1332" s="31" t="str">
        <f t="shared" si="270"/>
        <v>?</v>
      </c>
      <c r="AD1332" s="31" t="str">
        <f t="shared" si="270"/>
        <v>?</v>
      </c>
      <c r="AE1332" s="31" t="str">
        <f t="shared" si="269"/>
        <v>?</v>
      </c>
      <c r="AF1332" s="31" t="str">
        <f t="shared" si="269"/>
        <v>?</v>
      </c>
      <c r="AG1332" s="31" t="str">
        <f t="shared" si="269"/>
        <v>?</v>
      </c>
      <c r="AH1332" s="39" t="str">
        <f t="shared" si="272"/>
        <v/>
      </c>
      <c r="AI1332" s="31" t="str">
        <f t="shared" si="263"/>
        <v/>
      </c>
      <c r="AJ1332" s="32" t="str">
        <f t="shared" si="264"/>
        <v/>
      </c>
      <c r="AK1332" s="32" t="str">
        <f t="shared" si="265"/>
        <v/>
      </c>
      <c r="AL1332" s="32" t="str">
        <f t="shared" si="266"/>
        <v/>
      </c>
      <c r="AM1332" s="32" t="str">
        <f t="shared" si="267"/>
        <v/>
      </c>
      <c r="AN1332" s="32" t="str">
        <f t="shared" si="268"/>
        <v/>
      </c>
      <c r="AO1332" s="96" t="e">
        <f>CONCATENATE(IF(#REF!="LL","[u]",IF(#REF!="Ny","[i]",IF(#REF!="Extra koll","[b]",""))),F1332," ",C1332,IF(COUNTA(D1332)&gt;0,CONCATENATE(" [playerid=",D1332,"] "),""),AI1332,AJ1332,AK1332,AL1332,AM1332,AN1332,AA1332,AH1332,IF(#REF!="LL","[/u]",IF(#REF!="Ny","[/i]",IF(#REF!="Extra koll","[/b]",""))))</f>
        <v>#REF!</v>
      </c>
    </row>
    <row r="1333" spans="1:41" ht="14.25">
      <c r="A1333" s="84"/>
      <c r="B1333" s="101"/>
      <c r="C1333" s="102"/>
      <c r="D1333" s="102"/>
      <c r="E1333" s="102"/>
      <c r="F1333" s="103"/>
      <c r="H1333" s="104"/>
      <c r="J1333" s="101"/>
      <c r="K1333" s="102"/>
      <c r="L1333" s="102"/>
      <c r="M1333" s="102"/>
      <c r="N1333" s="102"/>
      <c r="O1333" s="102"/>
      <c r="P1333" s="102"/>
      <c r="Q1333" s="102"/>
      <c r="R1333" s="105"/>
      <c r="T1333" s="101"/>
      <c r="U1333" s="102"/>
      <c r="V1333" s="102"/>
      <c r="W1333" s="102"/>
      <c r="X1333" s="106"/>
      <c r="AA1333" s="32" t="str">
        <f t="shared" si="271"/>
        <v/>
      </c>
      <c r="AB1333" s="31" t="str">
        <f t="shared" si="270"/>
        <v>?</v>
      </c>
      <c r="AC1333" s="31" t="str">
        <f t="shared" si="270"/>
        <v>?</v>
      </c>
      <c r="AD1333" s="31" t="str">
        <f t="shared" si="270"/>
        <v>?</v>
      </c>
      <c r="AE1333" s="31" t="str">
        <f t="shared" si="269"/>
        <v>?</v>
      </c>
      <c r="AF1333" s="31" t="str">
        <f t="shared" si="269"/>
        <v>?</v>
      </c>
      <c r="AG1333" s="31" t="str">
        <f t="shared" si="269"/>
        <v>?</v>
      </c>
      <c r="AH1333" s="39" t="str">
        <f t="shared" si="272"/>
        <v/>
      </c>
      <c r="AI1333" s="31" t="str">
        <f t="shared" si="263"/>
        <v/>
      </c>
      <c r="AJ1333" s="32" t="str">
        <f t="shared" si="264"/>
        <v/>
      </c>
      <c r="AK1333" s="32" t="str">
        <f t="shared" si="265"/>
        <v/>
      </c>
      <c r="AL1333" s="32" t="str">
        <f t="shared" si="266"/>
        <v/>
      </c>
      <c r="AM1333" s="32" t="str">
        <f t="shared" si="267"/>
        <v/>
      </c>
      <c r="AN1333" s="32" t="str">
        <f t="shared" si="268"/>
        <v/>
      </c>
      <c r="AO1333" s="96" t="e">
        <f>CONCATENATE(IF(#REF!="LL","[u]",IF(#REF!="Ny","[i]",IF(#REF!="Extra koll","[b]",""))),F1333," ",C1333,IF(COUNTA(D1333)&gt;0,CONCATENATE(" [playerid=",D1333,"] "),""),AI1333,AJ1333,AK1333,AL1333,AM1333,AN1333,AA1333,AH1333,IF(#REF!="LL","[/u]",IF(#REF!="Ny","[/i]",IF(#REF!="Extra koll","[/b]",""))))</f>
        <v>#REF!</v>
      </c>
    </row>
    <row r="1334" spans="1:41" ht="14.25">
      <c r="A1334" s="84"/>
      <c r="B1334" s="101"/>
      <c r="C1334" s="102"/>
      <c r="D1334" s="102"/>
      <c r="E1334" s="102"/>
      <c r="F1334" s="103"/>
      <c r="H1334" s="104"/>
      <c r="J1334" s="101"/>
      <c r="K1334" s="102"/>
      <c r="L1334" s="102"/>
      <c r="M1334" s="102"/>
      <c r="N1334" s="102"/>
      <c r="O1334" s="102"/>
      <c r="P1334" s="102"/>
      <c r="Q1334" s="102"/>
      <c r="R1334" s="105"/>
      <c r="T1334" s="101"/>
      <c r="U1334" s="102"/>
      <c r="V1334" s="102"/>
      <c r="W1334" s="102"/>
      <c r="X1334" s="106"/>
      <c r="AA1334" s="32" t="str">
        <f t="shared" si="271"/>
        <v/>
      </c>
      <c r="AB1334" s="31" t="str">
        <f t="shared" si="270"/>
        <v>?</v>
      </c>
      <c r="AC1334" s="31" t="str">
        <f t="shared" si="270"/>
        <v>?</v>
      </c>
      <c r="AD1334" s="31" t="str">
        <f t="shared" si="270"/>
        <v>?</v>
      </c>
      <c r="AE1334" s="31" t="str">
        <f t="shared" si="269"/>
        <v>?</v>
      </c>
      <c r="AF1334" s="31" t="str">
        <f t="shared" si="269"/>
        <v>?</v>
      </c>
      <c r="AG1334" s="31" t="str">
        <f t="shared" si="269"/>
        <v>?</v>
      </c>
      <c r="AH1334" s="39" t="str">
        <f t="shared" si="272"/>
        <v/>
      </c>
      <c r="AI1334" s="31" t="str">
        <f t="shared" si="263"/>
        <v/>
      </c>
      <c r="AJ1334" s="32" t="str">
        <f t="shared" si="264"/>
        <v/>
      </c>
      <c r="AK1334" s="32" t="str">
        <f t="shared" si="265"/>
        <v/>
      </c>
      <c r="AL1334" s="32" t="str">
        <f t="shared" si="266"/>
        <v/>
      </c>
      <c r="AM1334" s="32" t="str">
        <f t="shared" si="267"/>
        <v/>
      </c>
      <c r="AN1334" s="32" t="str">
        <f t="shared" si="268"/>
        <v/>
      </c>
      <c r="AO1334" s="96" t="e">
        <f>CONCATENATE(IF(#REF!="LL","[u]",IF(#REF!="Ny","[i]",IF(#REF!="Extra koll","[b]",""))),F1334," ",C1334,IF(COUNTA(D1334)&gt;0,CONCATENATE(" [playerid=",D1334,"] "),""),AI1334,AJ1334,AK1334,AL1334,AM1334,AN1334,AA1334,AH1334,IF(#REF!="LL","[/u]",IF(#REF!="Ny","[/i]",IF(#REF!="Extra koll","[/b]",""))))</f>
        <v>#REF!</v>
      </c>
    </row>
    <row r="1335" spans="1:41" ht="14.25">
      <c r="A1335" s="84"/>
      <c r="B1335" s="101"/>
      <c r="C1335" s="102"/>
      <c r="D1335" s="102"/>
      <c r="E1335" s="102"/>
      <c r="F1335" s="103"/>
      <c r="H1335" s="104"/>
      <c r="J1335" s="101"/>
      <c r="K1335" s="102"/>
      <c r="L1335" s="102"/>
      <c r="M1335" s="102"/>
      <c r="N1335" s="102"/>
      <c r="O1335" s="102"/>
      <c r="P1335" s="102"/>
      <c r="Q1335" s="102"/>
      <c r="R1335" s="105"/>
      <c r="T1335" s="101"/>
      <c r="U1335" s="102"/>
      <c r="V1335" s="102"/>
      <c r="W1335" s="102"/>
      <c r="X1335" s="106"/>
      <c r="AA1335" s="32" t="str">
        <f t="shared" si="271"/>
        <v/>
      </c>
      <c r="AB1335" s="31" t="str">
        <f t="shared" si="270"/>
        <v>?</v>
      </c>
      <c r="AC1335" s="31" t="str">
        <f t="shared" si="270"/>
        <v>?</v>
      </c>
      <c r="AD1335" s="31" t="str">
        <f t="shared" si="270"/>
        <v>?</v>
      </c>
      <c r="AE1335" s="31" t="str">
        <f t="shared" si="269"/>
        <v>?</v>
      </c>
      <c r="AF1335" s="31" t="str">
        <f t="shared" si="269"/>
        <v>?</v>
      </c>
      <c r="AG1335" s="31" t="str">
        <f t="shared" si="269"/>
        <v>?</v>
      </c>
      <c r="AH1335" s="39" t="str">
        <f t="shared" si="272"/>
        <v/>
      </c>
      <c r="AI1335" s="31" t="str">
        <f t="shared" si="263"/>
        <v/>
      </c>
      <c r="AJ1335" s="32" t="str">
        <f t="shared" si="264"/>
        <v/>
      </c>
      <c r="AK1335" s="32" t="str">
        <f t="shared" si="265"/>
        <v/>
      </c>
      <c r="AL1335" s="32" t="str">
        <f t="shared" si="266"/>
        <v/>
      </c>
      <c r="AM1335" s="32" t="str">
        <f t="shared" si="267"/>
        <v/>
      </c>
      <c r="AN1335" s="32" t="str">
        <f t="shared" si="268"/>
        <v/>
      </c>
      <c r="AO1335" s="96" t="e">
        <f>CONCATENATE(IF(#REF!="LL","[u]",IF(#REF!="Ny","[i]",IF(#REF!="Extra koll","[b]",""))),F1335," ",C1335,IF(COUNTA(D1335)&gt;0,CONCATENATE(" [playerid=",D1335,"] "),""),AI1335,AJ1335,AK1335,AL1335,AM1335,AN1335,AA1335,AH1335,IF(#REF!="LL","[/u]",IF(#REF!="Ny","[/i]",IF(#REF!="Extra koll","[/b]",""))))</f>
        <v>#REF!</v>
      </c>
    </row>
    <row r="1336" spans="1:41" ht="14.25">
      <c r="A1336" s="84"/>
      <c r="B1336" s="101"/>
      <c r="C1336" s="102"/>
      <c r="D1336" s="102"/>
      <c r="E1336" s="102"/>
      <c r="F1336" s="103"/>
      <c r="H1336" s="104"/>
      <c r="J1336" s="101"/>
      <c r="K1336" s="102"/>
      <c r="L1336" s="102"/>
      <c r="M1336" s="102"/>
      <c r="N1336" s="102"/>
      <c r="O1336" s="102"/>
      <c r="P1336" s="102"/>
      <c r="Q1336" s="102"/>
      <c r="R1336" s="105"/>
      <c r="T1336" s="101"/>
      <c r="U1336" s="102"/>
      <c r="V1336" s="102"/>
      <c r="W1336" s="102"/>
      <c r="X1336" s="106"/>
      <c r="AA1336" s="32" t="str">
        <f t="shared" si="271"/>
        <v/>
      </c>
      <c r="AB1336" s="31" t="str">
        <f t="shared" si="270"/>
        <v>?</v>
      </c>
      <c r="AC1336" s="31" t="str">
        <f t="shared" si="270"/>
        <v>?</v>
      </c>
      <c r="AD1336" s="31" t="str">
        <f t="shared" si="270"/>
        <v>?</v>
      </c>
      <c r="AE1336" s="31" t="str">
        <f t="shared" si="269"/>
        <v>?</v>
      </c>
      <c r="AF1336" s="31" t="str">
        <f t="shared" si="269"/>
        <v>?</v>
      </c>
      <c r="AG1336" s="31" t="str">
        <f t="shared" si="269"/>
        <v>?</v>
      </c>
      <c r="AH1336" s="39" t="str">
        <f t="shared" si="272"/>
        <v/>
      </c>
      <c r="AI1336" s="31" t="str">
        <f t="shared" si="263"/>
        <v/>
      </c>
      <c r="AJ1336" s="32" t="str">
        <f t="shared" si="264"/>
        <v/>
      </c>
      <c r="AK1336" s="32" t="str">
        <f t="shared" si="265"/>
        <v/>
      </c>
      <c r="AL1336" s="32" t="str">
        <f t="shared" si="266"/>
        <v/>
      </c>
      <c r="AM1336" s="32" t="str">
        <f t="shared" si="267"/>
        <v/>
      </c>
      <c r="AN1336" s="32" t="str">
        <f t="shared" si="268"/>
        <v/>
      </c>
      <c r="AO1336" s="96" t="e">
        <f>CONCATENATE(IF(#REF!="LL","[u]",IF(#REF!="Ny","[i]",IF(#REF!="Extra koll","[b]",""))),F1336," ",C1336,IF(COUNTA(D1336)&gt;0,CONCATENATE(" [playerid=",D1336,"] "),""),AI1336,AJ1336,AK1336,AL1336,AM1336,AN1336,AA1336,AH1336,IF(#REF!="LL","[/u]",IF(#REF!="Ny","[/i]",IF(#REF!="Extra koll","[/b]",""))))</f>
        <v>#REF!</v>
      </c>
    </row>
    <row r="1337" spans="1:41" ht="14.25">
      <c r="A1337" s="84"/>
      <c r="B1337" s="101"/>
      <c r="C1337" s="102"/>
      <c r="D1337" s="102"/>
      <c r="E1337" s="102"/>
      <c r="F1337" s="103"/>
      <c r="H1337" s="104"/>
      <c r="J1337" s="101"/>
      <c r="K1337" s="102"/>
      <c r="L1337" s="102"/>
      <c r="M1337" s="102"/>
      <c r="N1337" s="102"/>
      <c r="O1337" s="102"/>
      <c r="P1337" s="102"/>
      <c r="Q1337" s="102"/>
      <c r="R1337" s="105"/>
      <c r="T1337" s="101"/>
      <c r="U1337" s="102"/>
      <c r="V1337" s="102"/>
      <c r="W1337" s="102"/>
      <c r="X1337" s="106"/>
      <c r="AA1337" s="32" t="str">
        <f t="shared" si="271"/>
        <v/>
      </c>
      <c r="AB1337" s="31" t="str">
        <f t="shared" si="270"/>
        <v>?</v>
      </c>
      <c r="AC1337" s="31" t="str">
        <f t="shared" si="270"/>
        <v>?</v>
      </c>
      <c r="AD1337" s="31" t="str">
        <f t="shared" si="270"/>
        <v>?</v>
      </c>
      <c r="AE1337" s="31" t="str">
        <f t="shared" si="269"/>
        <v>?</v>
      </c>
      <c r="AF1337" s="31" t="str">
        <f t="shared" si="269"/>
        <v>?</v>
      </c>
      <c r="AG1337" s="31" t="str">
        <f t="shared" si="269"/>
        <v>?</v>
      </c>
      <c r="AH1337" s="39" t="str">
        <f t="shared" si="272"/>
        <v/>
      </c>
      <c r="AI1337" s="31" t="str">
        <f t="shared" si="263"/>
        <v/>
      </c>
      <c r="AJ1337" s="32" t="str">
        <f t="shared" si="264"/>
        <v/>
      </c>
      <c r="AK1337" s="32" t="str">
        <f t="shared" si="265"/>
        <v/>
      </c>
      <c r="AL1337" s="32" t="str">
        <f t="shared" si="266"/>
        <v/>
      </c>
      <c r="AM1337" s="32" t="str">
        <f t="shared" si="267"/>
        <v/>
      </c>
      <c r="AN1337" s="32" t="str">
        <f t="shared" si="268"/>
        <v/>
      </c>
      <c r="AO1337" s="96" t="e">
        <f>CONCATENATE(IF(#REF!="LL","[u]",IF(#REF!="Ny","[i]",IF(#REF!="Extra koll","[b]",""))),F1337," ",C1337,IF(COUNTA(D1337)&gt;0,CONCATENATE(" [playerid=",D1337,"] "),""),AI1337,AJ1337,AK1337,AL1337,AM1337,AN1337,AA1337,AH1337,IF(#REF!="LL","[/u]",IF(#REF!="Ny","[/i]",IF(#REF!="Extra koll","[/b]",""))))</f>
        <v>#REF!</v>
      </c>
    </row>
    <row r="1338" spans="1:41" ht="14.25">
      <c r="A1338" s="84"/>
      <c r="B1338" s="101"/>
      <c r="C1338" s="102"/>
      <c r="D1338" s="102"/>
      <c r="E1338" s="102"/>
      <c r="F1338" s="103"/>
      <c r="H1338" s="104"/>
      <c r="J1338" s="101"/>
      <c r="K1338" s="102"/>
      <c r="L1338" s="102"/>
      <c r="M1338" s="102"/>
      <c r="N1338" s="102"/>
      <c r="O1338" s="102"/>
      <c r="P1338" s="102"/>
      <c r="Q1338" s="102"/>
      <c r="R1338" s="105"/>
      <c r="T1338" s="101"/>
      <c r="U1338" s="102"/>
      <c r="V1338" s="102"/>
      <c r="W1338" s="102"/>
      <c r="X1338" s="106"/>
      <c r="AA1338" s="32" t="str">
        <f t="shared" si="271"/>
        <v/>
      </c>
      <c r="AB1338" s="31" t="str">
        <f t="shared" si="270"/>
        <v>?</v>
      </c>
      <c r="AC1338" s="31" t="str">
        <f t="shared" si="270"/>
        <v>?</v>
      </c>
      <c r="AD1338" s="31" t="str">
        <f t="shared" si="270"/>
        <v>?</v>
      </c>
      <c r="AE1338" s="31" t="str">
        <f t="shared" si="269"/>
        <v>?</v>
      </c>
      <c r="AF1338" s="31" t="str">
        <f t="shared" si="269"/>
        <v>?</v>
      </c>
      <c r="AG1338" s="31" t="str">
        <f t="shared" si="269"/>
        <v>?</v>
      </c>
      <c r="AH1338" s="39" t="str">
        <f t="shared" si="272"/>
        <v/>
      </c>
      <c r="AI1338" s="31" t="str">
        <f t="shared" si="263"/>
        <v/>
      </c>
      <c r="AJ1338" s="32" t="str">
        <f t="shared" si="264"/>
        <v/>
      </c>
      <c r="AK1338" s="32" t="str">
        <f t="shared" si="265"/>
        <v/>
      </c>
      <c r="AL1338" s="32" t="str">
        <f t="shared" si="266"/>
        <v/>
      </c>
      <c r="AM1338" s="32" t="str">
        <f t="shared" si="267"/>
        <v/>
      </c>
      <c r="AN1338" s="32" t="str">
        <f t="shared" si="268"/>
        <v/>
      </c>
      <c r="AO1338" s="96" t="e">
        <f>CONCATENATE(IF(#REF!="LL","[u]",IF(#REF!="Ny","[i]",IF(#REF!="Extra koll","[b]",""))),F1338," ",C1338,IF(COUNTA(D1338)&gt;0,CONCATENATE(" [playerid=",D1338,"] "),""),AI1338,AJ1338,AK1338,AL1338,AM1338,AN1338,AA1338,AH1338,IF(#REF!="LL","[/u]",IF(#REF!="Ny","[/i]",IF(#REF!="Extra koll","[/b]",""))))</f>
        <v>#REF!</v>
      </c>
    </row>
    <row r="1339" spans="1:41" ht="14.25">
      <c r="A1339" s="84"/>
      <c r="B1339" s="101"/>
      <c r="C1339" s="102"/>
      <c r="D1339" s="102"/>
      <c r="E1339" s="102"/>
      <c r="F1339" s="103"/>
      <c r="H1339" s="104"/>
      <c r="J1339" s="101"/>
      <c r="K1339" s="102"/>
      <c r="L1339" s="102"/>
      <c r="M1339" s="102"/>
      <c r="N1339" s="102"/>
      <c r="O1339" s="102"/>
      <c r="P1339" s="102"/>
      <c r="Q1339" s="102"/>
      <c r="R1339" s="105"/>
      <c r="T1339" s="101"/>
      <c r="U1339" s="102"/>
      <c r="V1339" s="102"/>
      <c r="W1339" s="102"/>
      <c r="X1339" s="106"/>
      <c r="AA1339" s="32" t="str">
        <f t="shared" si="271"/>
        <v/>
      </c>
      <c r="AB1339" s="31" t="str">
        <f t="shared" si="270"/>
        <v>?</v>
      </c>
      <c r="AC1339" s="31" t="str">
        <f t="shared" si="270"/>
        <v>?</v>
      </c>
      <c r="AD1339" s="31" t="str">
        <f t="shared" si="270"/>
        <v>?</v>
      </c>
      <c r="AE1339" s="31" t="str">
        <f t="shared" si="269"/>
        <v>?</v>
      </c>
      <c r="AF1339" s="31" t="str">
        <f t="shared" si="269"/>
        <v>?</v>
      </c>
      <c r="AG1339" s="31" t="str">
        <f t="shared" si="269"/>
        <v>?</v>
      </c>
      <c r="AH1339" s="39" t="str">
        <f t="shared" si="272"/>
        <v/>
      </c>
      <c r="AI1339" s="31" t="str">
        <f t="shared" si="263"/>
        <v/>
      </c>
      <c r="AJ1339" s="32" t="str">
        <f t="shared" si="264"/>
        <v/>
      </c>
      <c r="AK1339" s="32" t="str">
        <f t="shared" si="265"/>
        <v/>
      </c>
      <c r="AL1339" s="32" t="str">
        <f t="shared" si="266"/>
        <v/>
      </c>
      <c r="AM1339" s="32" t="str">
        <f t="shared" si="267"/>
        <v/>
      </c>
      <c r="AN1339" s="32" t="str">
        <f t="shared" si="268"/>
        <v/>
      </c>
      <c r="AO1339" s="96" t="e">
        <f>CONCATENATE(IF(#REF!="LL","[u]",IF(#REF!="Ny","[i]",IF(#REF!="Extra koll","[b]",""))),F1339," ",C1339,IF(COUNTA(D1339)&gt;0,CONCATENATE(" [playerid=",D1339,"] "),""),AI1339,AJ1339,AK1339,AL1339,AM1339,AN1339,AA1339,AH1339,IF(#REF!="LL","[/u]",IF(#REF!="Ny","[/i]",IF(#REF!="Extra koll","[/b]",""))))</f>
        <v>#REF!</v>
      </c>
    </row>
    <row r="1340" spans="1:41" ht="14.25">
      <c r="A1340" s="84"/>
      <c r="B1340" s="101"/>
      <c r="C1340" s="102"/>
      <c r="D1340" s="102"/>
      <c r="E1340" s="102"/>
      <c r="F1340" s="103"/>
      <c r="H1340" s="104"/>
      <c r="J1340" s="101"/>
      <c r="K1340" s="102"/>
      <c r="L1340" s="102"/>
      <c r="M1340" s="102"/>
      <c r="N1340" s="102"/>
      <c r="O1340" s="102"/>
      <c r="P1340" s="102"/>
      <c r="Q1340" s="102"/>
      <c r="R1340" s="105"/>
      <c r="T1340" s="101"/>
      <c r="U1340" s="102"/>
      <c r="V1340" s="102"/>
      <c r="W1340" s="102"/>
      <c r="X1340" s="106"/>
      <c r="AA1340" s="32" t="str">
        <f t="shared" si="271"/>
        <v/>
      </c>
      <c r="AB1340" s="31" t="str">
        <f t="shared" si="270"/>
        <v>?</v>
      </c>
      <c r="AC1340" s="31" t="str">
        <f t="shared" si="270"/>
        <v>?</v>
      </c>
      <c r="AD1340" s="31" t="str">
        <f t="shared" si="270"/>
        <v>?</v>
      </c>
      <c r="AE1340" s="31" t="str">
        <f t="shared" si="269"/>
        <v>?</v>
      </c>
      <c r="AF1340" s="31" t="str">
        <f t="shared" si="269"/>
        <v>?</v>
      </c>
      <c r="AG1340" s="31" t="str">
        <f t="shared" si="269"/>
        <v>?</v>
      </c>
      <c r="AH1340" s="39" t="str">
        <f t="shared" si="272"/>
        <v/>
      </c>
      <c r="AI1340" s="31" t="str">
        <f t="shared" si="263"/>
        <v/>
      </c>
      <c r="AJ1340" s="32" t="str">
        <f t="shared" si="264"/>
        <v/>
      </c>
      <c r="AK1340" s="32" t="str">
        <f t="shared" si="265"/>
        <v/>
      </c>
      <c r="AL1340" s="32" t="str">
        <f t="shared" si="266"/>
        <v/>
      </c>
      <c r="AM1340" s="32" t="str">
        <f t="shared" si="267"/>
        <v/>
      </c>
      <c r="AN1340" s="32" t="str">
        <f t="shared" si="268"/>
        <v/>
      </c>
      <c r="AO1340" s="96" t="e">
        <f>CONCATENATE(IF(#REF!="LL","[u]",IF(#REF!="Ny","[i]",IF(#REF!="Extra koll","[b]",""))),F1340," ",C1340,IF(COUNTA(D1340)&gt;0,CONCATENATE(" [playerid=",D1340,"] "),""),AI1340,AJ1340,AK1340,AL1340,AM1340,AN1340,AA1340,AH1340,IF(#REF!="LL","[/u]",IF(#REF!="Ny","[/i]",IF(#REF!="Extra koll","[/b]",""))))</f>
        <v>#REF!</v>
      </c>
    </row>
    <row r="1341" spans="1:41" ht="14.25">
      <c r="A1341" s="84"/>
      <c r="B1341" s="101"/>
      <c r="C1341" s="102"/>
      <c r="D1341" s="102"/>
      <c r="E1341" s="102"/>
      <c r="F1341" s="103"/>
      <c r="H1341" s="104"/>
      <c r="J1341" s="101"/>
      <c r="K1341" s="102"/>
      <c r="L1341" s="102"/>
      <c r="M1341" s="102"/>
      <c r="N1341" s="102"/>
      <c r="O1341" s="102"/>
      <c r="P1341" s="102"/>
      <c r="Q1341" s="102"/>
      <c r="R1341" s="105"/>
      <c r="T1341" s="101"/>
      <c r="U1341" s="102"/>
      <c r="V1341" s="102"/>
      <c r="W1341" s="102"/>
      <c r="X1341" s="106"/>
      <c r="AA1341" s="32" t="str">
        <f t="shared" si="271"/>
        <v/>
      </c>
      <c r="AB1341" s="31" t="str">
        <f t="shared" si="270"/>
        <v>?</v>
      </c>
      <c r="AC1341" s="31" t="str">
        <f t="shared" si="270"/>
        <v>?</v>
      </c>
      <c r="AD1341" s="31" t="str">
        <f t="shared" si="270"/>
        <v>?</v>
      </c>
      <c r="AE1341" s="31" t="str">
        <f t="shared" si="269"/>
        <v>?</v>
      </c>
      <c r="AF1341" s="31" t="str">
        <f t="shared" si="269"/>
        <v>?</v>
      </c>
      <c r="AG1341" s="31" t="str">
        <f t="shared" si="269"/>
        <v>?</v>
      </c>
      <c r="AH1341" s="39" t="str">
        <f t="shared" si="272"/>
        <v/>
      </c>
      <c r="AI1341" s="31" t="str">
        <f t="shared" si="263"/>
        <v/>
      </c>
      <c r="AJ1341" s="32" t="str">
        <f t="shared" si="264"/>
        <v/>
      </c>
      <c r="AK1341" s="32" t="str">
        <f t="shared" si="265"/>
        <v/>
      </c>
      <c r="AL1341" s="32" t="str">
        <f t="shared" si="266"/>
        <v/>
      </c>
      <c r="AM1341" s="32" t="str">
        <f t="shared" si="267"/>
        <v/>
      </c>
      <c r="AN1341" s="32" t="str">
        <f t="shared" si="268"/>
        <v/>
      </c>
      <c r="AO1341" s="96" t="e">
        <f>CONCATENATE(IF(#REF!="LL","[u]",IF(#REF!="Ny","[i]",IF(#REF!="Extra koll","[b]",""))),F1341," ",C1341,IF(COUNTA(D1341)&gt;0,CONCATENATE(" [playerid=",D1341,"] "),""),AI1341,AJ1341,AK1341,AL1341,AM1341,AN1341,AA1341,AH1341,IF(#REF!="LL","[/u]",IF(#REF!="Ny","[/i]",IF(#REF!="Extra koll","[/b]",""))))</f>
        <v>#REF!</v>
      </c>
    </row>
    <row r="1342" spans="1:41" ht="14.25">
      <c r="A1342" s="84"/>
      <c r="B1342" s="101"/>
      <c r="C1342" s="102"/>
      <c r="D1342" s="102"/>
      <c r="E1342" s="102"/>
      <c r="F1342" s="103"/>
      <c r="H1342" s="104"/>
      <c r="J1342" s="101"/>
      <c r="K1342" s="102"/>
      <c r="L1342" s="102"/>
      <c r="M1342" s="102"/>
      <c r="N1342" s="102"/>
      <c r="O1342" s="102"/>
      <c r="P1342" s="102"/>
      <c r="Q1342" s="102"/>
      <c r="R1342" s="105"/>
      <c r="T1342" s="101"/>
      <c r="U1342" s="102"/>
      <c r="V1342" s="102"/>
      <c r="W1342" s="102"/>
      <c r="X1342" s="106"/>
      <c r="AA1342" s="32" t="str">
        <f t="shared" si="271"/>
        <v/>
      </c>
      <c r="AB1342" s="31" t="str">
        <f t="shared" si="270"/>
        <v>?</v>
      </c>
      <c r="AC1342" s="31" t="str">
        <f t="shared" si="270"/>
        <v>?</v>
      </c>
      <c r="AD1342" s="31" t="str">
        <f t="shared" si="270"/>
        <v>?</v>
      </c>
      <c r="AE1342" s="31" t="str">
        <f t="shared" si="269"/>
        <v>?</v>
      </c>
      <c r="AF1342" s="31" t="str">
        <f t="shared" si="269"/>
        <v>?</v>
      </c>
      <c r="AG1342" s="31" t="str">
        <f t="shared" si="269"/>
        <v>?</v>
      </c>
      <c r="AH1342" s="39" t="str">
        <f t="shared" si="272"/>
        <v/>
      </c>
      <c r="AI1342" s="31" t="str">
        <f t="shared" si="263"/>
        <v/>
      </c>
      <c r="AJ1342" s="32" t="str">
        <f t="shared" si="264"/>
        <v/>
      </c>
      <c r="AK1342" s="32" t="str">
        <f t="shared" si="265"/>
        <v/>
      </c>
      <c r="AL1342" s="32" t="str">
        <f t="shared" si="266"/>
        <v/>
      </c>
      <c r="AM1342" s="32" t="str">
        <f t="shared" si="267"/>
        <v/>
      </c>
      <c r="AN1342" s="32" t="str">
        <f t="shared" si="268"/>
        <v/>
      </c>
      <c r="AO1342" s="96" t="e">
        <f>CONCATENATE(IF(#REF!="LL","[u]",IF(#REF!="Ny","[i]",IF(#REF!="Extra koll","[b]",""))),F1342," ",C1342,IF(COUNTA(D1342)&gt;0,CONCATENATE(" [playerid=",D1342,"] "),""),AI1342,AJ1342,AK1342,AL1342,AM1342,AN1342,AA1342,AH1342,IF(#REF!="LL","[/u]",IF(#REF!="Ny","[/i]",IF(#REF!="Extra koll","[/b]",""))))</f>
        <v>#REF!</v>
      </c>
    </row>
    <row r="1343" spans="1:41" ht="14.25">
      <c r="A1343" s="84"/>
      <c r="B1343" s="101"/>
      <c r="C1343" s="102"/>
      <c r="D1343" s="102"/>
      <c r="E1343" s="102"/>
      <c r="F1343" s="103"/>
      <c r="H1343" s="104"/>
      <c r="J1343" s="101"/>
      <c r="K1343" s="102"/>
      <c r="L1343" s="102"/>
      <c r="M1343" s="102"/>
      <c r="N1343" s="102"/>
      <c r="O1343" s="102"/>
      <c r="P1343" s="102"/>
      <c r="Q1343" s="102"/>
      <c r="R1343" s="105"/>
      <c r="T1343" s="101"/>
      <c r="U1343" s="102"/>
      <c r="V1343" s="102"/>
      <c r="W1343" s="102"/>
      <c r="X1343" s="106"/>
      <c r="AA1343" s="32" t="str">
        <f t="shared" si="271"/>
        <v/>
      </c>
      <c r="AB1343" s="31" t="str">
        <f t="shared" si="270"/>
        <v>?</v>
      </c>
      <c r="AC1343" s="31" t="str">
        <f t="shared" si="270"/>
        <v>?</v>
      </c>
      <c r="AD1343" s="31" t="str">
        <f t="shared" si="270"/>
        <v>?</v>
      </c>
      <c r="AE1343" s="31" t="str">
        <f t="shared" si="269"/>
        <v>?</v>
      </c>
      <c r="AF1343" s="31" t="str">
        <f t="shared" si="269"/>
        <v>?</v>
      </c>
      <c r="AG1343" s="31" t="str">
        <f t="shared" si="269"/>
        <v>?</v>
      </c>
      <c r="AH1343" s="39" t="str">
        <f t="shared" si="272"/>
        <v/>
      </c>
      <c r="AI1343" s="31" t="str">
        <f t="shared" si="263"/>
        <v/>
      </c>
      <c r="AJ1343" s="32" t="str">
        <f t="shared" si="264"/>
        <v/>
      </c>
      <c r="AK1343" s="32" t="str">
        <f t="shared" si="265"/>
        <v/>
      </c>
      <c r="AL1343" s="32" t="str">
        <f t="shared" si="266"/>
        <v/>
      </c>
      <c r="AM1343" s="32" t="str">
        <f t="shared" si="267"/>
        <v/>
      </c>
      <c r="AN1343" s="32" t="str">
        <f t="shared" si="268"/>
        <v/>
      </c>
      <c r="AO1343" s="96" t="e">
        <f>CONCATENATE(IF(#REF!="LL","[u]",IF(#REF!="Ny","[i]",IF(#REF!="Extra koll","[b]",""))),F1343," ",C1343,IF(COUNTA(D1343)&gt;0,CONCATENATE(" [playerid=",D1343,"] "),""),AI1343,AJ1343,AK1343,AL1343,AM1343,AN1343,AA1343,AH1343,IF(#REF!="LL","[/u]",IF(#REF!="Ny","[/i]",IF(#REF!="Extra koll","[/b]",""))))</f>
        <v>#REF!</v>
      </c>
    </row>
    <row r="1344" spans="1:41" ht="14.25">
      <c r="A1344" s="84"/>
      <c r="B1344" s="101"/>
      <c r="C1344" s="102"/>
      <c r="D1344" s="102"/>
      <c r="E1344" s="102"/>
      <c r="F1344" s="103"/>
      <c r="H1344" s="104"/>
      <c r="J1344" s="101"/>
      <c r="K1344" s="102"/>
      <c r="L1344" s="102"/>
      <c r="M1344" s="102"/>
      <c r="N1344" s="102"/>
      <c r="O1344" s="102"/>
      <c r="P1344" s="102"/>
      <c r="Q1344" s="102"/>
      <c r="R1344" s="105"/>
      <c r="T1344" s="101"/>
      <c r="U1344" s="102"/>
      <c r="V1344" s="102"/>
      <c r="W1344" s="102"/>
      <c r="X1344" s="106"/>
      <c r="AA1344" s="32" t="str">
        <f t="shared" si="271"/>
        <v/>
      </c>
      <c r="AB1344" s="31" t="str">
        <f t="shared" si="270"/>
        <v>?</v>
      </c>
      <c r="AC1344" s="31" t="str">
        <f t="shared" si="270"/>
        <v>?</v>
      </c>
      <c r="AD1344" s="31" t="str">
        <f t="shared" si="270"/>
        <v>?</v>
      </c>
      <c r="AE1344" s="31" t="str">
        <f t="shared" si="269"/>
        <v>?</v>
      </c>
      <c r="AF1344" s="31" t="str">
        <f t="shared" si="269"/>
        <v>?</v>
      </c>
      <c r="AG1344" s="31" t="str">
        <f t="shared" si="269"/>
        <v>?</v>
      </c>
      <c r="AH1344" s="39" t="str">
        <f t="shared" si="272"/>
        <v/>
      </c>
      <c r="AI1344" s="31" t="str">
        <f t="shared" si="263"/>
        <v/>
      </c>
      <c r="AJ1344" s="32" t="str">
        <f t="shared" si="264"/>
        <v/>
      </c>
      <c r="AK1344" s="32" t="str">
        <f t="shared" si="265"/>
        <v/>
      </c>
      <c r="AL1344" s="32" t="str">
        <f t="shared" si="266"/>
        <v/>
      </c>
      <c r="AM1344" s="32" t="str">
        <f t="shared" si="267"/>
        <v/>
      </c>
      <c r="AN1344" s="32" t="str">
        <f t="shared" si="268"/>
        <v/>
      </c>
      <c r="AO1344" s="96" t="e">
        <f>CONCATENATE(IF(#REF!="LL","[u]",IF(#REF!="Ny","[i]",IF(#REF!="Extra koll","[b]",""))),F1344," ",C1344,IF(COUNTA(D1344)&gt;0,CONCATENATE(" [playerid=",D1344,"] "),""),AI1344,AJ1344,AK1344,AL1344,AM1344,AN1344,AA1344,AH1344,IF(#REF!="LL","[/u]",IF(#REF!="Ny","[/i]",IF(#REF!="Extra koll","[/b]",""))))</f>
        <v>#REF!</v>
      </c>
    </row>
    <row r="1345" spans="1:41" ht="14.25">
      <c r="A1345" s="84"/>
      <c r="B1345" s="101"/>
      <c r="C1345" s="102"/>
      <c r="D1345" s="102"/>
      <c r="E1345" s="102"/>
      <c r="F1345" s="103"/>
      <c r="H1345" s="104"/>
      <c r="J1345" s="101"/>
      <c r="K1345" s="102"/>
      <c r="L1345" s="102"/>
      <c r="M1345" s="102"/>
      <c r="N1345" s="102"/>
      <c r="O1345" s="102"/>
      <c r="P1345" s="102"/>
      <c r="Q1345" s="102"/>
      <c r="R1345" s="105"/>
      <c r="T1345" s="101"/>
      <c r="U1345" s="102"/>
      <c r="V1345" s="102"/>
      <c r="W1345" s="102"/>
      <c r="X1345" s="106"/>
      <c r="AA1345" s="32" t="str">
        <f t="shared" si="271"/>
        <v/>
      </c>
      <c r="AB1345" s="31" t="str">
        <f t="shared" si="270"/>
        <v>?</v>
      </c>
      <c r="AC1345" s="31" t="str">
        <f t="shared" si="270"/>
        <v>?</v>
      </c>
      <c r="AD1345" s="31" t="str">
        <f t="shared" si="270"/>
        <v>?</v>
      </c>
      <c r="AE1345" s="31" t="str">
        <f t="shared" si="269"/>
        <v>?</v>
      </c>
      <c r="AF1345" s="31" t="str">
        <f t="shared" si="269"/>
        <v>?</v>
      </c>
      <c r="AG1345" s="31" t="str">
        <f t="shared" si="269"/>
        <v>?</v>
      </c>
      <c r="AH1345" s="39" t="str">
        <f t="shared" si="272"/>
        <v/>
      </c>
      <c r="AI1345" s="31" t="str">
        <f t="shared" si="263"/>
        <v/>
      </c>
      <c r="AJ1345" s="32" t="str">
        <f t="shared" si="264"/>
        <v/>
      </c>
      <c r="AK1345" s="32" t="str">
        <f t="shared" si="265"/>
        <v/>
      </c>
      <c r="AL1345" s="32" t="str">
        <f t="shared" si="266"/>
        <v/>
      </c>
      <c r="AM1345" s="32" t="str">
        <f t="shared" si="267"/>
        <v/>
      </c>
      <c r="AN1345" s="32" t="str">
        <f t="shared" si="268"/>
        <v/>
      </c>
      <c r="AO1345" s="96" t="e">
        <f>CONCATENATE(IF(#REF!="LL","[u]",IF(#REF!="Ny","[i]",IF(#REF!="Extra koll","[b]",""))),F1345," ",C1345,IF(COUNTA(D1345)&gt;0,CONCATENATE(" [playerid=",D1345,"] "),""),AI1345,AJ1345,AK1345,AL1345,AM1345,AN1345,AA1345,AH1345,IF(#REF!="LL","[/u]",IF(#REF!="Ny","[/i]",IF(#REF!="Extra koll","[/b]",""))))</f>
        <v>#REF!</v>
      </c>
    </row>
    <row r="1346" spans="1:41" ht="14.25">
      <c r="A1346" s="84"/>
      <c r="B1346" s="101"/>
      <c r="C1346" s="102"/>
      <c r="D1346" s="102"/>
      <c r="E1346" s="102"/>
      <c r="F1346" s="103"/>
      <c r="H1346" s="104"/>
      <c r="J1346" s="101"/>
      <c r="K1346" s="102"/>
      <c r="L1346" s="102"/>
      <c r="M1346" s="102"/>
      <c r="N1346" s="102"/>
      <c r="O1346" s="102"/>
      <c r="P1346" s="102"/>
      <c r="Q1346" s="102"/>
      <c r="R1346" s="105"/>
      <c r="T1346" s="101"/>
      <c r="U1346" s="102"/>
      <c r="V1346" s="102"/>
      <c r="W1346" s="102"/>
      <c r="X1346" s="106"/>
      <c r="AA1346" s="32" t="str">
        <f t="shared" si="271"/>
        <v/>
      </c>
      <c r="AB1346" s="31" t="str">
        <f t="shared" si="270"/>
        <v>?</v>
      </c>
      <c r="AC1346" s="31" t="str">
        <f t="shared" si="270"/>
        <v>?</v>
      </c>
      <c r="AD1346" s="31" t="str">
        <f t="shared" si="270"/>
        <v>?</v>
      </c>
      <c r="AE1346" s="31" t="str">
        <f t="shared" si="269"/>
        <v>?</v>
      </c>
      <c r="AF1346" s="31" t="str">
        <f t="shared" si="269"/>
        <v>?</v>
      </c>
      <c r="AG1346" s="31" t="str">
        <f t="shared" si="269"/>
        <v>?</v>
      </c>
      <c r="AH1346" s="39" t="str">
        <f t="shared" si="272"/>
        <v/>
      </c>
      <c r="AI1346" s="31" t="str">
        <f t="shared" si="263"/>
        <v/>
      </c>
      <c r="AJ1346" s="32" t="str">
        <f t="shared" si="264"/>
        <v/>
      </c>
      <c r="AK1346" s="32" t="str">
        <f t="shared" si="265"/>
        <v/>
      </c>
      <c r="AL1346" s="32" t="str">
        <f t="shared" si="266"/>
        <v/>
      </c>
      <c r="AM1346" s="32" t="str">
        <f t="shared" si="267"/>
        <v/>
      </c>
      <c r="AN1346" s="32" t="str">
        <f t="shared" si="268"/>
        <v/>
      </c>
      <c r="AO1346" s="96" t="e">
        <f>CONCATENATE(IF(#REF!="LL","[u]",IF(#REF!="Ny","[i]",IF(#REF!="Extra koll","[b]",""))),F1346," ",C1346,IF(COUNTA(D1346)&gt;0,CONCATENATE(" [playerid=",D1346,"] "),""),AI1346,AJ1346,AK1346,AL1346,AM1346,AN1346,AA1346,AH1346,IF(#REF!="LL","[/u]",IF(#REF!="Ny","[/i]",IF(#REF!="Extra koll","[/b]",""))))</f>
        <v>#REF!</v>
      </c>
    </row>
    <row r="1347" spans="1:41" ht="14.25">
      <c r="A1347" s="84"/>
      <c r="B1347" s="101"/>
      <c r="C1347" s="102"/>
      <c r="D1347" s="102"/>
      <c r="E1347" s="102"/>
      <c r="F1347" s="103"/>
      <c r="H1347" s="104"/>
      <c r="J1347" s="101"/>
      <c r="K1347" s="102"/>
      <c r="L1347" s="102"/>
      <c r="M1347" s="102"/>
      <c r="N1347" s="102"/>
      <c r="O1347" s="102"/>
      <c r="P1347" s="102"/>
      <c r="Q1347" s="102"/>
      <c r="R1347" s="105"/>
      <c r="T1347" s="101"/>
      <c r="U1347" s="102"/>
      <c r="V1347" s="102"/>
      <c r="W1347" s="102"/>
      <c r="X1347" s="106"/>
      <c r="AA1347" s="32" t="str">
        <f t="shared" si="271"/>
        <v/>
      </c>
      <c r="AB1347" s="31" t="str">
        <f t="shared" si="270"/>
        <v>?</v>
      </c>
      <c r="AC1347" s="31" t="str">
        <f t="shared" si="270"/>
        <v>?</v>
      </c>
      <c r="AD1347" s="31" t="str">
        <f t="shared" si="270"/>
        <v>?</v>
      </c>
      <c r="AE1347" s="31" t="str">
        <f t="shared" si="269"/>
        <v>?</v>
      </c>
      <c r="AF1347" s="31" t="str">
        <f t="shared" si="269"/>
        <v>?</v>
      </c>
      <c r="AG1347" s="31" t="str">
        <f t="shared" si="269"/>
        <v>?</v>
      </c>
      <c r="AH1347" s="39" t="str">
        <f t="shared" si="272"/>
        <v/>
      </c>
      <c r="AI1347" s="31" t="str">
        <f t="shared" si="263"/>
        <v/>
      </c>
      <c r="AJ1347" s="32" t="str">
        <f t="shared" si="264"/>
        <v/>
      </c>
      <c r="AK1347" s="32" t="str">
        <f t="shared" si="265"/>
        <v/>
      </c>
      <c r="AL1347" s="32" t="str">
        <f t="shared" si="266"/>
        <v/>
      </c>
      <c r="AM1347" s="32" t="str">
        <f t="shared" si="267"/>
        <v/>
      </c>
      <c r="AN1347" s="32" t="str">
        <f t="shared" si="268"/>
        <v/>
      </c>
      <c r="AO1347" s="96" t="e">
        <f>CONCATENATE(IF(#REF!="LL","[u]",IF(#REF!="Ny","[i]",IF(#REF!="Extra koll","[b]",""))),F1347," ",C1347,IF(COUNTA(D1347)&gt;0,CONCATENATE(" [playerid=",D1347,"] "),""),AI1347,AJ1347,AK1347,AL1347,AM1347,AN1347,AA1347,AH1347,IF(#REF!="LL","[/u]",IF(#REF!="Ny","[/i]",IF(#REF!="Extra koll","[/b]",""))))</f>
        <v>#REF!</v>
      </c>
    </row>
    <row r="1348" spans="1:41" ht="14.25">
      <c r="A1348" s="84"/>
      <c r="B1348" s="101"/>
      <c r="C1348" s="102"/>
      <c r="D1348" s="102"/>
      <c r="E1348" s="102"/>
      <c r="F1348" s="103"/>
      <c r="H1348" s="104"/>
      <c r="J1348" s="101"/>
      <c r="K1348" s="102"/>
      <c r="L1348" s="102"/>
      <c r="M1348" s="102"/>
      <c r="N1348" s="102"/>
      <c r="O1348" s="102"/>
      <c r="P1348" s="102"/>
      <c r="Q1348" s="102"/>
      <c r="R1348" s="105"/>
      <c r="T1348" s="101"/>
      <c r="U1348" s="102"/>
      <c r="V1348" s="102"/>
      <c r="W1348" s="102"/>
      <c r="X1348" s="106"/>
      <c r="AA1348" s="32" t="str">
        <f t="shared" si="271"/>
        <v/>
      </c>
      <c r="AB1348" s="31" t="str">
        <f t="shared" si="270"/>
        <v>?</v>
      </c>
      <c r="AC1348" s="31" t="str">
        <f t="shared" si="270"/>
        <v>?</v>
      </c>
      <c r="AD1348" s="31" t="str">
        <f t="shared" si="270"/>
        <v>?</v>
      </c>
      <c r="AE1348" s="31" t="str">
        <f t="shared" si="269"/>
        <v>?</v>
      </c>
      <c r="AF1348" s="31" t="str">
        <f t="shared" si="269"/>
        <v>?</v>
      </c>
      <c r="AG1348" s="31" t="str">
        <f t="shared" si="269"/>
        <v>?</v>
      </c>
      <c r="AH1348" s="39" t="str">
        <f t="shared" si="272"/>
        <v/>
      </c>
      <c r="AI1348" s="31" t="str">
        <f t="shared" si="263"/>
        <v/>
      </c>
      <c r="AJ1348" s="32" t="str">
        <f t="shared" si="264"/>
        <v/>
      </c>
      <c r="AK1348" s="32" t="str">
        <f t="shared" si="265"/>
        <v/>
      </c>
      <c r="AL1348" s="32" t="str">
        <f t="shared" si="266"/>
        <v/>
      </c>
      <c r="AM1348" s="32" t="str">
        <f t="shared" si="267"/>
        <v/>
      </c>
      <c r="AN1348" s="32" t="str">
        <f t="shared" si="268"/>
        <v/>
      </c>
      <c r="AO1348" s="96" t="e">
        <f>CONCATENATE(IF(#REF!="LL","[u]",IF(#REF!="Ny","[i]",IF(#REF!="Extra koll","[b]",""))),F1348," ",C1348,IF(COUNTA(D1348)&gt;0,CONCATENATE(" [playerid=",D1348,"] "),""),AI1348,AJ1348,AK1348,AL1348,AM1348,AN1348,AA1348,AH1348,IF(#REF!="LL","[/u]",IF(#REF!="Ny","[/i]",IF(#REF!="Extra koll","[/b]",""))))</f>
        <v>#REF!</v>
      </c>
    </row>
    <row r="1349" spans="1:41" ht="14.25">
      <c r="A1349" s="84"/>
      <c r="B1349" s="101"/>
      <c r="C1349" s="102"/>
      <c r="D1349" s="102"/>
      <c r="E1349" s="102"/>
      <c r="F1349" s="103"/>
      <c r="H1349" s="104"/>
      <c r="J1349" s="101"/>
      <c r="K1349" s="102"/>
      <c r="L1349" s="102"/>
      <c r="M1349" s="102"/>
      <c r="N1349" s="102"/>
      <c r="O1349" s="102"/>
      <c r="P1349" s="102"/>
      <c r="Q1349" s="102"/>
      <c r="R1349" s="105"/>
      <c r="T1349" s="101"/>
      <c r="U1349" s="102"/>
      <c r="V1349" s="102"/>
      <c r="W1349" s="102"/>
      <c r="X1349" s="106"/>
      <c r="AA1349" s="32" t="str">
        <f t="shared" si="271"/>
        <v/>
      </c>
      <c r="AB1349" s="31" t="str">
        <f t="shared" si="270"/>
        <v>?</v>
      </c>
      <c r="AC1349" s="31" t="str">
        <f t="shared" si="270"/>
        <v>?</v>
      </c>
      <c r="AD1349" s="31" t="str">
        <f t="shared" si="270"/>
        <v>?</v>
      </c>
      <c r="AE1349" s="31" t="str">
        <f t="shared" si="269"/>
        <v>?</v>
      </c>
      <c r="AF1349" s="31" t="str">
        <f t="shared" si="269"/>
        <v>?</v>
      </c>
      <c r="AG1349" s="31" t="str">
        <f t="shared" si="269"/>
        <v>?</v>
      </c>
      <c r="AH1349" s="39" t="str">
        <f t="shared" si="272"/>
        <v/>
      </c>
      <c r="AI1349" s="31" t="str">
        <f t="shared" si="263"/>
        <v/>
      </c>
      <c r="AJ1349" s="32" t="str">
        <f t="shared" si="264"/>
        <v/>
      </c>
      <c r="AK1349" s="32" t="str">
        <f t="shared" si="265"/>
        <v/>
      </c>
      <c r="AL1349" s="32" t="str">
        <f t="shared" si="266"/>
        <v/>
      </c>
      <c r="AM1349" s="32" t="str">
        <f t="shared" si="267"/>
        <v/>
      </c>
      <c r="AN1349" s="32" t="str">
        <f t="shared" si="268"/>
        <v/>
      </c>
      <c r="AO1349" s="96" t="e">
        <f>CONCATENATE(IF(#REF!="LL","[u]",IF(#REF!="Ny","[i]",IF(#REF!="Extra koll","[b]",""))),F1349," ",C1349,IF(COUNTA(D1349)&gt;0,CONCATENATE(" [playerid=",D1349,"] "),""),AI1349,AJ1349,AK1349,AL1349,AM1349,AN1349,AA1349,AH1349,IF(#REF!="LL","[/u]",IF(#REF!="Ny","[/i]",IF(#REF!="Extra koll","[/b]",""))))</f>
        <v>#REF!</v>
      </c>
    </row>
    <row r="1350" spans="1:41" ht="14.25">
      <c r="A1350" s="84"/>
      <c r="B1350" s="101"/>
      <c r="C1350" s="102"/>
      <c r="D1350" s="102"/>
      <c r="E1350" s="102"/>
      <c r="F1350" s="103"/>
      <c r="H1350" s="104"/>
      <c r="J1350" s="101"/>
      <c r="K1350" s="102"/>
      <c r="L1350" s="102"/>
      <c r="M1350" s="102"/>
      <c r="N1350" s="102"/>
      <c r="O1350" s="102"/>
      <c r="P1350" s="102"/>
      <c r="Q1350" s="102"/>
      <c r="R1350" s="105"/>
      <c r="T1350" s="101"/>
      <c r="U1350" s="102"/>
      <c r="V1350" s="102"/>
      <c r="W1350" s="102"/>
      <c r="X1350" s="106"/>
      <c r="AA1350" s="32" t="str">
        <f t="shared" si="271"/>
        <v/>
      </c>
      <c r="AB1350" s="31" t="str">
        <f t="shared" si="270"/>
        <v>?</v>
      </c>
      <c r="AC1350" s="31" t="str">
        <f t="shared" si="270"/>
        <v>?</v>
      </c>
      <c r="AD1350" s="31" t="str">
        <f t="shared" si="270"/>
        <v>?</v>
      </c>
      <c r="AE1350" s="31" t="str">
        <f t="shared" si="269"/>
        <v>?</v>
      </c>
      <c r="AF1350" s="31" t="str">
        <f t="shared" si="269"/>
        <v>?</v>
      </c>
      <c r="AG1350" s="31" t="str">
        <f t="shared" si="269"/>
        <v>?</v>
      </c>
      <c r="AH1350" s="39" t="str">
        <f t="shared" si="272"/>
        <v/>
      </c>
      <c r="AI1350" s="31" t="str">
        <f t="shared" si="263"/>
        <v/>
      </c>
      <c r="AJ1350" s="32" t="str">
        <f t="shared" si="264"/>
        <v/>
      </c>
      <c r="AK1350" s="32" t="str">
        <f t="shared" si="265"/>
        <v/>
      </c>
      <c r="AL1350" s="32" t="str">
        <f t="shared" si="266"/>
        <v/>
      </c>
      <c r="AM1350" s="32" t="str">
        <f t="shared" si="267"/>
        <v/>
      </c>
      <c r="AN1350" s="32" t="str">
        <f t="shared" si="268"/>
        <v/>
      </c>
      <c r="AO1350" s="96" t="e">
        <f>CONCATENATE(IF(#REF!="LL","[u]",IF(#REF!="Ny","[i]",IF(#REF!="Extra koll","[b]",""))),F1350," ",C1350,IF(COUNTA(D1350)&gt;0,CONCATENATE(" [playerid=",D1350,"] "),""),AI1350,AJ1350,AK1350,AL1350,AM1350,AN1350,AA1350,AH1350,IF(#REF!="LL","[/u]",IF(#REF!="Ny","[/i]",IF(#REF!="Extra koll","[/b]",""))))</f>
        <v>#REF!</v>
      </c>
    </row>
    <row r="1351" spans="1:41" ht="14.25">
      <c r="A1351" s="84"/>
      <c r="B1351" s="101"/>
      <c r="C1351" s="102"/>
      <c r="D1351" s="102"/>
      <c r="E1351" s="102"/>
      <c r="F1351" s="103"/>
      <c r="H1351" s="104"/>
      <c r="J1351" s="101"/>
      <c r="K1351" s="102"/>
      <c r="L1351" s="102"/>
      <c r="M1351" s="102"/>
      <c r="N1351" s="102"/>
      <c r="O1351" s="102"/>
      <c r="P1351" s="102"/>
      <c r="Q1351" s="102"/>
      <c r="R1351" s="105"/>
      <c r="T1351" s="101"/>
      <c r="U1351" s="102"/>
      <c r="V1351" s="102"/>
      <c r="W1351" s="102"/>
      <c r="X1351" s="106"/>
      <c r="AA1351" s="32" t="str">
        <f t="shared" si="271"/>
        <v/>
      </c>
      <c r="AB1351" s="31" t="str">
        <f t="shared" si="270"/>
        <v>?</v>
      </c>
      <c r="AC1351" s="31" t="str">
        <f t="shared" si="270"/>
        <v>?</v>
      </c>
      <c r="AD1351" s="31" t="str">
        <f t="shared" si="270"/>
        <v>?</v>
      </c>
      <c r="AE1351" s="31" t="str">
        <f t="shared" si="269"/>
        <v>?</v>
      </c>
      <c r="AF1351" s="31" t="str">
        <f t="shared" si="269"/>
        <v>?</v>
      </c>
      <c r="AG1351" s="31" t="str">
        <f t="shared" si="269"/>
        <v>?</v>
      </c>
      <c r="AH1351" s="39" t="str">
        <f t="shared" si="272"/>
        <v/>
      </c>
      <c r="AI1351" s="31" t="str">
        <f t="shared" si="263"/>
        <v/>
      </c>
      <c r="AJ1351" s="32" t="str">
        <f t="shared" si="264"/>
        <v/>
      </c>
      <c r="AK1351" s="32" t="str">
        <f t="shared" si="265"/>
        <v/>
      </c>
      <c r="AL1351" s="32" t="str">
        <f t="shared" si="266"/>
        <v/>
      </c>
      <c r="AM1351" s="32" t="str">
        <f t="shared" si="267"/>
        <v/>
      </c>
      <c r="AN1351" s="32" t="str">
        <f t="shared" si="268"/>
        <v/>
      </c>
      <c r="AO1351" s="96" t="e">
        <f>CONCATENATE(IF(#REF!="LL","[u]",IF(#REF!="Ny","[i]",IF(#REF!="Extra koll","[b]",""))),F1351," ",C1351,IF(COUNTA(D1351)&gt;0,CONCATENATE(" [playerid=",D1351,"] "),""),AI1351,AJ1351,AK1351,AL1351,AM1351,AN1351,AA1351,AH1351,IF(#REF!="LL","[/u]",IF(#REF!="Ny","[/i]",IF(#REF!="Extra koll","[/b]",""))))</f>
        <v>#REF!</v>
      </c>
    </row>
    <row r="1352" spans="1:41" ht="14.25">
      <c r="A1352" s="84"/>
      <c r="B1352" s="101"/>
      <c r="C1352" s="102"/>
      <c r="D1352" s="102"/>
      <c r="E1352" s="102"/>
      <c r="F1352" s="103"/>
      <c r="H1352" s="104"/>
      <c r="J1352" s="101"/>
      <c r="K1352" s="102"/>
      <c r="L1352" s="102"/>
      <c r="M1352" s="102"/>
      <c r="N1352" s="102"/>
      <c r="O1352" s="102"/>
      <c r="P1352" s="102"/>
      <c r="Q1352" s="102"/>
      <c r="R1352" s="105"/>
      <c r="T1352" s="101"/>
      <c r="U1352" s="102"/>
      <c r="V1352" s="102"/>
      <c r="W1352" s="102"/>
      <c r="X1352" s="106"/>
      <c r="AA1352" s="32" t="str">
        <f t="shared" si="271"/>
        <v/>
      </c>
      <c r="AB1352" s="31" t="str">
        <f t="shared" si="270"/>
        <v>?</v>
      </c>
      <c r="AC1352" s="31" t="str">
        <f t="shared" si="270"/>
        <v>?</v>
      </c>
      <c r="AD1352" s="31" t="str">
        <f t="shared" si="270"/>
        <v>?</v>
      </c>
      <c r="AE1352" s="31" t="str">
        <f t="shared" si="269"/>
        <v>?</v>
      </c>
      <c r="AF1352" s="31" t="str">
        <f t="shared" si="269"/>
        <v>?</v>
      </c>
      <c r="AG1352" s="31" t="str">
        <f t="shared" si="269"/>
        <v>?</v>
      </c>
      <c r="AH1352" s="39" t="str">
        <f t="shared" si="272"/>
        <v/>
      </c>
      <c r="AI1352" s="31" t="str">
        <f t="shared" si="263"/>
        <v/>
      </c>
      <c r="AJ1352" s="32" t="str">
        <f t="shared" si="264"/>
        <v/>
      </c>
      <c r="AK1352" s="32" t="str">
        <f t="shared" si="265"/>
        <v/>
      </c>
      <c r="AL1352" s="32" t="str">
        <f t="shared" si="266"/>
        <v/>
      </c>
      <c r="AM1352" s="32" t="str">
        <f t="shared" si="267"/>
        <v/>
      </c>
      <c r="AN1352" s="32" t="str">
        <f t="shared" si="268"/>
        <v/>
      </c>
      <c r="AO1352" s="96" t="e">
        <f>CONCATENATE(IF(#REF!="LL","[u]",IF(#REF!="Ny","[i]",IF(#REF!="Extra koll","[b]",""))),F1352," ",C1352,IF(COUNTA(D1352)&gt;0,CONCATENATE(" [playerid=",D1352,"] "),""),AI1352,AJ1352,AK1352,AL1352,AM1352,AN1352,AA1352,AH1352,IF(#REF!="LL","[/u]",IF(#REF!="Ny","[/i]",IF(#REF!="Extra koll","[/b]",""))))</f>
        <v>#REF!</v>
      </c>
    </row>
    <row r="1353" spans="1:41" ht="14.25">
      <c r="A1353" s="84"/>
      <c r="B1353" s="101"/>
      <c r="C1353" s="102"/>
      <c r="D1353" s="102"/>
      <c r="E1353" s="102"/>
      <c r="F1353" s="103"/>
      <c r="H1353" s="104"/>
      <c r="J1353" s="101"/>
      <c r="K1353" s="102"/>
      <c r="L1353" s="102"/>
      <c r="M1353" s="102"/>
      <c r="N1353" s="102"/>
      <c r="O1353" s="102"/>
      <c r="P1353" s="102"/>
      <c r="Q1353" s="102"/>
      <c r="R1353" s="105"/>
      <c r="T1353" s="101"/>
      <c r="U1353" s="102"/>
      <c r="V1353" s="102"/>
      <c r="W1353" s="102"/>
      <c r="X1353" s="106"/>
      <c r="AA1353" s="32" t="str">
        <f t="shared" si="271"/>
        <v/>
      </c>
      <c r="AB1353" s="31" t="str">
        <f t="shared" si="270"/>
        <v>?</v>
      </c>
      <c r="AC1353" s="31" t="str">
        <f t="shared" si="270"/>
        <v>?</v>
      </c>
      <c r="AD1353" s="31" t="str">
        <f t="shared" si="270"/>
        <v>?</v>
      </c>
      <c r="AE1353" s="31" t="str">
        <f t="shared" si="269"/>
        <v>?</v>
      </c>
      <c r="AF1353" s="31" t="str">
        <f t="shared" si="269"/>
        <v>?</v>
      </c>
      <c r="AG1353" s="31" t="str">
        <f t="shared" si="269"/>
        <v>?</v>
      </c>
      <c r="AH1353" s="39" t="str">
        <f t="shared" si="272"/>
        <v/>
      </c>
      <c r="AI1353" s="31" t="str">
        <f t="shared" si="263"/>
        <v/>
      </c>
      <c r="AJ1353" s="32" t="str">
        <f t="shared" si="264"/>
        <v/>
      </c>
      <c r="AK1353" s="32" t="str">
        <f t="shared" si="265"/>
        <v/>
      </c>
      <c r="AL1353" s="32" t="str">
        <f t="shared" si="266"/>
        <v/>
      </c>
      <c r="AM1353" s="32" t="str">
        <f t="shared" si="267"/>
        <v/>
      </c>
      <c r="AN1353" s="32" t="str">
        <f t="shared" si="268"/>
        <v/>
      </c>
      <c r="AO1353" s="96" t="e">
        <f>CONCATENATE(IF(#REF!="LL","[u]",IF(#REF!="Ny","[i]",IF(#REF!="Extra koll","[b]",""))),F1353," ",C1353,IF(COUNTA(D1353)&gt;0,CONCATENATE(" [playerid=",D1353,"] "),""),AI1353,AJ1353,AK1353,AL1353,AM1353,AN1353,AA1353,AH1353,IF(#REF!="LL","[/u]",IF(#REF!="Ny","[/i]",IF(#REF!="Extra koll","[/b]",""))))</f>
        <v>#REF!</v>
      </c>
    </row>
    <row r="1354" spans="1:41" ht="14.25">
      <c r="A1354" s="84"/>
      <c r="B1354" s="101"/>
      <c r="C1354" s="102"/>
      <c r="D1354" s="102"/>
      <c r="E1354" s="102"/>
      <c r="F1354" s="103"/>
      <c r="H1354" s="104"/>
      <c r="J1354" s="101"/>
      <c r="K1354" s="102"/>
      <c r="L1354" s="102"/>
      <c r="M1354" s="102"/>
      <c r="N1354" s="102"/>
      <c r="O1354" s="102"/>
      <c r="P1354" s="102"/>
      <c r="Q1354" s="102"/>
      <c r="R1354" s="105"/>
      <c r="T1354" s="101"/>
      <c r="U1354" s="102"/>
      <c r="V1354" s="102"/>
      <c r="W1354" s="102"/>
      <c r="X1354" s="106"/>
      <c r="AA1354" s="32" t="str">
        <f t="shared" si="271"/>
        <v/>
      </c>
      <c r="AB1354" s="31" t="str">
        <f t="shared" si="270"/>
        <v>?</v>
      </c>
      <c r="AC1354" s="31" t="str">
        <f t="shared" si="270"/>
        <v>?</v>
      </c>
      <c r="AD1354" s="31" t="str">
        <f t="shared" si="270"/>
        <v>?</v>
      </c>
      <c r="AE1354" s="31" t="str">
        <f t="shared" si="269"/>
        <v>?</v>
      </c>
      <c r="AF1354" s="31" t="str">
        <f t="shared" si="269"/>
        <v>?</v>
      </c>
      <c r="AG1354" s="31" t="str">
        <f t="shared" si="269"/>
        <v>?</v>
      </c>
      <c r="AH1354" s="39" t="str">
        <f t="shared" si="272"/>
        <v/>
      </c>
      <c r="AI1354" s="31" t="str">
        <f t="shared" si="263"/>
        <v/>
      </c>
      <c r="AJ1354" s="32" t="str">
        <f t="shared" si="264"/>
        <v/>
      </c>
      <c r="AK1354" s="32" t="str">
        <f t="shared" si="265"/>
        <v/>
      </c>
      <c r="AL1354" s="32" t="str">
        <f t="shared" si="266"/>
        <v/>
      </c>
      <c r="AM1354" s="32" t="str">
        <f t="shared" si="267"/>
        <v/>
      </c>
      <c r="AN1354" s="32" t="str">
        <f t="shared" si="268"/>
        <v/>
      </c>
      <c r="AO1354" s="96" t="e">
        <f>CONCATENATE(IF(#REF!="LL","[u]",IF(#REF!="Ny","[i]",IF(#REF!="Extra koll","[b]",""))),F1354," ",C1354,IF(COUNTA(D1354)&gt;0,CONCATENATE(" [playerid=",D1354,"] "),""),AI1354,AJ1354,AK1354,AL1354,AM1354,AN1354,AA1354,AH1354,IF(#REF!="LL","[/u]",IF(#REF!="Ny","[/i]",IF(#REF!="Extra koll","[/b]",""))))</f>
        <v>#REF!</v>
      </c>
    </row>
    <row r="1355" spans="1:41" ht="14.25">
      <c r="A1355" s="84"/>
      <c r="B1355" s="101"/>
      <c r="C1355" s="102"/>
      <c r="D1355" s="102"/>
      <c r="E1355" s="102"/>
      <c r="F1355" s="103"/>
      <c r="H1355" s="104"/>
      <c r="J1355" s="101"/>
      <c r="K1355" s="102"/>
      <c r="L1355" s="102"/>
      <c r="M1355" s="102"/>
      <c r="N1355" s="102"/>
      <c r="O1355" s="102"/>
      <c r="P1355" s="102"/>
      <c r="Q1355" s="102"/>
      <c r="R1355" s="105"/>
      <c r="T1355" s="101"/>
      <c r="U1355" s="102"/>
      <c r="V1355" s="102"/>
      <c r="W1355" s="102"/>
      <c r="X1355" s="106"/>
      <c r="AA1355" s="32" t="str">
        <f t="shared" si="271"/>
        <v/>
      </c>
      <c r="AB1355" s="31" t="str">
        <f t="shared" si="270"/>
        <v>?</v>
      </c>
      <c r="AC1355" s="31" t="str">
        <f t="shared" si="270"/>
        <v>?</v>
      </c>
      <c r="AD1355" s="31" t="str">
        <f t="shared" si="270"/>
        <v>?</v>
      </c>
      <c r="AE1355" s="31" t="str">
        <f t="shared" si="269"/>
        <v>?</v>
      </c>
      <c r="AF1355" s="31" t="str">
        <f t="shared" si="269"/>
        <v>?</v>
      </c>
      <c r="AG1355" s="31" t="str">
        <f t="shared" si="269"/>
        <v>?</v>
      </c>
      <c r="AH1355" s="39" t="str">
        <f t="shared" si="272"/>
        <v/>
      </c>
      <c r="AI1355" s="31" t="str">
        <f t="shared" si="263"/>
        <v/>
      </c>
      <c r="AJ1355" s="32" t="str">
        <f t="shared" si="264"/>
        <v/>
      </c>
      <c r="AK1355" s="32" t="str">
        <f t="shared" si="265"/>
        <v/>
      </c>
      <c r="AL1355" s="32" t="str">
        <f t="shared" si="266"/>
        <v/>
      </c>
      <c r="AM1355" s="32" t="str">
        <f t="shared" si="267"/>
        <v/>
      </c>
      <c r="AN1355" s="32" t="str">
        <f t="shared" si="268"/>
        <v/>
      </c>
      <c r="AO1355" s="96" t="e">
        <f>CONCATENATE(IF(#REF!="LL","[u]",IF(#REF!="Ny","[i]",IF(#REF!="Extra koll","[b]",""))),F1355," ",C1355,IF(COUNTA(D1355)&gt;0,CONCATENATE(" [playerid=",D1355,"] "),""),AI1355,AJ1355,AK1355,AL1355,AM1355,AN1355,AA1355,AH1355,IF(#REF!="LL","[/u]",IF(#REF!="Ny","[/i]",IF(#REF!="Extra koll","[/b]",""))))</f>
        <v>#REF!</v>
      </c>
    </row>
    <row r="1356" spans="1:41" ht="14.25">
      <c r="A1356" s="84"/>
      <c r="B1356" s="101"/>
      <c r="C1356" s="102"/>
      <c r="D1356" s="102"/>
      <c r="E1356" s="102"/>
      <c r="F1356" s="103"/>
      <c r="H1356" s="104"/>
      <c r="J1356" s="101"/>
      <c r="K1356" s="102"/>
      <c r="L1356" s="102"/>
      <c r="M1356" s="102"/>
      <c r="N1356" s="102"/>
      <c r="O1356" s="102"/>
      <c r="P1356" s="102"/>
      <c r="Q1356" s="102"/>
      <c r="R1356" s="105"/>
      <c r="T1356" s="101"/>
      <c r="U1356" s="102"/>
      <c r="V1356" s="102"/>
      <c r="W1356" s="102"/>
      <c r="X1356" s="106"/>
      <c r="AA1356" s="32" t="str">
        <f t="shared" si="271"/>
        <v/>
      </c>
      <c r="AB1356" s="31" t="str">
        <f t="shared" si="270"/>
        <v>?</v>
      </c>
      <c r="AC1356" s="31" t="str">
        <f t="shared" si="270"/>
        <v>?</v>
      </c>
      <c r="AD1356" s="31" t="str">
        <f t="shared" si="270"/>
        <v>?</v>
      </c>
      <c r="AE1356" s="31" t="str">
        <f t="shared" si="269"/>
        <v>?</v>
      </c>
      <c r="AF1356" s="31" t="str">
        <f t="shared" si="269"/>
        <v>?</v>
      </c>
      <c r="AG1356" s="31" t="str">
        <f t="shared" si="269"/>
        <v>?</v>
      </c>
      <c r="AH1356" s="39" t="str">
        <f t="shared" si="272"/>
        <v/>
      </c>
      <c r="AI1356" s="31" t="str">
        <f t="shared" si="263"/>
        <v/>
      </c>
      <c r="AJ1356" s="32" t="str">
        <f t="shared" si="264"/>
        <v/>
      </c>
      <c r="AK1356" s="32" t="str">
        <f t="shared" si="265"/>
        <v/>
      </c>
      <c r="AL1356" s="32" t="str">
        <f t="shared" si="266"/>
        <v/>
      </c>
      <c r="AM1356" s="32" t="str">
        <f t="shared" si="267"/>
        <v/>
      </c>
      <c r="AN1356" s="32" t="str">
        <f t="shared" si="268"/>
        <v/>
      </c>
      <c r="AO1356" s="96" t="e">
        <f>CONCATENATE(IF(#REF!="LL","[u]",IF(#REF!="Ny","[i]",IF(#REF!="Extra koll","[b]",""))),F1356," ",C1356,IF(COUNTA(D1356)&gt;0,CONCATENATE(" [playerid=",D1356,"] "),""),AI1356,AJ1356,AK1356,AL1356,AM1356,AN1356,AA1356,AH1356,IF(#REF!="LL","[/u]",IF(#REF!="Ny","[/i]",IF(#REF!="Extra koll","[/b]",""))))</f>
        <v>#REF!</v>
      </c>
    </row>
    <row r="1357" spans="1:41" ht="14.25">
      <c r="A1357" s="84"/>
      <c r="B1357" s="101"/>
      <c r="C1357" s="102"/>
      <c r="D1357" s="102"/>
      <c r="E1357" s="102"/>
      <c r="F1357" s="103"/>
      <c r="H1357" s="104"/>
      <c r="J1357" s="101"/>
      <c r="K1357" s="102"/>
      <c r="L1357" s="102"/>
      <c r="M1357" s="102"/>
      <c r="N1357" s="102"/>
      <c r="O1357" s="102"/>
      <c r="P1357" s="102"/>
      <c r="Q1357" s="102"/>
      <c r="R1357" s="105"/>
      <c r="T1357" s="101"/>
      <c r="U1357" s="102"/>
      <c r="V1357" s="102"/>
      <c r="W1357" s="102"/>
      <c r="X1357" s="106"/>
      <c r="AA1357" s="32" t="str">
        <f t="shared" si="271"/>
        <v/>
      </c>
      <c r="AB1357" s="31" t="str">
        <f t="shared" si="270"/>
        <v>?</v>
      </c>
      <c r="AC1357" s="31" t="str">
        <f t="shared" si="270"/>
        <v>?</v>
      </c>
      <c r="AD1357" s="31" t="str">
        <f t="shared" si="270"/>
        <v>?</v>
      </c>
      <c r="AE1357" s="31" t="str">
        <f t="shared" si="269"/>
        <v>?</v>
      </c>
      <c r="AF1357" s="31" t="str">
        <f t="shared" si="269"/>
        <v>?</v>
      </c>
      <c r="AG1357" s="31" t="str">
        <f t="shared" si="269"/>
        <v>?</v>
      </c>
      <c r="AH1357" s="39" t="str">
        <f t="shared" si="272"/>
        <v/>
      </c>
      <c r="AI1357" s="31" t="str">
        <f t="shared" si="263"/>
        <v/>
      </c>
      <c r="AJ1357" s="32" t="str">
        <f t="shared" si="264"/>
        <v/>
      </c>
      <c r="AK1357" s="32" t="str">
        <f t="shared" si="265"/>
        <v/>
      </c>
      <c r="AL1357" s="32" t="str">
        <f t="shared" si="266"/>
        <v/>
      </c>
      <c r="AM1357" s="32" t="str">
        <f t="shared" si="267"/>
        <v/>
      </c>
      <c r="AN1357" s="32" t="str">
        <f t="shared" si="268"/>
        <v/>
      </c>
      <c r="AO1357" s="96" t="e">
        <f>CONCATENATE(IF(#REF!="LL","[u]",IF(#REF!="Ny","[i]",IF(#REF!="Extra koll","[b]",""))),F1357," ",C1357,IF(COUNTA(D1357)&gt;0,CONCATENATE(" [playerid=",D1357,"] "),""),AI1357,AJ1357,AK1357,AL1357,AM1357,AN1357,AA1357,AH1357,IF(#REF!="LL","[/u]",IF(#REF!="Ny","[/i]",IF(#REF!="Extra koll","[/b]",""))))</f>
        <v>#REF!</v>
      </c>
    </row>
    <row r="1358" spans="1:41" ht="14.25">
      <c r="A1358" s="84"/>
      <c r="B1358" s="101"/>
      <c r="C1358" s="102"/>
      <c r="D1358" s="102"/>
      <c r="E1358" s="102"/>
      <c r="F1358" s="103"/>
      <c r="H1358" s="104"/>
      <c r="J1358" s="101"/>
      <c r="K1358" s="102"/>
      <c r="L1358" s="102"/>
      <c r="M1358" s="102"/>
      <c r="N1358" s="102"/>
      <c r="O1358" s="102"/>
      <c r="P1358" s="102"/>
      <c r="Q1358" s="102"/>
      <c r="R1358" s="105"/>
      <c r="T1358" s="101"/>
      <c r="U1358" s="102"/>
      <c r="V1358" s="102"/>
      <c r="W1358" s="102"/>
      <c r="X1358" s="106"/>
      <c r="AA1358" s="32" t="str">
        <f t="shared" si="271"/>
        <v/>
      </c>
      <c r="AB1358" s="31" t="str">
        <f t="shared" si="270"/>
        <v>?</v>
      </c>
      <c r="AC1358" s="31" t="str">
        <f t="shared" si="270"/>
        <v>?</v>
      </c>
      <c r="AD1358" s="31" t="str">
        <f t="shared" si="270"/>
        <v>?</v>
      </c>
      <c r="AE1358" s="31" t="str">
        <f t="shared" si="269"/>
        <v>?</v>
      </c>
      <c r="AF1358" s="31" t="str">
        <f t="shared" si="269"/>
        <v>?</v>
      </c>
      <c r="AG1358" s="31" t="str">
        <f t="shared" si="269"/>
        <v>?</v>
      </c>
      <c r="AH1358" s="39" t="str">
        <f t="shared" si="272"/>
        <v/>
      </c>
      <c r="AI1358" s="31" t="str">
        <f t="shared" si="263"/>
        <v/>
      </c>
      <c r="AJ1358" s="32" t="str">
        <f t="shared" si="264"/>
        <v/>
      </c>
      <c r="AK1358" s="32" t="str">
        <f t="shared" si="265"/>
        <v/>
      </c>
      <c r="AL1358" s="32" t="str">
        <f t="shared" si="266"/>
        <v/>
      </c>
      <c r="AM1358" s="32" t="str">
        <f t="shared" si="267"/>
        <v/>
      </c>
      <c r="AN1358" s="32" t="str">
        <f t="shared" si="268"/>
        <v/>
      </c>
      <c r="AO1358" s="96" t="e">
        <f>CONCATENATE(IF(#REF!="LL","[u]",IF(#REF!="Ny","[i]",IF(#REF!="Extra koll","[b]",""))),F1358," ",C1358,IF(COUNTA(D1358)&gt;0,CONCATENATE(" [playerid=",D1358,"] "),""),AI1358,AJ1358,AK1358,AL1358,AM1358,AN1358,AA1358,AH1358,IF(#REF!="LL","[/u]",IF(#REF!="Ny","[/i]",IF(#REF!="Extra koll","[/b]",""))))</f>
        <v>#REF!</v>
      </c>
    </row>
    <row r="1359" spans="1:41" ht="14.25">
      <c r="A1359" s="84"/>
      <c r="B1359" s="101"/>
      <c r="C1359" s="102"/>
      <c r="D1359" s="102"/>
      <c r="E1359" s="102"/>
      <c r="F1359" s="103"/>
      <c r="H1359" s="104"/>
      <c r="J1359" s="101"/>
      <c r="K1359" s="102"/>
      <c r="L1359" s="102"/>
      <c r="M1359" s="102"/>
      <c r="N1359" s="102"/>
      <c r="O1359" s="102"/>
      <c r="P1359" s="102"/>
      <c r="Q1359" s="102"/>
      <c r="R1359" s="105"/>
      <c r="T1359" s="101"/>
      <c r="U1359" s="102"/>
      <c r="V1359" s="102"/>
      <c r="W1359" s="102"/>
      <c r="X1359" s="106"/>
      <c r="AA1359" s="32" t="str">
        <f t="shared" si="271"/>
        <v/>
      </c>
      <c r="AB1359" s="31" t="str">
        <f t="shared" si="270"/>
        <v>?</v>
      </c>
      <c r="AC1359" s="31" t="str">
        <f t="shared" si="270"/>
        <v>?</v>
      </c>
      <c r="AD1359" s="31" t="str">
        <f t="shared" si="270"/>
        <v>?</v>
      </c>
      <c r="AE1359" s="31" t="str">
        <f t="shared" si="269"/>
        <v>?</v>
      </c>
      <c r="AF1359" s="31" t="str">
        <f t="shared" si="269"/>
        <v>?</v>
      </c>
      <c r="AG1359" s="31" t="str">
        <f t="shared" si="269"/>
        <v>?</v>
      </c>
      <c r="AH1359" s="39" t="str">
        <f t="shared" si="272"/>
        <v/>
      </c>
      <c r="AI1359" s="31" t="str">
        <f t="shared" si="263"/>
        <v/>
      </c>
      <c r="AJ1359" s="32" t="str">
        <f t="shared" si="264"/>
        <v/>
      </c>
      <c r="AK1359" s="32" t="str">
        <f t="shared" si="265"/>
        <v/>
      </c>
      <c r="AL1359" s="32" t="str">
        <f t="shared" si="266"/>
        <v/>
      </c>
      <c r="AM1359" s="32" t="str">
        <f t="shared" si="267"/>
        <v/>
      </c>
      <c r="AN1359" s="32" t="str">
        <f t="shared" si="268"/>
        <v/>
      </c>
      <c r="AO1359" s="96" t="e">
        <f>CONCATENATE(IF(#REF!="LL","[u]",IF(#REF!="Ny","[i]",IF(#REF!="Extra koll","[b]",""))),F1359," ",C1359,IF(COUNTA(D1359)&gt;0,CONCATENATE(" [playerid=",D1359,"] "),""),AI1359,AJ1359,AK1359,AL1359,AM1359,AN1359,AA1359,AH1359,IF(#REF!="LL","[/u]",IF(#REF!="Ny","[/i]",IF(#REF!="Extra koll","[/b]",""))))</f>
        <v>#REF!</v>
      </c>
    </row>
    <row r="1360" spans="1:41" ht="14.25">
      <c r="A1360" s="84"/>
      <c r="B1360" s="101"/>
      <c r="C1360" s="102"/>
      <c r="D1360" s="102"/>
      <c r="E1360" s="102"/>
      <c r="F1360" s="103"/>
      <c r="H1360" s="104"/>
      <c r="J1360" s="101"/>
      <c r="K1360" s="102"/>
      <c r="L1360" s="102"/>
      <c r="M1360" s="102"/>
      <c r="N1360" s="102"/>
      <c r="O1360" s="102"/>
      <c r="P1360" s="102"/>
      <c r="Q1360" s="102"/>
      <c r="R1360" s="105"/>
      <c r="T1360" s="101"/>
      <c r="U1360" s="102"/>
      <c r="V1360" s="102"/>
      <c r="W1360" s="102"/>
      <c r="X1360" s="106"/>
      <c r="AA1360" s="32" t="str">
        <f t="shared" si="271"/>
        <v/>
      </c>
      <c r="AB1360" s="31" t="str">
        <f t="shared" si="270"/>
        <v>?</v>
      </c>
      <c r="AC1360" s="31" t="str">
        <f t="shared" si="270"/>
        <v>?</v>
      </c>
      <c r="AD1360" s="31" t="str">
        <f t="shared" si="270"/>
        <v>?</v>
      </c>
      <c r="AE1360" s="31" t="str">
        <f t="shared" si="269"/>
        <v>?</v>
      </c>
      <c r="AF1360" s="31" t="str">
        <f t="shared" si="269"/>
        <v>?</v>
      </c>
      <c r="AG1360" s="31" t="str">
        <f t="shared" si="269"/>
        <v>?</v>
      </c>
      <c r="AH1360" s="39" t="str">
        <f t="shared" si="272"/>
        <v/>
      </c>
      <c r="AI1360" s="31" t="str">
        <f t="shared" si="263"/>
        <v/>
      </c>
      <c r="AJ1360" s="32" t="str">
        <f t="shared" si="264"/>
        <v/>
      </c>
      <c r="AK1360" s="32" t="str">
        <f t="shared" si="265"/>
        <v/>
      </c>
      <c r="AL1360" s="32" t="str">
        <f t="shared" si="266"/>
        <v/>
      </c>
      <c r="AM1360" s="32" t="str">
        <f t="shared" si="267"/>
        <v/>
      </c>
      <c r="AN1360" s="32" t="str">
        <f t="shared" si="268"/>
        <v/>
      </c>
      <c r="AO1360" s="96" t="e">
        <f>CONCATENATE(IF(#REF!="LL","[u]",IF(#REF!="Ny","[i]",IF(#REF!="Extra koll","[b]",""))),F1360," ",C1360,IF(COUNTA(D1360)&gt;0,CONCATENATE(" [playerid=",D1360,"] "),""),AI1360,AJ1360,AK1360,AL1360,AM1360,AN1360,AA1360,AH1360,IF(#REF!="LL","[/u]",IF(#REF!="Ny","[/i]",IF(#REF!="Extra koll","[/b]",""))))</f>
        <v>#REF!</v>
      </c>
    </row>
    <row r="1361" spans="1:41" ht="14.25">
      <c r="A1361" s="84"/>
      <c r="B1361" s="101"/>
      <c r="C1361" s="102"/>
      <c r="D1361" s="102"/>
      <c r="E1361" s="102"/>
      <c r="F1361" s="103"/>
      <c r="H1361" s="104"/>
      <c r="J1361" s="101"/>
      <c r="K1361" s="102"/>
      <c r="L1361" s="102"/>
      <c r="M1361" s="102"/>
      <c r="N1361" s="102"/>
      <c r="O1361" s="102"/>
      <c r="P1361" s="102"/>
      <c r="Q1361" s="102"/>
      <c r="R1361" s="105"/>
      <c r="T1361" s="101"/>
      <c r="U1361" s="102"/>
      <c r="V1361" s="102"/>
      <c r="W1361" s="102"/>
      <c r="X1361" s="106"/>
      <c r="AA1361" s="32" t="str">
        <f t="shared" si="271"/>
        <v/>
      </c>
      <c r="AB1361" s="31" t="str">
        <f t="shared" si="270"/>
        <v>?</v>
      </c>
      <c r="AC1361" s="31" t="str">
        <f t="shared" si="270"/>
        <v>?</v>
      </c>
      <c r="AD1361" s="31" t="str">
        <f t="shared" si="270"/>
        <v>?</v>
      </c>
      <c r="AE1361" s="31" t="str">
        <f t="shared" si="269"/>
        <v>?</v>
      </c>
      <c r="AF1361" s="31" t="str">
        <f t="shared" si="269"/>
        <v>?</v>
      </c>
      <c r="AG1361" s="31" t="str">
        <f t="shared" si="269"/>
        <v>?</v>
      </c>
      <c r="AH1361" s="39" t="str">
        <f t="shared" si="272"/>
        <v/>
      </c>
      <c r="AI1361" s="31" t="str">
        <f t="shared" si="263"/>
        <v/>
      </c>
      <c r="AJ1361" s="32" t="str">
        <f t="shared" si="264"/>
        <v/>
      </c>
      <c r="AK1361" s="32" t="str">
        <f t="shared" si="265"/>
        <v/>
      </c>
      <c r="AL1361" s="32" t="str">
        <f t="shared" si="266"/>
        <v/>
      </c>
      <c r="AM1361" s="32" t="str">
        <f t="shared" si="267"/>
        <v/>
      </c>
      <c r="AN1361" s="32" t="str">
        <f t="shared" si="268"/>
        <v/>
      </c>
      <c r="AO1361" s="96" t="e">
        <f>CONCATENATE(IF(#REF!="LL","[u]",IF(#REF!="Ny","[i]",IF(#REF!="Extra koll","[b]",""))),F1361," ",C1361,IF(COUNTA(D1361)&gt;0,CONCATENATE(" [playerid=",D1361,"] "),""),AI1361,AJ1361,AK1361,AL1361,AM1361,AN1361,AA1361,AH1361,IF(#REF!="LL","[/u]",IF(#REF!="Ny","[/i]",IF(#REF!="Extra koll","[/b]",""))))</f>
        <v>#REF!</v>
      </c>
    </row>
    <row r="1362" spans="1:41" ht="14.25">
      <c r="A1362" s="84"/>
      <c r="B1362" s="101"/>
      <c r="C1362" s="102"/>
      <c r="D1362" s="102"/>
      <c r="E1362" s="102"/>
      <c r="F1362" s="103"/>
      <c r="H1362" s="104"/>
      <c r="J1362" s="101"/>
      <c r="K1362" s="102"/>
      <c r="L1362" s="102"/>
      <c r="M1362" s="102"/>
      <c r="N1362" s="102"/>
      <c r="O1362" s="102"/>
      <c r="P1362" s="102"/>
      <c r="Q1362" s="102"/>
      <c r="R1362" s="105"/>
      <c r="T1362" s="101"/>
      <c r="U1362" s="102"/>
      <c r="V1362" s="102"/>
      <c r="W1362" s="102"/>
      <c r="X1362" s="106"/>
      <c r="AA1362" s="32" t="str">
        <f t="shared" si="271"/>
        <v/>
      </c>
      <c r="AB1362" s="31" t="str">
        <f t="shared" si="270"/>
        <v>?</v>
      </c>
      <c r="AC1362" s="31" t="str">
        <f t="shared" si="270"/>
        <v>?</v>
      </c>
      <c r="AD1362" s="31" t="str">
        <f t="shared" si="270"/>
        <v>?</v>
      </c>
      <c r="AE1362" s="31" t="str">
        <f t="shared" si="269"/>
        <v>?</v>
      </c>
      <c r="AF1362" s="31" t="str">
        <f t="shared" si="269"/>
        <v>?</v>
      </c>
      <c r="AG1362" s="31" t="str">
        <f t="shared" si="269"/>
        <v>?</v>
      </c>
      <c r="AH1362" s="39" t="str">
        <f t="shared" si="272"/>
        <v/>
      </c>
      <c r="AI1362" s="31" t="str">
        <f t="shared" si="263"/>
        <v/>
      </c>
      <c r="AJ1362" s="32" t="str">
        <f t="shared" si="264"/>
        <v/>
      </c>
      <c r="AK1362" s="32" t="str">
        <f t="shared" si="265"/>
        <v/>
      </c>
      <c r="AL1362" s="32" t="str">
        <f t="shared" si="266"/>
        <v/>
      </c>
      <c r="AM1362" s="32" t="str">
        <f t="shared" si="267"/>
        <v/>
      </c>
      <c r="AN1362" s="32" t="str">
        <f t="shared" si="268"/>
        <v/>
      </c>
      <c r="AO1362" s="96" t="e">
        <f>CONCATENATE(IF(#REF!="LL","[u]",IF(#REF!="Ny","[i]",IF(#REF!="Extra koll","[b]",""))),F1362," ",C1362,IF(COUNTA(D1362)&gt;0,CONCATENATE(" [playerid=",D1362,"] "),""),AI1362,AJ1362,AK1362,AL1362,AM1362,AN1362,AA1362,AH1362,IF(#REF!="LL","[/u]",IF(#REF!="Ny","[/i]",IF(#REF!="Extra koll","[/b]",""))))</f>
        <v>#REF!</v>
      </c>
    </row>
    <row r="1363" spans="1:41" ht="14.25">
      <c r="A1363" s="84"/>
      <c r="B1363" s="101"/>
      <c r="C1363" s="102"/>
      <c r="D1363" s="102"/>
      <c r="E1363" s="102"/>
      <c r="F1363" s="103"/>
      <c r="H1363" s="104"/>
      <c r="J1363" s="101"/>
      <c r="K1363" s="102"/>
      <c r="L1363" s="102"/>
      <c r="M1363" s="102"/>
      <c r="N1363" s="102"/>
      <c r="O1363" s="102"/>
      <c r="P1363" s="102"/>
      <c r="Q1363" s="102"/>
      <c r="R1363" s="105"/>
      <c r="T1363" s="101"/>
      <c r="U1363" s="102"/>
      <c r="V1363" s="102"/>
      <c r="W1363" s="102"/>
      <c r="X1363" s="106"/>
      <c r="AA1363" s="32" t="str">
        <f t="shared" si="271"/>
        <v/>
      </c>
      <c r="AB1363" s="31" t="str">
        <f t="shared" si="270"/>
        <v>?</v>
      </c>
      <c r="AC1363" s="31" t="str">
        <f t="shared" si="270"/>
        <v>?</v>
      </c>
      <c r="AD1363" s="31" t="str">
        <f t="shared" si="270"/>
        <v>?</v>
      </c>
      <c r="AE1363" s="31" t="str">
        <f t="shared" si="269"/>
        <v>?</v>
      </c>
      <c r="AF1363" s="31" t="str">
        <f t="shared" si="269"/>
        <v>?</v>
      </c>
      <c r="AG1363" s="31" t="str">
        <f t="shared" si="269"/>
        <v>?</v>
      </c>
      <c r="AH1363" s="39" t="str">
        <f t="shared" si="272"/>
        <v/>
      </c>
      <c r="AI1363" s="31" t="str">
        <f t="shared" si="263"/>
        <v/>
      </c>
      <c r="AJ1363" s="32" t="str">
        <f t="shared" si="264"/>
        <v/>
      </c>
      <c r="AK1363" s="32" t="str">
        <f t="shared" si="265"/>
        <v/>
      </c>
      <c r="AL1363" s="32" t="str">
        <f t="shared" si="266"/>
        <v/>
      </c>
      <c r="AM1363" s="32" t="str">
        <f t="shared" si="267"/>
        <v/>
      </c>
      <c r="AN1363" s="32" t="str">
        <f t="shared" si="268"/>
        <v/>
      </c>
      <c r="AO1363" s="96" t="e">
        <f>CONCATENATE(IF(#REF!="LL","[u]",IF(#REF!="Ny","[i]",IF(#REF!="Extra koll","[b]",""))),F1363," ",C1363,IF(COUNTA(D1363)&gt;0,CONCATENATE(" [playerid=",D1363,"] "),""),AI1363,AJ1363,AK1363,AL1363,AM1363,AN1363,AA1363,AH1363,IF(#REF!="LL","[/u]",IF(#REF!="Ny","[/i]",IF(#REF!="Extra koll","[/b]",""))))</f>
        <v>#REF!</v>
      </c>
    </row>
    <row r="1364" spans="1:41" ht="14.25">
      <c r="A1364" s="84"/>
      <c r="B1364" s="101"/>
      <c r="C1364" s="102"/>
      <c r="D1364" s="102"/>
      <c r="E1364" s="102"/>
      <c r="F1364" s="103"/>
      <c r="H1364" s="104"/>
      <c r="J1364" s="101"/>
      <c r="K1364" s="102"/>
      <c r="L1364" s="102"/>
      <c r="M1364" s="102"/>
      <c r="N1364" s="102"/>
      <c r="O1364" s="102"/>
      <c r="P1364" s="102"/>
      <c r="Q1364" s="102"/>
      <c r="R1364" s="105"/>
      <c r="T1364" s="101"/>
      <c r="U1364" s="102"/>
      <c r="V1364" s="102"/>
      <c r="W1364" s="102"/>
      <c r="X1364" s="106"/>
      <c r="AA1364" s="32" t="str">
        <f t="shared" si="271"/>
        <v/>
      </c>
      <c r="AB1364" s="31" t="str">
        <f t="shared" si="270"/>
        <v>?</v>
      </c>
      <c r="AC1364" s="31" t="str">
        <f t="shared" si="270"/>
        <v>?</v>
      </c>
      <c r="AD1364" s="31" t="str">
        <f t="shared" si="270"/>
        <v>?</v>
      </c>
      <c r="AE1364" s="31" t="str">
        <f t="shared" si="269"/>
        <v>?</v>
      </c>
      <c r="AF1364" s="31" t="str">
        <f t="shared" si="269"/>
        <v>?</v>
      </c>
      <c r="AG1364" s="31" t="str">
        <f t="shared" si="269"/>
        <v>?</v>
      </c>
      <c r="AH1364" s="39" t="str">
        <f t="shared" si="272"/>
        <v/>
      </c>
      <c r="AI1364" s="31" t="str">
        <f t="shared" si="263"/>
        <v/>
      </c>
      <c r="AJ1364" s="32" t="str">
        <f t="shared" si="264"/>
        <v/>
      </c>
      <c r="AK1364" s="32" t="str">
        <f t="shared" si="265"/>
        <v/>
      </c>
      <c r="AL1364" s="32" t="str">
        <f t="shared" si="266"/>
        <v/>
      </c>
      <c r="AM1364" s="32" t="str">
        <f t="shared" si="267"/>
        <v/>
      </c>
      <c r="AN1364" s="32" t="str">
        <f t="shared" si="268"/>
        <v/>
      </c>
      <c r="AO1364" s="96" t="e">
        <f>CONCATENATE(IF(#REF!="LL","[u]",IF(#REF!="Ny","[i]",IF(#REF!="Extra koll","[b]",""))),F1364," ",C1364,IF(COUNTA(D1364)&gt;0,CONCATENATE(" [playerid=",D1364,"] "),""),AI1364,AJ1364,AK1364,AL1364,AM1364,AN1364,AA1364,AH1364,IF(#REF!="LL","[/u]",IF(#REF!="Ny","[/i]",IF(#REF!="Extra koll","[/b]",""))))</f>
        <v>#REF!</v>
      </c>
    </row>
    <row r="1365" spans="1:41" ht="14.25">
      <c r="A1365" s="84"/>
      <c r="B1365" s="101"/>
      <c r="C1365" s="102"/>
      <c r="D1365" s="102"/>
      <c r="E1365" s="102"/>
      <c r="F1365" s="103"/>
      <c r="H1365" s="104"/>
      <c r="J1365" s="101"/>
      <c r="K1365" s="102"/>
      <c r="L1365" s="102"/>
      <c r="M1365" s="102"/>
      <c r="N1365" s="102"/>
      <c r="O1365" s="102"/>
      <c r="P1365" s="102"/>
      <c r="Q1365" s="102"/>
      <c r="R1365" s="105"/>
      <c r="T1365" s="101"/>
      <c r="U1365" s="102"/>
      <c r="V1365" s="102"/>
      <c r="W1365" s="102"/>
      <c r="X1365" s="106"/>
      <c r="AA1365" s="32" t="str">
        <f t="shared" si="271"/>
        <v/>
      </c>
      <c r="AB1365" s="31" t="str">
        <f t="shared" si="270"/>
        <v>?</v>
      </c>
      <c r="AC1365" s="31" t="str">
        <f t="shared" si="270"/>
        <v>?</v>
      </c>
      <c r="AD1365" s="31" t="str">
        <f t="shared" si="270"/>
        <v>?</v>
      </c>
      <c r="AE1365" s="31" t="str">
        <f t="shared" si="269"/>
        <v>?</v>
      </c>
      <c r="AF1365" s="31" t="str">
        <f t="shared" si="269"/>
        <v>?</v>
      </c>
      <c r="AG1365" s="31" t="str">
        <f t="shared" si="269"/>
        <v>?</v>
      </c>
      <c r="AH1365" s="39" t="str">
        <f t="shared" si="272"/>
        <v/>
      </c>
      <c r="AI1365" s="31" t="str">
        <f t="shared" ref="AI1365:AI1428" si="273">IF(A1365="Målvakt",CONCATENATE(AB1365," - ",AF1365),"")</f>
        <v/>
      </c>
      <c r="AJ1365" s="32" t="str">
        <f t="shared" ref="AJ1365:AJ1428" si="274">IF(A1365="Försvarare",CONCATENATE(AF1365," - ",AC1365," - ",AE1365," - ",AD1365),"")</f>
        <v/>
      </c>
      <c r="AK1365" s="32" t="str">
        <f t="shared" ref="AK1365:AK1428" si="275">IF(A1365="Inner",CONCATENATE(AC1365," - ",AD1365," - ",AF1365),"")</f>
        <v/>
      </c>
      <c r="AL1365" s="32" t="str">
        <f t="shared" ref="AL1365:AL1428" si="276">IF(A1365="Ytter",CONCATENATE(AE1365," - ",AC1365," - ",AD1365," - ",AF1365),"")</f>
        <v/>
      </c>
      <c r="AM1365" s="32" t="str">
        <f t="shared" ref="AM1365:AM1428" si="277">IF(A1365="Anfallare",CONCATENATE(AG1365," - ",AD1365," - ",AE1365),"")</f>
        <v/>
      </c>
      <c r="AN1365" s="32" t="str">
        <f t="shared" ref="AN1365:AN1428" si="278">IF(A1365="Def anfallare",CONCATENATE(AD1365," - ",AC1365," - ",AG1365," - ",AE1365),"")</f>
        <v/>
      </c>
      <c r="AO1365" s="96" t="e">
        <f>CONCATENATE(IF(#REF!="LL","[u]",IF(#REF!="Ny","[i]",IF(#REF!="Extra koll","[b]",""))),F1365," ",C1365,IF(COUNTA(D1365)&gt;0,CONCATENATE(" [playerid=",D1365,"] "),""),AI1365,AJ1365,AK1365,AL1365,AM1365,AN1365,AA1365,AH1365,IF(#REF!="LL","[/u]",IF(#REF!="Ny","[/i]",IF(#REF!="Extra koll","[/b]",""))))</f>
        <v>#REF!</v>
      </c>
    </row>
    <row r="1366" spans="1:41" ht="14.25">
      <c r="A1366" s="84"/>
      <c r="B1366" s="101"/>
      <c r="C1366" s="102"/>
      <c r="D1366" s="102"/>
      <c r="E1366" s="102"/>
      <c r="F1366" s="103"/>
      <c r="H1366" s="104"/>
      <c r="J1366" s="101"/>
      <c r="K1366" s="102"/>
      <c r="L1366" s="102"/>
      <c r="M1366" s="102"/>
      <c r="N1366" s="102"/>
      <c r="O1366" s="102"/>
      <c r="P1366" s="102"/>
      <c r="Q1366" s="102"/>
      <c r="R1366" s="105"/>
      <c r="T1366" s="101"/>
      <c r="U1366" s="102"/>
      <c r="V1366" s="102"/>
      <c r="W1366" s="102"/>
      <c r="X1366" s="106"/>
      <c r="AA1366" s="32" t="str">
        <f t="shared" si="271"/>
        <v/>
      </c>
      <c r="AB1366" s="31" t="str">
        <f t="shared" si="270"/>
        <v>?</v>
      </c>
      <c r="AC1366" s="31" t="str">
        <f t="shared" si="270"/>
        <v>?</v>
      </c>
      <c r="AD1366" s="31" t="str">
        <f t="shared" si="270"/>
        <v>?</v>
      </c>
      <c r="AE1366" s="31" t="str">
        <f t="shared" si="269"/>
        <v>?</v>
      </c>
      <c r="AF1366" s="31" t="str">
        <f t="shared" si="269"/>
        <v>?</v>
      </c>
      <c r="AG1366" s="31" t="str">
        <f t="shared" si="269"/>
        <v>?</v>
      </c>
      <c r="AH1366" s="39" t="str">
        <f t="shared" si="272"/>
        <v/>
      </c>
      <c r="AI1366" s="31" t="str">
        <f t="shared" si="273"/>
        <v/>
      </c>
      <c r="AJ1366" s="32" t="str">
        <f t="shared" si="274"/>
        <v/>
      </c>
      <c r="AK1366" s="32" t="str">
        <f t="shared" si="275"/>
        <v/>
      </c>
      <c r="AL1366" s="32" t="str">
        <f t="shared" si="276"/>
        <v/>
      </c>
      <c r="AM1366" s="32" t="str">
        <f t="shared" si="277"/>
        <v/>
      </c>
      <c r="AN1366" s="32" t="str">
        <f t="shared" si="278"/>
        <v/>
      </c>
      <c r="AO1366" s="96" t="e">
        <f>CONCATENATE(IF(#REF!="LL","[u]",IF(#REF!="Ny","[i]",IF(#REF!="Extra koll","[b]",""))),F1366," ",C1366,IF(COUNTA(D1366)&gt;0,CONCATENATE(" [playerid=",D1366,"] "),""),AI1366,AJ1366,AK1366,AL1366,AM1366,AN1366,AA1366,AH1366,IF(#REF!="LL","[/u]",IF(#REF!="Ny","[/i]",IF(#REF!="Extra koll","[/b]",""))))</f>
        <v>#REF!</v>
      </c>
    </row>
    <row r="1367" spans="1:41" ht="14.25">
      <c r="A1367" s="84"/>
      <c r="B1367" s="101"/>
      <c r="C1367" s="102"/>
      <c r="D1367" s="102"/>
      <c r="E1367" s="102"/>
      <c r="F1367" s="103"/>
      <c r="H1367" s="104"/>
      <c r="J1367" s="101"/>
      <c r="K1367" s="102"/>
      <c r="L1367" s="102"/>
      <c r="M1367" s="102"/>
      <c r="N1367" s="102"/>
      <c r="O1367" s="102"/>
      <c r="P1367" s="102"/>
      <c r="Q1367" s="102"/>
      <c r="R1367" s="105"/>
      <c r="T1367" s="101"/>
      <c r="U1367" s="102"/>
      <c r="V1367" s="102"/>
      <c r="W1367" s="102"/>
      <c r="X1367" s="106"/>
      <c r="AA1367" s="32" t="str">
        <f t="shared" si="271"/>
        <v/>
      </c>
      <c r="AB1367" s="31" t="str">
        <f t="shared" si="270"/>
        <v>?</v>
      </c>
      <c r="AC1367" s="31" t="str">
        <f t="shared" si="270"/>
        <v>?</v>
      </c>
      <c r="AD1367" s="31" t="str">
        <f t="shared" si="270"/>
        <v>?</v>
      </c>
      <c r="AE1367" s="31" t="str">
        <f t="shared" si="269"/>
        <v>?</v>
      </c>
      <c r="AF1367" s="31" t="str">
        <f t="shared" si="269"/>
        <v>?</v>
      </c>
      <c r="AG1367" s="31" t="str">
        <f t="shared" si="269"/>
        <v>?</v>
      </c>
      <c r="AH1367" s="39" t="str">
        <f t="shared" si="272"/>
        <v/>
      </c>
      <c r="AI1367" s="31" t="str">
        <f t="shared" si="273"/>
        <v/>
      </c>
      <c r="AJ1367" s="32" t="str">
        <f t="shared" si="274"/>
        <v/>
      </c>
      <c r="AK1367" s="32" t="str">
        <f t="shared" si="275"/>
        <v/>
      </c>
      <c r="AL1367" s="32" t="str">
        <f t="shared" si="276"/>
        <v/>
      </c>
      <c r="AM1367" s="32" t="str">
        <f t="shared" si="277"/>
        <v/>
      </c>
      <c r="AN1367" s="32" t="str">
        <f t="shared" si="278"/>
        <v/>
      </c>
      <c r="AO1367" s="96" t="e">
        <f>CONCATENATE(IF(#REF!="LL","[u]",IF(#REF!="Ny","[i]",IF(#REF!="Extra koll","[b]",""))),F1367," ",C1367,IF(COUNTA(D1367)&gt;0,CONCATENATE(" [playerid=",D1367,"] "),""),AI1367,AJ1367,AK1367,AL1367,AM1367,AN1367,AA1367,AH1367,IF(#REF!="LL","[/u]",IF(#REF!="Ny","[/i]",IF(#REF!="Extra koll","[/b]",""))))</f>
        <v>#REF!</v>
      </c>
    </row>
    <row r="1368" spans="1:41" ht="14.25">
      <c r="A1368" s="84"/>
      <c r="B1368" s="101"/>
      <c r="C1368" s="102"/>
      <c r="D1368" s="102"/>
      <c r="E1368" s="102"/>
      <c r="F1368" s="103"/>
      <c r="H1368" s="104"/>
      <c r="J1368" s="101"/>
      <c r="K1368" s="102"/>
      <c r="L1368" s="102"/>
      <c r="M1368" s="102"/>
      <c r="N1368" s="102"/>
      <c r="O1368" s="102"/>
      <c r="P1368" s="102"/>
      <c r="Q1368" s="102"/>
      <c r="R1368" s="105"/>
      <c r="T1368" s="101"/>
      <c r="U1368" s="102"/>
      <c r="V1368" s="102"/>
      <c r="W1368" s="102"/>
      <c r="X1368" s="106"/>
      <c r="AA1368" s="32" t="str">
        <f t="shared" si="271"/>
        <v/>
      </c>
      <c r="AB1368" s="31" t="str">
        <f t="shared" si="270"/>
        <v>?</v>
      </c>
      <c r="AC1368" s="31" t="str">
        <f t="shared" si="270"/>
        <v>?</v>
      </c>
      <c r="AD1368" s="31" t="str">
        <f t="shared" si="270"/>
        <v>?</v>
      </c>
      <c r="AE1368" s="31" t="str">
        <f t="shared" si="269"/>
        <v>?</v>
      </c>
      <c r="AF1368" s="31" t="str">
        <f t="shared" si="269"/>
        <v>?</v>
      </c>
      <c r="AG1368" s="31" t="str">
        <f t="shared" si="269"/>
        <v>?</v>
      </c>
      <c r="AH1368" s="39" t="str">
        <f t="shared" si="272"/>
        <v/>
      </c>
      <c r="AI1368" s="31" t="str">
        <f t="shared" si="273"/>
        <v/>
      </c>
      <c r="AJ1368" s="32" t="str">
        <f t="shared" si="274"/>
        <v/>
      </c>
      <c r="AK1368" s="32" t="str">
        <f t="shared" si="275"/>
        <v/>
      </c>
      <c r="AL1368" s="32" t="str">
        <f t="shared" si="276"/>
        <v/>
      </c>
      <c r="AM1368" s="32" t="str">
        <f t="shared" si="277"/>
        <v/>
      </c>
      <c r="AN1368" s="32" t="str">
        <f t="shared" si="278"/>
        <v/>
      </c>
      <c r="AO1368" s="96" t="e">
        <f>CONCATENATE(IF(#REF!="LL","[u]",IF(#REF!="Ny","[i]",IF(#REF!="Extra koll","[b]",""))),F1368," ",C1368,IF(COUNTA(D1368)&gt;0,CONCATENATE(" [playerid=",D1368,"] "),""),AI1368,AJ1368,AK1368,AL1368,AM1368,AN1368,AA1368,AH1368,IF(#REF!="LL","[/u]",IF(#REF!="Ny","[/i]",IF(#REF!="Extra koll","[/b]",""))))</f>
        <v>#REF!</v>
      </c>
    </row>
    <row r="1369" spans="1:41" ht="14.25">
      <c r="A1369" s="84"/>
      <c r="B1369" s="101"/>
      <c r="C1369" s="102"/>
      <c r="D1369" s="102"/>
      <c r="E1369" s="102"/>
      <c r="F1369" s="103"/>
      <c r="H1369" s="104"/>
      <c r="J1369" s="101"/>
      <c r="K1369" s="102"/>
      <c r="L1369" s="102"/>
      <c r="M1369" s="102"/>
      <c r="N1369" s="102"/>
      <c r="O1369" s="102"/>
      <c r="P1369" s="102"/>
      <c r="Q1369" s="102"/>
      <c r="R1369" s="105"/>
      <c r="T1369" s="101"/>
      <c r="U1369" s="102"/>
      <c r="V1369" s="102"/>
      <c r="W1369" s="102"/>
      <c r="X1369" s="106"/>
      <c r="AA1369" s="32" t="str">
        <f t="shared" si="271"/>
        <v/>
      </c>
      <c r="AB1369" s="31" t="str">
        <f t="shared" si="270"/>
        <v>?</v>
      </c>
      <c r="AC1369" s="31" t="str">
        <f t="shared" si="270"/>
        <v>?</v>
      </c>
      <c r="AD1369" s="31" t="str">
        <f t="shared" si="270"/>
        <v>?</v>
      </c>
      <c r="AE1369" s="31" t="str">
        <f t="shared" si="269"/>
        <v>?</v>
      </c>
      <c r="AF1369" s="31" t="str">
        <f t="shared" si="269"/>
        <v>?</v>
      </c>
      <c r="AG1369" s="31" t="str">
        <f t="shared" si="269"/>
        <v>?</v>
      </c>
      <c r="AH1369" s="39" t="str">
        <f t="shared" si="272"/>
        <v/>
      </c>
      <c r="AI1369" s="31" t="str">
        <f t="shared" si="273"/>
        <v/>
      </c>
      <c r="AJ1369" s="32" t="str">
        <f t="shared" si="274"/>
        <v/>
      </c>
      <c r="AK1369" s="32" t="str">
        <f t="shared" si="275"/>
        <v/>
      </c>
      <c r="AL1369" s="32" t="str">
        <f t="shared" si="276"/>
        <v/>
      </c>
      <c r="AM1369" s="32" t="str">
        <f t="shared" si="277"/>
        <v/>
      </c>
      <c r="AN1369" s="32" t="str">
        <f t="shared" si="278"/>
        <v/>
      </c>
      <c r="AO1369" s="96" t="e">
        <f>CONCATENATE(IF(#REF!="LL","[u]",IF(#REF!="Ny","[i]",IF(#REF!="Extra koll","[b]",""))),F1369," ",C1369,IF(COUNTA(D1369)&gt;0,CONCATENATE(" [playerid=",D1369,"] "),""),AI1369,AJ1369,AK1369,AL1369,AM1369,AN1369,AA1369,AH1369,IF(#REF!="LL","[/u]",IF(#REF!="Ny","[/i]",IF(#REF!="Extra koll","[/b]",""))))</f>
        <v>#REF!</v>
      </c>
    </row>
    <row r="1370" spans="1:41" ht="14.25">
      <c r="A1370" s="84"/>
      <c r="B1370" s="101"/>
      <c r="C1370" s="102"/>
      <c r="D1370" s="102"/>
      <c r="E1370" s="102"/>
      <c r="F1370" s="103"/>
      <c r="H1370" s="104"/>
      <c r="J1370" s="101"/>
      <c r="K1370" s="102"/>
      <c r="L1370" s="102"/>
      <c r="M1370" s="102"/>
      <c r="N1370" s="102"/>
      <c r="O1370" s="102"/>
      <c r="P1370" s="102"/>
      <c r="Q1370" s="102"/>
      <c r="R1370" s="105"/>
      <c r="T1370" s="101"/>
      <c r="U1370" s="102"/>
      <c r="V1370" s="102"/>
      <c r="W1370" s="102"/>
      <c r="X1370" s="106"/>
      <c r="AA1370" s="32" t="str">
        <f t="shared" si="271"/>
        <v/>
      </c>
      <c r="AB1370" s="31" t="str">
        <f t="shared" si="270"/>
        <v>?</v>
      </c>
      <c r="AC1370" s="31" t="str">
        <f t="shared" si="270"/>
        <v>?</v>
      </c>
      <c r="AD1370" s="31" t="str">
        <f t="shared" si="270"/>
        <v>?</v>
      </c>
      <c r="AE1370" s="31" t="str">
        <f t="shared" si="269"/>
        <v>?</v>
      </c>
      <c r="AF1370" s="31" t="str">
        <f t="shared" si="269"/>
        <v>?</v>
      </c>
      <c r="AG1370" s="31" t="str">
        <f t="shared" si="269"/>
        <v>?</v>
      </c>
      <c r="AH1370" s="39" t="str">
        <f t="shared" si="272"/>
        <v/>
      </c>
      <c r="AI1370" s="31" t="str">
        <f t="shared" si="273"/>
        <v/>
      </c>
      <c r="AJ1370" s="32" t="str">
        <f t="shared" si="274"/>
        <v/>
      </c>
      <c r="AK1370" s="32" t="str">
        <f t="shared" si="275"/>
        <v/>
      </c>
      <c r="AL1370" s="32" t="str">
        <f t="shared" si="276"/>
        <v/>
      </c>
      <c r="AM1370" s="32" t="str">
        <f t="shared" si="277"/>
        <v/>
      </c>
      <c r="AN1370" s="32" t="str">
        <f t="shared" si="278"/>
        <v/>
      </c>
      <c r="AO1370" s="96" t="e">
        <f>CONCATENATE(IF(#REF!="LL","[u]",IF(#REF!="Ny","[i]",IF(#REF!="Extra koll","[b]",""))),F1370," ",C1370,IF(COUNTA(D1370)&gt;0,CONCATENATE(" [playerid=",D1370,"] "),""),AI1370,AJ1370,AK1370,AL1370,AM1370,AN1370,AA1370,AH1370,IF(#REF!="LL","[/u]",IF(#REF!="Ny","[/i]",IF(#REF!="Extra koll","[/b]",""))))</f>
        <v>#REF!</v>
      </c>
    </row>
    <row r="1371" spans="1:41" ht="14.25">
      <c r="A1371" s="84"/>
      <c r="B1371" s="101"/>
      <c r="C1371" s="102"/>
      <c r="D1371" s="102"/>
      <c r="E1371" s="102"/>
      <c r="F1371" s="103"/>
      <c r="H1371" s="104"/>
      <c r="J1371" s="101"/>
      <c r="K1371" s="102"/>
      <c r="L1371" s="102"/>
      <c r="M1371" s="102"/>
      <c r="N1371" s="102"/>
      <c r="O1371" s="102"/>
      <c r="P1371" s="102"/>
      <c r="Q1371" s="102"/>
      <c r="R1371" s="105"/>
      <c r="T1371" s="101"/>
      <c r="U1371" s="102"/>
      <c r="V1371" s="102"/>
      <c r="W1371" s="102"/>
      <c r="X1371" s="106"/>
      <c r="AA1371" s="32" t="str">
        <f t="shared" si="271"/>
        <v/>
      </c>
      <c r="AB1371" s="31" t="str">
        <f t="shared" si="270"/>
        <v>?</v>
      </c>
      <c r="AC1371" s="31" t="str">
        <f t="shared" si="270"/>
        <v>?</v>
      </c>
      <c r="AD1371" s="31" t="str">
        <f t="shared" si="270"/>
        <v>?</v>
      </c>
      <c r="AE1371" s="31" t="str">
        <f t="shared" si="269"/>
        <v>?</v>
      </c>
      <c r="AF1371" s="31" t="str">
        <f t="shared" si="269"/>
        <v>?</v>
      </c>
      <c r="AG1371" s="31" t="str">
        <f t="shared" si="269"/>
        <v>?</v>
      </c>
      <c r="AH1371" s="39" t="str">
        <f t="shared" si="272"/>
        <v/>
      </c>
      <c r="AI1371" s="31" t="str">
        <f t="shared" si="273"/>
        <v/>
      </c>
      <c r="AJ1371" s="32" t="str">
        <f t="shared" si="274"/>
        <v/>
      </c>
      <c r="AK1371" s="32" t="str">
        <f t="shared" si="275"/>
        <v/>
      </c>
      <c r="AL1371" s="32" t="str">
        <f t="shared" si="276"/>
        <v/>
      </c>
      <c r="AM1371" s="32" t="str">
        <f t="shared" si="277"/>
        <v/>
      </c>
      <c r="AN1371" s="32" t="str">
        <f t="shared" si="278"/>
        <v/>
      </c>
      <c r="AO1371" s="96" t="e">
        <f>CONCATENATE(IF(#REF!="LL","[u]",IF(#REF!="Ny","[i]",IF(#REF!="Extra koll","[b]",""))),F1371," ",C1371,IF(COUNTA(D1371)&gt;0,CONCATENATE(" [playerid=",D1371,"] "),""),AI1371,AJ1371,AK1371,AL1371,AM1371,AN1371,AA1371,AH1371,IF(#REF!="LL","[/u]",IF(#REF!="Ny","[/i]",IF(#REF!="Extra koll","[/b]",""))))</f>
        <v>#REF!</v>
      </c>
    </row>
    <row r="1372" spans="1:41" ht="14.25">
      <c r="A1372" s="84"/>
      <c r="B1372" s="101"/>
      <c r="C1372" s="102"/>
      <c r="D1372" s="102"/>
      <c r="E1372" s="102"/>
      <c r="F1372" s="103"/>
      <c r="H1372" s="104"/>
      <c r="J1372" s="101"/>
      <c r="K1372" s="102"/>
      <c r="L1372" s="102"/>
      <c r="M1372" s="102"/>
      <c r="N1372" s="102"/>
      <c r="O1372" s="102"/>
      <c r="P1372" s="102"/>
      <c r="Q1372" s="102"/>
      <c r="R1372" s="105"/>
      <c r="T1372" s="101"/>
      <c r="U1372" s="102"/>
      <c r="V1372" s="102"/>
      <c r="W1372" s="102"/>
      <c r="X1372" s="106"/>
      <c r="AA1372" s="32" t="str">
        <f t="shared" si="271"/>
        <v/>
      </c>
      <c r="AB1372" s="31" t="str">
        <f t="shared" si="270"/>
        <v>?</v>
      </c>
      <c r="AC1372" s="31" t="str">
        <f t="shared" si="270"/>
        <v>?</v>
      </c>
      <c r="AD1372" s="31" t="str">
        <f t="shared" si="270"/>
        <v>?</v>
      </c>
      <c r="AE1372" s="31" t="str">
        <f t="shared" si="270"/>
        <v>?</v>
      </c>
      <c r="AF1372" s="31" t="str">
        <f t="shared" si="270"/>
        <v>?</v>
      </c>
      <c r="AG1372" s="31" t="str">
        <f t="shared" si="270"/>
        <v>?</v>
      </c>
      <c r="AH1372" s="39" t="str">
        <f t="shared" si="272"/>
        <v/>
      </c>
      <c r="AI1372" s="31" t="str">
        <f t="shared" si="273"/>
        <v/>
      </c>
      <c r="AJ1372" s="32" t="str">
        <f t="shared" si="274"/>
        <v/>
      </c>
      <c r="AK1372" s="32" t="str">
        <f t="shared" si="275"/>
        <v/>
      </c>
      <c r="AL1372" s="32" t="str">
        <f t="shared" si="276"/>
        <v/>
      </c>
      <c r="AM1372" s="32" t="str">
        <f t="shared" si="277"/>
        <v/>
      </c>
      <c r="AN1372" s="32" t="str">
        <f t="shared" si="278"/>
        <v/>
      </c>
      <c r="AO1372" s="96" t="e">
        <f>CONCATENATE(IF(#REF!="LL","[u]",IF(#REF!="Ny","[i]",IF(#REF!="Extra koll","[b]",""))),F1372," ",C1372,IF(COUNTA(D1372)&gt;0,CONCATENATE(" [playerid=",D1372,"] "),""),AI1372,AJ1372,AK1372,AL1372,AM1372,AN1372,AA1372,AH1372,IF(#REF!="LL","[/u]",IF(#REF!="Ny","[/i]",IF(#REF!="Extra koll","[/b]",""))))</f>
        <v>#REF!</v>
      </c>
    </row>
    <row r="1373" spans="1:41" ht="14.25">
      <c r="A1373" s="84"/>
      <c r="B1373" s="101"/>
      <c r="C1373" s="102"/>
      <c r="D1373" s="102"/>
      <c r="E1373" s="102"/>
      <c r="F1373" s="103"/>
      <c r="H1373" s="104"/>
      <c r="J1373" s="101"/>
      <c r="K1373" s="102"/>
      <c r="L1373" s="102"/>
      <c r="M1373" s="102"/>
      <c r="N1373" s="102"/>
      <c r="O1373" s="102"/>
      <c r="P1373" s="102"/>
      <c r="Q1373" s="102"/>
      <c r="R1373" s="105"/>
      <c r="T1373" s="101"/>
      <c r="U1373" s="102"/>
      <c r="V1373" s="102"/>
      <c r="W1373" s="102"/>
      <c r="X1373" s="106"/>
      <c r="AA1373" s="32" t="str">
        <f t="shared" si="271"/>
        <v/>
      </c>
      <c r="AB1373" s="31" t="str">
        <f t="shared" ref="AB1373:AG1415" si="279">IF(COUNTA(L1373)&gt;0,RIGHT(L1373,LEN(L1373)-5),"?")</f>
        <v>?</v>
      </c>
      <c r="AC1373" s="31" t="str">
        <f t="shared" si="279"/>
        <v>?</v>
      </c>
      <c r="AD1373" s="31" t="str">
        <f t="shared" si="279"/>
        <v>?</v>
      </c>
      <c r="AE1373" s="31" t="str">
        <f t="shared" si="279"/>
        <v>?</v>
      </c>
      <c r="AF1373" s="31" t="str">
        <f t="shared" si="279"/>
        <v>?</v>
      </c>
      <c r="AG1373" s="31" t="str">
        <f t="shared" si="279"/>
        <v>?</v>
      </c>
      <c r="AH1373" s="39" t="str">
        <f t="shared" si="272"/>
        <v/>
      </c>
      <c r="AI1373" s="31" t="str">
        <f t="shared" si="273"/>
        <v/>
      </c>
      <c r="AJ1373" s="32" t="str">
        <f t="shared" si="274"/>
        <v/>
      </c>
      <c r="AK1373" s="32" t="str">
        <f t="shared" si="275"/>
        <v/>
      </c>
      <c r="AL1373" s="32" t="str">
        <f t="shared" si="276"/>
        <v/>
      </c>
      <c r="AM1373" s="32" t="str">
        <f t="shared" si="277"/>
        <v/>
      </c>
      <c r="AN1373" s="32" t="str">
        <f t="shared" si="278"/>
        <v/>
      </c>
      <c r="AO1373" s="96" t="e">
        <f>CONCATENATE(IF(#REF!="LL","[u]",IF(#REF!="Ny","[i]",IF(#REF!="Extra koll","[b]",""))),F1373," ",C1373,IF(COUNTA(D1373)&gt;0,CONCATENATE(" [playerid=",D1373,"] "),""),AI1373,AJ1373,AK1373,AL1373,AM1373,AN1373,AA1373,AH1373,IF(#REF!="LL","[/u]",IF(#REF!="Ny","[/i]",IF(#REF!="Extra koll","[/b]",""))))</f>
        <v>#REF!</v>
      </c>
    </row>
    <row r="1374" spans="1:41" ht="14.25">
      <c r="A1374" s="84"/>
      <c r="B1374" s="101"/>
      <c r="C1374" s="102"/>
      <c r="D1374" s="102"/>
      <c r="E1374" s="102"/>
      <c r="F1374" s="103"/>
      <c r="H1374" s="104"/>
      <c r="J1374" s="101"/>
      <c r="K1374" s="102"/>
      <c r="L1374" s="102"/>
      <c r="M1374" s="102"/>
      <c r="N1374" s="102"/>
      <c r="O1374" s="102"/>
      <c r="P1374" s="102"/>
      <c r="Q1374" s="102"/>
      <c r="R1374" s="105"/>
      <c r="T1374" s="101"/>
      <c r="U1374" s="102"/>
      <c r="V1374" s="102"/>
      <c r="W1374" s="102"/>
      <c r="X1374" s="106"/>
      <c r="AA1374" s="32" t="str">
        <f t="shared" si="271"/>
        <v/>
      </c>
      <c r="AB1374" s="31" t="str">
        <f t="shared" si="279"/>
        <v>?</v>
      </c>
      <c r="AC1374" s="31" t="str">
        <f t="shared" si="279"/>
        <v>?</v>
      </c>
      <c r="AD1374" s="31" t="str">
        <f t="shared" si="279"/>
        <v>?</v>
      </c>
      <c r="AE1374" s="31" t="str">
        <f t="shared" si="279"/>
        <v>?</v>
      </c>
      <c r="AF1374" s="31" t="str">
        <f t="shared" si="279"/>
        <v>?</v>
      </c>
      <c r="AG1374" s="31" t="str">
        <f t="shared" si="279"/>
        <v>?</v>
      </c>
      <c r="AH1374" s="39" t="str">
        <f t="shared" si="272"/>
        <v/>
      </c>
      <c r="AI1374" s="31" t="str">
        <f t="shared" si="273"/>
        <v/>
      </c>
      <c r="AJ1374" s="32" t="str">
        <f t="shared" si="274"/>
        <v/>
      </c>
      <c r="AK1374" s="32" t="str">
        <f t="shared" si="275"/>
        <v/>
      </c>
      <c r="AL1374" s="32" t="str">
        <f t="shared" si="276"/>
        <v/>
      </c>
      <c r="AM1374" s="32" t="str">
        <f t="shared" si="277"/>
        <v/>
      </c>
      <c r="AN1374" s="32" t="str">
        <f t="shared" si="278"/>
        <v/>
      </c>
      <c r="AO1374" s="96" t="e">
        <f>CONCATENATE(IF(#REF!="LL","[u]",IF(#REF!="Ny","[i]",IF(#REF!="Extra koll","[b]",""))),F1374," ",C1374,IF(COUNTA(D1374)&gt;0,CONCATENATE(" [playerid=",D1374,"] "),""),AI1374,AJ1374,AK1374,AL1374,AM1374,AN1374,AA1374,AH1374,IF(#REF!="LL","[/u]",IF(#REF!="Ny","[/i]",IF(#REF!="Extra koll","[/b]",""))))</f>
        <v>#REF!</v>
      </c>
    </row>
    <row r="1375" spans="1:41" ht="14.25">
      <c r="A1375" s="84"/>
      <c r="B1375" s="101"/>
      <c r="C1375" s="102"/>
      <c r="D1375" s="102"/>
      <c r="E1375" s="102"/>
      <c r="F1375" s="103"/>
      <c r="H1375" s="104"/>
      <c r="J1375" s="101"/>
      <c r="K1375" s="102"/>
      <c r="L1375" s="102"/>
      <c r="M1375" s="102"/>
      <c r="N1375" s="102"/>
      <c r="O1375" s="102"/>
      <c r="P1375" s="102"/>
      <c r="Q1375" s="102"/>
      <c r="R1375" s="105"/>
      <c r="T1375" s="101"/>
      <c r="U1375" s="102"/>
      <c r="V1375" s="102"/>
      <c r="W1375" s="102"/>
      <c r="X1375" s="106"/>
      <c r="AA1375" s="32" t="str">
        <f t="shared" si="271"/>
        <v/>
      </c>
      <c r="AB1375" s="31" t="str">
        <f t="shared" si="279"/>
        <v>?</v>
      </c>
      <c r="AC1375" s="31" t="str">
        <f t="shared" si="279"/>
        <v>?</v>
      </c>
      <c r="AD1375" s="31" t="str">
        <f t="shared" si="279"/>
        <v>?</v>
      </c>
      <c r="AE1375" s="31" t="str">
        <f t="shared" si="279"/>
        <v>?</v>
      </c>
      <c r="AF1375" s="31" t="str">
        <f t="shared" si="279"/>
        <v>?</v>
      </c>
      <c r="AG1375" s="31" t="str">
        <f t="shared" si="279"/>
        <v>?</v>
      </c>
      <c r="AH1375" s="39" t="str">
        <f t="shared" si="272"/>
        <v/>
      </c>
      <c r="AI1375" s="31" t="str">
        <f t="shared" si="273"/>
        <v/>
      </c>
      <c r="AJ1375" s="32" t="str">
        <f t="shared" si="274"/>
        <v/>
      </c>
      <c r="AK1375" s="32" t="str">
        <f t="shared" si="275"/>
        <v/>
      </c>
      <c r="AL1375" s="32" t="str">
        <f t="shared" si="276"/>
        <v/>
      </c>
      <c r="AM1375" s="32" t="str">
        <f t="shared" si="277"/>
        <v/>
      </c>
      <c r="AN1375" s="32" t="str">
        <f t="shared" si="278"/>
        <v/>
      </c>
      <c r="AO1375" s="96" t="e">
        <f>CONCATENATE(IF(#REF!="LL","[u]",IF(#REF!="Ny","[i]",IF(#REF!="Extra koll","[b]",""))),F1375," ",C1375,IF(COUNTA(D1375)&gt;0,CONCATENATE(" [playerid=",D1375,"] "),""),AI1375,AJ1375,AK1375,AL1375,AM1375,AN1375,AA1375,AH1375,IF(#REF!="LL","[/u]",IF(#REF!="Ny","[/i]",IF(#REF!="Extra koll","[/b]",""))))</f>
        <v>#REF!</v>
      </c>
    </row>
    <row r="1376" spans="1:41" ht="14.25">
      <c r="A1376" s="84"/>
      <c r="B1376" s="101"/>
      <c r="C1376" s="102"/>
      <c r="D1376" s="102"/>
      <c r="E1376" s="102"/>
      <c r="F1376" s="103"/>
      <c r="H1376" s="104"/>
      <c r="J1376" s="101"/>
      <c r="K1376" s="102"/>
      <c r="L1376" s="102"/>
      <c r="M1376" s="102"/>
      <c r="N1376" s="102"/>
      <c r="O1376" s="102"/>
      <c r="P1376" s="102"/>
      <c r="Q1376" s="102"/>
      <c r="R1376" s="105"/>
      <c r="T1376" s="101"/>
      <c r="U1376" s="102"/>
      <c r="V1376" s="102"/>
      <c r="W1376" s="102"/>
      <c r="X1376" s="106"/>
      <c r="AA1376" s="32" t="str">
        <f t="shared" si="271"/>
        <v/>
      </c>
      <c r="AB1376" s="31" t="str">
        <f t="shared" si="279"/>
        <v>?</v>
      </c>
      <c r="AC1376" s="31" t="str">
        <f t="shared" si="279"/>
        <v>?</v>
      </c>
      <c r="AD1376" s="31" t="str">
        <f t="shared" si="279"/>
        <v>?</v>
      </c>
      <c r="AE1376" s="31" t="str">
        <f t="shared" si="279"/>
        <v>?</v>
      </c>
      <c r="AF1376" s="31" t="str">
        <f t="shared" si="279"/>
        <v>?</v>
      </c>
      <c r="AG1376" s="31" t="str">
        <f t="shared" si="279"/>
        <v>?</v>
      </c>
      <c r="AH1376" s="39" t="str">
        <f t="shared" si="272"/>
        <v/>
      </c>
      <c r="AI1376" s="31" t="str">
        <f t="shared" si="273"/>
        <v/>
      </c>
      <c r="AJ1376" s="32" t="str">
        <f t="shared" si="274"/>
        <v/>
      </c>
      <c r="AK1376" s="32" t="str">
        <f t="shared" si="275"/>
        <v/>
      </c>
      <c r="AL1376" s="32" t="str">
        <f t="shared" si="276"/>
        <v/>
      </c>
      <c r="AM1376" s="32" t="str">
        <f t="shared" si="277"/>
        <v/>
      </c>
      <c r="AN1376" s="32" t="str">
        <f t="shared" si="278"/>
        <v/>
      </c>
      <c r="AO1376" s="96" t="e">
        <f>CONCATENATE(IF(#REF!="LL","[u]",IF(#REF!="Ny","[i]",IF(#REF!="Extra koll","[b]",""))),F1376," ",C1376,IF(COUNTA(D1376)&gt;0,CONCATENATE(" [playerid=",D1376,"] "),""),AI1376,AJ1376,AK1376,AL1376,AM1376,AN1376,AA1376,AH1376,IF(#REF!="LL","[/u]",IF(#REF!="Ny","[/i]",IF(#REF!="Extra koll","[/b]",""))))</f>
        <v>#REF!</v>
      </c>
    </row>
    <row r="1377" spans="1:41" ht="14.25">
      <c r="A1377" s="84"/>
      <c r="B1377" s="101"/>
      <c r="C1377" s="102"/>
      <c r="D1377" s="102"/>
      <c r="E1377" s="102"/>
      <c r="F1377" s="103"/>
      <c r="H1377" s="104"/>
      <c r="J1377" s="101"/>
      <c r="K1377" s="102"/>
      <c r="L1377" s="102"/>
      <c r="M1377" s="102"/>
      <c r="N1377" s="102"/>
      <c r="O1377" s="102"/>
      <c r="P1377" s="102"/>
      <c r="Q1377" s="102"/>
      <c r="R1377" s="105"/>
      <c r="T1377" s="101"/>
      <c r="U1377" s="102"/>
      <c r="V1377" s="102"/>
      <c r="W1377" s="102"/>
      <c r="X1377" s="106"/>
      <c r="AA1377" s="32" t="str">
        <f t="shared" si="271"/>
        <v/>
      </c>
      <c r="AB1377" s="31" t="str">
        <f t="shared" si="279"/>
        <v>?</v>
      </c>
      <c r="AC1377" s="31" t="str">
        <f t="shared" si="279"/>
        <v>?</v>
      </c>
      <c r="AD1377" s="31" t="str">
        <f t="shared" si="279"/>
        <v>?</v>
      </c>
      <c r="AE1377" s="31" t="str">
        <f t="shared" si="279"/>
        <v>?</v>
      </c>
      <c r="AF1377" s="31" t="str">
        <f t="shared" si="279"/>
        <v>?</v>
      </c>
      <c r="AG1377" s="31" t="str">
        <f t="shared" si="279"/>
        <v>?</v>
      </c>
      <c r="AH1377" s="39" t="str">
        <f t="shared" si="272"/>
        <v/>
      </c>
      <c r="AI1377" s="31" t="str">
        <f t="shared" si="273"/>
        <v/>
      </c>
      <c r="AJ1377" s="32" t="str">
        <f t="shared" si="274"/>
        <v/>
      </c>
      <c r="AK1377" s="32" t="str">
        <f t="shared" si="275"/>
        <v/>
      </c>
      <c r="AL1377" s="32" t="str">
        <f t="shared" si="276"/>
        <v/>
      </c>
      <c r="AM1377" s="32" t="str">
        <f t="shared" si="277"/>
        <v/>
      </c>
      <c r="AN1377" s="32" t="str">
        <f t="shared" si="278"/>
        <v/>
      </c>
      <c r="AO1377" s="96" t="e">
        <f>CONCATENATE(IF(#REF!="LL","[u]",IF(#REF!="Ny","[i]",IF(#REF!="Extra koll","[b]",""))),F1377," ",C1377,IF(COUNTA(D1377)&gt;0,CONCATENATE(" [playerid=",D1377,"] "),""),AI1377,AJ1377,AK1377,AL1377,AM1377,AN1377,AA1377,AH1377,IF(#REF!="LL","[/u]",IF(#REF!="Ny","[/i]",IF(#REF!="Extra koll","[/b]",""))))</f>
        <v>#REF!</v>
      </c>
    </row>
    <row r="1378" spans="1:41" ht="14.25">
      <c r="A1378" s="84"/>
      <c r="B1378" s="101"/>
      <c r="C1378" s="102"/>
      <c r="D1378" s="102"/>
      <c r="E1378" s="102"/>
      <c r="F1378" s="103"/>
      <c r="H1378" s="104"/>
      <c r="J1378" s="101"/>
      <c r="K1378" s="102"/>
      <c r="L1378" s="102"/>
      <c r="M1378" s="102"/>
      <c r="N1378" s="102"/>
      <c r="O1378" s="102"/>
      <c r="P1378" s="102"/>
      <c r="Q1378" s="102"/>
      <c r="R1378" s="105"/>
      <c r="T1378" s="101"/>
      <c r="U1378" s="102"/>
      <c r="V1378" s="102"/>
      <c r="W1378" s="102"/>
      <c r="X1378" s="106"/>
      <c r="AA1378" s="32" t="str">
        <f t="shared" si="271"/>
        <v/>
      </c>
      <c r="AB1378" s="31" t="str">
        <f t="shared" si="279"/>
        <v>?</v>
      </c>
      <c r="AC1378" s="31" t="str">
        <f t="shared" si="279"/>
        <v>?</v>
      </c>
      <c r="AD1378" s="31" t="str">
        <f t="shared" si="279"/>
        <v>?</v>
      </c>
      <c r="AE1378" s="31" t="str">
        <f t="shared" si="279"/>
        <v>?</v>
      </c>
      <c r="AF1378" s="31" t="str">
        <f t="shared" si="279"/>
        <v>?</v>
      </c>
      <c r="AG1378" s="31" t="str">
        <f t="shared" si="279"/>
        <v>?</v>
      </c>
      <c r="AH1378" s="39" t="str">
        <f t="shared" si="272"/>
        <v/>
      </c>
      <c r="AI1378" s="31" t="str">
        <f t="shared" si="273"/>
        <v/>
      </c>
      <c r="AJ1378" s="32" t="str">
        <f t="shared" si="274"/>
        <v/>
      </c>
      <c r="AK1378" s="32" t="str">
        <f t="shared" si="275"/>
        <v/>
      </c>
      <c r="AL1378" s="32" t="str">
        <f t="shared" si="276"/>
        <v/>
      </c>
      <c r="AM1378" s="32" t="str">
        <f t="shared" si="277"/>
        <v/>
      </c>
      <c r="AN1378" s="32" t="str">
        <f t="shared" si="278"/>
        <v/>
      </c>
      <c r="AO1378" s="96" t="e">
        <f>CONCATENATE(IF(#REF!="LL","[u]",IF(#REF!="Ny","[i]",IF(#REF!="Extra koll","[b]",""))),F1378," ",C1378,IF(COUNTA(D1378)&gt;0,CONCATENATE(" [playerid=",D1378,"] "),""),AI1378,AJ1378,AK1378,AL1378,AM1378,AN1378,AA1378,AH1378,IF(#REF!="LL","[/u]",IF(#REF!="Ny","[/i]",IF(#REF!="Extra koll","[/b]",""))))</f>
        <v>#REF!</v>
      </c>
    </row>
    <row r="1379" spans="1:41" ht="14.25">
      <c r="A1379" s="84"/>
      <c r="B1379" s="101"/>
      <c r="C1379" s="102"/>
      <c r="D1379" s="102"/>
      <c r="E1379" s="102"/>
      <c r="F1379" s="103"/>
      <c r="H1379" s="104"/>
      <c r="J1379" s="101"/>
      <c r="K1379" s="102"/>
      <c r="L1379" s="102"/>
      <c r="M1379" s="102"/>
      <c r="N1379" s="102"/>
      <c r="O1379" s="102"/>
      <c r="P1379" s="102"/>
      <c r="Q1379" s="102"/>
      <c r="R1379" s="105"/>
      <c r="T1379" s="101"/>
      <c r="U1379" s="102"/>
      <c r="V1379" s="102"/>
      <c r="W1379" s="102"/>
      <c r="X1379" s="106"/>
      <c r="AA1379" s="32" t="str">
        <f t="shared" si="271"/>
        <v/>
      </c>
      <c r="AB1379" s="31" t="str">
        <f t="shared" si="279"/>
        <v>?</v>
      </c>
      <c r="AC1379" s="31" t="str">
        <f t="shared" si="279"/>
        <v>?</v>
      </c>
      <c r="AD1379" s="31" t="str">
        <f t="shared" si="279"/>
        <v>?</v>
      </c>
      <c r="AE1379" s="31" t="str">
        <f t="shared" si="279"/>
        <v>?</v>
      </c>
      <c r="AF1379" s="31" t="str">
        <f t="shared" si="279"/>
        <v>?</v>
      </c>
      <c r="AG1379" s="31" t="str">
        <f t="shared" si="279"/>
        <v>?</v>
      </c>
      <c r="AH1379" s="39" t="str">
        <f t="shared" si="272"/>
        <v/>
      </c>
      <c r="AI1379" s="31" t="str">
        <f t="shared" si="273"/>
        <v/>
      </c>
      <c r="AJ1379" s="32" t="str">
        <f t="shared" si="274"/>
        <v/>
      </c>
      <c r="AK1379" s="32" t="str">
        <f t="shared" si="275"/>
        <v/>
      </c>
      <c r="AL1379" s="32" t="str">
        <f t="shared" si="276"/>
        <v/>
      </c>
      <c r="AM1379" s="32" t="str">
        <f t="shared" si="277"/>
        <v/>
      </c>
      <c r="AN1379" s="32" t="str">
        <f t="shared" si="278"/>
        <v/>
      </c>
      <c r="AO1379" s="96" t="e">
        <f>CONCATENATE(IF(#REF!="LL","[u]",IF(#REF!="Ny","[i]",IF(#REF!="Extra koll","[b]",""))),F1379," ",C1379,IF(COUNTA(D1379)&gt;0,CONCATENATE(" [playerid=",D1379,"] "),""),AI1379,AJ1379,AK1379,AL1379,AM1379,AN1379,AA1379,AH1379,IF(#REF!="LL","[/u]",IF(#REF!="Ny","[/i]",IF(#REF!="Extra koll","[/b]",""))))</f>
        <v>#REF!</v>
      </c>
    </row>
    <row r="1380" spans="1:41" ht="14.25">
      <c r="A1380" s="84"/>
      <c r="B1380" s="101"/>
      <c r="C1380" s="102"/>
      <c r="D1380" s="102"/>
      <c r="E1380" s="102"/>
      <c r="F1380" s="103"/>
      <c r="H1380" s="104"/>
      <c r="J1380" s="101"/>
      <c r="K1380" s="102"/>
      <c r="L1380" s="102"/>
      <c r="M1380" s="102"/>
      <c r="N1380" s="102"/>
      <c r="O1380" s="102"/>
      <c r="P1380" s="102"/>
      <c r="Q1380" s="102"/>
      <c r="R1380" s="105"/>
      <c r="T1380" s="101"/>
      <c r="U1380" s="102"/>
      <c r="V1380" s="102"/>
      <c r="W1380" s="102"/>
      <c r="X1380" s="106"/>
      <c r="AA1380" s="32" t="str">
        <f t="shared" si="271"/>
        <v/>
      </c>
      <c r="AB1380" s="31" t="str">
        <f t="shared" si="279"/>
        <v>?</v>
      </c>
      <c r="AC1380" s="31" t="str">
        <f t="shared" si="279"/>
        <v>?</v>
      </c>
      <c r="AD1380" s="31" t="str">
        <f t="shared" si="279"/>
        <v>?</v>
      </c>
      <c r="AE1380" s="31" t="str">
        <f t="shared" si="279"/>
        <v>?</v>
      </c>
      <c r="AF1380" s="31" t="str">
        <f t="shared" si="279"/>
        <v>?</v>
      </c>
      <c r="AG1380" s="31" t="str">
        <f t="shared" si="279"/>
        <v>?</v>
      </c>
      <c r="AH1380" s="39" t="str">
        <f t="shared" si="272"/>
        <v/>
      </c>
      <c r="AI1380" s="31" t="str">
        <f t="shared" si="273"/>
        <v/>
      </c>
      <c r="AJ1380" s="32" t="str">
        <f t="shared" si="274"/>
        <v/>
      </c>
      <c r="AK1380" s="32" t="str">
        <f t="shared" si="275"/>
        <v/>
      </c>
      <c r="AL1380" s="32" t="str">
        <f t="shared" si="276"/>
        <v/>
      </c>
      <c r="AM1380" s="32" t="str">
        <f t="shared" si="277"/>
        <v/>
      </c>
      <c r="AN1380" s="32" t="str">
        <f t="shared" si="278"/>
        <v/>
      </c>
      <c r="AO1380" s="96" t="e">
        <f>CONCATENATE(IF(#REF!="LL","[u]",IF(#REF!="Ny","[i]",IF(#REF!="Extra koll","[b]",""))),F1380," ",C1380,IF(COUNTA(D1380)&gt;0,CONCATENATE(" [playerid=",D1380,"] "),""),AI1380,AJ1380,AK1380,AL1380,AM1380,AN1380,AA1380,AH1380,IF(#REF!="LL","[/u]",IF(#REF!="Ny","[/i]",IF(#REF!="Extra koll","[/b]",""))))</f>
        <v>#REF!</v>
      </c>
    </row>
    <row r="1381" spans="1:41" ht="14.25">
      <c r="A1381" s="84"/>
      <c r="B1381" s="101"/>
      <c r="C1381" s="102"/>
      <c r="D1381" s="102"/>
      <c r="E1381" s="102"/>
      <c r="F1381" s="103"/>
      <c r="H1381" s="104"/>
      <c r="J1381" s="101"/>
      <c r="K1381" s="102"/>
      <c r="L1381" s="102"/>
      <c r="M1381" s="102"/>
      <c r="N1381" s="102"/>
      <c r="O1381" s="102"/>
      <c r="P1381" s="102"/>
      <c r="Q1381" s="102"/>
      <c r="R1381" s="105"/>
      <c r="T1381" s="101"/>
      <c r="U1381" s="102"/>
      <c r="V1381" s="102"/>
      <c r="W1381" s="102"/>
      <c r="X1381" s="106"/>
      <c r="AA1381" s="32" t="str">
        <f t="shared" si="271"/>
        <v/>
      </c>
      <c r="AB1381" s="31" t="str">
        <f t="shared" si="279"/>
        <v>?</v>
      </c>
      <c r="AC1381" s="31" t="str">
        <f t="shared" si="279"/>
        <v>?</v>
      </c>
      <c r="AD1381" s="31" t="str">
        <f t="shared" si="279"/>
        <v>?</v>
      </c>
      <c r="AE1381" s="31" t="str">
        <f t="shared" si="279"/>
        <v>?</v>
      </c>
      <c r="AF1381" s="31" t="str">
        <f t="shared" si="279"/>
        <v>?</v>
      </c>
      <c r="AG1381" s="31" t="str">
        <f t="shared" si="279"/>
        <v>?</v>
      </c>
      <c r="AH1381" s="39" t="str">
        <f t="shared" si="272"/>
        <v/>
      </c>
      <c r="AI1381" s="31" t="str">
        <f t="shared" si="273"/>
        <v/>
      </c>
      <c r="AJ1381" s="32" t="str">
        <f t="shared" si="274"/>
        <v/>
      </c>
      <c r="AK1381" s="32" t="str">
        <f t="shared" si="275"/>
        <v/>
      </c>
      <c r="AL1381" s="32" t="str">
        <f t="shared" si="276"/>
        <v/>
      </c>
      <c r="AM1381" s="32" t="str">
        <f t="shared" si="277"/>
        <v/>
      </c>
      <c r="AN1381" s="32" t="str">
        <f t="shared" si="278"/>
        <v/>
      </c>
      <c r="AO1381" s="96" t="e">
        <f>CONCATENATE(IF(#REF!="LL","[u]",IF(#REF!="Ny","[i]",IF(#REF!="Extra koll","[b]",""))),F1381," ",C1381,IF(COUNTA(D1381)&gt;0,CONCATENATE(" [playerid=",D1381,"] "),""),AI1381,AJ1381,AK1381,AL1381,AM1381,AN1381,AA1381,AH1381,IF(#REF!="LL","[/u]",IF(#REF!="Ny","[/i]",IF(#REF!="Extra koll","[/b]",""))))</f>
        <v>#REF!</v>
      </c>
    </row>
    <row r="1382" spans="1:41" ht="14.25">
      <c r="A1382" s="84"/>
      <c r="B1382" s="101"/>
      <c r="C1382" s="102"/>
      <c r="D1382" s="102"/>
      <c r="E1382" s="102"/>
      <c r="F1382" s="103"/>
      <c r="H1382" s="104"/>
      <c r="J1382" s="101"/>
      <c r="K1382" s="102"/>
      <c r="L1382" s="102"/>
      <c r="M1382" s="102"/>
      <c r="N1382" s="102"/>
      <c r="O1382" s="102"/>
      <c r="P1382" s="102"/>
      <c r="Q1382" s="102"/>
      <c r="R1382" s="105"/>
      <c r="T1382" s="101"/>
      <c r="U1382" s="102"/>
      <c r="V1382" s="102"/>
      <c r="W1382" s="102"/>
      <c r="X1382" s="106"/>
      <c r="AA1382" s="32" t="str">
        <f t="shared" si="271"/>
        <v/>
      </c>
      <c r="AB1382" s="31" t="str">
        <f t="shared" si="279"/>
        <v>?</v>
      </c>
      <c r="AC1382" s="31" t="str">
        <f t="shared" si="279"/>
        <v>?</v>
      </c>
      <c r="AD1382" s="31" t="str">
        <f t="shared" si="279"/>
        <v>?</v>
      </c>
      <c r="AE1382" s="31" t="str">
        <f t="shared" si="279"/>
        <v>?</v>
      </c>
      <c r="AF1382" s="31" t="str">
        <f t="shared" si="279"/>
        <v>?</v>
      </c>
      <c r="AG1382" s="31" t="str">
        <f t="shared" si="279"/>
        <v>?</v>
      </c>
      <c r="AH1382" s="39" t="str">
        <f t="shared" si="272"/>
        <v/>
      </c>
      <c r="AI1382" s="31" t="str">
        <f t="shared" si="273"/>
        <v/>
      </c>
      <c r="AJ1382" s="32" t="str">
        <f t="shared" si="274"/>
        <v/>
      </c>
      <c r="AK1382" s="32" t="str">
        <f t="shared" si="275"/>
        <v/>
      </c>
      <c r="AL1382" s="32" t="str">
        <f t="shared" si="276"/>
        <v/>
      </c>
      <c r="AM1382" s="32" t="str">
        <f t="shared" si="277"/>
        <v/>
      </c>
      <c r="AN1382" s="32" t="str">
        <f t="shared" si="278"/>
        <v/>
      </c>
      <c r="AO1382" s="96" t="e">
        <f>CONCATENATE(IF(#REF!="LL","[u]",IF(#REF!="Ny","[i]",IF(#REF!="Extra koll","[b]",""))),F1382," ",C1382,IF(COUNTA(D1382)&gt;0,CONCATENATE(" [playerid=",D1382,"] "),""),AI1382,AJ1382,AK1382,AL1382,AM1382,AN1382,AA1382,AH1382,IF(#REF!="LL","[/u]",IF(#REF!="Ny","[/i]",IF(#REF!="Extra koll","[/b]",""))))</f>
        <v>#REF!</v>
      </c>
    </row>
    <row r="1383" spans="1:41" ht="14.25">
      <c r="A1383" s="84"/>
      <c r="B1383" s="101"/>
      <c r="C1383" s="102"/>
      <c r="D1383" s="102"/>
      <c r="E1383" s="102"/>
      <c r="F1383" s="103"/>
      <c r="H1383" s="104"/>
      <c r="J1383" s="101"/>
      <c r="K1383" s="102"/>
      <c r="L1383" s="102"/>
      <c r="M1383" s="102"/>
      <c r="N1383" s="102"/>
      <c r="O1383" s="102"/>
      <c r="P1383" s="102"/>
      <c r="Q1383" s="102"/>
      <c r="R1383" s="105"/>
      <c r="T1383" s="101"/>
      <c r="U1383" s="102"/>
      <c r="V1383" s="102"/>
      <c r="W1383" s="102"/>
      <c r="X1383" s="106"/>
      <c r="AA1383" s="32" t="str">
        <f t="shared" si="271"/>
        <v/>
      </c>
      <c r="AB1383" s="31" t="str">
        <f t="shared" si="279"/>
        <v>?</v>
      </c>
      <c r="AC1383" s="31" t="str">
        <f t="shared" si="279"/>
        <v>?</v>
      </c>
      <c r="AD1383" s="31" t="str">
        <f t="shared" si="279"/>
        <v>?</v>
      </c>
      <c r="AE1383" s="31" t="str">
        <f t="shared" si="279"/>
        <v>?</v>
      </c>
      <c r="AF1383" s="31" t="str">
        <f t="shared" si="279"/>
        <v>?</v>
      </c>
      <c r="AG1383" s="31" t="str">
        <f t="shared" si="279"/>
        <v>?</v>
      </c>
      <c r="AH1383" s="39" t="str">
        <f t="shared" si="272"/>
        <v/>
      </c>
      <c r="AI1383" s="31" t="str">
        <f t="shared" si="273"/>
        <v/>
      </c>
      <c r="AJ1383" s="32" t="str">
        <f t="shared" si="274"/>
        <v/>
      </c>
      <c r="AK1383" s="32" t="str">
        <f t="shared" si="275"/>
        <v/>
      </c>
      <c r="AL1383" s="32" t="str">
        <f t="shared" si="276"/>
        <v/>
      </c>
      <c r="AM1383" s="32" t="str">
        <f t="shared" si="277"/>
        <v/>
      </c>
      <c r="AN1383" s="32" t="str">
        <f t="shared" si="278"/>
        <v/>
      </c>
      <c r="AO1383" s="96" t="e">
        <f>CONCATENATE(IF(#REF!="LL","[u]",IF(#REF!="Ny","[i]",IF(#REF!="Extra koll","[b]",""))),F1383," ",C1383,IF(COUNTA(D1383)&gt;0,CONCATENATE(" [playerid=",D1383,"] "),""),AI1383,AJ1383,AK1383,AL1383,AM1383,AN1383,AA1383,AH1383,IF(#REF!="LL","[/u]",IF(#REF!="Ny","[/i]",IF(#REF!="Extra koll","[/b]",""))))</f>
        <v>#REF!</v>
      </c>
    </row>
    <row r="1384" spans="1:41" ht="14.25">
      <c r="A1384" s="84"/>
      <c r="B1384" s="101"/>
      <c r="C1384" s="102"/>
      <c r="D1384" s="102"/>
      <c r="E1384" s="102"/>
      <c r="F1384" s="103"/>
      <c r="H1384" s="104"/>
      <c r="J1384" s="101"/>
      <c r="K1384" s="102"/>
      <c r="L1384" s="102"/>
      <c r="M1384" s="102"/>
      <c r="N1384" s="102"/>
      <c r="O1384" s="102"/>
      <c r="P1384" s="102"/>
      <c r="Q1384" s="102"/>
      <c r="R1384" s="105"/>
      <c r="T1384" s="101"/>
      <c r="U1384" s="102"/>
      <c r="V1384" s="102"/>
      <c r="W1384" s="102"/>
      <c r="X1384" s="106"/>
      <c r="AA1384" s="32" t="str">
        <f t="shared" si="271"/>
        <v/>
      </c>
      <c r="AB1384" s="31" t="str">
        <f t="shared" si="279"/>
        <v>?</v>
      </c>
      <c r="AC1384" s="31" t="str">
        <f t="shared" si="279"/>
        <v>?</v>
      </c>
      <c r="AD1384" s="31" t="str">
        <f t="shared" si="279"/>
        <v>?</v>
      </c>
      <c r="AE1384" s="31" t="str">
        <f t="shared" si="279"/>
        <v>?</v>
      </c>
      <c r="AF1384" s="31" t="str">
        <f t="shared" si="279"/>
        <v>?</v>
      </c>
      <c r="AG1384" s="31" t="str">
        <f t="shared" si="279"/>
        <v>?</v>
      </c>
      <c r="AH1384" s="39" t="str">
        <f t="shared" si="272"/>
        <v/>
      </c>
      <c r="AI1384" s="31" t="str">
        <f t="shared" si="273"/>
        <v/>
      </c>
      <c r="AJ1384" s="32" t="str">
        <f t="shared" si="274"/>
        <v/>
      </c>
      <c r="AK1384" s="32" t="str">
        <f t="shared" si="275"/>
        <v/>
      </c>
      <c r="AL1384" s="32" t="str">
        <f t="shared" si="276"/>
        <v/>
      </c>
      <c r="AM1384" s="32" t="str">
        <f t="shared" si="277"/>
        <v/>
      </c>
      <c r="AN1384" s="32" t="str">
        <f t="shared" si="278"/>
        <v/>
      </c>
      <c r="AO1384" s="96" t="e">
        <f>CONCATENATE(IF(#REF!="LL","[u]",IF(#REF!="Ny","[i]",IF(#REF!="Extra koll","[b]",""))),F1384," ",C1384,IF(COUNTA(D1384)&gt;0,CONCATENATE(" [playerid=",D1384,"] "),""),AI1384,AJ1384,AK1384,AL1384,AM1384,AN1384,AA1384,AH1384,IF(#REF!="LL","[/u]",IF(#REF!="Ny","[/i]",IF(#REF!="Extra koll","[/b]",""))))</f>
        <v>#REF!</v>
      </c>
    </row>
    <row r="1385" spans="1:41" ht="14.25">
      <c r="A1385" s="84"/>
      <c r="B1385" s="101"/>
      <c r="C1385" s="102"/>
      <c r="D1385" s="102"/>
      <c r="E1385" s="102"/>
      <c r="F1385" s="103"/>
      <c r="H1385" s="104"/>
      <c r="J1385" s="101"/>
      <c r="K1385" s="102"/>
      <c r="L1385" s="102"/>
      <c r="M1385" s="102"/>
      <c r="N1385" s="102"/>
      <c r="O1385" s="102"/>
      <c r="P1385" s="102"/>
      <c r="Q1385" s="102"/>
      <c r="R1385" s="105"/>
      <c r="T1385" s="101"/>
      <c r="U1385" s="102"/>
      <c r="V1385" s="102"/>
      <c r="W1385" s="102"/>
      <c r="X1385" s="106"/>
      <c r="AA1385" s="32" t="str">
        <f t="shared" si="271"/>
        <v/>
      </c>
      <c r="AB1385" s="31" t="str">
        <f t="shared" si="279"/>
        <v>?</v>
      </c>
      <c r="AC1385" s="31" t="str">
        <f t="shared" si="279"/>
        <v>?</v>
      </c>
      <c r="AD1385" s="31" t="str">
        <f t="shared" si="279"/>
        <v>?</v>
      </c>
      <c r="AE1385" s="31" t="str">
        <f t="shared" si="279"/>
        <v>?</v>
      </c>
      <c r="AF1385" s="31" t="str">
        <f t="shared" si="279"/>
        <v>?</v>
      </c>
      <c r="AG1385" s="31" t="str">
        <f t="shared" si="279"/>
        <v>?</v>
      </c>
      <c r="AH1385" s="39" t="str">
        <f t="shared" si="272"/>
        <v/>
      </c>
      <c r="AI1385" s="31" t="str">
        <f t="shared" si="273"/>
        <v/>
      </c>
      <c r="AJ1385" s="32" t="str">
        <f t="shared" si="274"/>
        <v/>
      </c>
      <c r="AK1385" s="32" t="str">
        <f t="shared" si="275"/>
        <v/>
      </c>
      <c r="AL1385" s="32" t="str">
        <f t="shared" si="276"/>
        <v/>
      </c>
      <c r="AM1385" s="32" t="str">
        <f t="shared" si="277"/>
        <v/>
      </c>
      <c r="AN1385" s="32" t="str">
        <f t="shared" si="278"/>
        <v/>
      </c>
      <c r="AO1385" s="96" t="e">
        <f>CONCATENATE(IF(#REF!="LL","[u]",IF(#REF!="Ny","[i]",IF(#REF!="Extra koll","[b]",""))),F1385," ",C1385,IF(COUNTA(D1385)&gt;0,CONCATENATE(" [playerid=",D1385,"] "),""),AI1385,AJ1385,AK1385,AL1385,AM1385,AN1385,AA1385,AH1385,IF(#REF!="LL","[/u]",IF(#REF!="Ny","[/i]",IF(#REF!="Extra koll","[/b]",""))))</f>
        <v>#REF!</v>
      </c>
    </row>
    <row r="1386" spans="1:41" ht="14.25">
      <c r="A1386" s="84"/>
      <c r="B1386" s="101"/>
      <c r="C1386" s="102"/>
      <c r="D1386" s="102"/>
      <c r="E1386" s="102"/>
      <c r="F1386" s="103"/>
      <c r="H1386" s="104"/>
      <c r="J1386" s="101"/>
      <c r="K1386" s="102"/>
      <c r="L1386" s="102"/>
      <c r="M1386" s="102"/>
      <c r="N1386" s="102"/>
      <c r="O1386" s="102"/>
      <c r="P1386" s="102"/>
      <c r="Q1386" s="102"/>
      <c r="R1386" s="105"/>
      <c r="T1386" s="101"/>
      <c r="U1386" s="102"/>
      <c r="V1386" s="102"/>
      <c r="W1386" s="102"/>
      <c r="X1386" s="106"/>
      <c r="AA1386" s="32" t="str">
        <f t="shared" si="271"/>
        <v/>
      </c>
      <c r="AB1386" s="31" t="str">
        <f t="shared" si="279"/>
        <v>?</v>
      </c>
      <c r="AC1386" s="31" t="str">
        <f t="shared" si="279"/>
        <v>?</v>
      </c>
      <c r="AD1386" s="31" t="str">
        <f t="shared" si="279"/>
        <v>?</v>
      </c>
      <c r="AE1386" s="31" t="str">
        <f t="shared" si="279"/>
        <v>?</v>
      </c>
      <c r="AF1386" s="31" t="str">
        <f t="shared" si="279"/>
        <v>?</v>
      </c>
      <c r="AG1386" s="31" t="str">
        <f t="shared" si="279"/>
        <v>?</v>
      </c>
      <c r="AH1386" s="39" t="str">
        <f t="shared" si="272"/>
        <v/>
      </c>
      <c r="AI1386" s="31" t="str">
        <f t="shared" si="273"/>
        <v/>
      </c>
      <c r="AJ1386" s="32" t="str">
        <f t="shared" si="274"/>
        <v/>
      </c>
      <c r="AK1386" s="32" t="str">
        <f t="shared" si="275"/>
        <v/>
      </c>
      <c r="AL1386" s="32" t="str">
        <f t="shared" si="276"/>
        <v/>
      </c>
      <c r="AM1386" s="32" t="str">
        <f t="shared" si="277"/>
        <v/>
      </c>
      <c r="AN1386" s="32" t="str">
        <f t="shared" si="278"/>
        <v/>
      </c>
      <c r="AO1386" s="96" t="e">
        <f>CONCATENATE(IF(#REF!="LL","[u]",IF(#REF!="Ny","[i]",IF(#REF!="Extra koll","[b]",""))),F1386," ",C1386,IF(COUNTA(D1386)&gt;0,CONCATENATE(" [playerid=",D1386,"] "),""),AI1386,AJ1386,AK1386,AL1386,AM1386,AN1386,AA1386,AH1386,IF(#REF!="LL","[/u]",IF(#REF!="Ny","[/i]",IF(#REF!="Extra koll","[/b]",""))))</f>
        <v>#REF!</v>
      </c>
    </row>
    <row r="1387" spans="1:41" ht="14.25">
      <c r="A1387" s="84"/>
      <c r="B1387" s="101"/>
      <c r="C1387" s="102"/>
      <c r="D1387" s="102"/>
      <c r="E1387" s="102"/>
      <c r="F1387" s="103"/>
      <c r="H1387" s="104"/>
      <c r="J1387" s="101"/>
      <c r="K1387" s="102"/>
      <c r="L1387" s="102"/>
      <c r="M1387" s="102"/>
      <c r="N1387" s="102"/>
      <c r="O1387" s="102"/>
      <c r="P1387" s="102"/>
      <c r="Q1387" s="102"/>
      <c r="R1387" s="105"/>
      <c r="T1387" s="101"/>
      <c r="U1387" s="102"/>
      <c r="V1387" s="102"/>
      <c r="W1387" s="102"/>
      <c r="X1387" s="106"/>
      <c r="AA1387" s="32" t="str">
        <f t="shared" si="271"/>
        <v/>
      </c>
      <c r="AB1387" s="31" t="str">
        <f t="shared" si="279"/>
        <v>?</v>
      </c>
      <c r="AC1387" s="31" t="str">
        <f t="shared" si="279"/>
        <v>?</v>
      </c>
      <c r="AD1387" s="31" t="str">
        <f t="shared" si="279"/>
        <v>?</v>
      </c>
      <c r="AE1387" s="31" t="str">
        <f t="shared" si="279"/>
        <v>?</v>
      </c>
      <c r="AF1387" s="31" t="str">
        <f t="shared" si="279"/>
        <v>?</v>
      </c>
      <c r="AG1387" s="31" t="str">
        <f t="shared" si="279"/>
        <v>?</v>
      </c>
      <c r="AH1387" s="39" t="str">
        <f t="shared" si="272"/>
        <v/>
      </c>
      <c r="AI1387" s="31" t="str">
        <f t="shared" si="273"/>
        <v/>
      </c>
      <c r="AJ1387" s="32" t="str">
        <f t="shared" si="274"/>
        <v/>
      </c>
      <c r="AK1387" s="32" t="str">
        <f t="shared" si="275"/>
        <v/>
      </c>
      <c r="AL1387" s="32" t="str">
        <f t="shared" si="276"/>
        <v/>
      </c>
      <c r="AM1387" s="32" t="str">
        <f t="shared" si="277"/>
        <v/>
      </c>
      <c r="AN1387" s="32" t="str">
        <f t="shared" si="278"/>
        <v/>
      </c>
      <c r="AO1387" s="96" t="e">
        <f>CONCATENATE(IF(#REF!="LL","[u]",IF(#REF!="Ny","[i]",IF(#REF!="Extra koll","[b]",""))),F1387," ",C1387,IF(COUNTA(D1387)&gt;0,CONCATENATE(" [playerid=",D1387,"] "),""),AI1387,AJ1387,AK1387,AL1387,AM1387,AN1387,AA1387,AH1387,IF(#REF!="LL","[/u]",IF(#REF!="Ny","[/i]",IF(#REF!="Extra koll","[/b]",""))))</f>
        <v>#REF!</v>
      </c>
    </row>
    <row r="1388" spans="1:41" ht="14.25">
      <c r="A1388" s="84"/>
      <c r="B1388" s="101"/>
      <c r="C1388" s="102"/>
      <c r="D1388" s="102"/>
      <c r="E1388" s="102"/>
      <c r="F1388" s="103"/>
      <c r="H1388" s="104"/>
      <c r="J1388" s="101"/>
      <c r="K1388" s="102"/>
      <c r="L1388" s="102"/>
      <c r="M1388" s="102"/>
      <c r="N1388" s="102"/>
      <c r="O1388" s="102"/>
      <c r="P1388" s="102"/>
      <c r="Q1388" s="102"/>
      <c r="R1388" s="105"/>
      <c r="T1388" s="101"/>
      <c r="U1388" s="102"/>
      <c r="V1388" s="102"/>
      <c r="W1388" s="102"/>
      <c r="X1388" s="106"/>
      <c r="AA1388" s="32" t="str">
        <f t="shared" si="271"/>
        <v/>
      </c>
      <c r="AB1388" s="31" t="str">
        <f t="shared" si="279"/>
        <v>?</v>
      </c>
      <c r="AC1388" s="31" t="str">
        <f t="shared" si="279"/>
        <v>?</v>
      </c>
      <c r="AD1388" s="31" t="str">
        <f t="shared" si="279"/>
        <v>?</v>
      </c>
      <c r="AE1388" s="31" t="str">
        <f t="shared" si="279"/>
        <v>?</v>
      </c>
      <c r="AF1388" s="31" t="str">
        <f t="shared" si="279"/>
        <v>?</v>
      </c>
      <c r="AG1388" s="31" t="str">
        <f t="shared" si="279"/>
        <v>?</v>
      </c>
      <c r="AH1388" s="39" t="str">
        <f t="shared" si="272"/>
        <v/>
      </c>
      <c r="AI1388" s="31" t="str">
        <f t="shared" si="273"/>
        <v/>
      </c>
      <c r="AJ1388" s="32" t="str">
        <f t="shared" si="274"/>
        <v/>
      </c>
      <c r="AK1388" s="32" t="str">
        <f t="shared" si="275"/>
        <v/>
      </c>
      <c r="AL1388" s="32" t="str">
        <f t="shared" si="276"/>
        <v/>
      </c>
      <c r="AM1388" s="32" t="str">
        <f t="shared" si="277"/>
        <v/>
      </c>
      <c r="AN1388" s="32" t="str">
        <f t="shared" si="278"/>
        <v/>
      </c>
      <c r="AO1388" s="96" t="e">
        <f>CONCATENATE(IF(#REF!="LL","[u]",IF(#REF!="Ny","[i]",IF(#REF!="Extra koll","[b]",""))),F1388," ",C1388,IF(COUNTA(D1388)&gt;0,CONCATENATE(" [playerid=",D1388,"] "),""),AI1388,AJ1388,AK1388,AL1388,AM1388,AN1388,AA1388,AH1388,IF(#REF!="LL","[/u]",IF(#REF!="Ny","[/i]",IF(#REF!="Extra koll","[/b]",""))))</f>
        <v>#REF!</v>
      </c>
    </row>
    <row r="1389" spans="1:41" ht="14.25">
      <c r="A1389" s="84"/>
      <c r="B1389" s="101"/>
      <c r="C1389" s="102"/>
      <c r="D1389" s="102"/>
      <c r="E1389" s="102"/>
      <c r="F1389" s="103"/>
      <c r="H1389" s="104"/>
      <c r="J1389" s="101"/>
      <c r="K1389" s="102"/>
      <c r="L1389" s="102"/>
      <c r="M1389" s="102"/>
      <c r="N1389" s="102"/>
      <c r="O1389" s="102"/>
      <c r="P1389" s="102"/>
      <c r="Q1389" s="102"/>
      <c r="R1389" s="105"/>
      <c r="T1389" s="101"/>
      <c r="U1389" s="102"/>
      <c r="V1389" s="102"/>
      <c r="W1389" s="102"/>
      <c r="X1389" s="106"/>
      <c r="AA1389" s="32" t="str">
        <f t="shared" si="271"/>
        <v/>
      </c>
      <c r="AB1389" s="31" t="str">
        <f t="shared" si="279"/>
        <v>?</v>
      </c>
      <c r="AC1389" s="31" t="str">
        <f t="shared" si="279"/>
        <v>?</v>
      </c>
      <c r="AD1389" s="31" t="str">
        <f t="shared" si="279"/>
        <v>?</v>
      </c>
      <c r="AE1389" s="31" t="str">
        <f t="shared" si="279"/>
        <v>?</v>
      </c>
      <c r="AF1389" s="31" t="str">
        <f t="shared" si="279"/>
        <v>?</v>
      </c>
      <c r="AG1389" s="31" t="str">
        <f t="shared" si="279"/>
        <v>?</v>
      </c>
      <c r="AH1389" s="39" t="str">
        <f t="shared" si="272"/>
        <v/>
      </c>
      <c r="AI1389" s="31" t="str">
        <f t="shared" si="273"/>
        <v/>
      </c>
      <c r="AJ1389" s="32" t="str">
        <f t="shared" si="274"/>
        <v/>
      </c>
      <c r="AK1389" s="32" t="str">
        <f t="shared" si="275"/>
        <v/>
      </c>
      <c r="AL1389" s="32" t="str">
        <f t="shared" si="276"/>
        <v/>
      </c>
      <c r="AM1389" s="32" t="str">
        <f t="shared" si="277"/>
        <v/>
      </c>
      <c r="AN1389" s="32" t="str">
        <f t="shared" si="278"/>
        <v/>
      </c>
      <c r="AO1389" s="96" t="e">
        <f>CONCATENATE(IF(#REF!="LL","[u]",IF(#REF!="Ny","[i]",IF(#REF!="Extra koll","[b]",""))),F1389," ",C1389,IF(COUNTA(D1389)&gt;0,CONCATENATE(" [playerid=",D1389,"] "),""),AI1389,AJ1389,AK1389,AL1389,AM1389,AN1389,AA1389,AH1389,IF(#REF!="LL","[/u]",IF(#REF!="Ny","[/i]",IF(#REF!="Extra koll","[/b]",""))))</f>
        <v>#REF!</v>
      </c>
    </row>
    <row r="1390" spans="1:41" ht="14.25">
      <c r="A1390" s="84"/>
      <c r="B1390" s="101"/>
      <c r="C1390" s="102"/>
      <c r="D1390" s="102"/>
      <c r="E1390" s="102"/>
      <c r="F1390" s="103"/>
      <c r="H1390" s="104"/>
      <c r="J1390" s="101"/>
      <c r="K1390" s="102"/>
      <c r="L1390" s="102"/>
      <c r="M1390" s="102"/>
      <c r="N1390" s="102"/>
      <c r="O1390" s="102"/>
      <c r="P1390" s="102"/>
      <c r="Q1390" s="102"/>
      <c r="R1390" s="105"/>
      <c r="T1390" s="101"/>
      <c r="U1390" s="102"/>
      <c r="V1390" s="102"/>
      <c r="W1390" s="102"/>
      <c r="X1390" s="106"/>
      <c r="AA1390" s="32" t="str">
        <f t="shared" ref="AA1390:AA1453" si="280">IF(COUNTA(H1390)&gt;0,CONCATENATE(" [",H1390,"] "),"")</f>
        <v/>
      </c>
      <c r="AB1390" s="31" t="str">
        <f t="shared" si="279"/>
        <v>?</v>
      </c>
      <c r="AC1390" s="31" t="str">
        <f t="shared" si="279"/>
        <v>?</v>
      </c>
      <c r="AD1390" s="31" t="str">
        <f t="shared" si="279"/>
        <v>?</v>
      </c>
      <c r="AE1390" s="31" t="str">
        <f t="shared" si="279"/>
        <v>?</v>
      </c>
      <c r="AF1390" s="31" t="str">
        <f t="shared" si="279"/>
        <v>?</v>
      </c>
      <c r="AG1390" s="31" t="str">
        <f t="shared" si="279"/>
        <v>?</v>
      </c>
      <c r="AH1390" s="39" t="str">
        <f t="shared" ref="AH1390:AH1453" si="281">IF(COUNTA(R1390)&gt;0,CONCATENATE(" Fasta: ",RIGHT(R1390,LEN(R1390)-5)),"")</f>
        <v/>
      </c>
      <c r="AI1390" s="31" t="str">
        <f t="shared" si="273"/>
        <v/>
      </c>
      <c r="AJ1390" s="32" t="str">
        <f t="shared" si="274"/>
        <v/>
      </c>
      <c r="AK1390" s="32" t="str">
        <f t="shared" si="275"/>
        <v/>
      </c>
      <c r="AL1390" s="32" t="str">
        <f t="shared" si="276"/>
        <v/>
      </c>
      <c r="AM1390" s="32" t="str">
        <f t="shared" si="277"/>
        <v/>
      </c>
      <c r="AN1390" s="32" t="str">
        <f t="shared" si="278"/>
        <v/>
      </c>
      <c r="AO1390" s="96" t="e">
        <f>CONCATENATE(IF(#REF!="LL","[u]",IF(#REF!="Ny","[i]",IF(#REF!="Extra koll","[b]",""))),F1390," ",C1390,IF(COUNTA(D1390)&gt;0,CONCATENATE(" [playerid=",D1390,"] "),""),AI1390,AJ1390,AK1390,AL1390,AM1390,AN1390,AA1390,AH1390,IF(#REF!="LL","[/u]",IF(#REF!="Ny","[/i]",IF(#REF!="Extra koll","[/b]",""))))</f>
        <v>#REF!</v>
      </c>
    </row>
    <row r="1391" spans="1:41" ht="14.25">
      <c r="A1391" s="84"/>
      <c r="B1391" s="101"/>
      <c r="C1391" s="102"/>
      <c r="D1391" s="102"/>
      <c r="E1391" s="102"/>
      <c r="F1391" s="103"/>
      <c r="H1391" s="104"/>
      <c r="J1391" s="101"/>
      <c r="K1391" s="102"/>
      <c r="L1391" s="102"/>
      <c r="M1391" s="102"/>
      <c r="N1391" s="102"/>
      <c r="O1391" s="102"/>
      <c r="P1391" s="102"/>
      <c r="Q1391" s="102"/>
      <c r="R1391" s="105"/>
      <c r="T1391" s="101"/>
      <c r="U1391" s="102"/>
      <c r="V1391" s="102"/>
      <c r="W1391" s="102"/>
      <c r="X1391" s="106"/>
      <c r="AA1391" s="32" t="str">
        <f t="shared" si="280"/>
        <v/>
      </c>
      <c r="AB1391" s="31" t="str">
        <f t="shared" si="279"/>
        <v>?</v>
      </c>
      <c r="AC1391" s="31" t="str">
        <f t="shared" si="279"/>
        <v>?</v>
      </c>
      <c r="AD1391" s="31" t="str">
        <f t="shared" si="279"/>
        <v>?</v>
      </c>
      <c r="AE1391" s="31" t="str">
        <f t="shared" si="279"/>
        <v>?</v>
      </c>
      <c r="AF1391" s="31" t="str">
        <f t="shared" si="279"/>
        <v>?</v>
      </c>
      <c r="AG1391" s="31" t="str">
        <f t="shared" si="279"/>
        <v>?</v>
      </c>
      <c r="AH1391" s="39" t="str">
        <f t="shared" si="281"/>
        <v/>
      </c>
      <c r="AI1391" s="31" t="str">
        <f t="shared" si="273"/>
        <v/>
      </c>
      <c r="AJ1391" s="32" t="str">
        <f t="shared" si="274"/>
        <v/>
      </c>
      <c r="AK1391" s="32" t="str">
        <f t="shared" si="275"/>
        <v/>
      </c>
      <c r="AL1391" s="32" t="str">
        <f t="shared" si="276"/>
        <v/>
      </c>
      <c r="AM1391" s="32" t="str">
        <f t="shared" si="277"/>
        <v/>
      </c>
      <c r="AN1391" s="32" t="str">
        <f t="shared" si="278"/>
        <v/>
      </c>
      <c r="AO1391" s="96" t="e">
        <f>CONCATENATE(IF(#REF!="LL","[u]",IF(#REF!="Ny","[i]",IF(#REF!="Extra koll","[b]",""))),F1391," ",C1391,IF(COUNTA(D1391)&gt;0,CONCATENATE(" [playerid=",D1391,"] "),""),AI1391,AJ1391,AK1391,AL1391,AM1391,AN1391,AA1391,AH1391,IF(#REF!="LL","[/u]",IF(#REF!="Ny","[/i]",IF(#REF!="Extra koll","[/b]",""))))</f>
        <v>#REF!</v>
      </c>
    </row>
    <row r="1392" spans="1:41" ht="14.25">
      <c r="A1392" s="84"/>
      <c r="B1392" s="101"/>
      <c r="C1392" s="102"/>
      <c r="D1392" s="102"/>
      <c r="E1392" s="102"/>
      <c r="F1392" s="103"/>
      <c r="H1392" s="104"/>
      <c r="J1392" s="101"/>
      <c r="K1392" s="102"/>
      <c r="L1392" s="102"/>
      <c r="M1392" s="102"/>
      <c r="N1392" s="102"/>
      <c r="O1392" s="102"/>
      <c r="P1392" s="102"/>
      <c r="Q1392" s="102"/>
      <c r="R1392" s="105"/>
      <c r="T1392" s="101"/>
      <c r="U1392" s="102"/>
      <c r="V1392" s="102"/>
      <c r="W1392" s="102"/>
      <c r="X1392" s="106"/>
      <c r="AA1392" s="32" t="str">
        <f t="shared" si="280"/>
        <v/>
      </c>
      <c r="AB1392" s="31" t="str">
        <f t="shared" si="279"/>
        <v>?</v>
      </c>
      <c r="AC1392" s="31" t="str">
        <f t="shared" si="279"/>
        <v>?</v>
      </c>
      <c r="AD1392" s="31" t="str">
        <f t="shared" si="279"/>
        <v>?</v>
      </c>
      <c r="AE1392" s="31" t="str">
        <f t="shared" si="279"/>
        <v>?</v>
      </c>
      <c r="AF1392" s="31" t="str">
        <f t="shared" si="279"/>
        <v>?</v>
      </c>
      <c r="AG1392" s="31" t="str">
        <f t="shared" si="279"/>
        <v>?</v>
      </c>
      <c r="AH1392" s="39" t="str">
        <f t="shared" si="281"/>
        <v/>
      </c>
      <c r="AI1392" s="31" t="str">
        <f t="shared" si="273"/>
        <v/>
      </c>
      <c r="AJ1392" s="32" t="str">
        <f t="shared" si="274"/>
        <v/>
      </c>
      <c r="AK1392" s="32" t="str">
        <f t="shared" si="275"/>
        <v/>
      </c>
      <c r="AL1392" s="32" t="str">
        <f t="shared" si="276"/>
        <v/>
      </c>
      <c r="AM1392" s="32" t="str">
        <f t="shared" si="277"/>
        <v/>
      </c>
      <c r="AN1392" s="32" t="str">
        <f t="shared" si="278"/>
        <v/>
      </c>
      <c r="AO1392" s="96" t="e">
        <f>CONCATENATE(IF(#REF!="LL","[u]",IF(#REF!="Ny","[i]",IF(#REF!="Extra koll","[b]",""))),F1392," ",C1392,IF(COUNTA(D1392)&gt;0,CONCATENATE(" [playerid=",D1392,"] "),""),AI1392,AJ1392,AK1392,AL1392,AM1392,AN1392,AA1392,AH1392,IF(#REF!="LL","[/u]",IF(#REF!="Ny","[/i]",IF(#REF!="Extra koll","[/b]",""))))</f>
        <v>#REF!</v>
      </c>
    </row>
    <row r="1393" spans="1:41" ht="14.25">
      <c r="A1393" s="84"/>
      <c r="B1393" s="101"/>
      <c r="C1393" s="102"/>
      <c r="D1393" s="102"/>
      <c r="E1393" s="102"/>
      <c r="F1393" s="103"/>
      <c r="H1393" s="104"/>
      <c r="J1393" s="101"/>
      <c r="K1393" s="102"/>
      <c r="L1393" s="102"/>
      <c r="M1393" s="102"/>
      <c r="N1393" s="102"/>
      <c r="O1393" s="102"/>
      <c r="P1393" s="102"/>
      <c r="Q1393" s="102"/>
      <c r="R1393" s="105"/>
      <c r="T1393" s="101"/>
      <c r="U1393" s="102"/>
      <c r="V1393" s="102"/>
      <c r="W1393" s="102"/>
      <c r="X1393" s="106"/>
      <c r="AA1393" s="32" t="str">
        <f t="shared" si="280"/>
        <v/>
      </c>
      <c r="AB1393" s="31" t="str">
        <f t="shared" si="279"/>
        <v>?</v>
      </c>
      <c r="AC1393" s="31" t="str">
        <f t="shared" si="279"/>
        <v>?</v>
      </c>
      <c r="AD1393" s="31" t="str">
        <f t="shared" si="279"/>
        <v>?</v>
      </c>
      <c r="AE1393" s="31" t="str">
        <f t="shared" si="279"/>
        <v>?</v>
      </c>
      <c r="AF1393" s="31" t="str">
        <f t="shared" si="279"/>
        <v>?</v>
      </c>
      <c r="AG1393" s="31" t="str">
        <f t="shared" si="279"/>
        <v>?</v>
      </c>
      <c r="AH1393" s="39" t="str">
        <f t="shared" si="281"/>
        <v/>
      </c>
      <c r="AI1393" s="31" t="str">
        <f t="shared" si="273"/>
        <v/>
      </c>
      <c r="AJ1393" s="32" t="str">
        <f t="shared" si="274"/>
        <v/>
      </c>
      <c r="AK1393" s="32" t="str">
        <f t="shared" si="275"/>
        <v/>
      </c>
      <c r="AL1393" s="32" t="str">
        <f t="shared" si="276"/>
        <v/>
      </c>
      <c r="AM1393" s="32" t="str">
        <f t="shared" si="277"/>
        <v/>
      </c>
      <c r="AN1393" s="32" t="str">
        <f t="shared" si="278"/>
        <v/>
      </c>
      <c r="AO1393" s="96" t="e">
        <f>CONCATENATE(IF(#REF!="LL","[u]",IF(#REF!="Ny","[i]",IF(#REF!="Extra koll","[b]",""))),F1393," ",C1393,IF(COUNTA(D1393)&gt;0,CONCATENATE(" [playerid=",D1393,"] "),""),AI1393,AJ1393,AK1393,AL1393,AM1393,AN1393,AA1393,AH1393,IF(#REF!="LL","[/u]",IF(#REF!="Ny","[/i]",IF(#REF!="Extra koll","[/b]",""))))</f>
        <v>#REF!</v>
      </c>
    </row>
    <row r="1394" spans="1:41" ht="14.25">
      <c r="A1394" s="84"/>
      <c r="B1394" s="101"/>
      <c r="C1394" s="102"/>
      <c r="D1394" s="102"/>
      <c r="E1394" s="102"/>
      <c r="F1394" s="103"/>
      <c r="H1394" s="104"/>
      <c r="J1394" s="101"/>
      <c r="K1394" s="102"/>
      <c r="L1394" s="102"/>
      <c r="M1394" s="102"/>
      <c r="N1394" s="102"/>
      <c r="O1394" s="102"/>
      <c r="P1394" s="102"/>
      <c r="Q1394" s="102"/>
      <c r="R1394" s="105"/>
      <c r="T1394" s="101"/>
      <c r="U1394" s="102"/>
      <c r="V1394" s="102"/>
      <c r="W1394" s="102"/>
      <c r="X1394" s="106"/>
      <c r="AA1394" s="32" t="str">
        <f t="shared" si="280"/>
        <v/>
      </c>
      <c r="AB1394" s="31" t="str">
        <f t="shared" si="279"/>
        <v>?</v>
      </c>
      <c r="AC1394" s="31" t="str">
        <f t="shared" si="279"/>
        <v>?</v>
      </c>
      <c r="AD1394" s="31" t="str">
        <f t="shared" si="279"/>
        <v>?</v>
      </c>
      <c r="AE1394" s="31" t="str">
        <f t="shared" si="279"/>
        <v>?</v>
      </c>
      <c r="AF1394" s="31" t="str">
        <f t="shared" si="279"/>
        <v>?</v>
      </c>
      <c r="AG1394" s="31" t="str">
        <f t="shared" si="279"/>
        <v>?</v>
      </c>
      <c r="AH1394" s="39" t="str">
        <f t="shared" si="281"/>
        <v/>
      </c>
      <c r="AI1394" s="31" t="str">
        <f t="shared" si="273"/>
        <v/>
      </c>
      <c r="AJ1394" s="32" t="str">
        <f t="shared" si="274"/>
        <v/>
      </c>
      <c r="AK1394" s="32" t="str">
        <f t="shared" si="275"/>
        <v/>
      </c>
      <c r="AL1394" s="32" t="str">
        <f t="shared" si="276"/>
        <v/>
      </c>
      <c r="AM1394" s="32" t="str">
        <f t="shared" si="277"/>
        <v/>
      </c>
      <c r="AN1394" s="32" t="str">
        <f t="shared" si="278"/>
        <v/>
      </c>
      <c r="AO1394" s="96" t="e">
        <f>CONCATENATE(IF(#REF!="LL","[u]",IF(#REF!="Ny","[i]",IF(#REF!="Extra koll","[b]",""))),F1394," ",C1394,IF(COUNTA(D1394)&gt;0,CONCATENATE(" [playerid=",D1394,"] "),""),AI1394,AJ1394,AK1394,AL1394,AM1394,AN1394,AA1394,AH1394,IF(#REF!="LL","[/u]",IF(#REF!="Ny","[/i]",IF(#REF!="Extra koll","[/b]",""))))</f>
        <v>#REF!</v>
      </c>
    </row>
    <row r="1395" spans="1:41" ht="14.25">
      <c r="A1395" s="84"/>
      <c r="B1395" s="101"/>
      <c r="C1395" s="102"/>
      <c r="D1395" s="102"/>
      <c r="E1395" s="102"/>
      <c r="F1395" s="103"/>
      <c r="H1395" s="104"/>
      <c r="J1395" s="101"/>
      <c r="K1395" s="102"/>
      <c r="L1395" s="102"/>
      <c r="M1395" s="102"/>
      <c r="N1395" s="102"/>
      <c r="O1395" s="102"/>
      <c r="P1395" s="102"/>
      <c r="Q1395" s="102"/>
      <c r="R1395" s="105"/>
      <c r="T1395" s="101"/>
      <c r="U1395" s="102"/>
      <c r="V1395" s="102"/>
      <c r="W1395" s="102"/>
      <c r="X1395" s="106"/>
      <c r="AA1395" s="32" t="str">
        <f t="shared" si="280"/>
        <v/>
      </c>
      <c r="AB1395" s="31" t="str">
        <f t="shared" si="279"/>
        <v>?</v>
      </c>
      <c r="AC1395" s="31" t="str">
        <f t="shared" si="279"/>
        <v>?</v>
      </c>
      <c r="AD1395" s="31" t="str">
        <f t="shared" si="279"/>
        <v>?</v>
      </c>
      <c r="AE1395" s="31" t="str">
        <f t="shared" si="279"/>
        <v>?</v>
      </c>
      <c r="AF1395" s="31" t="str">
        <f t="shared" si="279"/>
        <v>?</v>
      </c>
      <c r="AG1395" s="31" t="str">
        <f t="shared" si="279"/>
        <v>?</v>
      </c>
      <c r="AH1395" s="39" t="str">
        <f t="shared" si="281"/>
        <v/>
      </c>
      <c r="AI1395" s="31" t="str">
        <f t="shared" si="273"/>
        <v/>
      </c>
      <c r="AJ1395" s="32" t="str">
        <f t="shared" si="274"/>
        <v/>
      </c>
      <c r="AK1395" s="32" t="str">
        <f t="shared" si="275"/>
        <v/>
      </c>
      <c r="AL1395" s="32" t="str">
        <f t="shared" si="276"/>
        <v/>
      </c>
      <c r="AM1395" s="32" t="str">
        <f t="shared" si="277"/>
        <v/>
      </c>
      <c r="AN1395" s="32" t="str">
        <f t="shared" si="278"/>
        <v/>
      </c>
      <c r="AO1395" s="96" t="e">
        <f>CONCATENATE(IF(#REF!="LL","[u]",IF(#REF!="Ny","[i]",IF(#REF!="Extra koll","[b]",""))),F1395," ",C1395,IF(COUNTA(D1395)&gt;0,CONCATENATE(" [playerid=",D1395,"] "),""),AI1395,AJ1395,AK1395,AL1395,AM1395,AN1395,AA1395,AH1395,IF(#REF!="LL","[/u]",IF(#REF!="Ny","[/i]",IF(#REF!="Extra koll","[/b]",""))))</f>
        <v>#REF!</v>
      </c>
    </row>
    <row r="1396" spans="1:41" ht="14.25">
      <c r="A1396" s="84"/>
      <c r="B1396" s="101"/>
      <c r="C1396" s="102"/>
      <c r="D1396" s="102"/>
      <c r="E1396" s="102"/>
      <c r="F1396" s="103"/>
      <c r="H1396" s="104"/>
      <c r="J1396" s="101"/>
      <c r="K1396" s="102"/>
      <c r="L1396" s="102"/>
      <c r="M1396" s="102"/>
      <c r="N1396" s="102"/>
      <c r="O1396" s="102"/>
      <c r="P1396" s="102"/>
      <c r="Q1396" s="102"/>
      <c r="R1396" s="105"/>
      <c r="T1396" s="101"/>
      <c r="U1396" s="102"/>
      <c r="V1396" s="102"/>
      <c r="W1396" s="102"/>
      <c r="X1396" s="106"/>
      <c r="AA1396" s="32" t="str">
        <f t="shared" si="280"/>
        <v/>
      </c>
      <c r="AB1396" s="31" t="str">
        <f t="shared" si="279"/>
        <v>?</v>
      </c>
      <c r="AC1396" s="31" t="str">
        <f t="shared" si="279"/>
        <v>?</v>
      </c>
      <c r="AD1396" s="31" t="str">
        <f t="shared" si="279"/>
        <v>?</v>
      </c>
      <c r="AE1396" s="31" t="str">
        <f t="shared" si="279"/>
        <v>?</v>
      </c>
      <c r="AF1396" s="31" t="str">
        <f t="shared" si="279"/>
        <v>?</v>
      </c>
      <c r="AG1396" s="31" t="str">
        <f t="shared" si="279"/>
        <v>?</v>
      </c>
      <c r="AH1396" s="39" t="str">
        <f t="shared" si="281"/>
        <v/>
      </c>
      <c r="AI1396" s="31" t="str">
        <f t="shared" si="273"/>
        <v/>
      </c>
      <c r="AJ1396" s="32" t="str">
        <f t="shared" si="274"/>
        <v/>
      </c>
      <c r="AK1396" s="32" t="str">
        <f t="shared" si="275"/>
        <v/>
      </c>
      <c r="AL1396" s="32" t="str">
        <f t="shared" si="276"/>
        <v/>
      </c>
      <c r="AM1396" s="32" t="str">
        <f t="shared" si="277"/>
        <v/>
      </c>
      <c r="AN1396" s="32" t="str">
        <f t="shared" si="278"/>
        <v/>
      </c>
      <c r="AO1396" s="96" t="e">
        <f>CONCATENATE(IF(#REF!="LL","[u]",IF(#REF!="Ny","[i]",IF(#REF!="Extra koll","[b]",""))),F1396," ",C1396,IF(COUNTA(D1396)&gt;0,CONCATENATE(" [playerid=",D1396,"] "),""),AI1396,AJ1396,AK1396,AL1396,AM1396,AN1396,AA1396,AH1396,IF(#REF!="LL","[/u]",IF(#REF!="Ny","[/i]",IF(#REF!="Extra koll","[/b]",""))))</f>
        <v>#REF!</v>
      </c>
    </row>
    <row r="1397" spans="1:41" ht="14.25">
      <c r="A1397" s="84"/>
      <c r="B1397" s="101"/>
      <c r="C1397" s="102"/>
      <c r="D1397" s="102"/>
      <c r="E1397" s="102"/>
      <c r="F1397" s="103"/>
      <c r="H1397" s="104"/>
      <c r="J1397" s="101"/>
      <c r="K1397" s="102"/>
      <c r="L1397" s="102"/>
      <c r="M1397" s="102"/>
      <c r="N1397" s="102"/>
      <c r="O1397" s="102"/>
      <c r="P1397" s="102"/>
      <c r="Q1397" s="102"/>
      <c r="R1397" s="105"/>
      <c r="T1397" s="101"/>
      <c r="U1397" s="102"/>
      <c r="V1397" s="102"/>
      <c r="W1397" s="102"/>
      <c r="X1397" s="106"/>
      <c r="AA1397" s="32" t="str">
        <f t="shared" si="280"/>
        <v/>
      </c>
      <c r="AB1397" s="31" t="str">
        <f t="shared" si="279"/>
        <v>?</v>
      </c>
      <c r="AC1397" s="31" t="str">
        <f t="shared" si="279"/>
        <v>?</v>
      </c>
      <c r="AD1397" s="31" t="str">
        <f t="shared" si="279"/>
        <v>?</v>
      </c>
      <c r="AE1397" s="31" t="str">
        <f t="shared" si="279"/>
        <v>?</v>
      </c>
      <c r="AF1397" s="31" t="str">
        <f t="shared" si="279"/>
        <v>?</v>
      </c>
      <c r="AG1397" s="31" t="str">
        <f t="shared" si="279"/>
        <v>?</v>
      </c>
      <c r="AH1397" s="39" t="str">
        <f t="shared" si="281"/>
        <v/>
      </c>
      <c r="AI1397" s="31" t="str">
        <f t="shared" si="273"/>
        <v/>
      </c>
      <c r="AJ1397" s="32" t="str">
        <f t="shared" si="274"/>
        <v/>
      </c>
      <c r="AK1397" s="32" t="str">
        <f t="shared" si="275"/>
        <v/>
      </c>
      <c r="AL1397" s="32" t="str">
        <f t="shared" si="276"/>
        <v/>
      </c>
      <c r="AM1397" s="32" t="str">
        <f t="shared" si="277"/>
        <v/>
      </c>
      <c r="AN1397" s="32" t="str">
        <f t="shared" si="278"/>
        <v/>
      </c>
      <c r="AO1397" s="96" t="e">
        <f>CONCATENATE(IF(#REF!="LL","[u]",IF(#REF!="Ny","[i]",IF(#REF!="Extra koll","[b]",""))),F1397," ",C1397,IF(COUNTA(D1397)&gt;0,CONCATENATE(" [playerid=",D1397,"] "),""),AI1397,AJ1397,AK1397,AL1397,AM1397,AN1397,AA1397,AH1397,IF(#REF!="LL","[/u]",IF(#REF!="Ny","[/i]",IF(#REF!="Extra koll","[/b]",""))))</f>
        <v>#REF!</v>
      </c>
    </row>
    <row r="1398" spans="1:41" ht="14.25">
      <c r="A1398" s="84"/>
      <c r="B1398" s="101"/>
      <c r="C1398" s="102"/>
      <c r="D1398" s="102"/>
      <c r="E1398" s="102"/>
      <c r="F1398" s="103"/>
      <c r="H1398" s="104"/>
      <c r="J1398" s="101"/>
      <c r="K1398" s="102"/>
      <c r="L1398" s="102"/>
      <c r="M1398" s="102"/>
      <c r="N1398" s="102"/>
      <c r="O1398" s="102"/>
      <c r="P1398" s="102"/>
      <c r="Q1398" s="102"/>
      <c r="R1398" s="105"/>
      <c r="T1398" s="101"/>
      <c r="U1398" s="102"/>
      <c r="V1398" s="102"/>
      <c r="W1398" s="102"/>
      <c r="X1398" s="106"/>
      <c r="AA1398" s="32" t="str">
        <f t="shared" si="280"/>
        <v/>
      </c>
      <c r="AB1398" s="31" t="str">
        <f t="shared" si="279"/>
        <v>?</v>
      </c>
      <c r="AC1398" s="31" t="str">
        <f t="shared" si="279"/>
        <v>?</v>
      </c>
      <c r="AD1398" s="31" t="str">
        <f t="shared" si="279"/>
        <v>?</v>
      </c>
      <c r="AE1398" s="31" t="str">
        <f t="shared" si="279"/>
        <v>?</v>
      </c>
      <c r="AF1398" s="31" t="str">
        <f t="shared" si="279"/>
        <v>?</v>
      </c>
      <c r="AG1398" s="31" t="str">
        <f t="shared" si="279"/>
        <v>?</v>
      </c>
      <c r="AH1398" s="39" t="str">
        <f t="shared" si="281"/>
        <v/>
      </c>
      <c r="AI1398" s="31" t="str">
        <f t="shared" si="273"/>
        <v/>
      </c>
      <c r="AJ1398" s="32" t="str">
        <f t="shared" si="274"/>
        <v/>
      </c>
      <c r="AK1398" s="32" t="str">
        <f t="shared" si="275"/>
        <v/>
      </c>
      <c r="AL1398" s="32" t="str">
        <f t="shared" si="276"/>
        <v/>
      </c>
      <c r="AM1398" s="32" t="str">
        <f t="shared" si="277"/>
        <v/>
      </c>
      <c r="AN1398" s="32" t="str">
        <f t="shared" si="278"/>
        <v/>
      </c>
      <c r="AO1398" s="96" t="e">
        <f>CONCATENATE(IF(#REF!="LL","[u]",IF(#REF!="Ny","[i]",IF(#REF!="Extra koll","[b]",""))),F1398," ",C1398,IF(COUNTA(D1398)&gt;0,CONCATENATE(" [playerid=",D1398,"] "),""),AI1398,AJ1398,AK1398,AL1398,AM1398,AN1398,AA1398,AH1398,IF(#REF!="LL","[/u]",IF(#REF!="Ny","[/i]",IF(#REF!="Extra koll","[/b]",""))))</f>
        <v>#REF!</v>
      </c>
    </row>
    <row r="1399" spans="1:41" ht="14.25">
      <c r="A1399" s="84"/>
      <c r="B1399" s="101"/>
      <c r="C1399" s="102"/>
      <c r="D1399" s="102"/>
      <c r="E1399" s="102"/>
      <c r="F1399" s="103"/>
      <c r="H1399" s="104"/>
      <c r="J1399" s="101"/>
      <c r="K1399" s="102"/>
      <c r="L1399" s="102"/>
      <c r="M1399" s="102"/>
      <c r="N1399" s="102"/>
      <c r="O1399" s="102"/>
      <c r="P1399" s="102"/>
      <c r="Q1399" s="102"/>
      <c r="R1399" s="105"/>
      <c r="T1399" s="101"/>
      <c r="U1399" s="102"/>
      <c r="V1399" s="102"/>
      <c r="W1399" s="102"/>
      <c r="X1399" s="106"/>
      <c r="AA1399" s="32" t="str">
        <f t="shared" si="280"/>
        <v/>
      </c>
      <c r="AB1399" s="31" t="str">
        <f t="shared" si="279"/>
        <v>?</v>
      </c>
      <c r="AC1399" s="31" t="str">
        <f t="shared" si="279"/>
        <v>?</v>
      </c>
      <c r="AD1399" s="31" t="str">
        <f t="shared" si="279"/>
        <v>?</v>
      </c>
      <c r="AE1399" s="31" t="str">
        <f t="shared" si="279"/>
        <v>?</v>
      </c>
      <c r="AF1399" s="31" t="str">
        <f t="shared" si="279"/>
        <v>?</v>
      </c>
      <c r="AG1399" s="31" t="str">
        <f t="shared" si="279"/>
        <v>?</v>
      </c>
      <c r="AH1399" s="39" t="str">
        <f t="shared" si="281"/>
        <v/>
      </c>
      <c r="AI1399" s="31" t="str">
        <f t="shared" si="273"/>
        <v/>
      </c>
      <c r="AJ1399" s="32" t="str">
        <f t="shared" si="274"/>
        <v/>
      </c>
      <c r="AK1399" s="32" t="str">
        <f t="shared" si="275"/>
        <v/>
      </c>
      <c r="AL1399" s="32" t="str">
        <f t="shared" si="276"/>
        <v/>
      </c>
      <c r="AM1399" s="32" t="str">
        <f t="shared" si="277"/>
        <v/>
      </c>
      <c r="AN1399" s="32" t="str">
        <f t="shared" si="278"/>
        <v/>
      </c>
      <c r="AO1399" s="96" t="e">
        <f>CONCATENATE(IF(#REF!="LL","[u]",IF(#REF!="Ny","[i]",IF(#REF!="Extra koll","[b]",""))),F1399," ",C1399,IF(COUNTA(D1399)&gt;0,CONCATENATE(" [playerid=",D1399,"] "),""),AI1399,AJ1399,AK1399,AL1399,AM1399,AN1399,AA1399,AH1399,IF(#REF!="LL","[/u]",IF(#REF!="Ny","[/i]",IF(#REF!="Extra koll","[/b]",""))))</f>
        <v>#REF!</v>
      </c>
    </row>
    <row r="1400" spans="1:41" ht="14.25">
      <c r="A1400" s="84"/>
      <c r="B1400" s="101"/>
      <c r="C1400" s="102"/>
      <c r="D1400" s="102"/>
      <c r="E1400" s="102"/>
      <c r="F1400" s="103"/>
      <c r="H1400" s="104"/>
      <c r="J1400" s="101"/>
      <c r="K1400" s="102"/>
      <c r="L1400" s="102"/>
      <c r="M1400" s="102"/>
      <c r="N1400" s="102"/>
      <c r="O1400" s="102"/>
      <c r="P1400" s="102"/>
      <c r="Q1400" s="102"/>
      <c r="R1400" s="105"/>
      <c r="T1400" s="101"/>
      <c r="U1400" s="102"/>
      <c r="V1400" s="102"/>
      <c r="W1400" s="102"/>
      <c r="X1400" s="106"/>
      <c r="AA1400" s="32" t="str">
        <f t="shared" si="280"/>
        <v/>
      </c>
      <c r="AB1400" s="31" t="str">
        <f t="shared" si="279"/>
        <v>?</v>
      </c>
      <c r="AC1400" s="31" t="str">
        <f t="shared" si="279"/>
        <v>?</v>
      </c>
      <c r="AD1400" s="31" t="str">
        <f t="shared" si="279"/>
        <v>?</v>
      </c>
      <c r="AE1400" s="31" t="str">
        <f t="shared" si="279"/>
        <v>?</v>
      </c>
      <c r="AF1400" s="31" t="str">
        <f t="shared" si="279"/>
        <v>?</v>
      </c>
      <c r="AG1400" s="31" t="str">
        <f t="shared" si="279"/>
        <v>?</v>
      </c>
      <c r="AH1400" s="39" t="str">
        <f t="shared" si="281"/>
        <v/>
      </c>
      <c r="AI1400" s="31" t="str">
        <f t="shared" si="273"/>
        <v/>
      </c>
      <c r="AJ1400" s="32" t="str">
        <f t="shared" si="274"/>
        <v/>
      </c>
      <c r="AK1400" s="32" t="str">
        <f t="shared" si="275"/>
        <v/>
      </c>
      <c r="AL1400" s="32" t="str">
        <f t="shared" si="276"/>
        <v/>
      </c>
      <c r="AM1400" s="32" t="str">
        <f t="shared" si="277"/>
        <v/>
      </c>
      <c r="AN1400" s="32" t="str">
        <f t="shared" si="278"/>
        <v/>
      </c>
      <c r="AO1400" s="96" t="e">
        <f>CONCATENATE(IF(#REF!="LL","[u]",IF(#REF!="Ny","[i]",IF(#REF!="Extra koll","[b]",""))),F1400," ",C1400,IF(COUNTA(D1400)&gt;0,CONCATENATE(" [playerid=",D1400,"] "),""),AI1400,AJ1400,AK1400,AL1400,AM1400,AN1400,AA1400,AH1400,IF(#REF!="LL","[/u]",IF(#REF!="Ny","[/i]",IF(#REF!="Extra koll","[/b]",""))))</f>
        <v>#REF!</v>
      </c>
    </row>
    <row r="1401" spans="1:41" ht="14.25">
      <c r="A1401" s="84"/>
      <c r="B1401" s="101"/>
      <c r="C1401" s="102"/>
      <c r="D1401" s="102"/>
      <c r="E1401" s="102"/>
      <c r="F1401" s="103"/>
      <c r="H1401" s="104"/>
      <c r="J1401" s="101"/>
      <c r="K1401" s="102"/>
      <c r="L1401" s="102"/>
      <c r="M1401" s="102"/>
      <c r="N1401" s="102"/>
      <c r="O1401" s="102"/>
      <c r="P1401" s="102"/>
      <c r="Q1401" s="102"/>
      <c r="R1401" s="105"/>
      <c r="T1401" s="101"/>
      <c r="U1401" s="102"/>
      <c r="V1401" s="102"/>
      <c r="W1401" s="102"/>
      <c r="X1401" s="106"/>
      <c r="AA1401" s="32" t="str">
        <f t="shared" si="280"/>
        <v/>
      </c>
      <c r="AB1401" s="31" t="str">
        <f t="shared" si="279"/>
        <v>?</v>
      </c>
      <c r="AC1401" s="31" t="str">
        <f t="shared" si="279"/>
        <v>?</v>
      </c>
      <c r="AD1401" s="31" t="str">
        <f t="shared" si="279"/>
        <v>?</v>
      </c>
      <c r="AE1401" s="31" t="str">
        <f t="shared" si="279"/>
        <v>?</v>
      </c>
      <c r="AF1401" s="31" t="str">
        <f t="shared" si="279"/>
        <v>?</v>
      </c>
      <c r="AG1401" s="31" t="str">
        <f t="shared" si="279"/>
        <v>?</v>
      </c>
      <c r="AH1401" s="39" t="str">
        <f t="shared" si="281"/>
        <v/>
      </c>
      <c r="AI1401" s="31" t="str">
        <f t="shared" si="273"/>
        <v/>
      </c>
      <c r="AJ1401" s="32" t="str">
        <f t="shared" si="274"/>
        <v/>
      </c>
      <c r="AK1401" s="32" t="str">
        <f t="shared" si="275"/>
        <v/>
      </c>
      <c r="AL1401" s="32" t="str">
        <f t="shared" si="276"/>
        <v/>
      </c>
      <c r="AM1401" s="32" t="str">
        <f t="shared" si="277"/>
        <v/>
      </c>
      <c r="AN1401" s="32" t="str">
        <f t="shared" si="278"/>
        <v/>
      </c>
      <c r="AO1401" s="96" t="e">
        <f>CONCATENATE(IF(#REF!="LL","[u]",IF(#REF!="Ny","[i]",IF(#REF!="Extra koll","[b]",""))),F1401," ",C1401,IF(COUNTA(D1401)&gt;0,CONCATENATE(" [playerid=",D1401,"] "),""),AI1401,AJ1401,AK1401,AL1401,AM1401,AN1401,AA1401,AH1401,IF(#REF!="LL","[/u]",IF(#REF!="Ny","[/i]",IF(#REF!="Extra koll","[/b]",""))))</f>
        <v>#REF!</v>
      </c>
    </row>
    <row r="1402" spans="1:41" ht="14.25">
      <c r="A1402" s="84"/>
      <c r="B1402" s="101"/>
      <c r="C1402" s="102"/>
      <c r="D1402" s="102"/>
      <c r="E1402" s="102"/>
      <c r="F1402" s="103"/>
      <c r="H1402" s="104"/>
      <c r="J1402" s="101"/>
      <c r="K1402" s="102"/>
      <c r="L1402" s="102"/>
      <c r="M1402" s="102"/>
      <c r="N1402" s="102"/>
      <c r="O1402" s="102"/>
      <c r="P1402" s="102"/>
      <c r="Q1402" s="102"/>
      <c r="R1402" s="105"/>
      <c r="T1402" s="101"/>
      <c r="U1402" s="102"/>
      <c r="V1402" s="102"/>
      <c r="W1402" s="102"/>
      <c r="X1402" s="106"/>
      <c r="AA1402" s="32" t="str">
        <f t="shared" si="280"/>
        <v/>
      </c>
      <c r="AB1402" s="31" t="str">
        <f t="shared" si="279"/>
        <v>?</v>
      </c>
      <c r="AC1402" s="31" t="str">
        <f t="shared" si="279"/>
        <v>?</v>
      </c>
      <c r="AD1402" s="31" t="str">
        <f t="shared" si="279"/>
        <v>?</v>
      </c>
      <c r="AE1402" s="31" t="str">
        <f t="shared" si="279"/>
        <v>?</v>
      </c>
      <c r="AF1402" s="31" t="str">
        <f t="shared" si="279"/>
        <v>?</v>
      </c>
      <c r="AG1402" s="31" t="str">
        <f t="shared" si="279"/>
        <v>?</v>
      </c>
      <c r="AH1402" s="39" t="str">
        <f t="shared" si="281"/>
        <v/>
      </c>
      <c r="AI1402" s="31" t="str">
        <f t="shared" si="273"/>
        <v/>
      </c>
      <c r="AJ1402" s="32" t="str">
        <f t="shared" si="274"/>
        <v/>
      </c>
      <c r="AK1402" s="32" t="str">
        <f t="shared" si="275"/>
        <v/>
      </c>
      <c r="AL1402" s="32" t="str">
        <f t="shared" si="276"/>
        <v/>
      </c>
      <c r="AM1402" s="32" t="str">
        <f t="shared" si="277"/>
        <v/>
      </c>
      <c r="AN1402" s="32" t="str">
        <f t="shared" si="278"/>
        <v/>
      </c>
      <c r="AO1402" s="96" t="e">
        <f>CONCATENATE(IF(#REF!="LL","[u]",IF(#REF!="Ny","[i]",IF(#REF!="Extra koll","[b]",""))),F1402," ",C1402,IF(COUNTA(D1402)&gt;0,CONCATENATE(" [playerid=",D1402,"] "),""),AI1402,AJ1402,AK1402,AL1402,AM1402,AN1402,AA1402,AH1402,IF(#REF!="LL","[/u]",IF(#REF!="Ny","[/i]",IF(#REF!="Extra koll","[/b]",""))))</f>
        <v>#REF!</v>
      </c>
    </row>
    <row r="1403" spans="1:41" ht="14.25">
      <c r="A1403" s="84"/>
      <c r="B1403" s="101"/>
      <c r="C1403" s="102"/>
      <c r="D1403" s="102"/>
      <c r="E1403" s="102"/>
      <c r="F1403" s="103"/>
      <c r="H1403" s="104"/>
      <c r="J1403" s="101"/>
      <c r="K1403" s="102"/>
      <c r="L1403" s="102"/>
      <c r="M1403" s="102"/>
      <c r="N1403" s="102"/>
      <c r="O1403" s="102"/>
      <c r="P1403" s="102"/>
      <c r="Q1403" s="102"/>
      <c r="R1403" s="105"/>
      <c r="T1403" s="101"/>
      <c r="U1403" s="102"/>
      <c r="V1403" s="102"/>
      <c r="W1403" s="102"/>
      <c r="X1403" s="106"/>
      <c r="AA1403" s="32" t="str">
        <f t="shared" si="280"/>
        <v/>
      </c>
      <c r="AB1403" s="31" t="str">
        <f t="shared" si="279"/>
        <v>?</v>
      </c>
      <c r="AC1403" s="31" t="str">
        <f t="shared" si="279"/>
        <v>?</v>
      </c>
      <c r="AD1403" s="31" t="str">
        <f t="shared" si="279"/>
        <v>?</v>
      </c>
      <c r="AE1403" s="31" t="str">
        <f t="shared" si="279"/>
        <v>?</v>
      </c>
      <c r="AF1403" s="31" t="str">
        <f t="shared" si="279"/>
        <v>?</v>
      </c>
      <c r="AG1403" s="31" t="str">
        <f t="shared" si="279"/>
        <v>?</v>
      </c>
      <c r="AH1403" s="39" t="str">
        <f t="shared" si="281"/>
        <v/>
      </c>
      <c r="AI1403" s="31" t="str">
        <f t="shared" si="273"/>
        <v/>
      </c>
      <c r="AJ1403" s="32" t="str">
        <f t="shared" si="274"/>
        <v/>
      </c>
      <c r="AK1403" s="32" t="str">
        <f t="shared" si="275"/>
        <v/>
      </c>
      <c r="AL1403" s="32" t="str">
        <f t="shared" si="276"/>
        <v/>
      </c>
      <c r="AM1403" s="32" t="str">
        <f t="shared" si="277"/>
        <v/>
      </c>
      <c r="AN1403" s="32" t="str">
        <f t="shared" si="278"/>
        <v/>
      </c>
      <c r="AO1403" s="96" t="e">
        <f>CONCATENATE(IF(#REF!="LL","[u]",IF(#REF!="Ny","[i]",IF(#REF!="Extra koll","[b]",""))),F1403," ",C1403,IF(COUNTA(D1403)&gt;0,CONCATENATE(" [playerid=",D1403,"] "),""),AI1403,AJ1403,AK1403,AL1403,AM1403,AN1403,AA1403,AH1403,IF(#REF!="LL","[/u]",IF(#REF!="Ny","[/i]",IF(#REF!="Extra koll","[/b]",""))))</f>
        <v>#REF!</v>
      </c>
    </row>
    <row r="1404" spans="1:41" ht="14.25">
      <c r="A1404" s="84"/>
      <c r="B1404" s="101"/>
      <c r="C1404" s="102"/>
      <c r="D1404" s="102"/>
      <c r="E1404" s="102"/>
      <c r="F1404" s="103"/>
      <c r="H1404" s="104"/>
      <c r="J1404" s="101"/>
      <c r="K1404" s="102"/>
      <c r="L1404" s="102"/>
      <c r="M1404" s="102"/>
      <c r="N1404" s="102"/>
      <c r="O1404" s="102"/>
      <c r="P1404" s="102"/>
      <c r="Q1404" s="102"/>
      <c r="R1404" s="105"/>
      <c r="T1404" s="101"/>
      <c r="U1404" s="102"/>
      <c r="V1404" s="102"/>
      <c r="W1404" s="102"/>
      <c r="X1404" s="106"/>
      <c r="AA1404" s="32" t="str">
        <f t="shared" si="280"/>
        <v/>
      </c>
      <c r="AB1404" s="31" t="str">
        <f t="shared" si="279"/>
        <v>?</v>
      </c>
      <c r="AC1404" s="31" t="str">
        <f t="shared" si="279"/>
        <v>?</v>
      </c>
      <c r="AD1404" s="31" t="str">
        <f t="shared" si="279"/>
        <v>?</v>
      </c>
      <c r="AE1404" s="31" t="str">
        <f t="shared" si="279"/>
        <v>?</v>
      </c>
      <c r="AF1404" s="31" t="str">
        <f t="shared" si="279"/>
        <v>?</v>
      </c>
      <c r="AG1404" s="31" t="str">
        <f t="shared" si="279"/>
        <v>?</v>
      </c>
      <c r="AH1404" s="39" t="str">
        <f t="shared" si="281"/>
        <v/>
      </c>
      <c r="AI1404" s="31" t="str">
        <f t="shared" si="273"/>
        <v/>
      </c>
      <c r="AJ1404" s="32" t="str">
        <f t="shared" si="274"/>
        <v/>
      </c>
      <c r="AK1404" s="32" t="str">
        <f t="shared" si="275"/>
        <v/>
      </c>
      <c r="AL1404" s="32" t="str">
        <f t="shared" si="276"/>
        <v/>
      </c>
      <c r="AM1404" s="32" t="str">
        <f t="shared" si="277"/>
        <v/>
      </c>
      <c r="AN1404" s="32" t="str">
        <f t="shared" si="278"/>
        <v/>
      </c>
      <c r="AO1404" s="96" t="e">
        <f>CONCATENATE(IF(#REF!="LL","[u]",IF(#REF!="Ny","[i]",IF(#REF!="Extra koll","[b]",""))),F1404," ",C1404,IF(COUNTA(D1404)&gt;0,CONCATENATE(" [playerid=",D1404,"] "),""),AI1404,AJ1404,AK1404,AL1404,AM1404,AN1404,AA1404,AH1404,IF(#REF!="LL","[/u]",IF(#REF!="Ny","[/i]",IF(#REF!="Extra koll","[/b]",""))))</f>
        <v>#REF!</v>
      </c>
    </row>
    <row r="1405" spans="1:41" ht="14.25">
      <c r="A1405" s="84"/>
      <c r="B1405" s="101"/>
      <c r="C1405" s="102"/>
      <c r="D1405" s="102"/>
      <c r="E1405" s="102"/>
      <c r="F1405" s="103"/>
      <c r="H1405" s="104"/>
      <c r="J1405" s="101"/>
      <c r="K1405" s="102"/>
      <c r="L1405" s="102"/>
      <c r="M1405" s="102"/>
      <c r="N1405" s="102"/>
      <c r="O1405" s="102"/>
      <c r="P1405" s="102"/>
      <c r="Q1405" s="102"/>
      <c r="R1405" s="105"/>
      <c r="T1405" s="101"/>
      <c r="U1405" s="102"/>
      <c r="V1405" s="102"/>
      <c r="W1405" s="102"/>
      <c r="X1405" s="106"/>
      <c r="AA1405" s="32" t="str">
        <f t="shared" si="280"/>
        <v/>
      </c>
      <c r="AB1405" s="31" t="str">
        <f t="shared" si="279"/>
        <v>?</v>
      </c>
      <c r="AC1405" s="31" t="str">
        <f t="shared" si="279"/>
        <v>?</v>
      </c>
      <c r="AD1405" s="31" t="str">
        <f t="shared" si="279"/>
        <v>?</v>
      </c>
      <c r="AE1405" s="31" t="str">
        <f t="shared" si="279"/>
        <v>?</v>
      </c>
      <c r="AF1405" s="31" t="str">
        <f t="shared" si="279"/>
        <v>?</v>
      </c>
      <c r="AG1405" s="31" t="str">
        <f t="shared" si="279"/>
        <v>?</v>
      </c>
      <c r="AH1405" s="39" t="str">
        <f t="shared" si="281"/>
        <v/>
      </c>
      <c r="AI1405" s="31" t="str">
        <f t="shared" si="273"/>
        <v/>
      </c>
      <c r="AJ1405" s="32" t="str">
        <f t="shared" si="274"/>
        <v/>
      </c>
      <c r="AK1405" s="32" t="str">
        <f t="shared" si="275"/>
        <v/>
      </c>
      <c r="AL1405" s="32" t="str">
        <f t="shared" si="276"/>
        <v/>
      </c>
      <c r="AM1405" s="32" t="str">
        <f t="shared" si="277"/>
        <v/>
      </c>
      <c r="AN1405" s="32" t="str">
        <f t="shared" si="278"/>
        <v/>
      </c>
      <c r="AO1405" s="96" t="e">
        <f>CONCATENATE(IF(#REF!="LL","[u]",IF(#REF!="Ny","[i]",IF(#REF!="Extra koll","[b]",""))),F1405," ",C1405,IF(COUNTA(D1405)&gt;0,CONCATENATE(" [playerid=",D1405,"] "),""),AI1405,AJ1405,AK1405,AL1405,AM1405,AN1405,AA1405,AH1405,IF(#REF!="LL","[/u]",IF(#REF!="Ny","[/i]",IF(#REF!="Extra koll","[/b]",""))))</f>
        <v>#REF!</v>
      </c>
    </row>
    <row r="1406" spans="1:41" ht="14.25">
      <c r="A1406" s="84"/>
      <c r="B1406" s="101"/>
      <c r="C1406" s="102"/>
      <c r="D1406" s="102"/>
      <c r="E1406" s="102"/>
      <c r="F1406" s="103"/>
      <c r="H1406" s="104"/>
      <c r="J1406" s="101"/>
      <c r="K1406" s="102"/>
      <c r="L1406" s="102"/>
      <c r="M1406" s="102"/>
      <c r="N1406" s="102"/>
      <c r="O1406" s="102"/>
      <c r="P1406" s="102"/>
      <c r="Q1406" s="102"/>
      <c r="R1406" s="105"/>
      <c r="T1406" s="101"/>
      <c r="U1406" s="102"/>
      <c r="V1406" s="102"/>
      <c r="W1406" s="102"/>
      <c r="X1406" s="106"/>
      <c r="AA1406" s="32" t="str">
        <f t="shared" si="280"/>
        <v/>
      </c>
      <c r="AB1406" s="31" t="str">
        <f t="shared" si="279"/>
        <v>?</v>
      </c>
      <c r="AC1406" s="31" t="str">
        <f t="shared" si="279"/>
        <v>?</v>
      </c>
      <c r="AD1406" s="31" t="str">
        <f t="shared" si="279"/>
        <v>?</v>
      </c>
      <c r="AE1406" s="31" t="str">
        <f t="shared" si="279"/>
        <v>?</v>
      </c>
      <c r="AF1406" s="31" t="str">
        <f t="shared" si="279"/>
        <v>?</v>
      </c>
      <c r="AG1406" s="31" t="str">
        <f t="shared" si="279"/>
        <v>?</v>
      </c>
      <c r="AH1406" s="39" t="str">
        <f t="shared" si="281"/>
        <v/>
      </c>
      <c r="AI1406" s="31" t="str">
        <f t="shared" si="273"/>
        <v/>
      </c>
      <c r="AJ1406" s="32" t="str">
        <f t="shared" si="274"/>
        <v/>
      </c>
      <c r="AK1406" s="32" t="str">
        <f t="shared" si="275"/>
        <v/>
      </c>
      <c r="AL1406" s="32" t="str">
        <f t="shared" si="276"/>
        <v/>
      </c>
      <c r="AM1406" s="32" t="str">
        <f t="shared" si="277"/>
        <v/>
      </c>
      <c r="AN1406" s="32" t="str">
        <f t="shared" si="278"/>
        <v/>
      </c>
      <c r="AO1406" s="96" t="e">
        <f>CONCATENATE(IF(#REF!="LL","[u]",IF(#REF!="Ny","[i]",IF(#REF!="Extra koll","[b]",""))),F1406," ",C1406,IF(COUNTA(D1406)&gt;0,CONCATENATE(" [playerid=",D1406,"] "),""),AI1406,AJ1406,AK1406,AL1406,AM1406,AN1406,AA1406,AH1406,IF(#REF!="LL","[/u]",IF(#REF!="Ny","[/i]",IF(#REF!="Extra koll","[/b]",""))))</f>
        <v>#REF!</v>
      </c>
    </row>
    <row r="1407" spans="1:41" ht="14.25">
      <c r="A1407" s="84"/>
      <c r="B1407" s="101"/>
      <c r="C1407" s="102"/>
      <c r="D1407" s="102"/>
      <c r="E1407" s="102"/>
      <c r="F1407" s="103"/>
      <c r="H1407" s="104"/>
      <c r="J1407" s="101"/>
      <c r="K1407" s="102"/>
      <c r="L1407" s="102"/>
      <c r="M1407" s="102"/>
      <c r="N1407" s="102"/>
      <c r="O1407" s="102"/>
      <c r="P1407" s="102"/>
      <c r="Q1407" s="102"/>
      <c r="R1407" s="105"/>
      <c r="T1407" s="101"/>
      <c r="U1407" s="102"/>
      <c r="V1407" s="102"/>
      <c r="W1407" s="102"/>
      <c r="X1407" s="106"/>
      <c r="AA1407" s="32" t="str">
        <f t="shared" si="280"/>
        <v/>
      </c>
      <c r="AB1407" s="31" t="str">
        <f t="shared" si="279"/>
        <v>?</v>
      </c>
      <c r="AC1407" s="31" t="str">
        <f t="shared" si="279"/>
        <v>?</v>
      </c>
      <c r="AD1407" s="31" t="str">
        <f t="shared" si="279"/>
        <v>?</v>
      </c>
      <c r="AE1407" s="31" t="str">
        <f t="shared" si="279"/>
        <v>?</v>
      </c>
      <c r="AF1407" s="31" t="str">
        <f t="shared" si="279"/>
        <v>?</v>
      </c>
      <c r="AG1407" s="31" t="str">
        <f t="shared" si="279"/>
        <v>?</v>
      </c>
      <c r="AH1407" s="39" t="str">
        <f t="shared" si="281"/>
        <v/>
      </c>
      <c r="AI1407" s="31" t="str">
        <f t="shared" si="273"/>
        <v/>
      </c>
      <c r="AJ1407" s="32" t="str">
        <f t="shared" si="274"/>
        <v/>
      </c>
      <c r="AK1407" s="32" t="str">
        <f t="shared" si="275"/>
        <v/>
      </c>
      <c r="AL1407" s="32" t="str">
        <f t="shared" si="276"/>
        <v/>
      </c>
      <c r="AM1407" s="32" t="str">
        <f t="shared" si="277"/>
        <v/>
      </c>
      <c r="AN1407" s="32" t="str">
        <f t="shared" si="278"/>
        <v/>
      </c>
      <c r="AO1407" s="96" t="e">
        <f>CONCATENATE(IF(#REF!="LL","[u]",IF(#REF!="Ny","[i]",IF(#REF!="Extra koll","[b]",""))),F1407," ",C1407,IF(COUNTA(D1407)&gt;0,CONCATENATE(" [playerid=",D1407,"] "),""),AI1407,AJ1407,AK1407,AL1407,AM1407,AN1407,AA1407,AH1407,IF(#REF!="LL","[/u]",IF(#REF!="Ny","[/i]",IF(#REF!="Extra koll","[/b]",""))))</f>
        <v>#REF!</v>
      </c>
    </row>
    <row r="1408" spans="1:41" ht="14.25">
      <c r="A1408" s="84"/>
      <c r="B1408" s="101"/>
      <c r="C1408" s="102"/>
      <c r="D1408" s="102"/>
      <c r="E1408" s="102"/>
      <c r="F1408" s="103"/>
      <c r="H1408" s="104"/>
      <c r="J1408" s="101"/>
      <c r="K1408" s="102"/>
      <c r="L1408" s="102"/>
      <c r="M1408" s="102"/>
      <c r="N1408" s="102"/>
      <c r="O1408" s="102"/>
      <c r="P1408" s="102"/>
      <c r="Q1408" s="102"/>
      <c r="R1408" s="105"/>
      <c r="T1408" s="101"/>
      <c r="U1408" s="102"/>
      <c r="V1408" s="102"/>
      <c r="W1408" s="102"/>
      <c r="X1408" s="106"/>
      <c r="AA1408" s="32" t="str">
        <f t="shared" si="280"/>
        <v/>
      </c>
      <c r="AB1408" s="31" t="str">
        <f t="shared" si="279"/>
        <v>?</v>
      </c>
      <c r="AC1408" s="31" t="str">
        <f t="shared" si="279"/>
        <v>?</v>
      </c>
      <c r="AD1408" s="31" t="str">
        <f t="shared" si="279"/>
        <v>?</v>
      </c>
      <c r="AE1408" s="31" t="str">
        <f t="shared" si="279"/>
        <v>?</v>
      </c>
      <c r="AF1408" s="31" t="str">
        <f t="shared" si="279"/>
        <v>?</v>
      </c>
      <c r="AG1408" s="31" t="str">
        <f t="shared" si="279"/>
        <v>?</v>
      </c>
      <c r="AH1408" s="39" t="str">
        <f t="shared" si="281"/>
        <v/>
      </c>
      <c r="AI1408" s="31" t="str">
        <f t="shared" si="273"/>
        <v/>
      </c>
      <c r="AJ1408" s="32" t="str">
        <f t="shared" si="274"/>
        <v/>
      </c>
      <c r="AK1408" s="32" t="str">
        <f t="shared" si="275"/>
        <v/>
      </c>
      <c r="AL1408" s="32" t="str">
        <f t="shared" si="276"/>
        <v/>
      </c>
      <c r="AM1408" s="32" t="str">
        <f t="shared" si="277"/>
        <v/>
      </c>
      <c r="AN1408" s="32" t="str">
        <f t="shared" si="278"/>
        <v/>
      </c>
      <c r="AO1408" s="96" t="e">
        <f>CONCATENATE(IF(#REF!="LL","[u]",IF(#REF!="Ny","[i]",IF(#REF!="Extra koll","[b]",""))),F1408," ",C1408,IF(COUNTA(D1408)&gt;0,CONCATENATE(" [playerid=",D1408,"] "),""),AI1408,AJ1408,AK1408,AL1408,AM1408,AN1408,AA1408,AH1408,IF(#REF!="LL","[/u]",IF(#REF!="Ny","[/i]",IF(#REF!="Extra koll","[/b]",""))))</f>
        <v>#REF!</v>
      </c>
    </row>
    <row r="1409" spans="1:41" ht="14.25">
      <c r="A1409" s="84"/>
      <c r="B1409" s="101"/>
      <c r="C1409" s="102"/>
      <c r="D1409" s="102"/>
      <c r="E1409" s="102"/>
      <c r="F1409" s="103"/>
      <c r="H1409" s="104"/>
      <c r="J1409" s="101"/>
      <c r="K1409" s="102"/>
      <c r="L1409" s="102"/>
      <c r="M1409" s="102"/>
      <c r="N1409" s="102"/>
      <c r="O1409" s="102"/>
      <c r="P1409" s="102"/>
      <c r="Q1409" s="102"/>
      <c r="R1409" s="105"/>
      <c r="T1409" s="101"/>
      <c r="U1409" s="102"/>
      <c r="V1409" s="102"/>
      <c r="W1409" s="102"/>
      <c r="X1409" s="106"/>
      <c r="AA1409" s="32" t="str">
        <f t="shared" si="280"/>
        <v/>
      </c>
      <c r="AB1409" s="31" t="str">
        <f t="shared" si="279"/>
        <v>?</v>
      </c>
      <c r="AC1409" s="31" t="str">
        <f t="shared" si="279"/>
        <v>?</v>
      </c>
      <c r="AD1409" s="31" t="str">
        <f t="shared" si="279"/>
        <v>?</v>
      </c>
      <c r="AE1409" s="31" t="str">
        <f t="shared" si="279"/>
        <v>?</v>
      </c>
      <c r="AF1409" s="31" t="str">
        <f t="shared" si="279"/>
        <v>?</v>
      </c>
      <c r="AG1409" s="31" t="str">
        <f t="shared" si="279"/>
        <v>?</v>
      </c>
      <c r="AH1409" s="39" t="str">
        <f t="shared" si="281"/>
        <v/>
      </c>
      <c r="AI1409" s="31" t="str">
        <f t="shared" si="273"/>
        <v/>
      </c>
      <c r="AJ1409" s="32" t="str">
        <f t="shared" si="274"/>
        <v/>
      </c>
      <c r="AK1409" s="32" t="str">
        <f t="shared" si="275"/>
        <v/>
      </c>
      <c r="AL1409" s="32" t="str">
        <f t="shared" si="276"/>
        <v/>
      </c>
      <c r="AM1409" s="32" t="str">
        <f t="shared" si="277"/>
        <v/>
      </c>
      <c r="AN1409" s="32" t="str">
        <f t="shared" si="278"/>
        <v/>
      </c>
      <c r="AO1409" s="96" t="e">
        <f>CONCATENATE(IF(#REF!="LL","[u]",IF(#REF!="Ny","[i]",IF(#REF!="Extra koll","[b]",""))),F1409," ",C1409,IF(COUNTA(D1409)&gt;0,CONCATENATE(" [playerid=",D1409,"] "),""),AI1409,AJ1409,AK1409,AL1409,AM1409,AN1409,AA1409,AH1409,IF(#REF!="LL","[/u]",IF(#REF!="Ny","[/i]",IF(#REF!="Extra koll","[/b]",""))))</f>
        <v>#REF!</v>
      </c>
    </row>
    <row r="1410" spans="1:41" ht="14.25">
      <c r="A1410" s="84"/>
      <c r="B1410" s="101"/>
      <c r="C1410" s="102"/>
      <c r="D1410" s="102"/>
      <c r="E1410" s="102"/>
      <c r="F1410" s="103"/>
      <c r="H1410" s="104"/>
      <c r="J1410" s="101"/>
      <c r="K1410" s="102"/>
      <c r="L1410" s="102"/>
      <c r="M1410" s="102"/>
      <c r="N1410" s="102"/>
      <c r="O1410" s="102"/>
      <c r="P1410" s="102"/>
      <c r="Q1410" s="102"/>
      <c r="R1410" s="105"/>
      <c r="T1410" s="101"/>
      <c r="U1410" s="102"/>
      <c r="V1410" s="102"/>
      <c r="W1410" s="102"/>
      <c r="X1410" s="106"/>
      <c r="AA1410" s="32" t="str">
        <f t="shared" si="280"/>
        <v/>
      </c>
      <c r="AB1410" s="31" t="str">
        <f t="shared" si="279"/>
        <v>?</v>
      </c>
      <c r="AC1410" s="31" t="str">
        <f t="shared" si="279"/>
        <v>?</v>
      </c>
      <c r="AD1410" s="31" t="str">
        <f t="shared" si="279"/>
        <v>?</v>
      </c>
      <c r="AE1410" s="31" t="str">
        <f t="shared" si="279"/>
        <v>?</v>
      </c>
      <c r="AF1410" s="31" t="str">
        <f t="shared" si="279"/>
        <v>?</v>
      </c>
      <c r="AG1410" s="31" t="str">
        <f t="shared" si="279"/>
        <v>?</v>
      </c>
      <c r="AH1410" s="39" t="str">
        <f t="shared" si="281"/>
        <v/>
      </c>
      <c r="AI1410" s="31" t="str">
        <f t="shared" si="273"/>
        <v/>
      </c>
      <c r="AJ1410" s="32" t="str">
        <f t="shared" si="274"/>
        <v/>
      </c>
      <c r="AK1410" s="32" t="str">
        <f t="shared" si="275"/>
        <v/>
      </c>
      <c r="AL1410" s="32" t="str">
        <f t="shared" si="276"/>
        <v/>
      </c>
      <c r="AM1410" s="32" t="str">
        <f t="shared" si="277"/>
        <v/>
      </c>
      <c r="AN1410" s="32" t="str">
        <f t="shared" si="278"/>
        <v/>
      </c>
      <c r="AO1410" s="96" t="e">
        <f>CONCATENATE(IF(#REF!="LL","[u]",IF(#REF!="Ny","[i]",IF(#REF!="Extra koll","[b]",""))),F1410," ",C1410,IF(COUNTA(D1410)&gt;0,CONCATENATE(" [playerid=",D1410,"] "),""),AI1410,AJ1410,AK1410,AL1410,AM1410,AN1410,AA1410,AH1410,IF(#REF!="LL","[/u]",IF(#REF!="Ny","[/i]",IF(#REF!="Extra koll","[/b]",""))))</f>
        <v>#REF!</v>
      </c>
    </row>
    <row r="1411" spans="1:41" ht="14.25">
      <c r="A1411" s="84"/>
      <c r="B1411" s="101"/>
      <c r="C1411" s="102"/>
      <c r="D1411" s="102"/>
      <c r="E1411" s="102"/>
      <c r="F1411" s="103"/>
      <c r="H1411" s="104"/>
      <c r="J1411" s="101"/>
      <c r="K1411" s="102"/>
      <c r="L1411" s="102"/>
      <c r="M1411" s="102"/>
      <c r="N1411" s="102"/>
      <c r="O1411" s="102"/>
      <c r="P1411" s="102"/>
      <c r="Q1411" s="102"/>
      <c r="R1411" s="105"/>
      <c r="T1411" s="101"/>
      <c r="U1411" s="102"/>
      <c r="V1411" s="102"/>
      <c r="W1411" s="102"/>
      <c r="X1411" s="106"/>
      <c r="AA1411" s="32" t="str">
        <f t="shared" si="280"/>
        <v/>
      </c>
      <c r="AB1411" s="31" t="str">
        <f t="shared" si="279"/>
        <v>?</v>
      </c>
      <c r="AC1411" s="31" t="str">
        <f t="shared" si="279"/>
        <v>?</v>
      </c>
      <c r="AD1411" s="31" t="str">
        <f t="shared" si="279"/>
        <v>?</v>
      </c>
      <c r="AE1411" s="31" t="str">
        <f t="shared" si="279"/>
        <v>?</v>
      </c>
      <c r="AF1411" s="31" t="str">
        <f t="shared" si="279"/>
        <v>?</v>
      </c>
      <c r="AG1411" s="31" t="str">
        <f t="shared" si="279"/>
        <v>?</v>
      </c>
      <c r="AH1411" s="39" t="str">
        <f t="shared" si="281"/>
        <v/>
      </c>
      <c r="AI1411" s="31" t="str">
        <f t="shared" si="273"/>
        <v/>
      </c>
      <c r="AJ1411" s="32" t="str">
        <f t="shared" si="274"/>
        <v/>
      </c>
      <c r="AK1411" s="32" t="str">
        <f t="shared" si="275"/>
        <v/>
      </c>
      <c r="AL1411" s="32" t="str">
        <f t="shared" si="276"/>
        <v/>
      </c>
      <c r="AM1411" s="32" t="str">
        <f t="shared" si="277"/>
        <v/>
      </c>
      <c r="AN1411" s="32" t="str">
        <f t="shared" si="278"/>
        <v/>
      </c>
      <c r="AO1411" s="96" t="e">
        <f>CONCATENATE(IF(#REF!="LL","[u]",IF(#REF!="Ny","[i]",IF(#REF!="Extra koll","[b]",""))),F1411," ",C1411,IF(COUNTA(D1411)&gt;0,CONCATENATE(" [playerid=",D1411,"] "),""),AI1411,AJ1411,AK1411,AL1411,AM1411,AN1411,AA1411,AH1411,IF(#REF!="LL","[/u]",IF(#REF!="Ny","[/i]",IF(#REF!="Extra koll","[/b]",""))))</f>
        <v>#REF!</v>
      </c>
    </row>
    <row r="1412" spans="1:41" ht="14.25">
      <c r="A1412" s="84"/>
      <c r="B1412" s="101"/>
      <c r="C1412" s="102"/>
      <c r="D1412" s="102"/>
      <c r="E1412" s="102"/>
      <c r="F1412" s="103"/>
      <c r="H1412" s="104"/>
      <c r="J1412" s="101"/>
      <c r="K1412" s="102"/>
      <c r="L1412" s="102"/>
      <c r="M1412" s="102"/>
      <c r="N1412" s="102"/>
      <c r="O1412" s="102"/>
      <c r="P1412" s="102"/>
      <c r="Q1412" s="102"/>
      <c r="R1412" s="105"/>
      <c r="T1412" s="101"/>
      <c r="U1412" s="102"/>
      <c r="V1412" s="102"/>
      <c r="W1412" s="102"/>
      <c r="X1412" s="106"/>
      <c r="AA1412" s="32" t="str">
        <f t="shared" si="280"/>
        <v/>
      </c>
      <c r="AB1412" s="31" t="str">
        <f t="shared" si="279"/>
        <v>?</v>
      </c>
      <c r="AC1412" s="31" t="str">
        <f t="shared" si="279"/>
        <v>?</v>
      </c>
      <c r="AD1412" s="31" t="str">
        <f t="shared" si="279"/>
        <v>?</v>
      </c>
      <c r="AE1412" s="31" t="str">
        <f t="shared" si="279"/>
        <v>?</v>
      </c>
      <c r="AF1412" s="31" t="str">
        <f t="shared" si="279"/>
        <v>?</v>
      </c>
      <c r="AG1412" s="31" t="str">
        <f t="shared" si="279"/>
        <v>?</v>
      </c>
      <c r="AH1412" s="39" t="str">
        <f t="shared" si="281"/>
        <v/>
      </c>
      <c r="AI1412" s="31" t="str">
        <f t="shared" si="273"/>
        <v/>
      </c>
      <c r="AJ1412" s="32" t="str">
        <f t="shared" si="274"/>
        <v/>
      </c>
      <c r="AK1412" s="32" t="str">
        <f t="shared" si="275"/>
        <v/>
      </c>
      <c r="AL1412" s="32" t="str">
        <f t="shared" si="276"/>
        <v/>
      </c>
      <c r="AM1412" s="32" t="str">
        <f t="shared" si="277"/>
        <v/>
      </c>
      <c r="AN1412" s="32" t="str">
        <f t="shared" si="278"/>
        <v/>
      </c>
      <c r="AO1412" s="96" t="e">
        <f>CONCATENATE(IF(#REF!="LL","[u]",IF(#REF!="Ny","[i]",IF(#REF!="Extra koll","[b]",""))),F1412," ",C1412,IF(COUNTA(D1412)&gt;0,CONCATENATE(" [playerid=",D1412,"] "),""),AI1412,AJ1412,AK1412,AL1412,AM1412,AN1412,AA1412,AH1412,IF(#REF!="LL","[/u]",IF(#REF!="Ny","[/i]",IF(#REF!="Extra koll","[/b]",""))))</f>
        <v>#REF!</v>
      </c>
    </row>
    <row r="1413" spans="1:41" ht="14.25">
      <c r="A1413" s="84"/>
      <c r="B1413" s="101"/>
      <c r="C1413" s="102"/>
      <c r="D1413" s="102"/>
      <c r="E1413" s="102"/>
      <c r="F1413" s="103"/>
      <c r="H1413" s="104"/>
      <c r="J1413" s="101"/>
      <c r="K1413" s="102"/>
      <c r="L1413" s="102"/>
      <c r="M1413" s="102"/>
      <c r="N1413" s="102"/>
      <c r="O1413" s="102"/>
      <c r="P1413" s="102"/>
      <c r="Q1413" s="102"/>
      <c r="R1413" s="105"/>
      <c r="T1413" s="101"/>
      <c r="U1413" s="102"/>
      <c r="V1413" s="102"/>
      <c r="W1413" s="102"/>
      <c r="X1413" s="106"/>
      <c r="AA1413" s="32" t="str">
        <f t="shared" si="280"/>
        <v/>
      </c>
      <c r="AB1413" s="31" t="str">
        <f t="shared" si="279"/>
        <v>?</v>
      </c>
      <c r="AC1413" s="31" t="str">
        <f t="shared" si="279"/>
        <v>?</v>
      </c>
      <c r="AD1413" s="31" t="str">
        <f t="shared" si="279"/>
        <v>?</v>
      </c>
      <c r="AE1413" s="31" t="str">
        <f t="shared" si="279"/>
        <v>?</v>
      </c>
      <c r="AF1413" s="31" t="str">
        <f t="shared" si="279"/>
        <v>?</v>
      </c>
      <c r="AG1413" s="31" t="str">
        <f t="shared" si="279"/>
        <v>?</v>
      </c>
      <c r="AH1413" s="39" t="str">
        <f t="shared" si="281"/>
        <v/>
      </c>
      <c r="AI1413" s="31" t="str">
        <f t="shared" si="273"/>
        <v/>
      </c>
      <c r="AJ1413" s="32" t="str">
        <f t="shared" si="274"/>
        <v/>
      </c>
      <c r="AK1413" s="32" t="str">
        <f t="shared" si="275"/>
        <v/>
      </c>
      <c r="AL1413" s="32" t="str">
        <f t="shared" si="276"/>
        <v/>
      </c>
      <c r="AM1413" s="32" t="str">
        <f t="shared" si="277"/>
        <v/>
      </c>
      <c r="AN1413" s="32" t="str">
        <f t="shared" si="278"/>
        <v/>
      </c>
      <c r="AO1413" s="96" t="e">
        <f>CONCATENATE(IF(#REF!="LL","[u]",IF(#REF!="Ny","[i]",IF(#REF!="Extra koll","[b]",""))),F1413," ",C1413,IF(COUNTA(D1413)&gt;0,CONCATENATE(" [playerid=",D1413,"] "),""),AI1413,AJ1413,AK1413,AL1413,AM1413,AN1413,AA1413,AH1413,IF(#REF!="LL","[/u]",IF(#REF!="Ny","[/i]",IF(#REF!="Extra koll","[/b]",""))))</f>
        <v>#REF!</v>
      </c>
    </row>
    <row r="1414" spans="1:41" ht="14.25">
      <c r="A1414" s="84"/>
      <c r="B1414" s="101"/>
      <c r="C1414" s="102"/>
      <c r="D1414" s="102"/>
      <c r="E1414" s="102"/>
      <c r="F1414" s="103"/>
      <c r="H1414" s="104"/>
      <c r="J1414" s="101"/>
      <c r="K1414" s="102"/>
      <c r="L1414" s="102"/>
      <c r="M1414" s="102"/>
      <c r="N1414" s="102"/>
      <c r="O1414" s="102"/>
      <c r="P1414" s="102"/>
      <c r="Q1414" s="102"/>
      <c r="R1414" s="105"/>
      <c r="T1414" s="101"/>
      <c r="U1414" s="102"/>
      <c r="V1414" s="102"/>
      <c r="W1414" s="102"/>
      <c r="X1414" s="106"/>
      <c r="AA1414" s="32" t="str">
        <f t="shared" si="280"/>
        <v/>
      </c>
      <c r="AB1414" s="31" t="str">
        <f t="shared" si="279"/>
        <v>?</v>
      </c>
      <c r="AC1414" s="31" t="str">
        <f t="shared" si="279"/>
        <v>?</v>
      </c>
      <c r="AD1414" s="31" t="str">
        <f t="shared" si="279"/>
        <v>?</v>
      </c>
      <c r="AE1414" s="31" t="str">
        <f t="shared" si="279"/>
        <v>?</v>
      </c>
      <c r="AF1414" s="31" t="str">
        <f t="shared" si="279"/>
        <v>?</v>
      </c>
      <c r="AG1414" s="31" t="str">
        <f t="shared" si="279"/>
        <v>?</v>
      </c>
      <c r="AH1414" s="39" t="str">
        <f t="shared" si="281"/>
        <v/>
      </c>
      <c r="AI1414" s="31" t="str">
        <f t="shared" si="273"/>
        <v/>
      </c>
      <c r="AJ1414" s="32" t="str">
        <f t="shared" si="274"/>
        <v/>
      </c>
      <c r="AK1414" s="32" t="str">
        <f t="shared" si="275"/>
        <v/>
      </c>
      <c r="AL1414" s="32" t="str">
        <f t="shared" si="276"/>
        <v/>
      </c>
      <c r="AM1414" s="32" t="str">
        <f t="shared" si="277"/>
        <v/>
      </c>
      <c r="AN1414" s="32" t="str">
        <f t="shared" si="278"/>
        <v/>
      </c>
      <c r="AO1414" s="96" t="e">
        <f>CONCATENATE(IF(#REF!="LL","[u]",IF(#REF!="Ny","[i]",IF(#REF!="Extra koll","[b]",""))),F1414," ",C1414,IF(COUNTA(D1414)&gt;0,CONCATENATE(" [playerid=",D1414,"] "),""),AI1414,AJ1414,AK1414,AL1414,AM1414,AN1414,AA1414,AH1414,IF(#REF!="LL","[/u]",IF(#REF!="Ny","[/i]",IF(#REF!="Extra koll","[/b]",""))))</f>
        <v>#REF!</v>
      </c>
    </row>
    <row r="1415" spans="1:41" ht="14.25">
      <c r="A1415" s="84"/>
      <c r="B1415" s="101"/>
      <c r="C1415" s="102"/>
      <c r="D1415" s="102"/>
      <c r="E1415" s="102"/>
      <c r="F1415" s="103"/>
      <c r="H1415" s="104"/>
      <c r="J1415" s="101"/>
      <c r="K1415" s="102"/>
      <c r="L1415" s="102"/>
      <c r="M1415" s="102"/>
      <c r="N1415" s="102"/>
      <c r="O1415" s="102"/>
      <c r="P1415" s="102"/>
      <c r="Q1415" s="102"/>
      <c r="R1415" s="105"/>
      <c r="T1415" s="101"/>
      <c r="U1415" s="102"/>
      <c r="V1415" s="102"/>
      <c r="W1415" s="102"/>
      <c r="X1415" s="106"/>
      <c r="AA1415" s="32" t="str">
        <f t="shared" si="280"/>
        <v/>
      </c>
      <c r="AB1415" s="31" t="str">
        <f t="shared" si="279"/>
        <v>?</v>
      </c>
      <c r="AC1415" s="31" t="str">
        <f t="shared" si="279"/>
        <v>?</v>
      </c>
      <c r="AD1415" s="31" t="str">
        <f t="shared" si="279"/>
        <v>?</v>
      </c>
      <c r="AE1415" s="31" t="str">
        <f t="shared" ref="AE1415:AG1478" si="282">IF(COUNTA(O1415)&gt;0,RIGHT(O1415,LEN(O1415)-5),"?")</f>
        <v>?</v>
      </c>
      <c r="AF1415" s="31" t="str">
        <f t="shared" si="282"/>
        <v>?</v>
      </c>
      <c r="AG1415" s="31" t="str">
        <f t="shared" si="282"/>
        <v>?</v>
      </c>
      <c r="AH1415" s="39" t="str">
        <f t="shared" si="281"/>
        <v/>
      </c>
      <c r="AI1415" s="31" t="str">
        <f t="shared" si="273"/>
        <v/>
      </c>
      <c r="AJ1415" s="32" t="str">
        <f t="shared" si="274"/>
        <v/>
      </c>
      <c r="AK1415" s="32" t="str">
        <f t="shared" si="275"/>
        <v/>
      </c>
      <c r="AL1415" s="32" t="str">
        <f t="shared" si="276"/>
        <v/>
      </c>
      <c r="AM1415" s="32" t="str">
        <f t="shared" si="277"/>
        <v/>
      </c>
      <c r="AN1415" s="32" t="str">
        <f t="shared" si="278"/>
        <v/>
      </c>
      <c r="AO1415" s="96" t="e">
        <f>CONCATENATE(IF(#REF!="LL","[u]",IF(#REF!="Ny","[i]",IF(#REF!="Extra koll","[b]",""))),F1415," ",C1415,IF(COUNTA(D1415)&gt;0,CONCATENATE(" [playerid=",D1415,"] "),""),AI1415,AJ1415,AK1415,AL1415,AM1415,AN1415,AA1415,AH1415,IF(#REF!="LL","[/u]",IF(#REF!="Ny","[/i]",IF(#REF!="Extra koll","[/b]",""))))</f>
        <v>#REF!</v>
      </c>
    </row>
    <row r="1416" spans="1:41" ht="14.25">
      <c r="A1416" s="84"/>
      <c r="B1416" s="101"/>
      <c r="C1416" s="102"/>
      <c r="D1416" s="102"/>
      <c r="E1416" s="102"/>
      <c r="F1416" s="103"/>
      <c r="H1416" s="104"/>
      <c r="J1416" s="101"/>
      <c r="K1416" s="102"/>
      <c r="L1416" s="102"/>
      <c r="M1416" s="102"/>
      <c r="N1416" s="102"/>
      <c r="O1416" s="102"/>
      <c r="P1416" s="102"/>
      <c r="Q1416" s="102"/>
      <c r="R1416" s="105"/>
      <c r="T1416" s="101"/>
      <c r="U1416" s="102"/>
      <c r="V1416" s="102"/>
      <c r="W1416" s="102"/>
      <c r="X1416" s="106"/>
      <c r="AA1416" s="32" t="str">
        <f t="shared" si="280"/>
        <v/>
      </c>
      <c r="AB1416" s="31" t="str">
        <f t="shared" ref="AB1416:AG1479" si="283">IF(COUNTA(L1416)&gt;0,RIGHT(L1416,LEN(L1416)-5),"?")</f>
        <v>?</v>
      </c>
      <c r="AC1416" s="31" t="str">
        <f t="shared" si="283"/>
        <v>?</v>
      </c>
      <c r="AD1416" s="31" t="str">
        <f t="shared" si="283"/>
        <v>?</v>
      </c>
      <c r="AE1416" s="31" t="str">
        <f t="shared" si="282"/>
        <v>?</v>
      </c>
      <c r="AF1416" s="31" t="str">
        <f t="shared" si="282"/>
        <v>?</v>
      </c>
      <c r="AG1416" s="31" t="str">
        <f t="shared" si="282"/>
        <v>?</v>
      </c>
      <c r="AH1416" s="39" t="str">
        <f t="shared" si="281"/>
        <v/>
      </c>
      <c r="AI1416" s="31" t="str">
        <f t="shared" si="273"/>
        <v/>
      </c>
      <c r="AJ1416" s="32" t="str">
        <f t="shared" si="274"/>
        <v/>
      </c>
      <c r="AK1416" s="32" t="str">
        <f t="shared" si="275"/>
        <v/>
      </c>
      <c r="AL1416" s="32" t="str">
        <f t="shared" si="276"/>
        <v/>
      </c>
      <c r="AM1416" s="32" t="str">
        <f t="shared" si="277"/>
        <v/>
      </c>
      <c r="AN1416" s="32" t="str">
        <f t="shared" si="278"/>
        <v/>
      </c>
      <c r="AO1416" s="96" t="e">
        <f>CONCATENATE(IF(#REF!="LL","[u]",IF(#REF!="Ny","[i]",IF(#REF!="Extra koll","[b]",""))),F1416," ",C1416,IF(COUNTA(D1416)&gt;0,CONCATENATE(" [playerid=",D1416,"] "),""),AI1416,AJ1416,AK1416,AL1416,AM1416,AN1416,AA1416,AH1416,IF(#REF!="LL","[/u]",IF(#REF!="Ny","[/i]",IF(#REF!="Extra koll","[/b]",""))))</f>
        <v>#REF!</v>
      </c>
    </row>
    <row r="1417" spans="1:41" ht="14.25">
      <c r="A1417" s="84"/>
      <c r="B1417" s="101"/>
      <c r="C1417" s="102"/>
      <c r="D1417" s="102"/>
      <c r="E1417" s="102"/>
      <c r="F1417" s="103"/>
      <c r="H1417" s="104"/>
      <c r="J1417" s="101"/>
      <c r="K1417" s="102"/>
      <c r="L1417" s="102"/>
      <c r="M1417" s="102"/>
      <c r="N1417" s="102"/>
      <c r="O1417" s="102"/>
      <c r="P1417" s="102"/>
      <c r="Q1417" s="102"/>
      <c r="R1417" s="105"/>
      <c r="T1417" s="101"/>
      <c r="U1417" s="102"/>
      <c r="V1417" s="102"/>
      <c r="W1417" s="102"/>
      <c r="X1417" s="106"/>
      <c r="AA1417" s="32" t="str">
        <f t="shared" si="280"/>
        <v/>
      </c>
      <c r="AB1417" s="31" t="str">
        <f t="shared" si="283"/>
        <v>?</v>
      </c>
      <c r="AC1417" s="31" t="str">
        <f t="shared" si="283"/>
        <v>?</v>
      </c>
      <c r="AD1417" s="31" t="str">
        <f t="shared" si="283"/>
        <v>?</v>
      </c>
      <c r="AE1417" s="31" t="str">
        <f t="shared" si="282"/>
        <v>?</v>
      </c>
      <c r="AF1417" s="31" t="str">
        <f t="shared" si="282"/>
        <v>?</v>
      </c>
      <c r="AG1417" s="31" t="str">
        <f t="shared" si="282"/>
        <v>?</v>
      </c>
      <c r="AH1417" s="39" t="str">
        <f t="shared" si="281"/>
        <v/>
      </c>
      <c r="AI1417" s="31" t="str">
        <f t="shared" si="273"/>
        <v/>
      </c>
      <c r="AJ1417" s="32" t="str">
        <f t="shared" si="274"/>
        <v/>
      </c>
      <c r="AK1417" s="32" t="str">
        <f t="shared" si="275"/>
        <v/>
      </c>
      <c r="AL1417" s="32" t="str">
        <f t="shared" si="276"/>
        <v/>
      </c>
      <c r="AM1417" s="32" t="str">
        <f t="shared" si="277"/>
        <v/>
      </c>
      <c r="AN1417" s="32" t="str">
        <f t="shared" si="278"/>
        <v/>
      </c>
      <c r="AO1417" s="96" t="e">
        <f>CONCATENATE(IF(#REF!="LL","[u]",IF(#REF!="Ny","[i]",IF(#REF!="Extra koll","[b]",""))),F1417," ",C1417,IF(COUNTA(D1417)&gt;0,CONCATENATE(" [playerid=",D1417,"] "),""),AI1417,AJ1417,AK1417,AL1417,AM1417,AN1417,AA1417,AH1417,IF(#REF!="LL","[/u]",IF(#REF!="Ny","[/i]",IF(#REF!="Extra koll","[/b]",""))))</f>
        <v>#REF!</v>
      </c>
    </row>
    <row r="1418" spans="1:41" ht="14.25">
      <c r="A1418" s="84"/>
      <c r="B1418" s="101"/>
      <c r="C1418" s="102"/>
      <c r="D1418" s="102"/>
      <c r="E1418" s="102"/>
      <c r="F1418" s="103"/>
      <c r="H1418" s="104"/>
      <c r="J1418" s="101"/>
      <c r="K1418" s="102"/>
      <c r="L1418" s="102"/>
      <c r="M1418" s="102"/>
      <c r="N1418" s="102"/>
      <c r="O1418" s="102"/>
      <c r="P1418" s="102"/>
      <c r="Q1418" s="102"/>
      <c r="R1418" s="105"/>
      <c r="T1418" s="101"/>
      <c r="U1418" s="102"/>
      <c r="V1418" s="102"/>
      <c r="W1418" s="102"/>
      <c r="X1418" s="106"/>
      <c r="AA1418" s="32" t="str">
        <f t="shared" si="280"/>
        <v/>
      </c>
      <c r="AB1418" s="31" t="str">
        <f t="shared" si="283"/>
        <v>?</v>
      </c>
      <c r="AC1418" s="31" t="str">
        <f t="shared" si="283"/>
        <v>?</v>
      </c>
      <c r="AD1418" s="31" t="str">
        <f t="shared" si="283"/>
        <v>?</v>
      </c>
      <c r="AE1418" s="31" t="str">
        <f t="shared" si="282"/>
        <v>?</v>
      </c>
      <c r="AF1418" s="31" t="str">
        <f t="shared" si="282"/>
        <v>?</v>
      </c>
      <c r="AG1418" s="31" t="str">
        <f t="shared" si="282"/>
        <v>?</v>
      </c>
      <c r="AH1418" s="39" t="str">
        <f t="shared" si="281"/>
        <v/>
      </c>
      <c r="AI1418" s="31" t="str">
        <f t="shared" si="273"/>
        <v/>
      </c>
      <c r="AJ1418" s="32" t="str">
        <f t="shared" si="274"/>
        <v/>
      </c>
      <c r="AK1418" s="32" t="str">
        <f t="shared" si="275"/>
        <v/>
      </c>
      <c r="AL1418" s="32" t="str">
        <f t="shared" si="276"/>
        <v/>
      </c>
      <c r="AM1418" s="32" t="str">
        <f t="shared" si="277"/>
        <v/>
      </c>
      <c r="AN1418" s="32" t="str">
        <f t="shared" si="278"/>
        <v/>
      </c>
      <c r="AO1418" s="96" t="e">
        <f>CONCATENATE(IF(#REF!="LL","[u]",IF(#REF!="Ny","[i]",IF(#REF!="Extra koll","[b]",""))),F1418," ",C1418,IF(COUNTA(D1418)&gt;0,CONCATENATE(" [playerid=",D1418,"] "),""),AI1418,AJ1418,AK1418,AL1418,AM1418,AN1418,AA1418,AH1418,IF(#REF!="LL","[/u]",IF(#REF!="Ny","[/i]",IF(#REF!="Extra koll","[/b]",""))))</f>
        <v>#REF!</v>
      </c>
    </row>
    <row r="1419" spans="1:41" ht="14.25">
      <c r="A1419" s="84"/>
      <c r="B1419" s="101"/>
      <c r="C1419" s="102"/>
      <c r="D1419" s="102"/>
      <c r="E1419" s="102"/>
      <c r="F1419" s="103"/>
      <c r="H1419" s="104"/>
      <c r="J1419" s="101"/>
      <c r="K1419" s="102"/>
      <c r="L1419" s="102"/>
      <c r="M1419" s="102"/>
      <c r="N1419" s="102"/>
      <c r="O1419" s="102"/>
      <c r="P1419" s="102"/>
      <c r="Q1419" s="102"/>
      <c r="R1419" s="105"/>
      <c r="T1419" s="101"/>
      <c r="U1419" s="102"/>
      <c r="V1419" s="102"/>
      <c r="W1419" s="102"/>
      <c r="X1419" s="106"/>
      <c r="AA1419" s="32" t="str">
        <f t="shared" si="280"/>
        <v/>
      </c>
      <c r="AB1419" s="31" t="str">
        <f t="shared" si="283"/>
        <v>?</v>
      </c>
      <c r="AC1419" s="31" t="str">
        <f t="shared" si="283"/>
        <v>?</v>
      </c>
      <c r="AD1419" s="31" t="str">
        <f t="shared" si="283"/>
        <v>?</v>
      </c>
      <c r="AE1419" s="31" t="str">
        <f t="shared" si="282"/>
        <v>?</v>
      </c>
      <c r="AF1419" s="31" t="str">
        <f t="shared" si="282"/>
        <v>?</v>
      </c>
      <c r="AG1419" s="31" t="str">
        <f t="shared" si="282"/>
        <v>?</v>
      </c>
      <c r="AH1419" s="39" t="str">
        <f t="shared" si="281"/>
        <v/>
      </c>
      <c r="AI1419" s="31" t="str">
        <f t="shared" si="273"/>
        <v/>
      </c>
      <c r="AJ1419" s="32" t="str">
        <f t="shared" si="274"/>
        <v/>
      </c>
      <c r="AK1419" s="32" t="str">
        <f t="shared" si="275"/>
        <v/>
      </c>
      <c r="AL1419" s="32" t="str">
        <f t="shared" si="276"/>
        <v/>
      </c>
      <c r="AM1419" s="32" t="str">
        <f t="shared" si="277"/>
        <v/>
      </c>
      <c r="AN1419" s="32" t="str">
        <f t="shared" si="278"/>
        <v/>
      </c>
      <c r="AO1419" s="96" t="e">
        <f>CONCATENATE(IF(#REF!="LL","[u]",IF(#REF!="Ny","[i]",IF(#REF!="Extra koll","[b]",""))),F1419," ",C1419,IF(COUNTA(D1419)&gt;0,CONCATENATE(" [playerid=",D1419,"] "),""),AI1419,AJ1419,AK1419,AL1419,AM1419,AN1419,AA1419,AH1419,IF(#REF!="LL","[/u]",IF(#REF!="Ny","[/i]",IF(#REF!="Extra koll","[/b]",""))))</f>
        <v>#REF!</v>
      </c>
    </row>
    <row r="1420" spans="1:41" ht="14.25">
      <c r="A1420" s="84"/>
      <c r="B1420" s="101"/>
      <c r="C1420" s="102"/>
      <c r="D1420" s="102"/>
      <c r="E1420" s="102"/>
      <c r="F1420" s="103"/>
      <c r="H1420" s="104"/>
      <c r="J1420" s="101"/>
      <c r="K1420" s="102"/>
      <c r="L1420" s="102"/>
      <c r="M1420" s="102"/>
      <c r="N1420" s="102"/>
      <c r="O1420" s="102"/>
      <c r="P1420" s="102"/>
      <c r="Q1420" s="102"/>
      <c r="R1420" s="105"/>
      <c r="T1420" s="101"/>
      <c r="U1420" s="102"/>
      <c r="V1420" s="102"/>
      <c r="W1420" s="102"/>
      <c r="X1420" s="106"/>
      <c r="AA1420" s="32" t="str">
        <f t="shared" si="280"/>
        <v/>
      </c>
      <c r="AB1420" s="31" t="str">
        <f t="shared" si="283"/>
        <v>?</v>
      </c>
      <c r="AC1420" s="31" t="str">
        <f t="shared" si="283"/>
        <v>?</v>
      </c>
      <c r="AD1420" s="31" t="str">
        <f t="shared" si="283"/>
        <v>?</v>
      </c>
      <c r="AE1420" s="31" t="str">
        <f t="shared" si="282"/>
        <v>?</v>
      </c>
      <c r="AF1420" s="31" t="str">
        <f t="shared" si="282"/>
        <v>?</v>
      </c>
      <c r="AG1420" s="31" t="str">
        <f t="shared" si="282"/>
        <v>?</v>
      </c>
      <c r="AH1420" s="39" t="str">
        <f t="shared" si="281"/>
        <v/>
      </c>
      <c r="AI1420" s="31" t="str">
        <f t="shared" si="273"/>
        <v/>
      </c>
      <c r="AJ1420" s="32" t="str">
        <f t="shared" si="274"/>
        <v/>
      </c>
      <c r="AK1420" s="32" t="str">
        <f t="shared" si="275"/>
        <v/>
      </c>
      <c r="AL1420" s="32" t="str">
        <f t="shared" si="276"/>
        <v/>
      </c>
      <c r="AM1420" s="32" t="str">
        <f t="shared" si="277"/>
        <v/>
      </c>
      <c r="AN1420" s="32" t="str">
        <f t="shared" si="278"/>
        <v/>
      </c>
      <c r="AO1420" s="96" t="e">
        <f>CONCATENATE(IF(#REF!="LL","[u]",IF(#REF!="Ny","[i]",IF(#REF!="Extra koll","[b]",""))),F1420," ",C1420,IF(COUNTA(D1420)&gt;0,CONCATENATE(" [playerid=",D1420,"] "),""),AI1420,AJ1420,AK1420,AL1420,AM1420,AN1420,AA1420,AH1420,IF(#REF!="LL","[/u]",IF(#REF!="Ny","[/i]",IF(#REF!="Extra koll","[/b]",""))))</f>
        <v>#REF!</v>
      </c>
    </row>
    <row r="1421" spans="1:41" ht="14.25">
      <c r="A1421" s="84"/>
      <c r="B1421" s="101"/>
      <c r="C1421" s="102"/>
      <c r="D1421" s="102"/>
      <c r="E1421" s="102"/>
      <c r="F1421" s="103"/>
      <c r="H1421" s="104"/>
      <c r="J1421" s="101"/>
      <c r="K1421" s="102"/>
      <c r="L1421" s="102"/>
      <c r="M1421" s="102"/>
      <c r="N1421" s="102"/>
      <c r="O1421" s="102"/>
      <c r="P1421" s="102"/>
      <c r="Q1421" s="102"/>
      <c r="R1421" s="105"/>
      <c r="T1421" s="101"/>
      <c r="U1421" s="102"/>
      <c r="V1421" s="102"/>
      <c r="W1421" s="102"/>
      <c r="X1421" s="106"/>
      <c r="AA1421" s="32" t="str">
        <f t="shared" si="280"/>
        <v/>
      </c>
      <c r="AB1421" s="31" t="str">
        <f t="shared" si="283"/>
        <v>?</v>
      </c>
      <c r="AC1421" s="31" t="str">
        <f t="shared" si="283"/>
        <v>?</v>
      </c>
      <c r="AD1421" s="31" t="str">
        <f t="shared" si="283"/>
        <v>?</v>
      </c>
      <c r="AE1421" s="31" t="str">
        <f t="shared" si="282"/>
        <v>?</v>
      </c>
      <c r="AF1421" s="31" t="str">
        <f t="shared" si="282"/>
        <v>?</v>
      </c>
      <c r="AG1421" s="31" t="str">
        <f t="shared" si="282"/>
        <v>?</v>
      </c>
      <c r="AH1421" s="39" t="str">
        <f t="shared" si="281"/>
        <v/>
      </c>
      <c r="AI1421" s="31" t="str">
        <f t="shared" si="273"/>
        <v/>
      </c>
      <c r="AJ1421" s="32" t="str">
        <f t="shared" si="274"/>
        <v/>
      </c>
      <c r="AK1421" s="32" t="str">
        <f t="shared" si="275"/>
        <v/>
      </c>
      <c r="AL1421" s="32" t="str">
        <f t="shared" si="276"/>
        <v/>
      </c>
      <c r="AM1421" s="32" t="str">
        <f t="shared" si="277"/>
        <v/>
      </c>
      <c r="AN1421" s="32" t="str">
        <f t="shared" si="278"/>
        <v/>
      </c>
      <c r="AO1421" s="96" t="e">
        <f>CONCATENATE(IF(#REF!="LL","[u]",IF(#REF!="Ny","[i]",IF(#REF!="Extra koll","[b]",""))),F1421," ",C1421,IF(COUNTA(D1421)&gt;0,CONCATENATE(" [playerid=",D1421,"] "),""),AI1421,AJ1421,AK1421,AL1421,AM1421,AN1421,AA1421,AH1421,IF(#REF!="LL","[/u]",IF(#REF!="Ny","[/i]",IF(#REF!="Extra koll","[/b]",""))))</f>
        <v>#REF!</v>
      </c>
    </row>
    <row r="1422" spans="1:41" ht="14.25">
      <c r="A1422" s="84"/>
      <c r="B1422" s="101"/>
      <c r="C1422" s="102"/>
      <c r="D1422" s="102"/>
      <c r="E1422" s="102"/>
      <c r="F1422" s="103"/>
      <c r="H1422" s="104"/>
      <c r="J1422" s="101"/>
      <c r="K1422" s="102"/>
      <c r="L1422" s="102"/>
      <c r="M1422" s="102"/>
      <c r="N1422" s="102"/>
      <c r="O1422" s="102"/>
      <c r="P1422" s="102"/>
      <c r="Q1422" s="102"/>
      <c r="R1422" s="105"/>
      <c r="T1422" s="101"/>
      <c r="U1422" s="102"/>
      <c r="V1422" s="102"/>
      <c r="W1422" s="102"/>
      <c r="X1422" s="106"/>
      <c r="AA1422" s="32" t="str">
        <f t="shared" si="280"/>
        <v/>
      </c>
      <c r="AB1422" s="31" t="str">
        <f t="shared" si="283"/>
        <v>?</v>
      </c>
      <c r="AC1422" s="31" t="str">
        <f t="shared" si="283"/>
        <v>?</v>
      </c>
      <c r="AD1422" s="31" t="str">
        <f t="shared" si="283"/>
        <v>?</v>
      </c>
      <c r="AE1422" s="31" t="str">
        <f t="shared" si="282"/>
        <v>?</v>
      </c>
      <c r="AF1422" s="31" t="str">
        <f t="shared" si="282"/>
        <v>?</v>
      </c>
      <c r="AG1422" s="31" t="str">
        <f t="shared" si="282"/>
        <v>?</v>
      </c>
      <c r="AH1422" s="39" t="str">
        <f t="shared" si="281"/>
        <v/>
      </c>
      <c r="AI1422" s="31" t="str">
        <f t="shared" si="273"/>
        <v/>
      </c>
      <c r="AJ1422" s="32" t="str">
        <f t="shared" si="274"/>
        <v/>
      </c>
      <c r="AK1422" s="32" t="str">
        <f t="shared" si="275"/>
        <v/>
      </c>
      <c r="AL1422" s="32" t="str">
        <f t="shared" si="276"/>
        <v/>
      </c>
      <c r="AM1422" s="32" t="str">
        <f t="shared" si="277"/>
        <v/>
      </c>
      <c r="AN1422" s="32" t="str">
        <f t="shared" si="278"/>
        <v/>
      </c>
      <c r="AO1422" s="96" t="e">
        <f>CONCATENATE(IF(#REF!="LL","[u]",IF(#REF!="Ny","[i]",IF(#REF!="Extra koll","[b]",""))),F1422," ",C1422,IF(COUNTA(D1422)&gt;0,CONCATENATE(" [playerid=",D1422,"] "),""),AI1422,AJ1422,AK1422,AL1422,AM1422,AN1422,AA1422,AH1422,IF(#REF!="LL","[/u]",IF(#REF!="Ny","[/i]",IF(#REF!="Extra koll","[/b]",""))))</f>
        <v>#REF!</v>
      </c>
    </row>
    <row r="1423" spans="1:41" ht="14.25">
      <c r="A1423" s="84"/>
      <c r="B1423" s="101"/>
      <c r="C1423" s="102"/>
      <c r="D1423" s="102"/>
      <c r="E1423" s="102"/>
      <c r="F1423" s="103"/>
      <c r="H1423" s="104"/>
      <c r="J1423" s="101"/>
      <c r="K1423" s="102"/>
      <c r="L1423" s="102"/>
      <c r="M1423" s="102"/>
      <c r="N1423" s="102"/>
      <c r="O1423" s="102"/>
      <c r="P1423" s="102"/>
      <c r="Q1423" s="102"/>
      <c r="R1423" s="105"/>
      <c r="T1423" s="101"/>
      <c r="U1423" s="102"/>
      <c r="V1423" s="102"/>
      <c r="W1423" s="102"/>
      <c r="X1423" s="106"/>
      <c r="AA1423" s="32" t="str">
        <f t="shared" si="280"/>
        <v/>
      </c>
      <c r="AB1423" s="31" t="str">
        <f t="shared" si="283"/>
        <v>?</v>
      </c>
      <c r="AC1423" s="31" t="str">
        <f t="shared" si="283"/>
        <v>?</v>
      </c>
      <c r="AD1423" s="31" t="str">
        <f t="shared" si="283"/>
        <v>?</v>
      </c>
      <c r="AE1423" s="31" t="str">
        <f t="shared" si="282"/>
        <v>?</v>
      </c>
      <c r="AF1423" s="31" t="str">
        <f t="shared" si="282"/>
        <v>?</v>
      </c>
      <c r="AG1423" s="31" t="str">
        <f t="shared" si="282"/>
        <v>?</v>
      </c>
      <c r="AH1423" s="39" t="str">
        <f t="shared" si="281"/>
        <v/>
      </c>
      <c r="AI1423" s="31" t="str">
        <f t="shared" si="273"/>
        <v/>
      </c>
      <c r="AJ1423" s="32" t="str">
        <f t="shared" si="274"/>
        <v/>
      </c>
      <c r="AK1423" s="32" t="str">
        <f t="shared" si="275"/>
        <v/>
      </c>
      <c r="AL1423" s="32" t="str">
        <f t="shared" si="276"/>
        <v/>
      </c>
      <c r="AM1423" s="32" t="str">
        <f t="shared" si="277"/>
        <v/>
      </c>
      <c r="AN1423" s="32" t="str">
        <f t="shared" si="278"/>
        <v/>
      </c>
      <c r="AO1423" s="96" t="e">
        <f>CONCATENATE(IF(#REF!="LL","[u]",IF(#REF!="Ny","[i]",IF(#REF!="Extra koll","[b]",""))),F1423," ",C1423,IF(COUNTA(D1423)&gt;0,CONCATENATE(" [playerid=",D1423,"] "),""),AI1423,AJ1423,AK1423,AL1423,AM1423,AN1423,AA1423,AH1423,IF(#REF!="LL","[/u]",IF(#REF!="Ny","[/i]",IF(#REF!="Extra koll","[/b]",""))))</f>
        <v>#REF!</v>
      </c>
    </row>
    <row r="1424" spans="1:41" ht="14.25">
      <c r="A1424" s="84"/>
      <c r="B1424" s="101"/>
      <c r="C1424" s="102"/>
      <c r="D1424" s="102"/>
      <c r="E1424" s="102"/>
      <c r="F1424" s="103"/>
      <c r="H1424" s="104"/>
      <c r="J1424" s="101"/>
      <c r="K1424" s="102"/>
      <c r="L1424" s="102"/>
      <c r="M1424" s="102"/>
      <c r="N1424" s="102"/>
      <c r="O1424" s="102"/>
      <c r="P1424" s="102"/>
      <c r="Q1424" s="102"/>
      <c r="R1424" s="105"/>
      <c r="T1424" s="101"/>
      <c r="U1424" s="102"/>
      <c r="V1424" s="102"/>
      <c r="W1424" s="102"/>
      <c r="X1424" s="106"/>
      <c r="AA1424" s="32" t="str">
        <f t="shared" si="280"/>
        <v/>
      </c>
      <c r="AB1424" s="31" t="str">
        <f t="shared" si="283"/>
        <v>?</v>
      </c>
      <c r="AC1424" s="31" t="str">
        <f t="shared" si="283"/>
        <v>?</v>
      </c>
      <c r="AD1424" s="31" t="str">
        <f t="shared" si="283"/>
        <v>?</v>
      </c>
      <c r="AE1424" s="31" t="str">
        <f t="shared" si="282"/>
        <v>?</v>
      </c>
      <c r="AF1424" s="31" t="str">
        <f t="shared" si="282"/>
        <v>?</v>
      </c>
      <c r="AG1424" s="31" t="str">
        <f t="shared" si="282"/>
        <v>?</v>
      </c>
      <c r="AH1424" s="39" t="str">
        <f t="shared" si="281"/>
        <v/>
      </c>
      <c r="AI1424" s="31" t="str">
        <f t="shared" si="273"/>
        <v/>
      </c>
      <c r="AJ1424" s="32" t="str">
        <f t="shared" si="274"/>
        <v/>
      </c>
      <c r="AK1424" s="32" t="str">
        <f t="shared" si="275"/>
        <v/>
      </c>
      <c r="AL1424" s="32" t="str">
        <f t="shared" si="276"/>
        <v/>
      </c>
      <c r="AM1424" s="32" t="str">
        <f t="shared" si="277"/>
        <v/>
      </c>
      <c r="AN1424" s="32" t="str">
        <f t="shared" si="278"/>
        <v/>
      </c>
      <c r="AO1424" s="96" t="e">
        <f>CONCATENATE(IF(#REF!="LL","[u]",IF(#REF!="Ny","[i]",IF(#REF!="Extra koll","[b]",""))),F1424," ",C1424,IF(COUNTA(D1424)&gt;0,CONCATENATE(" [playerid=",D1424,"] "),""),AI1424,AJ1424,AK1424,AL1424,AM1424,AN1424,AA1424,AH1424,IF(#REF!="LL","[/u]",IF(#REF!="Ny","[/i]",IF(#REF!="Extra koll","[/b]",""))))</f>
        <v>#REF!</v>
      </c>
    </row>
    <row r="1425" spans="1:41" ht="14.25">
      <c r="A1425" s="84"/>
      <c r="B1425" s="101"/>
      <c r="C1425" s="102"/>
      <c r="D1425" s="102"/>
      <c r="E1425" s="102"/>
      <c r="F1425" s="103"/>
      <c r="H1425" s="104"/>
      <c r="J1425" s="101"/>
      <c r="K1425" s="102"/>
      <c r="L1425" s="102"/>
      <c r="M1425" s="102"/>
      <c r="N1425" s="102"/>
      <c r="O1425" s="102"/>
      <c r="P1425" s="102"/>
      <c r="Q1425" s="102"/>
      <c r="R1425" s="105"/>
      <c r="T1425" s="101"/>
      <c r="U1425" s="102"/>
      <c r="V1425" s="102"/>
      <c r="W1425" s="102"/>
      <c r="X1425" s="106"/>
      <c r="AA1425" s="32" t="str">
        <f t="shared" si="280"/>
        <v/>
      </c>
      <c r="AB1425" s="31" t="str">
        <f t="shared" si="283"/>
        <v>?</v>
      </c>
      <c r="AC1425" s="31" t="str">
        <f t="shared" si="283"/>
        <v>?</v>
      </c>
      <c r="AD1425" s="31" t="str">
        <f t="shared" si="283"/>
        <v>?</v>
      </c>
      <c r="AE1425" s="31" t="str">
        <f t="shared" si="282"/>
        <v>?</v>
      </c>
      <c r="AF1425" s="31" t="str">
        <f t="shared" si="282"/>
        <v>?</v>
      </c>
      <c r="AG1425" s="31" t="str">
        <f t="shared" si="282"/>
        <v>?</v>
      </c>
      <c r="AH1425" s="39" t="str">
        <f t="shared" si="281"/>
        <v/>
      </c>
      <c r="AI1425" s="31" t="str">
        <f t="shared" si="273"/>
        <v/>
      </c>
      <c r="AJ1425" s="32" t="str">
        <f t="shared" si="274"/>
        <v/>
      </c>
      <c r="AK1425" s="32" t="str">
        <f t="shared" si="275"/>
        <v/>
      </c>
      <c r="AL1425" s="32" t="str">
        <f t="shared" si="276"/>
        <v/>
      </c>
      <c r="AM1425" s="32" t="str">
        <f t="shared" si="277"/>
        <v/>
      </c>
      <c r="AN1425" s="32" t="str">
        <f t="shared" si="278"/>
        <v/>
      </c>
      <c r="AO1425" s="96" t="e">
        <f>CONCATENATE(IF(#REF!="LL","[u]",IF(#REF!="Ny","[i]",IF(#REF!="Extra koll","[b]",""))),F1425," ",C1425,IF(COUNTA(D1425)&gt;0,CONCATENATE(" [playerid=",D1425,"] "),""),AI1425,AJ1425,AK1425,AL1425,AM1425,AN1425,AA1425,AH1425,IF(#REF!="LL","[/u]",IF(#REF!="Ny","[/i]",IF(#REF!="Extra koll","[/b]",""))))</f>
        <v>#REF!</v>
      </c>
    </row>
    <row r="1426" spans="1:41" ht="14.25">
      <c r="A1426" s="84"/>
      <c r="B1426" s="101"/>
      <c r="C1426" s="102"/>
      <c r="D1426" s="102"/>
      <c r="E1426" s="102"/>
      <c r="F1426" s="103"/>
      <c r="H1426" s="104"/>
      <c r="J1426" s="101"/>
      <c r="K1426" s="102"/>
      <c r="L1426" s="102"/>
      <c r="M1426" s="102"/>
      <c r="N1426" s="102"/>
      <c r="O1426" s="102"/>
      <c r="P1426" s="102"/>
      <c r="Q1426" s="102"/>
      <c r="R1426" s="105"/>
      <c r="T1426" s="101"/>
      <c r="U1426" s="102"/>
      <c r="V1426" s="102"/>
      <c r="W1426" s="102"/>
      <c r="X1426" s="106"/>
      <c r="AA1426" s="32" t="str">
        <f t="shared" si="280"/>
        <v/>
      </c>
      <c r="AB1426" s="31" t="str">
        <f t="shared" si="283"/>
        <v>?</v>
      </c>
      <c r="AC1426" s="31" t="str">
        <f t="shared" si="283"/>
        <v>?</v>
      </c>
      <c r="AD1426" s="31" t="str">
        <f t="shared" si="283"/>
        <v>?</v>
      </c>
      <c r="AE1426" s="31" t="str">
        <f t="shared" si="282"/>
        <v>?</v>
      </c>
      <c r="AF1426" s="31" t="str">
        <f t="shared" si="282"/>
        <v>?</v>
      </c>
      <c r="AG1426" s="31" t="str">
        <f t="shared" si="282"/>
        <v>?</v>
      </c>
      <c r="AH1426" s="39" t="str">
        <f t="shared" si="281"/>
        <v/>
      </c>
      <c r="AI1426" s="31" t="str">
        <f t="shared" si="273"/>
        <v/>
      </c>
      <c r="AJ1426" s="32" t="str">
        <f t="shared" si="274"/>
        <v/>
      </c>
      <c r="AK1426" s="32" t="str">
        <f t="shared" si="275"/>
        <v/>
      </c>
      <c r="AL1426" s="32" t="str">
        <f t="shared" si="276"/>
        <v/>
      </c>
      <c r="AM1426" s="32" t="str">
        <f t="shared" si="277"/>
        <v/>
      </c>
      <c r="AN1426" s="32" t="str">
        <f t="shared" si="278"/>
        <v/>
      </c>
      <c r="AO1426" s="96" t="e">
        <f>CONCATENATE(IF(#REF!="LL","[u]",IF(#REF!="Ny","[i]",IF(#REF!="Extra koll","[b]",""))),F1426," ",C1426,IF(COUNTA(D1426)&gt;0,CONCATENATE(" [playerid=",D1426,"] "),""),AI1426,AJ1426,AK1426,AL1426,AM1426,AN1426,AA1426,AH1426,IF(#REF!="LL","[/u]",IF(#REF!="Ny","[/i]",IF(#REF!="Extra koll","[/b]",""))))</f>
        <v>#REF!</v>
      </c>
    </row>
    <row r="1427" spans="1:41" ht="14.25">
      <c r="A1427" s="84"/>
      <c r="B1427" s="101"/>
      <c r="C1427" s="102"/>
      <c r="D1427" s="102"/>
      <c r="E1427" s="102"/>
      <c r="F1427" s="103"/>
      <c r="H1427" s="104"/>
      <c r="J1427" s="101"/>
      <c r="K1427" s="102"/>
      <c r="L1427" s="102"/>
      <c r="M1427" s="102"/>
      <c r="N1427" s="102"/>
      <c r="O1427" s="102"/>
      <c r="P1427" s="102"/>
      <c r="Q1427" s="102"/>
      <c r="R1427" s="105"/>
      <c r="T1427" s="101"/>
      <c r="U1427" s="102"/>
      <c r="V1427" s="102"/>
      <c r="W1427" s="102"/>
      <c r="X1427" s="106"/>
      <c r="AA1427" s="32" t="str">
        <f t="shared" si="280"/>
        <v/>
      </c>
      <c r="AB1427" s="31" t="str">
        <f t="shared" si="283"/>
        <v>?</v>
      </c>
      <c r="AC1427" s="31" t="str">
        <f t="shared" si="283"/>
        <v>?</v>
      </c>
      <c r="AD1427" s="31" t="str">
        <f t="shared" si="283"/>
        <v>?</v>
      </c>
      <c r="AE1427" s="31" t="str">
        <f t="shared" si="282"/>
        <v>?</v>
      </c>
      <c r="AF1427" s="31" t="str">
        <f t="shared" si="282"/>
        <v>?</v>
      </c>
      <c r="AG1427" s="31" t="str">
        <f t="shared" si="282"/>
        <v>?</v>
      </c>
      <c r="AH1427" s="39" t="str">
        <f t="shared" si="281"/>
        <v/>
      </c>
      <c r="AI1427" s="31" t="str">
        <f t="shared" si="273"/>
        <v/>
      </c>
      <c r="AJ1427" s="32" t="str">
        <f t="shared" si="274"/>
        <v/>
      </c>
      <c r="AK1427" s="32" t="str">
        <f t="shared" si="275"/>
        <v/>
      </c>
      <c r="AL1427" s="32" t="str">
        <f t="shared" si="276"/>
        <v/>
      </c>
      <c r="AM1427" s="32" t="str">
        <f t="shared" si="277"/>
        <v/>
      </c>
      <c r="AN1427" s="32" t="str">
        <f t="shared" si="278"/>
        <v/>
      </c>
      <c r="AO1427" s="96" t="e">
        <f>CONCATENATE(IF(#REF!="LL","[u]",IF(#REF!="Ny","[i]",IF(#REF!="Extra koll","[b]",""))),F1427," ",C1427,IF(COUNTA(D1427)&gt;0,CONCATENATE(" [playerid=",D1427,"] "),""),AI1427,AJ1427,AK1427,AL1427,AM1427,AN1427,AA1427,AH1427,IF(#REF!="LL","[/u]",IF(#REF!="Ny","[/i]",IF(#REF!="Extra koll","[/b]",""))))</f>
        <v>#REF!</v>
      </c>
    </row>
    <row r="1428" spans="1:41" ht="14.25">
      <c r="A1428" s="84"/>
      <c r="B1428" s="101"/>
      <c r="C1428" s="102"/>
      <c r="D1428" s="102"/>
      <c r="E1428" s="102"/>
      <c r="F1428" s="103"/>
      <c r="H1428" s="104"/>
      <c r="J1428" s="101"/>
      <c r="K1428" s="102"/>
      <c r="L1428" s="102"/>
      <c r="M1428" s="102"/>
      <c r="N1428" s="102"/>
      <c r="O1428" s="102"/>
      <c r="P1428" s="102"/>
      <c r="Q1428" s="102"/>
      <c r="R1428" s="105"/>
      <c r="T1428" s="101"/>
      <c r="U1428" s="102"/>
      <c r="V1428" s="102"/>
      <c r="W1428" s="102"/>
      <c r="X1428" s="106"/>
      <c r="AA1428" s="32" t="str">
        <f t="shared" si="280"/>
        <v/>
      </c>
      <c r="AB1428" s="31" t="str">
        <f t="shared" si="283"/>
        <v>?</v>
      </c>
      <c r="AC1428" s="31" t="str">
        <f t="shared" si="283"/>
        <v>?</v>
      </c>
      <c r="AD1428" s="31" t="str">
        <f t="shared" si="283"/>
        <v>?</v>
      </c>
      <c r="AE1428" s="31" t="str">
        <f t="shared" si="282"/>
        <v>?</v>
      </c>
      <c r="AF1428" s="31" t="str">
        <f t="shared" si="282"/>
        <v>?</v>
      </c>
      <c r="AG1428" s="31" t="str">
        <f t="shared" si="282"/>
        <v>?</v>
      </c>
      <c r="AH1428" s="39" t="str">
        <f t="shared" si="281"/>
        <v/>
      </c>
      <c r="AI1428" s="31" t="str">
        <f t="shared" si="273"/>
        <v/>
      </c>
      <c r="AJ1428" s="32" t="str">
        <f t="shared" si="274"/>
        <v/>
      </c>
      <c r="AK1428" s="32" t="str">
        <f t="shared" si="275"/>
        <v/>
      </c>
      <c r="AL1428" s="32" t="str">
        <f t="shared" si="276"/>
        <v/>
      </c>
      <c r="AM1428" s="32" t="str">
        <f t="shared" si="277"/>
        <v/>
      </c>
      <c r="AN1428" s="32" t="str">
        <f t="shared" si="278"/>
        <v/>
      </c>
      <c r="AO1428" s="96" t="e">
        <f>CONCATENATE(IF(#REF!="LL","[u]",IF(#REF!="Ny","[i]",IF(#REF!="Extra koll","[b]",""))),F1428," ",C1428,IF(COUNTA(D1428)&gt;0,CONCATENATE(" [playerid=",D1428,"] "),""),AI1428,AJ1428,AK1428,AL1428,AM1428,AN1428,AA1428,AH1428,IF(#REF!="LL","[/u]",IF(#REF!="Ny","[/i]",IF(#REF!="Extra koll","[/b]",""))))</f>
        <v>#REF!</v>
      </c>
    </row>
    <row r="1429" spans="1:41" ht="14.25">
      <c r="A1429" s="84"/>
      <c r="B1429" s="101"/>
      <c r="C1429" s="102"/>
      <c r="D1429" s="102"/>
      <c r="E1429" s="102"/>
      <c r="F1429" s="103"/>
      <c r="H1429" s="104"/>
      <c r="J1429" s="101"/>
      <c r="K1429" s="102"/>
      <c r="L1429" s="102"/>
      <c r="M1429" s="102"/>
      <c r="N1429" s="102"/>
      <c r="O1429" s="102"/>
      <c r="P1429" s="102"/>
      <c r="Q1429" s="102"/>
      <c r="R1429" s="105"/>
      <c r="T1429" s="101"/>
      <c r="U1429" s="102"/>
      <c r="V1429" s="102"/>
      <c r="W1429" s="102"/>
      <c r="X1429" s="106"/>
      <c r="AA1429" s="32" t="str">
        <f t="shared" si="280"/>
        <v/>
      </c>
      <c r="AB1429" s="31" t="str">
        <f t="shared" si="283"/>
        <v>?</v>
      </c>
      <c r="AC1429" s="31" t="str">
        <f t="shared" si="283"/>
        <v>?</v>
      </c>
      <c r="AD1429" s="31" t="str">
        <f t="shared" si="283"/>
        <v>?</v>
      </c>
      <c r="AE1429" s="31" t="str">
        <f t="shared" si="282"/>
        <v>?</v>
      </c>
      <c r="AF1429" s="31" t="str">
        <f t="shared" si="282"/>
        <v>?</v>
      </c>
      <c r="AG1429" s="31" t="str">
        <f t="shared" si="282"/>
        <v>?</v>
      </c>
      <c r="AH1429" s="39" t="str">
        <f t="shared" si="281"/>
        <v/>
      </c>
      <c r="AI1429" s="31" t="str">
        <f t="shared" ref="AI1429:AI1492" si="284">IF(A1429="Målvakt",CONCATENATE(AB1429," - ",AF1429),"")</f>
        <v/>
      </c>
      <c r="AJ1429" s="32" t="str">
        <f t="shared" ref="AJ1429:AJ1492" si="285">IF(A1429="Försvarare",CONCATENATE(AF1429," - ",AC1429," - ",AE1429," - ",AD1429),"")</f>
        <v/>
      </c>
      <c r="AK1429" s="32" t="str">
        <f t="shared" ref="AK1429:AK1492" si="286">IF(A1429="Inner",CONCATENATE(AC1429," - ",AD1429," - ",AF1429),"")</f>
        <v/>
      </c>
      <c r="AL1429" s="32" t="str">
        <f t="shared" ref="AL1429:AL1492" si="287">IF(A1429="Ytter",CONCATENATE(AE1429," - ",AC1429," - ",AD1429," - ",AF1429),"")</f>
        <v/>
      </c>
      <c r="AM1429" s="32" t="str">
        <f t="shared" ref="AM1429:AM1492" si="288">IF(A1429="Anfallare",CONCATENATE(AG1429," - ",AD1429," - ",AE1429),"")</f>
        <v/>
      </c>
      <c r="AN1429" s="32" t="str">
        <f t="shared" ref="AN1429:AN1492" si="289">IF(A1429="Def anfallare",CONCATENATE(AD1429," - ",AC1429," - ",AG1429," - ",AE1429),"")</f>
        <v/>
      </c>
      <c r="AO1429" s="96" t="e">
        <f>CONCATENATE(IF(#REF!="LL","[u]",IF(#REF!="Ny","[i]",IF(#REF!="Extra koll","[b]",""))),F1429," ",C1429,IF(COUNTA(D1429)&gt;0,CONCATENATE(" [playerid=",D1429,"] "),""),AI1429,AJ1429,AK1429,AL1429,AM1429,AN1429,AA1429,AH1429,IF(#REF!="LL","[/u]",IF(#REF!="Ny","[/i]",IF(#REF!="Extra koll","[/b]",""))))</f>
        <v>#REF!</v>
      </c>
    </row>
    <row r="1430" spans="1:41" ht="14.25">
      <c r="A1430" s="84"/>
      <c r="B1430" s="101"/>
      <c r="C1430" s="102"/>
      <c r="D1430" s="102"/>
      <c r="E1430" s="102"/>
      <c r="F1430" s="103"/>
      <c r="H1430" s="104"/>
      <c r="J1430" s="101"/>
      <c r="K1430" s="102"/>
      <c r="L1430" s="102"/>
      <c r="M1430" s="102"/>
      <c r="N1430" s="102"/>
      <c r="O1430" s="102"/>
      <c r="P1430" s="102"/>
      <c r="Q1430" s="102"/>
      <c r="R1430" s="105"/>
      <c r="T1430" s="101"/>
      <c r="U1430" s="102"/>
      <c r="V1430" s="102"/>
      <c r="W1430" s="102"/>
      <c r="X1430" s="106"/>
      <c r="AA1430" s="32" t="str">
        <f t="shared" si="280"/>
        <v/>
      </c>
      <c r="AB1430" s="31" t="str">
        <f t="shared" si="283"/>
        <v>?</v>
      </c>
      <c r="AC1430" s="31" t="str">
        <f t="shared" si="283"/>
        <v>?</v>
      </c>
      <c r="AD1430" s="31" t="str">
        <f t="shared" si="283"/>
        <v>?</v>
      </c>
      <c r="AE1430" s="31" t="str">
        <f t="shared" si="282"/>
        <v>?</v>
      </c>
      <c r="AF1430" s="31" t="str">
        <f t="shared" si="282"/>
        <v>?</v>
      </c>
      <c r="AG1430" s="31" t="str">
        <f t="shared" si="282"/>
        <v>?</v>
      </c>
      <c r="AH1430" s="39" t="str">
        <f t="shared" si="281"/>
        <v/>
      </c>
      <c r="AI1430" s="31" t="str">
        <f t="shared" si="284"/>
        <v/>
      </c>
      <c r="AJ1430" s="32" t="str">
        <f t="shared" si="285"/>
        <v/>
      </c>
      <c r="AK1430" s="32" t="str">
        <f t="shared" si="286"/>
        <v/>
      </c>
      <c r="AL1430" s="32" t="str">
        <f t="shared" si="287"/>
        <v/>
      </c>
      <c r="AM1430" s="32" t="str">
        <f t="shared" si="288"/>
        <v/>
      </c>
      <c r="AN1430" s="32" t="str">
        <f t="shared" si="289"/>
        <v/>
      </c>
      <c r="AO1430" s="96" t="e">
        <f>CONCATENATE(IF(#REF!="LL","[u]",IF(#REF!="Ny","[i]",IF(#REF!="Extra koll","[b]",""))),F1430," ",C1430,IF(COUNTA(D1430)&gt;0,CONCATENATE(" [playerid=",D1430,"] "),""),AI1430,AJ1430,AK1430,AL1430,AM1430,AN1430,AA1430,AH1430,IF(#REF!="LL","[/u]",IF(#REF!="Ny","[/i]",IF(#REF!="Extra koll","[/b]",""))))</f>
        <v>#REF!</v>
      </c>
    </row>
    <row r="1431" spans="1:41" ht="14.25">
      <c r="A1431" s="84"/>
      <c r="B1431" s="101"/>
      <c r="C1431" s="102"/>
      <c r="D1431" s="102"/>
      <c r="E1431" s="102"/>
      <c r="F1431" s="103"/>
      <c r="H1431" s="104"/>
      <c r="J1431" s="101"/>
      <c r="K1431" s="102"/>
      <c r="L1431" s="102"/>
      <c r="M1431" s="102"/>
      <c r="N1431" s="102"/>
      <c r="O1431" s="102"/>
      <c r="P1431" s="102"/>
      <c r="Q1431" s="102"/>
      <c r="R1431" s="105"/>
      <c r="T1431" s="101"/>
      <c r="U1431" s="102"/>
      <c r="V1431" s="102"/>
      <c r="W1431" s="102"/>
      <c r="X1431" s="106"/>
      <c r="AA1431" s="32" t="str">
        <f t="shared" si="280"/>
        <v/>
      </c>
      <c r="AB1431" s="31" t="str">
        <f t="shared" si="283"/>
        <v>?</v>
      </c>
      <c r="AC1431" s="31" t="str">
        <f t="shared" si="283"/>
        <v>?</v>
      </c>
      <c r="AD1431" s="31" t="str">
        <f t="shared" si="283"/>
        <v>?</v>
      </c>
      <c r="AE1431" s="31" t="str">
        <f t="shared" si="282"/>
        <v>?</v>
      </c>
      <c r="AF1431" s="31" t="str">
        <f t="shared" si="282"/>
        <v>?</v>
      </c>
      <c r="AG1431" s="31" t="str">
        <f t="shared" si="282"/>
        <v>?</v>
      </c>
      <c r="AH1431" s="39" t="str">
        <f t="shared" si="281"/>
        <v/>
      </c>
      <c r="AI1431" s="31" t="str">
        <f t="shared" si="284"/>
        <v/>
      </c>
      <c r="AJ1431" s="32" t="str">
        <f t="shared" si="285"/>
        <v/>
      </c>
      <c r="AK1431" s="32" t="str">
        <f t="shared" si="286"/>
        <v/>
      </c>
      <c r="AL1431" s="32" t="str">
        <f t="shared" si="287"/>
        <v/>
      </c>
      <c r="AM1431" s="32" t="str">
        <f t="shared" si="288"/>
        <v/>
      </c>
      <c r="AN1431" s="32" t="str">
        <f t="shared" si="289"/>
        <v/>
      </c>
      <c r="AO1431" s="96" t="e">
        <f>CONCATENATE(IF(#REF!="LL","[u]",IF(#REF!="Ny","[i]",IF(#REF!="Extra koll","[b]",""))),F1431," ",C1431,IF(COUNTA(D1431)&gt;0,CONCATENATE(" [playerid=",D1431,"] "),""),AI1431,AJ1431,AK1431,AL1431,AM1431,AN1431,AA1431,AH1431,IF(#REF!="LL","[/u]",IF(#REF!="Ny","[/i]",IF(#REF!="Extra koll","[/b]",""))))</f>
        <v>#REF!</v>
      </c>
    </row>
    <row r="1432" spans="1:41" ht="14.25">
      <c r="A1432" s="84"/>
      <c r="B1432" s="101"/>
      <c r="C1432" s="102"/>
      <c r="D1432" s="102"/>
      <c r="E1432" s="102"/>
      <c r="F1432" s="103"/>
      <c r="H1432" s="104"/>
      <c r="J1432" s="101"/>
      <c r="K1432" s="102"/>
      <c r="L1432" s="102"/>
      <c r="M1432" s="102"/>
      <c r="N1432" s="102"/>
      <c r="O1432" s="102"/>
      <c r="P1432" s="102"/>
      <c r="Q1432" s="102"/>
      <c r="R1432" s="105"/>
      <c r="T1432" s="101"/>
      <c r="U1432" s="102"/>
      <c r="V1432" s="102"/>
      <c r="W1432" s="102"/>
      <c r="X1432" s="106"/>
      <c r="AA1432" s="32" t="str">
        <f t="shared" si="280"/>
        <v/>
      </c>
      <c r="AB1432" s="31" t="str">
        <f t="shared" si="283"/>
        <v>?</v>
      </c>
      <c r="AC1432" s="31" t="str">
        <f t="shared" si="283"/>
        <v>?</v>
      </c>
      <c r="AD1432" s="31" t="str">
        <f t="shared" si="283"/>
        <v>?</v>
      </c>
      <c r="AE1432" s="31" t="str">
        <f t="shared" si="282"/>
        <v>?</v>
      </c>
      <c r="AF1432" s="31" t="str">
        <f t="shared" si="282"/>
        <v>?</v>
      </c>
      <c r="AG1432" s="31" t="str">
        <f t="shared" si="282"/>
        <v>?</v>
      </c>
      <c r="AH1432" s="39" t="str">
        <f t="shared" si="281"/>
        <v/>
      </c>
      <c r="AI1432" s="31" t="str">
        <f t="shared" si="284"/>
        <v/>
      </c>
      <c r="AJ1432" s="32" t="str">
        <f t="shared" si="285"/>
        <v/>
      </c>
      <c r="AK1432" s="32" t="str">
        <f t="shared" si="286"/>
        <v/>
      </c>
      <c r="AL1432" s="32" t="str">
        <f t="shared" si="287"/>
        <v/>
      </c>
      <c r="AM1432" s="32" t="str">
        <f t="shared" si="288"/>
        <v/>
      </c>
      <c r="AN1432" s="32" t="str">
        <f t="shared" si="289"/>
        <v/>
      </c>
      <c r="AO1432" s="96" t="e">
        <f>CONCATENATE(IF(#REF!="LL","[u]",IF(#REF!="Ny","[i]",IF(#REF!="Extra koll","[b]",""))),F1432," ",C1432,IF(COUNTA(D1432)&gt;0,CONCATENATE(" [playerid=",D1432,"] "),""),AI1432,AJ1432,AK1432,AL1432,AM1432,AN1432,AA1432,AH1432,IF(#REF!="LL","[/u]",IF(#REF!="Ny","[/i]",IF(#REF!="Extra koll","[/b]",""))))</f>
        <v>#REF!</v>
      </c>
    </row>
    <row r="1433" spans="1:41" ht="14.25">
      <c r="A1433" s="84"/>
      <c r="B1433" s="101"/>
      <c r="C1433" s="102"/>
      <c r="D1433" s="102"/>
      <c r="E1433" s="102"/>
      <c r="F1433" s="103"/>
      <c r="H1433" s="104"/>
      <c r="J1433" s="101"/>
      <c r="K1433" s="102"/>
      <c r="L1433" s="102"/>
      <c r="M1433" s="102"/>
      <c r="N1433" s="102"/>
      <c r="O1433" s="102"/>
      <c r="P1433" s="102"/>
      <c r="Q1433" s="102"/>
      <c r="R1433" s="105"/>
      <c r="T1433" s="101"/>
      <c r="U1433" s="102"/>
      <c r="V1433" s="102"/>
      <c r="W1433" s="102"/>
      <c r="X1433" s="106"/>
      <c r="AA1433" s="32" t="str">
        <f t="shared" si="280"/>
        <v/>
      </c>
      <c r="AB1433" s="31" t="str">
        <f t="shared" si="283"/>
        <v>?</v>
      </c>
      <c r="AC1433" s="31" t="str">
        <f t="shared" si="283"/>
        <v>?</v>
      </c>
      <c r="AD1433" s="31" t="str">
        <f t="shared" si="283"/>
        <v>?</v>
      </c>
      <c r="AE1433" s="31" t="str">
        <f t="shared" si="282"/>
        <v>?</v>
      </c>
      <c r="AF1433" s="31" t="str">
        <f t="shared" si="282"/>
        <v>?</v>
      </c>
      <c r="AG1433" s="31" t="str">
        <f t="shared" si="282"/>
        <v>?</v>
      </c>
      <c r="AH1433" s="39" t="str">
        <f t="shared" si="281"/>
        <v/>
      </c>
      <c r="AI1433" s="31" t="str">
        <f t="shared" si="284"/>
        <v/>
      </c>
      <c r="AJ1433" s="32" t="str">
        <f t="shared" si="285"/>
        <v/>
      </c>
      <c r="AK1433" s="32" t="str">
        <f t="shared" si="286"/>
        <v/>
      </c>
      <c r="AL1433" s="32" t="str">
        <f t="shared" si="287"/>
        <v/>
      </c>
      <c r="AM1433" s="32" t="str">
        <f t="shared" si="288"/>
        <v/>
      </c>
      <c r="AN1433" s="32" t="str">
        <f t="shared" si="289"/>
        <v/>
      </c>
      <c r="AO1433" s="96" t="e">
        <f>CONCATENATE(IF(#REF!="LL","[u]",IF(#REF!="Ny","[i]",IF(#REF!="Extra koll","[b]",""))),F1433," ",C1433,IF(COUNTA(D1433)&gt;0,CONCATENATE(" [playerid=",D1433,"] "),""),AI1433,AJ1433,AK1433,AL1433,AM1433,AN1433,AA1433,AH1433,IF(#REF!="LL","[/u]",IF(#REF!="Ny","[/i]",IF(#REF!="Extra koll","[/b]",""))))</f>
        <v>#REF!</v>
      </c>
    </row>
    <row r="1434" spans="1:41" ht="14.25">
      <c r="A1434" s="84"/>
      <c r="B1434" s="101"/>
      <c r="C1434" s="102"/>
      <c r="D1434" s="102"/>
      <c r="E1434" s="102"/>
      <c r="F1434" s="103"/>
      <c r="H1434" s="104"/>
      <c r="J1434" s="101"/>
      <c r="K1434" s="102"/>
      <c r="L1434" s="102"/>
      <c r="M1434" s="102"/>
      <c r="N1434" s="102"/>
      <c r="O1434" s="102"/>
      <c r="P1434" s="102"/>
      <c r="Q1434" s="102"/>
      <c r="R1434" s="105"/>
      <c r="T1434" s="101"/>
      <c r="U1434" s="102"/>
      <c r="V1434" s="102"/>
      <c r="W1434" s="102"/>
      <c r="X1434" s="106"/>
      <c r="AA1434" s="32" t="str">
        <f t="shared" si="280"/>
        <v/>
      </c>
      <c r="AB1434" s="31" t="str">
        <f t="shared" si="283"/>
        <v>?</v>
      </c>
      <c r="AC1434" s="31" t="str">
        <f t="shared" si="283"/>
        <v>?</v>
      </c>
      <c r="AD1434" s="31" t="str">
        <f t="shared" si="283"/>
        <v>?</v>
      </c>
      <c r="AE1434" s="31" t="str">
        <f t="shared" si="282"/>
        <v>?</v>
      </c>
      <c r="AF1434" s="31" t="str">
        <f t="shared" si="282"/>
        <v>?</v>
      </c>
      <c r="AG1434" s="31" t="str">
        <f t="shared" si="282"/>
        <v>?</v>
      </c>
      <c r="AH1434" s="39" t="str">
        <f t="shared" si="281"/>
        <v/>
      </c>
      <c r="AI1434" s="31" t="str">
        <f t="shared" si="284"/>
        <v/>
      </c>
      <c r="AJ1434" s="32" t="str">
        <f t="shared" si="285"/>
        <v/>
      </c>
      <c r="AK1434" s="32" t="str">
        <f t="shared" si="286"/>
        <v/>
      </c>
      <c r="AL1434" s="32" t="str">
        <f t="shared" si="287"/>
        <v/>
      </c>
      <c r="AM1434" s="32" t="str">
        <f t="shared" si="288"/>
        <v/>
      </c>
      <c r="AN1434" s="32" t="str">
        <f t="shared" si="289"/>
        <v/>
      </c>
      <c r="AO1434" s="96" t="e">
        <f>CONCATENATE(IF(#REF!="LL","[u]",IF(#REF!="Ny","[i]",IF(#REF!="Extra koll","[b]",""))),F1434," ",C1434,IF(COUNTA(D1434)&gt;0,CONCATENATE(" [playerid=",D1434,"] "),""),AI1434,AJ1434,AK1434,AL1434,AM1434,AN1434,AA1434,AH1434,IF(#REF!="LL","[/u]",IF(#REF!="Ny","[/i]",IF(#REF!="Extra koll","[/b]",""))))</f>
        <v>#REF!</v>
      </c>
    </row>
    <row r="1435" spans="1:41" ht="14.25">
      <c r="A1435" s="84"/>
      <c r="B1435" s="101"/>
      <c r="C1435" s="102"/>
      <c r="D1435" s="102"/>
      <c r="E1435" s="102"/>
      <c r="F1435" s="103"/>
      <c r="H1435" s="104"/>
      <c r="J1435" s="101"/>
      <c r="K1435" s="102"/>
      <c r="L1435" s="102"/>
      <c r="M1435" s="102"/>
      <c r="N1435" s="102"/>
      <c r="O1435" s="102"/>
      <c r="P1435" s="102"/>
      <c r="Q1435" s="102"/>
      <c r="R1435" s="105"/>
      <c r="T1435" s="101"/>
      <c r="U1435" s="102"/>
      <c r="V1435" s="102"/>
      <c r="W1435" s="102"/>
      <c r="X1435" s="106"/>
      <c r="AA1435" s="32" t="str">
        <f t="shared" si="280"/>
        <v/>
      </c>
      <c r="AB1435" s="31" t="str">
        <f t="shared" si="283"/>
        <v>?</v>
      </c>
      <c r="AC1435" s="31" t="str">
        <f t="shared" si="283"/>
        <v>?</v>
      </c>
      <c r="AD1435" s="31" t="str">
        <f t="shared" si="283"/>
        <v>?</v>
      </c>
      <c r="AE1435" s="31" t="str">
        <f t="shared" si="282"/>
        <v>?</v>
      </c>
      <c r="AF1435" s="31" t="str">
        <f t="shared" si="282"/>
        <v>?</v>
      </c>
      <c r="AG1435" s="31" t="str">
        <f t="shared" si="282"/>
        <v>?</v>
      </c>
      <c r="AH1435" s="39" t="str">
        <f t="shared" si="281"/>
        <v/>
      </c>
      <c r="AI1435" s="31" t="str">
        <f t="shared" si="284"/>
        <v/>
      </c>
      <c r="AJ1435" s="32" t="str">
        <f t="shared" si="285"/>
        <v/>
      </c>
      <c r="AK1435" s="32" t="str">
        <f t="shared" si="286"/>
        <v/>
      </c>
      <c r="AL1435" s="32" t="str">
        <f t="shared" si="287"/>
        <v/>
      </c>
      <c r="AM1435" s="32" t="str">
        <f t="shared" si="288"/>
        <v/>
      </c>
      <c r="AN1435" s="32" t="str">
        <f t="shared" si="289"/>
        <v/>
      </c>
      <c r="AO1435" s="96" t="e">
        <f>CONCATENATE(IF(#REF!="LL","[u]",IF(#REF!="Ny","[i]",IF(#REF!="Extra koll","[b]",""))),F1435," ",C1435,IF(COUNTA(D1435)&gt;0,CONCATENATE(" [playerid=",D1435,"] "),""),AI1435,AJ1435,AK1435,AL1435,AM1435,AN1435,AA1435,AH1435,IF(#REF!="LL","[/u]",IF(#REF!="Ny","[/i]",IF(#REF!="Extra koll","[/b]",""))))</f>
        <v>#REF!</v>
      </c>
    </row>
    <row r="1436" spans="1:41" ht="14.25">
      <c r="A1436" s="84"/>
      <c r="B1436" s="101"/>
      <c r="C1436" s="102"/>
      <c r="D1436" s="102"/>
      <c r="E1436" s="102"/>
      <c r="F1436" s="103"/>
      <c r="H1436" s="104"/>
      <c r="J1436" s="101"/>
      <c r="K1436" s="102"/>
      <c r="L1436" s="102"/>
      <c r="M1436" s="102"/>
      <c r="N1436" s="102"/>
      <c r="O1436" s="102"/>
      <c r="P1436" s="102"/>
      <c r="Q1436" s="102"/>
      <c r="R1436" s="105"/>
      <c r="T1436" s="101"/>
      <c r="U1436" s="102"/>
      <c r="V1436" s="102"/>
      <c r="W1436" s="102"/>
      <c r="X1436" s="106"/>
      <c r="AA1436" s="32" t="str">
        <f t="shared" si="280"/>
        <v/>
      </c>
      <c r="AB1436" s="31" t="str">
        <f t="shared" si="283"/>
        <v>?</v>
      </c>
      <c r="AC1436" s="31" t="str">
        <f t="shared" si="283"/>
        <v>?</v>
      </c>
      <c r="AD1436" s="31" t="str">
        <f t="shared" si="283"/>
        <v>?</v>
      </c>
      <c r="AE1436" s="31" t="str">
        <f t="shared" si="282"/>
        <v>?</v>
      </c>
      <c r="AF1436" s="31" t="str">
        <f t="shared" si="282"/>
        <v>?</v>
      </c>
      <c r="AG1436" s="31" t="str">
        <f t="shared" si="282"/>
        <v>?</v>
      </c>
      <c r="AH1436" s="39" t="str">
        <f t="shared" si="281"/>
        <v/>
      </c>
      <c r="AI1436" s="31" t="str">
        <f t="shared" si="284"/>
        <v/>
      </c>
      <c r="AJ1436" s="32" t="str">
        <f t="shared" si="285"/>
        <v/>
      </c>
      <c r="AK1436" s="32" t="str">
        <f t="shared" si="286"/>
        <v/>
      </c>
      <c r="AL1436" s="32" t="str">
        <f t="shared" si="287"/>
        <v/>
      </c>
      <c r="AM1436" s="32" t="str">
        <f t="shared" si="288"/>
        <v/>
      </c>
      <c r="AN1436" s="32" t="str">
        <f t="shared" si="289"/>
        <v/>
      </c>
      <c r="AO1436" s="96" t="e">
        <f>CONCATENATE(IF(#REF!="LL","[u]",IF(#REF!="Ny","[i]",IF(#REF!="Extra koll","[b]",""))),F1436," ",C1436,IF(COUNTA(D1436)&gt;0,CONCATENATE(" [playerid=",D1436,"] "),""),AI1436,AJ1436,AK1436,AL1436,AM1436,AN1436,AA1436,AH1436,IF(#REF!="LL","[/u]",IF(#REF!="Ny","[/i]",IF(#REF!="Extra koll","[/b]",""))))</f>
        <v>#REF!</v>
      </c>
    </row>
    <row r="1437" spans="1:41" ht="14.25">
      <c r="A1437" s="84"/>
      <c r="B1437" s="101"/>
      <c r="C1437" s="102"/>
      <c r="D1437" s="102"/>
      <c r="E1437" s="102"/>
      <c r="F1437" s="103"/>
      <c r="H1437" s="104"/>
      <c r="J1437" s="101"/>
      <c r="K1437" s="102"/>
      <c r="L1437" s="102"/>
      <c r="M1437" s="102"/>
      <c r="N1437" s="102"/>
      <c r="O1437" s="102"/>
      <c r="P1437" s="102"/>
      <c r="Q1437" s="102"/>
      <c r="R1437" s="105"/>
      <c r="T1437" s="101"/>
      <c r="U1437" s="102"/>
      <c r="V1437" s="102"/>
      <c r="W1437" s="102"/>
      <c r="X1437" s="106"/>
      <c r="AA1437" s="32" t="str">
        <f t="shared" si="280"/>
        <v/>
      </c>
      <c r="AB1437" s="31" t="str">
        <f t="shared" si="283"/>
        <v>?</v>
      </c>
      <c r="AC1437" s="31" t="str">
        <f t="shared" si="283"/>
        <v>?</v>
      </c>
      <c r="AD1437" s="31" t="str">
        <f t="shared" si="283"/>
        <v>?</v>
      </c>
      <c r="AE1437" s="31" t="str">
        <f t="shared" si="282"/>
        <v>?</v>
      </c>
      <c r="AF1437" s="31" t="str">
        <f t="shared" si="282"/>
        <v>?</v>
      </c>
      <c r="AG1437" s="31" t="str">
        <f t="shared" si="282"/>
        <v>?</v>
      </c>
      <c r="AH1437" s="39" t="str">
        <f t="shared" si="281"/>
        <v/>
      </c>
      <c r="AI1437" s="31" t="str">
        <f t="shared" si="284"/>
        <v/>
      </c>
      <c r="AJ1437" s="32" t="str">
        <f t="shared" si="285"/>
        <v/>
      </c>
      <c r="AK1437" s="32" t="str">
        <f t="shared" si="286"/>
        <v/>
      </c>
      <c r="AL1437" s="32" t="str">
        <f t="shared" si="287"/>
        <v/>
      </c>
      <c r="AM1437" s="32" t="str">
        <f t="shared" si="288"/>
        <v/>
      </c>
      <c r="AN1437" s="32" t="str">
        <f t="shared" si="289"/>
        <v/>
      </c>
      <c r="AO1437" s="96" t="e">
        <f>CONCATENATE(IF(#REF!="LL","[u]",IF(#REF!="Ny","[i]",IF(#REF!="Extra koll","[b]",""))),F1437," ",C1437,IF(COUNTA(D1437)&gt;0,CONCATENATE(" [playerid=",D1437,"] "),""),AI1437,AJ1437,AK1437,AL1437,AM1437,AN1437,AA1437,AH1437,IF(#REF!="LL","[/u]",IF(#REF!="Ny","[/i]",IF(#REF!="Extra koll","[/b]",""))))</f>
        <v>#REF!</v>
      </c>
    </row>
    <row r="1438" spans="1:41" ht="14.25">
      <c r="A1438" s="84"/>
      <c r="B1438" s="101"/>
      <c r="C1438" s="102"/>
      <c r="D1438" s="102"/>
      <c r="E1438" s="102"/>
      <c r="F1438" s="103"/>
      <c r="H1438" s="104"/>
      <c r="J1438" s="101"/>
      <c r="K1438" s="102"/>
      <c r="L1438" s="102"/>
      <c r="M1438" s="102"/>
      <c r="N1438" s="102"/>
      <c r="O1438" s="102"/>
      <c r="P1438" s="102"/>
      <c r="Q1438" s="102"/>
      <c r="R1438" s="105"/>
      <c r="T1438" s="101"/>
      <c r="U1438" s="102"/>
      <c r="V1438" s="102"/>
      <c r="W1438" s="102"/>
      <c r="X1438" s="106"/>
      <c r="AA1438" s="32" t="str">
        <f t="shared" si="280"/>
        <v/>
      </c>
      <c r="AB1438" s="31" t="str">
        <f t="shared" si="283"/>
        <v>?</v>
      </c>
      <c r="AC1438" s="31" t="str">
        <f t="shared" si="283"/>
        <v>?</v>
      </c>
      <c r="AD1438" s="31" t="str">
        <f t="shared" si="283"/>
        <v>?</v>
      </c>
      <c r="AE1438" s="31" t="str">
        <f t="shared" si="282"/>
        <v>?</v>
      </c>
      <c r="AF1438" s="31" t="str">
        <f t="shared" si="282"/>
        <v>?</v>
      </c>
      <c r="AG1438" s="31" t="str">
        <f t="shared" si="282"/>
        <v>?</v>
      </c>
      <c r="AH1438" s="39" t="str">
        <f t="shared" si="281"/>
        <v/>
      </c>
      <c r="AI1438" s="31" t="str">
        <f t="shared" si="284"/>
        <v/>
      </c>
      <c r="AJ1438" s="32" t="str">
        <f t="shared" si="285"/>
        <v/>
      </c>
      <c r="AK1438" s="32" t="str">
        <f t="shared" si="286"/>
        <v/>
      </c>
      <c r="AL1438" s="32" t="str">
        <f t="shared" si="287"/>
        <v/>
      </c>
      <c r="AM1438" s="32" t="str">
        <f t="shared" si="288"/>
        <v/>
      </c>
      <c r="AN1438" s="32" t="str">
        <f t="shared" si="289"/>
        <v/>
      </c>
      <c r="AO1438" s="96" t="e">
        <f>CONCATENATE(IF(#REF!="LL","[u]",IF(#REF!="Ny","[i]",IF(#REF!="Extra koll","[b]",""))),F1438," ",C1438,IF(COUNTA(D1438)&gt;0,CONCATENATE(" [playerid=",D1438,"] "),""),AI1438,AJ1438,AK1438,AL1438,AM1438,AN1438,AA1438,AH1438,IF(#REF!="LL","[/u]",IF(#REF!="Ny","[/i]",IF(#REF!="Extra koll","[/b]",""))))</f>
        <v>#REF!</v>
      </c>
    </row>
    <row r="1439" spans="1:41" ht="14.25">
      <c r="A1439" s="84"/>
      <c r="B1439" s="101"/>
      <c r="C1439" s="102"/>
      <c r="D1439" s="102"/>
      <c r="E1439" s="102"/>
      <c r="F1439" s="103"/>
      <c r="H1439" s="104"/>
      <c r="J1439" s="101"/>
      <c r="K1439" s="102"/>
      <c r="L1439" s="102"/>
      <c r="M1439" s="102"/>
      <c r="N1439" s="102"/>
      <c r="O1439" s="102"/>
      <c r="P1439" s="102"/>
      <c r="Q1439" s="102"/>
      <c r="R1439" s="105"/>
      <c r="T1439" s="101"/>
      <c r="U1439" s="102"/>
      <c r="V1439" s="102"/>
      <c r="W1439" s="102"/>
      <c r="X1439" s="106"/>
      <c r="AA1439" s="32" t="str">
        <f t="shared" si="280"/>
        <v/>
      </c>
      <c r="AB1439" s="31" t="str">
        <f t="shared" si="283"/>
        <v>?</v>
      </c>
      <c r="AC1439" s="31" t="str">
        <f t="shared" si="283"/>
        <v>?</v>
      </c>
      <c r="AD1439" s="31" t="str">
        <f t="shared" si="283"/>
        <v>?</v>
      </c>
      <c r="AE1439" s="31" t="str">
        <f t="shared" si="282"/>
        <v>?</v>
      </c>
      <c r="AF1439" s="31" t="str">
        <f t="shared" si="282"/>
        <v>?</v>
      </c>
      <c r="AG1439" s="31" t="str">
        <f t="shared" si="282"/>
        <v>?</v>
      </c>
      <c r="AH1439" s="39" t="str">
        <f t="shared" si="281"/>
        <v/>
      </c>
      <c r="AI1439" s="31" t="str">
        <f t="shared" si="284"/>
        <v/>
      </c>
      <c r="AJ1439" s="32" t="str">
        <f t="shared" si="285"/>
        <v/>
      </c>
      <c r="AK1439" s="32" t="str">
        <f t="shared" si="286"/>
        <v/>
      </c>
      <c r="AL1439" s="32" t="str">
        <f t="shared" si="287"/>
        <v/>
      </c>
      <c r="AM1439" s="32" t="str">
        <f t="shared" si="288"/>
        <v/>
      </c>
      <c r="AN1439" s="32" t="str">
        <f t="shared" si="289"/>
        <v/>
      </c>
      <c r="AO1439" s="96" t="e">
        <f>CONCATENATE(IF(#REF!="LL","[u]",IF(#REF!="Ny","[i]",IF(#REF!="Extra koll","[b]",""))),F1439," ",C1439,IF(COUNTA(D1439)&gt;0,CONCATENATE(" [playerid=",D1439,"] "),""),AI1439,AJ1439,AK1439,AL1439,AM1439,AN1439,AA1439,AH1439,IF(#REF!="LL","[/u]",IF(#REF!="Ny","[/i]",IF(#REF!="Extra koll","[/b]",""))))</f>
        <v>#REF!</v>
      </c>
    </row>
    <row r="1440" spans="1:41" ht="14.25">
      <c r="A1440" s="84"/>
      <c r="B1440" s="101"/>
      <c r="C1440" s="102"/>
      <c r="D1440" s="102"/>
      <c r="E1440" s="102"/>
      <c r="F1440" s="103"/>
      <c r="H1440" s="104"/>
      <c r="J1440" s="101"/>
      <c r="K1440" s="102"/>
      <c r="L1440" s="102"/>
      <c r="M1440" s="102"/>
      <c r="N1440" s="102"/>
      <c r="O1440" s="102"/>
      <c r="P1440" s="102"/>
      <c r="Q1440" s="102"/>
      <c r="R1440" s="105"/>
      <c r="T1440" s="101"/>
      <c r="U1440" s="102"/>
      <c r="V1440" s="102"/>
      <c r="W1440" s="102"/>
      <c r="X1440" s="106"/>
      <c r="AA1440" s="32" t="str">
        <f t="shared" si="280"/>
        <v/>
      </c>
      <c r="AB1440" s="31" t="str">
        <f t="shared" si="283"/>
        <v>?</v>
      </c>
      <c r="AC1440" s="31" t="str">
        <f t="shared" si="283"/>
        <v>?</v>
      </c>
      <c r="AD1440" s="31" t="str">
        <f t="shared" si="283"/>
        <v>?</v>
      </c>
      <c r="AE1440" s="31" t="str">
        <f t="shared" si="282"/>
        <v>?</v>
      </c>
      <c r="AF1440" s="31" t="str">
        <f t="shared" si="282"/>
        <v>?</v>
      </c>
      <c r="AG1440" s="31" t="str">
        <f t="shared" si="282"/>
        <v>?</v>
      </c>
      <c r="AH1440" s="39" t="str">
        <f t="shared" si="281"/>
        <v/>
      </c>
      <c r="AI1440" s="31" t="str">
        <f t="shared" si="284"/>
        <v/>
      </c>
      <c r="AJ1440" s="32" t="str">
        <f t="shared" si="285"/>
        <v/>
      </c>
      <c r="AK1440" s="32" t="str">
        <f t="shared" si="286"/>
        <v/>
      </c>
      <c r="AL1440" s="32" t="str">
        <f t="shared" si="287"/>
        <v/>
      </c>
      <c r="AM1440" s="32" t="str">
        <f t="shared" si="288"/>
        <v/>
      </c>
      <c r="AN1440" s="32" t="str">
        <f t="shared" si="289"/>
        <v/>
      </c>
      <c r="AO1440" s="96" t="e">
        <f>CONCATENATE(IF(#REF!="LL","[u]",IF(#REF!="Ny","[i]",IF(#REF!="Extra koll","[b]",""))),F1440," ",C1440,IF(COUNTA(D1440)&gt;0,CONCATENATE(" [playerid=",D1440,"] "),""),AI1440,AJ1440,AK1440,AL1440,AM1440,AN1440,AA1440,AH1440,IF(#REF!="LL","[/u]",IF(#REF!="Ny","[/i]",IF(#REF!="Extra koll","[/b]",""))))</f>
        <v>#REF!</v>
      </c>
    </row>
    <row r="1441" spans="1:41" ht="14.25">
      <c r="A1441" s="84"/>
      <c r="B1441" s="101"/>
      <c r="C1441" s="102"/>
      <c r="D1441" s="102"/>
      <c r="E1441" s="102"/>
      <c r="F1441" s="103"/>
      <c r="H1441" s="104"/>
      <c r="J1441" s="101"/>
      <c r="K1441" s="102"/>
      <c r="L1441" s="102"/>
      <c r="M1441" s="102"/>
      <c r="N1441" s="102"/>
      <c r="O1441" s="102"/>
      <c r="P1441" s="102"/>
      <c r="Q1441" s="102"/>
      <c r="R1441" s="105"/>
      <c r="T1441" s="101"/>
      <c r="U1441" s="102"/>
      <c r="V1441" s="102"/>
      <c r="W1441" s="102"/>
      <c r="X1441" s="106"/>
      <c r="AA1441" s="32" t="str">
        <f t="shared" si="280"/>
        <v/>
      </c>
      <c r="AB1441" s="31" t="str">
        <f t="shared" si="283"/>
        <v>?</v>
      </c>
      <c r="AC1441" s="31" t="str">
        <f t="shared" si="283"/>
        <v>?</v>
      </c>
      <c r="AD1441" s="31" t="str">
        <f t="shared" si="283"/>
        <v>?</v>
      </c>
      <c r="AE1441" s="31" t="str">
        <f t="shared" si="282"/>
        <v>?</v>
      </c>
      <c r="AF1441" s="31" t="str">
        <f t="shared" si="282"/>
        <v>?</v>
      </c>
      <c r="AG1441" s="31" t="str">
        <f t="shared" si="282"/>
        <v>?</v>
      </c>
      <c r="AH1441" s="39" t="str">
        <f t="shared" si="281"/>
        <v/>
      </c>
      <c r="AI1441" s="31" t="str">
        <f t="shared" si="284"/>
        <v/>
      </c>
      <c r="AJ1441" s="32" t="str">
        <f t="shared" si="285"/>
        <v/>
      </c>
      <c r="AK1441" s="32" t="str">
        <f t="shared" si="286"/>
        <v/>
      </c>
      <c r="AL1441" s="32" t="str">
        <f t="shared" si="287"/>
        <v/>
      </c>
      <c r="AM1441" s="32" t="str">
        <f t="shared" si="288"/>
        <v/>
      </c>
      <c r="AN1441" s="32" t="str">
        <f t="shared" si="289"/>
        <v/>
      </c>
      <c r="AO1441" s="96" t="e">
        <f>CONCATENATE(IF(#REF!="LL","[u]",IF(#REF!="Ny","[i]",IF(#REF!="Extra koll","[b]",""))),F1441," ",C1441,IF(COUNTA(D1441)&gt;0,CONCATENATE(" [playerid=",D1441,"] "),""),AI1441,AJ1441,AK1441,AL1441,AM1441,AN1441,AA1441,AH1441,IF(#REF!="LL","[/u]",IF(#REF!="Ny","[/i]",IF(#REF!="Extra koll","[/b]",""))))</f>
        <v>#REF!</v>
      </c>
    </row>
    <row r="1442" spans="1:41" ht="14.25">
      <c r="A1442" s="84"/>
      <c r="B1442" s="101"/>
      <c r="C1442" s="102"/>
      <c r="D1442" s="102"/>
      <c r="E1442" s="102"/>
      <c r="F1442" s="103"/>
      <c r="H1442" s="104"/>
      <c r="J1442" s="101"/>
      <c r="K1442" s="102"/>
      <c r="L1442" s="102"/>
      <c r="M1442" s="102"/>
      <c r="N1442" s="102"/>
      <c r="O1442" s="102"/>
      <c r="P1442" s="102"/>
      <c r="Q1442" s="102"/>
      <c r="R1442" s="105"/>
      <c r="T1442" s="101"/>
      <c r="U1442" s="102"/>
      <c r="V1442" s="102"/>
      <c r="W1442" s="102"/>
      <c r="X1442" s="106"/>
      <c r="AA1442" s="32" t="str">
        <f t="shared" si="280"/>
        <v/>
      </c>
      <c r="AB1442" s="31" t="str">
        <f t="shared" si="283"/>
        <v>?</v>
      </c>
      <c r="AC1442" s="31" t="str">
        <f t="shared" si="283"/>
        <v>?</v>
      </c>
      <c r="AD1442" s="31" t="str">
        <f t="shared" si="283"/>
        <v>?</v>
      </c>
      <c r="AE1442" s="31" t="str">
        <f t="shared" si="282"/>
        <v>?</v>
      </c>
      <c r="AF1442" s="31" t="str">
        <f t="shared" si="282"/>
        <v>?</v>
      </c>
      <c r="AG1442" s="31" t="str">
        <f t="shared" si="282"/>
        <v>?</v>
      </c>
      <c r="AH1442" s="39" t="str">
        <f t="shared" si="281"/>
        <v/>
      </c>
      <c r="AI1442" s="31" t="str">
        <f t="shared" si="284"/>
        <v/>
      </c>
      <c r="AJ1442" s="32" t="str">
        <f t="shared" si="285"/>
        <v/>
      </c>
      <c r="AK1442" s="32" t="str">
        <f t="shared" si="286"/>
        <v/>
      </c>
      <c r="AL1442" s="32" t="str">
        <f t="shared" si="287"/>
        <v/>
      </c>
      <c r="AM1442" s="32" t="str">
        <f t="shared" si="288"/>
        <v/>
      </c>
      <c r="AN1442" s="32" t="str">
        <f t="shared" si="289"/>
        <v/>
      </c>
      <c r="AO1442" s="96" t="e">
        <f>CONCATENATE(IF(#REF!="LL","[u]",IF(#REF!="Ny","[i]",IF(#REF!="Extra koll","[b]",""))),F1442," ",C1442,IF(COUNTA(D1442)&gt;0,CONCATENATE(" [playerid=",D1442,"] "),""),AI1442,AJ1442,AK1442,AL1442,AM1442,AN1442,AA1442,AH1442,IF(#REF!="LL","[/u]",IF(#REF!="Ny","[/i]",IF(#REF!="Extra koll","[/b]",""))))</f>
        <v>#REF!</v>
      </c>
    </row>
    <row r="1443" spans="1:41" ht="14.25">
      <c r="A1443" s="84"/>
      <c r="B1443" s="101"/>
      <c r="C1443" s="102"/>
      <c r="D1443" s="102"/>
      <c r="E1443" s="102"/>
      <c r="F1443" s="103"/>
      <c r="H1443" s="104"/>
      <c r="J1443" s="101"/>
      <c r="K1443" s="102"/>
      <c r="L1443" s="102"/>
      <c r="M1443" s="102"/>
      <c r="N1443" s="102"/>
      <c r="O1443" s="102"/>
      <c r="P1443" s="102"/>
      <c r="Q1443" s="102"/>
      <c r="R1443" s="105"/>
      <c r="T1443" s="101"/>
      <c r="U1443" s="102"/>
      <c r="V1443" s="102"/>
      <c r="W1443" s="102"/>
      <c r="X1443" s="106"/>
      <c r="AA1443" s="32" t="str">
        <f t="shared" si="280"/>
        <v/>
      </c>
      <c r="AB1443" s="31" t="str">
        <f t="shared" si="283"/>
        <v>?</v>
      </c>
      <c r="AC1443" s="31" t="str">
        <f t="shared" si="283"/>
        <v>?</v>
      </c>
      <c r="AD1443" s="31" t="str">
        <f t="shared" si="283"/>
        <v>?</v>
      </c>
      <c r="AE1443" s="31" t="str">
        <f t="shared" si="282"/>
        <v>?</v>
      </c>
      <c r="AF1443" s="31" t="str">
        <f t="shared" si="282"/>
        <v>?</v>
      </c>
      <c r="AG1443" s="31" t="str">
        <f t="shared" si="282"/>
        <v>?</v>
      </c>
      <c r="AH1443" s="39" t="str">
        <f t="shared" si="281"/>
        <v/>
      </c>
      <c r="AI1443" s="31" t="str">
        <f t="shared" si="284"/>
        <v/>
      </c>
      <c r="AJ1443" s="32" t="str">
        <f t="shared" si="285"/>
        <v/>
      </c>
      <c r="AK1443" s="32" t="str">
        <f t="shared" si="286"/>
        <v/>
      </c>
      <c r="AL1443" s="32" t="str">
        <f t="shared" si="287"/>
        <v/>
      </c>
      <c r="AM1443" s="32" t="str">
        <f t="shared" si="288"/>
        <v/>
      </c>
      <c r="AN1443" s="32" t="str">
        <f t="shared" si="289"/>
        <v/>
      </c>
      <c r="AO1443" s="96" t="e">
        <f>CONCATENATE(IF(#REF!="LL","[u]",IF(#REF!="Ny","[i]",IF(#REF!="Extra koll","[b]",""))),F1443," ",C1443,IF(COUNTA(D1443)&gt;0,CONCATENATE(" [playerid=",D1443,"] "),""),AI1443,AJ1443,AK1443,AL1443,AM1443,AN1443,AA1443,AH1443,IF(#REF!="LL","[/u]",IF(#REF!="Ny","[/i]",IF(#REF!="Extra koll","[/b]",""))))</f>
        <v>#REF!</v>
      </c>
    </row>
    <row r="1444" spans="1:41" ht="14.25">
      <c r="A1444" s="84"/>
      <c r="B1444" s="101"/>
      <c r="C1444" s="102"/>
      <c r="D1444" s="102"/>
      <c r="E1444" s="102"/>
      <c r="F1444" s="103"/>
      <c r="H1444" s="104"/>
      <c r="J1444" s="101"/>
      <c r="K1444" s="102"/>
      <c r="L1444" s="102"/>
      <c r="M1444" s="102"/>
      <c r="N1444" s="102"/>
      <c r="O1444" s="102"/>
      <c r="P1444" s="102"/>
      <c r="Q1444" s="102"/>
      <c r="R1444" s="105"/>
      <c r="T1444" s="101"/>
      <c r="U1444" s="102"/>
      <c r="V1444" s="102"/>
      <c r="W1444" s="102"/>
      <c r="X1444" s="106"/>
      <c r="AA1444" s="32" t="str">
        <f t="shared" si="280"/>
        <v/>
      </c>
      <c r="AB1444" s="31" t="str">
        <f t="shared" si="283"/>
        <v>?</v>
      </c>
      <c r="AC1444" s="31" t="str">
        <f t="shared" si="283"/>
        <v>?</v>
      </c>
      <c r="AD1444" s="31" t="str">
        <f t="shared" si="283"/>
        <v>?</v>
      </c>
      <c r="AE1444" s="31" t="str">
        <f t="shared" si="282"/>
        <v>?</v>
      </c>
      <c r="AF1444" s="31" t="str">
        <f t="shared" si="282"/>
        <v>?</v>
      </c>
      <c r="AG1444" s="31" t="str">
        <f t="shared" si="282"/>
        <v>?</v>
      </c>
      <c r="AH1444" s="39" t="str">
        <f t="shared" si="281"/>
        <v/>
      </c>
      <c r="AI1444" s="31" t="str">
        <f t="shared" si="284"/>
        <v/>
      </c>
      <c r="AJ1444" s="32" t="str">
        <f t="shared" si="285"/>
        <v/>
      </c>
      <c r="AK1444" s="32" t="str">
        <f t="shared" si="286"/>
        <v/>
      </c>
      <c r="AL1444" s="32" t="str">
        <f t="shared" si="287"/>
        <v/>
      </c>
      <c r="AM1444" s="32" t="str">
        <f t="shared" si="288"/>
        <v/>
      </c>
      <c r="AN1444" s="32" t="str">
        <f t="shared" si="289"/>
        <v/>
      </c>
      <c r="AO1444" s="96" t="e">
        <f>CONCATENATE(IF(#REF!="LL","[u]",IF(#REF!="Ny","[i]",IF(#REF!="Extra koll","[b]",""))),F1444," ",C1444,IF(COUNTA(D1444)&gt;0,CONCATENATE(" [playerid=",D1444,"] "),""),AI1444,AJ1444,AK1444,AL1444,AM1444,AN1444,AA1444,AH1444,IF(#REF!="LL","[/u]",IF(#REF!="Ny","[/i]",IF(#REF!="Extra koll","[/b]",""))))</f>
        <v>#REF!</v>
      </c>
    </row>
    <row r="1445" spans="1:41" ht="14.25">
      <c r="A1445" s="84"/>
      <c r="B1445" s="101"/>
      <c r="C1445" s="102"/>
      <c r="D1445" s="102"/>
      <c r="E1445" s="102"/>
      <c r="F1445" s="103"/>
      <c r="H1445" s="104"/>
      <c r="J1445" s="101"/>
      <c r="K1445" s="102"/>
      <c r="L1445" s="102"/>
      <c r="M1445" s="102"/>
      <c r="N1445" s="102"/>
      <c r="O1445" s="102"/>
      <c r="P1445" s="102"/>
      <c r="Q1445" s="102"/>
      <c r="R1445" s="105"/>
      <c r="T1445" s="101"/>
      <c r="U1445" s="102"/>
      <c r="V1445" s="102"/>
      <c r="W1445" s="102"/>
      <c r="X1445" s="106"/>
      <c r="AA1445" s="32" t="str">
        <f t="shared" si="280"/>
        <v/>
      </c>
      <c r="AB1445" s="31" t="str">
        <f t="shared" si="283"/>
        <v>?</v>
      </c>
      <c r="AC1445" s="31" t="str">
        <f t="shared" si="283"/>
        <v>?</v>
      </c>
      <c r="AD1445" s="31" t="str">
        <f t="shared" si="283"/>
        <v>?</v>
      </c>
      <c r="AE1445" s="31" t="str">
        <f t="shared" si="282"/>
        <v>?</v>
      </c>
      <c r="AF1445" s="31" t="str">
        <f t="shared" si="282"/>
        <v>?</v>
      </c>
      <c r="AG1445" s="31" t="str">
        <f t="shared" si="282"/>
        <v>?</v>
      </c>
      <c r="AH1445" s="39" t="str">
        <f t="shared" si="281"/>
        <v/>
      </c>
      <c r="AI1445" s="31" t="str">
        <f t="shared" si="284"/>
        <v/>
      </c>
      <c r="AJ1445" s="32" t="str">
        <f t="shared" si="285"/>
        <v/>
      </c>
      <c r="AK1445" s="32" t="str">
        <f t="shared" si="286"/>
        <v/>
      </c>
      <c r="AL1445" s="32" t="str">
        <f t="shared" si="287"/>
        <v/>
      </c>
      <c r="AM1445" s="32" t="str">
        <f t="shared" si="288"/>
        <v/>
      </c>
      <c r="AN1445" s="32" t="str">
        <f t="shared" si="289"/>
        <v/>
      </c>
      <c r="AO1445" s="96" t="e">
        <f>CONCATENATE(IF(#REF!="LL","[u]",IF(#REF!="Ny","[i]",IF(#REF!="Extra koll","[b]",""))),F1445," ",C1445,IF(COUNTA(D1445)&gt;0,CONCATENATE(" [playerid=",D1445,"] "),""),AI1445,AJ1445,AK1445,AL1445,AM1445,AN1445,AA1445,AH1445,IF(#REF!="LL","[/u]",IF(#REF!="Ny","[/i]",IF(#REF!="Extra koll","[/b]",""))))</f>
        <v>#REF!</v>
      </c>
    </row>
    <row r="1446" spans="1:41" ht="14.25">
      <c r="A1446" s="84"/>
      <c r="B1446" s="101"/>
      <c r="C1446" s="102"/>
      <c r="D1446" s="102"/>
      <c r="E1446" s="102"/>
      <c r="F1446" s="103"/>
      <c r="H1446" s="104"/>
      <c r="J1446" s="101"/>
      <c r="K1446" s="102"/>
      <c r="L1446" s="102"/>
      <c r="M1446" s="102"/>
      <c r="N1446" s="102"/>
      <c r="O1446" s="102"/>
      <c r="P1446" s="102"/>
      <c r="Q1446" s="102"/>
      <c r="R1446" s="105"/>
      <c r="T1446" s="101"/>
      <c r="U1446" s="102"/>
      <c r="V1446" s="102"/>
      <c r="W1446" s="102"/>
      <c r="X1446" s="106"/>
      <c r="AA1446" s="32" t="str">
        <f t="shared" si="280"/>
        <v/>
      </c>
      <c r="AB1446" s="31" t="str">
        <f t="shared" si="283"/>
        <v>?</v>
      </c>
      <c r="AC1446" s="31" t="str">
        <f t="shared" si="283"/>
        <v>?</v>
      </c>
      <c r="AD1446" s="31" t="str">
        <f t="shared" si="283"/>
        <v>?</v>
      </c>
      <c r="AE1446" s="31" t="str">
        <f t="shared" si="282"/>
        <v>?</v>
      </c>
      <c r="AF1446" s="31" t="str">
        <f t="shared" si="282"/>
        <v>?</v>
      </c>
      <c r="AG1446" s="31" t="str">
        <f t="shared" si="282"/>
        <v>?</v>
      </c>
      <c r="AH1446" s="39" t="str">
        <f t="shared" si="281"/>
        <v/>
      </c>
      <c r="AI1446" s="31" t="str">
        <f t="shared" si="284"/>
        <v/>
      </c>
      <c r="AJ1446" s="32" t="str">
        <f t="shared" si="285"/>
        <v/>
      </c>
      <c r="AK1446" s="32" t="str">
        <f t="shared" si="286"/>
        <v/>
      </c>
      <c r="AL1446" s="32" t="str">
        <f t="shared" si="287"/>
        <v/>
      </c>
      <c r="AM1446" s="32" t="str">
        <f t="shared" si="288"/>
        <v/>
      </c>
      <c r="AN1446" s="32" t="str">
        <f t="shared" si="289"/>
        <v/>
      </c>
      <c r="AO1446" s="96" t="e">
        <f>CONCATENATE(IF(#REF!="LL","[u]",IF(#REF!="Ny","[i]",IF(#REF!="Extra koll","[b]",""))),F1446," ",C1446,IF(COUNTA(D1446)&gt;0,CONCATENATE(" [playerid=",D1446,"] "),""),AI1446,AJ1446,AK1446,AL1446,AM1446,AN1446,AA1446,AH1446,IF(#REF!="LL","[/u]",IF(#REF!="Ny","[/i]",IF(#REF!="Extra koll","[/b]",""))))</f>
        <v>#REF!</v>
      </c>
    </row>
    <row r="1447" spans="1:41" ht="14.25">
      <c r="A1447" s="84"/>
      <c r="B1447" s="101"/>
      <c r="C1447" s="102"/>
      <c r="D1447" s="102"/>
      <c r="E1447" s="102"/>
      <c r="F1447" s="103"/>
      <c r="H1447" s="104"/>
      <c r="J1447" s="101"/>
      <c r="K1447" s="102"/>
      <c r="L1447" s="102"/>
      <c r="M1447" s="102"/>
      <c r="N1447" s="102"/>
      <c r="O1447" s="102"/>
      <c r="P1447" s="102"/>
      <c r="Q1447" s="102"/>
      <c r="R1447" s="105"/>
      <c r="T1447" s="101"/>
      <c r="U1447" s="102"/>
      <c r="V1447" s="102"/>
      <c r="W1447" s="102"/>
      <c r="X1447" s="106"/>
      <c r="AA1447" s="32" t="str">
        <f t="shared" si="280"/>
        <v/>
      </c>
      <c r="AB1447" s="31" t="str">
        <f t="shared" si="283"/>
        <v>?</v>
      </c>
      <c r="AC1447" s="31" t="str">
        <f t="shared" si="283"/>
        <v>?</v>
      </c>
      <c r="AD1447" s="31" t="str">
        <f t="shared" si="283"/>
        <v>?</v>
      </c>
      <c r="AE1447" s="31" t="str">
        <f t="shared" si="282"/>
        <v>?</v>
      </c>
      <c r="AF1447" s="31" t="str">
        <f t="shared" si="282"/>
        <v>?</v>
      </c>
      <c r="AG1447" s="31" t="str">
        <f t="shared" si="282"/>
        <v>?</v>
      </c>
      <c r="AH1447" s="39" t="str">
        <f t="shared" si="281"/>
        <v/>
      </c>
      <c r="AI1447" s="31" t="str">
        <f t="shared" si="284"/>
        <v/>
      </c>
      <c r="AJ1447" s="32" t="str">
        <f t="shared" si="285"/>
        <v/>
      </c>
      <c r="AK1447" s="32" t="str">
        <f t="shared" si="286"/>
        <v/>
      </c>
      <c r="AL1447" s="32" t="str">
        <f t="shared" si="287"/>
        <v/>
      </c>
      <c r="AM1447" s="32" t="str">
        <f t="shared" si="288"/>
        <v/>
      </c>
      <c r="AN1447" s="32" t="str">
        <f t="shared" si="289"/>
        <v/>
      </c>
      <c r="AO1447" s="96" t="e">
        <f>CONCATENATE(IF(#REF!="LL","[u]",IF(#REF!="Ny","[i]",IF(#REF!="Extra koll","[b]",""))),F1447," ",C1447,IF(COUNTA(D1447)&gt;0,CONCATENATE(" [playerid=",D1447,"] "),""),AI1447,AJ1447,AK1447,AL1447,AM1447,AN1447,AA1447,AH1447,IF(#REF!="LL","[/u]",IF(#REF!="Ny","[/i]",IF(#REF!="Extra koll","[/b]",""))))</f>
        <v>#REF!</v>
      </c>
    </row>
    <row r="1448" spans="1:41" ht="14.25">
      <c r="A1448" s="84"/>
      <c r="B1448" s="101"/>
      <c r="C1448" s="102"/>
      <c r="D1448" s="102"/>
      <c r="E1448" s="102"/>
      <c r="F1448" s="103"/>
      <c r="H1448" s="104"/>
      <c r="J1448" s="101"/>
      <c r="K1448" s="102"/>
      <c r="L1448" s="102"/>
      <c r="M1448" s="102"/>
      <c r="N1448" s="102"/>
      <c r="O1448" s="102"/>
      <c r="P1448" s="102"/>
      <c r="Q1448" s="102"/>
      <c r="R1448" s="105"/>
      <c r="T1448" s="101"/>
      <c r="U1448" s="102"/>
      <c r="V1448" s="102"/>
      <c r="W1448" s="102"/>
      <c r="X1448" s="106"/>
      <c r="AA1448" s="32" t="str">
        <f t="shared" si="280"/>
        <v/>
      </c>
      <c r="AB1448" s="31" t="str">
        <f t="shared" si="283"/>
        <v>?</v>
      </c>
      <c r="AC1448" s="31" t="str">
        <f t="shared" si="283"/>
        <v>?</v>
      </c>
      <c r="AD1448" s="31" t="str">
        <f t="shared" si="283"/>
        <v>?</v>
      </c>
      <c r="AE1448" s="31" t="str">
        <f t="shared" si="282"/>
        <v>?</v>
      </c>
      <c r="AF1448" s="31" t="str">
        <f t="shared" si="282"/>
        <v>?</v>
      </c>
      <c r="AG1448" s="31" t="str">
        <f t="shared" si="282"/>
        <v>?</v>
      </c>
      <c r="AH1448" s="39" t="str">
        <f t="shared" si="281"/>
        <v/>
      </c>
      <c r="AI1448" s="31" t="str">
        <f t="shared" si="284"/>
        <v/>
      </c>
      <c r="AJ1448" s="32" t="str">
        <f t="shared" si="285"/>
        <v/>
      </c>
      <c r="AK1448" s="32" t="str">
        <f t="shared" si="286"/>
        <v/>
      </c>
      <c r="AL1448" s="32" t="str">
        <f t="shared" si="287"/>
        <v/>
      </c>
      <c r="AM1448" s="32" t="str">
        <f t="shared" si="288"/>
        <v/>
      </c>
      <c r="AN1448" s="32" t="str">
        <f t="shared" si="289"/>
        <v/>
      </c>
      <c r="AO1448" s="96" t="e">
        <f>CONCATENATE(IF(#REF!="LL","[u]",IF(#REF!="Ny","[i]",IF(#REF!="Extra koll","[b]",""))),F1448," ",C1448,IF(COUNTA(D1448)&gt;0,CONCATENATE(" [playerid=",D1448,"] "),""),AI1448,AJ1448,AK1448,AL1448,AM1448,AN1448,AA1448,AH1448,IF(#REF!="LL","[/u]",IF(#REF!="Ny","[/i]",IF(#REF!="Extra koll","[/b]",""))))</f>
        <v>#REF!</v>
      </c>
    </row>
    <row r="1449" spans="1:41" ht="14.25">
      <c r="A1449" s="84"/>
      <c r="B1449" s="101"/>
      <c r="C1449" s="102"/>
      <c r="D1449" s="102"/>
      <c r="E1449" s="102"/>
      <c r="F1449" s="103"/>
      <c r="H1449" s="104"/>
      <c r="J1449" s="101"/>
      <c r="K1449" s="102"/>
      <c r="L1449" s="102"/>
      <c r="M1449" s="102"/>
      <c r="N1449" s="102"/>
      <c r="O1449" s="102"/>
      <c r="P1449" s="102"/>
      <c r="Q1449" s="102"/>
      <c r="R1449" s="105"/>
      <c r="T1449" s="101"/>
      <c r="U1449" s="102"/>
      <c r="V1449" s="102"/>
      <c r="W1449" s="102"/>
      <c r="X1449" s="106"/>
      <c r="AA1449" s="32" t="str">
        <f t="shared" si="280"/>
        <v/>
      </c>
      <c r="AB1449" s="31" t="str">
        <f t="shared" si="283"/>
        <v>?</v>
      </c>
      <c r="AC1449" s="31" t="str">
        <f t="shared" si="283"/>
        <v>?</v>
      </c>
      <c r="AD1449" s="31" t="str">
        <f t="shared" si="283"/>
        <v>?</v>
      </c>
      <c r="AE1449" s="31" t="str">
        <f t="shared" si="282"/>
        <v>?</v>
      </c>
      <c r="AF1449" s="31" t="str">
        <f t="shared" si="282"/>
        <v>?</v>
      </c>
      <c r="AG1449" s="31" t="str">
        <f t="shared" si="282"/>
        <v>?</v>
      </c>
      <c r="AH1449" s="39" t="str">
        <f t="shared" si="281"/>
        <v/>
      </c>
      <c r="AI1449" s="31" t="str">
        <f t="shared" si="284"/>
        <v/>
      </c>
      <c r="AJ1449" s="32" t="str">
        <f t="shared" si="285"/>
        <v/>
      </c>
      <c r="AK1449" s="32" t="str">
        <f t="shared" si="286"/>
        <v/>
      </c>
      <c r="AL1449" s="32" t="str">
        <f t="shared" si="287"/>
        <v/>
      </c>
      <c r="AM1449" s="32" t="str">
        <f t="shared" si="288"/>
        <v/>
      </c>
      <c r="AN1449" s="32" t="str">
        <f t="shared" si="289"/>
        <v/>
      </c>
      <c r="AO1449" s="96" t="e">
        <f>CONCATENATE(IF(#REF!="LL","[u]",IF(#REF!="Ny","[i]",IF(#REF!="Extra koll","[b]",""))),F1449," ",C1449,IF(COUNTA(D1449)&gt;0,CONCATENATE(" [playerid=",D1449,"] "),""),AI1449,AJ1449,AK1449,AL1449,AM1449,AN1449,AA1449,AH1449,IF(#REF!="LL","[/u]",IF(#REF!="Ny","[/i]",IF(#REF!="Extra koll","[/b]",""))))</f>
        <v>#REF!</v>
      </c>
    </row>
    <row r="1450" spans="1:41" ht="14.25">
      <c r="A1450" s="84"/>
      <c r="B1450" s="101"/>
      <c r="C1450" s="102"/>
      <c r="D1450" s="102"/>
      <c r="E1450" s="102"/>
      <c r="F1450" s="103"/>
      <c r="H1450" s="104"/>
      <c r="J1450" s="101"/>
      <c r="K1450" s="102"/>
      <c r="L1450" s="102"/>
      <c r="M1450" s="102"/>
      <c r="N1450" s="102"/>
      <c r="O1450" s="102"/>
      <c r="P1450" s="102"/>
      <c r="Q1450" s="102"/>
      <c r="R1450" s="105"/>
      <c r="T1450" s="101"/>
      <c r="U1450" s="102"/>
      <c r="V1450" s="102"/>
      <c r="W1450" s="102"/>
      <c r="X1450" s="106"/>
      <c r="AA1450" s="32" t="str">
        <f t="shared" si="280"/>
        <v/>
      </c>
      <c r="AB1450" s="31" t="str">
        <f t="shared" si="283"/>
        <v>?</v>
      </c>
      <c r="AC1450" s="31" t="str">
        <f t="shared" si="283"/>
        <v>?</v>
      </c>
      <c r="AD1450" s="31" t="str">
        <f t="shared" si="283"/>
        <v>?</v>
      </c>
      <c r="AE1450" s="31" t="str">
        <f t="shared" si="282"/>
        <v>?</v>
      </c>
      <c r="AF1450" s="31" t="str">
        <f t="shared" si="282"/>
        <v>?</v>
      </c>
      <c r="AG1450" s="31" t="str">
        <f t="shared" si="282"/>
        <v>?</v>
      </c>
      <c r="AH1450" s="39" t="str">
        <f t="shared" si="281"/>
        <v/>
      </c>
      <c r="AI1450" s="31" t="str">
        <f t="shared" si="284"/>
        <v/>
      </c>
      <c r="AJ1450" s="32" t="str">
        <f t="shared" si="285"/>
        <v/>
      </c>
      <c r="AK1450" s="32" t="str">
        <f t="shared" si="286"/>
        <v/>
      </c>
      <c r="AL1450" s="32" t="str">
        <f t="shared" si="287"/>
        <v/>
      </c>
      <c r="AM1450" s="32" t="str">
        <f t="shared" si="288"/>
        <v/>
      </c>
      <c r="AN1450" s="32" t="str">
        <f t="shared" si="289"/>
        <v/>
      </c>
      <c r="AO1450" s="96" t="e">
        <f>CONCATENATE(IF(#REF!="LL","[u]",IF(#REF!="Ny","[i]",IF(#REF!="Extra koll","[b]",""))),F1450," ",C1450,IF(COUNTA(D1450)&gt;0,CONCATENATE(" [playerid=",D1450,"] "),""),AI1450,AJ1450,AK1450,AL1450,AM1450,AN1450,AA1450,AH1450,IF(#REF!="LL","[/u]",IF(#REF!="Ny","[/i]",IF(#REF!="Extra koll","[/b]",""))))</f>
        <v>#REF!</v>
      </c>
    </row>
    <row r="1451" spans="1:41" ht="14.25">
      <c r="A1451" s="84"/>
      <c r="B1451" s="101"/>
      <c r="C1451" s="102"/>
      <c r="D1451" s="102"/>
      <c r="E1451" s="102"/>
      <c r="F1451" s="103"/>
      <c r="H1451" s="104"/>
      <c r="J1451" s="101"/>
      <c r="K1451" s="102"/>
      <c r="L1451" s="102"/>
      <c r="M1451" s="102"/>
      <c r="N1451" s="102"/>
      <c r="O1451" s="102"/>
      <c r="P1451" s="102"/>
      <c r="Q1451" s="102"/>
      <c r="R1451" s="105"/>
      <c r="T1451" s="101"/>
      <c r="U1451" s="102"/>
      <c r="V1451" s="102"/>
      <c r="W1451" s="102"/>
      <c r="X1451" s="106"/>
      <c r="AA1451" s="32" t="str">
        <f t="shared" si="280"/>
        <v/>
      </c>
      <c r="AB1451" s="31" t="str">
        <f t="shared" si="283"/>
        <v>?</v>
      </c>
      <c r="AC1451" s="31" t="str">
        <f t="shared" si="283"/>
        <v>?</v>
      </c>
      <c r="AD1451" s="31" t="str">
        <f t="shared" si="283"/>
        <v>?</v>
      </c>
      <c r="AE1451" s="31" t="str">
        <f t="shared" si="282"/>
        <v>?</v>
      </c>
      <c r="AF1451" s="31" t="str">
        <f t="shared" si="282"/>
        <v>?</v>
      </c>
      <c r="AG1451" s="31" t="str">
        <f t="shared" si="282"/>
        <v>?</v>
      </c>
      <c r="AH1451" s="39" t="str">
        <f t="shared" si="281"/>
        <v/>
      </c>
      <c r="AI1451" s="31" t="str">
        <f t="shared" si="284"/>
        <v/>
      </c>
      <c r="AJ1451" s="32" t="str">
        <f t="shared" si="285"/>
        <v/>
      </c>
      <c r="AK1451" s="32" t="str">
        <f t="shared" si="286"/>
        <v/>
      </c>
      <c r="AL1451" s="32" t="str">
        <f t="shared" si="287"/>
        <v/>
      </c>
      <c r="AM1451" s="32" t="str">
        <f t="shared" si="288"/>
        <v/>
      </c>
      <c r="AN1451" s="32" t="str">
        <f t="shared" si="289"/>
        <v/>
      </c>
      <c r="AO1451" s="96" t="e">
        <f>CONCATENATE(IF(#REF!="LL","[u]",IF(#REF!="Ny","[i]",IF(#REF!="Extra koll","[b]",""))),F1451," ",C1451,IF(COUNTA(D1451)&gt;0,CONCATENATE(" [playerid=",D1451,"] "),""),AI1451,AJ1451,AK1451,AL1451,AM1451,AN1451,AA1451,AH1451,IF(#REF!="LL","[/u]",IF(#REF!="Ny","[/i]",IF(#REF!="Extra koll","[/b]",""))))</f>
        <v>#REF!</v>
      </c>
    </row>
    <row r="1452" spans="1:41" ht="14.25">
      <c r="A1452" s="84"/>
      <c r="B1452" s="101"/>
      <c r="C1452" s="102"/>
      <c r="D1452" s="102"/>
      <c r="E1452" s="102"/>
      <c r="F1452" s="103"/>
      <c r="H1452" s="104"/>
      <c r="J1452" s="101"/>
      <c r="K1452" s="102"/>
      <c r="L1452" s="102"/>
      <c r="M1452" s="102"/>
      <c r="N1452" s="102"/>
      <c r="O1452" s="102"/>
      <c r="P1452" s="102"/>
      <c r="Q1452" s="102"/>
      <c r="R1452" s="105"/>
      <c r="T1452" s="101"/>
      <c r="U1452" s="102"/>
      <c r="V1452" s="102"/>
      <c r="W1452" s="102"/>
      <c r="X1452" s="106"/>
      <c r="AA1452" s="32" t="str">
        <f t="shared" si="280"/>
        <v/>
      </c>
      <c r="AB1452" s="31" t="str">
        <f t="shared" si="283"/>
        <v>?</v>
      </c>
      <c r="AC1452" s="31" t="str">
        <f t="shared" si="283"/>
        <v>?</v>
      </c>
      <c r="AD1452" s="31" t="str">
        <f t="shared" si="283"/>
        <v>?</v>
      </c>
      <c r="AE1452" s="31" t="str">
        <f t="shared" si="282"/>
        <v>?</v>
      </c>
      <c r="AF1452" s="31" t="str">
        <f t="shared" si="282"/>
        <v>?</v>
      </c>
      <c r="AG1452" s="31" t="str">
        <f t="shared" si="282"/>
        <v>?</v>
      </c>
      <c r="AH1452" s="39" t="str">
        <f t="shared" si="281"/>
        <v/>
      </c>
      <c r="AI1452" s="31" t="str">
        <f t="shared" si="284"/>
        <v/>
      </c>
      <c r="AJ1452" s="32" t="str">
        <f t="shared" si="285"/>
        <v/>
      </c>
      <c r="AK1452" s="32" t="str">
        <f t="shared" si="286"/>
        <v/>
      </c>
      <c r="AL1452" s="32" t="str">
        <f t="shared" si="287"/>
        <v/>
      </c>
      <c r="AM1452" s="32" t="str">
        <f t="shared" si="288"/>
        <v/>
      </c>
      <c r="AN1452" s="32" t="str">
        <f t="shared" si="289"/>
        <v/>
      </c>
      <c r="AO1452" s="96" t="e">
        <f>CONCATENATE(IF(#REF!="LL","[u]",IF(#REF!="Ny","[i]",IF(#REF!="Extra koll","[b]",""))),F1452," ",C1452,IF(COUNTA(D1452)&gt;0,CONCATENATE(" [playerid=",D1452,"] "),""),AI1452,AJ1452,AK1452,AL1452,AM1452,AN1452,AA1452,AH1452,IF(#REF!="LL","[/u]",IF(#REF!="Ny","[/i]",IF(#REF!="Extra koll","[/b]",""))))</f>
        <v>#REF!</v>
      </c>
    </row>
    <row r="1453" spans="1:41" ht="14.25">
      <c r="A1453" s="84"/>
      <c r="B1453" s="101"/>
      <c r="C1453" s="102"/>
      <c r="D1453" s="102"/>
      <c r="E1453" s="102"/>
      <c r="F1453" s="103"/>
      <c r="H1453" s="104"/>
      <c r="J1453" s="101"/>
      <c r="K1453" s="102"/>
      <c r="L1453" s="102"/>
      <c r="M1453" s="102"/>
      <c r="N1453" s="102"/>
      <c r="O1453" s="102"/>
      <c r="P1453" s="102"/>
      <c r="Q1453" s="102"/>
      <c r="R1453" s="105"/>
      <c r="T1453" s="101"/>
      <c r="U1453" s="102"/>
      <c r="V1453" s="102"/>
      <c r="W1453" s="102"/>
      <c r="X1453" s="106"/>
      <c r="AA1453" s="32" t="str">
        <f t="shared" si="280"/>
        <v/>
      </c>
      <c r="AB1453" s="31" t="str">
        <f t="shared" si="283"/>
        <v>?</v>
      </c>
      <c r="AC1453" s="31" t="str">
        <f t="shared" si="283"/>
        <v>?</v>
      </c>
      <c r="AD1453" s="31" t="str">
        <f t="shared" si="283"/>
        <v>?</v>
      </c>
      <c r="AE1453" s="31" t="str">
        <f t="shared" si="282"/>
        <v>?</v>
      </c>
      <c r="AF1453" s="31" t="str">
        <f t="shared" si="282"/>
        <v>?</v>
      </c>
      <c r="AG1453" s="31" t="str">
        <f t="shared" si="282"/>
        <v>?</v>
      </c>
      <c r="AH1453" s="39" t="str">
        <f t="shared" si="281"/>
        <v/>
      </c>
      <c r="AI1453" s="31" t="str">
        <f t="shared" si="284"/>
        <v/>
      </c>
      <c r="AJ1453" s="32" t="str">
        <f t="shared" si="285"/>
        <v/>
      </c>
      <c r="AK1453" s="32" t="str">
        <f t="shared" si="286"/>
        <v/>
      </c>
      <c r="AL1453" s="32" t="str">
        <f t="shared" si="287"/>
        <v/>
      </c>
      <c r="AM1453" s="32" t="str">
        <f t="shared" si="288"/>
        <v/>
      </c>
      <c r="AN1453" s="32" t="str">
        <f t="shared" si="289"/>
        <v/>
      </c>
      <c r="AO1453" s="96" t="e">
        <f>CONCATENATE(IF(#REF!="LL","[u]",IF(#REF!="Ny","[i]",IF(#REF!="Extra koll","[b]",""))),F1453," ",C1453,IF(COUNTA(D1453)&gt;0,CONCATENATE(" [playerid=",D1453,"] "),""),AI1453,AJ1453,AK1453,AL1453,AM1453,AN1453,AA1453,AH1453,IF(#REF!="LL","[/u]",IF(#REF!="Ny","[/i]",IF(#REF!="Extra koll","[/b]",""))))</f>
        <v>#REF!</v>
      </c>
    </row>
    <row r="1454" spans="1:41" ht="14.25">
      <c r="A1454" s="84"/>
      <c r="B1454" s="101"/>
      <c r="C1454" s="102"/>
      <c r="D1454" s="102"/>
      <c r="E1454" s="102"/>
      <c r="F1454" s="103"/>
      <c r="H1454" s="104"/>
      <c r="J1454" s="101"/>
      <c r="K1454" s="102"/>
      <c r="L1454" s="102"/>
      <c r="M1454" s="102"/>
      <c r="N1454" s="102"/>
      <c r="O1454" s="102"/>
      <c r="P1454" s="102"/>
      <c r="Q1454" s="102"/>
      <c r="R1454" s="105"/>
      <c r="T1454" s="101"/>
      <c r="U1454" s="102"/>
      <c r="V1454" s="102"/>
      <c r="W1454" s="102"/>
      <c r="X1454" s="106"/>
      <c r="AA1454" s="32" t="str">
        <f t="shared" ref="AA1454:AA1517" si="290">IF(COUNTA(H1454)&gt;0,CONCATENATE(" [",H1454,"] "),"")</f>
        <v/>
      </c>
      <c r="AB1454" s="31" t="str">
        <f t="shared" si="283"/>
        <v>?</v>
      </c>
      <c r="AC1454" s="31" t="str">
        <f t="shared" si="283"/>
        <v>?</v>
      </c>
      <c r="AD1454" s="31" t="str">
        <f t="shared" si="283"/>
        <v>?</v>
      </c>
      <c r="AE1454" s="31" t="str">
        <f t="shared" si="282"/>
        <v>?</v>
      </c>
      <c r="AF1454" s="31" t="str">
        <f t="shared" si="282"/>
        <v>?</v>
      </c>
      <c r="AG1454" s="31" t="str">
        <f t="shared" si="282"/>
        <v>?</v>
      </c>
      <c r="AH1454" s="39" t="str">
        <f t="shared" ref="AH1454:AH1517" si="291">IF(COUNTA(R1454)&gt;0,CONCATENATE(" Fasta: ",RIGHT(R1454,LEN(R1454)-5)),"")</f>
        <v/>
      </c>
      <c r="AI1454" s="31" t="str">
        <f t="shared" si="284"/>
        <v/>
      </c>
      <c r="AJ1454" s="32" t="str">
        <f t="shared" si="285"/>
        <v/>
      </c>
      <c r="AK1454" s="32" t="str">
        <f t="shared" si="286"/>
        <v/>
      </c>
      <c r="AL1454" s="32" t="str">
        <f t="shared" si="287"/>
        <v/>
      </c>
      <c r="AM1454" s="32" t="str">
        <f t="shared" si="288"/>
        <v/>
      </c>
      <c r="AN1454" s="32" t="str">
        <f t="shared" si="289"/>
        <v/>
      </c>
      <c r="AO1454" s="96" t="e">
        <f>CONCATENATE(IF(#REF!="LL","[u]",IF(#REF!="Ny","[i]",IF(#REF!="Extra koll","[b]",""))),F1454," ",C1454,IF(COUNTA(D1454)&gt;0,CONCATENATE(" [playerid=",D1454,"] "),""),AI1454,AJ1454,AK1454,AL1454,AM1454,AN1454,AA1454,AH1454,IF(#REF!="LL","[/u]",IF(#REF!="Ny","[/i]",IF(#REF!="Extra koll","[/b]",""))))</f>
        <v>#REF!</v>
      </c>
    </row>
    <row r="1455" spans="1:41" ht="14.25">
      <c r="A1455" s="84"/>
      <c r="B1455" s="101"/>
      <c r="C1455" s="102"/>
      <c r="D1455" s="102"/>
      <c r="E1455" s="102"/>
      <c r="F1455" s="103"/>
      <c r="H1455" s="104"/>
      <c r="J1455" s="101"/>
      <c r="K1455" s="102"/>
      <c r="L1455" s="102"/>
      <c r="M1455" s="102"/>
      <c r="N1455" s="102"/>
      <c r="O1455" s="102"/>
      <c r="P1455" s="102"/>
      <c r="Q1455" s="102"/>
      <c r="R1455" s="105"/>
      <c r="T1455" s="101"/>
      <c r="U1455" s="102"/>
      <c r="V1455" s="102"/>
      <c r="W1455" s="102"/>
      <c r="X1455" s="106"/>
      <c r="AA1455" s="32" t="str">
        <f t="shared" si="290"/>
        <v/>
      </c>
      <c r="AB1455" s="31" t="str">
        <f t="shared" si="283"/>
        <v>?</v>
      </c>
      <c r="AC1455" s="31" t="str">
        <f t="shared" si="283"/>
        <v>?</v>
      </c>
      <c r="AD1455" s="31" t="str">
        <f t="shared" si="283"/>
        <v>?</v>
      </c>
      <c r="AE1455" s="31" t="str">
        <f t="shared" si="282"/>
        <v>?</v>
      </c>
      <c r="AF1455" s="31" t="str">
        <f t="shared" si="282"/>
        <v>?</v>
      </c>
      <c r="AG1455" s="31" t="str">
        <f t="shared" si="282"/>
        <v>?</v>
      </c>
      <c r="AH1455" s="39" t="str">
        <f t="shared" si="291"/>
        <v/>
      </c>
      <c r="AI1455" s="31" t="str">
        <f t="shared" si="284"/>
        <v/>
      </c>
      <c r="AJ1455" s="32" t="str">
        <f t="shared" si="285"/>
        <v/>
      </c>
      <c r="AK1455" s="32" t="str">
        <f t="shared" si="286"/>
        <v/>
      </c>
      <c r="AL1455" s="32" t="str">
        <f t="shared" si="287"/>
        <v/>
      </c>
      <c r="AM1455" s="32" t="str">
        <f t="shared" si="288"/>
        <v/>
      </c>
      <c r="AN1455" s="32" t="str">
        <f t="shared" si="289"/>
        <v/>
      </c>
      <c r="AO1455" s="96" t="e">
        <f>CONCATENATE(IF(#REF!="LL","[u]",IF(#REF!="Ny","[i]",IF(#REF!="Extra koll","[b]",""))),F1455," ",C1455,IF(COUNTA(D1455)&gt;0,CONCATENATE(" [playerid=",D1455,"] "),""),AI1455,AJ1455,AK1455,AL1455,AM1455,AN1455,AA1455,AH1455,IF(#REF!="LL","[/u]",IF(#REF!="Ny","[/i]",IF(#REF!="Extra koll","[/b]",""))))</f>
        <v>#REF!</v>
      </c>
    </row>
    <row r="1456" spans="1:41" ht="14.25">
      <c r="A1456" s="84"/>
      <c r="B1456" s="101"/>
      <c r="C1456" s="102"/>
      <c r="D1456" s="102"/>
      <c r="E1456" s="102"/>
      <c r="F1456" s="103"/>
      <c r="H1456" s="104"/>
      <c r="J1456" s="101"/>
      <c r="K1456" s="102"/>
      <c r="L1456" s="102"/>
      <c r="M1456" s="102"/>
      <c r="N1456" s="102"/>
      <c r="O1456" s="102"/>
      <c r="P1456" s="102"/>
      <c r="Q1456" s="102"/>
      <c r="R1456" s="105"/>
      <c r="T1456" s="101"/>
      <c r="U1456" s="102"/>
      <c r="V1456" s="102"/>
      <c r="W1456" s="102"/>
      <c r="X1456" s="106"/>
      <c r="AA1456" s="32" t="str">
        <f t="shared" si="290"/>
        <v/>
      </c>
      <c r="AB1456" s="31" t="str">
        <f t="shared" si="283"/>
        <v>?</v>
      </c>
      <c r="AC1456" s="31" t="str">
        <f t="shared" si="283"/>
        <v>?</v>
      </c>
      <c r="AD1456" s="31" t="str">
        <f t="shared" si="283"/>
        <v>?</v>
      </c>
      <c r="AE1456" s="31" t="str">
        <f t="shared" si="282"/>
        <v>?</v>
      </c>
      <c r="AF1456" s="31" t="str">
        <f t="shared" si="282"/>
        <v>?</v>
      </c>
      <c r="AG1456" s="31" t="str">
        <f t="shared" si="282"/>
        <v>?</v>
      </c>
      <c r="AH1456" s="39" t="str">
        <f t="shared" si="291"/>
        <v/>
      </c>
      <c r="AI1456" s="31" t="str">
        <f t="shared" si="284"/>
        <v/>
      </c>
      <c r="AJ1456" s="32" t="str">
        <f t="shared" si="285"/>
        <v/>
      </c>
      <c r="AK1456" s="32" t="str">
        <f t="shared" si="286"/>
        <v/>
      </c>
      <c r="AL1456" s="32" t="str">
        <f t="shared" si="287"/>
        <v/>
      </c>
      <c r="AM1456" s="32" t="str">
        <f t="shared" si="288"/>
        <v/>
      </c>
      <c r="AN1456" s="32" t="str">
        <f t="shared" si="289"/>
        <v/>
      </c>
      <c r="AO1456" s="96" t="e">
        <f>CONCATENATE(IF(#REF!="LL","[u]",IF(#REF!="Ny","[i]",IF(#REF!="Extra koll","[b]",""))),F1456," ",C1456,IF(COUNTA(D1456)&gt;0,CONCATENATE(" [playerid=",D1456,"] "),""),AI1456,AJ1456,AK1456,AL1456,AM1456,AN1456,AA1456,AH1456,IF(#REF!="LL","[/u]",IF(#REF!="Ny","[/i]",IF(#REF!="Extra koll","[/b]",""))))</f>
        <v>#REF!</v>
      </c>
    </row>
    <row r="1457" spans="1:41" ht="14.25">
      <c r="A1457" s="84"/>
      <c r="B1457" s="101"/>
      <c r="C1457" s="102"/>
      <c r="D1457" s="102"/>
      <c r="E1457" s="102"/>
      <c r="F1457" s="103"/>
      <c r="H1457" s="104"/>
      <c r="J1457" s="101"/>
      <c r="K1457" s="102"/>
      <c r="L1457" s="102"/>
      <c r="M1457" s="102"/>
      <c r="N1457" s="102"/>
      <c r="O1457" s="102"/>
      <c r="P1457" s="102"/>
      <c r="Q1457" s="102"/>
      <c r="R1457" s="105"/>
      <c r="T1457" s="101"/>
      <c r="U1457" s="102"/>
      <c r="V1457" s="102"/>
      <c r="W1457" s="102"/>
      <c r="X1457" s="106"/>
      <c r="AA1457" s="32" t="str">
        <f t="shared" si="290"/>
        <v/>
      </c>
      <c r="AB1457" s="31" t="str">
        <f t="shared" si="283"/>
        <v>?</v>
      </c>
      <c r="AC1457" s="31" t="str">
        <f t="shared" si="283"/>
        <v>?</v>
      </c>
      <c r="AD1457" s="31" t="str">
        <f t="shared" si="283"/>
        <v>?</v>
      </c>
      <c r="AE1457" s="31" t="str">
        <f t="shared" si="282"/>
        <v>?</v>
      </c>
      <c r="AF1457" s="31" t="str">
        <f t="shared" si="282"/>
        <v>?</v>
      </c>
      <c r="AG1457" s="31" t="str">
        <f t="shared" si="282"/>
        <v>?</v>
      </c>
      <c r="AH1457" s="39" t="str">
        <f t="shared" si="291"/>
        <v/>
      </c>
      <c r="AI1457" s="31" t="str">
        <f t="shared" si="284"/>
        <v/>
      </c>
      <c r="AJ1457" s="32" t="str">
        <f t="shared" si="285"/>
        <v/>
      </c>
      <c r="AK1457" s="32" t="str">
        <f t="shared" si="286"/>
        <v/>
      </c>
      <c r="AL1457" s="32" t="str">
        <f t="shared" si="287"/>
        <v/>
      </c>
      <c r="AM1457" s="32" t="str">
        <f t="shared" si="288"/>
        <v/>
      </c>
      <c r="AN1457" s="32" t="str">
        <f t="shared" si="289"/>
        <v/>
      </c>
      <c r="AO1457" s="96" t="e">
        <f>CONCATENATE(IF(#REF!="LL","[u]",IF(#REF!="Ny","[i]",IF(#REF!="Extra koll","[b]",""))),F1457," ",C1457,IF(COUNTA(D1457)&gt;0,CONCATENATE(" [playerid=",D1457,"] "),""),AI1457,AJ1457,AK1457,AL1457,AM1457,AN1457,AA1457,AH1457,IF(#REF!="LL","[/u]",IF(#REF!="Ny","[/i]",IF(#REF!="Extra koll","[/b]",""))))</f>
        <v>#REF!</v>
      </c>
    </row>
    <row r="1458" spans="1:41" ht="14.25">
      <c r="A1458" s="84"/>
      <c r="B1458" s="101"/>
      <c r="C1458" s="102"/>
      <c r="D1458" s="102"/>
      <c r="E1458" s="102"/>
      <c r="F1458" s="103"/>
      <c r="H1458" s="104"/>
      <c r="J1458" s="101"/>
      <c r="K1458" s="102"/>
      <c r="L1458" s="102"/>
      <c r="M1458" s="102"/>
      <c r="N1458" s="102"/>
      <c r="O1458" s="102"/>
      <c r="P1458" s="102"/>
      <c r="Q1458" s="102"/>
      <c r="R1458" s="105"/>
      <c r="T1458" s="101"/>
      <c r="U1458" s="102"/>
      <c r="V1458" s="102"/>
      <c r="W1458" s="102"/>
      <c r="X1458" s="106"/>
      <c r="AA1458" s="32" t="str">
        <f t="shared" si="290"/>
        <v/>
      </c>
      <c r="AB1458" s="31" t="str">
        <f t="shared" si="283"/>
        <v>?</v>
      </c>
      <c r="AC1458" s="31" t="str">
        <f t="shared" si="283"/>
        <v>?</v>
      </c>
      <c r="AD1458" s="31" t="str">
        <f t="shared" si="283"/>
        <v>?</v>
      </c>
      <c r="AE1458" s="31" t="str">
        <f t="shared" si="282"/>
        <v>?</v>
      </c>
      <c r="AF1458" s="31" t="str">
        <f t="shared" si="282"/>
        <v>?</v>
      </c>
      <c r="AG1458" s="31" t="str">
        <f t="shared" si="282"/>
        <v>?</v>
      </c>
      <c r="AH1458" s="39" t="str">
        <f t="shared" si="291"/>
        <v/>
      </c>
      <c r="AI1458" s="31" t="str">
        <f t="shared" si="284"/>
        <v/>
      </c>
      <c r="AJ1458" s="32" t="str">
        <f t="shared" si="285"/>
        <v/>
      </c>
      <c r="AK1458" s="32" t="str">
        <f t="shared" si="286"/>
        <v/>
      </c>
      <c r="AL1458" s="32" t="str">
        <f t="shared" si="287"/>
        <v/>
      </c>
      <c r="AM1458" s="32" t="str">
        <f t="shared" si="288"/>
        <v/>
      </c>
      <c r="AN1458" s="32" t="str">
        <f t="shared" si="289"/>
        <v/>
      </c>
      <c r="AO1458" s="96" t="e">
        <f>CONCATENATE(IF(#REF!="LL","[u]",IF(#REF!="Ny","[i]",IF(#REF!="Extra koll","[b]",""))),F1458," ",C1458,IF(COUNTA(D1458)&gt;0,CONCATENATE(" [playerid=",D1458,"] "),""),AI1458,AJ1458,AK1458,AL1458,AM1458,AN1458,AA1458,AH1458,IF(#REF!="LL","[/u]",IF(#REF!="Ny","[/i]",IF(#REF!="Extra koll","[/b]",""))))</f>
        <v>#REF!</v>
      </c>
    </row>
    <row r="1459" spans="1:41" ht="14.25">
      <c r="A1459" s="84"/>
      <c r="B1459" s="101"/>
      <c r="C1459" s="102"/>
      <c r="D1459" s="102"/>
      <c r="E1459" s="102"/>
      <c r="F1459" s="103"/>
      <c r="H1459" s="104"/>
      <c r="J1459" s="101"/>
      <c r="K1459" s="102"/>
      <c r="L1459" s="102"/>
      <c r="M1459" s="102"/>
      <c r="N1459" s="102"/>
      <c r="O1459" s="102"/>
      <c r="P1459" s="102"/>
      <c r="Q1459" s="102"/>
      <c r="R1459" s="105"/>
      <c r="T1459" s="101"/>
      <c r="U1459" s="102"/>
      <c r="V1459" s="102"/>
      <c r="W1459" s="102"/>
      <c r="X1459" s="106"/>
      <c r="AA1459" s="32" t="str">
        <f t="shared" si="290"/>
        <v/>
      </c>
      <c r="AB1459" s="31" t="str">
        <f t="shared" si="283"/>
        <v>?</v>
      </c>
      <c r="AC1459" s="31" t="str">
        <f t="shared" si="283"/>
        <v>?</v>
      </c>
      <c r="AD1459" s="31" t="str">
        <f t="shared" si="283"/>
        <v>?</v>
      </c>
      <c r="AE1459" s="31" t="str">
        <f t="shared" si="282"/>
        <v>?</v>
      </c>
      <c r="AF1459" s="31" t="str">
        <f t="shared" si="282"/>
        <v>?</v>
      </c>
      <c r="AG1459" s="31" t="str">
        <f t="shared" si="282"/>
        <v>?</v>
      </c>
      <c r="AH1459" s="39" t="str">
        <f t="shared" si="291"/>
        <v/>
      </c>
      <c r="AI1459" s="31" t="str">
        <f t="shared" si="284"/>
        <v/>
      </c>
      <c r="AJ1459" s="32" t="str">
        <f t="shared" si="285"/>
        <v/>
      </c>
      <c r="AK1459" s="32" t="str">
        <f t="shared" si="286"/>
        <v/>
      </c>
      <c r="AL1459" s="32" t="str">
        <f t="shared" si="287"/>
        <v/>
      </c>
      <c r="AM1459" s="32" t="str">
        <f t="shared" si="288"/>
        <v/>
      </c>
      <c r="AN1459" s="32" t="str">
        <f t="shared" si="289"/>
        <v/>
      </c>
      <c r="AO1459" s="96" t="e">
        <f>CONCATENATE(IF(#REF!="LL","[u]",IF(#REF!="Ny","[i]",IF(#REF!="Extra koll","[b]",""))),F1459," ",C1459,IF(COUNTA(D1459)&gt;0,CONCATENATE(" [playerid=",D1459,"] "),""),AI1459,AJ1459,AK1459,AL1459,AM1459,AN1459,AA1459,AH1459,IF(#REF!="LL","[/u]",IF(#REF!="Ny","[/i]",IF(#REF!="Extra koll","[/b]",""))))</f>
        <v>#REF!</v>
      </c>
    </row>
    <row r="1460" spans="1:41" ht="14.25">
      <c r="A1460" s="84"/>
      <c r="B1460" s="101"/>
      <c r="C1460" s="102"/>
      <c r="D1460" s="102"/>
      <c r="E1460" s="102"/>
      <c r="F1460" s="103"/>
      <c r="H1460" s="104"/>
      <c r="J1460" s="101"/>
      <c r="K1460" s="102"/>
      <c r="L1460" s="102"/>
      <c r="M1460" s="102"/>
      <c r="N1460" s="102"/>
      <c r="O1460" s="102"/>
      <c r="P1460" s="102"/>
      <c r="Q1460" s="102"/>
      <c r="R1460" s="105"/>
      <c r="T1460" s="101"/>
      <c r="U1460" s="102"/>
      <c r="V1460" s="102"/>
      <c r="W1460" s="102"/>
      <c r="X1460" s="106"/>
      <c r="AA1460" s="32" t="str">
        <f t="shared" si="290"/>
        <v/>
      </c>
      <c r="AB1460" s="31" t="str">
        <f t="shared" si="283"/>
        <v>?</v>
      </c>
      <c r="AC1460" s="31" t="str">
        <f t="shared" si="283"/>
        <v>?</v>
      </c>
      <c r="AD1460" s="31" t="str">
        <f t="shared" si="283"/>
        <v>?</v>
      </c>
      <c r="AE1460" s="31" t="str">
        <f t="shared" si="282"/>
        <v>?</v>
      </c>
      <c r="AF1460" s="31" t="str">
        <f t="shared" si="282"/>
        <v>?</v>
      </c>
      <c r="AG1460" s="31" t="str">
        <f t="shared" si="282"/>
        <v>?</v>
      </c>
      <c r="AH1460" s="39" t="str">
        <f t="shared" si="291"/>
        <v/>
      </c>
      <c r="AI1460" s="31" t="str">
        <f t="shared" si="284"/>
        <v/>
      </c>
      <c r="AJ1460" s="32" t="str">
        <f t="shared" si="285"/>
        <v/>
      </c>
      <c r="AK1460" s="32" t="str">
        <f t="shared" si="286"/>
        <v/>
      </c>
      <c r="AL1460" s="32" t="str">
        <f t="shared" si="287"/>
        <v/>
      </c>
      <c r="AM1460" s="32" t="str">
        <f t="shared" si="288"/>
        <v/>
      </c>
      <c r="AN1460" s="32" t="str">
        <f t="shared" si="289"/>
        <v/>
      </c>
      <c r="AO1460" s="96" t="e">
        <f>CONCATENATE(IF(#REF!="LL","[u]",IF(#REF!="Ny","[i]",IF(#REF!="Extra koll","[b]",""))),F1460," ",C1460,IF(COUNTA(D1460)&gt;0,CONCATENATE(" [playerid=",D1460,"] "),""),AI1460,AJ1460,AK1460,AL1460,AM1460,AN1460,AA1460,AH1460,IF(#REF!="LL","[/u]",IF(#REF!="Ny","[/i]",IF(#REF!="Extra koll","[/b]",""))))</f>
        <v>#REF!</v>
      </c>
    </row>
    <row r="1461" spans="1:41" ht="14.25">
      <c r="A1461" s="84"/>
      <c r="B1461" s="101"/>
      <c r="C1461" s="102"/>
      <c r="D1461" s="102"/>
      <c r="E1461" s="102"/>
      <c r="F1461" s="103"/>
      <c r="H1461" s="104"/>
      <c r="J1461" s="101"/>
      <c r="K1461" s="102"/>
      <c r="L1461" s="102"/>
      <c r="M1461" s="102"/>
      <c r="N1461" s="102"/>
      <c r="O1461" s="102"/>
      <c r="P1461" s="102"/>
      <c r="Q1461" s="102"/>
      <c r="R1461" s="105"/>
      <c r="T1461" s="101"/>
      <c r="U1461" s="102"/>
      <c r="V1461" s="102"/>
      <c r="W1461" s="102"/>
      <c r="X1461" s="106"/>
      <c r="AA1461" s="32" t="str">
        <f t="shared" si="290"/>
        <v/>
      </c>
      <c r="AB1461" s="31" t="str">
        <f t="shared" si="283"/>
        <v>?</v>
      </c>
      <c r="AC1461" s="31" t="str">
        <f t="shared" si="283"/>
        <v>?</v>
      </c>
      <c r="AD1461" s="31" t="str">
        <f t="shared" si="283"/>
        <v>?</v>
      </c>
      <c r="AE1461" s="31" t="str">
        <f t="shared" si="282"/>
        <v>?</v>
      </c>
      <c r="AF1461" s="31" t="str">
        <f t="shared" si="282"/>
        <v>?</v>
      </c>
      <c r="AG1461" s="31" t="str">
        <f t="shared" si="282"/>
        <v>?</v>
      </c>
      <c r="AH1461" s="39" t="str">
        <f t="shared" si="291"/>
        <v/>
      </c>
      <c r="AI1461" s="31" t="str">
        <f t="shared" si="284"/>
        <v/>
      </c>
      <c r="AJ1461" s="32" t="str">
        <f t="shared" si="285"/>
        <v/>
      </c>
      <c r="AK1461" s="32" t="str">
        <f t="shared" si="286"/>
        <v/>
      </c>
      <c r="AL1461" s="32" t="str">
        <f t="shared" si="287"/>
        <v/>
      </c>
      <c r="AM1461" s="32" t="str">
        <f t="shared" si="288"/>
        <v/>
      </c>
      <c r="AN1461" s="32" t="str">
        <f t="shared" si="289"/>
        <v/>
      </c>
      <c r="AO1461" s="96" t="e">
        <f>CONCATENATE(IF(#REF!="LL","[u]",IF(#REF!="Ny","[i]",IF(#REF!="Extra koll","[b]",""))),F1461," ",C1461,IF(COUNTA(D1461)&gt;0,CONCATENATE(" [playerid=",D1461,"] "),""),AI1461,AJ1461,AK1461,AL1461,AM1461,AN1461,AA1461,AH1461,IF(#REF!="LL","[/u]",IF(#REF!="Ny","[/i]",IF(#REF!="Extra koll","[/b]",""))))</f>
        <v>#REF!</v>
      </c>
    </row>
    <row r="1462" spans="1:41" ht="14.25">
      <c r="A1462" s="84"/>
      <c r="B1462" s="101"/>
      <c r="C1462" s="102"/>
      <c r="D1462" s="102"/>
      <c r="E1462" s="102"/>
      <c r="F1462" s="103"/>
      <c r="H1462" s="104"/>
      <c r="J1462" s="101"/>
      <c r="K1462" s="102"/>
      <c r="L1462" s="102"/>
      <c r="M1462" s="102"/>
      <c r="N1462" s="102"/>
      <c r="O1462" s="102"/>
      <c r="P1462" s="102"/>
      <c r="Q1462" s="102"/>
      <c r="R1462" s="105"/>
      <c r="T1462" s="101"/>
      <c r="U1462" s="102"/>
      <c r="V1462" s="102"/>
      <c r="W1462" s="102"/>
      <c r="X1462" s="106"/>
      <c r="AA1462" s="32" t="str">
        <f t="shared" si="290"/>
        <v/>
      </c>
      <c r="AB1462" s="31" t="str">
        <f t="shared" si="283"/>
        <v>?</v>
      </c>
      <c r="AC1462" s="31" t="str">
        <f t="shared" si="283"/>
        <v>?</v>
      </c>
      <c r="AD1462" s="31" t="str">
        <f t="shared" si="283"/>
        <v>?</v>
      </c>
      <c r="AE1462" s="31" t="str">
        <f t="shared" si="282"/>
        <v>?</v>
      </c>
      <c r="AF1462" s="31" t="str">
        <f t="shared" si="282"/>
        <v>?</v>
      </c>
      <c r="AG1462" s="31" t="str">
        <f t="shared" si="282"/>
        <v>?</v>
      </c>
      <c r="AH1462" s="39" t="str">
        <f t="shared" si="291"/>
        <v/>
      </c>
      <c r="AI1462" s="31" t="str">
        <f t="shared" si="284"/>
        <v/>
      </c>
      <c r="AJ1462" s="32" t="str">
        <f t="shared" si="285"/>
        <v/>
      </c>
      <c r="AK1462" s="32" t="str">
        <f t="shared" si="286"/>
        <v/>
      </c>
      <c r="AL1462" s="32" t="str">
        <f t="shared" si="287"/>
        <v/>
      </c>
      <c r="AM1462" s="32" t="str">
        <f t="shared" si="288"/>
        <v/>
      </c>
      <c r="AN1462" s="32" t="str">
        <f t="shared" si="289"/>
        <v/>
      </c>
      <c r="AO1462" s="96" t="e">
        <f>CONCATENATE(IF(#REF!="LL","[u]",IF(#REF!="Ny","[i]",IF(#REF!="Extra koll","[b]",""))),F1462," ",C1462,IF(COUNTA(D1462)&gt;0,CONCATENATE(" [playerid=",D1462,"] "),""),AI1462,AJ1462,AK1462,AL1462,AM1462,AN1462,AA1462,AH1462,IF(#REF!="LL","[/u]",IF(#REF!="Ny","[/i]",IF(#REF!="Extra koll","[/b]",""))))</f>
        <v>#REF!</v>
      </c>
    </row>
    <row r="1463" spans="1:41" ht="14.25">
      <c r="A1463" s="84"/>
      <c r="B1463" s="101"/>
      <c r="C1463" s="102"/>
      <c r="D1463" s="102"/>
      <c r="E1463" s="102"/>
      <c r="F1463" s="103"/>
      <c r="H1463" s="104"/>
      <c r="J1463" s="101"/>
      <c r="K1463" s="102"/>
      <c r="L1463" s="102"/>
      <c r="M1463" s="102"/>
      <c r="N1463" s="102"/>
      <c r="O1463" s="102"/>
      <c r="P1463" s="102"/>
      <c r="Q1463" s="102"/>
      <c r="R1463" s="105"/>
      <c r="T1463" s="101"/>
      <c r="U1463" s="102"/>
      <c r="V1463" s="102"/>
      <c r="W1463" s="102"/>
      <c r="X1463" s="106"/>
      <c r="AA1463" s="32" t="str">
        <f t="shared" si="290"/>
        <v/>
      </c>
      <c r="AB1463" s="31" t="str">
        <f t="shared" si="283"/>
        <v>?</v>
      </c>
      <c r="AC1463" s="31" t="str">
        <f t="shared" si="283"/>
        <v>?</v>
      </c>
      <c r="AD1463" s="31" t="str">
        <f t="shared" si="283"/>
        <v>?</v>
      </c>
      <c r="AE1463" s="31" t="str">
        <f t="shared" si="282"/>
        <v>?</v>
      </c>
      <c r="AF1463" s="31" t="str">
        <f t="shared" si="282"/>
        <v>?</v>
      </c>
      <c r="AG1463" s="31" t="str">
        <f t="shared" si="282"/>
        <v>?</v>
      </c>
      <c r="AH1463" s="39" t="str">
        <f t="shared" si="291"/>
        <v/>
      </c>
      <c r="AI1463" s="31" t="str">
        <f t="shared" si="284"/>
        <v/>
      </c>
      <c r="AJ1463" s="32" t="str">
        <f t="shared" si="285"/>
        <v/>
      </c>
      <c r="AK1463" s="32" t="str">
        <f t="shared" si="286"/>
        <v/>
      </c>
      <c r="AL1463" s="32" t="str">
        <f t="shared" si="287"/>
        <v/>
      </c>
      <c r="AM1463" s="32" t="str">
        <f t="shared" si="288"/>
        <v/>
      </c>
      <c r="AN1463" s="32" t="str">
        <f t="shared" si="289"/>
        <v/>
      </c>
      <c r="AO1463" s="96" t="e">
        <f>CONCATENATE(IF(#REF!="LL","[u]",IF(#REF!="Ny","[i]",IF(#REF!="Extra koll","[b]",""))),F1463," ",C1463,IF(COUNTA(D1463)&gt;0,CONCATENATE(" [playerid=",D1463,"] "),""),AI1463,AJ1463,AK1463,AL1463,AM1463,AN1463,AA1463,AH1463,IF(#REF!="LL","[/u]",IF(#REF!="Ny","[/i]",IF(#REF!="Extra koll","[/b]",""))))</f>
        <v>#REF!</v>
      </c>
    </row>
    <row r="1464" spans="1:41" ht="14.25">
      <c r="A1464" s="84"/>
      <c r="B1464" s="101"/>
      <c r="C1464" s="102"/>
      <c r="D1464" s="102"/>
      <c r="E1464" s="102"/>
      <c r="F1464" s="103"/>
      <c r="H1464" s="104"/>
      <c r="J1464" s="101"/>
      <c r="K1464" s="102"/>
      <c r="L1464" s="102"/>
      <c r="M1464" s="102"/>
      <c r="N1464" s="102"/>
      <c r="O1464" s="102"/>
      <c r="P1464" s="102"/>
      <c r="Q1464" s="102"/>
      <c r="R1464" s="105"/>
      <c r="T1464" s="101"/>
      <c r="U1464" s="102"/>
      <c r="V1464" s="102"/>
      <c r="W1464" s="102"/>
      <c r="X1464" s="106"/>
      <c r="AA1464" s="32" t="str">
        <f t="shared" si="290"/>
        <v/>
      </c>
      <c r="AB1464" s="31" t="str">
        <f t="shared" si="283"/>
        <v>?</v>
      </c>
      <c r="AC1464" s="31" t="str">
        <f t="shared" si="283"/>
        <v>?</v>
      </c>
      <c r="AD1464" s="31" t="str">
        <f t="shared" si="283"/>
        <v>?</v>
      </c>
      <c r="AE1464" s="31" t="str">
        <f t="shared" si="282"/>
        <v>?</v>
      </c>
      <c r="AF1464" s="31" t="str">
        <f t="shared" si="282"/>
        <v>?</v>
      </c>
      <c r="AG1464" s="31" t="str">
        <f t="shared" si="282"/>
        <v>?</v>
      </c>
      <c r="AH1464" s="39" t="str">
        <f t="shared" si="291"/>
        <v/>
      </c>
      <c r="AI1464" s="31" t="str">
        <f t="shared" si="284"/>
        <v/>
      </c>
      <c r="AJ1464" s="32" t="str">
        <f t="shared" si="285"/>
        <v/>
      </c>
      <c r="AK1464" s="32" t="str">
        <f t="shared" si="286"/>
        <v/>
      </c>
      <c r="AL1464" s="32" t="str">
        <f t="shared" si="287"/>
        <v/>
      </c>
      <c r="AM1464" s="32" t="str">
        <f t="shared" si="288"/>
        <v/>
      </c>
      <c r="AN1464" s="32" t="str">
        <f t="shared" si="289"/>
        <v/>
      </c>
      <c r="AO1464" s="96" t="e">
        <f>CONCATENATE(IF(#REF!="LL","[u]",IF(#REF!="Ny","[i]",IF(#REF!="Extra koll","[b]",""))),F1464," ",C1464,IF(COUNTA(D1464)&gt;0,CONCATENATE(" [playerid=",D1464,"] "),""),AI1464,AJ1464,AK1464,AL1464,AM1464,AN1464,AA1464,AH1464,IF(#REF!="LL","[/u]",IF(#REF!="Ny","[/i]",IF(#REF!="Extra koll","[/b]",""))))</f>
        <v>#REF!</v>
      </c>
    </row>
    <row r="1465" spans="1:41" ht="14.25">
      <c r="A1465" s="84"/>
      <c r="B1465" s="101"/>
      <c r="C1465" s="102"/>
      <c r="D1465" s="102"/>
      <c r="E1465" s="102"/>
      <c r="F1465" s="103"/>
      <c r="H1465" s="104"/>
      <c r="J1465" s="101"/>
      <c r="K1465" s="102"/>
      <c r="L1465" s="102"/>
      <c r="M1465" s="102"/>
      <c r="N1465" s="102"/>
      <c r="O1465" s="102"/>
      <c r="P1465" s="102"/>
      <c r="Q1465" s="102"/>
      <c r="R1465" s="105"/>
      <c r="T1465" s="101"/>
      <c r="U1465" s="102"/>
      <c r="V1465" s="102"/>
      <c r="W1465" s="102"/>
      <c r="X1465" s="106"/>
      <c r="AA1465" s="32" t="str">
        <f t="shared" si="290"/>
        <v/>
      </c>
      <c r="AB1465" s="31" t="str">
        <f t="shared" si="283"/>
        <v>?</v>
      </c>
      <c r="AC1465" s="31" t="str">
        <f t="shared" si="283"/>
        <v>?</v>
      </c>
      <c r="AD1465" s="31" t="str">
        <f t="shared" si="283"/>
        <v>?</v>
      </c>
      <c r="AE1465" s="31" t="str">
        <f t="shared" si="282"/>
        <v>?</v>
      </c>
      <c r="AF1465" s="31" t="str">
        <f t="shared" si="282"/>
        <v>?</v>
      </c>
      <c r="AG1465" s="31" t="str">
        <f t="shared" si="282"/>
        <v>?</v>
      </c>
      <c r="AH1465" s="39" t="str">
        <f t="shared" si="291"/>
        <v/>
      </c>
      <c r="AI1465" s="31" t="str">
        <f t="shared" si="284"/>
        <v/>
      </c>
      <c r="AJ1465" s="32" t="str">
        <f t="shared" si="285"/>
        <v/>
      </c>
      <c r="AK1465" s="32" t="str">
        <f t="shared" si="286"/>
        <v/>
      </c>
      <c r="AL1465" s="32" t="str">
        <f t="shared" si="287"/>
        <v/>
      </c>
      <c r="AM1465" s="32" t="str">
        <f t="shared" si="288"/>
        <v/>
      </c>
      <c r="AN1465" s="32" t="str">
        <f t="shared" si="289"/>
        <v/>
      </c>
      <c r="AO1465" s="96" t="e">
        <f>CONCATENATE(IF(#REF!="LL","[u]",IF(#REF!="Ny","[i]",IF(#REF!="Extra koll","[b]",""))),F1465," ",C1465,IF(COUNTA(D1465)&gt;0,CONCATENATE(" [playerid=",D1465,"] "),""),AI1465,AJ1465,AK1465,AL1465,AM1465,AN1465,AA1465,AH1465,IF(#REF!="LL","[/u]",IF(#REF!="Ny","[/i]",IF(#REF!="Extra koll","[/b]",""))))</f>
        <v>#REF!</v>
      </c>
    </row>
    <row r="1466" spans="1:41" ht="14.25">
      <c r="A1466" s="84"/>
      <c r="B1466" s="101"/>
      <c r="C1466" s="102"/>
      <c r="D1466" s="102"/>
      <c r="E1466" s="102"/>
      <c r="F1466" s="103"/>
      <c r="H1466" s="104"/>
      <c r="J1466" s="101"/>
      <c r="K1466" s="102"/>
      <c r="L1466" s="102"/>
      <c r="M1466" s="102"/>
      <c r="N1466" s="102"/>
      <c r="O1466" s="102"/>
      <c r="P1466" s="102"/>
      <c r="Q1466" s="102"/>
      <c r="R1466" s="105"/>
      <c r="T1466" s="101"/>
      <c r="U1466" s="102"/>
      <c r="V1466" s="102"/>
      <c r="W1466" s="102"/>
      <c r="X1466" s="106"/>
      <c r="AA1466" s="32" t="str">
        <f t="shared" si="290"/>
        <v/>
      </c>
      <c r="AB1466" s="31" t="str">
        <f t="shared" si="283"/>
        <v>?</v>
      </c>
      <c r="AC1466" s="31" t="str">
        <f t="shared" si="283"/>
        <v>?</v>
      </c>
      <c r="AD1466" s="31" t="str">
        <f t="shared" si="283"/>
        <v>?</v>
      </c>
      <c r="AE1466" s="31" t="str">
        <f t="shared" si="282"/>
        <v>?</v>
      </c>
      <c r="AF1466" s="31" t="str">
        <f t="shared" si="282"/>
        <v>?</v>
      </c>
      <c r="AG1466" s="31" t="str">
        <f t="shared" si="282"/>
        <v>?</v>
      </c>
      <c r="AH1466" s="39" t="str">
        <f t="shared" si="291"/>
        <v/>
      </c>
      <c r="AI1466" s="31" t="str">
        <f t="shared" si="284"/>
        <v/>
      </c>
      <c r="AJ1466" s="32" t="str">
        <f t="shared" si="285"/>
        <v/>
      </c>
      <c r="AK1466" s="32" t="str">
        <f t="shared" si="286"/>
        <v/>
      </c>
      <c r="AL1466" s="32" t="str">
        <f t="shared" si="287"/>
        <v/>
      </c>
      <c r="AM1466" s="32" t="str">
        <f t="shared" si="288"/>
        <v/>
      </c>
      <c r="AN1466" s="32" t="str">
        <f t="shared" si="289"/>
        <v/>
      </c>
      <c r="AO1466" s="96" t="e">
        <f>CONCATENATE(IF(#REF!="LL","[u]",IF(#REF!="Ny","[i]",IF(#REF!="Extra koll","[b]",""))),F1466," ",C1466,IF(COUNTA(D1466)&gt;0,CONCATENATE(" [playerid=",D1466,"] "),""),AI1466,AJ1466,AK1466,AL1466,AM1466,AN1466,AA1466,AH1466,IF(#REF!="LL","[/u]",IF(#REF!="Ny","[/i]",IF(#REF!="Extra koll","[/b]",""))))</f>
        <v>#REF!</v>
      </c>
    </row>
    <row r="1467" spans="1:41" ht="14.25">
      <c r="A1467" s="84"/>
      <c r="B1467" s="101"/>
      <c r="C1467" s="102"/>
      <c r="D1467" s="102"/>
      <c r="E1467" s="102"/>
      <c r="F1467" s="103"/>
      <c r="H1467" s="104"/>
      <c r="J1467" s="101"/>
      <c r="K1467" s="102"/>
      <c r="L1467" s="102"/>
      <c r="M1467" s="102"/>
      <c r="N1467" s="102"/>
      <c r="O1467" s="102"/>
      <c r="P1467" s="102"/>
      <c r="Q1467" s="102"/>
      <c r="R1467" s="105"/>
      <c r="T1467" s="101"/>
      <c r="U1467" s="102"/>
      <c r="V1467" s="102"/>
      <c r="W1467" s="102"/>
      <c r="X1467" s="106"/>
      <c r="AA1467" s="32" t="str">
        <f t="shared" si="290"/>
        <v/>
      </c>
      <c r="AB1467" s="31" t="str">
        <f t="shared" si="283"/>
        <v>?</v>
      </c>
      <c r="AC1467" s="31" t="str">
        <f t="shared" si="283"/>
        <v>?</v>
      </c>
      <c r="AD1467" s="31" t="str">
        <f t="shared" si="283"/>
        <v>?</v>
      </c>
      <c r="AE1467" s="31" t="str">
        <f t="shared" si="282"/>
        <v>?</v>
      </c>
      <c r="AF1467" s="31" t="str">
        <f t="shared" si="282"/>
        <v>?</v>
      </c>
      <c r="AG1467" s="31" t="str">
        <f t="shared" si="282"/>
        <v>?</v>
      </c>
      <c r="AH1467" s="39" t="str">
        <f t="shared" si="291"/>
        <v/>
      </c>
      <c r="AI1467" s="31" t="str">
        <f t="shared" si="284"/>
        <v/>
      </c>
      <c r="AJ1467" s="32" t="str">
        <f t="shared" si="285"/>
        <v/>
      </c>
      <c r="AK1467" s="32" t="str">
        <f t="shared" si="286"/>
        <v/>
      </c>
      <c r="AL1467" s="32" t="str">
        <f t="shared" si="287"/>
        <v/>
      </c>
      <c r="AM1467" s="32" t="str">
        <f t="shared" si="288"/>
        <v/>
      </c>
      <c r="AN1467" s="32" t="str">
        <f t="shared" si="289"/>
        <v/>
      </c>
      <c r="AO1467" s="96" t="e">
        <f>CONCATENATE(IF(#REF!="LL","[u]",IF(#REF!="Ny","[i]",IF(#REF!="Extra koll","[b]",""))),F1467," ",C1467,IF(COUNTA(D1467)&gt;0,CONCATENATE(" [playerid=",D1467,"] "),""),AI1467,AJ1467,AK1467,AL1467,AM1467,AN1467,AA1467,AH1467,IF(#REF!="LL","[/u]",IF(#REF!="Ny","[/i]",IF(#REF!="Extra koll","[/b]",""))))</f>
        <v>#REF!</v>
      </c>
    </row>
    <row r="1468" spans="1:41" ht="14.25">
      <c r="A1468" s="84"/>
      <c r="B1468" s="101"/>
      <c r="C1468" s="102"/>
      <c r="D1468" s="102"/>
      <c r="E1468" s="102"/>
      <c r="F1468" s="103"/>
      <c r="H1468" s="104"/>
      <c r="J1468" s="101"/>
      <c r="K1468" s="102"/>
      <c r="L1468" s="102"/>
      <c r="M1468" s="102"/>
      <c r="N1468" s="102"/>
      <c r="O1468" s="102"/>
      <c r="P1468" s="102"/>
      <c r="Q1468" s="102"/>
      <c r="R1468" s="105"/>
      <c r="T1468" s="101"/>
      <c r="U1468" s="102"/>
      <c r="V1468" s="102"/>
      <c r="W1468" s="102"/>
      <c r="X1468" s="106"/>
      <c r="AA1468" s="32" t="str">
        <f t="shared" si="290"/>
        <v/>
      </c>
      <c r="AB1468" s="31" t="str">
        <f t="shared" si="283"/>
        <v>?</v>
      </c>
      <c r="AC1468" s="31" t="str">
        <f t="shared" si="283"/>
        <v>?</v>
      </c>
      <c r="AD1468" s="31" t="str">
        <f t="shared" si="283"/>
        <v>?</v>
      </c>
      <c r="AE1468" s="31" t="str">
        <f t="shared" si="282"/>
        <v>?</v>
      </c>
      <c r="AF1468" s="31" t="str">
        <f t="shared" si="282"/>
        <v>?</v>
      </c>
      <c r="AG1468" s="31" t="str">
        <f t="shared" si="282"/>
        <v>?</v>
      </c>
      <c r="AH1468" s="39" t="str">
        <f t="shared" si="291"/>
        <v/>
      </c>
      <c r="AI1468" s="31" t="str">
        <f t="shared" si="284"/>
        <v/>
      </c>
      <c r="AJ1468" s="32" t="str">
        <f t="shared" si="285"/>
        <v/>
      </c>
      <c r="AK1468" s="32" t="str">
        <f t="shared" si="286"/>
        <v/>
      </c>
      <c r="AL1468" s="32" t="str">
        <f t="shared" si="287"/>
        <v/>
      </c>
      <c r="AM1468" s="32" t="str">
        <f t="shared" si="288"/>
        <v/>
      </c>
      <c r="AN1468" s="32" t="str">
        <f t="shared" si="289"/>
        <v/>
      </c>
      <c r="AO1468" s="96" t="e">
        <f>CONCATENATE(IF(#REF!="LL","[u]",IF(#REF!="Ny","[i]",IF(#REF!="Extra koll","[b]",""))),F1468," ",C1468,IF(COUNTA(D1468)&gt;0,CONCATENATE(" [playerid=",D1468,"] "),""),AI1468,AJ1468,AK1468,AL1468,AM1468,AN1468,AA1468,AH1468,IF(#REF!="LL","[/u]",IF(#REF!="Ny","[/i]",IF(#REF!="Extra koll","[/b]",""))))</f>
        <v>#REF!</v>
      </c>
    </row>
    <row r="1469" spans="1:41" ht="14.25">
      <c r="A1469" s="84"/>
      <c r="B1469" s="101"/>
      <c r="C1469" s="102"/>
      <c r="D1469" s="102"/>
      <c r="E1469" s="102"/>
      <c r="F1469" s="103"/>
      <c r="H1469" s="104"/>
      <c r="J1469" s="101"/>
      <c r="K1469" s="102"/>
      <c r="L1469" s="102"/>
      <c r="M1469" s="102"/>
      <c r="N1469" s="102"/>
      <c r="O1469" s="102"/>
      <c r="P1469" s="102"/>
      <c r="Q1469" s="102"/>
      <c r="R1469" s="105"/>
      <c r="T1469" s="101"/>
      <c r="U1469" s="102"/>
      <c r="V1469" s="102"/>
      <c r="W1469" s="102"/>
      <c r="X1469" s="106"/>
      <c r="AA1469" s="32" t="str">
        <f t="shared" si="290"/>
        <v/>
      </c>
      <c r="AB1469" s="31" t="str">
        <f t="shared" si="283"/>
        <v>?</v>
      </c>
      <c r="AC1469" s="31" t="str">
        <f t="shared" si="283"/>
        <v>?</v>
      </c>
      <c r="AD1469" s="31" t="str">
        <f t="shared" si="283"/>
        <v>?</v>
      </c>
      <c r="AE1469" s="31" t="str">
        <f t="shared" si="282"/>
        <v>?</v>
      </c>
      <c r="AF1469" s="31" t="str">
        <f t="shared" si="282"/>
        <v>?</v>
      </c>
      <c r="AG1469" s="31" t="str">
        <f t="shared" si="282"/>
        <v>?</v>
      </c>
      <c r="AH1469" s="39" t="str">
        <f t="shared" si="291"/>
        <v/>
      </c>
      <c r="AI1469" s="31" t="str">
        <f t="shared" si="284"/>
        <v/>
      </c>
      <c r="AJ1469" s="32" t="str">
        <f t="shared" si="285"/>
        <v/>
      </c>
      <c r="AK1469" s="32" t="str">
        <f t="shared" si="286"/>
        <v/>
      </c>
      <c r="AL1469" s="32" t="str">
        <f t="shared" si="287"/>
        <v/>
      </c>
      <c r="AM1469" s="32" t="str">
        <f t="shared" si="288"/>
        <v/>
      </c>
      <c r="AN1469" s="32" t="str">
        <f t="shared" si="289"/>
        <v/>
      </c>
      <c r="AO1469" s="96" t="e">
        <f>CONCATENATE(IF(#REF!="LL","[u]",IF(#REF!="Ny","[i]",IF(#REF!="Extra koll","[b]",""))),F1469," ",C1469,IF(COUNTA(D1469)&gt;0,CONCATENATE(" [playerid=",D1469,"] "),""),AI1469,AJ1469,AK1469,AL1469,AM1469,AN1469,AA1469,AH1469,IF(#REF!="LL","[/u]",IF(#REF!="Ny","[/i]",IF(#REF!="Extra koll","[/b]",""))))</f>
        <v>#REF!</v>
      </c>
    </row>
    <row r="1470" spans="1:41" ht="14.25">
      <c r="A1470" s="84"/>
      <c r="B1470" s="101"/>
      <c r="C1470" s="102"/>
      <c r="D1470" s="102"/>
      <c r="E1470" s="102"/>
      <c r="F1470" s="103"/>
      <c r="H1470" s="104"/>
      <c r="J1470" s="101"/>
      <c r="K1470" s="102"/>
      <c r="L1470" s="102"/>
      <c r="M1470" s="102"/>
      <c r="N1470" s="102"/>
      <c r="O1470" s="102"/>
      <c r="P1470" s="102"/>
      <c r="Q1470" s="102"/>
      <c r="R1470" s="105"/>
      <c r="T1470" s="101"/>
      <c r="U1470" s="102"/>
      <c r="V1470" s="102"/>
      <c r="W1470" s="102"/>
      <c r="X1470" s="106"/>
      <c r="AA1470" s="32" t="str">
        <f t="shared" si="290"/>
        <v/>
      </c>
      <c r="AB1470" s="31" t="str">
        <f t="shared" si="283"/>
        <v>?</v>
      </c>
      <c r="AC1470" s="31" t="str">
        <f t="shared" si="283"/>
        <v>?</v>
      </c>
      <c r="AD1470" s="31" t="str">
        <f t="shared" si="283"/>
        <v>?</v>
      </c>
      <c r="AE1470" s="31" t="str">
        <f t="shared" si="282"/>
        <v>?</v>
      </c>
      <c r="AF1470" s="31" t="str">
        <f t="shared" si="282"/>
        <v>?</v>
      </c>
      <c r="AG1470" s="31" t="str">
        <f t="shared" si="282"/>
        <v>?</v>
      </c>
      <c r="AH1470" s="39" t="str">
        <f t="shared" si="291"/>
        <v/>
      </c>
      <c r="AI1470" s="31" t="str">
        <f t="shared" si="284"/>
        <v/>
      </c>
      <c r="AJ1470" s="32" t="str">
        <f t="shared" si="285"/>
        <v/>
      </c>
      <c r="AK1470" s="32" t="str">
        <f t="shared" si="286"/>
        <v/>
      </c>
      <c r="AL1470" s="32" t="str">
        <f t="shared" si="287"/>
        <v/>
      </c>
      <c r="AM1470" s="32" t="str">
        <f t="shared" si="288"/>
        <v/>
      </c>
      <c r="AN1470" s="32" t="str">
        <f t="shared" si="289"/>
        <v/>
      </c>
      <c r="AO1470" s="96" t="e">
        <f>CONCATENATE(IF(#REF!="LL","[u]",IF(#REF!="Ny","[i]",IF(#REF!="Extra koll","[b]",""))),F1470," ",C1470,IF(COUNTA(D1470)&gt;0,CONCATENATE(" [playerid=",D1470,"] "),""),AI1470,AJ1470,AK1470,AL1470,AM1470,AN1470,AA1470,AH1470,IF(#REF!="LL","[/u]",IF(#REF!="Ny","[/i]",IF(#REF!="Extra koll","[/b]",""))))</f>
        <v>#REF!</v>
      </c>
    </row>
    <row r="1471" spans="1:41" ht="14.25">
      <c r="A1471" s="84"/>
      <c r="B1471" s="101"/>
      <c r="C1471" s="102"/>
      <c r="D1471" s="102"/>
      <c r="E1471" s="102"/>
      <c r="F1471" s="103"/>
      <c r="H1471" s="104"/>
      <c r="J1471" s="101"/>
      <c r="K1471" s="102"/>
      <c r="L1471" s="102"/>
      <c r="M1471" s="102"/>
      <c r="N1471" s="102"/>
      <c r="O1471" s="102"/>
      <c r="P1471" s="102"/>
      <c r="Q1471" s="102"/>
      <c r="R1471" s="105"/>
      <c r="T1471" s="101"/>
      <c r="U1471" s="102"/>
      <c r="V1471" s="102"/>
      <c r="W1471" s="102"/>
      <c r="X1471" s="106"/>
      <c r="AA1471" s="32" t="str">
        <f t="shared" si="290"/>
        <v/>
      </c>
      <c r="AB1471" s="31" t="str">
        <f t="shared" si="283"/>
        <v>?</v>
      </c>
      <c r="AC1471" s="31" t="str">
        <f t="shared" si="283"/>
        <v>?</v>
      </c>
      <c r="AD1471" s="31" t="str">
        <f t="shared" si="283"/>
        <v>?</v>
      </c>
      <c r="AE1471" s="31" t="str">
        <f t="shared" si="282"/>
        <v>?</v>
      </c>
      <c r="AF1471" s="31" t="str">
        <f t="shared" si="282"/>
        <v>?</v>
      </c>
      <c r="AG1471" s="31" t="str">
        <f t="shared" si="282"/>
        <v>?</v>
      </c>
      <c r="AH1471" s="39" t="str">
        <f t="shared" si="291"/>
        <v/>
      </c>
      <c r="AI1471" s="31" t="str">
        <f t="shared" si="284"/>
        <v/>
      </c>
      <c r="AJ1471" s="32" t="str">
        <f t="shared" si="285"/>
        <v/>
      </c>
      <c r="AK1471" s="32" t="str">
        <f t="shared" si="286"/>
        <v/>
      </c>
      <c r="AL1471" s="32" t="str">
        <f t="shared" si="287"/>
        <v/>
      </c>
      <c r="AM1471" s="32" t="str">
        <f t="shared" si="288"/>
        <v/>
      </c>
      <c r="AN1471" s="32" t="str">
        <f t="shared" si="289"/>
        <v/>
      </c>
      <c r="AO1471" s="96" t="e">
        <f>CONCATENATE(IF(#REF!="LL","[u]",IF(#REF!="Ny","[i]",IF(#REF!="Extra koll","[b]",""))),F1471," ",C1471,IF(COUNTA(D1471)&gt;0,CONCATENATE(" [playerid=",D1471,"] "),""),AI1471,AJ1471,AK1471,AL1471,AM1471,AN1471,AA1471,AH1471,IF(#REF!="LL","[/u]",IF(#REF!="Ny","[/i]",IF(#REF!="Extra koll","[/b]",""))))</f>
        <v>#REF!</v>
      </c>
    </row>
    <row r="1472" spans="1:41" ht="14.25">
      <c r="A1472" s="84"/>
      <c r="B1472" s="101"/>
      <c r="C1472" s="102"/>
      <c r="D1472" s="102"/>
      <c r="E1472" s="102"/>
      <c r="F1472" s="103"/>
      <c r="H1472" s="104"/>
      <c r="J1472" s="101"/>
      <c r="K1472" s="102"/>
      <c r="L1472" s="102"/>
      <c r="M1472" s="102"/>
      <c r="N1472" s="102"/>
      <c r="O1472" s="102"/>
      <c r="P1472" s="102"/>
      <c r="Q1472" s="102"/>
      <c r="R1472" s="105"/>
      <c r="T1472" s="101"/>
      <c r="U1472" s="102"/>
      <c r="V1472" s="102"/>
      <c r="W1472" s="102"/>
      <c r="X1472" s="106"/>
      <c r="AA1472" s="32" t="str">
        <f t="shared" si="290"/>
        <v/>
      </c>
      <c r="AB1472" s="31" t="str">
        <f t="shared" si="283"/>
        <v>?</v>
      </c>
      <c r="AC1472" s="31" t="str">
        <f t="shared" si="283"/>
        <v>?</v>
      </c>
      <c r="AD1472" s="31" t="str">
        <f t="shared" si="283"/>
        <v>?</v>
      </c>
      <c r="AE1472" s="31" t="str">
        <f t="shared" si="282"/>
        <v>?</v>
      </c>
      <c r="AF1472" s="31" t="str">
        <f t="shared" si="282"/>
        <v>?</v>
      </c>
      <c r="AG1472" s="31" t="str">
        <f t="shared" si="282"/>
        <v>?</v>
      </c>
      <c r="AH1472" s="39" t="str">
        <f t="shared" si="291"/>
        <v/>
      </c>
      <c r="AI1472" s="31" t="str">
        <f t="shared" si="284"/>
        <v/>
      </c>
      <c r="AJ1472" s="32" t="str">
        <f t="shared" si="285"/>
        <v/>
      </c>
      <c r="AK1472" s="32" t="str">
        <f t="shared" si="286"/>
        <v/>
      </c>
      <c r="AL1472" s="32" t="str">
        <f t="shared" si="287"/>
        <v/>
      </c>
      <c r="AM1472" s="32" t="str">
        <f t="shared" si="288"/>
        <v/>
      </c>
      <c r="AN1472" s="32" t="str">
        <f t="shared" si="289"/>
        <v/>
      </c>
      <c r="AO1472" s="96" t="e">
        <f>CONCATENATE(IF(#REF!="LL","[u]",IF(#REF!="Ny","[i]",IF(#REF!="Extra koll","[b]",""))),F1472," ",C1472,IF(COUNTA(D1472)&gt;0,CONCATENATE(" [playerid=",D1472,"] "),""),AI1472,AJ1472,AK1472,AL1472,AM1472,AN1472,AA1472,AH1472,IF(#REF!="LL","[/u]",IF(#REF!="Ny","[/i]",IF(#REF!="Extra koll","[/b]",""))))</f>
        <v>#REF!</v>
      </c>
    </row>
    <row r="1473" spans="1:41" ht="14.25">
      <c r="A1473" s="84"/>
      <c r="B1473" s="101"/>
      <c r="C1473" s="102"/>
      <c r="D1473" s="102"/>
      <c r="E1473" s="102"/>
      <c r="F1473" s="103"/>
      <c r="H1473" s="104"/>
      <c r="J1473" s="101"/>
      <c r="K1473" s="102"/>
      <c r="L1473" s="102"/>
      <c r="M1473" s="102"/>
      <c r="N1473" s="102"/>
      <c r="O1473" s="102"/>
      <c r="P1473" s="102"/>
      <c r="Q1473" s="102"/>
      <c r="R1473" s="105"/>
      <c r="T1473" s="101"/>
      <c r="U1473" s="102"/>
      <c r="V1473" s="102"/>
      <c r="W1473" s="102"/>
      <c r="X1473" s="106"/>
      <c r="AA1473" s="32" t="str">
        <f t="shared" si="290"/>
        <v/>
      </c>
      <c r="AB1473" s="31" t="str">
        <f t="shared" si="283"/>
        <v>?</v>
      </c>
      <c r="AC1473" s="31" t="str">
        <f t="shared" si="283"/>
        <v>?</v>
      </c>
      <c r="AD1473" s="31" t="str">
        <f t="shared" si="283"/>
        <v>?</v>
      </c>
      <c r="AE1473" s="31" t="str">
        <f t="shared" si="282"/>
        <v>?</v>
      </c>
      <c r="AF1473" s="31" t="str">
        <f t="shared" si="282"/>
        <v>?</v>
      </c>
      <c r="AG1473" s="31" t="str">
        <f t="shared" si="282"/>
        <v>?</v>
      </c>
      <c r="AH1473" s="39" t="str">
        <f t="shared" si="291"/>
        <v/>
      </c>
      <c r="AI1473" s="31" t="str">
        <f t="shared" si="284"/>
        <v/>
      </c>
      <c r="AJ1473" s="32" t="str">
        <f t="shared" si="285"/>
        <v/>
      </c>
      <c r="AK1473" s="32" t="str">
        <f t="shared" si="286"/>
        <v/>
      </c>
      <c r="AL1473" s="32" t="str">
        <f t="shared" si="287"/>
        <v/>
      </c>
      <c r="AM1473" s="32" t="str">
        <f t="shared" si="288"/>
        <v/>
      </c>
      <c r="AN1473" s="32" t="str">
        <f t="shared" si="289"/>
        <v/>
      </c>
      <c r="AO1473" s="96" t="e">
        <f>CONCATENATE(IF(#REF!="LL","[u]",IF(#REF!="Ny","[i]",IF(#REF!="Extra koll","[b]",""))),F1473," ",C1473,IF(COUNTA(D1473)&gt;0,CONCATENATE(" [playerid=",D1473,"] "),""),AI1473,AJ1473,AK1473,AL1473,AM1473,AN1473,AA1473,AH1473,IF(#REF!="LL","[/u]",IF(#REF!="Ny","[/i]",IF(#REF!="Extra koll","[/b]",""))))</f>
        <v>#REF!</v>
      </c>
    </row>
    <row r="1474" spans="1:41" ht="14.25">
      <c r="A1474" s="84"/>
      <c r="B1474" s="101"/>
      <c r="C1474" s="102"/>
      <c r="D1474" s="102"/>
      <c r="E1474" s="102"/>
      <c r="F1474" s="103"/>
      <c r="H1474" s="104"/>
      <c r="J1474" s="101"/>
      <c r="K1474" s="102"/>
      <c r="L1474" s="102"/>
      <c r="M1474" s="102"/>
      <c r="N1474" s="102"/>
      <c r="O1474" s="102"/>
      <c r="P1474" s="102"/>
      <c r="Q1474" s="102"/>
      <c r="R1474" s="105"/>
      <c r="T1474" s="101"/>
      <c r="U1474" s="102"/>
      <c r="V1474" s="102"/>
      <c r="W1474" s="102"/>
      <c r="X1474" s="106"/>
      <c r="AA1474" s="32" t="str">
        <f t="shared" si="290"/>
        <v/>
      </c>
      <c r="AB1474" s="31" t="str">
        <f t="shared" si="283"/>
        <v>?</v>
      </c>
      <c r="AC1474" s="31" t="str">
        <f t="shared" si="283"/>
        <v>?</v>
      </c>
      <c r="AD1474" s="31" t="str">
        <f t="shared" si="283"/>
        <v>?</v>
      </c>
      <c r="AE1474" s="31" t="str">
        <f t="shared" si="282"/>
        <v>?</v>
      </c>
      <c r="AF1474" s="31" t="str">
        <f t="shared" si="282"/>
        <v>?</v>
      </c>
      <c r="AG1474" s="31" t="str">
        <f t="shared" si="282"/>
        <v>?</v>
      </c>
      <c r="AH1474" s="39" t="str">
        <f t="shared" si="291"/>
        <v/>
      </c>
      <c r="AI1474" s="31" t="str">
        <f t="shared" si="284"/>
        <v/>
      </c>
      <c r="AJ1474" s="32" t="str">
        <f t="shared" si="285"/>
        <v/>
      </c>
      <c r="AK1474" s="32" t="str">
        <f t="shared" si="286"/>
        <v/>
      </c>
      <c r="AL1474" s="32" t="str">
        <f t="shared" si="287"/>
        <v/>
      </c>
      <c r="AM1474" s="32" t="str">
        <f t="shared" si="288"/>
        <v/>
      </c>
      <c r="AN1474" s="32" t="str">
        <f t="shared" si="289"/>
        <v/>
      </c>
      <c r="AO1474" s="96" t="e">
        <f>CONCATENATE(IF(#REF!="LL","[u]",IF(#REF!="Ny","[i]",IF(#REF!="Extra koll","[b]",""))),F1474," ",C1474,IF(COUNTA(D1474)&gt;0,CONCATENATE(" [playerid=",D1474,"] "),""),AI1474,AJ1474,AK1474,AL1474,AM1474,AN1474,AA1474,AH1474,IF(#REF!="LL","[/u]",IF(#REF!="Ny","[/i]",IF(#REF!="Extra koll","[/b]",""))))</f>
        <v>#REF!</v>
      </c>
    </row>
    <row r="1475" spans="1:41" ht="14.25">
      <c r="A1475" s="84"/>
      <c r="B1475" s="101"/>
      <c r="C1475" s="102"/>
      <c r="D1475" s="102"/>
      <c r="E1475" s="102"/>
      <c r="F1475" s="103"/>
      <c r="H1475" s="104"/>
      <c r="J1475" s="101"/>
      <c r="K1475" s="102"/>
      <c r="L1475" s="102"/>
      <c r="M1475" s="102"/>
      <c r="N1475" s="102"/>
      <c r="O1475" s="102"/>
      <c r="P1475" s="102"/>
      <c r="Q1475" s="102"/>
      <c r="R1475" s="105"/>
      <c r="T1475" s="101"/>
      <c r="U1475" s="102"/>
      <c r="V1475" s="102"/>
      <c r="W1475" s="102"/>
      <c r="X1475" s="106"/>
      <c r="AA1475" s="32" t="str">
        <f t="shared" si="290"/>
        <v/>
      </c>
      <c r="AB1475" s="31" t="str">
        <f t="shared" si="283"/>
        <v>?</v>
      </c>
      <c r="AC1475" s="31" t="str">
        <f t="shared" si="283"/>
        <v>?</v>
      </c>
      <c r="AD1475" s="31" t="str">
        <f t="shared" si="283"/>
        <v>?</v>
      </c>
      <c r="AE1475" s="31" t="str">
        <f t="shared" si="282"/>
        <v>?</v>
      </c>
      <c r="AF1475" s="31" t="str">
        <f t="shared" si="282"/>
        <v>?</v>
      </c>
      <c r="AG1475" s="31" t="str">
        <f t="shared" si="282"/>
        <v>?</v>
      </c>
      <c r="AH1475" s="39" t="str">
        <f t="shared" si="291"/>
        <v/>
      </c>
      <c r="AI1475" s="31" t="str">
        <f t="shared" si="284"/>
        <v/>
      </c>
      <c r="AJ1475" s="32" t="str">
        <f t="shared" si="285"/>
        <v/>
      </c>
      <c r="AK1475" s="32" t="str">
        <f t="shared" si="286"/>
        <v/>
      </c>
      <c r="AL1475" s="32" t="str">
        <f t="shared" si="287"/>
        <v/>
      </c>
      <c r="AM1475" s="32" t="str">
        <f t="shared" si="288"/>
        <v/>
      </c>
      <c r="AN1475" s="32" t="str">
        <f t="shared" si="289"/>
        <v/>
      </c>
      <c r="AO1475" s="96" t="e">
        <f>CONCATENATE(IF(#REF!="LL","[u]",IF(#REF!="Ny","[i]",IF(#REF!="Extra koll","[b]",""))),F1475," ",C1475,IF(COUNTA(D1475)&gt;0,CONCATENATE(" [playerid=",D1475,"] "),""),AI1475,AJ1475,AK1475,AL1475,AM1475,AN1475,AA1475,AH1475,IF(#REF!="LL","[/u]",IF(#REF!="Ny","[/i]",IF(#REF!="Extra koll","[/b]",""))))</f>
        <v>#REF!</v>
      </c>
    </row>
    <row r="1476" spans="1:41" ht="14.25">
      <c r="A1476" s="84"/>
      <c r="B1476" s="101"/>
      <c r="C1476" s="102"/>
      <c r="D1476" s="102"/>
      <c r="E1476" s="102"/>
      <c r="F1476" s="103"/>
      <c r="H1476" s="104"/>
      <c r="J1476" s="101"/>
      <c r="K1476" s="102"/>
      <c r="L1476" s="102"/>
      <c r="M1476" s="102"/>
      <c r="N1476" s="102"/>
      <c r="O1476" s="102"/>
      <c r="P1476" s="102"/>
      <c r="Q1476" s="102"/>
      <c r="R1476" s="105"/>
      <c r="T1476" s="101"/>
      <c r="U1476" s="102"/>
      <c r="V1476" s="102"/>
      <c r="W1476" s="102"/>
      <c r="X1476" s="106"/>
      <c r="AA1476" s="32" t="str">
        <f t="shared" si="290"/>
        <v/>
      </c>
      <c r="AB1476" s="31" t="str">
        <f t="shared" si="283"/>
        <v>?</v>
      </c>
      <c r="AC1476" s="31" t="str">
        <f t="shared" si="283"/>
        <v>?</v>
      </c>
      <c r="AD1476" s="31" t="str">
        <f t="shared" si="283"/>
        <v>?</v>
      </c>
      <c r="AE1476" s="31" t="str">
        <f t="shared" si="282"/>
        <v>?</v>
      </c>
      <c r="AF1476" s="31" t="str">
        <f t="shared" si="282"/>
        <v>?</v>
      </c>
      <c r="AG1476" s="31" t="str">
        <f t="shared" si="282"/>
        <v>?</v>
      </c>
      <c r="AH1476" s="39" t="str">
        <f t="shared" si="291"/>
        <v/>
      </c>
      <c r="AI1476" s="31" t="str">
        <f t="shared" si="284"/>
        <v/>
      </c>
      <c r="AJ1476" s="32" t="str">
        <f t="shared" si="285"/>
        <v/>
      </c>
      <c r="AK1476" s="32" t="str">
        <f t="shared" si="286"/>
        <v/>
      </c>
      <c r="AL1476" s="32" t="str">
        <f t="shared" si="287"/>
        <v/>
      </c>
      <c r="AM1476" s="32" t="str">
        <f t="shared" si="288"/>
        <v/>
      </c>
      <c r="AN1476" s="32" t="str">
        <f t="shared" si="289"/>
        <v/>
      </c>
      <c r="AO1476" s="96" t="e">
        <f>CONCATENATE(IF(#REF!="LL","[u]",IF(#REF!="Ny","[i]",IF(#REF!="Extra koll","[b]",""))),F1476," ",C1476,IF(COUNTA(D1476)&gt;0,CONCATENATE(" [playerid=",D1476,"] "),""),AI1476,AJ1476,AK1476,AL1476,AM1476,AN1476,AA1476,AH1476,IF(#REF!="LL","[/u]",IF(#REF!="Ny","[/i]",IF(#REF!="Extra koll","[/b]",""))))</f>
        <v>#REF!</v>
      </c>
    </row>
    <row r="1477" spans="1:41" ht="14.25">
      <c r="A1477" s="84"/>
      <c r="B1477" s="101"/>
      <c r="C1477" s="102"/>
      <c r="D1477" s="102"/>
      <c r="E1477" s="102"/>
      <c r="F1477" s="103"/>
      <c r="H1477" s="104"/>
      <c r="J1477" s="101"/>
      <c r="K1477" s="102"/>
      <c r="L1477" s="102"/>
      <c r="M1477" s="102"/>
      <c r="N1477" s="102"/>
      <c r="O1477" s="102"/>
      <c r="P1477" s="102"/>
      <c r="Q1477" s="102"/>
      <c r="R1477" s="105"/>
      <c r="T1477" s="101"/>
      <c r="U1477" s="102"/>
      <c r="V1477" s="102"/>
      <c r="W1477" s="102"/>
      <c r="X1477" s="106"/>
      <c r="AA1477" s="32" t="str">
        <f t="shared" si="290"/>
        <v/>
      </c>
      <c r="AB1477" s="31" t="str">
        <f t="shared" si="283"/>
        <v>?</v>
      </c>
      <c r="AC1477" s="31" t="str">
        <f t="shared" si="283"/>
        <v>?</v>
      </c>
      <c r="AD1477" s="31" t="str">
        <f t="shared" si="283"/>
        <v>?</v>
      </c>
      <c r="AE1477" s="31" t="str">
        <f t="shared" si="282"/>
        <v>?</v>
      </c>
      <c r="AF1477" s="31" t="str">
        <f t="shared" si="282"/>
        <v>?</v>
      </c>
      <c r="AG1477" s="31" t="str">
        <f t="shared" si="282"/>
        <v>?</v>
      </c>
      <c r="AH1477" s="39" t="str">
        <f t="shared" si="291"/>
        <v/>
      </c>
      <c r="AI1477" s="31" t="str">
        <f t="shared" si="284"/>
        <v/>
      </c>
      <c r="AJ1477" s="32" t="str">
        <f t="shared" si="285"/>
        <v/>
      </c>
      <c r="AK1477" s="32" t="str">
        <f t="shared" si="286"/>
        <v/>
      </c>
      <c r="AL1477" s="32" t="str">
        <f t="shared" si="287"/>
        <v/>
      </c>
      <c r="AM1477" s="32" t="str">
        <f t="shared" si="288"/>
        <v/>
      </c>
      <c r="AN1477" s="32" t="str">
        <f t="shared" si="289"/>
        <v/>
      </c>
      <c r="AO1477" s="96" t="e">
        <f>CONCATENATE(IF(#REF!="LL","[u]",IF(#REF!="Ny","[i]",IF(#REF!="Extra koll","[b]",""))),F1477," ",C1477,IF(COUNTA(D1477)&gt;0,CONCATENATE(" [playerid=",D1477,"] "),""),AI1477,AJ1477,AK1477,AL1477,AM1477,AN1477,AA1477,AH1477,IF(#REF!="LL","[/u]",IF(#REF!="Ny","[/i]",IF(#REF!="Extra koll","[/b]",""))))</f>
        <v>#REF!</v>
      </c>
    </row>
    <row r="1478" spans="1:41" ht="14.25">
      <c r="A1478" s="84"/>
      <c r="B1478" s="101"/>
      <c r="C1478" s="102"/>
      <c r="D1478" s="102"/>
      <c r="E1478" s="102"/>
      <c r="F1478" s="103"/>
      <c r="H1478" s="104"/>
      <c r="J1478" s="101"/>
      <c r="K1478" s="102"/>
      <c r="L1478" s="102"/>
      <c r="M1478" s="102"/>
      <c r="N1478" s="102"/>
      <c r="O1478" s="102"/>
      <c r="P1478" s="102"/>
      <c r="Q1478" s="102"/>
      <c r="R1478" s="105"/>
      <c r="T1478" s="101"/>
      <c r="U1478" s="102"/>
      <c r="V1478" s="102"/>
      <c r="W1478" s="102"/>
      <c r="X1478" s="106"/>
      <c r="AA1478" s="32" t="str">
        <f t="shared" si="290"/>
        <v/>
      </c>
      <c r="AB1478" s="31" t="str">
        <f t="shared" si="283"/>
        <v>?</v>
      </c>
      <c r="AC1478" s="31" t="str">
        <f t="shared" si="283"/>
        <v>?</v>
      </c>
      <c r="AD1478" s="31" t="str">
        <f t="shared" si="283"/>
        <v>?</v>
      </c>
      <c r="AE1478" s="31" t="str">
        <f t="shared" si="282"/>
        <v>?</v>
      </c>
      <c r="AF1478" s="31" t="str">
        <f t="shared" si="282"/>
        <v>?</v>
      </c>
      <c r="AG1478" s="31" t="str">
        <f t="shared" si="282"/>
        <v>?</v>
      </c>
      <c r="AH1478" s="39" t="str">
        <f t="shared" si="291"/>
        <v/>
      </c>
      <c r="AI1478" s="31" t="str">
        <f t="shared" si="284"/>
        <v/>
      </c>
      <c r="AJ1478" s="32" t="str">
        <f t="shared" si="285"/>
        <v/>
      </c>
      <c r="AK1478" s="32" t="str">
        <f t="shared" si="286"/>
        <v/>
      </c>
      <c r="AL1478" s="32" t="str">
        <f t="shared" si="287"/>
        <v/>
      </c>
      <c r="AM1478" s="32" t="str">
        <f t="shared" si="288"/>
        <v/>
      </c>
      <c r="AN1478" s="32" t="str">
        <f t="shared" si="289"/>
        <v/>
      </c>
      <c r="AO1478" s="96" t="e">
        <f>CONCATENATE(IF(#REF!="LL","[u]",IF(#REF!="Ny","[i]",IF(#REF!="Extra koll","[b]",""))),F1478," ",C1478,IF(COUNTA(D1478)&gt;0,CONCATENATE(" [playerid=",D1478,"] "),""),AI1478,AJ1478,AK1478,AL1478,AM1478,AN1478,AA1478,AH1478,IF(#REF!="LL","[/u]",IF(#REF!="Ny","[/i]",IF(#REF!="Extra koll","[/b]",""))))</f>
        <v>#REF!</v>
      </c>
    </row>
    <row r="1479" spans="1:41" ht="14.25">
      <c r="A1479" s="84"/>
      <c r="B1479" s="101"/>
      <c r="C1479" s="102"/>
      <c r="D1479" s="102"/>
      <c r="E1479" s="102"/>
      <c r="F1479" s="103"/>
      <c r="H1479" s="104"/>
      <c r="J1479" s="101"/>
      <c r="K1479" s="102"/>
      <c r="L1479" s="102"/>
      <c r="M1479" s="102"/>
      <c r="N1479" s="102"/>
      <c r="O1479" s="102"/>
      <c r="P1479" s="102"/>
      <c r="Q1479" s="102"/>
      <c r="R1479" s="105"/>
      <c r="T1479" s="101"/>
      <c r="U1479" s="102"/>
      <c r="V1479" s="102"/>
      <c r="W1479" s="102"/>
      <c r="X1479" s="106"/>
      <c r="AA1479" s="32" t="str">
        <f t="shared" si="290"/>
        <v/>
      </c>
      <c r="AB1479" s="31" t="str">
        <f t="shared" si="283"/>
        <v>?</v>
      </c>
      <c r="AC1479" s="31" t="str">
        <f t="shared" si="283"/>
        <v>?</v>
      </c>
      <c r="AD1479" s="31" t="str">
        <f t="shared" si="283"/>
        <v>?</v>
      </c>
      <c r="AE1479" s="31" t="str">
        <f t="shared" si="283"/>
        <v>?</v>
      </c>
      <c r="AF1479" s="31" t="str">
        <f t="shared" si="283"/>
        <v>?</v>
      </c>
      <c r="AG1479" s="31" t="str">
        <f t="shared" si="283"/>
        <v>?</v>
      </c>
      <c r="AH1479" s="39" t="str">
        <f t="shared" si="291"/>
        <v/>
      </c>
      <c r="AI1479" s="31" t="str">
        <f t="shared" si="284"/>
        <v/>
      </c>
      <c r="AJ1479" s="32" t="str">
        <f t="shared" si="285"/>
        <v/>
      </c>
      <c r="AK1479" s="32" t="str">
        <f t="shared" si="286"/>
        <v/>
      </c>
      <c r="AL1479" s="32" t="str">
        <f t="shared" si="287"/>
        <v/>
      </c>
      <c r="AM1479" s="32" t="str">
        <f t="shared" si="288"/>
        <v/>
      </c>
      <c r="AN1479" s="32" t="str">
        <f t="shared" si="289"/>
        <v/>
      </c>
      <c r="AO1479" s="96" t="e">
        <f>CONCATENATE(IF(#REF!="LL","[u]",IF(#REF!="Ny","[i]",IF(#REF!="Extra koll","[b]",""))),F1479," ",C1479,IF(COUNTA(D1479)&gt;0,CONCATENATE(" [playerid=",D1479,"] "),""),AI1479,AJ1479,AK1479,AL1479,AM1479,AN1479,AA1479,AH1479,IF(#REF!="LL","[/u]",IF(#REF!="Ny","[/i]",IF(#REF!="Extra koll","[/b]",""))))</f>
        <v>#REF!</v>
      </c>
    </row>
    <row r="1480" spans="1:41" ht="14.25">
      <c r="A1480" s="84"/>
      <c r="B1480" s="101"/>
      <c r="C1480" s="102"/>
      <c r="D1480" s="102"/>
      <c r="E1480" s="102"/>
      <c r="F1480" s="103"/>
      <c r="H1480" s="104"/>
      <c r="J1480" s="101"/>
      <c r="K1480" s="102"/>
      <c r="L1480" s="102"/>
      <c r="M1480" s="102"/>
      <c r="N1480" s="102"/>
      <c r="O1480" s="102"/>
      <c r="P1480" s="102"/>
      <c r="Q1480" s="102"/>
      <c r="R1480" s="105"/>
      <c r="T1480" s="101"/>
      <c r="U1480" s="102"/>
      <c r="V1480" s="102"/>
      <c r="W1480" s="102"/>
      <c r="X1480" s="106"/>
      <c r="AA1480" s="32" t="str">
        <f t="shared" si="290"/>
        <v/>
      </c>
      <c r="AB1480" s="31" t="str">
        <f t="shared" ref="AB1480:AG1522" si="292">IF(COUNTA(L1480)&gt;0,RIGHT(L1480,LEN(L1480)-5),"?")</f>
        <v>?</v>
      </c>
      <c r="AC1480" s="31" t="str">
        <f t="shared" si="292"/>
        <v>?</v>
      </c>
      <c r="AD1480" s="31" t="str">
        <f t="shared" si="292"/>
        <v>?</v>
      </c>
      <c r="AE1480" s="31" t="str">
        <f t="shared" si="292"/>
        <v>?</v>
      </c>
      <c r="AF1480" s="31" t="str">
        <f t="shared" si="292"/>
        <v>?</v>
      </c>
      <c r="AG1480" s="31" t="str">
        <f t="shared" si="292"/>
        <v>?</v>
      </c>
      <c r="AH1480" s="39" t="str">
        <f t="shared" si="291"/>
        <v/>
      </c>
      <c r="AI1480" s="31" t="str">
        <f t="shared" si="284"/>
        <v/>
      </c>
      <c r="AJ1480" s="32" t="str">
        <f t="shared" si="285"/>
        <v/>
      </c>
      <c r="AK1480" s="32" t="str">
        <f t="shared" si="286"/>
        <v/>
      </c>
      <c r="AL1480" s="32" t="str">
        <f t="shared" si="287"/>
        <v/>
      </c>
      <c r="AM1480" s="32" t="str">
        <f t="shared" si="288"/>
        <v/>
      </c>
      <c r="AN1480" s="32" t="str">
        <f t="shared" si="289"/>
        <v/>
      </c>
      <c r="AO1480" s="96" t="e">
        <f>CONCATENATE(IF(#REF!="LL","[u]",IF(#REF!="Ny","[i]",IF(#REF!="Extra koll","[b]",""))),F1480," ",C1480,IF(COUNTA(D1480)&gt;0,CONCATENATE(" [playerid=",D1480,"] "),""),AI1480,AJ1480,AK1480,AL1480,AM1480,AN1480,AA1480,AH1480,IF(#REF!="LL","[/u]",IF(#REF!="Ny","[/i]",IF(#REF!="Extra koll","[/b]",""))))</f>
        <v>#REF!</v>
      </c>
    </row>
    <row r="1481" spans="1:41" ht="14.25">
      <c r="A1481" s="84"/>
      <c r="B1481" s="101"/>
      <c r="C1481" s="102"/>
      <c r="D1481" s="102"/>
      <c r="E1481" s="102"/>
      <c r="F1481" s="103"/>
      <c r="H1481" s="104"/>
      <c r="J1481" s="101"/>
      <c r="K1481" s="102"/>
      <c r="L1481" s="102"/>
      <c r="M1481" s="102"/>
      <c r="N1481" s="102"/>
      <c r="O1481" s="102"/>
      <c r="P1481" s="102"/>
      <c r="Q1481" s="102"/>
      <c r="R1481" s="105"/>
      <c r="T1481" s="101"/>
      <c r="U1481" s="102"/>
      <c r="V1481" s="102"/>
      <c r="W1481" s="102"/>
      <c r="X1481" s="106"/>
      <c r="AA1481" s="32" t="str">
        <f t="shared" si="290"/>
        <v/>
      </c>
      <c r="AB1481" s="31" t="str">
        <f t="shared" si="292"/>
        <v>?</v>
      </c>
      <c r="AC1481" s="31" t="str">
        <f t="shared" si="292"/>
        <v>?</v>
      </c>
      <c r="AD1481" s="31" t="str">
        <f t="shared" si="292"/>
        <v>?</v>
      </c>
      <c r="AE1481" s="31" t="str">
        <f t="shared" si="292"/>
        <v>?</v>
      </c>
      <c r="AF1481" s="31" t="str">
        <f t="shared" si="292"/>
        <v>?</v>
      </c>
      <c r="AG1481" s="31" t="str">
        <f t="shared" si="292"/>
        <v>?</v>
      </c>
      <c r="AH1481" s="39" t="str">
        <f t="shared" si="291"/>
        <v/>
      </c>
      <c r="AI1481" s="31" t="str">
        <f t="shared" si="284"/>
        <v/>
      </c>
      <c r="AJ1481" s="32" t="str">
        <f t="shared" si="285"/>
        <v/>
      </c>
      <c r="AK1481" s="32" t="str">
        <f t="shared" si="286"/>
        <v/>
      </c>
      <c r="AL1481" s="32" t="str">
        <f t="shared" si="287"/>
        <v/>
      </c>
      <c r="AM1481" s="32" t="str">
        <f t="shared" si="288"/>
        <v/>
      </c>
      <c r="AN1481" s="32" t="str">
        <f t="shared" si="289"/>
        <v/>
      </c>
      <c r="AO1481" s="96" t="e">
        <f>CONCATENATE(IF(#REF!="LL","[u]",IF(#REF!="Ny","[i]",IF(#REF!="Extra koll","[b]",""))),F1481," ",C1481,IF(COUNTA(D1481)&gt;0,CONCATENATE(" [playerid=",D1481,"] "),""),AI1481,AJ1481,AK1481,AL1481,AM1481,AN1481,AA1481,AH1481,IF(#REF!="LL","[/u]",IF(#REF!="Ny","[/i]",IF(#REF!="Extra koll","[/b]",""))))</f>
        <v>#REF!</v>
      </c>
    </row>
    <row r="1482" spans="1:41" ht="14.25">
      <c r="A1482" s="84"/>
      <c r="B1482" s="101"/>
      <c r="C1482" s="102"/>
      <c r="D1482" s="102"/>
      <c r="E1482" s="102"/>
      <c r="F1482" s="103"/>
      <c r="H1482" s="104"/>
      <c r="J1482" s="101"/>
      <c r="K1482" s="102"/>
      <c r="L1482" s="102"/>
      <c r="M1482" s="102"/>
      <c r="N1482" s="102"/>
      <c r="O1482" s="102"/>
      <c r="P1482" s="102"/>
      <c r="Q1482" s="102"/>
      <c r="R1482" s="105"/>
      <c r="T1482" s="101"/>
      <c r="U1482" s="102"/>
      <c r="V1482" s="102"/>
      <c r="W1482" s="102"/>
      <c r="X1482" s="106"/>
      <c r="AA1482" s="32" t="str">
        <f t="shared" si="290"/>
        <v/>
      </c>
      <c r="AB1482" s="31" t="str">
        <f t="shared" si="292"/>
        <v>?</v>
      </c>
      <c r="AC1482" s="31" t="str">
        <f t="shared" si="292"/>
        <v>?</v>
      </c>
      <c r="AD1482" s="31" t="str">
        <f t="shared" si="292"/>
        <v>?</v>
      </c>
      <c r="AE1482" s="31" t="str">
        <f t="shared" si="292"/>
        <v>?</v>
      </c>
      <c r="AF1482" s="31" t="str">
        <f t="shared" si="292"/>
        <v>?</v>
      </c>
      <c r="AG1482" s="31" t="str">
        <f t="shared" si="292"/>
        <v>?</v>
      </c>
      <c r="AH1482" s="39" t="str">
        <f t="shared" si="291"/>
        <v/>
      </c>
      <c r="AI1482" s="31" t="str">
        <f t="shared" si="284"/>
        <v/>
      </c>
      <c r="AJ1482" s="32" t="str">
        <f t="shared" si="285"/>
        <v/>
      </c>
      <c r="AK1482" s="32" t="str">
        <f t="shared" si="286"/>
        <v/>
      </c>
      <c r="AL1482" s="32" t="str">
        <f t="shared" si="287"/>
        <v/>
      </c>
      <c r="AM1482" s="32" t="str">
        <f t="shared" si="288"/>
        <v/>
      </c>
      <c r="AN1482" s="32" t="str">
        <f t="shared" si="289"/>
        <v/>
      </c>
      <c r="AO1482" s="96" t="e">
        <f>CONCATENATE(IF(#REF!="LL","[u]",IF(#REF!="Ny","[i]",IF(#REF!="Extra koll","[b]",""))),F1482," ",C1482,IF(COUNTA(D1482)&gt;0,CONCATENATE(" [playerid=",D1482,"] "),""),AI1482,AJ1482,AK1482,AL1482,AM1482,AN1482,AA1482,AH1482,IF(#REF!="LL","[/u]",IF(#REF!="Ny","[/i]",IF(#REF!="Extra koll","[/b]",""))))</f>
        <v>#REF!</v>
      </c>
    </row>
    <row r="1483" spans="1:41" ht="14.25">
      <c r="A1483" s="84"/>
      <c r="B1483" s="101"/>
      <c r="C1483" s="102"/>
      <c r="D1483" s="102"/>
      <c r="E1483" s="102"/>
      <c r="F1483" s="103"/>
      <c r="H1483" s="104"/>
      <c r="J1483" s="101"/>
      <c r="K1483" s="102"/>
      <c r="L1483" s="102"/>
      <c r="M1483" s="102"/>
      <c r="N1483" s="102"/>
      <c r="O1483" s="102"/>
      <c r="P1483" s="102"/>
      <c r="Q1483" s="102"/>
      <c r="R1483" s="105"/>
      <c r="T1483" s="101"/>
      <c r="U1483" s="102"/>
      <c r="V1483" s="102"/>
      <c r="W1483" s="102"/>
      <c r="X1483" s="106"/>
      <c r="AA1483" s="32" t="str">
        <f t="shared" si="290"/>
        <v/>
      </c>
      <c r="AB1483" s="31" t="str">
        <f t="shared" si="292"/>
        <v>?</v>
      </c>
      <c r="AC1483" s="31" t="str">
        <f t="shared" si="292"/>
        <v>?</v>
      </c>
      <c r="AD1483" s="31" t="str">
        <f t="shared" si="292"/>
        <v>?</v>
      </c>
      <c r="AE1483" s="31" t="str">
        <f t="shared" si="292"/>
        <v>?</v>
      </c>
      <c r="AF1483" s="31" t="str">
        <f t="shared" si="292"/>
        <v>?</v>
      </c>
      <c r="AG1483" s="31" t="str">
        <f t="shared" si="292"/>
        <v>?</v>
      </c>
      <c r="AH1483" s="39" t="str">
        <f t="shared" si="291"/>
        <v/>
      </c>
      <c r="AI1483" s="31" t="str">
        <f t="shared" si="284"/>
        <v/>
      </c>
      <c r="AJ1483" s="32" t="str">
        <f t="shared" si="285"/>
        <v/>
      </c>
      <c r="AK1483" s="32" t="str">
        <f t="shared" si="286"/>
        <v/>
      </c>
      <c r="AL1483" s="32" t="str">
        <f t="shared" si="287"/>
        <v/>
      </c>
      <c r="AM1483" s="32" t="str">
        <f t="shared" si="288"/>
        <v/>
      </c>
      <c r="AN1483" s="32" t="str">
        <f t="shared" si="289"/>
        <v/>
      </c>
      <c r="AO1483" s="96" t="e">
        <f>CONCATENATE(IF(#REF!="LL","[u]",IF(#REF!="Ny","[i]",IF(#REF!="Extra koll","[b]",""))),F1483," ",C1483,IF(COUNTA(D1483)&gt;0,CONCATENATE(" [playerid=",D1483,"] "),""),AI1483,AJ1483,AK1483,AL1483,AM1483,AN1483,AA1483,AH1483,IF(#REF!="LL","[/u]",IF(#REF!="Ny","[/i]",IF(#REF!="Extra koll","[/b]",""))))</f>
        <v>#REF!</v>
      </c>
    </row>
    <row r="1484" spans="1:41" ht="14.25">
      <c r="A1484" s="84"/>
      <c r="B1484" s="101"/>
      <c r="C1484" s="102"/>
      <c r="D1484" s="102"/>
      <c r="E1484" s="102"/>
      <c r="F1484" s="103"/>
      <c r="H1484" s="104"/>
      <c r="J1484" s="101"/>
      <c r="K1484" s="102"/>
      <c r="L1484" s="102"/>
      <c r="M1484" s="102"/>
      <c r="N1484" s="102"/>
      <c r="O1484" s="102"/>
      <c r="P1484" s="102"/>
      <c r="Q1484" s="102"/>
      <c r="R1484" s="105"/>
      <c r="T1484" s="101"/>
      <c r="U1484" s="102"/>
      <c r="V1484" s="102"/>
      <c r="W1484" s="102"/>
      <c r="X1484" s="106"/>
      <c r="AA1484" s="32" t="str">
        <f t="shared" si="290"/>
        <v/>
      </c>
      <c r="AB1484" s="31" t="str">
        <f t="shared" si="292"/>
        <v>?</v>
      </c>
      <c r="AC1484" s="31" t="str">
        <f t="shared" si="292"/>
        <v>?</v>
      </c>
      <c r="AD1484" s="31" t="str">
        <f t="shared" si="292"/>
        <v>?</v>
      </c>
      <c r="AE1484" s="31" t="str">
        <f t="shared" si="292"/>
        <v>?</v>
      </c>
      <c r="AF1484" s="31" t="str">
        <f t="shared" si="292"/>
        <v>?</v>
      </c>
      <c r="AG1484" s="31" t="str">
        <f t="shared" si="292"/>
        <v>?</v>
      </c>
      <c r="AH1484" s="39" t="str">
        <f t="shared" si="291"/>
        <v/>
      </c>
      <c r="AI1484" s="31" t="str">
        <f t="shared" si="284"/>
        <v/>
      </c>
      <c r="AJ1484" s="32" t="str">
        <f t="shared" si="285"/>
        <v/>
      </c>
      <c r="AK1484" s="32" t="str">
        <f t="shared" si="286"/>
        <v/>
      </c>
      <c r="AL1484" s="32" t="str">
        <f t="shared" si="287"/>
        <v/>
      </c>
      <c r="AM1484" s="32" t="str">
        <f t="shared" si="288"/>
        <v/>
      </c>
      <c r="AN1484" s="32" t="str">
        <f t="shared" si="289"/>
        <v/>
      </c>
      <c r="AO1484" s="96" t="e">
        <f>CONCATENATE(IF(#REF!="LL","[u]",IF(#REF!="Ny","[i]",IF(#REF!="Extra koll","[b]",""))),F1484," ",C1484,IF(COUNTA(D1484)&gt;0,CONCATENATE(" [playerid=",D1484,"] "),""),AI1484,AJ1484,AK1484,AL1484,AM1484,AN1484,AA1484,AH1484,IF(#REF!="LL","[/u]",IF(#REF!="Ny","[/i]",IF(#REF!="Extra koll","[/b]",""))))</f>
        <v>#REF!</v>
      </c>
    </row>
    <row r="1485" spans="1:41" ht="14.25">
      <c r="A1485" s="84"/>
      <c r="B1485" s="101"/>
      <c r="C1485" s="102"/>
      <c r="D1485" s="102"/>
      <c r="E1485" s="102"/>
      <c r="F1485" s="103"/>
      <c r="H1485" s="104"/>
      <c r="J1485" s="101"/>
      <c r="K1485" s="102"/>
      <c r="L1485" s="102"/>
      <c r="M1485" s="102"/>
      <c r="N1485" s="102"/>
      <c r="O1485" s="102"/>
      <c r="P1485" s="102"/>
      <c r="Q1485" s="102"/>
      <c r="R1485" s="105"/>
      <c r="T1485" s="101"/>
      <c r="U1485" s="102"/>
      <c r="V1485" s="102"/>
      <c r="W1485" s="102"/>
      <c r="X1485" s="106"/>
      <c r="AA1485" s="32" t="str">
        <f t="shared" si="290"/>
        <v/>
      </c>
      <c r="AB1485" s="31" t="str">
        <f t="shared" si="292"/>
        <v>?</v>
      </c>
      <c r="AC1485" s="31" t="str">
        <f t="shared" si="292"/>
        <v>?</v>
      </c>
      <c r="AD1485" s="31" t="str">
        <f t="shared" si="292"/>
        <v>?</v>
      </c>
      <c r="AE1485" s="31" t="str">
        <f t="shared" si="292"/>
        <v>?</v>
      </c>
      <c r="AF1485" s="31" t="str">
        <f t="shared" si="292"/>
        <v>?</v>
      </c>
      <c r="AG1485" s="31" t="str">
        <f t="shared" si="292"/>
        <v>?</v>
      </c>
      <c r="AH1485" s="39" t="str">
        <f t="shared" si="291"/>
        <v/>
      </c>
      <c r="AI1485" s="31" t="str">
        <f t="shared" si="284"/>
        <v/>
      </c>
      <c r="AJ1485" s="32" t="str">
        <f t="shared" si="285"/>
        <v/>
      </c>
      <c r="AK1485" s="32" t="str">
        <f t="shared" si="286"/>
        <v/>
      </c>
      <c r="AL1485" s="32" t="str">
        <f t="shared" si="287"/>
        <v/>
      </c>
      <c r="AM1485" s="32" t="str">
        <f t="shared" si="288"/>
        <v/>
      </c>
      <c r="AN1485" s="32" t="str">
        <f t="shared" si="289"/>
        <v/>
      </c>
      <c r="AO1485" s="96" t="e">
        <f>CONCATENATE(IF(#REF!="LL","[u]",IF(#REF!="Ny","[i]",IF(#REF!="Extra koll","[b]",""))),F1485," ",C1485,IF(COUNTA(D1485)&gt;0,CONCATENATE(" [playerid=",D1485,"] "),""),AI1485,AJ1485,AK1485,AL1485,AM1485,AN1485,AA1485,AH1485,IF(#REF!="LL","[/u]",IF(#REF!="Ny","[/i]",IF(#REF!="Extra koll","[/b]",""))))</f>
        <v>#REF!</v>
      </c>
    </row>
    <row r="1486" spans="1:41" ht="14.25">
      <c r="A1486" s="84"/>
      <c r="B1486" s="101"/>
      <c r="C1486" s="102"/>
      <c r="D1486" s="102"/>
      <c r="E1486" s="102"/>
      <c r="F1486" s="103"/>
      <c r="H1486" s="104"/>
      <c r="J1486" s="101"/>
      <c r="K1486" s="102"/>
      <c r="L1486" s="102"/>
      <c r="M1486" s="102"/>
      <c r="N1486" s="102"/>
      <c r="O1486" s="102"/>
      <c r="P1486" s="102"/>
      <c r="Q1486" s="102"/>
      <c r="R1486" s="105"/>
      <c r="T1486" s="101"/>
      <c r="U1486" s="102"/>
      <c r="V1486" s="102"/>
      <c r="W1486" s="102"/>
      <c r="X1486" s="106"/>
      <c r="AA1486" s="32" t="str">
        <f t="shared" si="290"/>
        <v/>
      </c>
      <c r="AB1486" s="31" t="str">
        <f t="shared" si="292"/>
        <v>?</v>
      </c>
      <c r="AC1486" s="31" t="str">
        <f t="shared" si="292"/>
        <v>?</v>
      </c>
      <c r="AD1486" s="31" t="str">
        <f t="shared" si="292"/>
        <v>?</v>
      </c>
      <c r="AE1486" s="31" t="str">
        <f t="shared" si="292"/>
        <v>?</v>
      </c>
      <c r="AF1486" s="31" t="str">
        <f t="shared" si="292"/>
        <v>?</v>
      </c>
      <c r="AG1486" s="31" t="str">
        <f t="shared" si="292"/>
        <v>?</v>
      </c>
      <c r="AH1486" s="39" t="str">
        <f t="shared" si="291"/>
        <v/>
      </c>
      <c r="AI1486" s="31" t="str">
        <f t="shared" si="284"/>
        <v/>
      </c>
      <c r="AJ1486" s="32" t="str">
        <f t="shared" si="285"/>
        <v/>
      </c>
      <c r="AK1486" s="32" t="str">
        <f t="shared" si="286"/>
        <v/>
      </c>
      <c r="AL1486" s="32" t="str">
        <f t="shared" si="287"/>
        <v/>
      </c>
      <c r="AM1486" s="32" t="str">
        <f t="shared" si="288"/>
        <v/>
      </c>
      <c r="AN1486" s="32" t="str">
        <f t="shared" si="289"/>
        <v/>
      </c>
      <c r="AO1486" s="96" t="e">
        <f>CONCATENATE(IF(#REF!="LL","[u]",IF(#REF!="Ny","[i]",IF(#REF!="Extra koll","[b]",""))),F1486," ",C1486,IF(COUNTA(D1486)&gt;0,CONCATENATE(" [playerid=",D1486,"] "),""),AI1486,AJ1486,AK1486,AL1486,AM1486,AN1486,AA1486,AH1486,IF(#REF!="LL","[/u]",IF(#REF!="Ny","[/i]",IF(#REF!="Extra koll","[/b]",""))))</f>
        <v>#REF!</v>
      </c>
    </row>
    <row r="1487" spans="1:41" ht="14.25">
      <c r="A1487" s="84"/>
      <c r="B1487" s="101"/>
      <c r="C1487" s="102"/>
      <c r="D1487" s="102"/>
      <c r="E1487" s="102"/>
      <c r="F1487" s="103"/>
      <c r="H1487" s="104"/>
      <c r="J1487" s="101"/>
      <c r="K1487" s="102"/>
      <c r="L1487" s="102"/>
      <c r="M1487" s="102"/>
      <c r="N1487" s="102"/>
      <c r="O1487" s="102"/>
      <c r="P1487" s="102"/>
      <c r="Q1487" s="102"/>
      <c r="R1487" s="105"/>
      <c r="T1487" s="101"/>
      <c r="U1487" s="102"/>
      <c r="V1487" s="102"/>
      <c r="W1487" s="102"/>
      <c r="X1487" s="106"/>
      <c r="AA1487" s="32" t="str">
        <f t="shared" si="290"/>
        <v/>
      </c>
      <c r="AB1487" s="31" t="str">
        <f t="shared" si="292"/>
        <v>?</v>
      </c>
      <c r="AC1487" s="31" t="str">
        <f t="shared" si="292"/>
        <v>?</v>
      </c>
      <c r="AD1487" s="31" t="str">
        <f t="shared" si="292"/>
        <v>?</v>
      </c>
      <c r="AE1487" s="31" t="str">
        <f t="shared" si="292"/>
        <v>?</v>
      </c>
      <c r="AF1487" s="31" t="str">
        <f t="shared" si="292"/>
        <v>?</v>
      </c>
      <c r="AG1487" s="31" t="str">
        <f t="shared" si="292"/>
        <v>?</v>
      </c>
      <c r="AH1487" s="39" t="str">
        <f t="shared" si="291"/>
        <v/>
      </c>
      <c r="AI1487" s="31" t="str">
        <f t="shared" si="284"/>
        <v/>
      </c>
      <c r="AJ1487" s="32" t="str">
        <f t="shared" si="285"/>
        <v/>
      </c>
      <c r="AK1487" s="32" t="str">
        <f t="shared" si="286"/>
        <v/>
      </c>
      <c r="AL1487" s="32" t="str">
        <f t="shared" si="287"/>
        <v/>
      </c>
      <c r="AM1487" s="32" t="str">
        <f t="shared" si="288"/>
        <v/>
      </c>
      <c r="AN1487" s="32" t="str">
        <f t="shared" si="289"/>
        <v/>
      </c>
      <c r="AO1487" s="96" t="e">
        <f>CONCATENATE(IF(#REF!="LL","[u]",IF(#REF!="Ny","[i]",IF(#REF!="Extra koll","[b]",""))),F1487," ",C1487,IF(COUNTA(D1487)&gt;0,CONCATENATE(" [playerid=",D1487,"] "),""),AI1487,AJ1487,AK1487,AL1487,AM1487,AN1487,AA1487,AH1487,IF(#REF!="LL","[/u]",IF(#REF!="Ny","[/i]",IF(#REF!="Extra koll","[/b]",""))))</f>
        <v>#REF!</v>
      </c>
    </row>
    <row r="1488" spans="1:41" ht="14.25">
      <c r="A1488" s="84"/>
      <c r="B1488" s="101"/>
      <c r="C1488" s="102"/>
      <c r="D1488" s="102"/>
      <c r="E1488" s="102"/>
      <c r="F1488" s="103"/>
      <c r="H1488" s="104"/>
      <c r="J1488" s="101"/>
      <c r="K1488" s="102"/>
      <c r="L1488" s="102"/>
      <c r="M1488" s="102"/>
      <c r="N1488" s="102"/>
      <c r="O1488" s="102"/>
      <c r="P1488" s="102"/>
      <c r="Q1488" s="102"/>
      <c r="R1488" s="105"/>
      <c r="T1488" s="101"/>
      <c r="U1488" s="102"/>
      <c r="V1488" s="102"/>
      <c r="W1488" s="102"/>
      <c r="X1488" s="106"/>
      <c r="AA1488" s="32" t="str">
        <f t="shared" si="290"/>
        <v/>
      </c>
      <c r="AB1488" s="31" t="str">
        <f t="shared" si="292"/>
        <v>?</v>
      </c>
      <c r="AC1488" s="31" t="str">
        <f t="shared" si="292"/>
        <v>?</v>
      </c>
      <c r="AD1488" s="31" t="str">
        <f t="shared" si="292"/>
        <v>?</v>
      </c>
      <c r="AE1488" s="31" t="str">
        <f t="shared" si="292"/>
        <v>?</v>
      </c>
      <c r="AF1488" s="31" t="str">
        <f t="shared" si="292"/>
        <v>?</v>
      </c>
      <c r="AG1488" s="31" t="str">
        <f t="shared" si="292"/>
        <v>?</v>
      </c>
      <c r="AH1488" s="39" t="str">
        <f t="shared" si="291"/>
        <v/>
      </c>
      <c r="AI1488" s="31" t="str">
        <f t="shared" si="284"/>
        <v/>
      </c>
      <c r="AJ1488" s="32" t="str">
        <f t="shared" si="285"/>
        <v/>
      </c>
      <c r="AK1488" s="32" t="str">
        <f t="shared" si="286"/>
        <v/>
      </c>
      <c r="AL1488" s="32" t="str">
        <f t="shared" si="287"/>
        <v/>
      </c>
      <c r="AM1488" s="32" t="str">
        <f t="shared" si="288"/>
        <v/>
      </c>
      <c r="AN1488" s="32" t="str">
        <f t="shared" si="289"/>
        <v/>
      </c>
      <c r="AO1488" s="96" t="e">
        <f>CONCATENATE(IF(#REF!="LL","[u]",IF(#REF!="Ny","[i]",IF(#REF!="Extra koll","[b]",""))),F1488," ",C1488,IF(COUNTA(D1488)&gt;0,CONCATENATE(" [playerid=",D1488,"] "),""),AI1488,AJ1488,AK1488,AL1488,AM1488,AN1488,AA1488,AH1488,IF(#REF!="LL","[/u]",IF(#REF!="Ny","[/i]",IF(#REF!="Extra koll","[/b]",""))))</f>
        <v>#REF!</v>
      </c>
    </row>
    <row r="1489" spans="1:41" ht="14.25">
      <c r="A1489" s="84"/>
      <c r="B1489" s="101"/>
      <c r="C1489" s="102"/>
      <c r="D1489" s="102"/>
      <c r="E1489" s="102"/>
      <c r="F1489" s="103"/>
      <c r="H1489" s="104"/>
      <c r="J1489" s="101"/>
      <c r="K1489" s="102"/>
      <c r="L1489" s="102"/>
      <c r="M1489" s="102"/>
      <c r="N1489" s="102"/>
      <c r="O1489" s="102"/>
      <c r="P1489" s="102"/>
      <c r="Q1489" s="102"/>
      <c r="R1489" s="105"/>
      <c r="T1489" s="101"/>
      <c r="U1489" s="102"/>
      <c r="V1489" s="102"/>
      <c r="W1489" s="102"/>
      <c r="X1489" s="106"/>
      <c r="AA1489" s="32" t="str">
        <f t="shared" si="290"/>
        <v/>
      </c>
      <c r="AB1489" s="31" t="str">
        <f t="shared" si="292"/>
        <v>?</v>
      </c>
      <c r="AC1489" s="31" t="str">
        <f t="shared" si="292"/>
        <v>?</v>
      </c>
      <c r="AD1489" s="31" t="str">
        <f t="shared" si="292"/>
        <v>?</v>
      </c>
      <c r="AE1489" s="31" t="str">
        <f t="shared" si="292"/>
        <v>?</v>
      </c>
      <c r="AF1489" s="31" t="str">
        <f t="shared" si="292"/>
        <v>?</v>
      </c>
      <c r="AG1489" s="31" t="str">
        <f t="shared" si="292"/>
        <v>?</v>
      </c>
      <c r="AH1489" s="39" t="str">
        <f t="shared" si="291"/>
        <v/>
      </c>
      <c r="AI1489" s="31" t="str">
        <f t="shared" si="284"/>
        <v/>
      </c>
      <c r="AJ1489" s="32" t="str">
        <f t="shared" si="285"/>
        <v/>
      </c>
      <c r="AK1489" s="32" t="str">
        <f t="shared" si="286"/>
        <v/>
      </c>
      <c r="AL1489" s="32" t="str">
        <f t="shared" si="287"/>
        <v/>
      </c>
      <c r="AM1489" s="32" t="str">
        <f t="shared" si="288"/>
        <v/>
      </c>
      <c r="AN1489" s="32" t="str">
        <f t="shared" si="289"/>
        <v/>
      </c>
      <c r="AO1489" s="96" t="e">
        <f>CONCATENATE(IF(#REF!="LL","[u]",IF(#REF!="Ny","[i]",IF(#REF!="Extra koll","[b]",""))),F1489," ",C1489,IF(COUNTA(D1489)&gt;0,CONCATENATE(" [playerid=",D1489,"] "),""),AI1489,AJ1489,AK1489,AL1489,AM1489,AN1489,AA1489,AH1489,IF(#REF!="LL","[/u]",IF(#REF!="Ny","[/i]",IF(#REF!="Extra koll","[/b]",""))))</f>
        <v>#REF!</v>
      </c>
    </row>
    <row r="1490" spans="1:41" ht="14.25">
      <c r="A1490" s="84"/>
      <c r="B1490" s="101"/>
      <c r="C1490" s="102"/>
      <c r="D1490" s="102"/>
      <c r="E1490" s="102"/>
      <c r="F1490" s="103"/>
      <c r="H1490" s="104"/>
      <c r="J1490" s="101"/>
      <c r="K1490" s="102"/>
      <c r="L1490" s="102"/>
      <c r="M1490" s="102"/>
      <c r="N1490" s="102"/>
      <c r="O1490" s="102"/>
      <c r="P1490" s="102"/>
      <c r="Q1490" s="102"/>
      <c r="R1490" s="105"/>
      <c r="T1490" s="101"/>
      <c r="U1490" s="102"/>
      <c r="V1490" s="102"/>
      <c r="W1490" s="102"/>
      <c r="X1490" s="106"/>
      <c r="AA1490" s="32" t="str">
        <f t="shared" si="290"/>
        <v/>
      </c>
      <c r="AB1490" s="31" t="str">
        <f t="shared" si="292"/>
        <v>?</v>
      </c>
      <c r="AC1490" s="31" t="str">
        <f t="shared" si="292"/>
        <v>?</v>
      </c>
      <c r="AD1490" s="31" t="str">
        <f t="shared" si="292"/>
        <v>?</v>
      </c>
      <c r="AE1490" s="31" t="str">
        <f t="shared" si="292"/>
        <v>?</v>
      </c>
      <c r="AF1490" s="31" t="str">
        <f t="shared" si="292"/>
        <v>?</v>
      </c>
      <c r="AG1490" s="31" t="str">
        <f t="shared" si="292"/>
        <v>?</v>
      </c>
      <c r="AH1490" s="39" t="str">
        <f t="shared" si="291"/>
        <v/>
      </c>
      <c r="AI1490" s="31" t="str">
        <f t="shared" si="284"/>
        <v/>
      </c>
      <c r="AJ1490" s="32" t="str">
        <f t="shared" si="285"/>
        <v/>
      </c>
      <c r="AK1490" s="32" t="str">
        <f t="shared" si="286"/>
        <v/>
      </c>
      <c r="AL1490" s="32" t="str">
        <f t="shared" si="287"/>
        <v/>
      </c>
      <c r="AM1490" s="32" t="str">
        <f t="shared" si="288"/>
        <v/>
      </c>
      <c r="AN1490" s="32" t="str">
        <f t="shared" si="289"/>
        <v/>
      </c>
      <c r="AO1490" s="96" t="e">
        <f>CONCATENATE(IF(#REF!="LL","[u]",IF(#REF!="Ny","[i]",IF(#REF!="Extra koll","[b]",""))),F1490," ",C1490,IF(COUNTA(D1490)&gt;0,CONCATENATE(" [playerid=",D1490,"] "),""),AI1490,AJ1490,AK1490,AL1490,AM1490,AN1490,AA1490,AH1490,IF(#REF!="LL","[/u]",IF(#REF!="Ny","[/i]",IF(#REF!="Extra koll","[/b]",""))))</f>
        <v>#REF!</v>
      </c>
    </row>
    <row r="1491" spans="1:41" ht="14.25">
      <c r="A1491" s="84"/>
      <c r="B1491" s="101"/>
      <c r="C1491" s="102"/>
      <c r="D1491" s="102"/>
      <c r="E1491" s="102"/>
      <c r="F1491" s="103"/>
      <c r="H1491" s="104"/>
      <c r="J1491" s="101"/>
      <c r="K1491" s="102"/>
      <c r="L1491" s="102"/>
      <c r="M1491" s="102"/>
      <c r="N1491" s="102"/>
      <c r="O1491" s="102"/>
      <c r="P1491" s="102"/>
      <c r="Q1491" s="102"/>
      <c r="R1491" s="105"/>
      <c r="T1491" s="101"/>
      <c r="U1491" s="102"/>
      <c r="V1491" s="102"/>
      <c r="W1491" s="102"/>
      <c r="X1491" s="106"/>
      <c r="AA1491" s="32" t="str">
        <f t="shared" si="290"/>
        <v/>
      </c>
      <c r="AB1491" s="31" t="str">
        <f t="shared" si="292"/>
        <v>?</v>
      </c>
      <c r="AC1491" s="31" t="str">
        <f t="shared" si="292"/>
        <v>?</v>
      </c>
      <c r="AD1491" s="31" t="str">
        <f t="shared" si="292"/>
        <v>?</v>
      </c>
      <c r="AE1491" s="31" t="str">
        <f t="shared" si="292"/>
        <v>?</v>
      </c>
      <c r="AF1491" s="31" t="str">
        <f t="shared" si="292"/>
        <v>?</v>
      </c>
      <c r="AG1491" s="31" t="str">
        <f t="shared" si="292"/>
        <v>?</v>
      </c>
      <c r="AH1491" s="39" t="str">
        <f t="shared" si="291"/>
        <v/>
      </c>
      <c r="AI1491" s="31" t="str">
        <f t="shared" si="284"/>
        <v/>
      </c>
      <c r="AJ1491" s="32" t="str">
        <f t="shared" si="285"/>
        <v/>
      </c>
      <c r="AK1491" s="32" t="str">
        <f t="shared" si="286"/>
        <v/>
      </c>
      <c r="AL1491" s="32" t="str">
        <f t="shared" si="287"/>
        <v/>
      </c>
      <c r="AM1491" s="32" t="str">
        <f t="shared" si="288"/>
        <v/>
      </c>
      <c r="AN1491" s="32" t="str">
        <f t="shared" si="289"/>
        <v/>
      </c>
      <c r="AO1491" s="96" t="e">
        <f>CONCATENATE(IF(#REF!="LL","[u]",IF(#REF!="Ny","[i]",IF(#REF!="Extra koll","[b]",""))),F1491," ",C1491,IF(COUNTA(D1491)&gt;0,CONCATENATE(" [playerid=",D1491,"] "),""),AI1491,AJ1491,AK1491,AL1491,AM1491,AN1491,AA1491,AH1491,IF(#REF!="LL","[/u]",IF(#REF!="Ny","[/i]",IF(#REF!="Extra koll","[/b]",""))))</f>
        <v>#REF!</v>
      </c>
    </row>
    <row r="1492" spans="1:41" ht="14.25">
      <c r="A1492" s="84"/>
      <c r="B1492" s="101"/>
      <c r="C1492" s="102"/>
      <c r="D1492" s="102"/>
      <c r="E1492" s="102"/>
      <c r="F1492" s="103"/>
      <c r="H1492" s="104"/>
      <c r="J1492" s="101"/>
      <c r="K1492" s="102"/>
      <c r="L1492" s="102"/>
      <c r="M1492" s="102"/>
      <c r="N1492" s="102"/>
      <c r="O1492" s="102"/>
      <c r="P1492" s="102"/>
      <c r="Q1492" s="102"/>
      <c r="R1492" s="105"/>
      <c r="T1492" s="101"/>
      <c r="U1492" s="102"/>
      <c r="V1492" s="102"/>
      <c r="W1492" s="102"/>
      <c r="X1492" s="106"/>
      <c r="AA1492" s="32" t="str">
        <f t="shared" si="290"/>
        <v/>
      </c>
      <c r="AB1492" s="31" t="str">
        <f t="shared" si="292"/>
        <v>?</v>
      </c>
      <c r="AC1492" s="31" t="str">
        <f t="shared" si="292"/>
        <v>?</v>
      </c>
      <c r="AD1492" s="31" t="str">
        <f t="shared" si="292"/>
        <v>?</v>
      </c>
      <c r="AE1492" s="31" t="str">
        <f t="shared" si="292"/>
        <v>?</v>
      </c>
      <c r="AF1492" s="31" t="str">
        <f t="shared" si="292"/>
        <v>?</v>
      </c>
      <c r="AG1492" s="31" t="str">
        <f t="shared" si="292"/>
        <v>?</v>
      </c>
      <c r="AH1492" s="39" t="str">
        <f t="shared" si="291"/>
        <v/>
      </c>
      <c r="AI1492" s="31" t="str">
        <f t="shared" si="284"/>
        <v/>
      </c>
      <c r="AJ1492" s="32" t="str">
        <f t="shared" si="285"/>
        <v/>
      </c>
      <c r="AK1492" s="32" t="str">
        <f t="shared" si="286"/>
        <v/>
      </c>
      <c r="AL1492" s="32" t="str">
        <f t="shared" si="287"/>
        <v/>
      </c>
      <c r="AM1492" s="32" t="str">
        <f t="shared" si="288"/>
        <v/>
      </c>
      <c r="AN1492" s="32" t="str">
        <f t="shared" si="289"/>
        <v/>
      </c>
      <c r="AO1492" s="96" t="e">
        <f>CONCATENATE(IF(#REF!="LL","[u]",IF(#REF!="Ny","[i]",IF(#REF!="Extra koll","[b]",""))),F1492," ",C1492,IF(COUNTA(D1492)&gt;0,CONCATENATE(" [playerid=",D1492,"] "),""),AI1492,AJ1492,AK1492,AL1492,AM1492,AN1492,AA1492,AH1492,IF(#REF!="LL","[/u]",IF(#REF!="Ny","[/i]",IF(#REF!="Extra koll","[/b]",""))))</f>
        <v>#REF!</v>
      </c>
    </row>
    <row r="1493" spans="1:41" ht="14.25">
      <c r="A1493" s="84"/>
      <c r="B1493" s="101"/>
      <c r="C1493" s="102"/>
      <c r="D1493" s="102"/>
      <c r="E1493" s="102"/>
      <c r="F1493" s="103"/>
      <c r="H1493" s="104"/>
      <c r="J1493" s="101"/>
      <c r="K1493" s="102"/>
      <c r="L1493" s="102"/>
      <c r="M1493" s="102"/>
      <c r="N1493" s="102"/>
      <c r="O1493" s="102"/>
      <c r="P1493" s="102"/>
      <c r="Q1493" s="102"/>
      <c r="R1493" s="105"/>
      <c r="T1493" s="101"/>
      <c r="U1493" s="102"/>
      <c r="V1493" s="102"/>
      <c r="W1493" s="102"/>
      <c r="X1493" s="106"/>
      <c r="AA1493" s="32" t="str">
        <f t="shared" si="290"/>
        <v/>
      </c>
      <c r="AB1493" s="31" t="str">
        <f t="shared" si="292"/>
        <v>?</v>
      </c>
      <c r="AC1493" s="31" t="str">
        <f t="shared" si="292"/>
        <v>?</v>
      </c>
      <c r="AD1493" s="31" t="str">
        <f t="shared" si="292"/>
        <v>?</v>
      </c>
      <c r="AE1493" s="31" t="str">
        <f t="shared" si="292"/>
        <v>?</v>
      </c>
      <c r="AF1493" s="31" t="str">
        <f t="shared" si="292"/>
        <v>?</v>
      </c>
      <c r="AG1493" s="31" t="str">
        <f t="shared" si="292"/>
        <v>?</v>
      </c>
      <c r="AH1493" s="39" t="str">
        <f t="shared" si="291"/>
        <v/>
      </c>
      <c r="AI1493" s="31" t="str">
        <f t="shared" ref="AI1493:AI1556" si="293">IF(A1493="Målvakt",CONCATENATE(AB1493," - ",AF1493),"")</f>
        <v/>
      </c>
      <c r="AJ1493" s="32" t="str">
        <f t="shared" ref="AJ1493:AJ1556" si="294">IF(A1493="Försvarare",CONCATENATE(AF1493," - ",AC1493," - ",AE1493," - ",AD1493),"")</f>
        <v/>
      </c>
      <c r="AK1493" s="32" t="str">
        <f t="shared" ref="AK1493:AK1556" si="295">IF(A1493="Inner",CONCATENATE(AC1493," - ",AD1493," - ",AF1493),"")</f>
        <v/>
      </c>
      <c r="AL1493" s="32" t="str">
        <f t="shared" ref="AL1493:AL1556" si="296">IF(A1493="Ytter",CONCATENATE(AE1493," - ",AC1493," - ",AD1493," - ",AF1493),"")</f>
        <v/>
      </c>
      <c r="AM1493" s="32" t="str">
        <f t="shared" ref="AM1493:AM1556" si="297">IF(A1493="Anfallare",CONCATENATE(AG1493," - ",AD1493," - ",AE1493),"")</f>
        <v/>
      </c>
      <c r="AN1493" s="32" t="str">
        <f t="shared" ref="AN1493:AN1556" si="298">IF(A1493="Def anfallare",CONCATENATE(AD1493," - ",AC1493," - ",AG1493," - ",AE1493),"")</f>
        <v/>
      </c>
      <c r="AO1493" s="96" t="e">
        <f>CONCATENATE(IF(#REF!="LL","[u]",IF(#REF!="Ny","[i]",IF(#REF!="Extra koll","[b]",""))),F1493," ",C1493,IF(COUNTA(D1493)&gt;0,CONCATENATE(" [playerid=",D1493,"] "),""),AI1493,AJ1493,AK1493,AL1493,AM1493,AN1493,AA1493,AH1493,IF(#REF!="LL","[/u]",IF(#REF!="Ny","[/i]",IF(#REF!="Extra koll","[/b]",""))))</f>
        <v>#REF!</v>
      </c>
    </row>
    <row r="1494" spans="1:41" ht="14.25">
      <c r="A1494" s="84"/>
      <c r="B1494" s="101"/>
      <c r="C1494" s="102"/>
      <c r="D1494" s="102"/>
      <c r="E1494" s="102"/>
      <c r="F1494" s="103"/>
      <c r="H1494" s="104"/>
      <c r="J1494" s="101"/>
      <c r="K1494" s="102"/>
      <c r="L1494" s="102"/>
      <c r="M1494" s="102"/>
      <c r="N1494" s="102"/>
      <c r="O1494" s="102"/>
      <c r="P1494" s="102"/>
      <c r="Q1494" s="102"/>
      <c r="R1494" s="105"/>
      <c r="T1494" s="101"/>
      <c r="U1494" s="102"/>
      <c r="V1494" s="102"/>
      <c r="W1494" s="102"/>
      <c r="X1494" s="106"/>
      <c r="AA1494" s="32" t="str">
        <f t="shared" si="290"/>
        <v/>
      </c>
      <c r="AB1494" s="31" t="str">
        <f t="shared" si="292"/>
        <v>?</v>
      </c>
      <c r="AC1494" s="31" t="str">
        <f t="shared" si="292"/>
        <v>?</v>
      </c>
      <c r="AD1494" s="31" t="str">
        <f t="shared" si="292"/>
        <v>?</v>
      </c>
      <c r="AE1494" s="31" t="str">
        <f t="shared" si="292"/>
        <v>?</v>
      </c>
      <c r="AF1494" s="31" t="str">
        <f t="shared" si="292"/>
        <v>?</v>
      </c>
      <c r="AG1494" s="31" t="str">
        <f t="shared" si="292"/>
        <v>?</v>
      </c>
      <c r="AH1494" s="39" t="str">
        <f t="shared" si="291"/>
        <v/>
      </c>
      <c r="AI1494" s="31" t="str">
        <f t="shared" si="293"/>
        <v/>
      </c>
      <c r="AJ1494" s="32" t="str">
        <f t="shared" si="294"/>
        <v/>
      </c>
      <c r="AK1494" s="32" t="str">
        <f t="shared" si="295"/>
        <v/>
      </c>
      <c r="AL1494" s="32" t="str">
        <f t="shared" si="296"/>
        <v/>
      </c>
      <c r="AM1494" s="32" t="str">
        <f t="shared" si="297"/>
        <v/>
      </c>
      <c r="AN1494" s="32" t="str">
        <f t="shared" si="298"/>
        <v/>
      </c>
      <c r="AO1494" s="96" t="e">
        <f>CONCATENATE(IF(#REF!="LL","[u]",IF(#REF!="Ny","[i]",IF(#REF!="Extra koll","[b]",""))),F1494," ",C1494,IF(COUNTA(D1494)&gt;0,CONCATENATE(" [playerid=",D1494,"] "),""),AI1494,AJ1494,AK1494,AL1494,AM1494,AN1494,AA1494,AH1494,IF(#REF!="LL","[/u]",IF(#REF!="Ny","[/i]",IF(#REF!="Extra koll","[/b]",""))))</f>
        <v>#REF!</v>
      </c>
    </row>
    <row r="1495" spans="1:41" ht="14.25">
      <c r="A1495" s="84"/>
      <c r="B1495" s="101"/>
      <c r="C1495" s="102"/>
      <c r="D1495" s="102"/>
      <c r="E1495" s="102"/>
      <c r="F1495" s="103"/>
      <c r="H1495" s="104"/>
      <c r="J1495" s="101"/>
      <c r="K1495" s="102"/>
      <c r="L1495" s="102"/>
      <c r="M1495" s="102"/>
      <c r="N1495" s="102"/>
      <c r="O1495" s="102"/>
      <c r="P1495" s="102"/>
      <c r="Q1495" s="102"/>
      <c r="R1495" s="105"/>
      <c r="T1495" s="101"/>
      <c r="U1495" s="102"/>
      <c r="V1495" s="102"/>
      <c r="W1495" s="102"/>
      <c r="X1495" s="106"/>
      <c r="AA1495" s="32" t="str">
        <f t="shared" si="290"/>
        <v/>
      </c>
      <c r="AB1495" s="31" t="str">
        <f t="shared" si="292"/>
        <v>?</v>
      </c>
      <c r="AC1495" s="31" t="str">
        <f t="shared" si="292"/>
        <v>?</v>
      </c>
      <c r="AD1495" s="31" t="str">
        <f t="shared" si="292"/>
        <v>?</v>
      </c>
      <c r="AE1495" s="31" t="str">
        <f t="shared" si="292"/>
        <v>?</v>
      </c>
      <c r="AF1495" s="31" t="str">
        <f t="shared" si="292"/>
        <v>?</v>
      </c>
      <c r="AG1495" s="31" t="str">
        <f t="shared" si="292"/>
        <v>?</v>
      </c>
      <c r="AH1495" s="39" t="str">
        <f t="shared" si="291"/>
        <v/>
      </c>
      <c r="AI1495" s="31" t="str">
        <f t="shared" si="293"/>
        <v/>
      </c>
      <c r="AJ1495" s="32" t="str">
        <f t="shared" si="294"/>
        <v/>
      </c>
      <c r="AK1495" s="32" t="str">
        <f t="shared" si="295"/>
        <v/>
      </c>
      <c r="AL1495" s="32" t="str">
        <f t="shared" si="296"/>
        <v/>
      </c>
      <c r="AM1495" s="32" t="str">
        <f t="shared" si="297"/>
        <v/>
      </c>
      <c r="AN1495" s="32" t="str">
        <f t="shared" si="298"/>
        <v/>
      </c>
      <c r="AO1495" s="96" t="e">
        <f>CONCATENATE(IF(#REF!="LL","[u]",IF(#REF!="Ny","[i]",IF(#REF!="Extra koll","[b]",""))),F1495," ",C1495,IF(COUNTA(D1495)&gt;0,CONCATENATE(" [playerid=",D1495,"] "),""),AI1495,AJ1495,AK1495,AL1495,AM1495,AN1495,AA1495,AH1495,IF(#REF!="LL","[/u]",IF(#REF!="Ny","[/i]",IF(#REF!="Extra koll","[/b]",""))))</f>
        <v>#REF!</v>
      </c>
    </row>
    <row r="1496" spans="1:41" ht="14.25">
      <c r="A1496" s="84"/>
      <c r="B1496" s="101"/>
      <c r="C1496" s="102"/>
      <c r="D1496" s="102"/>
      <c r="E1496" s="102"/>
      <c r="F1496" s="103"/>
      <c r="H1496" s="104"/>
      <c r="J1496" s="101"/>
      <c r="K1496" s="102"/>
      <c r="L1496" s="102"/>
      <c r="M1496" s="102"/>
      <c r="N1496" s="102"/>
      <c r="O1496" s="102"/>
      <c r="P1496" s="102"/>
      <c r="Q1496" s="102"/>
      <c r="R1496" s="105"/>
      <c r="T1496" s="101"/>
      <c r="U1496" s="102"/>
      <c r="V1496" s="102"/>
      <c r="W1496" s="102"/>
      <c r="X1496" s="106"/>
      <c r="AA1496" s="32" t="str">
        <f t="shared" si="290"/>
        <v/>
      </c>
      <c r="AB1496" s="31" t="str">
        <f t="shared" si="292"/>
        <v>?</v>
      </c>
      <c r="AC1496" s="31" t="str">
        <f t="shared" si="292"/>
        <v>?</v>
      </c>
      <c r="AD1496" s="31" t="str">
        <f t="shared" si="292"/>
        <v>?</v>
      </c>
      <c r="AE1496" s="31" t="str">
        <f t="shared" si="292"/>
        <v>?</v>
      </c>
      <c r="AF1496" s="31" t="str">
        <f t="shared" si="292"/>
        <v>?</v>
      </c>
      <c r="AG1496" s="31" t="str">
        <f t="shared" si="292"/>
        <v>?</v>
      </c>
      <c r="AH1496" s="39" t="str">
        <f t="shared" si="291"/>
        <v/>
      </c>
      <c r="AI1496" s="31" t="str">
        <f t="shared" si="293"/>
        <v/>
      </c>
      <c r="AJ1496" s="32" t="str">
        <f t="shared" si="294"/>
        <v/>
      </c>
      <c r="AK1496" s="32" t="str">
        <f t="shared" si="295"/>
        <v/>
      </c>
      <c r="AL1496" s="32" t="str">
        <f t="shared" si="296"/>
        <v/>
      </c>
      <c r="AM1496" s="32" t="str">
        <f t="shared" si="297"/>
        <v/>
      </c>
      <c r="AN1496" s="32" t="str">
        <f t="shared" si="298"/>
        <v/>
      </c>
      <c r="AO1496" s="96" t="e">
        <f>CONCATENATE(IF(#REF!="LL","[u]",IF(#REF!="Ny","[i]",IF(#REF!="Extra koll","[b]",""))),F1496," ",C1496,IF(COUNTA(D1496)&gt;0,CONCATENATE(" [playerid=",D1496,"] "),""),AI1496,AJ1496,AK1496,AL1496,AM1496,AN1496,AA1496,AH1496,IF(#REF!="LL","[/u]",IF(#REF!="Ny","[/i]",IF(#REF!="Extra koll","[/b]",""))))</f>
        <v>#REF!</v>
      </c>
    </row>
    <row r="1497" spans="1:41" ht="14.25">
      <c r="A1497" s="84"/>
      <c r="B1497" s="101"/>
      <c r="C1497" s="102"/>
      <c r="D1497" s="102"/>
      <c r="E1497" s="102"/>
      <c r="F1497" s="103"/>
      <c r="H1497" s="104"/>
      <c r="J1497" s="101"/>
      <c r="K1497" s="102"/>
      <c r="L1497" s="102"/>
      <c r="M1497" s="102"/>
      <c r="N1497" s="102"/>
      <c r="O1497" s="102"/>
      <c r="P1497" s="102"/>
      <c r="Q1497" s="102"/>
      <c r="R1497" s="105"/>
      <c r="T1497" s="101"/>
      <c r="U1497" s="102"/>
      <c r="V1497" s="102"/>
      <c r="W1497" s="102"/>
      <c r="X1497" s="106"/>
      <c r="AA1497" s="32" t="str">
        <f t="shared" si="290"/>
        <v/>
      </c>
      <c r="AB1497" s="31" t="str">
        <f t="shared" si="292"/>
        <v>?</v>
      </c>
      <c r="AC1497" s="31" t="str">
        <f t="shared" si="292"/>
        <v>?</v>
      </c>
      <c r="AD1497" s="31" t="str">
        <f t="shared" si="292"/>
        <v>?</v>
      </c>
      <c r="AE1497" s="31" t="str">
        <f t="shared" si="292"/>
        <v>?</v>
      </c>
      <c r="AF1497" s="31" t="str">
        <f t="shared" si="292"/>
        <v>?</v>
      </c>
      <c r="AG1497" s="31" t="str">
        <f t="shared" si="292"/>
        <v>?</v>
      </c>
      <c r="AH1497" s="39" t="str">
        <f t="shared" si="291"/>
        <v/>
      </c>
      <c r="AI1497" s="31" t="str">
        <f t="shared" si="293"/>
        <v/>
      </c>
      <c r="AJ1497" s="32" t="str">
        <f t="shared" si="294"/>
        <v/>
      </c>
      <c r="AK1497" s="32" t="str">
        <f t="shared" si="295"/>
        <v/>
      </c>
      <c r="AL1497" s="32" t="str">
        <f t="shared" si="296"/>
        <v/>
      </c>
      <c r="AM1497" s="32" t="str">
        <f t="shared" si="297"/>
        <v/>
      </c>
      <c r="AN1497" s="32" t="str">
        <f t="shared" si="298"/>
        <v/>
      </c>
      <c r="AO1497" s="96" t="e">
        <f>CONCATENATE(IF(#REF!="LL","[u]",IF(#REF!="Ny","[i]",IF(#REF!="Extra koll","[b]",""))),F1497," ",C1497,IF(COUNTA(D1497)&gt;0,CONCATENATE(" [playerid=",D1497,"] "),""),AI1497,AJ1497,AK1497,AL1497,AM1497,AN1497,AA1497,AH1497,IF(#REF!="LL","[/u]",IF(#REF!="Ny","[/i]",IF(#REF!="Extra koll","[/b]",""))))</f>
        <v>#REF!</v>
      </c>
    </row>
    <row r="1498" spans="1:41" ht="14.25">
      <c r="A1498" s="84"/>
      <c r="B1498" s="101"/>
      <c r="C1498" s="102"/>
      <c r="D1498" s="102"/>
      <c r="E1498" s="102"/>
      <c r="F1498" s="103"/>
      <c r="H1498" s="104"/>
      <c r="J1498" s="101"/>
      <c r="K1498" s="102"/>
      <c r="L1498" s="102"/>
      <c r="M1498" s="102"/>
      <c r="N1498" s="102"/>
      <c r="O1498" s="102"/>
      <c r="P1498" s="102"/>
      <c r="Q1498" s="102"/>
      <c r="R1498" s="105"/>
      <c r="T1498" s="101"/>
      <c r="U1498" s="102"/>
      <c r="V1498" s="102"/>
      <c r="W1498" s="102"/>
      <c r="X1498" s="106"/>
      <c r="AA1498" s="32" t="str">
        <f t="shared" si="290"/>
        <v/>
      </c>
      <c r="AB1498" s="31" t="str">
        <f t="shared" si="292"/>
        <v>?</v>
      </c>
      <c r="AC1498" s="31" t="str">
        <f t="shared" si="292"/>
        <v>?</v>
      </c>
      <c r="AD1498" s="31" t="str">
        <f t="shared" si="292"/>
        <v>?</v>
      </c>
      <c r="AE1498" s="31" t="str">
        <f t="shared" si="292"/>
        <v>?</v>
      </c>
      <c r="AF1498" s="31" t="str">
        <f t="shared" si="292"/>
        <v>?</v>
      </c>
      <c r="AG1498" s="31" t="str">
        <f t="shared" si="292"/>
        <v>?</v>
      </c>
      <c r="AH1498" s="39" t="str">
        <f t="shared" si="291"/>
        <v/>
      </c>
      <c r="AI1498" s="31" t="str">
        <f t="shared" si="293"/>
        <v/>
      </c>
      <c r="AJ1498" s="32" t="str">
        <f t="shared" si="294"/>
        <v/>
      </c>
      <c r="AK1498" s="32" t="str">
        <f t="shared" si="295"/>
        <v/>
      </c>
      <c r="AL1498" s="32" t="str">
        <f t="shared" si="296"/>
        <v/>
      </c>
      <c r="AM1498" s="32" t="str">
        <f t="shared" si="297"/>
        <v/>
      </c>
      <c r="AN1498" s="32" t="str">
        <f t="shared" si="298"/>
        <v/>
      </c>
      <c r="AO1498" s="96" t="e">
        <f>CONCATENATE(IF(#REF!="LL","[u]",IF(#REF!="Ny","[i]",IF(#REF!="Extra koll","[b]",""))),F1498," ",C1498,IF(COUNTA(D1498)&gt;0,CONCATENATE(" [playerid=",D1498,"] "),""),AI1498,AJ1498,AK1498,AL1498,AM1498,AN1498,AA1498,AH1498,IF(#REF!="LL","[/u]",IF(#REF!="Ny","[/i]",IF(#REF!="Extra koll","[/b]",""))))</f>
        <v>#REF!</v>
      </c>
    </row>
    <row r="1499" spans="1:41" ht="14.25">
      <c r="A1499" s="84"/>
      <c r="B1499" s="101"/>
      <c r="C1499" s="102"/>
      <c r="D1499" s="102"/>
      <c r="E1499" s="102"/>
      <c r="F1499" s="103"/>
      <c r="H1499" s="104"/>
      <c r="J1499" s="101"/>
      <c r="K1499" s="102"/>
      <c r="L1499" s="102"/>
      <c r="M1499" s="102"/>
      <c r="N1499" s="102"/>
      <c r="O1499" s="102"/>
      <c r="P1499" s="102"/>
      <c r="Q1499" s="102"/>
      <c r="R1499" s="105"/>
      <c r="T1499" s="101"/>
      <c r="U1499" s="102"/>
      <c r="V1499" s="102"/>
      <c r="W1499" s="102"/>
      <c r="X1499" s="106"/>
      <c r="AA1499" s="32" t="str">
        <f t="shared" si="290"/>
        <v/>
      </c>
      <c r="AB1499" s="31" t="str">
        <f t="shared" si="292"/>
        <v>?</v>
      </c>
      <c r="AC1499" s="31" t="str">
        <f t="shared" si="292"/>
        <v>?</v>
      </c>
      <c r="AD1499" s="31" t="str">
        <f t="shared" si="292"/>
        <v>?</v>
      </c>
      <c r="AE1499" s="31" t="str">
        <f t="shared" si="292"/>
        <v>?</v>
      </c>
      <c r="AF1499" s="31" t="str">
        <f t="shared" si="292"/>
        <v>?</v>
      </c>
      <c r="AG1499" s="31" t="str">
        <f t="shared" si="292"/>
        <v>?</v>
      </c>
      <c r="AH1499" s="39" t="str">
        <f t="shared" si="291"/>
        <v/>
      </c>
      <c r="AI1499" s="31" t="str">
        <f t="shared" si="293"/>
        <v/>
      </c>
      <c r="AJ1499" s="32" t="str">
        <f t="shared" si="294"/>
        <v/>
      </c>
      <c r="AK1499" s="32" t="str">
        <f t="shared" si="295"/>
        <v/>
      </c>
      <c r="AL1499" s="32" t="str">
        <f t="shared" si="296"/>
        <v/>
      </c>
      <c r="AM1499" s="32" t="str">
        <f t="shared" si="297"/>
        <v/>
      </c>
      <c r="AN1499" s="32" t="str">
        <f t="shared" si="298"/>
        <v/>
      </c>
      <c r="AO1499" s="96" t="e">
        <f>CONCATENATE(IF(#REF!="LL","[u]",IF(#REF!="Ny","[i]",IF(#REF!="Extra koll","[b]",""))),F1499," ",C1499,IF(COUNTA(D1499)&gt;0,CONCATENATE(" [playerid=",D1499,"] "),""),AI1499,AJ1499,AK1499,AL1499,AM1499,AN1499,AA1499,AH1499,IF(#REF!="LL","[/u]",IF(#REF!="Ny","[/i]",IF(#REF!="Extra koll","[/b]",""))))</f>
        <v>#REF!</v>
      </c>
    </row>
    <row r="1500" spans="1:41" ht="14.25">
      <c r="A1500" s="84"/>
      <c r="B1500" s="101"/>
      <c r="C1500" s="102"/>
      <c r="D1500" s="102"/>
      <c r="E1500" s="102"/>
      <c r="F1500" s="103"/>
      <c r="H1500" s="104"/>
      <c r="J1500" s="101"/>
      <c r="K1500" s="102"/>
      <c r="L1500" s="102"/>
      <c r="M1500" s="102"/>
      <c r="N1500" s="102"/>
      <c r="O1500" s="102"/>
      <c r="P1500" s="102"/>
      <c r="Q1500" s="102"/>
      <c r="R1500" s="105"/>
      <c r="T1500" s="101"/>
      <c r="U1500" s="102"/>
      <c r="V1500" s="102"/>
      <c r="W1500" s="102"/>
      <c r="X1500" s="106"/>
      <c r="AA1500" s="32" t="str">
        <f t="shared" si="290"/>
        <v/>
      </c>
      <c r="AB1500" s="31" t="str">
        <f t="shared" si="292"/>
        <v>?</v>
      </c>
      <c r="AC1500" s="31" t="str">
        <f t="shared" si="292"/>
        <v>?</v>
      </c>
      <c r="AD1500" s="31" t="str">
        <f t="shared" si="292"/>
        <v>?</v>
      </c>
      <c r="AE1500" s="31" t="str">
        <f t="shared" si="292"/>
        <v>?</v>
      </c>
      <c r="AF1500" s="31" t="str">
        <f t="shared" si="292"/>
        <v>?</v>
      </c>
      <c r="AG1500" s="31" t="str">
        <f t="shared" si="292"/>
        <v>?</v>
      </c>
      <c r="AH1500" s="39" t="str">
        <f t="shared" si="291"/>
        <v/>
      </c>
      <c r="AI1500" s="31" t="str">
        <f t="shared" si="293"/>
        <v/>
      </c>
      <c r="AJ1500" s="32" t="str">
        <f t="shared" si="294"/>
        <v/>
      </c>
      <c r="AK1500" s="32" t="str">
        <f t="shared" si="295"/>
        <v/>
      </c>
      <c r="AL1500" s="32" t="str">
        <f t="shared" si="296"/>
        <v/>
      </c>
      <c r="AM1500" s="32" t="str">
        <f t="shared" si="297"/>
        <v/>
      </c>
      <c r="AN1500" s="32" t="str">
        <f t="shared" si="298"/>
        <v/>
      </c>
      <c r="AO1500" s="96" t="e">
        <f>CONCATENATE(IF(#REF!="LL","[u]",IF(#REF!="Ny","[i]",IF(#REF!="Extra koll","[b]",""))),F1500," ",C1500,IF(COUNTA(D1500)&gt;0,CONCATENATE(" [playerid=",D1500,"] "),""),AI1500,AJ1500,AK1500,AL1500,AM1500,AN1500,AA1500,AH1500,IF(#REF!="LL","[/u]",IF(#REF!="Ny","[/i]",IF(#REF!="Extra koll","[/b]",""))))</f>
        <v>#REF!</v>
      </c>
    </row>
    <row r="1501" spans="1:41" ht="14.25">
      <c r="A1501" s="84"/>
      <c r="B1501" s="101"/>
      <c r="C1501" s="102"/>
      <c r="D1501" s="102"/>
      <c r="E1501" s="102"/>
      <c r="F1501" s="103"/>
      <c r="H1501" s="104"/>
      <c r="J1501" s="101"/>
      <c r="K1501" s="102"/>
      <c r="L1501" s="102"/>
      <c r="M1501" s="102"/>
      <c r="N1501" s="102"/>
      <c r="O1501" s="102"/>
      <c r="P1501" s="102"/>
      <c r="Q1501" s="102"/>
      <c r="R1501" s="105"/>
      <c r="T1501" s="101"/>
      <c r="U1501" s="102"/>
      <c r="V1501" s="102"/>
      <c r="W1501" s="102"/>
      <c r="X1501" s="106"/>
      <c r="AA1501" s="32" t="str">
        <f t="shared" si="290"/>
        <v/>
      </c>
      <c r="AB1501" s="31" t="str">
        <f t="shared" si="292"/>
        <v>?</v>
      </c>
      <c r="AC1501" s="31" t="str">
        <f t="shared" si="292"/>
        <v>?</v>
      </c>
      <c r="AD1501" s="31" t="str">
        <f t="shared" si="292"/>
        <v>?</v>
      </c>
      <c r="AE1501" s="31" t="str">
        <f t="shared" si="292"/>
        <v>?</v>
      </c>
      <c r="AF1501" s="31" t="str">
        <f t="shared" si="292"/>
        <v>?</v>
      </c>
      <c r="AG1501" s="31" t="str">
        <f t="shared" si="292"/>
        <v>?</v>
      </c>
      <c r="AH1501" s="39" t="str">
        <f t="shared" si="291"/>
        <v/>
      </c>
      <c r="AI1501" s="31" t="str">
        <f t="shared" si="293"/>
        <v/>
      </c>
      <c r="AJ1501" s="32" t="str">
        <f t="shared" si="294"/>
        <v/>
      </c>
      <c r="AK1501" s="32" t="str">
        <f t="shared" si="295"/>
        <v/>
      </c>
      <c r="AL1501" s="32" t="str">
        <f t="shared" si="296"/>
        <v/>
      </c>
      <c r="AM1501" s="32" t="str">
        <f t="shared" si="297"/>
        <v/>
      </c>
      <c r="AN1501" s="32" t="str">
        <f t="shared" si="298"/>
        <v/>
      </c>
      <c r="AO1501" s="96" t="e">
        <f>CONCATENATE(IF(#REF!="LL","[u]",IF(#REF!="Ny","[i]",IF(#REF!="Extra koll","[b]",""))),F1501," ",C1501,IF(COUNTA(D1501)&gt;0,CONCATENATE(" [playerid=",D1501,"] "),""),AI1501,AJ1501,AK1501,AL1501,AM1501,AN1501,AA1501,AH1501,IF(#REF!="LL","[/u]",IF(#REF!="Ny","[/i]",IF(#REF!="Extra koll","[/b]",""))))</f>
        <v>#REF!</v>
      </c>
    </row>
    <row r="1502" spans="1:41" ht="14.25">
      <c r="A1502" s="84"/>
      <c r="B1502" s="101"/>
      <c r="C1502" s="102"/>
      <c r="D1502" s="102"/>
      <c r="E1502" s="102"/>
      <c r="F1502" s="103"/>
      <c r="H1502" s="104"/>
      <c r="J1502" s="101"/>
      <c r="K1502" s="102"/>
      <c r="L1502" s="102"/>
      <c r="M1502" s="102"/>
      <c r="N1502" s="102"/>
      <c r="O1502" s="102"/>
      <c r="P1502" s="102"/>
      <c r="Q1502" s="102"/>
      <c r="R1502" s="105"/>
      <c r="T1502" s="101"/>
      <c r="U1502" s="102"/>
      <c r="V1502" s="102"/>
      <c r="W1502" s="102"/>
      <c r="X1502" s="106"/>
      <c r="AA1502" s="32" t="str">
        <f t="shared" si="290"/>
        <v/>
      </c>
      <c r="AB1502" s="31" t="str">
        <f t="shared" si="292"/>
        <v>?</v>
      </c>
      <c r="AC1502" s="31" t="str">
        <f t="shared" si="292"/>
        <v>?</v>
      </c>
      <c r="AD1502" s="31" t="str">
        <f t="shared" si="292"/>
        <v>?</v>
      </c>
      <c r="AE1502" s="31" t="str">
        <f t="shared" si="292"/>
        <v>?</v>
      </c>
      <c r="AF1502" s="31" t="str">
        <f t="shared" si="292"/>
        <v>?</v>
      </c>
      <c r="AG1502" s="31" t="str">
        <f t="shared" si="292"/>
        <v>?</v>
      </c>
      <c r="AH1502" s="39" t="str">
        <f t="shared" si="291"/>
        <v/>
      </c>
      <c r="AI1502" s="31" t="str">
        <f t="shared" si="293"/>
        <v/>
      </c>
      <c r="AJ1502" s="32" t="str">
        <f t="shared" si="294"/>
        <v/>
      </c>
      <c r="AK1502" s="32" t="str">
        <f t="shared" si="295"/>
        <v/>
      </c>
      <c r="AL1502" s="32" t="str">
        <f t="shared" si="296"/>
        <v/>
      </c>
      <c r="AM1502" s="32" t="str">
        <f t="shared" si="297"/>
        <v/>
      </c>
      <c r="AN1502" s="32" t="str">
        <f t="shared" si="298"/>
        <v/>
      </c>
      <c r="AO1502" s="96" t="e">
        <f>CONCATENATE(IF(#REF!="LL","[u]",IF(#REF!="Ny","[i]",IF(#REF!="Extra koll","[b]",""))),F1502," ",C1502,IF(COUNTA(D1502)&gt;0,CONCATENATE(" [playerid=",D1502,"] "),""),AI1502,AJ1502,AK1502,AL1502,AM1502,AN1502,AA1502,AH1502,IF(#REF!="LL","[/u]",IF(#REF!="Ny","[/i]",IF(#REF!="Extra koll","[/b]",""))))</f>
        <v>#REF!</v>
      </c>
    </row>
    <row r="1503" spans="1:41" ht="14.25">
      <c r="A1503" s="84"/>
      <c r="B1503" s="101"/>
      <c r="C1503" s="102"/>
      <c r="D1503" s="102"/>
      <c r="E1503" s="102"/>
      <c r="F1503" s="103"/>
      <c r="H1503" s="104"/>
      <c r="J1503" s="101"/>
      <c r="K1503" s="102"/>
      <c r="L1503" s="102"/>
      <c r="M1503" s="102"/>
      <c r="N1503" s="102"/>
      <c r="O1503" s="102"/>
      <c r="P1503" s="102"/>
      <c r="Q1503" s="102"/>
      <c r="R1503" s="105"/>
      <c r="T1503" s="101"/>
      <c r="U1503" s="102"/>
      <c r="V1503" s="102"/>
      <c r="W1503" s="102"/>
      <c r="X1503" s="106"/>
      <c r="AA1503" s="32" t="str">
        <f t="shared" si="290"/>
        <v/>
      </c>
      <c r="AB1503" s="31" t="str">
        <f t="shared" si="292"/>
        <v>?</v>
      </c>
      <c r="AC1503" s="31" t="str">
        <f t="shared" si="292"/>
        <v>?</v>
      </c>
      <c r="AD1503" s="31" t="str">
        <f t="shared" si="292"/>
        <v>?</v>
      </c>
      <c r="AE1503" s="31" t="str">
        <f t="shared" si="292"/>
        <v>?</v>
      </c>
      <c r="AF1503" s="31" t="str">
        <f t="shared" si="292"/>
        <v>?</v>
      </c>
      <c r="AG1503" s="31" t="str">
        <f t="shared" si="292"/>
        <v>?</v>
      </c>
      <c r="AH1503" s="39" t="str">
        <f t="shared" si="291"/>
        <v/>
      </c>
      <c r="AI1503" s="31" t="str">
        <f t="shared" si="293"/>
        <v/>
      </c>
      <c r="AJ1503" s="32" t="str">
        <f t="shared" si="294"/>
        <v/>
      </c>
      <c r="AK1503" s="32" t="str">
        <f t="shared" si="295"/>
        <v/>
      </c>
      <c r="AL1503" s="32" t="str">
        <f t="shared" si="296"/>
        <v/>
      </c>
      <c r="AM1503" s="32" t="str">
        <f t="shared" si="297"/>
        <v/>
      </c>
      <c r="AN1503" s="32" t="str">
        <f t="shared" si="298"/>
        <v/>
      </c>
      <c r="AO1503" s="96" t="e">
        <f>CONCATENATE(IF(#REF!="LL","[u]",IF(#REF!="Ny","[i]",IF(#REF!="Extra koll","[b]",""))),F1503," ",C1503,IF(COUNTA(D1503)&gt;0,CONCATENATE(" [playerid=",D1503,"] "),""),AI1503,AJ1503,AK1503,AL1503,AM1503,AN1503,AA1503,AH1503,IF(#REF!="LL","[/u]",IF(#REF!="Ny","[/i]",IF(#REF!="Extra koll","[/b]",""))))</f>
        <v>#REF!</v>
      </c>
    </row>
    <row r="1504" spans="1:41" ht="14.25">
      <c r="A1504" s="84"/>
      <c r="B1504" s="101"/>
      <c r="C1504" s="102"/>
      <c r="D1504" s="102"/>
      <c r="E1504" s="102"/>
      <c r="F1504" s="103"/>
      <c r="H1504" s="104"/>
      <c r="J1504" s="101"/>
      <c r="K1504" s="102"/>
      <c r="L1504" s="102"/>
      <c r="M1504" s="102"/>
      <c r="N1504" s="102"/>
      <c r="O1504" s="102"/>
      <c r="P1504" s="102"/>
      <c r="Q1504" s="102"/>
      <c r="R1504" s="105"/>
      <c r="T1504" s="101"/>
      <c r="U1504" s="102"/>
      <c r="V1504" s="102"/>
      <c r="W1504" s="102"/>
      <c r="X1504" s="106"/>
      <c r="AA1504" s="32" t="str">
        <f t="shared" si="290"/>
        <v/>
      </c>
      <c r="AB1504" s="31" t="str">
        <f t="shared" si="292"/>
        <v>?</v>
      </c>
      <c r="AC1504" s="31" t="str">
        <f t="shared" si="292"/>
        <v>?</v>
      </c>
      <c r="AD1504" s="31" t="str">
        <f t="shared" si="292"/>
        <v>?</v>
      </c>
      <c r="AE1504" s="31" t="str">
        <f t="shared" si="292"/>
        <v>?</v>
      </c>
      <c r="AF1504" s="31" t="str">
        <f t="shared" si="292"/>
        <v>?</v>
      </c>
      <c r="AG1504" s="31" t="str">
        <f t="shared" si="292"/>
        <v>?</v>
      </c>
      <c r="AH1504" s="39" t="str">
        <f t="shared" si="291"/>
        <v/>
      </c>
      <c r="AI1504" s="31" t="str">
        <f t="shared" si="293"/>
        <v/>
      </c>
      <c r="AJ1504" s="32" t="str">
        <f t="shared" si="294"/>
        <v/>
      </c>
      <c r="AK1504" s="32" t="str">
        <f t="shared" si="295"/>
        <v/>
      </c>
      <c r="AL1504" s="32" t="str">
        <f t="shared" si="296"/>
        <v/>
      </c>
      <c r="AM1504" s="32" t="str">
        <f t="shared" si="297"/>
        <v/>
      </c>
      <c r="AN1504" s="32" t="str">
        <f t="shared" si="298"/>
        <v/>
      </c>
      <c r="AO1504" s="96" t="e">
        <f>CONCATENATE(IF(#REF!="LL","[u]",IF(#REF!="Ny","[i]",IF(#REF!="Extra koll","[b]",""))),F1504," ",C1504,IF(COUNTA(D1504)&gt;0,CONCATENATE(" [playerid=",D1504,"] "),""),AI1504,AJ1504,AK1504,AL1504,AM1504,AN1504,AA1504,AH1504,IF(#REF!="LL","[/u]",IF(#REF!="Ny","[/i]",IF(#REF!="Extra koll","[/b]",""))))</f>
        <v>#REF!</v>
      </c>
    </row>
    <row r="1505" spans="1:41" ht="14.25">
      <c r="A1505" s="84"/>
      <c r="B1505" s="101"/>
      <c r="C1505" s="102"/>
      <c r="D1505" s="102"/>
      <c r="E1505" s="102"/>
      <c r="F1505" s="103"/>
      <c r="H1505" s="104"/>
      <c r="J1505" s="101"/>
      <c r="K1505" s="102"/>
      <c r="L1505" s="102"/>
      <c r="M1505" s="102"/>
      <c r="N1505" s="102"/>
      <c r="O1505" s="102"/>
      <c r="P1505" s="102"/>
      <c r="Q1505" s="102"/>
      <c r="R1505" s="105"/>
      <c r="T1505" s="101"/>
      <c r="U1505" s="102"/>
      <c r="V1505" s="102"/>
      <c r="W1505" s="102"/>
      <c r="X1505" s="106"/>
      <c r="AA1505" s="32" t="str">
        <f t="shared" si="290"/>
        <v/>
      </c>
      <c r="AB1505" s="31" t="str">
        <f t="shared" si="292"/>
        <v>?</v>
      </c>
      <c r="AC1505" s="31" t="str">
        <f t="shared" si="292"/>
        <v>?</v>
      </c>
      <c r="AD1505" s="31" t="str">
        <f t="shared" si="292"/>
        <v>?</v>
      </c>
      <c r="AE1505" s="31" t="str">
        <f t="shared" si="292"/>
        <v>?</v>
      </c>
      <c r="AF1505" s="31" t="str">
        <f t="shared" si="292"/>
        <v>?</v>
      </c>
      <c r="AG1505" s="31" t="str">
        <f t="shared" si="292"/>
        <v>?</v>
      </c>
      <c r="AH1505" s="39" t="str">
        <f t="shared" si="291"/>
        <v/>
      </c>
      <c r="AI1505" s="31" t="str">
        <f t="shared" si="293"/>
        <v/>
      </c>
      <c r="AJ1505" s="32" t="str">
        <f t="shared" si="294"/>
        <v/>
      </c>
      <c r="AK1505" s="32" t="str">
        <f t="shared" si="295"/>
        <v/>
      </c>
      <c r="AL1505" s="32" t="str">
        <f t="shared" si="296"/>
        <v/>
      </c>
      <c r="AM1505" s="32" t="str">
        <f t="shared" si="297"/>
        <v/>
      </c>
      <c r="AN1505" s="32" t="str">
        <f t="shared" si="298"/>
        <v/>
      </c>
      <c r="AO1505" s="96" t="e">
        <f>CONCATENATE(IF(#REF!="LL","[u]",IF(#REF!="Ny","[i]",IF(#REF!="Extra koll","[b]",""))),F1505," ",C1505,IF(COUNTA(D1505)&gt;0,CONCATENATE(" [playerid=",D1505,"] "),""),AI1505,AJ1505,AK1505,AL1505,AM1505,AN1505,AA1505,AH1505,IF(#REF!="LL","[/u]",IF(#REF!="Ny","[/i]",IF(#REF!="Extra koll","[/b]",""))))</f>
        <v>#REF!</v>
      </c>
    </row>
    <row r="1506" spans="1:41" ht="14.25">
      <c r="A1506" s="84"/>
      <c r="B1506" s="101"/>
      <c r="C1506" s="102"/>
      <c r="D1506" s="102"/>
      <c r="E1506" s="102"/>
      <c r="F1506" s="103"/>
      <c r="H1506" s="104"/>
      <c r="J1506" s="101"/>
      <c r="K1506" s="102"/>
      <c r="L1506" s="102"/>
      <c r="M1506" s="102"/>
      <c r="N1506" s="102"/>
      <c r="O1506" s="102"/>
      <c r="P1506" s="102"/>
      <c r="Q1506" s="102"/>
      <c r="R1506" s="105"/>
      <c r="T1506" s="101"/>
      <c r="U1506" s="102"/>
      <c r="V1506" s="102"/>
      <c r="W1506" s="102"/>
      <c r="X1506" s="106"/>
      <c r="AA1506" s="32" t="str">
        <f t="shared" si="290"/>
        <v/>
      </c>
      <c r="AB1506" s="31" t="str">
        <f t="shared" si="292"/>
        <v>?</v>
      </c>
      <c r="AC1506" s="31" t="str">
        <f t="shared" si="292"/>
        <v>?</v>
      </c>
      <c r="AD1506" s="31" t="str">
        <f t="shared" si="292"/>
        <v>?</v>
      </c>
      <c r="AE1506" s="31" t="str">
        <f t="shared" si="292"/>
        <v>?</v>
      </c>
      <c r="AF1506" s="31" t="str">
        <f t="shared" si="292"/>
        <v>?</v>
      </c>
      <c r="AG1506" s="31" t="str">
        <f t="shared" si="292"/>
        <v>?</v>
      </c>
      <c r="AH1506" s="39" t="str">
        <f t="shared" si="291"/>
        <v/>
      </c>
      <c r="AI1506" s="31" t="str">
        <f t="shared" si="293"/>
        <v/>
      </c>
      <c r="AJ1506" s="32" t="str">
        <f t="shared" si="294"/>
        <v/>
      </c>
      <c r="AK1506" s="32" t="str">
        <f t="shared" si="295"/>
        <v/>
      </c>
      <c r="AL1506" s="32" t="str">
        <f t="shared" si="296"/>
        <v/>
      </c>
      <c r="AM1506" s="32" t="str">
        <f t="shared" si="297"/>
        <v/>
      </c>
      <c r="AN1506" s="32" t="str">
        <f t="shared" si="298"/>
        <v/>
      </c>
      <c r="AO1506" s="96" t="e">
        <f>CONCATENATE(IF(#REF!="LL","[u]",IF(#REF!="Ny","[i]",IF(#REF!="Extra koll","[b]",""))),F1506," ",C1506,IF(COUNTA(D1506)&gt;0,CONCATENATE(" [playerid=",D1506,"] "),""),AI1506,AJ1506,AK1506,AL1506,AM1506,AN1506,AA1506,AH1506,IF(#REF!="LL","[/u]",IF(#REF!="Ny","[/i]",IF(#REF!="Extra koll","[/b]",""))))</f>
        <v>#REF!</v>
      </c>
    </row>
    <row r="1507" spans="1:41" ht="14.25">
      <c r="A1507" s="84"/>
      <c r="B1507" s="101"/>
      <c r="C1507" s="102"/>
      <c r="D1507" s="102"/>
      <c r="E1507" s="102"/>
      <c r="F1507" s="103"/>
      <c r="H1507" s="104"/>
      <c r="J1507" s="101"/>
      <c r="K1507" s="102"/>
      <c r="L1507" s="102"/>
      <c r="M1507" s="102"/>
      <c r="N1507" s="102"/>
      <c r="O1507" s="102"/>
      <c r="P1507" s="102"/>
      <c r="Q1507" s="102"/>
      <c r="R1507" s="105"/>
      <c r="T1507" s="101"/>
      <c r="U1507" s="102"/>
      <c r="V1507" s="102"/>
      <c r="W1507" s="102"/>
      <c r="X1507" s="106"/>
      <c r="AA1507" s="32" t="str">
        <f t="shared" si="290"/>
        <v/>
      </c>
      <c r="AB1507" s="31" t="str">
        <f t="shared" si="292"/>
        <v>?</v>
      </c>
      <c r="AC1507" s="31" t="str">
        <f t="shared" si="292"/>
        <v>?</v>
      </c>
      <c r="AD1507" s="31" t="str">
        <f t="shared" si="292"/>
        <v>?</v>
      </c>
      <c r="AE1507" s="31" t="str">
        <f t="shared" si="292"/>
        <v>?</v>
      </c>
      <c r="AF1507" s="31" t="str">
        <f t="shared" si="292"/>
        <v>?</v>
      </c>
      <c r="AG1507" s="31" t="str">
        <f t="shared" si="292"/>
        <v>?</v>
      </c>
      <c r="AH1507" s="39" t="str">
        <f t="shared" si="291"/>
        <v/>
      </c>
      <c r="AI1507" s="31" t="str">
        <f t="shared" si="293"/>
        <v/>
      </c>
      <c r="AJ1507" s="32" t="str">
        <f t="shared" si="294"/>
        <v/>
      </c>
      <c r="AK1507" s="32" t="str">
        <f t="shared" si="295"/>
        <v/>
      </c>
      <c r="AL1507" s="32" t="str">
        <f t="shared" si="296"/>
        <v/>
      </c>
      <c r="AM1507" s="32" t="str">
        <f t="shared" si="297"/>
        <v/>
      </c>
      <c r="AN1507" s="32" t="str">
        <f t="shared" si="298"/>
        <v/>
      </c>
      <c r="AO1507" s="96" t="e">
        <f>CONCATENATE(IF(#REF!="LL","[u]",IF(#REF!="Ny","[i]",IF(#REF!="Extra koll","[b]",""))),F1507," ",C1507,IF(COUNTA(D1507)&gt;0,CONCATENATE(" [playerid=",D1507,"] "),""),AI1507,AJ1507,AK1507,AL1507,AM1507,AN1507,AA1507,AH1507,IF(#REF!="LL","[/u]",IF(#REF!="Ny","[/i]",IF(#REF!="Extra koll","[/b]",""))))</f>
        <v>#REF!</v>
      </c>
    </row>
    <row r="1508" spans="1:41" ht="14.25">
      <c r="A1508" s="84"/>
      <c r="B1508" s="101"/>
      <c r="C1508" s="102"/>
      <c r="D1508" s="102"/>
      <c r="E1508" s="102"/>
      <c r="F1508" s="103"/>
      <c r="H1508" s="104"/>
      <c r="J1508" s="101"/>
      <c r="K1508" s="102"/>
      <c r="L1508" s="102"/>
      <c r="M1508" s="102"/>
      <c r="N1508" s="102"/>
      <c r="O1508" s="102"/>
      <c r="P1508" s="102"/>
      <c r="Q1508" s="102"/>
      <c r="R1508" s="105"/>
      <c r="T1508" s="101"/>
      <c r="U1508" s="102"/>
      <c r="V1508" s="102"/>
      <c r="W1508" s="102"/>
      <c r="X1508" s="106"/>
      <c r="AA1508" s="32" t="str">
        <f t="shared" si="290"/>
        <v/>
      </c>
      <c r="AB1508" s="31" t="str">
        <f t="shared" si="292"/>
        <v>?</v>
      </c>
      <c r="AC1508" s="31" t="str">
        <f t="shared" si="292"/>
        <v>?</v>
      </c>
      <c r="AD1508" s="31" t="str">
        <f t="shared" si="292"/>
        <v>?</v>
      </c>
      <c r="AE1508" s="31" t="str">
        <f t="shared" si="292"/>
        <v>?</v>
      </c>
      <c r="AF1508" s="31" t="str">
        <f t="shared" si="292"/>
        <v>?</v>
      </c>
      <c r="AG1508" s="31" t="str">
        <f t="shared" si="292"/>
        <v>?</v>
      </c>
      <c r="AH1508" s="39" t="str">
        <f t="shared" si="291"/>
        <v/>
      </c>
      <c r="AI1508" s="31" t="str">
        <f t="shared" si="293"/>
        <v/>
      </c>
      <c r="AJ1508" s="32" t="str">
        <f t="shared" si="294"/>
        <v/>
      </c>
      <c r="AK1508" s="32" t="str">
        <f t="shared" si="295"/>
        <v/>
      </c>
      <c r="AL1508" s="32" t="str">
        <f t="shared" si="296"/>
        <v/>
      </c>
      <c r="AM1508" s="32" t="str">
        <f t="shared" si="297"/>
        <v/>
      </c>
      <c r="AN1508" s="32" t="str">
        <f t="shared" si="298"/>
        <v/>
      </c>
      <c r="AO1508" s="96" t="e">
        <f>CONCATENATE(IF(#REF!="LL","[u]",IF(#REF!="Ny","[i]",IF(#REF!="Extra koll","[b]",""))),F1508," ",C1508,IF(COUNTA(D1508)&gt;0,CONCATENATE(" [playerid=",D1508,"] "),""),AI1508,AJ1508,AK1508,AL1508,AM1508,AN1508,AA1508,AH1508,IF(#REF!="LL","[/u]",IF(#REF!="Ny","[/i]",IF(#REF!="Extra koll","[/b]",""))))</f>
        <v>#REF!</v>
      </c>
    </row>
    <row r="1509" spans="1:41" ht="14.25">
      <c r="A1509" s="84"/>
      <c r="B1509" s="101"/>
      <c r="C1509" s="102"/>
      <c r="D1509" s="102"/>
      <c r="E1509" s="102"/>
      <c r="F1509" s="103"/>
      <c r="H1509" s="104"/>
      <c r="J1509" s="101"/>
      <c r="K1509" s="102"/>
      <c r="L1509" s="102"/>
      <c r="M1509" s="102"/>
      <c r="N1509" s="102"/>
      <c r="O1509" s="102"/>
      <c r="P1509" s="102"/>
      <c r="Q1509" s="102"/>
      <c r="R1509" s="105"/>
      <c r="T1509" s="101"/>
      <c r="U1509" s="102"/>
      <c r="V1509" s="102"/>
      <c r="W1509" s="102"/>
      <c r="X1509" s="106"/>
      <c r="AA1509" s="32" t="str">
        <f t="shared" si="290"/>
        <v/>
      </c>
      <c r="AB1509" s="31" t="str">
        <f t="shared" si="292"/>
        <v>?</v>
      </c>
      <c r="AC1509" s="31" t="str">
        <f t="shared" si="292"/>
        <v>?</v>
      </c>
      <c r="AD1509" s="31" t="str">
        <f t="shared" si="292"/>
        <v>?</v>
      </c>
      <c r="AE1509" s="31" t="str">
        <f t="shared" si="292"/>
        <v>?</v>
      </c>
      <c r="AF1509" s="31" t="str">
        <f t="shared" si="292"/>
        <v>?</v>
      </c>
      <c r="AG1509" s="31" t="str">
        <f t="shared" si="292"/>
        <v>?</v>
      </c>
      <c r="AH1509" s="39" t="str">
        <f t="shared" si="291"/>
        <v/>
      </c>
      <c r="AI1509" s="31" t="str">
        <f t="shared" si="293"/>
        <v/>
      </c>
      <c r="AJ1509" s="32" t="str">
        <f t="shared" si="294"/>
        <v/>
      </c>
      <c r="AK1509" s="32" t="str">
        <f t="shared" si="295"/>
        <v/>
      </c>
      <c r="AL1509" s="32" t="str">
        <f t="shared" si="296"/>
        <v/>
      </c>
      <c r="AM1509" s="32" t="str">
        <f t="shared" si="297"/>
        <v/>
      </c>
      <c r="AN1509" s="32" t="str">
        <f t="shared" si="298"/>
        <v/>
      </c>
      <c r="AO1509" s="96" t="e">
        <f>CONCATENATE(IF(#REF!="LL","[u]",IF(#REF!="Ny","[i]",IF(#REF!="Extra koll","[b]",""))),F1509," ",C1509,IF(COUNTA(D1509)&gt;0,CONCATENATE(" [playerid=",D1509,"] "),""),AI1509,AJ1509,AK1509,AL1509,AM1509,AN1509,AA1509,AH1509,IF(#REF!="LL","[/u]",IF(#REF!="Ny","[/i]",IF(#REF!="Extra koll","[/b]",""))))</f>
        <v>#REF!</v>
      </c>
    </row>
    <row r="1510" spans="1:41" ht="14.25">
      <c r="A1510" s="84"/>
      <c r="B1510" s="101"/>
      <c r="C1510" s="102"/>
      <c r="D1510" s="102"/>
      <c r="E1510" s="102"/>
      <c r="F1510" s="103"/>
      <c r="H1510" s="104"/>
      <c r="J1510" s="101"/>
      <c r="K1510" s="102"/>
      <c r="L1510" s="102"/>
      <c r="M1510" s="102"/>
      <c r="N1510" s="102"/>
      <c r="O1510" s="102"/>
      <c r="P1510" s="102"/>
      <c r="Q1510" s="102"/>
      <c r="R1510" s="105"/>
      <c r="T1510" s="101"/>
      <c r="U1510" s="102"/>
      <c r="V1510" s="102"/>
      <c r="W1510" s="102"/>
      <c r="X1510" s="106"/>
      <c r="AA1510" s="32" t="str">
        <f t="shared" si="290"/>
        <v/>
      </c>
      <c r="AB1510" s="31" t="str">
        <f t="shared" si="292"/>
        <v>?</v>
      </c>
      <c r="AC1510" s="31" t="str">
        <f t="shared" si="292"/>
        <v>?</v>
      </c>
      <c r="AD1510" s="31" t="str">
        <f t="shared" si="292"/>
        <v>?</v>
      </c>
      <c r="AE1510" s="31" t="str">
        <f t="shared" si="292"/>
        <v>?</v>
      </c>
      <c r="AF1510" s="31" t="str">
        <f t="shared" si="292"/>
        <v>?</v>
      </c>
      <c r="AG1510" s="31" t="str">
        <f t="shared" si="292"/>
        <v>?</v>
      </c>
      <c r="AH1510" s="39" t="str">
        <f t="shared" si="291"/>
        <v/>
      </c>
      <c r="AI1510" s="31" t="str">
        <f t="shared" si="293"/>
        <v/>
      </c>
      <c r="AJ1510" s="32" t="str">
        <f t="shared" si="294"/>
        <v/>
      </c>
      <c r="AK1510" s="32" t="str">
        <f t="shared" si="295"/>
        <v/>
      </c>
      <c r="AL1510" s="32" t="str">
        <f t="shared" si="296"/>
        <v/>
      </c>
      <c r="AM1510" s="32" t="str">
        <f t="shared" si="297"/>
        <v/>
      </c>
      <c r="AN1510" s="32" t="str">
        <f t="shared" si="298"/>
        <v/>
      </c>
      <c r="AO1510" s="96" t="e">
        <f>CONCATENATE(IF(#REF!="LL","[u]",IF(#REF!="Ny","[i]",IF(#REF!="Extra koll","[b]",""))),F1510," ",C1510,IF(COUNTA(D1510)&gt;0,CONCATENATE(" [playerid=",D1510,"] "),""),AI1510,AJ1510,AK1510,AL1510,AM1510,AN1510,AA1510,AH1510,IF(#REF!="LL","[/u]",IF(#REF!="Ny","[/i]",IF(#REF!="Extra koll","[/b]",""))))</f>
        <v>#REF!</v>
      </c>
    </row>
    <row r="1511" spans="1:41" ht="14.25">
      <c r="A1511" s="84"/>
      <c r="B1511" s="101"/>
      <c r="C1511" s="102"/>
      <c r="D1511" s="102"/>
      <c r="E1511" s="102"/>
      <c r="F1511" s="103"/>
      <c r="H1511" s="104"/>
      <c r="J1511" s="101"/>
      <c r="K1511" s="102"/>
      <c r="L1511" s="102"/>
      <c r="M1511" s="102"/>
      <c r="N1511" s="102"/>
      <c r="O1511" s="102"/>
      <c r="P1511" s="102"/>
      <c r="Q1511" s="102"/>
      <c r="R1511" s="105"/>
      <c r="T1511" s="101"/>
      <c r="U1511" s="102"/>
      <c r="V1511" s="102"/>
      <c r="W1511" s="102"/>
      <c r="X1511" s="106"/>
      <c r="AA1511" s="32" t="str">
        <f t="shared" si="290"/>
        <v/>
      </c>
      <c r="AB1511" s="31" t="str">
        <f t="shared" si="292"/>
        <v>?</v>
      </c>
      <c r="AC1511" s="31" t="str">
        <f t="shared" si="292"/>
        <v>?</v>
      </c>
      <c r="AD1511" s="31" t="str">
        <f t="shared" si="292"/>
        <v>?</v>
      </c>
      <c r="AE1511" s="31" t="str">
        <f t="shared" si="292"/>
        <v>?</v>
      </c>
      <c r="AF1511" s="31" t="str">
        <f t="shared" si="292"/>
        <v>?</v>
      </c>
      <c r="AG1511" s="31" t="str">
        <f t="shared" si="292"/>
        <v>?</v>
      </c>
      <c r="AH1511" s="39" t="str">
        <f t="shared" si="291"/>
        <v/>
      </c>
      <c r="AI1511" s="31" t="str">
        <f t="shared" si="293"/>
        <v/>
      </c>
      <c r="AJ1511" s="32" t="str">
        <f t="shared" si="294"/>
        <v/>
      </c>
      <c r="AK1511" s="32" t="str">
        <f t="shared" si="295"/>
        <v/>
      </c>
      <c r="AL1511" s="32" t="str">
        <f t="shared" si="296"/>
        <v/>
      </c>
      <c r="AM1511" s="32" t="str">
        <f t="shared" si="297"/>
        <v/>
      </c>
      <c r="AN1511" s="32" t="str">
        <f t="shared" si="298"/>
        <v/>
      </c>
      <c r="AO1511" s="96" t="e">
        <f>CONCATENATE(IF(#REF!="LL","[u]",IF(#REF!="Ny","[i]",IF(#REF!="Extra koll","[b]",""))),F1511," ",C1511,IF(COUNTA(D1511)&gt;0,CONCATENATE(" [playerid=",D1511,"] "),""),AI1511,AJ1511,AK1511,AL1511,AM1511,AN1511,AA1511,AH1511,IF(#REF!="LL","[/u]",IF(#REF!="Ny","[/i]",IF(#REF!="Extra koll","[/b]",""))))</f>
        <v>#REF!</v>
      </c>
    </row>
    <row r="1512" spans="1:41" ht="14.25">
      <c r="A1512" s="84"/>
      <c r="B1512" s="101"/>
      <c r="C1512" s="102"/>
      <c r="D1512" s="102"/>
      <c r="E1512" s="102"/>
      <c r="F1512" s="103"/>
      <c r="H1512" s="104"/>
      <c r="J1512" s="101"/>
      <c r="K1512" s="102"/>
      <c r="L1512" s="102"/>
      <c r="M1512" s="102"/>
      <c r="N1512" s="102"/>
      <c r="O1512" s="102"/>
      <c r="P1512" s="102"/>
      <c r="Q1512" s="102"/>
      <c r="R1512" s="105"/>
      <c r="T1512" s="101"/>
      <c r="U1512" s="102"/>
      <c r="V1512" s="102"/>
      <c r="W1512" s="102"/>
      <c r="X1512" s="106"/>
      <c r="AA1512" s="32" t="str">
        <f t="shared" si="290"/>
        <v/>
      </c>
      <c r="AB1512" s="31" t="str">
        <f t="shared" si="292"/>
        <v>?</v>
      </c>
      <c r="AC1512" s="31" t="str">
        <f t="shared" si="292"/>
        <v>?</v>
      </c>
      <c r="AD1512" s="31" t="str">
        <f t="shared" si="292"/>
        <v>?</v>
      </c>
      <c r="AE1512" s="31" t="str">
        <f t="shared" si="292"/>
        <v>?</v>
      </c>
      <c r="AF1512" s="31" t="str">
        <f t="shared" si="292"/>
        <v>?</v>
      </c>
      <c r="AG1512" s="31" t="str">
        <f t="shared" si="292"/>
        <v>?</v>
      </c>
      <c r="AH1512" s="39" t="str">
        <f t="shared" si="291"/>
        <v/>
      </c>
      <c r="AI1512" s="31" t="str">
        <f t="shared" si="293"/>
        <v/>
      </c>
      <c r="AJ1512" s="32" t="str">
        <f t="shared" si="294"/>
        <v/>
      </c>
      <c r="AK1512" s="32" t="str">
        <f t="shared" si="295"/>
        <v/>
      </c>
      <c r="AL1512" s="32" t="str">
        <f t="shared" si="296"/>
        <v/>
      </c>
      <c r="AM1512" s="32" t="str">
        <f t="shared" si="297"/>
        <v/>
      </c>
      <c r="AN1512" s="32" t="str">
        <f t="shared" si="298"/>
        <v/>
      </c>
      <c r="AO1512" s="96" t="e">
        <f>CONCATENATE(IF(#REF!="LL","[u]",IF(#REF!="Ny","[i]",IF(#REF!="Extra koll","[b]",""))),F1512," ",C1512,IF(COUNTA(D1512)&gt;0,CONCATENATE(" [playerid=",D1512,"] "),""),AI1512,AJ1512,AK1512,AL1512,AM1512,AN1512,AA1512,AH1512,IF(#REF!="LL","[/u]",IF(#REF!="Ny","[/i]",IF(#REF!="Extra koll","[/b]",""))))</f>
        <v>#REF!</v>
      </c>
    </row>
    <row r="1513" spans="1:41" ht="14.25">
      <c r="A1513" s="84"/>
      <c r="B1513" s="101"/>
      <c r="C1513" s="102"/>
      <c r="D1513" s="102"/>
      <c r="E1513" s="102"/>
      <c r="F1513" s="103"/>
      <c r="H1513" s="104"/>
      <c r="J1513" s="101"/>
      <c r="K1513" s="102"/>
      <c r="L1513" s="102"/>
      <c r="M1513" s="102"/>
      <c r="N1513" s="102"/>
      <c r="O1513" s="102"/>
      <c r="P1513" s="102"/>
      <c r="Q1513" s="102"/>
      <c r="R1513" s="105"/>
      <c r="T1513" s="101"/>
      <c r="U1513" s="102"/>
      <c r="V1513" s="102"/>
      <c r="W1513" s="102"/>
      <c r="X1513" s="106"/>
      <c r="AA1513" s="32" t="str">
        <f t="shared" si="290"/>
        <v/>
      </c>
      <c r="AB1513" s="31" t="str">
        <f t="shared" si="292"/>
        <v>?</v>
      </c>
      <c r="AC1513" s="31" t="str">
        <f t="shared" si="292"/>
        <v>?</v>
      </c>
      <c r="AD1513" s="31" t="str">
        <f t="shared" si="292"/>
        <v>?</v>
      </c>
      <c r="AE1513" s="31" t="str">
        <f t="shared" si="292"/>
        <v>?</v>
      </c>
      <c r="AF1513" s="31" t="str">
        <f t="shared" si="292"/>
        <v>?</v>
      </c>
      <c r="AG1513" s="31" t="str">
        <f t="shared" si="292"/>
        <v>?</v>
      </c>
      <c r="AH1513" s="39" t="str">
        <f t="shared" si="291"/>
        <v/>
      </c>
      <c r="AI1513" s="31" t="str">
        <f t="shared" si="293"/>
        <v/>
      </c>
      <c r="AJ1513" s="32" t="str">
        <f t="shared" si="294"/>
        <v/>
      </c>
      <c r="AK1513" s="32" t="str">
        <f t="shared" si="295"/>
        <v/>
      </c>
      <c r="AL1513" s="32" t="str">
        <f t="shared" si="296"/>
        <v/>
      </c>
      <c r="AM1513" s="32" t="str">
        <f t="shared" si="297"/>
        <v/>
      </c>
      <c r="AN1513" s="32" t="str">
        <f t="shared" si="298"/>
        <v/>
      </c>
      <c r="AO1513" s="96" t="e">
        <f>CONCATENATE(IF(#REF!="LL","[u]",IF(#REF!="Ny","[i]",IF(#REF!="Extra koll","[b]",""))),F1513," ",C1513,IF(COUNTA(D1513)&gt;0,CONCATENATE(" [playerid=",D1513,"] "),""),AI1513,AJ1513,AK1513,AL1513,AM1513,AN1513,AA1513,AH1513,IF(#REF!="LL","[/u]",IF(#REF!="Ny","[/i]",IF(#REF!="Extra koll","[/b]",""))))</f>
        <v>#REF!</v>
      </c>
    </row>
    <row r="1514" spans="1:41" ht="14.25">
      <c r="A1514" s="84"/>
      <c r="B1514" s="101"/>
      <c r="C1514" s="102"/>
      <c r="D1514" s="102"/>
      <c r="E1514" s="102"/>
      <c r="F1514" s="103"/>
      <c r="H1514" s="104"/>
      <c r="J1514" s="101"/>
      <c r="K1514" s="102"/>
      <c r="L1514" s="102"/>
      <c r="M1514" s="102"/>
      <c r="N1514" s="102"/>
      <c r="O1514" s="102"/>
      <c r="P1514" s="102"/>
      <c r="Q1514" s="102"/>
      <c r="R1514" s="105"/>
      <c r="T1514" s="101"/>
      <c r="U1514" s="102"/>
      <c r="V1514" s="102"/>
      <c r="W1514" s="102"/>
      <c r="X1514" s="106"/>
      <c r="AA1514" s="32" t="str">
        <f t="shared" si="290"/>
        <v/>
      </c>
      <c r="AB1514" s="31" t="str">
        <f t="shared" si="292"/>
        <v>?</v>
      </c>
      <c r="AC1514" s="31" t="str">
        <f t="shared" si="292"/>
        <v>?</v>
      </c>
      <c r="AD1514" s="31" t="str">
        <f t="shared" si="292"/>
        <v>?</v>
      </c>
      <c r="AE1514" s="31" t="str">
        <f t="shared" si="292"/>
        <v>?</v>
      </c>
      <c r="AF1514" s="31" t="str">
        <f t="shared" si="292"/>
        <v>?</v>
      </c>
      <c r="AG1514" s="31" t="str">
        <f t="shared" si="292"/>
        <v>?</v>
      </c>
      <c r="AH1514" s="39" t="str">
        <f t="shared" si="291"/>
        <v/>
      </c>
      <c r="AI1514" s="31" t="str">
        <f t="shared" si="293"/>
        <v/>
      </c>
      <c r="AJ1514" s="32" t="str">
        <f t="shared" si="294"/>
        <v/>
      </c>
      <c r="AK1514" s="32" t="str">
        <f t="shared" si="295"/>
        <v/>
      </c>
      <c r="AL1514" s="32" t="str">
        <f t="shared" si="296"/>
        <v/>
      </c>
      <c r="AM1514" s="32" t="str">
        <f t="shared" si="297"/>
        <v/>
      </c>
      <c r="AN1514" s="32" t="str">
        <f t="shared" si="298"/>
        <v/>
      </c>
      <c r="AO1514" s="96" t="e">
        <f>CONCATENATE(IF(#REF!="LL","[u]",IF(#REF!="Ny","[i]",IF(#REF!="Extra koll","[b]",""))),F1514," ",C1514,IF(COUNTA(D1514)&gt;0,CONCATENATE(" [playerid=",D1514,"] "),""),AI1514,AJ1514,AK1514,AL1514,AM1514,AN1514,AA1514,AH1514,IF(#REF!="LL","[/u]",IF(#REF!="Ny","[/i]",IF(#REF!="Extra koll","[/b]",""))))</f>
        <v>#REF!</v>
      </c>
    </row>
    <row r="1515" spans="1:41" ht="14.25">
      <c r="A1515" s="84"/>
      <c r="B1515" s="101"/>
      <c r="C1515" s="102"/>
      <c r="D1515" s="102"/>
      <c r="E1515" s="102"/>
      <c r="F1515" s="103"/>
      <c r="H1515" s="104"/>
      <c r="J1515" s="101"/>
      <c r="K1515" s="102"/>
      <c r="L1515" s="102"/>
      <c r="M1515" s="102"/>
      <c r="N1515" s="102"/>
      <c r="O1515" s="102"/>
      <c r="P1515" s="102"/>
      <c r="Q1515" s="102"/>
      <c r="R1515" s="105"/>
      <c r="T1515" s="101"/>
      <c r="U1515" s="102"/>
      <c r="V1515" s="102"/>
      <c r="W1515" s="102"/>
      <c r="X1515" s="106"/>
      <c r="AA1515" s="32" t="str">
        <f t="shared" si="290"/>
        <v/>
      </c>
      <c r="AB1515" s="31" t="str">
        <f t="shared" si="292"/>
        <v>?</v>
      </c>
      <c r="AC1515" s="31" t="str">
        <f t="shared" si="292"/>
        <v>?</v>
      </c>
      <c r="AD1515" s="31" t="str">
        <f t="shared" si="292"/>
        <v>?</v>
      </c>
      <c r="AE1515" s="31" t="str">
        <f t="shared" si="292"/>
        <v>?</v>
      </c>
      <c r="AF1515" s="31" t="str">
        <f t="shared" si="292"/>
        <v>?</v>
      </c>
      <c r="AG1515" s="31" t="str">
        <f t="shared" si="292"/>
        <v>?</v>
      </c>
      <c r="AH1515" s="39" t="str">
        <f t="shared" si="291"/>
        <v/>
      </c>
      <c r="AI1515" s="31" t="str">
        <f t="shared" si="293"/>
        <v/>
      </c>
      <c r="AJ1515" s="32" t="str">
        <f t="shared" si="294"/>
        <v/>
      </c>
      <c r="AK1515" s="32" t="str">
        <f t="shared" si="295"/>
        <v/>
      </c>
      <c r="AL1515" s="32" t="str">
        <f t="shared" si="296"/>
        <v/>
      </c>
      <c r="AM1515" s="32" t="str">
        <f t="shared" si="297"/>
        <v/>
      </c>
      <c r="AN1515" s="32" t="str">
        <f t="shared" si="298"/>
        <v/>
      </c>
      <c r="AO1515" s="96" t="e">
        <f>CONCATENATE(IF(#REF!="LL","[u]",IF(#REF!="Ny","[i]",IF(#REF!="Extra koll","[b]",""))),F1515," ",C1515,IF(COUNTA(D1515)&gt;0,CONCATENATE(" [playerid=",D1515,"] "),""),AI1515,AJ1515,AK1515,AL1515,AM1515,AN1515,AA1515,AH1515,IF(#REF!="LL","[/u]",IF(#REF!="Ny","[/i]",IF(#REF!="Extra koll","[/b]",""))))</f>
        <v>#REF!</v>
      </c>
    </row>
    <row r="1516" spans="1:41" ht="14.25">
      <c r="A1516" s="84"/>
      <c r="B1516" s="101"/>
      <c r="C1516" s="102"/>
      <c r="D1516" s="102"/>
      <c r="E1516" s="102"/>
      <c r="F1516" s="103"/>
      <c r="H1516" s="104"/>
      <c r="J1516" s="101"/>
      <c r="K1516" s="102"/>
      <c r="L1516" s="102"/>
      <c r="M1516" s="102"/>
      <c r="N1516" s="102"/>
      <c r="O1516" s="102"/>
      <c r="P1516" s="102"/>
      <c r="Q1516" s="102"/>
      <c r="R1516" s="105"/>
      <c r="T1516" s="101"/>
      <c r="U1516" s="102"/>
      <c r="V1516" s="102"/>
      <c r="W1516" s="102"/>
      <c r="X1516" s="106"/>
      <c r="AA1516" s="32" t="str">
        <f t="shared" si="290"/>
        <v/>
      </c>
      <c r="AB1516" s="31" t="str">
        <f t="shared" si="292"/>
        <v>?</v>
      </c>
      <c r="AC1516" s="31" t="str">
        <f t="shared" si="292"/>
        <v>?</v>
      </c>
      <c r="AD1516" s="31" t="str">
        <f t="shared" si="292"/>
        <v>?</v>
      </c>
      <c r="AE1516" s="31" t="str">
        <f t="shared" si="292"/>
        <v>?</v>
      </c>
      <c r="AF1516" s="31" t="str">
        <f t="shared" si="292"/>
        <v>?</v>
      </c>
      <c r="AG1516" s="31" t="str">
        <f t="shared" si="292"/>
        <v>?</v>
      </c>
      <c r="AH1516" s="39" t="str">
        <f t="shared" si="291"/>
        <v/>
      </c>
      <c r="AI1516" s="31" t="str">
        <f t="shared" si="293"/>
        <v/>
      </c>
      <c r="AJ1516" s="32" t="str">
        <f t="shared" si="294"/>
        <v/>
      </c>
      <c r="AK1516" s="32" t="str">
        <f t="shared" si="295"/>
        <v/>
      </c>
      <c r="AL1516" s="32" t="str">
        <f t="shared" si="296"/>
        <v/>
      </c>
      <c r="AM1516" s="32" t="str">
        <f t="shared" si="297"/>
        <v/>
      </c>
      <c r="AN1516" s="32" t="str">
        <f t="shared" si="298"/>
        <v/>
      </c>
      <c r="AO1516" s="96" t="e">
        <f>CONCATENATE(IF(#REF!="LL","[u]",IF(#REF!="Ny","[i]",IF(#REF!="Extra koll","[b]",""))),F1516," ",C1516,IF(COUNTA(D1516)&gt;0,CONCATENATE(" [playerid=",D1516,"] "),""),AI1516,AJ1516,AK1516,AL1516,AM1516,AN1516,AA1516,AH1516,IF(#REF!="LL","[/u]",IF(#REF!="Ny","[/i]",IF(#REF!="Extra koll","[/b]",""))))</f>
        <v>#REF!</v>
      </c>
    </row>
    <row r="1517" spans="1:41" ht="14.25">
      <c r="A1517" s="84"/>
      <c r="B1517" s="101"/>
      <c r="C1517" s="102"/>
      <c r="D1517" s="102"/>
      <c r="E1517" s="102"/>
      <c r="F1517" s="103"/>
      <c r="H1517" s="104"/>
      <c r="J1517" s="101"/>
      <c r="K1517" s="102"/>
      <c r="L1517" s="102"/>
      <c r="M1517" s="102"/>
      <c r="N1517" s="102"/>
      <c r="O1517" s="102"/>
      <c r="P1517" s="102"/>
      <c r="Q1517" s="102"/>
      <c r="R1517" s="105"/>
      <c r="T1517" s="101"/>
      <c r="U1517" s="102"/>
      <c r="V1517" s="102"/>
      <c r="W1517" s="102"/>
      <c r="X1517" s="106"/>
      <c r="AA1517" s="32" t="str">
        <f t="shared" si="290"/>
        <v/>
      </c>
      <c r="AB1517" s="31" t="str">
        <f t="shared" si="292"/>
        <v>?</v>
      </c>
      <c r="AC1517" s="31" t="str">
        <f t="shared" si="292"/>
        <v>?</v>
      </c>
      <c r="AD1517" s="31" t="str">
        <f t="shared" si="292"/>
        <v>?</v>
      </c>
      <c r="AE1517" s="31" t="str">
        <f t="shared" si="292"/>
        <v>?</v>
      </c>
      <c r="AF1517" s="31" t="str">
        <f t="shared" si="292"/>
        <v>?</v>
      </c>
      <c r="AG1517" s="31" t="str">
        <f t="shared" si="292"/>
        <v>?</v>
      </c>
      <c r="AH1517" s="39" t="str">
        <f t="shared" si="291"/>
        <v/>
      </c>
      <c r="AI1517" s="31" t="str">
        <f t="shared" si="293"/>
        <v/>
      </c>
      <c r="AJ1517" s="32" t="str">
        <f t="shared" si="294"/>
        <v/>
      </c>
      <c r="AK1517" s="32" t="str">
        <f t="shared" si="295"/>
        <v/>
      </c>
      <c r="AL1517" s="32" t="str">
        <f t="shared" si="296"/>
        <v/>
      </c>
      <c r="AM1517" s="32" t="str">
        <f t="shared" si="297"/>
        <v/>
      </c>
      <c r="AN1517" s="32" t="str">
        <f t="shared" si="298"/>
        <v/>
      </c>
      <c r="AO1517" s="96" t="e">
        <f>CONCATENATE(IF(#REF!="LL","[u]",IF(#REF!="Ny","[i]",IF(#REF!="Extra koll","[b]",""))),F1517," ",C1517,IF(COUNTA(D1517)&gt;0,CONCATENATE(" [playerid=",D1517,"] "),""),AI1517,AJ1517,AK1517,AL1517,AM1517,AN1517,AA1517,AH1517,IF(#REF!="LL","[/u]",IF(#REF!="Ny","[/i]",IF(#REF!="Extra koll","[/b]",""))))</f>
        <v>#REF!</v>
      </c>
    </row>
    <row r="1518" spans="1:41" ht="14.25">
      <c r="A1518" s="84"/>
      <c r="B1518" s="101"/>
      <c r="C1518" s="102"/>
      <c r="D1518" s="102"/>
      <c r="E1518" s="102"/>
      <c r="F1518" s="103"/>
      <c r="H1518" s="104"/>
      <c r="J1518" s="101"/>
      <c r="K1518" s="102"/>
      <c r="L1518" s="102"/>
      <c r="M1518" s="102"/>
      <c r="N1518" s="102"/>
      <c r="O1518" s="102"/>
      <c r="P1518" s="102"/>
      <c r="Q1518" s="102"/>
      <c r="R1518" s="105"/>
      <c r="T1518" s="101"/>
      <c r="U1518" s="102"/>
      <c r="V1518" s="102"/>
      <c r="W1518" s="102"/>
      <c r="X1518" s="106"/>
      <c r="AA1518" s="32" t="str">
        <f t="shared" ref="AA1518:AA1581" si="299">IF(COUNTA(H1518)&gt;0,CONCATENATE(" [",H1518,"] "),"")</f>
        <v/>
      </c>
      <c r="AB1518" s="31" t="str">
        <f t="shared" si="292"/>
        <v>?</v>
      </c>
      <c r="AC1518" s="31" t="str">
        <f t="shared" si="292"/>
        <v>?</v>
      </c>
      <c r="AD1518" s="31" t="str">
        <f t="shared" si="292"/>
        <v>?</v>
      </c>
      <c r="AE1518" s="31" t="str">
        <f t="shared" si="292"/>
        <v>?</v>
      </c>
      <c r="AF1518" s="31" t="str">
        <f t="shared" si="292"/>
        <v>?</v>
      </c>
      <c r="AG1518" s="31" t="str">
        <f t="shared" si="292"/>
        <v>?</v>
      </c>
      <c r="AH1518" s="39" t="str">
        <f t="shared" ref="AH1518:AH1581" si="300">IF(COUNTA(R1518)&gt;0,CONCATENATE(" Fasta: ",RIGHT(R1518,LEN(R1518)-5)),"")</f>
        <v/>
      </c>
      <c r="AI1518" s="31" t="str">
        <f t="shared" si="293"/>
        <v/>
      </c>
      <c r="AJ1518" s="32" t="str">
        <f t="shared" si="294"/>
        <v/>
      </c>
      <c r="AK1518" s="32" t="str">
        <f t="shared" si="295"/>
        <v/>
      </c>
      <c r="AL1518" s="32" t="str">
        <f t="shared" si="296"/>
        <v/>
      </c>
      <c r="AM1518" s="32" t="str">
        <f t="shared" si="297"/>
        <v/>
      </c>
      <c r="AN1518" s="32" t="str">
        <f t="shared" si="298"/>
        <v/>
      </c>
      <c r="AO1518" s="96" t="e">
        <f>CONCATENATE(IF(#REF!="LL","[u]",IF(#REF!="Ny","[i]",IF(#REF!="Extra koll","[b]",""))),F1518," ",C1518,IF(COUNTA(D1518)&gt;0,CONCATENATE(" [playerid=",D1518,"] "),""),AI1518,AJ1518,AK1518,AL1518,AM1518,AN1518,AA1518,AH1518,IF(#REF!="LL","[/u]",IF(#REF!="Ny","[/i]",IF(#REF!="Extra koll","[/b]",""))))</f>
        <v>#REF!</v>
      </c>
    </row>
    <row r="1519" spans="1:41" ht="14.25">
      <c r="A1519" s="84"/>
      <c r="B1519" s="101"/>
      <c r="C1519" s="102"/>
      <c r="D1519" s="102"/>
      <c r="E1519" s="102"/>
      <c r="F1519" s="103"/>
      <c r="H1519" s="104"/>
      <c r="J1519" s="101"/>
      <c r="K1519" s="102"/>
      <c r="L1519" s="102"/>
      <c r="M1519" s="102"/>
      <c r="N1519" s="102"/>
      <c r="O1519" s="102"/>
      <c r="P1519" s="102"/>
      <c r="Q1519" s="102"/>
      <c r="R1519" s="105"/>
      <c r="T1519" s="101"/>
      <c r="U1519" s="102"/>
      <c r="V1519" s="102"/>
      <c r="W1519" s="102"/>
      <c r="X1519" s="106"/>
      <c r="AA1519" s="32" t="str">
        <f t="shared" si="299"/>
        <v/>
      </c>
      <c r="AB1519" s="31" t="str">
        <f t="shared" si="292"/>
        <v>?</v>
      </c>
      <c r="AC1519" s="31" t="str">
        <f t="shared" si="292"/>
        <v>?</v>
      </c>
      <c r="AD1519" s="31" t="str">
        <f t="shared" si="292"/>
        <v>?</v>
      </c>
      <c r="AE1519" s="31" t="str">
        <f t="shared" si="292"/>
        <v>?</v>
      </c>
      <c r="AF1519" s="31" t="str">
        <f t="shared" si="292"/>
        <v>?</v>
      </c>
      <c r="AG1519" s="31" t="str">
        <f t="shared" si="292"/>
        <v>?</v>
      </c>
      <c r="AH1519" s="39" t="str">
        <f t="shared" si="300"/>
        <v/>
      </c>
      <c r="AI1519" s="31" t="str">
        <f t="shared" si="293"/>
        <v/>
      </c>
      <c r="AJ1519" s="32" t="str">
        <f t="shared" si="294"/>
        <v/>
      </c>
      <c r="AK1519" s="32" t="str">
        <f t="shared" si="295"/>
        <v/>
      </c>
      <c r="AL1519" s="32" t="str">
        <f t="shared" si="296"/>
        <v/>
      </c>
      <c r="AM1519" s="32" t="str">
        <f t="shared" si="297"/>
        <v/>
      </c>
      <c r="AN1519" s="32" t="str">
        <f t="shared" si="298"/>
        <v/>
      </c>
      <c r="AO1519" s="96" t="e">
        <f>CONCATENATE(IF(#REF!="LL","[u]",IF(#REF!="Ny","[i]",IF(#REF!="Extra koll","[b]",""))),F1519," ",C1519,IF(COUNTA(D1519)&gt;0,CONCATENATE(" [playerid=",D1519,"] "),""),AI1519,AJ1519,AK1519,AL1519,AM1519,AN1519,AA1519,AH1519,IF(#REF!="LL","[/u]",IF(#REF!="Ny","[/i]",IF(#REF!="Extra koll","[/b]",""))))</f>
        <v>#REF!</v>
      </c>
    </row>
    <row r="1520" spans="1:41" ht="14.25">
      <c r="A1520" s="84"/>
      <c r="B1520" s="101"/>
      <c r="C1520" s="102"/>
      <c r="D1520" s="102"/>
      <c r="E1520" s="102"/>
      <c r="F1520" s="103"/>
      <c r="H1520" s="104"/>
      <c r="J1520" s="101"/>
      <c r="K1520" s="102"/>
      <c r="L1520" s="102"/>
      <c r="M1520" s="102"/>
      <c r="N1520" s="102"/>
      <c r="O1520" s="102"/>
      <c r="P1520" s="102"/>
      <c r="Q1520" s="102"/>
      <c r="R1520" s="105"/>
      <c r="T1520" s="101"/>
      <c r="U1520" s="102"/>
      <c r="V1520" s="102"/>
      <c r="W1520" s="102"/>
      <c r="X1520" s="106"/>
      <c r="AA1520" s="32" t="str">
        <f t="shared" si="299"/>
        <v/>
      </c>
      <c r="AB1520" s="31" t="str">
        <f t="shared" si="292"/>
        <v>?</v>
      </c>
      <c r="AC1520" s="31" t="str">
        <f t="shared" si="292"/>
        <v>?</v>
      </c>
      <c r="AD1520" s="31" t="str">
        <f t="shared" si="292"/>
        <v>?</v>
      </c>
      <c r="AE1520" s="31" t="str">
        <f t="shared" si="292"/>
        <v>?</v>
      </c>
      <c r="AF1520" s="31" t="str">
        <f t="shared" si="292"/>
        <v>?</v>
      </c>
      <c r="AG1520" s="31" t="str">
        <f t="shared" si="292"/>
        <v>?</v>
      </c>
      <c r="AH1520" s="39" t="str">
        <f t="shared" si="300"/>
        <v/>
      </c>
      <c r="AI1520" s="31" t="str">
        <f t="shared" si="293"/>
        <v/>
      </c>
      <c r="AJ1520" s="32" t="str">
        <f t="shared" si="294"/>
        <v/>
      </c>
      <c r="AK1520" s="32" t="str">
        <f t="shared" si="295"/>
        <v/>
      </c>
      <c r="AL1520" s="32" t="str">
        <f t="shared" si="296"/>
        <v/>
      </c>
      <c r="AM1520" s="32" t="str">
        <f t="shared" si="297"/>
        <v/>
      </c>
      <c r="AN1520" s="32" t="str">
        <f t="shared" si="298"/>
        <v/>
      </c>
      <c r="AO1520" s="96" t="e">
        <f>CONCATENATE(IF(#REF!="LL","[u]",IF(#REF!="Ny","[i]",IF(#REF!="Extra koll","[b]",""))),F1520," ",C1520,IF(COUNTA(D1520)&gt;0,CONCATENATE(" [playerid=",D1520,"] "),""),AI1520,AJ1520,AK1520,AL1520,AM1520,AN1520,AA1520,AH1520,IF(#REF!="LL","[/u]",IF(#REF!="Ny","[/i]",IF(#REF!="Extra koll","[/b]",""))))</f>
        <v>#REF!</v>
      </c>
    </row>
    <row r="1521" spans="1:41" ht="14.25">
      <c r="A1521" s="84"/>
      <c r="B1521" s="101"/>
      <c r="C1521" s="102"/>
      <c r="D1521" s="102"/>
      <c r="E1521" s="102"/>
      <c r="F1521" s="103"/>
      <c r="H1521" s="104"/>
      <c r="J1521" s="101"/>
      <c r="K1521" s="102"/>
      <c r="L1521" s="102"/>
      <c r="M1521" s="102"/>
      <c r="N1521" s="102"/>
      <c r="O1521" s="102"/>
      <c r="P1521" s="102"/>
      <c r="Q1521" s="102"/>
      <c r="R1521" s="105"/>
      <c r="T1521" s="101"/>
      <c r="U1521" s="102"/>
      <c r="V1521" s="102"/>
      <c r="W1521" s="102"/>
      <c r="X1521" s="106"/>
      <c r="AA1521" s="32" t="str">
        <f t="shared" si="299"/>
        <v/>
      </c>
      <c r="AB1521" s="31" t="str">
        <f t="shared" si="292"/>
        <v>?</v>
      </c>
      <c r="AC1521" s="31" t="str">
        <f t="shared" si="292"/>
        <v>?</v>
      </c>
      <c r="AD1521" s="31" t="str">
        <f t="shared" si="292"/>
        <v>?</v>
      </c>
      <c r="AE1521" s="31" t="str">
        <f t="shared" si="292"/>
        <v>?</v>
      </c>
      <c r="AF1521" s="31" t="str">
        <f t="shared" si="292"/>
        <v>?</v>
      </c>
      <c r="AG1521" s="31" t="str">
        <f t="shared" si="292"/>
        <v>?</v>
      </c>
      <c r="AH1521" s="39" t="str">
        <f t="shared" si="300"/>
        <v/>
      </c>
      <c r="AI1521" s="31" t="str">
        <f t="shared" si="293"/>
        <v/>
      </c>
      <c r="AJ1521" s="32" t="str">
        <f t="shared" si="294"/>
        <v/>
      </c>
      <c r="AK1521" s="32" t="str">
        <f t="shared" si="295"/>
        <v/>
      </c>
      <c r="AL1521" s="32" t="str">
        <f t="shared" si="296"/>
        <v/>
      </c>
      <c r="AM1521" s="32" t="str">
        <f t="shared" si="297"/>
        <v/>
      </c>
      <c r="AN1521" s="32" t="str">
        <f t="shared" si="298"/>
        <v/>
      </c>
      <c r="AO1521" s="96" t="e">
        <f>CONCATENATE(IF(#REF!="LL","[u]",IF(#REF!="Ny","[i]",IF(#REF!="Extra koll","[b]",""))),F1521," ",C1521,IF(COUNTA(D1521)&gt;0,CONCATENATE(" [playerid=",D1521,"] "),""),AI1521,AJ1521,AK1521,AL1521,AM1521,AN1521,AA1521,AH1521,IF(#REF!="LL","[/u]",IF(#REF!="Ny","[/i]",IF(#REF!="Extra koll","[/b]",""))))</f>
        <v>#REF!</v>
      </c>
    </row>
    <row r="1522" spans="1:41" ht="14.25">
      <c r="A1522" s="84"/>
      <c r="B1522" s="101"/>
      <c r="C1522" s="102"/>
      <c r="D1522" s="102"/>
      <c r="E1522" s="102"/>
      <c r="F1522" s="103"/>
      <c r="H1522" s="104"/>
      <c r="J1522" s="101"/>
      <c r="K1522" s="102"/>
      <c r="L1522" s="102"/>
      <c r="M1522" s="102"/>
      <c r="N1522" s="102"/>
      <c r="O1522" s="102"/>
      <c r="P1522" s="102"/>
      <c r="Q1522" s="102"/>
      <c r="R1522" s="105"/>
      <c r="T1522" s="101"/>
      <c r="U1522" s="102"/>
      <c r="V1522" s="102"/>
      <c r="W1522" s="102"/>
      <c r="X1522" s="106"/>
      <c r="AA1522" s="32" t="str">
        <f t="shared" si="299"/>
        <v/>
      </c>
      <c r="AB1522" s="31" t="str">
        <f t="shared" si="292"/>
        <v>?</v>
      </c>
      <c r="AC1522" s="31" t="str">
        <f t="shared" si="292"/>
        <v>?</v>
      </c>
      <c r="AD1522" s="31" t="str">
        <f t="shared" si="292"/>
        <v>?</v>
      </c>
      <c r="AE1522" s="31" t="str">
        <f t="shared" ref="AE1522:AG1585" si="301">IF(COUNTA(O1522)&gt;0,RIGHT(O1522,LEN(O1522)-5),"?")</f>
        <v>?</v>
      </c>
      <c r="AF1522" s="31" t="str">
        <f t="shared" si="301"/>
        <v>?</v>
      </c>
      <c r="AG1522" s="31" t="str">
        <f t="shared" si="301"/>
        <v>?</v>
      </c>
      <c r="AH1522" s="39" t="str">
        <f t="shared" si="300"/>
        <v/>
      </c>
      <c r="AI1522" s="31" t="str">
        <f t="shared" si="293"/>
        <v/>
      </c>
      <c r="AJ1522" s="32" t="str">
        <f t="shared" si="294"/>
        <v/>
      </c>
      <c r="AK1522" s="32" t="str">
        <f t="shared" si="295"/>
        <v/>
      </c>
      <c r="AL1522" s="32" t="str">
        <f t="shared" si="296"/>
        <v/>
      </c>
      <c r="AM1522" s="32" t="str">
        <f t="shared" si="297"/>
        <v/>
      </c>
      <c r="AN1522" s="32" t="str">
        <f t="shared" si="298"/>
        <v/>
      </c>
      <c r="AO1522" s="96" t="e">
        <f>CONCATENATE(IF(#REF!="LL","[u]",IF(#REF!="Ny","[i]",IF(#REF!="Extra koll","[b]",""))),F1522," ",C1522,IF(COUNTA(D1522)&gt;0,CONCATENATE(" [playerid=",D1522,"] "),""),AI1522,AJ1522,AK1522,AL1522,AM1522,AN1522,AA1522,AH1522,IF(#REF!="LL","[/u]",IF(#REF!="Ny","[/i]",IF(#REF!="Extra koll","[/b]",""))))</f>
        <v>#REF!</v>
      </c>
    </row>
    <row r="1523" spans="1:41" ht="14.25">
      <c r="A1523" s="84"/>
      <c r="B1523" s="101"/>
      <c r="C1523" s="102"/>
      <c r="D1523" s="102"/>
      <c r="E1523" s="102"/>
      <c r="F1523" s="103"/>
      <c r="H1523" s="104"/>
      <c r="J1523" s="101"/>
      <c r="K1523" s="102"/>
      <c r="L1523" s="102"/>
      <c r="M1523" s="102"/>
      <c r="N1523" s="102"/>
      <c r="O1523" s="102"/>
      <c r="P1523" s="102"/>
      <c r="Q1523" s="102"/>
      <c r="R1523" s="105"/>
      <c r="T1523" s="101"/>
      <c r="U1523" s="102"/>
      <c r="V1523" s="102"/>
      <c r="W1523" s="102"/>
      <c r="X1523" s="106"/>
      <c r="AA1523" s="32" t="str">
        <f t="shared" si="299"/>
        <v/>
      </c>
      <c r="AB1523" s="31" t="str">
        <f t="shared" ref="AB1523:AG1586" si="302">IF(COUNTA(L1523)&gt;0,RIGHT(L1523,LEN(L1523)-5),"?")</f>
        <v>?</v>
      </c>
      <c r="AC1523" s="31" t="str">
        <f t="shared" si="302"/>
        <v>?</v>
      </c>
      <c r="AD1523" s="31" t="str">
        <f t="shared" si="302"/>
        <v>?</v>
      </c>
      <c r="AE1523" s="31" t="str">
        <f t="shared" si="301"/>
        <v>?</v>
      </c>
      <c r="AF1523" s="31" t="str">
        <f t="shared" si="301"/>
        <v>?</v>
      </c>
      <c r="AG1523" s="31" t="str">
        <f t="shared" si="301"/>
        <v>?</v>
      </c>
      <c r="AH1523" s="39" t="str">
        <f t="shared" si="300"/>
        <v/>
      </c>
      <c r="AI1523" s="31" t="str">
        <f t="shared" si="293"/>
        <v/>
      </c>
      <c r="AJ1523" s="32" t="str">
        <f t="shared" si="294"/>
        <v/>
      </c>
      <c r="AK1523" s="32" t="str">
        <f t="shared" si="295"/>
        <v/>
      </c>
      <c r="AL1523" s="32" t="str">
        <f t="shared" si="296"/>
        <v/>
      </c>
      <c r="AM1523" s="32" t="str">
        <f t="shared" si="297"/>
        <v/>
      </c>
      <c r="AN1523" s="32" t="str">
        <f t="shared" si="298"/>
        <v/>
      </c>
      <c r="AO1523" s="96" t="e">
        <f>CONCATENATE(IF(#REF!="LL","[u]",IF(#REF!="Ny","[i]",IF(#REF!="Extra koll","[b]",""))),F1523," ",C1523,IF(COUNTA(D1523)&gt;0,CONCATENATE(" [playerid=",D1523,"] "),""),AI1523,AJ1523,AK1523,AL1523,AM1523,AN1523,AA1523,AH1523,IF(#REF!="LL","[/u]",IF(#REF!="Ny","[/i]",IF(#REF!="Extra koll","[/b]",""))))</f>
        <v>#REF!</v>
      </c>
    </row>
    <row r="1524" spans="1:41" ht="14.25">
      <c r="A1524" s="84"/>
      <c r="B1524" s="101"/>
      <c r="C1524" s="102"/>
      <c r="D1524" s="102"/>
      <c r="E1524" s="102"/>
      <c r="F1524" s="103"/>
      <c r="H1524" s="104"/>
      <c r="J1524" s="101"/>
      <c r="K1524" s="102"/>
      <c r="L1524" s="102"/>
      <c r="M1524" s="102"/>
      <c r="N1524" s="102"/>
      <c r="O1524" s="102"/>
      <c r="P1524" s="102"/>
      <c r="Q1524" s="102"/>
      <c r="R1524" s="105"/>
      <c r="T1524" s="101"/>
      <c r="U1524" s="102"/>
      <c r="V1524" s="102"/>
      <c r="W1524" s="102"/>
      <c r="X1524" s="106"/>
      <c r="AA1524" s="32" t="str">
        <f t="shared" si="299"/>
        <v/>
      </c>
      <c r="AB1524" s="31" t="str">
        <f t="shared" si="302"/>
        <v>?</v>
      </c>
      <c r="AC1524" s="31" t="str">
        <f t="shared" si="302"/>
        <v>?</v>
      </c>
      <c r="AD1524" s="31" t="str">
        <f t="shared" si="302"/>
        <v>?</v>
      </c>
      <c r="AE1524" s="31" t="str">
        <f t="shared" si="301"/>
        <v>?</v>
      </c>
      <c r="AF1524" s="31" t="str">
        <f t="shared" si="301"/>
        <v>?</v>
      </c>
      <c r="AG1524" s="31" t="str">
        <f t="shared" si="301"/>
        <v>?</v>
      </c>
      <c r="AH1524" s="39" t="str">
        <f t="shared" si="300"/>
        <v/>
      </c>
      <c r="AI1524" s="31" t="str">
        <f t="shared" si="293"/>
        <v/>
      </c>
      <c r="AJ1524" s="32" t="str">
        <f t="shared" si="294"/>
        <v/>
      </c>
      <c r="AK1524" s="32" t="str">
        <f t="shared" si="295"/>
        <v/>
      </c>
      <c r="AL1524" s="32" t="str">
        <f t="shared" si="296"/>
        <v/>
      </c>
      <c r="AM1524" s="32" t="str">
        <f t="shared" si="297"/>
        <v/>
      </c>
      <c r="AN1524" s="32" t="str">
        <f t="shared" si="298"/>
        <v/>
      </c>
      <c r="AO1524" s="96" t="e">
        <f>CONCATENATE(IF(#REF!="LL","[u]",IF(#REF!="Ny","[i]",IF(#REF!="Extra koll","[b]",""))),F1524," ",C1524,IF(COUNTA(D1524)&gt;0,CONCATENATE(" [playerid=",D1524,"] "),""),AI1524,AJ1524,AK1524,AL1524,AM1524,AN1524,AA1524,AH1524,IF(#REF!="LL","[/u]",IF(#REF!="Ny","[/i]",IF(#REF!="Extra koll","[/b]",""))))</f>
        <v>#REF!</v>
      </c>
    </row>
    <row r="1525" spans="1:41" ht="14.25">
      <c r="A1525" s="84"/>
      <c r="B1525" s="101"/>
      <c r="C1525" s="102"/>
      <c r="D1525" s="102"/>
      <c r="E1525" s="102"/>
      <c r="F1525" s="103"/>
      <c r="H1525" s="104"/>
      <c r="J1525" s="101"/>
      <c r="K1525" s="102"/>
      <c r="L1525" s="102"/>
      <c r="M1525" s="102"/>
      <c r="N1525" s="102"/>
      <c r="O1525" s="102"/>
      <c r="P1525" s="102"/>
      <c r="Q1525" s="102"/>
      <c r="R1525" s="105"/>
      <c r="T1525" s="101"/>
      <c r="U1525" s="102"/>
      <c r="V1525" s="102"/>
      <c r="W1525" s="102"/>
      <c r="X1525" s="106"/>
      <c r="AA1525" s="32" t="str">
        <f t="shared" si="299"/>
        <v/>
      </c>
      <c r="AB1525" s="31" t="str">
        <f t="shared" si="302"/>
        <v>?</v>
      </c>
      <c r="AC1525" s="31" t="str">
        <f t="shared" si="302"/>
        <v>?</v>
      </c>
      <c r="AD1525" s="31" t="str">
        <f t="shared" si="302"/>
        <v>?</v>
      </c>
      <c r="AE1525" s="31" t="str">
        <f t="shared" si="301"/>
        <v>?</v>
      </c>
      <c r="AF1525" s="31" t="str">
        <f t="shared" si="301"/>
        <v>?</v>
      </c>
      <c r="AG1525" s="31" t="str">
        <f t="shared" si="301"/>
        <v>?</v>
      </c>
      <c r="AH1525" s="39" t="str">
        <f t="shared" si="300"/>
        <v/>
      </c>
      <c r="AI1525" s="31" t="str">
        <f t="shared" si="293"/>
        <v/>
      </c>
      <c r="AJ1525" s="32" t="str">
        <f t="shared" si="294"/>
        <v/>
      </c>
      <c r="AK1525" s="32" t="str">
        <f t="shared" si="295"/>
        <v/>
      </c>
      <c r="AL1525" s="32" t="str">
        <f t="shared" si="296"/>
        <v/>
      </c>
      <c r="AM1525" s="32" t="str">
        <f t="shared" si="297"/>
        <v/>
      </c>
      <c r="AN1525" s="32" t="str">
        <f t="shared" si="298"/>
        <v/>
      </c>
      <c r="AO1525" s="96" t="e">
        <f>CONCATENATE(IF(#REF!="LL","[u]",IF(#REF!="Ny","[i]",IF(#REF!="Extra koll","[b]",""))),F1525," ",C1525,IF(COUNTA(D1525)&gt;0,CONCATENATE(" [playerid=",D1525,"] "),""),AI1525,AJ1525,AK1525,AL1525,AM1525,AN1525,AA1525,AH1525,IF(#REF!="LL","[/u]",IF(#REF!="Ny","[/i]",IF(#REF!="Extra koll","[/b]",""))))</f>
        <v>#REF!</v>
      </c>
    </row>
    <row r="1526" spans="1:41" ht="14.25">
      <c r="A1526" s="84"/>
      <c r="B1526" s="101"/>
      <c r="C1526" s="102"/>
      <c r="D1526" s="102"/>
      <c r="E1526" s="102"/>
      <c r="F1526" s="103"/>
      <c r="H1526" s="104"/>
      <c r="J1526" s="101"/>
      <c r="K1526" s="102"/>
      <c r="L1526" s="102"/>
      <c r="M1526" s="102"/>
      <c r="N1526" s="102"/>
      <c r="O1526" s="102"/>
      <c r="P1526" s="102"/>
      <c r="Q1526" s="102"/>
      <c r="R1526" s="105"/>
      <c r="T1526" s="101"/>
      <c r="U1526" s="102"/>
      <c r="V1526" s="102"/>
      <c r="W1526" s="102"/>
      <c r="X1526" s="106"/>
      <c r="AA1526" s="32" t="str">
        <f t="shared" si="299"/>
        <v/>
      </c>
      <c r="AB1526" s="31" t="str">
        <f t="shared" si="302"/>
        <v>?</v>
      </c>
      <c r="AC1526" s="31" t="str">
        <f t="shared" si="302"/>
        <v>?</v>
      </c>
      <c r="AD1526" s="31" t="str">
        <f t="shared" si="302"/>
        <v>?</v>
      </c>
      <c r="AE1526" s="31" t="str">
        <f t="shared" si="301"/>
        <v>?</v>
      </c>
      <c r="AF1526" s="31" t="str">
        <f t="shared" si="301"/>
        <v>?</v>
      </c>
      <c r="AG1526" s="31" t="str">
        <f t="shared" si="301"/>
        <v>?</v>
      </c>
      <c r="AH1526" s="39" t="str">
        <f t="shared" si="300"/>
        <v/>
      </c>
      <c r="AI1526" s="31" t="str">
        <f t="shared" si="293"/>
        <v/>
      </c>
      <c r="AJ1526" s="32" t="str">
        <f t="shared" si="294"/>
        <v/>
      </c>
      <c r="AK1526" s="32" t="str">
        <f t="shared" si="295"/>
        <v/>
      </c>
      <c r="AL1526" s="32" t="str">
        <f t="shared" si="296"/>
        <v/>
      </c>
      <c r="AM1526" s="32" t="str">
        <f t="shared" si="297"/>
        <v/>
      </c>
      <c r="AN1526" s="32" t="str">
        <f t="shared" si="298"/>
        <v/>
      </c>
      <c r="AO1526" s="96" t="e">
        <f>CONCATENATE(IF(#REF!="LL","[u]",IF(#REF!="Ny","[i]",IF(#REF!="Extra koll","[b]",""))),F1526," ",C1526,IF(COUNTA(D1526)&gt;0,CONCATENATE(" [playerid=",D1526,"] "),""),AI1526,AJ1526,AK1526,AL1526,AM1526,AN1526,AA1526,AH1526,IF(#REF!="LL","[/u]",IF(#REF!="Ny","[/i]",IF(#REF!="Extra koll","[/b]",""))))</f>
        <v>#REF!</v>
      </c>
    </row>
    <row r="1527" spans="1:41" ht="14.25">
      <c r="A1527" s="84"/>
      <c r="B1527" s="101"/>
      <c r="C1527" s="102"/>
      <c r="D1527" s="102"/>
      <c r="E1527" s="102"/>
      <c r="F1527" s="103"/>
      <c r="H1527" s="104"/>
      <c r="J1527" s="101"/>
      <c r="K1527" s="102"/>
      <c r="L1527" s="102"/>
      <c r="M1527" s="102"/>
      <c r="N1527" s="102"/>
      <c r="O1527" s="102"/>
      <c r="P1527" s="102"/>
      <c r="Q1527" s="102"/>
      <c r="R1527" s="105"/>
      <c r="T1527" s="101"/>
      <c r="U1527" s="102"/>
      <c r="V1527" s="102"/>
      <c r="W1527" s="102"/>
      <c r="X1527" s="106"/>
      <c r="AA1527" s="32" t="str">
        <f t="shared" si="299"/>
        <v/>
      </c>
      <c r="AB1527" s="31" t="str">
        <f t="shared" si="302"/>
        <v>?</v>
      </c>
      <c r="AC1527" s="31" t="str">
        <f t="shared" si="302"/>
        <v>?</v>
      </c>
      <c r="AD1527" s="31" t="str">
        <f t="shared" si="302"/>
        <v>?</v>
      </c>
      <c r="AE1527" s="31" t="str">
        <f t="shared" si="301"/>
        <v>?</v>
      </c>
      <c r="AF1527" s="31" t="str">
        <f t="shared" si="301"/>
        <v>?</v>
      </c>
      <c r="AG1527" s="31" t="str">
        <f t="shared" si="301"/>
        <v>?</v>
      </c>
      <c r="AH1527" s="39" t="str">
        <f t="shared" si="300"/>
        <v/>
      </c>
      <c r="AI1527" s="31" t="str">
        <f t="shared" si="293"/>
        <v/>
      </c>
      <c r="AJ1527" s="32" t="str">
        <f t="shared" si="294"/>
        <v/>
      </c>
      <c r="AK1527" s="32" t="str">
        <f t="shared" si="295"/>
        <v/>
      </c>
      <c r="AL1527" s="32" t="str">
        <f t="shared" si="296"/>
        <v/>
      </c>
      <c r="AM1527" s="32" t="str">
        <f t="shared" si="297"/>
        <v/>
      </c>
      <c r="AN1527" s="32" t="str">
        <f t="shared" si="298"/>
        <v/>
      </c>
      <c r="AO1527" s="96" t="e">
        <f>CONCATENATE(IF(#REF!="LL","[u]",IF(#REF!="Ny","[i]",IF(#REF!="Extra koll","[b]",""))),F1527," ",C1527,IF(COUNTA(D1527)&gt;0,CONCATENATE(" [playerid=",D1527,"] "),""),AI1527,AJ1527,AK1527,AL1527,AM1527,AN1527,AA1527,AH1527,IF(#REF!="LL","[/u]",IF(#REF!="Ny","[/i]",IF(#REF!="Extra koll","[/b]",""))))</f>
        <v>#REF!</v>
      </c>
    </row>
    <row r="1528" spans="1:41" ht="14.25">
      <c r="A1528" s="84"/>
      <c r="B1528" s="101"/>
      <c r="C1528" s="102"/>
      <c r="D1528" s="102"/>
      <c r="E1528" s="102"/>
      <c r="F1528" s="103"/>
      <c r="H1528" s="104"/>
      <c r="J1528" s="101"/>
      <c r="K1528" s="102"/>
      <c r="L1528" s="102"/>
      <c r="M1528" s="102"/>
      <c r="N1528" s="102"/>
      <c r="O1528" s="102"/>
      <c r="P1528" s="102"/>
      <c r="Q1528" s="102"/>
      <c r="R1528" s="105"/>
      <c r="T1528" s="101"/>
      <c r="U1528" s="102"/>
      <c r="V1528" s="102"/>
      <c r="W1528" s="102"/>
      <c r="X1528" s="106"/>
      <c r="AA1528" s="32" t="str">
        <f t="shared" si="299"/>
        <v/>
      </c>
      <c r="AB1528" s="31" t="str">
        <f t="shared" si="302"/>
        <v>?</v>
      </c>
      <c r="AC1528" s="31" t="str">
        <f t="shared" si="302"/>
        <v>?</v>
      </c>
      <c r="AD1528" s="31" t="str">
        <f t="shared" si="302"/>
        <v>?</v>
      </c>
      <c r="AE1528" s="31" t="str">
        <f t="shared" si="301"/>
        <v>?</v>
      </c>
      <c r="AF1528" s="31" t="str">
        <f t="shared" si="301"/>
        <v>?</v>
      </c>
      <c r="AG1528" s="31" t="str">
        <f t="shared" si="301"/>
        <v>?</v>
      </c>
      <c r="AH1528" s="39" t="str">
        <f t="shared" si="300"/>
        <v/>
      </c>
      <c r="AI1528" s="31" t="str">
        <f t="shared" si="293"/>
        <v/>
      </c>
      <c r="AJ1528" s="32" t="str">
        <f t="shared" si="294"/>
        <v/>
      </c>
      <c r="AK1528" s="32" t="str">
        <f t="shared" si="295"/>
        <v/>
      </c>
      <c r="AL1528" s="32" t="str">
        <f t="shared" si="296"/>
        <v/>
      </c>
      <c r="AM1528" s="32" t="str">
        <f t="shared" si="297"/>
        <v/>
      </c>
      <c r="AN1528" s="32" t="str">
        <f t="shared" si="298"/>
        <v/>
      </c>
      <c r="AO1528" s="96" t="e">
        <f>CONCATENATE(IF(#REF!="LL","[u]",IF(#REF!="Ny","[i]",IF(#REF!="Extra koll","[b]",""))),F1528," ",C1528,IF(COUNTA(D1528)&gt;0,CONCATENATE(" [playerid=",D1528,"] "),""),AI1528,AJ1528,AK1528,AL1528,AM1528,AN1528,AA1528,AH1528,IF(#REF!="LL","[/u]",IF(#REF!="Ny","[/i]",IF(#REF!="Extra koll","[/b]",""))))</f>
        <v>#REF!</v>
      </c>
    </row>
    <row r="1529" spans="1:41" ht="14.25">
      <c r="A1529" s="84"/>
      <c r="B1529" s="101"/>
      <c r="C1529" s="102"/>
      <c r="D1529" s="102"/>
      <c r="E1529" s="102"/>
      <c r="F1529" s="103"/>
      <c r="H1529" s="104"/>
      <c r="J1529" s="101"/>
      <c r="K1529" s="102"/>
      <c r="L1529" s="102"/>
      <c r="M1529" s="102"/>
      <c r="N1529" s="102"/>
      <c r="O1529" s="102"/>
      <c r="P1529" s="102"/>
      <c r="Q1529" s="102"/>
      <c r="R1529" s="105"/>
      <c r="T1529" s="101"/>
      <c r="U1529" s="102"/>
      <c r="V1529" s="102"/>
      <c r="W1529" s="102"/>
      <c r="X1529" s="106"/>
      <c r="AA1529" s="32" t="str">
        <f t="shared" si="299"/>
        <v/>
      </c>
      <c r="AB1529" s="31" t="str">
        <f t="shared" si="302"/>
        <v>?</v>
      </c>
      <c r="AC1529" s="31" t="str">
        <f t="shared" si="302"/>
        <v>?</v>
      </c>
      <c r="AD1529" s="31" t="str">
        <f t="shared" si="302"/>
        <v>?</v>
      </c>
      <c r="AE1529" s="31" t="str">
        <f t="shared" si="301"/>
        <v>?</v>
      </c>
      <c r="AF1529" s="31" t="str">
        <f t="shared" si="301"/>
        <v>?</v>
      </c>
      <c r="AG1529" s="31" t="str">
        <f t="shared" si="301"/>
        <v>?</v>
      </c>
      <c r="AH1529" s="39" t="str">
        <f t="shared" si="300"/>
        <v/>
      </c>
      <c r="AI1529" s="31" t="str">
        <f t="shared" si="293"/>
        <v/>
      </c>
      <c r="AJ1529" s="32" t="str">
        <f t="shared" si="294"/>
        <v/>
      </c>
      <c r="AK1529" s="32" t="str">
        <f t="shared" si="295"/>
        <v/>
      </c>
      <c r="AL1529" s="32" t="str">
        <f t="shared" si="296"/>
        <v/>
      </c>
      <c r="AM1529" s="32" t="str">
        <f t="shared" si="297"/>
        <v/>
      </c>
      <c r="AN1529" s="32" t="str">
        <f t="shared" si="298"/>
        <v/>
      </c>
      <c r="AO1529" s="96" t="e">
        <f>CONCATENATE(IF(#REF!="LL","[u]",IF(#REF!="Ny","[i]",IF(#REF!="Extra koll","[b]",""))),F1529," ",C1529,IF(COUNTA(D1529)&gt;0,CONCATENATE(" [playerid=",D1529,"] "),""),AI1529,AJ1529,AK1529,AL1529,AM1529,AN1529,AA1529,AH1529,IF(#REF!="LL","[/u]",IF(#REF!="Ny","[/i]",IF(#REF!="Extra koll","[/b]",""))))</f>
        <v>#REF!</v>
      </c>
    </row>
    <row r="1530" spans="1:41" ht="14.25">
      <c r="A1530" s="84"/>
      <c r="B1530" s="101"/>
      <c r="C1530" s="102"/>
      <c r="D1530" s="102"/>
      <c r="E1530" s="102"/>
      <c r="F1530" s="103"/>
      <c r="H1530" s="104"/>
      <c r="J1530" s="101"/>
      <c r="K1530" s="102"/>
      <c r="L1530" s="102"/>
      <c r="M1530" s="102"/>
      <c r="N1530" s="102"/>
      <c r="O1530" s="102"/>
      <c r="P1530" s="102"/>
      <c r="Q1530" s="102"/>
      <c r="R1530" s="105"/>
      <c r="T1530" s="101"/>
      <c r="U1530" s="102"/>
      <c r="V1530" s="102"/>
      <c r="W1530" s="102"/>
      <c r="X1530" s="106"/>
      <c r="AA1530" s="32" t="str">
        <f t="shared" si="299"/>
        <v/>
      </c>
      <c r="AB1530" s="31" t="str">
        <f t="shared" si="302"/>
        <v>?</v>
      </c>
      <c r="AC1530" s="31" t="str">
        <f t="shared" si="302"/>
        <v>?</v>
      </c>
      <c r="AD1530" s="31" t="str">
        <f t="shared" si="302"/>
        <v>?</v>
      </c>
      <c r="AE1530" s="31" t="str">
        <f t="shared" si="301"/>
        <v>?</v>
      </c>
      <c r="AF1530" s="31" t="str">
        <f t="shared" si="301"/>
        <v>?</v>
      </c>
      <c r="AG1530" s="31" t="str">
        <f t="shared" si="301"/>
        <v>?</v>
      </c>
      <c r="AH1530" s="39" t="str">
        <f t="shared" si="300"/>
        <v/>
      </c>
      <c r="AI1530" s="31" t="str">
        <f t="shared" si="293"/>
        <v/>
      </c>
      <c r="AJ1530" s="32" t="str">
        <f t="shared" si="294"/>
        <v/>
      </c>
      <c r="AK1530" s="32" t="str">
        <f t="shared" si="295"/>
        <v/>
      </c>
      <c r="AL1530" s="32" t="str">
        <f t="shared" si="296"/>
        <v/>
      </c>
      <c r="AM1530" s="32" t="str">
        <f t="shared" si="297"/>
        <v/>
      </c>
      <c r="AN1530" s="32" t="str">
        <f t="shared" si="298"/>
        <v/>
      </c>
      <c r="AO1530" s="96" t="e">
        <f>CONCATENATE(IF(#REF!="LL","[u]",IF(#REF!="Ny","[i]",IF(#REF!="Extra koll","[b]",""))),F1530," ",C1530,IF(COUNTA(D1530)&gt;0,CONCATENATE(" [playerid=",D1530,"] "),""),AI1530,AJ1530,AK1530,AL1530,AM1530,AN1530,AA1530,AH1530,IF(#REF!="LL","[/u]",IF(#REF!="Ny","[/i]",IF(#REF!="Extra koll","[/b]",""))))</f>
        <v>#REF!</v>
      </c>
    </row>
    <row r="1531" spans="1:41" ht="14.25">
      <c r="A1531" s="84"/>
      <c r="B1531" s="101"/>
      <c r="C1531" s="102"/>
      <c r="D1531" s="102"/>
      <c r="E1531" s="102"/>
      <c r="F1531" s="103"/>
      <c r="H1531" s="104"/>
      <c r="J1531" s="101"/>
      <c r="K1531" s="102"/>
      <c r="L1531" s="102"/>
      <c r="M1531" s="102"/>
      <c r="N1531" s="102"/>
      <c r="O1531" s="102"/>
      <c r="P1531" s="102"/>
      <c r="Q1531" s="102"/>
      <c r="R1531" s="105"/>
      <c r="T1531" s="101"/>
      <c r="U1531" s="102"/>
      <c r="V1531" s="102"/>
      <c r="W1531" s="102"/>
      <c r="X1531" s="106"/>
      <c r="AA1531" s="32" t="str">
        <f t="shared" si="299"/>
        <v/>
      </c>
      <c r="AB1531" s="31" t="str">
        <f t="shared" si="302"/>
        <v>?</v>
      </c>
      <c r="AC1531" s="31" t="str">
        <f t="shared" si="302"/>
        <v>?</v>
      </c>
      <c r="AD1531" s="31" t="str">
        <f t="shared" si="302"/>
        <v>?</v>
      </c>
      <c r="AE1531" s="31" t="str">
        <f t="shared" si="301"/>
        <v>?</v>
      </c>
      <c r="AF1531" s="31" t="str">
        <f t="shared" si="301"/>
        <v>?</v>
      </c>
      <c r="AG1531" s="31" t="str">
        <f t="shared" si="301"/>
        <v>?</v>
      </c>
      <c r="AH1531" s="39" t="str">
        <f t="shared" si="300"/>
        <v/>
      </c>
      <c r="AI1531" s="31" t="str">
        <f t="shared" si="293"/>
        <v/>
      </c>
      <c r="AJ1531" s="32" t="str">
        <f t="shared" si="294"/>
        <v/>
      </c>
      <c r="AK1531" s="32" t="str">
        <f t="shared" si="295"/>
        <v/>
      </c>
      <c r="AL1531" s="32" t="str">
        <f t="shared" si="296"/>
        <v/>
      </c>
      <c r="AM1531" s="32" t="str">
        <f t="shared" si="297"/>
        <v/>
      </c>
      <c r="AN1531" s="32" t="str">
        <f t="shared" si="298"/>
        <v/>
      </c>
      <c r="AO1531" s="96" t="e">
        <f>CONCATENATE(IF(#REF!="LL","[u]",IF(#REF!="Ny","[i]",IF(#REF!="Extra koll","[b]",""))),F1531," ",C1531,IF(COUNTA(D1531)&gt;0,CONCATENATE(" [playerid=",D1531,"] "),""),AI1531,AJ1531,AK1531,AL1531,AM1531,AN1531,AA1531,AH1531,IF(#REF!="LL","[/u]",IF(#REF!="Ny","[/i]",IF(#REF!="Extra koll","[/b]",""))))</f>
        <v>#REF!</v>
      </c>
    </row>
    <row r="1532" spans="1:41" ht="14.25">
      <c r="A1532" s="84"/>
      <c r="B1532" s="101"/>
      <c r="C1532" s="102"/>
      <c r="D1532" s="102"/>
      <c r="E1532" s="102"/>
      <c r="F1532" s="103"/>
      <c r="H1532" s="104"/>
      <c r="J1532" s="101"/>
      <c r="K1532" s="102"/>
      <c r="L1532" s="102"/>
      <c r="M1532" s="102"/>
      <c r="N1532" s="102"/>
      <c r="O1532" s="102"/>
      <c r="P1532" s="102"/>
      <c r="Q1532" s="102"/>
      <c r="R1532" s="105"/>
      <c r="T1532" s="101"/>
      <c r="U1532" s="102"/>
      <c r="V1532" s="102"/>
      <c r="W1532" s="102"/>
      <c r="X1532" s="106"/>
      <c r="AA1532" s="32" t="str">
        <f t="shared" si="299"/>
        <v/>
      </c>
      <c r="AB1532" s="31" t="str">
        <f t="shared" si="302"/>
        <v>?</v>
      </c>
      <c r="AC1532" s="31" t="str">
        <f t="shared" si="302"/>
        <v>?</v>
      </c>
      <c r="AD1532" s="31" t="str">
        <f t="shared" si="302"/>
        <v>?</v>
      </c>
      <c r="AE1532" s="31" t="str">
        <f t="shared" si="301"/>
        <v>?</v>
      </c>
      <c r="AF1532" s="31" t="str">
        <f t="shared" si="301"/>
        <v>?</v>
      </c>
      <c r="AG1532" s="31" t="str">
        <f t="shared" si="301"/>
        <v>?</v>
      </c>
      <c r="AH1532" s="39" t="str">
        <f t="shared" si="300"/>
        <v/>
      </c>
      <c r="AI1532" s="31" t="str">
        <f t="shared" si="293"/>
        <v/>
      </c>
      <c r="AJ1532" s="32" t="str">
        <f t="shared" si="294"/>
        <v/>
      </c>
      <c r="AK1532" s="32" t="str">
        <f t="shared" si="295"/>
        <v/>
      </c>
      <c r="AL1532" s="32" t="str">
        <f t="shared" si="296"/>
        <v/>
      </c>
      <c r="AM1532" s="32" t="str">
        <f t="shared" si="297"/>
        <v/>
      </c>
      <c r="AN1532" s="32" t="str">
        <f t="shared" si="298"/>
        <v/>
      </c>
      <c r="AO1532" s="96" t="e">
        <f>CONCATENATE(IF(#REF!="LL","[u]",IF(#REF!="Ny","[i]",IF(#REF!="Extra koll","[b]",""))),F1532," ",C1532,IF(COUNTA(D1532)&gt;0,CONCATENATE(" [playerid=",D1532,"] "),""),AI1532,AJ1532,AK1532,AL1532,AM1532,AN1532,AA1532,AH1532,IF(#REF!="LL","[/u]",IF(#REF!="Ny","[/i]",IF(#REF!="Extra koll","[/b]",""))))</f>
        <v>#REF!</v>
      </c>
    </row>
    <row r="1533" spans="1:41" ht="14.25">
      <c r="A1533" s="84"/>
      <c r="B1533" s="101"/>
      <c r="C1533" s="102"/>
      <c r="D1533" s="102"/>
      <c r="E1533" s="102"/>
      <c r="F1533" s="103"/>
      <c r="H1533" s="104"/>
      <c r="J1533" s="101"/>
      <c r="K1533" s="102"/>
      <c r="L1533" s="102"/>
      <c r="M1533" s="102"/>
      <c r="N1533" s="102"/>
      <c r="O1533" s="102"/>
      <c r="P1533" s="102"/>
      <c r="Q1533" s="102"/>
      <c r="R1533" s="105"/>
      <c r="T1533" s="101"/>
      <c r="U1533" s="102"/>
      <c r="V1533" s="102"/>
      <c r="W1533" s="102"/>
      <c r="X1533" s="106"/>
      <c r="AA1533" s="32" t="str">
        <f t="shared" si="299"/>
        <v/>
      </c>
      <c r="AB1533" s="31" t="str">
        <f t="shared" si="302"/>
        <v>?</v>
      </c>
      <c r="AC1533" s="31" t="str">
        <f t="shared" si="302"/>
        <v>?</v>
      </c>
      <c r="AD1533" s="31" t="str">
        <f t="shared" si="302"/>
        <v>?</v>
      </c>
      <c r="AE1533" s="31" t="str">
        <f t="shared" si="301"/>
        <v>?</v>
      </c>
      <c r="AF1533" s="31" t="str">
        <f t="shared" si="301"/>
        <v>?</v>
      </c>
      <c r="AG1533" s="31" t="str">
        <f t="shared" si="301"/>
        <v>?</v>
      </c>
      <c r="AH1533" s="39" t="str">
        <f t="shared" si="300"/>
        <v/>
      </c>
      <c r="AI1533" s="31" t="str">
        <f t="shared" si="293"/>
        <v/>
      </c>
      <c r="AJ1533" s="32" t="str">
        <f t="shared" si="294"/>
        <v/>
      </c>
      <c r="AK1533" s="32" t="str">
        <f t="shared" si="295"/>
        <v/>
      </c>
      <c r="AL1533" s="32" t="str">
        <f t="shared" si="296"/>
        <v/>
      </c>
      <c r="AM1533" s="32" t="str">
        <f t="shared" si="297"/>
        <v/>
      </c>
      <c r="AN1533" s="32" t="str">
        <f t="shared" si="298"/>
        <v/>
      </c>
      <c r="AO1533" s="96" t="e">
        <f>CONCATENATE(IF(#REF!="LL","[u]",IF(#REF!="Ny","[i]",IF(#REF!="Extra koll","[b]",""))),F1533," ",C1533,IF(COUNTA(D1533)&gt;0,CONCATENATE(" [playerid=",D1533,"] "),""),AI1533,AJ1533,AK1533,AL1533,AM1533,AN1533,AA1533,AH1533,IF(#REF!="LL","[/u]",IF(#REF!="Ny","[/i]",IF(#REF!="Extra koll","[/b]",""))))</f>
        <v>#REF!</v>
      </c>
    </row>
    <row r="1534" spans="1:41" ht="14.25">
      <c r="A1534" s="84"/>
      <c r="B1534" s="101"/>
      <c r="C1534" s="102"/>
      <c r="D1534" s="102"/>
      <c r="E1534" s="102"/>
      <c r="F1534" s="103"/>
      <c r="H1534" s="104"/>
      <c r="J1534" s="101"/>
      <c r="K1534" s="102"/>
      <c r="L1534" s="102"/>
      <c r="M1534" s="102"/>
      <c r="N1534" s="102"/>
      <c r="O1534" s="102"/>
      <c r="P1534" s="102"/>
      <c r="Q1534" s="102"/>
      <c r="R1534" s="105"/>
      <c r="T1534" s="101"/>
      <c r="U1534" s="102"/>
      <c r="V1534" s="102"/>
      <c r="W1534" s="102"/>
      <c r="X1534" s="106"/>
      <c r="AA1534" s="32" t="str">
        <f t="shared" si="299"/>
        <v/>
      </c>
      <c r="AB1534" s="31" t="str">
        <f t="shared" si="302"/>
        <v>?</v>
      </c>
      <c r="AC1534" s="31" t="str">
        <f t="shared" si="302"/>
        <v>?</v>
      </c>
      <c r="AD1534" s="31" t="str">
        <f t="shared" si="302"/>
        <v>?</v>
      </c>
      <c r="AE1534" s="31" t="str">
        <f t="shared" si="301"/>
        <v>?</v>
      </c>
      <c r="AF1534" s="31" t="str">
        <f t="shared" si="301"/>
        <v>?</v>
      </c>
      <c r="AG1534" s="31" t="str">
        <f t="shared" si="301"/>
        <v>?</v>
      </c>
      <c r="AH1534" s="39" t="str">
        <f t="shared" si="300"/>
        <v/>
      </c>
      <c r="AI1534" s="31" t="str">
        <f t="shared" si="293"/>
        <v/>
      </c>
      <c r="AJ1534" s="32" t="str">
        <f t="shared" si="294"/>
        <v/>
      </c>
      <c r="AK1534" s="32" t="str">
        <f t="shared" si="295"/>
        <v/>
      </c>
      <c r="AL1534" s="32" t="str">
        <f t="shared" si="296"/>
        <v/>
      </c>
      <c r="AM1534" s="32" t="str">
        <f t="shared" si="297"/>
        <v/>
      </c>
      <c r="AN1534" s="32" t="str">
        <f t="shared" si="298"/>
        <v/>
      </c>
      <c r="AO1534" s="96" t="e">
        <f>CONCATENATE(IF(#REF!="LL","[u]",IF(#REF!="Ny","[i]",IF(#REF!="Extra koll","[b]",""))),F1534," ",C1534,IF(COUNTA(D1534)&gt;0,CONCATENATE(" [playerid=",D1534,"] "),""),AI1534,AJ1534,AK1534,AL1534,AM1534,AN1534,AA1534,AH1534,IF(#REF!="LL","[/u]",IF(#REF!="Ny","[/i]",IF(#REF!="Extra koll","[/b]",""))))</f>
        <v>#REF!</v>
      </c>
    </row>
    <row r="1535" spans="1:41" ht="14.25">
      <c r="A1535" s="84"/>
      <c r="B1535" s="101"/>
      <c r="C1535" s="102"/>
      <c r="D1535" s="102"/>
      <c r="E1535" s="102"/>
      <c r="F1535" s="103"/>
      <c r="H1535" s="104"/>
      <c r="J1535" s="101"/>
      <c r="K1535" s="102"/>
      <c r="L1535" s="102"/>
      <c r="M1535" s="102"/>
      <c r="N1535" s="102"/>
      <c r="O1535" s="102"/>
      <c r="P1535" s="102"/>
      <c r="Q1535" s="102"/>
      <c r="R1535" s="105"/>
      <c r="T1535" s="101"/>
      <c r="U1535" s="102"/>
      <c r="V1535" s="102"/>
      <c r="W1535" s="102"/>
      <c r="X1535" s="106"/>
      <c r="AA1535" s="32" t="str">
        <f t="shared" si="299"/>
        <v/>
      </c>
      <c r="AB1535" s="31" t="str">
        <f t="shared" si="302"/>
        <v>?</v>
      </c>
      <c r="AC1535" s="31" t="str">
        <f t="shared" si="302"/>
        <v>?</v>
      </c>
      <c r="AD1535" s="31" t="str">
        <f t="shared" si="302"/>
        <v>?</v>
      </c>
      <c r="AE1535" s="31" t="str">
        <f t="shared" si="301"/>
        <v>?</v>
      </c>
      <c r="AF1535" s="31" t="str">
        <f t="shared" si="301"/>
        <v>?</v>
      </c>
      <c r="AG1535" s="31" t="str">
        <f t="shared" si="301"/>
        <v>?</v>
      </c>
      <c r="AH1535" s="39" t="str">
        <f t="shared" si="300"/>
        <v/>
      </c>
      <c r="AI1535" s="31" t="str">
        <f t="shared" si="293"/>
        <v/>
      </c>
      <c r="AJ1535" s="32" t="str">
        <f t="shared" si="294"/>
        <v/>
      </c>
      <c r="AK1535" s="32" t="str">
        <f t="shared" si="295"/>
        <v/>
      </c>
      <c r="AL1535" s="32" t="str">
        <f t="shared" si="296"/>
        <v/>
      </c>
      <c r="AM1535" s="32" t="str">
        <f t="shared" si="297"/>
        <v/>
      </c>
      <c r="AN1535" s="32" t="str">
        <f t="shared" si="298"/>
        <v/>
      </c>
      <c r="AO1535" s="96" t="e">
        <f>CONCATENATE(IF(#REF!="LL","[u]",IF(#REF!="Ny","[i]",IF(#REF!="Extra koll","[b]",""))),F1535," ",C1535,IF(COUNTA(D1535)&gt;0,CONCATENATE(" [playerid=",D1535,"] "),""),AI1535,AJ1535,AK1535,AL1535,AM1535,AN1535,AA1535,AH1535,IF(#REF!="LL","[/u]",IF(#REF!="Ny","[/i]",IF(#REF!="Extra koll","[/b]",""))))</f>
        <v>#REF!</v>
      </c>
    </row>
    <row r="1536" spans="1:41" ht="14.25">
      <c r="A1536" s="84"/>
      <c r="B1536" s="101"/>
      <c r="C1536" s="102"/>
      <c r="D1536" s="102"/>
      <c r="E1536" s="102"/>
      <c r="F1536" s="103"/>
      <c r="H1536" s="104"/>
      <c r="J1536" s="101"/>
      <c r="K1536" s="102"/>
      <c r="L1536" s="102"/>
      <c r="M1536" s="102"/>
      <c r="N1536" s="102"/>
      <c r="O1536" s="102"/>
      <c r="P1536" s="102"/>
      <c r="Q1536" s="102"/>
      <c r="R1536" s="105"/>
      <c r="T1536" s="101"/>
      <c r="U1536" s="102"/>
      <c r="V1536" s="102"/>
      <c r="W1536" s="102"/>
      <c r="X1536" s="106"/>
      <c r="AA1536" s="32" t="str">
        <f t="shared" si="299"/>
        <v/>
      </c>
      <c r="AB1536" s="31" t="str">
        <f t="shared" si="302"/>
        <v>?</v>
      </c>
      <c r="AC1536" s="31" t="str">
        <f t="shared" si="302"/>
        <v>?</v>
      </c>
      <c r="AD1536" s="31" t="str">
        <f t="shared" si="302"/>
        <v>?</v>
      </c>
      <c r="AE1536" s="31" t="str">
        <f t="shared" si="301"/>
        <v>?</v>
      </c>
      <c r="AF1536" s="31" t="str">
        <f t="shared" si="301"/>
        <v>?</v>
      </c>
      <c r="AG1536" s="31" t="str">
        <f t="shared" si="301"/>
        <v>?</v>
      </c>
      <c r="AH1536" s="39" t="str">
        <f t="shared" si="300"/>
        <v/>
      </c>
      <c r="AI1536" s="31" t="str">
        <f t="shared" si="293"/>
        <v/>
      </c>
      <c r="AJ1536" s="32" t="str">
        <f t="shared" si="294"/>
        <v/>
      </c>
      <c r="AK1536" s="32" t="str">
        <f t="shared" si="295"/>
        <v/>
      </c>
      <c r="AL1536" s="32" t="str">
        <f t="shared" si="296"/>
        <v/>
      </c>
      <c r="AM1536" s="32" t="str">
        <f t="shared" si="297"/>
        <v/>
      </c>
      <c r="AN1536" s="32" t="str">
        <f t="shared" si="298"/>
        <v/>
      </c>
      <c r="AO1536" s="96" t="e">
        <f>CONCATENATE(IF(#REF!="LL","[u]",IF(#REF!="Ny","[i]",IF(#REF!="Extra koll","[b]",""))),F1536," ",C1536,IF(COUNTA(D1536)&gt;0,CONCATENATE(" [playerid=",D1536,"] "),""),AI1536,AJ1536,AK1536,AL1536,AM1536,AN1536,AA1536,AH1536,IF(#REF!="LL","[/u]",IF(#REF!="Ny","[/i]",IF(#REF!="Extra koll","[/b]",""))))</f>
        <v>#REF!</v>
      </c>
    </row>
    <row r="1537" spans="1:41" ht="14.25">
      <c r="A1537" s="84"/>
      <c r="B1537" s="101"/>
      <c r="C1537" s="102"/>
      <c r="D1537" s="102"/>
      <c r="E1537" s="102"/>
      <c r="F1537" s="103"/>
      <c r="H1537" s="104"/>
      <c r="J1537" s="101"/>
      <c r="K1537" s="102"/>
      <c r="L1537" s="102"/>
      <c r="M1537" s="102"/>
      <c r="N1537" s="102"/>
      <c r="O1537" s="102"/>
      <c r="P1537" s="102"/>
      <c r="Q1537" s="102"/>
      <c r="R1537" s="105"/>
      <c r="T1537" s="101"/>
      <c r="U1537" s="102"/>
      <c r="V1537" s="102"/>
      <c r="W1537" s="102"/>
      <c r="X1537" s="106"/>
      <c r="AA1537" s="32" t="str">
        <f t="shared" si="299"/>
        <v/>
      </c>
      <c r="AB1537" s="31" t="str">
        <f t="shared" si="302"/>
        <v>?</v>
      </c>
      <c r="AC1537" s="31" t="str">
        <f t="shared" si="302"/>
        <v>?</v>
      </c>
      <c r="AD1537" s="31" t="str">
        <f t="shared" si="302"/>
        <v>?</v>
      </c>
      <c r="AE1537" s="31" t="str">
        <f t="shared" si="301"/>
        <v>?</v>
      </c>
      <c r="AF1537" s="31" t="str">
        <f t="shared" si="301"/>
        <v>?</v>
      </c>
      <c r="AG1537" s="31" t="str">
        <f t="shared" si="301"/>
        <v>?</v>
      </c>
      <c r="AH1537" s="39" t="str">
        <f t="shared" si="300"/>
        <v/>
      </c>
      <c r="AI1537" s="31" t="str">
        <f t="shared" si="293"/>
        <v/>
      </c>
      <c r="AJ1537" s="32" t="str">
        <f t="shared" si="294"/>
        <v/>
      </c>
      <c r="AK1537" s="32" t="str">
        <f t="shared" si="295"/>
        <v/>
      </c>
      <c r="AL1537" s="32" t="str">
        <f t="shared" si="296"/>
        <v/>
      </c>
      <c r="AM1537" s="32" t="str">
        <f t="shared" si="297"/>
        <v/>
      </c>
      <c r="AN1537" s="32" t="str">
        <f t="shared" si="298"/>
        <v/>
      </c>
      <c r="AO1537" s="96" t="e">
        <f>CONCATENATE(IF(#REF!="LL","[u]",IF(#REF!="Ny","[i]",IF(#REF!="Extra koll","[b]",""))),F1537," ",C1537,IF(COUNTA(D1537)&gt;0,CONCATENATE(" [playerid=",D1537,"] "),""),AI1537,AJ1537,AK1537,AL1537,AM1537,AN1537,AA1537,AH1537,IF(#REF!="LL","[/u]",IF(#REF!="Ny","[/i]",IF(#REF!="Extra koll","[/b]",""))))</f>
        <v>#REF!</v>
      </c>
    </row>
    <row r="1538" spans="1:41" ht="14.25">
      <c r="A1538" s="84"/>
      <c r="B1538" s="101"/>
      <c r="C1538" s="102"/>
      <c r="D1538" s="102"/>
      <c r="E1538" s="102"/>
      <c r="F1538" s="103"/>
      <c r="H1538" s="104"/>
      <c r="J1538" s="101"/>
      <c r="K1538" s="102"/>
      <c r="L1538" s="102"/>
      <c r="M1538" s="102"/>
      <c r="N1538" s="102"/>
      <c r="O1538" s="102"/>
      <c r="P1538" s="102"/>
      <c r="Q1538" s="102"/>
      <c r="R1538" s="105"/>
      <c r="T1538" s="101"/>
      <c r="U1538" s="102"/>
      <c r="V1538" s="102"/>
      <c r="W1538" s="102"/>
      <c r="X1538" s="106"/>
      <c r="AA1538" s="32" t="str">
        <f t="shared" si="299"/>
        <v/>
      </c>
      <c r="AB1538" s="31" t="str">
        <f t="shared" si="302"/>
        <v>?</v>
      </c>
      <c r="AC1538" s="31" t="str">
        <f t="shared" si="302"/>
        <v>?</v>
      </c>
      <c r="AD1538" s="31" t="str">
        <f t="shared" si="302"/>
        <v>?</v>
      </c>
      <c r="AE1538" s="31" t="str">
        <f t="shared" si="301"/>
        <v>?</v>
      </c>
      <c r="AF1538" s="31" t="str">
        <f t="shared" si="301"/>
        <v>?</v>
      </c>
      <c r="AG1538" s="31" t="str">
        <f t="shared" si="301"/>
        <v>?</v>
      </c>
      <c r="AH1538" s="39" t="str">
        <f t="shared" si="300"/>
        <v/>
      </c>
      <c r="AI1538" s="31" t="str">
        <f t="shared" si="293"/>
        <v/>
      </c>
      <c r="AJ1538" s="32" t="str">
        <f t="shared" si="294"/>
        <v/>
      </c>
      <c r="AK1538" s="32" t="str">
        <f t="shared" si="295"/>
        <v/>
      </c>
      <c r="AL1538" s="32" t="str">
        <f t="shared" si="296"/>
        <v/>
      </c>
      <c r="AM1538" s="32" t="str">
        <f t="shared" si="297"/>
        <v/>
      </c>
      <c r="AN1538" s="32" t="str">
        <f t="shared" si="298"/>
        <v/>
      </c>
      <c r="AO1538" s="96" t="e">
        <f>CONCATENATE(IF(#REF!="LL","[u]",IF(#REF!="Ny","[i]",IF(#REF!="Extra koll","[b]",""))),F1538," ",C1538,IF(COUNTA(D1538)&gt;0,CONCATENATE(" [playerid=",D1538,"] "),""),AI1538,AJ1538,AK1538,AL1538,AM1538,AN1538,AA1538,AH1538,IF(#REF!="LL","[/u]",IF(#REF!="Ny","[/i]",IF(#REF!="Extra koll","[/b]",""))))</f>
        <v>#REF!</v>
      </c>
    </row>
    <row r="1539" spans="1:41" ht="14.25">
      <c r="A1539" s="84"/>
      <c r="B1539" s="101"/>
      <c r="C1539" s="102"/>
      <c r="D1539" s="102"/>
      <c r="E1539" s="102"/>
      <c r="F1539" s="103"/>
      <c r="H1539" s="104"/>
      <c r="J1539" s="101"/>
      <c r="K1539" s="102"/>
      <c r="L1539" s="102"/>
      <c r="M1539" s="102"/>
      <c r="N1539" s="102"/>
      <c r="O1539" s="102"/>
      <c r="P1539" s="102"/>
      <c r="Q1539" s="102"/>
      <c r="R1539" s="105"/>
      <c r="T1539" s="101"/>
      <c r="U1539" s="102"/>
      <c r="V1539" s="102"/>
      <c r="W1539" s="102"/>
      <c r="X1539" s="106"/>
      <c r="AA1539" s="32" t="str">
        <f t="shared" si="299"/>
        <v/>
      </c>
      <c r="AB1539" s="31" t="str">
        <f t="shared" si="302"/>
        <v>?</v>
      </c>
      <c r="AC1539" s="31" t="str">
        <f t="shared" si="302"/>
        <v>?</v>
      </c>
      <c r="AD1539" s="31" t="str">
        <f t="shared" si="302"/>
        <v>?</v>
      </c>
      <c r="AE1539" s="31" t="str">
        <f t="shared" si="301"/>
        <v>?</v>
      </c>
      <c r="AF1539" s="31" t="str">
        <f t="shared" si="301"/>
        <v>?</v>
      </c>
      <c r="AG1539" s="31" t="str">
        <f t="shared" si="301"/>
        <v>?</v>
      </c>
      <c r="AH1539" s="39" t="str">
        <f t="shared" si="300"/>
        <v/>
      </c>
      <c r="AI1539" s="31" t="str">
        <f t="shared" si="293"/>
        <v/>
      </c>
      <c r="AJ1539" s="32" t="str">
        <f t="shared" si="294"/>
        <v/>
      </c>
      <c r="AK1539" s="32" t="str">
        <f t="shared" si="295"/>
        <v/>
      </c>
      <c r="AL1539" s="32" t="str">
        <f t="shared" si="296"/>
        <v/>
      </c>
      <c r="AM1539" s="32" t="str">
        <f t="shared" si="297"/>
        <v/>
      </c>
      <c r="AN1539" s="32" t="str">
        <f t="shared" si="298"/>
        <v/>
      </c>
      <c r="AO1539" s="96" t="e">
        <f>CONCATENATE(IF(#REF!="LL","[u]",IF(#REF!="Ny","[i]",IF(#REF!="Extra koll","[b]",""))),F1539," ",C1539,IF(COUNTA(D1539)&gt;0,CONCATENATE(" [playerid=",D1539,"] "),""),AI1539,AJ1539,AK1539,AL1539,AM1539,AN1539,AA1539,AH1539,IF(#REF!="LL","[/u]",IF(#REF!="Ny","[/i]",IF(#REF!="Extra koll","[/b]",""))))</f>
        <v>#REF!</v>
      </c>
    </row>
    <row r="1540" spans="1:41" ht="14.25">
      <c r="A1540" s="84"/>
      <c r="B1540" s="101"/>
      <c r="C1540" s="102"/>
      <c r="D1540" s="102"/>
      <c r="E1540" s="102"/>
      <c r="F1540" s="103"/>
      <c r="H1540" s="104"/>
      <c r="J1540" s="101"/>
      <c r="K1540" s="102"/>
      <c r="L1540" s="102"/>
      <c r="M1540" s="102"/>
      <c r="N1540" s="102"/>
      <c r="O1540" s="102"/>
      <c r="P1540" s="102"/>
      <c r="Q1540" s="102"/>
      <c r="R1540" s="105"/>
      <c r="T1540" s="101"/>
      <c r="U1540" s="102"/>
      <c r="V1540" s="102"/>
      <c r="W1540" s="102"/>
      <c r="X1540" s="106"/>
      <c r="AA1540" s="32" t="str">
        <f t="shared" si="299"/>
        <v/>
      </c>
      <c r="AB1540" s="31" t="str">
        <f t="shared" si="302"/>
        <v>?</v>
      </c>
      <c r="AC1540" s="31" t="str">
        <f t="shared" si="302"/>
        <v>?</v>
      </c>
      <c r="AD1540" s="31" t="str">
        <f t="shared" si="302"/>
        <v>?</v>
      </c>
      <c r="AE1540" s="31" t="str">
        <f t="shared" si="301"/>
        <v>?</v>
      </c>
      <c r="AF1540" s="31" t="str">
        <f t="shared" si="301"/>
        <v>?</v>
      </c>
      <c r="AG1540" s="31" t="str">
        <f t="shared" si="301"/>
        <v>?</v>
      </c>
      <c r="AH1540" s="39" t="str">
        <f t="shared" si="300"/>
        <v/>
      </c>
      <c r="AI1540" s="31" t="str">
        <f t="shared" si="293"/>
        <v/>
      </c>
      <c r="AJ1540" s="32" t="str">
        <f t="shared" si="294"/>
        <v/>
      </c>
      <c r="AK1540" s="32" t="str">
        <f t="shared" si="295"/>
        <v/>
      </c>
      <c r="AL1540" s="32" t="str">
        <f t="shared" si="296"/>
        <v/>
      </c>
      <c r="AM1540" s="32" t="str">
        <f t="shared" si="297"/>
        <v/>
      </c>
      <c r="AN1540" s="32" t="str">
        <f t="shared" si="298"/>
        <v/>
      </c>
      <c r="AO1540" s="96" t="e">
        <f>CONCATENATE(IF(#REF!="LL","[u]",IF(#REF!="Ny","[i]",IF(#REF!="Extra koll","[b]",""))),F1540," ",C1540,IF(COUNTA(D1540)&gt;0,CONCATENATE(" [playerid=",D1540,"] "),""),AI1540,AJ1540,AK1540,AL1540,AM1540,AN1540,AA1540,AH1540,IF(#REF!="LL","[/u]",IF(#REF!="Ny","[/i]",IF(#REF!="Extra koll","[/b]",""))))</f>
        <v>#REF!</v>
      </c>
    </row>
    <row r="1541" spans="1:41" ht="14.25">
      <c r="A1541" s="84"/>
      <c r="B1541" s="101"/>
      <c r="C1541" s="102"/>
      <c r="D1541" s="102"/>
      <c r="E1541" s="102"/>
      <c r="F1541" s="103"/>
      <c r="H1541" s="104"/>
      <c r="J1541" s="101"/>
      <c r="K1541" s="102"/>
      <c r="L1541" s="102"/>
      <c r="M1541" s="102"/>
      <c r="N1541" s="102"/>
      <c r="O1541" s="102"/>
      <c r="P1541" s="102"/>
      <c r="Q1541" s="102"/>
      <c r="R1541" s="105"/>
      <c r="T1541" s="101"/>
      <c r="U1541" s="102"/>
      <c r="V1541" s="102"/>
      <c r="W1541" s="102"/>
      <c r="X1541" s="106"/>
      <c r="AA1541" s="32" t="str">
        <f t="shared" si="299"/>
        <v/>
      </c>
      <c r="AB1541" s="31" t="str">
        <f t="shared" si="302"/>
        <v>?</v>
      </c>
      <c r="AC1541" s="31" t="str">
        <f t="shared" si="302"/>
        <v>?</v>
      </c>
      <c r="AD1541" s="31" t="str">
        <f t="shared" si="302"/>
        <v>?</v>
      </c>
      <c r="AE1541" s="31" t="str">
        <f t="shared" si="301"/>
        <v>?</v>
      </c>
      <c r="AF1541" s="31" t="str">
        <f t="shared" si="301"/>
        <v>?</v>
      </c>
      <c r="AG1541" s="31" t="str">
        <f t="shared" si="301"/>
        <v>?</v>
      </c>
      <c r="AH1541" s="39" t="str">
        <f t="shared" si="300"/>
        <v/>
      </c>
      <c r="AI1541" s="31" t="str">
        <f t="shared" si="293"/>
        <v/>
      </c>
      <c r="AJ1541" s="32" t="str">
        <f t="shared" si="294"/>
        <v/>
      </c>
      <c r="AK1541" s="32" t="str">
        <f t="shared" si="295"/>
        <v/>
      </c>
      <c r="AL1541" s="32" t="str">
        <f t="shared" si="296"/>
        <v/>
      </c>
      <c r="AM1541" s="32" t="str">
        <f t="shared" si="297"/>
        <v/>
      </c>
      <c r="AN1541" s="32" t="str">
        <f t="shared" si="298"/>
        <v/>
      </c>
      <c r="AO1541" s="96" t="e">
        <f>CONCATENATE(IF(#REF!="LL","[u]",IF(#REF!="Ny","[i]",IF(#REF!="Extra koll","[b]",""))),F1541," ",C1541,IF(COUNTA(D1541)&gt;0,CONCATENATE(" [playerid=",D1541,"] "),""),AI1541,AJ1541,AK1541,AL1541,AM1541,AN1541,AA1541,AH1541,IF(#REF!="LL","[/u]",IF(#REF!="Ny","[/i]",IF(#REF!="Extra koll","[/b]",""))))</f>
        <v>#REF!</v>
      </c>
    </row>
    <row r="1542" spans="1:41" ht="14.25">
      <c r="A1542" s="84"/>
      <c r="B1542" s="101"/>
      <c r="C1542" s="102"/>
      <c r="D1542" s="102"/>
      <c r="E1542" s="102"/>
      <c r="F1542" s="103"/>
      <c r="H1542" s="104"/>
      <c r="J1542" s="101"/>
      <c r="K1542" s="102"/>
      <c r="L1542" s="102"/>
      <c r="M1542" s="102"/>
      <c r="N1542" s="102"/>
      <c r="O1542" s="102"/>
      <c r="P1542" s="102"/>
      <c r="Q1542" s="102"/>
      <c r="R1542" s="105"/>
      <c r="T1542" s="101"/>
      <c r="U1542" s="102"/>
      <c r="V1542" s="102"/>
      <c r="W1542" s="102"/>
      <c r="X1542" s="106"/>
      <c r="AA1542" s="32" t="str">
        <f t="shared" si="299"/>
        <v/>
      </c>
      <c r="AB1542" s="31" t="str">
        <f t="shared" si="302"/>
        <v>?</v>
      </c>
      <c r="AC1542" s="31" t="str">
        <f t="shared" si="302"/>
        <v>?</v>
      </c>
      <c r="AD1542" s="31" t="str">
        <f t="shared" si="302"/>
        <v>?</v>
      </c>
      <c r="AE1542" s="31" t="str">
        <f t="shared" si="301"/>
        <v>?</v>
      </c>
      <c r="AF1542" s="31" t="str">
        <f t="shared" si="301"/>
        <v>?</v>
      </c>
      <c r="AG1542" s="31" t="str">
        <f t="shared" si="301"/>
        <v>?</v>
      </c>
      <c r="AH1542" s="39" t="str">
        <f t="shared" si="300"/>
        <v/>
      </c>
      <c r="AI1542" s="31" t="str">
        <f t="shared" si="293"/>
        <v/>
      </c>
      <c r="AJ1542" s="32" t="str">
        <f t="shared" si="294"/>
        <v/>
      </c>
      <c r="AK1542" s="32" t="str">
        <f t="shared" si="295"/>
        <v/>
      </c>
      <c r="AL1542" s="32" t="str">
        <f t="shared" si="296"/>
        <v/>
      </c>
      <c r="AM1542" s="32" t="str">
        <f t="shared" si="297"/>
        <v/>
      </c>
      <c r="AN1542" s="32" t="str">
        <f t="shared" si="298"/>
        <v/>
      </c>
      <c r="AO1542" s="96" t="e">
        <f>CONCATENATE(IF(#REF!="LL","[u]",IF(#REF!="Ny","[i]",IF(#REF!="Extra koll","[b]",""))),F1542," ",C1542,IF(COUNTA(D1542)&gt;0,CONCATENATE(" [playerid=",D1542,"] "),""),AI1542,AJ1542,AK1542,AL1542,AM1542,AN1542,AA1542,AH1542,IF(#REF!="LL","[/u]",IF(#REF!="Ny","[/i]",IF(#REF!="Extra koll","[/b]",""))))</f>
        <v>#REF!</v>
      </c>
    </row>
    <row r="1543" spans="1:41" ht="14.25">
      <c r="A1543" s="84"/>
      <c r="B1543" s="101"/>
      <c r="C1543" s="102"/>
      <c r="D1543" s="102"/>
      <c r="E1543" s="102"/>
      <c r="F1543" s="103"/>
      <c r="H1543" s="104"/>
      <c r="J1543" s="101"/>
      <c r="K1543" s="102"/>
      <c r="L1543" s="102"/>
      <c r="M1543" s="102"/>
      <c r="N1543" s="102"/>
      <c r="O1543" s="102"/>
      <c r="P1543" s="102"/>
      <c r="Q1543" s="102"/>
      <c r="R1543" s="105"/>
      <c r="T1543" s="101"/>
      <c r="U1543" s="102"/>
      <c r="V1543" s="102"/>
      <c r="W1543" s="102"/>
      <c r="X1543" s="106"/>
      <c r="AA1543" s="32" t="str">
        <f t="shared" si="299"/>
        <v/>
      </c>
      <c r="AB1543" s="31" t="str">
        <f t="shared" si="302"/>
        <v>?</v>
      </c>
      <c r="AC1543" s="31" t="str">
        <f t="shared" si="302"/>
        <v>?</v>
      </c>
      <c r="AD1543" s="31" t="str">
        <f t="shared" si="302"/>
        <v>?</v>
      </c>
      <c r="AE1543" s="31" t="str">
        <f t="shared" si="301"/>
        <v>?</v>
      </c>
      <c r="AF1543" s="31" t="str">
        <f t="shared" si="301"/>
        <v>?</v>
      </c>
      <c r="AG1543" s="31" t="str">
        <f t="shared" si="301"/>
        <v>?</v>
      </c>
      <c r="AH1543" s="39" t="str">
        <f t="shared" si="300"/>
        <v/>
      </c>
      <c r="AI1543" s="31" t="str">
        <f t="shared" si="293"/>
        <v/>
      </c>
      <c r="AJ1543" s="32" t="str">
        <f t="shared" si="294"/>
        <v/>
      </c>
      <c r="AK1543" s="32" t="str">
        <f t="shared" si="295"/>
        <v/>
      </c>
      <c r="AL1543" s="32" t="str">
        <f t="shared" si="296"/>
        <v/>
      </c>
      <c r="AM1543" s="32" t="str">
        <f t="shared" si="297"/>
        <v/>
      </c>
      <c r="AN1543" s="32" t="str">
        <f t="shared" si="298"/>
        <v/>
      </c>
      <c r="AO1543" s="96" t="e">
        <f>CONCATENATE(IF(#REF!="LL","[u]",IF(#REF!="Ny","[i]",IF(#REF!="Extra koll","[b]",""))),F1543," ",C1543,IF(COUNTA(D1543)&gt;0,CONCATENATE(" [playerid=",D1543,"] "),""),AI1543,AJ1543,AK1543,AL1543,AM1543,AN1543,AA1543,AH1543,IF(#REF!="LL","[/u]",IF(#REF!="Ny","[/i]",IF(#REF!="Extra koll","[/b]",""))))</f>
        <v>#REF!</v>
      </c>
    </row>
    <row r="1544" spans="1:41" ht="14.25">
      <c r="A1544" s="84"/>
      <c r="B1544" s="101"/>
      <c r="C1544" s="102"/>
      <c r="D1544" s="102"/>
      <c r="E1544" s="102"/>
      <c r="F1544" s="103"/>
      <c r="H1544" s="104"/>
      <c r="J1544" s="101"/>
      <c r="K1544" s="102"/>
      <c r="L1544" s="102"/>
      <c r="M1544" s="102"/>
      <c r="N1544" s="102"/>
      <c r="O1544" s="102"/>
      <c r="P1544" s="102"/>
      <c r="Q1544" s="102"/>
      <c r="R1544" s="105"/>
      <c r="T1544" s="101"/>
      <c r="U1544" s="102"/>
      <c r="V1544" s="102"/>
      <c r="W1544" s="102"/>
      <c r="X1544" s="106"/>
      <c r="AA1544" s="32" t="str">
        <f t="shared" si="299"/>
        <v/>
      </c>
      <c r="AB1544" s="31" t="str">
        <f t="shared" si="302"/>
        <v>?</v>
      </c>
      <c r="AC1544" s="31" t="str">
        <f t="shared" si="302"/>
        <v>?</v>
      </c>
      <c r="AD1544" s="31" t="str">
        <f t="shared" si="302"/>
        <v>?</v>
      </c>
      <c r="AE1544" s="31" t="str">
        <f t="shared" si="301"/>
        <v>?</v>
      </c>
      <c r="AF1544" s="31" t="str">
        <f t="shared" si="301"/>
        <v>?</v>
      </c>
      <c r="AG1544" s="31" t="str">
        <f t="shared" si="301"/>
        <v>?</v>
      </c>
      <c r="AH1544" s="39" t="str">
        <f t="shared" si="300"/>
        <v/>
      </c>
      <c r="AI1544" s="31" t="str">
        <f t="shared" si="293"/>
        <v/>
      </c>
      <c r="AJ1544" s="32" t="str">
        <f t="shared" si="294"/>
        <v/>
      </c>
      <c r="AK1544" s="32" t="str">
        <f t="shared" si="295"/>
        <v/>
      </c>
      <c r="AL1544" s="32" t="str">
        <f t="shared" si="296"/>
        <v/>
      </c>
      <c r="AM1544" s="32" t="str">
        <f t="shared" si="297"/>
        <v/>
      </c>
      <c r="AN1544" s="32" t="str">
        <f t="shared" si="298"/>
        <v/>
      </c>
      <c r="AO1544" s="96" t="e">
        <f>CONCATENATE(IF(#REF!="LL","[u]",IF(#REF!="Ny","[i]",IF(#REF!="Extra koll","[b]",""))),F1544," ",C1544,IF(COUNTA(D1544)&gt;0,CONCATENATE(" [playerid=",D1544,"] "),""),AI1544,AJ1544,AK1544,AL1544,AM1544,AN1544,AA1544,AH1544,IF(#REF!="LL","[/u]",IF(#REF!="Ny","[/i]",IF(#REF!="Extra koll","[/b]",""))))</f>
        <v>#REF!</v>
      </c>
    </row>
    <row r="1545" spans="1:41" ht="14.25">
      <c r="A1545" s="84"/>
      <c r="B1545" s="101"/>
      <c r="C1545" s="102"/>
      <c r="D1545" s="102"/>
      <c r="E1545" s="102"/>
      <c r="F1545" s="103"/>
      <c r="H1545" s="104"/>
      <c r="J1545" s="101"/>
      <c r="K1545" s="102"/>
      <c r="L1545" s="102"/>
      <c r="M1545" s="102"/>
      <c r="N1545" s="102"/>
      <c r="O1545" s="102"/>
      <c r="P1545" s="102"/>
      <c r="Q1545" s="102"/>
      <c r="R1545" s="105"/>
      <c r="T1545" s="101"/>
      <c r="U1545" s="102"/>
      <c r="V1545" s="102"/>
      <c r="W1545" s="102"/>
      <c r="X1545" s="106"/>
      <c r="AA1545" s="32" t="str">
        <f t="shared" si="299"/>
        <v/>
      </c>
      <c r="AB1545" s="31" t="str">
        <f t="shared" si="302"/>
        <v>?</v>
      </c>
      <c r="AC1545" s="31" t="str">
        <f t="shared" si="302"/>
        <v>?</v>
      </c>
      <c r="AD1545" s="31" t="str">
        <f t="shared" si="302"/>
        <v>?</v>
      </c>
      <c r="AE1545" s="31" t="str">
        <f t="shared" si="301"/>
        <v>?</v>
      </c>
      <c r="AF1545" s="31" t="str">
        <f t="shared" si="301"/>
        <v>?</v>
      </c>
      <c r="AG1545" s="31" t="str">
        <f t="shared" si="301"/>
        <v>?</v>
      </c>
      <c r="AH1545" s="39" t="str">
        <f t="shared" si="300"/>
        <v/>
      </c>
      <c r="AI1545" s="31" t="str">
        <f t="shared" si="293"/>
        <v/>
      </c>
      <c r="AJ1545" s="32" t="str">
        <f t="shared" si="294"/>
        <v/>
      </c>
      <c r="AK1545" s="32" t="str">
        <f t="shared" si="295"/>
        <v/>
      </c>
      <c r="AL1545" s="32" t="str">
        <f t="shared" si="296"/>
        <v/>
      </c>
      <c r="AM1545" s="32" t="str">
        <f t="shared" si="297"/>
        <v/>
      </c>
      <c r="AN1545" s="32" t="str">
        <f t="shared" si="298"/>
        <v/>
      </c>
      <c r="AO1545" s="96" t="e">
        <f>CONCATENATE(IF(#REF!="LL","[u]",IF(#REF!="Ny","[i]",IF(#REF!="Extra koll","[b]",""))),F1545," ",C1545,IF(COUNTA(D1545)&gt;0,CONCATENATE(" [playerid=",D1545,"] "),""),AI1545,AJ1545,AK1545,AL1545,AM1545,AN1545,AA1545,AH1545,IF(#REF!="LL","[/u]",IF(#REF!="Ny","[/i]",IF(#REF!="Extra koll","[/b]",""))))</f>
        <v>#REF!</v>
      </c>
    </row>
    <row r="1546" spans="1:41" ht="14.25">
      <c r="A1546" s="84"/>
      <c r="B1546" s="101"/>
      <c r="C1546" s="102"/>
      <c r="D1546" s="102"/>
      <c r="E1546" s="102"/>
      <c r="F1546" s="103"/>
      <c r="H1546" s="104"/>
      <c r="J1546" s="101"/>
      <c r="K1546" s="102"/>
      <c r="L1546" s="102"/>
      <c r="M1546" s="102"/>
      <c r="N1546" s="102"/>
      <c r="O1546" s="102"/>
      <c r="P1546" s="102"/>
      <c r="Q1546" s="102"/>
      <c r="R1546" s="105"/>
      <c r="T1546" s="101"/>
      <c r="U1546" s="102"/>
      <c r="V1546" s="102"/>
      <c r="W1546" s="102"/>
      <c r="X1546" s="106"/>
      <c r="AA1546" s="32" t="str">
        <f t="shared" si="299"/>
        <v/>
      </c>
      <c r="AB1546" s="31" t="str">
        <f t="shared" si="302"/>
        <v>?</v>
      </c>
      <c r="AC1546" s="31" t="str">
        <f t="shared" si="302"/>
        <v>?</v>
      </c>
      <c r="AD1546" s="31" t="str">
        <f t="shared" si="302"/>
        <v>?</v>
      </c>
      <c r="AE1546" s="31" t="str">
        <f t="shared" si="301"/>
        <v>?</v>
      </c>
      <c r="AF1546" s="31" t="str">
        <f t="shared" si="301"/>
        <v>?</v>
      </c>
      <c r="AG1546" s="31" t="str">
        <f t="shared" si="301"/>
        <v>?</v>
      </c>
      <c r="AH1546" s="39" t="str">
        <f t="shared" si="300"/>
        <v/>
      </c>
      <c r="AI1546" s="31" t="str">
        <f t="shared" si="293"/>
        <v/>
      </c>
      <c r="AJ1546" s="32" t="str">
        <f t="shared" si="294"/>
        <v/>
      </c>
      <c r="AK1546" s="32" t="str">
        <f t="shared" si="295"/>
        <v/>
      </c>
      <c r="AL1546" s="32" t="str">
        <f t="shared" si="296"/>
        <v/>
      </c>
      <c r="AM1546" s="32" t="str">
        <f t="shared" si="297"/>
        <v/>
      </c>
      <c r="AN1546" s="32" t="str">
        <f t="shared" si="298"/>
        <v/>
      </c>
      <c r="AO1546" s="96" t="e">
        <f>CONCATENATE(IF(#REF!="LL","[u]",IF(#REF!="Ny","[i]",IF(#REF!="Extra koll","[b]",""))),F1546," ",C1546,IF(COUNTA(D1546)&gt;0,CONCATENATE(" [playerid=",D1546,"] "),""),AI1546,AJ1546,AK1546,AL1546,AM1546,AN1546,AA1546,AH1546,IF(#REF!="LL","[/u]",IF(#REF!="Ny","[/i]",IF(#REF!="Extra koll","[/b]",""))))</f>
        <v>#REF!</v>
      </c>
    </row>
    <row r="1547" spans="1:41" ht="14.25">
      <c r="A1547" s="84"/>
      <c r="B1547" s="101"/>
      <c r="C1547" s="102"/>
      <c r="D1547" s="102"/>
      <c r="E1547" s="102"/>
      <c r="F1547" s="103"/>
      <c r="H1547" s="104"/>
      <c r="J1547" s="101"/>
      <c r="K1547" s="102"/>
      <c r="L1547" s="102"/>
      <c r="M1547" s="102"/>
      <c r="N1547" s="102"/>
      <c r="O1547" s="102"/>
      <c r="P1547" s="102"/>
      <c r="Q1547" s="102"/>
      <c r="R1547" s="105"/>
      <c r="T1547" s="101"/>
      <c r="U1547" s="102"/>
      <c r="V1547" s="102"/>
      <c r="W1547" s="102"/>
      <c r="X1547" s="106"/>
      <c r="AA1547" s="32" t="str">
        <f t="shared" si="299"/>
        <v/>
      </c>
      <c r="AB1547" s="31" t="str">
        <f t="shared" si="302"/>
        <v>?</v>
      </c>
      <c r="AC1547" s="31" t="str">
        <f t="shared" si="302"/>
        <v>?</v>
      </c>
      <c r="AD1547" s="31" t="str">
        <f t="shared" si="302"/>
        <v>?</v>
      </c>
      <c r="AE1547" s="31" t="str">
        <f t="shared" si="301"/>
        <v>?</v>
      </c>
      <c r="AF1547" s="31" t="str">
        <f t="shared" si="301"/>
        <v>?</v>
      </c>
      <c r="AG1547" s="31" t="str">
        <f t="shared" si="301"/>
        <v>?</v>
      </c>
      <c r="AH1547" s="39" t="str">
        <f t="shared" si="300"/>
        <v/>
      </c>
      <c r="AI1547" s="31" t="str">
        <f t="shared" si="293"/>
        <v/>
      </c>
      <c r="AJ1547" s="32" t="str">
        <f t="shared" si="294"/>
        <v/>
      </c>
      <c r="AK1547" s="32" t="str">
        <f t="shared" si="295"/>
        <v/>
      </c>
      <c r="AL1547" s="32" t="str">
        <f t="shared" si="296"/>
        <v/>
      </c>
      <c r="AM1547" s="32" t="str">
        <f t="shared" si="297"/>
        <v/>
      </c>
      <c r="AN1547" s="32" t="str">
        <f t="shared" si="298"/>
        <v/>
      </c>
      <c r="AO1547" s="96" t="e">
        <f>CONCATENATE(IF(#REF!="LL","[u]",IF(#REF!="Ny","[i]",IF(#REF!="Extra koll","[b]",""))),F1547," ",C1547,IF(COUNTA(D1547)&gt;0,CONCATENATE(" [playerid=",D1547,"] "),""),AI1547,AJ1547,AK1547,AL1547,AM1547,AN1547,AA1547,AH1547,IF(#REF!="LL","[/u]",IF(#REF!="Ny","[/i]",IF(#REF!="Extra koll","[/b]",""))))</f>
        <v>#REF!</v>
      </c>
    </row>
    <row r="1548" spans="1:41" ht="14.25">
      <c r="A1548" s="84"/>
      <c r="B1548" s="101"/>
      <c r="C1548" s="102"/>
      <c r="D1548" s="102"/>
      <c r="E1548" s="102"/>
      <c r="F1548" s="103"/>
      <c r="H1548" s="104"/>
      <c r="J1548" s="101"/>
      <c r="K1548" s="102"/>
      <c r="L1548" s="102"/>
      <c r="M1548" s="102"/>
      <c r="N1548" s="102"/>
      <c r="O1548" s="102"/>
      <c r="P1548" s="102"/>
      <c r="Q1548" s="102"/>
      <c r="R1548" s="105"/>
      <c r="T1548" s="101"/>
      <c r="U1548" s="102"/>
      <c r="V1548" s="102"/>
      <c r="W1548" s="102"/>
      <c r="X1548" s="106"/>
      <c r="AA1548" s="32" t="str">
        <f t="shared" si="299"/>
        <v/>
      </c>
      <c r="AB1548" s="31" t="str">
        <f t="shared" si="302"/>
        <v>?</v>
      </c>
      <c r="AC1548" s="31" t="str">
        <f t="shared" si="302"/>
        <v>?</v>
      </c>
      <c r="AD1548" s="31" t="str">
        <f t="shared" si="302"/>
        <v>?</v>
      </c>
      <c r="AE1548" s="31" t="str">
        <f t="shared" si="301"/>
        <v>?</v>
      </c>
      <c r="AF1548" s="31" t="str">
        <f t="shared" si="301"/>
        <v>?</v>
      </c>
      <c r="AG1548" s="31" t="str">
        <f t="shared" si="301"/>
        <v>?</v>
      </c>
      <c r="AH1548" s="39" t="str">
        <f t="shared" si="300"/>
        <v/>
      </c>
      <c r="AI1548" s="31" t="str">
        <f t="shared" si="293"/>
        <v/>
      </c>
      <c r="AJ1548" s="32" t="str">
        <f t="shared" si="294"/>
        <v/>
      </c>
      <c r="AK1548" s="32" t="str">
        <f t="shared" si="295"/>
        <v/>
      </c>
      <c r="AL1548" s="32" t="str">
        <f t="shared" si="296"/>
        <v/>
      </c>
      <c r="AM1548" s="32" t="str">
        <f t="shared" si="297"/>
        <v/>
      </c>
      <c r="AN1548" s="32" t="str">
        <f t="shared" si="298"/>
        <v/>
      </c>
      <c r="AO1548" s="96" t="e">
        <f>CONCATENATE(IF(#REF!="LL","[u]",IF(#REF!="Ny","[i]",IF(#REF!="Extra koll","[b]",""))),F1548," ",C1548,IF(COUNTA(D1548)&gt;0,CONCATENATE(" [playerid=",D1548,"] "),""),AI1548,AJ1548,AK1548,AL1548,AM1548,AN1548,AA1548,AH1548,IF(#REF!="LL","[/u]",IF(#REF!="Ny","[/i]",IF(#REF!="Extra koll","[/b]",""))))</f>
        <v>#REF!</v>
      </c>
    </row>
    <row r="1549" spans="1:41" ht="14.25">
      <c r="A1549" s="84"/>
      <c r="B1549" s="101"/>
      <c r="C1549" s="102"/>
      <c r="D1549" s="102"/>
      <c r="E1549" s="102"/>
      <c r="F1549" s="103"/>
      <c r="H1549" s="104"/>
      <c r="J1549" s="101"/>
      <c r="K1549" s="102"/>
      <c r="L1549" s="102"/>
      <c r="M1549" s="102"/>
      <c r="N1549" s="102"/>
      <c r="O1549" s="102"/>
      <c r="P1549" s="102"/>
      <c r="Q1549" s="102"/>
      <c r="R1549" s="105"/>
      <c r="T1549" s="101"/>
      <c r="U1549" s="102"/>
      <c r="V1549" s="102"/>
      <c r="W1549" s="102"/>
      <c r="X1549" s="106"/>
      <c r="AA1549" s="32" t="str">
        <f t="shared" si="299"/>
        <v/>
      </c>
      <c r="AB1549" s="31" t="str">
        <f t="shared" si="302"/>
        <v>?</v>
      </c>
      <c r="AC1549" s="31" t="str">
        <f t="shared" si="302"/>
        <v>?</v>
      </c>
      <c r="AD1549" s="31" t="str">
        <f t="shared" si="302"/>
        <v>?</v>
      </c>
      <c r="AE1549" s="31" t="str">
        <f t="shared" si="301"/>
        <v>?</v>
      </c>
      <c r="AF1549" s="31" t="str">
        <f t="shared" si="301"/>
        <v>?</v>
      </c>
      <c r="AG1549" s="31" t="str">
        <f t="shared" si="301"/>
        <v>?</v>
      </c>
      <c r="AH1549" s="39" t="str">
        <f t="shared" si="300"/>
        <v/>
      </c>
      <c r="AI1549" s="31" t="str">
        <f t="shared" si="293"/>
        <v/>
      </c>
      <c r="AJ1549" s="32" t="str">
        <f t="shared" si="294"/>
        <v/>
      </c>
      <c r="AK1549" s="32" t="str">
        <f t="shared" si="295"/>
        <v/>
      </c>
      <c r="AL1549" s="32" t="str">
        <f t="shared" si="296"/>
        <v/>
      </c>
      <c r="AM1549" s="32" t="str">
        <f t="shared" si="297"/>
        <v/>
      </c>
      <c r="AN1549" s="32" t="str">
        <f t="shared" si="298"/>
        <v/>
      </c>
      <c r="AO1549" s="96" t="e">
        <f>CONCATENATE(IF(#REF!="LL","[u]",IF(#REF!="Ny","[i]",IF(#REF!="Extra koll","[b]",""))),F1549," ",C1549,IF(COUNTA(D1549)&gt;0,CONCATENATE(" [playerid=",D1549,"] "),""),AI1549,AJ1549,AK1549,AL1549,AM1549,AN1549,AA1549,AH1549,IF(#REF!="LL","[/u]",IF(#REF!="Ny","[/i]",IF(#REF!="Extra koll","[/b]",""))))</f>
        <v>#REF!</v>
      </c>
    </row>
    <row r="1550" spans="1:41" ht="14.25">
      <c r="A1550" s="84"/>
      <c r="B1550" s="101"/>
      <c r="C1550" s="102"/>
      <c r="D1550" s="102"/>
      <c r="E1550" s="102"/>
      <c r="F1550" s="103"/>
      <c r="H1550" s="104"/>
      <c r="J1550" s="101"/>
      <c r="K1550" s="102"/>
      <c r="L1550" s="102"/>
      <c r="M1550" s="102"/>
      <c r="N1550" s="102"/>
      <c r="O1550" s="102"/>
      <c r="P1550" s="102"/>
      <c r="Q1550" s="102"/>
      <c r="R1550" s="105"/>
      <c r="T1550" s="101"/>
      <c r="U1550" s="102"/>
      <c r="V1550" s="102"/>
      <c r="W1550" s="102"/>
      <c r="X1550" s="106"/>
      <c r="AA1550" s="32" t="str">
        <f t="shared" si="299"/>
        <v/>
      </c>
      <c r="AB1550" s="31" t="str">
        <f t="shared" si="302"/>
        <v>?</v>
      </c>
      <c r="AC1550" s="31" t="str">
        <f t="shared" si="302"/>
        <v>?</v>
      </c>
      <c r="AD1550" s="31" t="str">
        <f t="shared" si="302"/>
        <v>?</v>
      </c>
      <c r="AE1550" s="31" t="str">
        <f t="shared" si="301"/>
        <v>?</v>
      </c>
      <c r="AF1550" s="31" t="str">
        <f t="shared" si="301"/>
        <v>?</v>
      </c>
      <c r="AG1550" s="31" t="str">
        <f t="shared" si="301"/>
        <v>?</v>
      </c>
      <c r="AH1550" s="39" t="str">
        <f t="shared" si="300"/>
        <v/>
      </c>
      <c r="AI1550" s="31" t="str">
        <f t="shared" si="293"/>
        <v/>
      </c>
      <c r="AJ1550" s="32" t="str">
        <f t="shared" si="294"/>
        <v/>
      </c>
      <c r="AK1550" s="32" t="str">
        <f t="shared" si="295"/>
        <v/>
      </c>
      <c r="AL1550" s="32" t="str">
        <f t="shared" si="296"/>
        <v/>
      </c>
      <c r="AM1550" s="32" t="str">
        <f t="shared" si="297"/>
        <v/>
      </c>
      <c r="AN1550" s="32" t="str">
        <f t="shared" si="298"/>
        <v/>
      </c>
      <c r="AO1550" s="96" t="e">
        <f>CONCATENATE(IF(#REF!="LL","[u]",IF(#REF!="Ny","[i]",IF(#REF!="Extra koll","[b]",""))),F1550," ",C1550,IF(COUNTA(D1550)&gt;0,CONCATENATE(" [playerid=",D1550,"] "),""),AI1550,AJ1550,AK1550,AL1550,AM1550,AN1550,AA1550,AH1550,IF(#REF!="LL","[/u]",IF(#REF!="Ny","[/i]",IF(#REF!="Extra koll","[/b]",""))))</f>
        <v>#REF!</v>
      </c>
    </row>
    <row r="1551" spans="1:41" ht="14.25">
      <c r="A1551" s="84"/>
      <c r="B1551" s="101"/>
      <c r="C1551" s="102"/>
      <c r="D1551" s="102"/>
      <c r="E1551" s="102"/>
      <c r="F1551" s="103"/>
      <c r="H1551" s="104"/>
      <c r="J1551" s="101"/>
      <c r="K1551" s="102"/>
      <c r="L1551" s="102"/>
      <c r="M1551" s="102"/>
      <c r="N1551" s="102"/>
      <c r="O1551" s="102"/>
      <c r="P1551" s="102"/>
      <c r="Q1551" s="102"/>
      <c r="R1551" s="105"/>
      <c r="T1551" s="101"/>
      <c r="U1551" s="102"/>
      <c r="V1551" s="102"/>
      <c r="W1551" s="102"/>
      <c r="X1551" s="106"/>
      <c r="AA1551" s="32" t="str">
        <f t="shared" si="299"/>
        <v/>
      </c>
      <c r="AB1551" s="31" t="str">
        <f t="shared" si="302"/>
        <v>?</v>
      </c>
      <c r="AC1551" s="31" t="str">
        <f t="shared" si="302"/>
        <v>?</v>
      </c>
      <c r="AD1551" s="31" t="str">
        <f t="shared" si="302"/>
        <v>?</v>
      </c>
      <c r="AE1551" s="31" t="str">
        <f t="shared" si="301"/>
        <v>?</v>
      </c>
      <c r="AF1551" s="31" t="str">
        <f t="shared" si="301"/>
        <v>?</v>
      </c>
      <c r="AG1551" s="31" t="str">
        <f t="shared" si="301"/>
        <v>?</v>
      </c>
      <c r="AH1551" s="39" t="str">
        <f t="shared" si="300"/>
        <v/>
      </c>
      <c r="AI1551" s="31" t="str">
        <f t="shared" si="293"/>
        <v/>
      </c>
      <c r="AJ1551" s="32" t="str">
        <f t="shared" si="294"/>
        <v/>
      </c>
      <c r="AK1551" s="32" t="str">
        <f t="shared" si="295"/>
        <v/>
      </c>
      <c r="AL1551" s="32" t="str">
        <f t="shared" si="296"/>
        <v/>
      </c>
      <c r="AM1551" s="32" t="str">
        <f t="shared" si="297"/>
        <v/>
      </c>
      <c r="AN1551" s="32" t="str">
        <f t="shared" si="298"/>
        <v/>
      </c>
      <c r="AO1551" s="96" t="e">
        <f>CONCATENATE(IF(#REF!="LL","[u]",IF(#REF!="Ny","[i]",IF(#REF!="Extra koll","[b]",""))),F1551," ",C1551,IF(COUNTA(D1551)&gt;0,CONCATENATE(" [playerid=",D1551,"] "),""),AI1551,AJ1551,AK1551,AL1551,AM1551,AN1551,AA1551,AH1551,IF(#REF!="LL","[/u]",IF(#REF!="Ny","[/i]",IF(#REF!="Extra koll","[/b]",""))))</f>
        <v>#REF!</v>
      </c>
    </row>
    <row r="1552" spans="1:41" ht="14.25">
      <c r="A1552" s="84"/>
      <c r="B1552" s="101"/>
      <c r="C1552" s="102"/>
      <c r="D1552" s="102"/>
      <c r="E1552" s="102"/>
      <c r="F1552" s="103"/>
      <c r="H1552" s="104"/>
      <c r="J1552" s="101"/>
      <c r="K1552" s="102"/>
      <c r="L1552" s="102"/>
      <c r="M1552" s="102"/>
      <c r="N1552" s="102"/>
      <c r="O1552" s="102"/>
      <c r="P1552" s="102"/>
      <c r="Q1552" s="102"/>
      <c r="R1552" s="105"/>
      <c r="T1552" s="101"/>
      <c r="U1552" s="102"/>
      <c r="V1552" s="102"/>
      <c r="W1552" s="102"/>
      <c r="X1552" s="106"/>
      <c r="AA1552" s="32" t="str">
        <f t="shared" si="299"/>
        <v/>
      </c>
      <c r="AB1552" s="31" t="str">
        <f t="shared" si="302"/>
        <v>?</v>
      </c>
      <c r="AC1552" s="31" t="str">
        <f t="shared" si="302"/>
        <v>?</v>
      </c>
      <c r="AD1552" s="31" t="str">
        <f t="shared" si="302"/>
        <v>?</v>
      </c>
      <c r="AE1552" s="31" t="str">
        <f t="shared" si="301"/>
        <v>?</v>
      </c>
      <c r="AF1552" s="31" t="str">
        <f t="shared" si="301"/>
        <v>?</v>
      </c>
      <c r="AG1552" s="31" t="str">
        <f t="shared" si="301"/>
        <v>?</v>
      </c>
      <c r="AH1552" s="39" t="str">
        <f t="shared" si="300"/>
        <v/>
      </c>
      <c r="AI1552" s="31" t="str">
        <f t="shared" si="293"/>
        <v/>
      </c>
      <c r="AJ1552" s="32" t="str">
        <f t="shared" si="294"/>
        <v/>
      </c>
      <c r="AK1552" s="32" t="str">
        <f t="shared" si="295"/>
        <v/>
      </c>
      <c r="AL1552" s="32" t="str">
        <f t="shared" si="296"/>
        <v/>
      </c>
      <c r="AM1552" s="32" t="str">
        <f t="shared" si="297"/>
        <v/>
      </c>
      <c r="AN1552" s="32" t="str">
        <f t="shared" si="298"/>
        <v/>
      </c>
      <c r="AO1552" s="96" t="e">
        <f>CONCATENATE(IF(#REF!="LL","[u]",IF(#REF!="Ny","[i]",IF(#REF!="Extra koll","[b]",""))),F1552," ",C1552,IF(COUNTA(D1552)&gt;0,CONCATENATE(" [playerid=",D1552,"] "),""),AI1552,AJ1552,AK1552,AL1552,AM1552,AN1552,AA1552,AH1552,IF(#REF!="LL","[/u]",IF(#REF!="Ny","[/i]",IF(#REF!="Extra koll","[/b]",""))))</f>
        <v>#REF!</v>
      </c>
    </row>
    <row r="1553" spans="1:41" ht="14.25">
      <c r="A1553" s="84"/>
      <c r="B1553" s="101"/>
      <c r="C1553" s="102"/>
      <c r="D1553" s="102"/>
      <c r="E1553" s="102"/>
      <c r="F1553" s="103"/>
      <c r="H1553" s="104"/>
      <c r="J1553" s="101"/>
      <c r="K1553" s="102"/>
      <c r="L1553" s="102"/>
      <c r="M1553" s="102"/>
      <c r="N1553" s="102"/>
      <c r="O1553" s="102"/>
      <c r="P1553" s="102"/>
      <c r="Q1553" s="102"/>
      <c r="R1553" s="105"/>
      <c r="T1553" s="101"/>
      <c r="U1553" s="102"/>
      <c r="V1553" s="102"/>
      <c r="W1553" s="102"/>
      <c r="X1553" s="106"/>
      <c r="AA1553" s="32" t="str">
        <f t="shared" si="299"/>
        <v/>
      </c>
      <c r="AB1553" s="31" t="str">
        <f t="shared" si="302"/>
        <v>?</v>
      </c>
      <c r="AC1553" s="31" t="str">
        <f t="shared" si="302"/>
        <v>?</v>
      </c>
      <c r="AD1553" s="31" t="str">
        <f t="shared" si="302"/>
        <v>?</v>
      </c>
      <c r="AE1553" s="31" t="str">
        <f t="shared" si="301"/>
        <v>?</v>
      </c>
      <c r="AF1553" s="31" t="str">
        <f t="shared" si="301"/>
        <v>?</v>
      </c>
      <c r="AG1553" s="31" t="str">
        <f t="shared" si="301"/>
        <v>?</v>
      </c>
      <c r="AH1553" s="39" t="str">
        <f t="shared" si="300"/>
        <v/>
      </c>
      <c r="AI1553" s="31" t="str">
        <f t="shared" si="293"/>
        <v/>
      </c>
      <c r="AJ1553" s="32" t="str">
        <f t="shared" si="294"/>
        <v/>
      </c>
      <c r="AK1553" s="32" t="str">
        <f t="shared" si="295"/>
        <v/>
      </c>
      <c r="AL1553" s="32" t="str">
        <f t="shared" si="296"/>
        <v/>
      </c>
      <c r="AM1553" s="32" t="str">
        <f t="shared" si="297"/>
        <v/>
      </c>
      <c r="AN1553" s="32" t="str">
        <f t="shared" si="298"/>
        <v/>
      </c>
      <c r="AO1553" s="96" t="e">
        <f>CONCATENATE(IF(#REF!="LL","[u]",IF(#REF!="Ny","[i]",IF(#REF!="Extra koll","[b]",""))),F1553," ",C1553,IF(COUNTA(D1553)&gt;0,CONCATENATE(" [playerid=",D1553,"] "),""),AI1553,AJ1553,AK1553,AL1553,AM1553,AN1553,AA1553,AH1553,IF(#REF!="LL","[/u]",IF(#REF!="Ny","[/i]",IF(#REF!="Extra koll","[/b]",""))))</f>
        <v>#REF!</v>
      </c>
    </row>
    <row r="1554" spans="1:41" ht="14.25">
      <c r="A1554" s="84"/>
      <c r="B1554" s="101"/>
      <c r="C1554" s="102"/>
      <c r="D1554" s="102"/>
      <c r="E1554" s="102"/>
      <c r="F1554" s="103"/>
      <c r="H1554" s="104"/>
      <c r="J1554" s="101"/>
      <c r="K1554" s="102"/>
      <c r="L1554" s="102"/>
      <c r="M1554" s="102"/>
      <c r="N1554" s="102"/>
      <c r="O1554" s="102"/>
      <c r="P1554" s="102"/>
      <c r="Q1554" s="102"/>
      <c r="R1554" s="105"/>
      <c r="T1554" s="101"/>
      <c r="U1554" s="102"/>
      <c r="V1554" s="102"/>
      <c r="W1554" s="102"/>
      <c r="X1554" s="106"/>
      <c r="AA1554" s="32" t="str">
        <f t="shared" si="299"/>
        <v/>
      </c>
      <c r="AB1554" s="31" t="str">
        <f t="shared" si="302"/>
        <v>?</v>
      </c>
      <c r="AC1554" s="31" t="str">
        <f t="shared" si="302"/>
        <v>?</v>
      </c>
      <c r="AD1554" s="31" t="str">
        <f t="shared" si="302"/>
        <v>?</v>
      </c>
      <c r="AE1554" s="31" t="str">
        <f t="shared" si="301"/>
        <v>?</v>
      </c>
      <c r="AF1554" s="31" t="str">
        <f t="shared" si="301"/>
        <v>?</v>
      </c>
      <c r="AG1554" s="31" t="str">
        <f t="shared" si="301"/>
        <v>?</v>
      </c>
      <c r="AH1554" s="39" t="str">
        <f t="shared" si="300"/>
        <v/>
      </c>
      <c r="AI1554" s="31" t="str">
        <f t="shared" si="293"/>
        <v/>
      </c>
      <c r="AJ1554" s="32" t="str">
        <f t="shared" si="294"/>
        <v/>
      </c>
      <c r="AK1554" s="32" t="str">
        <f t="shared" si="295"/>
        <v/>
      </c>
      <c r="AL1554" s="32" t="str">
        <f t="shared" si="296"/>
        <v/>
      </c>
      <c r="AM1554" s="32" t="str">
        <f t="shared" si="297"/>
        <v/>
      </c>
      <c r="AN1554" s="32" t="str">
        <f t="shared" si="298"/>
        <v/>
      </c>
      <c r="AO1554" s="96" t="e">
        <f>CONCATENATE(IF(#REF!="LL","[u]",IF(#REF!="Ny","[i]",IF(#REF!="Extra koll","[b]",""))),F1554," ",C1554,IF(COUNTA(D1554)&gt;0,CONCATENATE(" [playerid=",D1554,"] "),""),AI1554,AJ1554,AK1554,AL1554,AM1554,AN1554,AA1554,AH1554,IF(#REF!="LL","[/u]",IF(#REF!="Ny","[/i]",IF(#REF!="Extra koll","[/b]",""))))</f>
        <v>#REF!</v>
      </c>
    </row>
    <row r="1555" spans="1:41" ht="14.25">
      <c r="A1555" s="84"/>
      <c r="B1555" s="101"/>
      <c r="C1555" s="102"/>
      <c r="D1555" s="102"/>
      <c r="E1555" s="102"/>
      <c r="F1555" s="103"/>
      <c r="H1555" s="104"/>
      <c r="J1555" s="101"/>
      <c r="K1555" s="102"/>
      <c r="L1555" s="102"/>
      <c r="M1555" s="102"/>
      <c r="N1555" s="102"/>
      <c r="O1555" s="102"/>
      <c r="P1555" s="102"/>
      <c r="Q1555" s="102"/>
      <c r="R1555" s="105"/>
      <c r="T1555" s="101"/>
      <c r="U1555" s="102"/>
      <c r="V1555" s="102"/>
      <c r="W1555" s="102"/>
      <c r="X1555" s="106"/>
      <c r="AA1555" s="32" t="str">
        <f t="shared" si="299"/>
        <v/>
      </c>
      <c r="AB1555" s="31" t="str">
        <f t="shared" si="302"/>
        <v>?</v>
      </c>
      <c r="AC1555" s="31" t="str">
        <f t="shared" si="302"/>
        <v>?</v>
      </c>
      <c r="AD1555" s="31" t="str">
        <f t="shared" si="302"/>
        <v>?</v>
      </c>
      <c r="AE1555" s="31" t="str">
        <f t="shared" si="301"/>
        <v>?</v>
      </c>
      <c r="AF1555" s="31" t="str">
        <f t="shared" si="301"/>
        <v>?</v>
      </c>
      <c r="AG1555" s="31" t="str">
        <f t="shared" si="301"/>
        <v>?</v>
      </c>
      <c r="AH1555" s="39" t="str">
        <f t="shared" si="300"/>
        <v/>
      </c>
      <c r="AI1555" s="31" t="str">
        <f t="shared" si="293"/>
        <v/>
      </c>
      <c r="AJ1555" s="32" t="str">
        <f t="shared" si="294"/>
        <v/>
      </c>
      <c r="AK1555" s="32" t="str">
        <f t="shared" si="295"/>
        <v/>
      </c>
      <c r="AL1555" s="32" t="str">
        <f t="shared" si="296"/>
        <v/>
      </c>
      <c r="AM1555" s="32" t="str">
        <f t="shared" si="297"/>
        <v/>
      </c>
      <c r="AN1555" s="32" t="str">
        <f t="shared" si="298"/>
        <v/>
      </c>
      <c r="AO1555" s="96" t="e">
        <f>CONCATENATE(IF(#REF!="LL","[u]",IF(#REF!="Ny","[i]",IF(#REF!="Extra koll","[b]",""))),F1555," ",C1555,IF(COUNTA(D1555)&gt;0,CONCATENATE(" [playerid=",D1555,"] "),""),AI1555,AJ1555,AK1555,AL1555,AM1555,AN1555,AA1555,AH1555,IF(#REF!="LL","[/u]",IF(#REF!="Ny","[/i]",IF(#REF!="Extra koll","[/b]",""))))</f>
        <v>#REF!</v>
      </c>
    </row>
    <row r="1556" spans="1:41" ht="14.25">
      <c r="A1556" s="84"/>
      <c r="B1556" s="101"/>
      <c r="C1556" s="102"/>
      <c r="D1556" s="102"/>
      <c r="E1556" s="102"/>
      <c r="F1556" s="103"/>
      <c r="H1556" s="104"/>
      <c r="J1556" s="101"/>
      <c r="K1556" s="102"/>
      <c r="L1556" s="102"/>
      <c r="M1556" s="102"/>
      <c r="N1556" s="102"/>
      <c r="O1556" s="102"/>
      <c r="P1556" s="102"/>
      <c r="Q1556" s="102"/>
      <c r="R1556" s="105"/>
      <c r="T1556" s="101"/>
      <c r="U1556" s="102"/>
      <c r="V1556" s="102"/>
      <c r="W1556" s="102"/>
      <c r="X1556" s="106"/>
      <c r="AA1556" s="32" t="str">
        <f t="shared" si="299"/>
        <v/>
      </c>
      <c r="AB1556" s="31" t="str">
        <f t="shared" si="302"/>
        <v>?</v>
      </c>
      <c r="AC1556" s="31" t="str">
        <f t="shared" si="302"/>
        <v>?</v>
      </c>
      <c r="AD1556" s="31" t="str">
        <f t="shared" si="302"/>
        <v>?</v>
      </c>
      <c r="AE1556" s="31" t="str">
        <f t="shared" si="301"/>
        <v>?</v>
      </c>
      <c r="AF1556" s="31" t="str">
        <f t="shared" si="301"/>
        <v>?</v>
      </c>
      <c r="AG1556" s="31" t="str">
        <f t="shared" si="301"/>
        <v>?</v>
      </c>
      <c r="AH1556" s="39" t="str">
        <f t="shared" si="300"/>
        <v/>
      </c>
      <c r="AI1556" s="31" t="str">
        <f t="shared" si="293"/>
        <v/>
      </c>
      <c r="AJ1556" s="32" t="str">
        <f t="shared" si="294"/>
        <v/>
      </c>
      <c r="AK1556" s="32" t="str">
        <f t="shared" si="295"/>
        <v/>
      </c>
      <c r="AL1556" s="32" t="str">
        <f t="shared" si="296"/>
        <v/>
      </c>
      <c r="AM1556" s="32" t="str">
        <f t="shared" si="297"/>
        <v/>
      </c>
      <c r="AN1556" s="32" t="str">
        <f t="shared" si="298"/>
        <v/>
      </c>
      <c r="AO1556" s="96" t="e">
        <f>CONCATENATE(IF(#REF!="LL","[u]",IF(#REF!="Ny","[i]",IF(#REF!="Extra koll","[b]",""))),F1556," ",C1556,IF(COUNTA(D1556)&gt;0,CONCATENATE(" [playerid=",D1556,"] "),""),AI1556,AJ1556,AK1556,AL1556,AM1556,AN1556,AA1556,AH1556,IF(#REF!="LL","[/u]",IF(#REF!="Ny","[/i]",IF(#REF!="Extra koll","[/b]",""))))</f>
        <v>#REF!</v>
      </c>
    </row>
    <row r="1557" spans="1:41" ht="14.25">
      <c r="A1557" s="84"/>
      <c r="B1557" s="101"/>
      <c r="C1557" s="102"/>
      <c r="D1557" s="102"/>
      <c r="E1557" s="102"/>
      <c r="F1557" s="103"/>
      <c r="H1557" s="104"/>
      <c r="J1557" s="101"/>
      <c r="K1557" s="102"/>
      <c r="L1557" s="102"/>
      <c r="M1557" s="102"/>
      <c r="N1557" s="102"/>
      <c r="O1557" s="102"/>
      <c r="P1557" s="102"/>
      <c r="Q1557" s="102"/>
      <c r="R1557" s="105"/>
      <c r="T1557" s="101"/>
      <c r="U1557" s="102"/>
      <c r="V1557" s="102"/>
      <c r="W1557" s="102"/>
      <c r="X1557" s="106"/>
      <c r="AA1557" s="32" t="str">
        <f t="shared" si="299"/>
        <v/>
      </c>
      <c r="AB1557" s="31" t="str">
        <f t="shared" si="302"/>
        <v>?</v>
      </c>
      <c r="AC1557" s="31" t="str">
        <f t="shared" si="302"/>
        <v>?</v>
      </c>
      <c r="AD1557" s="31" t="str">
        <f t="shared" si="302"/>
        <v>?</v>
      </c>
      <c r="AE1557" s="31" t="str">
        <f t="shared" si="301"/>
        <v>?</v>
      </c>
      <c r="AF1557" s="31" t="str">
        <f t="shared" si="301"/>
        <v>?</v>
      </c>
      <c r="AG1557" s="31" t="str">
        <f t="shared" si="301"/>
        <v>?</v>
      </c>
      <c r="AH1557" s="39" t="str">
        <f t="shared" si="300"/>
        <v/>
      </c>
      <c r="AI1557" s="31" t="str">
        <f t="shared" ref="AI1557:AI1620" si="303">IF(A1557="Målvakt",CONCATENATE(AB1557," - ",AF1557),"")</f>
        <v/>
      </c>
      <c r="AJ1557" s="32" t="str">
        <f t="shared" ref="AJ1557:AJ1620" si="304">IF(A1557="Försvarare",CONCATENATE(AF1557," - ",AC1557," - ",AE1557," - ",AD1557),"")</f>
        <v/>
      </c>
      <c r="AK1557" s="32" t="str">
        <f t="shared" ref="AK1557:AK1620" si="305">IF(A1557="Inner",CONCATENATE(AC1557," - ",AD1557," - ",AF1557),"")</f>
        <v/>
      </c>
      <c r="AL1557" s="32" t="str">
        <f t="shared" ref="AL1557:AL1620" si="306">IF(A1557="Ytter",CONCATENATE(AE1557," - ",AC1557," - ",AD1557," - ",AF1557),"")</f>
        <v/>
      </c>
      <c r="AM1557" s="32" t="str">
        <f t="shared" ref="AM1557:AM1620" si="307">IF(A1557="Anfallare",CONCATENATE(AG1557," - ",AD1557," - ",AE1557),"")</f>
        <v/>
      </c>
      <c r="AN1557" s="32" t="str">
        <f t="shared" ref="AN1557:AN1620" si="308">IF(A1557="Def anfallare",CONCATENATE(AD1557," - ",AC1557," - ",AG1557," - ",AE1557),"")</f>
        <v/>
      </c>
      <c r="AO1557" s="96" t="e">
        <f>CONCATENATE(IF(#REF!="LL","[u]",IF(#REF!="Ny","[i]",IF(#REF!="Extra koll","[b]",""))),F1557," ",C1557,IF(COUNTA(D1557)&gt;0,CONCATENATE(" [playerid=",D1557,"] "),""),AI1557,AJ1557,AK1557,AL1557,AM1557,AN1557,AA1557,AH1557,IF(#REF!="LL","[/u]",IF(#REF!="Ny","[/i]",IF(#REF!="Extra koll","[/b]",""))))</f>
        <v>#REF!</v>
      </c>
    </row>
    <row r="1558" spans="1:41" ht="14.25">
      <c r="A1558" s="84"/>
      <c r="B1558" s="101"/>
      <c r="C1558" s="102"/>
      <c r="D1558" s="102"/>
      <c r="E1558" s="102"/>
      <c r="F1558" s="103"/>
      <c r="H1558" s="104"/>
      <c r="J1558" s="101"/>
      <c r="K1558" s="102"/>
      <c r="L1558" s="102"/>
      <c r="M1558" s="102"/>
      <c r="N1558" s="102"/>
      <c r="O1558" s="102"/>
      <c r="P1558" s="102"/>
      <c r="Q1558" s="102"/>
      <c r="R1558" s="105"/>
      <c r="T1558" s="101"/>
      <c r="U1558" s="102"/>
      <c r="V1558" s="102"/>
      <c r="W1558" s="102"/>
      <c r="X1558" s="106"/>
      <c r="AA1558" s="32" t="str">
        <f t="shared" si="299"/>
        <v/>
      </c>
      <c r="AB1558" s="31" t="str">
        <f t="shared" si="302"/>
        <v>?</v>
      </c>
      <c r="AC1558" s="31" t="str">
        <f t="shared" si="302"/>
        <v>?</v>
      </c>
      <c r="AD1558" s="31" t="str">
        <f t="shared" si="302"/>
        <v>?</v>
      </c>
      <c r="AE1558" s="31" t="str">
        <f t="shared" si="301"/>
        <v>?</v>
      </c>
      <c r="AF1558" s="31" t="str">
        <f t="shared" si="301"/>
        <v>?</v>
      </c>
      <c r="AG1558" s="31" t="str">
        <f t="shared" si="301"/>
        <v>?</v>
      </c>
      <c r="AH1558" s="39" t="str">
        <f t="shared" si="300"/>
        <v/>
      </c>
      <c r="AI1558" s="31" t="str">
        <f t="shared" si="303"/>
        <v/>
      </c>
      <c r="AJ1558" s="32" t="str">
        <f t="shared" si="304"/>
        <v/>
      </c>
      <c r="AK1558" s="32" t="str">
        <f t="shared" si="305"/>
        <v/>
      </c>
      <c r="AL1558" s="32" t="str">
        <f t="shared" si="306"/>
        <v/>
      </c>
      <c r="AM1558" s="32" t="str">
        <f t="shared" si="307"/>
        <v/>
      </c>
      <c r="AN1558" s="32" t="str">
        <f t="shared" si="308"/>
        <v/>
      </c>
      <c r="AO1558" s="96" t="e">
        <f>CONCATENATE(IF(#REF!="LL","[u]",IF(#REF!="Ny","[i]",IF(#REF!="Extra koll","[b]",""))),F1558," ",C1558,IF(COUNTA(D1558)&gt;0,CONCATENATE(" [playerid=",D1558,"] "),""),AI1558,AJ1558,AK1558,AL1558,AM1558,AN1558,AA1558,AH1558,IF(#REF!="LL","[/u]",IF(#REF!="Ny","[/i]",IF(#REF!="Extra koll","[/b]",""))))</f>
        <v>#REF!</v>
      </c>
    </row>
    <row r="1559" spans="1:41" ht="14.25">
      <c r="A1559" s="84"/>
      <c r="B1559" s="101"/>
      <c r="C1559" s="102"/>
      <c r="D1559" s="102"/>
      <c r="E1559" s="102"/>
      <c r="F1559" s="103"/>
      <c r="H1559" s="104"/>
      <c r="J1559" s="101"/>
      <c r="K1559" s="102"/>
      <c r="L1559" s="102"/>
      <c r="M1559" s="102"/>
      <c r="N1559" s="102"/>
      <c r="O1559" s="102"/>
      <c r="P1559" s="102"/>
      <c r="Q1559" s="102"/>
      <c r="R1559" s="105"/>
      <c r="T1559" s="101"/>
      <c r="U1559" s="102"/>
      <c r="V1559" s="102"/>
      <c r="W1559" s="102"/>
      <c r="X1559" s="106"/>
      <c r="AA1559" s="32" t="str">
        <f t="shared" si="299"/>
        <v/>
      </c>
      <c r="AB1559" s="31" t="str">
        <f t="shared" si="302"/>
        <v>?</v>
      </c>
      <c r="AC1559" s="31" t="str">
        <f t="shared" si="302"/>
        <v>?</v>
      </c>
      <c r="AD1559" s="31" t="str">
        <f t="shared" si="302"/>
        <v>?</v>
      </c>
      <c r="AE1559" s="31" t="str">
        <f t="shared" si="301"/>
        <v>?</v>
      </c>
      <c r="AF1559" s="31" t="str">
        <f t="shared" si="301"/>
        <v>?</v>
      </c>
      <c r="AG1559" s="31" t="str">
        <f t="shared" si="301"/>
        <v>?</v>
      </c>
      <c r="AH1559" s="39" t="str">
        <f t="shared" si="300"/>
        <v/>
      </c>
      <c r="AI1559" s="31" t="str">
        <f t="shared" si="303"/>
        <v/>
      </c>
      <c r="AJ1559" s="32" t="str">
        <f t="shared" si="304"/>
        <v/>
      </c>
      <c r="AK1559" s="32" t="str">
        <f t="shared" si="305"/>
        <v/>
      </c>
      <c r="AL1559" s="32" t="str">
        <f t="shared" si="306"/>
        <v/>
      </c>
      <c r="AM1559" s="32" t="str">
        <f t="shared" si="307"/>
        <v/>
      </c>
      <c r="AN1559" s="32" t="str">
        <f t="shared" si="308"/>
        <v/>
      </c>
      <c r="AO1559" s="96" t="e">
        <f>CONCATENATE(IF(#REF!="LL","[u]",IF(#REF!="Ny","[i]",IF(#REF!="Extra koll","[b]",""))),F1559," ",C1559,IF(COUNTA(D1559)&gt;0,CONCATENATE(" [playerid=",D1559,"] "),""),AI1559,AJ1559,AK1559,AL1559,AM1559,AN1559,AA1559,AH1559,IF(#REF!="LL","[/u]",IF(#REF!="Ny","[/i]",IF(#REF!="Extra koll","[/b]",""))))</f>
        <v>#REF!</v>
      </c>
    </row>
    <row r="1560" spans="1:41" ht="14.25">
      <c r="A1560" s="84"/>
      <c r="B1560" s="101"/>
      <c r="C1560" s="102"/>
      <c r="D1560" s="102"/>
      <c r="E1560" s="102"/>
      <c r="F1560" s="103"/>
      <c r="H1560" s="104"/>
      <c r="J1560" s="101"/>
      <c r="K1560" s="102"/>
      <c r="L1560" s="102"/>
      <c r="M1560" s="102"/>
      <c r="N1560" s="102"/>
      <c r="O1560" s="102"/>
      <c r="P1560" s="102"/>
      <c r="Q1560" s="102"/>
      <c r="R1560" s="105"/>
      <c r="T1560" s="101"/>
      <c r="U1560" s="102"/>
      <c r="V1560" s="102"/>
      <c r="W1560" s="102"/>
      <c r="X1560" s="106"/>
      <c r="AA1560" s="32" t="str">
        <f t="shared" si="299"/>
        <v/>
      </c>
      <c r="AB1560" s="31" t="str">
        <f t="shared" si="302"/>
        <v>?</v>
      </c>
      <c r="AC1560" s="31" t="str">
        <f t="shared" si="302"/>
        <v>?</v>
      </c>
      <c r="AD1560" s="31" t="str">
        <f t="shared" si="302"/>
        <v>?</v>
      </c>
      <c r="AE1560" s="31" t="str">
        <f t="shared" si="301"/>
        <v>?</v>
      </c>
      <c r="AF1560" s="31" t="str">
        <f t="shared" si="301"/>
        <v>?</v>
      </c>
      <c r="AG1560" s="31" t="str">
        <f t="shared" si="301"/>
        <v>?</v>
      </c>
      <c r="AH1560" s="39" t="str">
        <f t="shared" si="300"/>
        <v/>
      </c>
      <c r="AI1560" s="31" t="str">
        <f t="shared" si="303"/>
        <v/>
      </c>
      <c r="AJ1560" s="32" t="str">
        <f t="shared" si="304"/>
        <v/>
      </c>
      <c r="AK1560" s="32" t="str">
        <f t="shared" si="305"/>
        <v/>
      </c>
      <c r="AL1560" s="32" t="str">
        <f t="shared" si="306"/>
        <v/>
      </c>
      <c r="AM1560" s="32" t="str">
        <f t="shared" si="307"/>
        <v/>
      </c>
      <c r="AN1560" s="32" t="str">
        <f t="shared" si="308"/>
        <v/>
      </c>
      <c r="AO1560" s="96" t="e">
        <f>CONCATENATE(IF(#REF!="LL","[u]",IF(#REF!="Ny","[i]",IF(#REF!="Extra koll","[b]",""))),F1560," ",C1560,IF(COUNTA(D1560)&gt;0,CONCATENATE(" [playerid=",D1560,"] "),""),AI1560,AJ1560,AK1560,AL1560,AM1560,AN1560,AA1560,AH1560,IF(#REF!="LL","[/u]",IF(#REF!="Ny","[/i]",IF(#REF!="Extra koll","[/b]",""))))</f>
        <v>#REF!</v>
      </c>
    </row>
    <row r="1561" spans="1:41" ht="14.25">
      <c r="A1561" s="84"/>
      <c r="B1561" s="101"/>
      <c r="C1561" s="102"/>
      <c r="D1561" s="102"/>
      <c r="E1561" s="102"/>
      <c r="F1561" s="103"/>
      <c r="H1561" s="104"/>
      <c r="J1561" s="101"/>
      <c r="K1561" s="102"/>
      <c r="L1561" s="102"/>
      <c r="M1561" s="102"/>
      <c r="N1561" s="102"/>
      <c r="O1561" s="102"/>
      <c r="P1561" s="102"/>
      <c r="Q1561" s="102"/>
      <c r="R1561" s="105"/>
      <c r="T1561" s="101"/>
      <c r="U1561" s="102"/>
      <c r="V1561" s="102"/>
      <c r="W1561" s="102"/>
      <c r="X1561" s="106"/>
      <c r="AA1561" s="32" t="str">
        <f t="shared" si="299"/>
        <v/>
      </c>
      <c r="AB1561" s="31" t="str">
        <f t="shared" si="302"/>
        <v>?</v>
      </c>
      <c r="AC1561" s="31" t="str">
        <f t="shared" si="302"/>
        <v>?</v>
      </c>
      <c r="AD1561" s="31" t="str">
        <f t="shared" si="302"/>
        <v>?</v>
      </c>
      <c r="AE1561" s="31" t="str">
        <f t="shared" si="301"/>
        <v>?</v>
      </c>
      <c r="AF1561" s="31" t="str">
        <f t="shared" si="301"/>
        <v>?</v>
      </c>
      <c r="AG1561" s="31" t="str">
        <f t="shared" si="301"/>
        <v>?</v>
      </c>
      <c r="AH1561" s="39" t="str">
        <f t="shared" si="300"/>
        <v/>
      </c>
      <c r="AI1561" s="31" t="str">
        <f t="shared" si="303"/>
        <v/>
      </c>
      <c r="AJ1561" s="32" t="str">
        <f t="shared" si="304"/>
        <v/>
      </c>
      <c r="AK1561" s="32" t="str">
        <f t="shared" si="305"/>
        <v/>
      </c>
      <c r="AL1561" s="32" t="str">
        <f t="shared" si="306"/>
        <v/>
      </c>
      <c r="AM1561" s="32" t="str">
        <f t="shared" si="307"/>
        <v/>
      </c>
      <c r="AN1561" s="32" t="str">
        <f t="shared" si="308"/>
        <v/>
      </c>
      <c r="AO1561" s="96" t="e">
        <f>CONCATENATE(IF(#REF!="LL","[u]",IF(#REF!="Ny","[i]",IF(#REF!="Extra koll","[b]",""))),F1561," ",C1561,IF(COUNTA(D1561)&gt;0,CONCATENATE(" [playerid=",D1561,"] "),""),AI1561,AJ1561,AK1561,AL1561,AM1561,AN1561,AA1561,AH1561,IF(#REF!="LL","[/u]",IF(#REF!="Ny","[/i]",IF(#REF!="Extra koll","[/b]",""))))</f>
        <v>#REF!</v>
      </c>
    </row>
    <row r="1562" spans="1:41" ht="14.25">
      <c r="A1562" s="84"/>
      <c r="B1562" s="101"/>
      <c r="C1562" s="102"/>
      <c r="D1562" s="102"/>
      <c r="E1562" s="102"/>
      <c r="F1562" s="103"/>
      <c r="H1562" s="104"/>
      <c r="J1562" s="101"/>
      <c r="K1562" s="102"/>
      <c r="L1562" s="102"/>
      <c r="M1562" s="102"/>
      <c r="N1562" s="102"/>
      <c r="O1562" s="102"/>
      <c r="P1562" s="102"/>
      <c r="Q1562" s="102"/>
      <c r="R1562" s="105"/>
      <c r="T1562" s="101"/>
      <c r="U1562" s="102"/>
      <c r="V1562" s="102"/>
      <c r="W1562" s="102"/>
      <c r="X1562" s="106"/>
      <c r="AA1562" s="32" t="str">
        <f t="shared" si="299"/>
        <v/>
      </c>
      <c r="AB1562" s="31" t="str">
        <f t="shared" si="302"/>
        <v>?</v>
      </c>
      <c r="AC1562" s="31" t="str">
        <f t="shared" si="302"/>
        <v>?</v>
      </c>
      <c r="AD1562" s="31" t="str">
        <f t="shared" si="302"/>
        <v>?</v>
      </c>
      <c r="AE1562" s="31" t="str">
        <f t="shared" si="301"/>
        <v>?</v>
      </c>
      <c r="AF1562" s="31" t="str">
        <f t="shared" si="301"/>
        <v>?</v>
      </c>
      <c r="AG1562" s="31" t="str">
        <f t="shared" si="301"/>
        <v>?</v>
      </c>
      <c r="AH1562" s="39" t="str">
        <f t="shared" si="300"/>
        <v/>
      </c>
      <c r="AI1562" s="31" t="str">
        <f t="shared" si="303"/>
        <v/>
      </c>
      <c r="AJ1562" s="32" t="str">
        <f t="shared" si="304"/>
        <v/>
      </c>
      <c r="AK1562" s="32" t="str">
        <f t="shared" si="305"/>
        <v/>
      </c>
      <c r="AL1562" s="32" t="str">
        <f t="shared" si="306"/>
        <v/>
      </c>
      <c r="AM1562" s="32" t="str">
        <f t="shared" si="307"/>
        <v/>
      </c>
      <c r="AN1562" s="32" t="str">
        <f t="shared" si="308"/>
        <v/>
      </c>
      <c r="AO1562" s="96" t="e">
        <f>CONCATENATE(IF(#REF!="LL","[u]",IF(#REF!="Ny","[i]",IF(#REF!="Extra koll","[b]",""))),F1562," ",C1562,IF(COUNTA(D1562)&gt;0,CONCATENATE(" [playerid=",D1562,"] "),""),AI1562,AJ1562,AK1562,AL1562,AM1562,AN1562,AA1562,AH1562,IF(#REF!="LL","[/u]",IF(#REF!="Ny","[/i]",IF(#REF!="Extra koll","[/b]",""))))</f>
        <v>#REF!</v>
      </c>
    </row>
    <row r="1563" spans="1:41" ht="14.25">
      <c r="A1563" s="84"/>
      <c r="B1563" s="101"/>
      <c r="C1563" s="102"/>
      <c r="D1563" s="102"/>
      <c r="E1563" s="102"/>
      <c r="F1563" s="103"/>
      <c r="H1563" s="104"/>
      <c r="J1563" s="101"/>
      <c r="K1563" s="102"/>
      <c r="L1563" s="102"/>
      <c r="M1563" s="102"/>
      <c r="N1563" s="102"/>
      <c r="O1563" s="102"/>
      <c r="P1563" s="102"/>
      <c r="Q1563" s="102"/>
      <c r="R1563" s="105"/>
      <c r="T1563" s="101"/>
      <c r="U1563" s="102"/>
      <c r="V1563" s="102"/>
      <c r="W1563" s="102"/>
      <c r="X1563" s="106"/>
      <c r="AA1563" s="32" t="str">
        <f t="shared" si="299"/>
        <v/>
      </c>
      <c r="AB1563" s="31" t="str">
        <f t="shared" si="302"/>
        <v>?</v>
      </c>
      <c r="AC1563" s="31" t="str">
        <f t="shared" si="302"/>
        <v>?</v>
      </c>
      <c r="AD1563" s="31" t="str">
        <f t="shared" si="302"/>
        <v>?</v>
      </c>
      <c r="AE1563" s="31" t="str">
        <f t="shared" si="301"/>
        <v>?</v>
      </c>
      <c r="AF1563" s="31" t="str">
        <f t="shared" si="301"/>
        <v>?</v>
      </c>
      <c r="AG1563" s="31" t="str">
        <f t="shared" si="301"/>
        <v>?</v>
      </c>
      <c r="AH1563" s="39" t="str">
        <f t="shared" si="300"/>
        <v/>
      </c>
      <c r="AI1563" s="31" t="str">
        <f t="shared" si="303"/>
        <v/>
      </c>
      <c r="AJ1563" s="32" t="str">
        <f t="shared" si="304"/>
        <v/>
      </c>
      <c r="AK1563" s="32" t="str">
        <f t="shared" si="305"/>
        <v/>
      </c>
      <c r="AL1563" s="32" t="str">
        <f t="shared" si="306"/>
        <v/>
      </c>
      <c r="AM1563" s="32" t="str">
        <f t="shared" si="307"/>
        <v/>
      </c>
      <c r="AN1563" s="32" t="str">
        <f t="shared" si="308"/>
        <v/>
      </c>
      <c r="AO1563" s="96" t="e">
        <f>CONCATENATE(IF(#REF!="LL","[u]",IF(#REF!="Ny","[i]",IF(#REF!="Extra koll","[b]",""))),F1563," ",C1563,IF(COUNTA(D1563)&gt;0,CONCATENATE(" [playerid=",D1563,"] "),""),AI1563,AJ1563,AK1563,AL1563,AM1563,AN1563,AA1563,AH1563,IF(#REF!="LL","[/u]",IF(#REF!="Ny","[/i]",IF(#REF!="Extra koll","[/b]",""))))</f>
        <v>#REF!</v>
      </c>
    </row>
    <row r="1564" spans="1:41" ht="14.25">
      <c r="A1564" s="84"/>
      <c r="B1564" s="101"/>
      <c r="C1564" s="102"/>
      <c r="D1564" s="102"/>
      <c r="E1564" s="102"/>
      <c r="F1564" s="103"/>
      <c r="H1564" s="104"/>
      <c r="J1564" s="101"/>
      <c r="K1564" s="102"/>
      <c r="L1564" s="102"/>
      <c r="M1564" s="102"/>
      <c r="N1564" s="102"/>
      <c r="O1564" s="102"/>
      <c r="P1564" s="102"/>
      <c r="Q1564" s="102"/>
      <c r="R1564" s="105"/>
      <c r="T1564" s="101"/>
      <c r="U1564" s="102"/>
      <c r="V1564" s="102"/>
      <c r="W1564" s="102"/>
      <c r="X1564" s="106"/>
      <c r="AA1564" s="32" t="str">
        <f t="shared" si="299"/>
        <v/>
      </c>
      <c r="AB1564" s="31" t="str">
        <f t="shared" si="302"/>
        <v>?</v>
      </c>
      <c r="AC1564" s="31" t="str">
        <f t="shared" si="302"/>
        <v>?</v>
      </c>
      <c r="AD1564" s="31" t="str">
        <f t="shared" si="302"/>
        <v>?</v>
      </c>
      <c r="AE1564" s="31" t="str">
        <f t="shared" si="301"/>
        <v>?</v>
      </c>
      <c r="AF1564" s="31" t="str">
        <f t="shared" si="301"/>
        <v>?</v>
      </c>
      <c r="AG1564" s="31" t="str">
        <f t="shared" si="301"/>
        <v>?</v>
      </c>
      <c r="AH1564" s="39" t="str">
        <f t="shared" si="300"/>
        <v/>
      </c>
      <c r="AI1564" s="31" t="str">
        <f t="shared" si="303"/>
        <v/>
      </c>
      <c r="AJ1564" s="32" t="str">
        <f t="shared" si="304"/>
        <v/>
      </c>
      <c r="AK1564" s="32" t="str">
        <f t="shared" si="305"/>
        <v/>
      </c>
      <c r="AL1564" s="32" t="str">
        <f t="shared" si="306"/>
        <v/>
      </c>
      <c r="AM1564" s="32" t="str">
        <f t="shared" si="307"/>
        <v/>
      </c>
      <c r="AN1564" s="32" t="str">
        <f t="shared" si="308"/>
        <v/>
      </c>
      <c r="AO1564" s="96" t="e">
        <f>CONCATENATE(IF(#REF!="LL","[u]",IF(#REF!="Ny","[i]",IF(#REF!="Extra koll","[b]",""))),F1564," ",C1564,IF(COUNTA(D1564)&gt;0,CONCATENATE(" [playerid=",D1564,"] "),""),AI1564,AJ1564,AK1564,AL1564,AM1564,AN1564,AA1564,AH1564,IF(#REF!="LL","[/u]",IF(#REF!="Ny","[/i]",IF(#REF!="Extra koll","[/b]",""))))</f>
        <v>#REF!</v>
      </c>
    </row>
    <row r="1565" spans="1:41" ht="14.25">
      <c r="A1565" s="84"/>
      <c r="B1565" s="101"/>
      <c r="C1565" s="102"/>
      <c r="D1565" s="102"/>
      <c r="E1565" s="102"/>
      <c r="F1565" s="103"/>
      <c r="H1565" s="104"/>
      <c r="J1565" s="101"/>
      <c r="K1565" s="102"/>
      <c r="L1565" s="102"/>
      <c r="M1565" s="102"/>
      <c r="N1565" s="102"/>
      <c r="O1565" s="102"/>
      <c r="P1565" s="102"/>
      <c r="Q1565" s="102"/>
      <c r="R1565" s="105"/>
      <c r="T1565" s="101"/>
      <c r="U1565" s="102"/>
      <c r="V1565" s="102"/>
      <c r="W1565" s="102"/>
      <c r="X1565" s="106"/>
      <c r="AA1565" s="32" t="str">
        <f t="shared" si="299"/>
        <v/>
      </c>
      <c r="AB1565" s="31" t="str">
        <f t="shared" si="302"/>
        <v>?</v>
      </c>
      <c r="AC1565" s="31" t="str">
        <f t="shared" si="302"/>
        <v>?</v>
      </c>
      <c r="AD1565" s="31" t="str">
        <f t="shared" si="302"/>
        <v>?</v>
      </c>
      <c r="AE1565" s="31" t="str">
        <f t="shared" si="301"/>
        <v>?</v>
      </c>
      <c r="AF1565" s="31" t="str">
        <f t="shared" si="301"/>
        <v>?</v>
      </c>
      <c r="AG1565" s="31" t="str">
        <f t="shared" si="301"/>
        <v>?</v>
      </c>
      <c r="AH1565" s="39" t="str">
        <f t="shared" si="300"/>
        <v/>
      </c>
      <c r="AI1565" s="31" t="str">
        <f t="shared" si="303"/>
        <v/>
      </c>
      <c r="AJ1565" s="32" t="str">
        <f t="shared" si="304"/>
        <v/>
      </c>
      <c r="AK1565" s="32" t="str">
        <f t="shared" si="305"/>
        <v/>
      </c>
      <c r="AL1565" s="32" t="str">
        <f t="shared" si="306"/>
        <v/>
      </c>
      <c r="AM1565" s="32" t="str">
        <f t="shared" si="307"/>
        <v/>
      </c>
      <c r="AN1565" s="32" t="str">
        <f t="shared" si="308"/>
        <v/>
      </c>
      <c r="AO1565" s="96" t="e">
        <f>CONCATENATE(IF(#REF!="LL","[u]",IF(#REF!="Ny","[i]",IF(#REF!="Extra koll","[b]",""))),F1565," ",C1565,IF(COUNTA(D1565)&gt;0,CONCATENATE(" [playerid=",D1565,"] "),""),AI1565,AJ1565,AK1565,AL1565,AM1565,AN1565,AA1565,AH1565,IF(#REF!="LL","[/u]",IF(#REF!="Ny","[/i]",IF(#REF!="Extra koll","[/b]",""))))</f>
        <v>#REF!</v>
      </c>
    </row>
    <row r="1566" spans="1:41" ht="14.25">
      <c r="A1566" s="84"/>
      <c r="B1566" s="101"/>
      <c r="C1566" s="102"/>
      <c r="D1566" s="102"/>
      <c r="E1566" s="102"/>
      <c r="F1566" s="103"/>
      <c r="H1566" s="104"/>
      <c r="J1566" s="101"/>
      <c r="K1566" s="102"/>
      <c r="L1566" s="102"/>
      <c r="M1566" s="102"/>
      <c r="N1566" s="102"/>
      <c r="O1566" s="102"/>
      <c r="P1566" s="102"/>
      <c r="Q1566" s="102"/>
      <c r="R1566" s="105"/>
      <c r="T1566" s="101"/>
      <c r="U1566" s="102"/>
      <c r="V1566" s="102"/>
      <c r="W1566" s="102"/>
      <c r="X1566" s="106"/>
      <c r="AA1566" s="32" t="str">
        <f t="shared" si="299"/>
        <v/>
      </c>
      <c r="AB1566" s="31" t="str">
        <f t="shared" si="302"/>
        <v>?</v>
      </c>
      <c r="AC1566" s="31" t="str">
        <f t="shared" si="302"/>
        <v>?</v>
      </c>
      <c r="AD1566" s="31" t="str">
        <f t="shared" si="302"/>
        <v>?</v>
      </c>
      <c r="AE1566" s="31" t="str">
        <f t="shared" si="301"/>
        <v>?</v>
      </c>
      <c r="AF1566" s="31" t="str">
        <f t="shared" si="301"/>
        <v>?</v>
      </c>
      <c r="AG1566" s="31" t="str">
        <f t="shared" si="301"/>
        <v>?</v>
      </c>
      <c r="AH1566" s="39" t="str">
        <f t="shared" si="300"/>
        <v/>
      </c>
      <c r="AI1566" s="31" t="str">
        <f t="shared" si="303"/>
        <v/>
      </c>
      <c r="AJ1566" s="32" t="str">
        <f t="shared" si="304"/>
        <v/>
      </c>
      <c r="AK1566" s="32" t="str">
        <f t="shared" si="305"/>
        <v/>
      </c>
      <c r="AL1566" s="32" t="str">
        <f t="shared" si="306"/>
        <v/>
      </c>
      <c r="AM1566" s="32" t="str">
        <f t="shared" si="307"/>
        <v/>
      </c>
      <c r="AN1566" s="32" t="str">
        <f t="shared" si="308"/>
        <v/>
      </c>
      <c r="AO1566" s="96" t="e">
        <f>CONCATENATE(IF(#REF!="LL","[u]",IF(#REF!="Ny","[i]",IF(#REF!="Extra koll","[b]",""))),F1566," ",C1566,IF(COUNTA(D1566)&gt;0,CONCATENATE(" [playerid=",D1566,"] "),""),AI1566,AJ1566,AK1566,AL1566,AM1566,AN1566,AA1566,AH1566,IF(#REF!="LL","[/u]",IF(#REF!="Ny","[/i]",IF(#REF!="Extra koll","[/b]",""))))</f>
        <v>#REF!</v>
      </c>
    </row>
    <row r="1567" spans="1:41" ht="14.25">
      <c r="A1567" s="84"/>
      <c r="B1567" s="101"/>
      <c r="C1567" s="102"/>
      <c r="D1567" s="102"/>
      <c r="E1567" s="102"/>
      <c r="F1567" s="103"/>
      <c r="H1567" s="104"/>
      <c r="J1567" s="101"/>
      <c r="K1567" s="102"/>
      <c r="L1567" s="102"/>
      <c r="M1567" s="102"/>
      <c r="N1567" s="102"/>
      <c r="O1567" s="102"/>
      <c r="P1567" s="102"/>
      <c r="Q1567" s="102"/>
      <c r="R1567" s="105"/>
      <c r="T1567" s="101"/>
      <c r="U1567" s="102"/>
      <c r="V1567" s="102"/>
      <c r="W1567" s="102"/>
      <c r="X1567" s="106"/>
      <c r="AA1567" s="32" t="str">
        <f t="shared" si="299"/>
        <v/>
      </c>
      <c r="AB1567" s="31" t="str">
        <f t="shared" si="302"/>
        <v>?</v>
      </c>
      <c r="AC1567" s="31" t="str">
        <f t="shared" si="302"/>
        <v>?</v>
      </c>
      <c r="AD1567" s="31" t="str">
        <f t="shared" si="302"/>
        <v>?</v>
      </c>
      <c r="AE1567" s="31" t="str">
        <f t="shared" si="301"/>
        <v>?</v>
      </c>
      <c r="AF1567" s="31" t="str">
        <f t="shared" si="301"/>
        <v>?</v>
      </c>
      <c r="AG1567" s="31" t="str">
        <f t="shared" si="301"/>
        <v>?</v>
      </c>
      <c r="AH1567" s="39" t="str">
        <f t="shared" si="300"/>
        <v/>
      </c>
      <c r="AI1567" s="31" t="str">
        <f t="shared" si="303"/>
        <v/>
      </c>
      <c r="AJ1567" s="32" t="str">
        <f t="shared" si="304"/>
        <v/>
      </c>
      <c r="AK1567" s="32" t="str">
        <f t="shared" si="305"/>
        <v/>
      </c>
      <c r="AL1567" s="32" t="str">
        <f t="shared" si="306"/>
        <v/>
      </c>
      <c r="AM1567" s="32" t="str">
        <f t="shared" si="307"/>
        <v/>
      </c>
      <c r="AN1567" s="32" t="str">
        <f t="shared" si="308"/>
        <v/>
      </c>
      <c r="AO1567" s="96" t="e">
        <f>CONCATENATE(IF(#REF!="LL","[u]",IF(#REF!="Ny","[i]",IF(#REF!="Extra koll","[b]",""))),F1567," ",C1567,IF(COUNTA(D1567)&gt;0,CONCATENATE(" [playerid=",D1567,"] "),""),AI1567,AJ1567,AK1567,AL1567,AM1567,AN1567,AA1567,AH1567,IF(#REF!="LL","[/u]",IF(#REF!="Ny","[/i]",IF(#REF!="Extra koll","[/b]",""))))</f>
        <v>#REF!</v>
      </c>
    </row>
    <row r="1568" spans="1:41" ht="14.25">
      <c r="A1568" s="84"/>
      <c r="B1568" s="101"/>
      <c r="C1568" s="102"/>
      <c r="D1568" s="102"/>
      <c r="E1568" s="102"/>
      <c r="F1568" s="103"/>
      <c r="H1568" s="104"/>
      <c r="J1568" s="101"/>
      <c r="K1568" s="102"/>
      <c r="L1568" s="102"/>
      <c r="M1568" s="102"/>
      <c r="N1568" s="102"/>
      <c r="O1568" s="102"/>
      <c r="P1568" s="102"/>
      <c r="Q1568" s="102"/>
      <c r="R1568" s="105"/>
      <c r="T1568" s="101"/>
      <c r="U1568" s="102"/>
      <c r="V1568" s="102"/>
      <c r="W1568" s="102"/>
      <c r="X1568" s="106"/>
      <c r="AA1568" s="32" t="str">
        <f t="shared" si="299"/>
        <v/>
      </c>
      <c r="AB1568" s="31" t="str">
        <f t="shared" si="302"/>
        <v>?</v>
      </c>
      <c r="AC1568" s="31" t="str">
        <f t="shared" si="302"/>
        <v>?</v>
      </c>
      <c r="AD1568" s="31" t="str">
        <f t="shared" si="302"/>
        <v>?</v>
      </c>
      <c r="AE1568" s="31" t="str">
        <f t="shared" si="301"/>
        <v>?</v>
      </c>
      <c r="AF1568" s="31" t="str">
        <f t="shared" si="301"/>
        <v>?</v>
      </c>
      <c r="AG1568" s="31" t="str">
        <f t="shared" si="301"/>
        <v>?</v>
      </c>
      <c r="AH1568" s="39" t="str">
        <f t="shared" si="300"/>
        <v/>
      </c>
      <c r="AI1568" s="31" t="str">
        <f t="shared" si="303"/>
        <v/>
      </c>
      <c r="AJ1568" s="32" t="str">
        <f t="shared" si="304"/>
        <v/>
      </c>
      <c r="AK1568" s="32" t="str">
        <f t="shared" si="305"/>
        <v/>
      </c>
      <c r="AL1568" s="32" t="str">
        <f t="shared" si="306"/>
        <v/>
      </c>
      <c r="AM1568" s="32" t="str">
        <f t="shared" si="307"/>
        <v/>
      </c>
      <c r="AN1568" s="32" t="str">
        <f t="shared" si="308"/>
        <v/>
      </c>
      <c r="AO1568" s="96" t="e">
        <f>CONCATENATE(IF(#REF!="LL","[u]",IF(#REF!="Ny","[i]",IF(#REF!="Extra koll","[b]",""))),F1568," ",C1568,IF(COUNTA(D1568)&gt;0,CONCATENATE(" [playerid=",D1568,"] "),""),AI1568,AJ1568,AK1568,AL1568,AM1568,AN1568,AA1568,AH1568,IF(#REF!="LL","[/u]",IF(#REF!="Ny","[/i]",IF(#REF!="Extra koll","[/b]",""))))</f>
        <v>#REF!</v>
      </c>
    </row>
    <row r="1569" spans="1:41" ht="14.25">
      <c r="A1569" s="84"/>
      <c r="B1569" s="101"/>
      <c r="C1569" s="102"/>
      <c r="D1569" s="102"/>
      <c r="E1569" s="102"/>
      <c r="F1569" s="103"/>
      <c r="H1569" s="104"/>
      <c r="J1569" s="101"/>
      <c r="K1569" s="102"/>
      <c r="L1569" s="102"/>
      <c r="M1569" s="102"/>
      <c r="N1569" s="102"/>
      <c r="O1569" s="102"/>
      <c r="P1569" s="102"/>
      <c r="Q1569" s="102"/>
      <c r="R1569" s="105"/>
      <c r="T1569" s="101"/>
      <c r="U1569" s="102"/>
      <c r="V1569" s="102"/>
      <c r="W1569" s="102"/>
      <c r="X1569" s="106"/>
      <c r="AA1569" s="32" t="str">
        <f t="shared" si="299"/>
        <v/>
      </c>
      <c r="AB1569" s="31" t="str">
        <f t="shared" si="302"/>
        <v>?</v>
      </c>
      <c r="AC1569" s="31" t="str">
        <f t="shared" si="302"/>
        <v>?</v>
      </c>
      <c r="AD1569" s="31" t="str">
        <f t="shared" si="302"/>
        <v>?</v>
      </c>
      <c r="AE1569" s="31" t="str">
        <f t="shared" si="301"/>
        <v>?</v>
      </c>
      <c r="AF1569" s="31" t="str">
        <f t="shared" si="301"/>
        <v>?</v>
      </c>
      <c r="AG1569" s="31" t="str">
        <f t="shared" si="301"/>
        <v>?</v>
      </c>
      <c r="AH1569" s="39" t="str">
        <f t="shared" si="300"/>
        <v/>
      </c>
      <c r="AI1569" s="31" t="str">
        <f t="shared" si="303"/>
        <v/>
      </c>
      <c r="AJ1569" s="32" t="str">
        <f t="shared" si="304"/>
        <v/>
      </c>
      <c r="AK1569" s="32" t="str">
        <f t="shared" si="305"/>
        <v/>
      </c>
      <c r="AL1569" s="32" t="str">
        <f t="shared" si="306"/>
        <v/>
      </c>
      <c r="AM1569" s="32" t="str">
        <f t="shared" si="307"/>
        <v/>
      </c>
      <c r="AN1569" s="32" t="str">
        <f t="shared" si="308"/>
        <v/>
      </c>
      <c r="AO1569" s="96" t="e">
        <f>CONCATENATE(IF(#REF!="LL","[u]",IF(#REF!="Ny","[i]",IF(#REF!="Extra koll","[b]",""))),F1569," ",C1569,IF(COUNTA(D1569)&gt;0,CONCATENATE(" [playerid=",D1569,"] "),""),AI1569,AJ1569,AK1569,AL1569,AM1569,AN1569,AA1569,AH1569,IF(#REF!="LL","[/u]",IF(#REF!="Ny","[/i]",IF(#REF!="Extra koll","[/b]",""))))</f>
        <v>#REF!</v>
      </c>
    </row>
    <row r="1570" spans="1:41" ht="14.25">
      <c r="A1570" s="84"/>
      <c r="B1570" s="101"/>
      <c r="C1570" s="102"/>
      <c r="D1570" s="102"/>
      <c r="E1570" s="102"/>
      <c r="F1570" s="103"/>
      <c r="H1570" s="104"/>
      <c r="J1570" s="101"/>
      <c r="K1570" s="102"/>
      <c r="L1570" s="102"/>
      <c r="M1570" s="102"/>
      <c r="N1570" s="102"/>
      <c r="O1570" s="102"/>
      <c r="P1570" s="102"/>
      <c r="Q1570" s="102"/>
      <c r="R1570" s="105"/>
      <c r="T1570" s="101"/>
      <c r="U1570" s="102"/>
      <c r="V1570" s="102"/>
      <c r="W1570" s="102"/>
      <c r="X1570" s="106"/>
      <c r="AA1570" s="32" t="str">
        <f t="shared" si="299"/>
        <v/>
      </c>
      <c r="AB1570" s="31" t="str">
        <f t="shared" si="302"/>
        <v>?</v>
      </c>
      <c r="AC1570" s="31" t="str">
        <f t="shared" si="302"/>
        <v>?</v>
      </c>
      <c r="AD1570" s="31" t="str">
        <f t="shared" si="302"/>
        <v>?</v>
      </c>
      <c r="AE1570" s="31" t="str">
        <f t="shared" si="301"/>
        <v>?</v>
      </c>
      <c r="AF1570" s="31" t="str">
        <f t="shared" si="301"/>
        <v>?</v>
      </c>
      <c r="AG1570" s="31" t="str">
        <f t="shared" si="301"/>
        <v>?</v>
      </c>
      <c r="AH1570" s="39" t="str">
        <f t="shared" si="300"/>
        <v/>
      </c>
      <c r="AI1570" s="31" t="str">
        <f t="shared" si="303"/>
        <v/>
      </c>
      <c r="AJ1570" s="32" t="str">
        <f t="shared" si="304"/>
        <v/>
      </c>
      <c r="AK1570" s="32" t="str">
        <f t="shared" si="305"/>
        <v/>
      </c>
      <c r="AL1570" s="32" t="str">
        <f t="shared" si="306"/>
        <v/>
      </c>
      <c r="AM1570" s="32" t="str">
        <f t="shared" si="307"/>
        <v/>
      </c>
      <c r="AN1570" s="32" t="str">
        <f t="shared" si="308"/>
        <v/>
      </c>
      <c r="AO1570" s="96" t="e">
        <f>CONCATENATE(IF(#REF!="LL","[u]",IF(#REF!="Ny","[i]",IF(#REF!="Extra koll","[b]",""))),F1570," ",C1570,IF(COUNTA(D1570)&gt;0,CONCATENATE(" [playerid=",D1570,"] "),""),AI1570,AJ1570,AK1570,AL1570,AM1570,AN1570,AA1570,AH1570,IF(#REF!="LL","[/u]",IF(#REF!="Ny","[/i]",IF(#REF!="Extra koll","[/b]",""))))</f>
        <v>#REF!</v>
      </c>
    </row>
    <row r="1571" spans="1:41" ht="14.25">
      <c r="A1571" s="84"/>
      <c r="B1571" s="101"/>
      <c r="C1571" s="102"/>
      <c r="D1571" s="102"/>
      <c r="E1571" s="102"/>
      <c r="F1571" s="103"/>
      <c r="H1571" s="104"/>
      <c r="J1571" s="101"/>
      <c r="K1571" s="102"/>
      <c r="L1571" s="102"/>
      <c r="M1571" s="102"/>
      <c r="N1571" s="102"/>
      <c r="O1571" s="102"/>
      <c r="P1571" s="102"/>
      <c r="Q1571" s="102"/>
      <c r="R1571" s="105"/>
      <c r="T1571" s="101"/>
      <c r="U1571" s="102"/>
      <c r="V1571" s="102"/>
      <c r="W1571" s="102"/>
      <c r="X1571" s="106"/>
      <c r="AA1571" s="32" t="str">
        <f t="shared" si="299"/>
        <v/>
      </c>
      <c r="AB1571" s="31" t="str">
        <f t="shared" si="302"/>
        <v>?</v>
      </c>
      <c r="AC1571" s="31" t="str">
        <f t="shared" si="302"/>
        <v>?</v>
      </c>
      <c r="AD1571" s="31" t="str">
        <f t="shared" si="302"/>
        <v>?</v>
      </c>
      <c r="AE1571" s="31" t="str">
        <f t="shared" si="301"/>
        <v>?</v>
      </c>
      <c r="AF1571" s="31" t="str">
        <f t="shared" si="301"/>
        <v>?</v>
      </c>
      <c r="AG1571" s="31" t="str">
        <f t="shared" si="301"/>
        <v>?</v>
      </c>
      <c r="AH1571" s="39" t="str">
        <f t="shared" si="300"/>
        <v/>
      </c>
      <c r="AI1571" s="31" t="str">
        <f t="shared" si="303"/>
        <v/>
      </c>
      <c r="AJ1571" s="32" t="str">
        <f t="shared" si="304"/>
        <v/>
      </c>
      <c r="AK1571" s="32" t="str">
        <f t="shared" si="305"/>
        <v/>
      </c>
      <c r="AL1571" s="32" t="str">
        <f t="shared" si="306"/>
        <v/>
      </c>
      <c r="AM1571" s="32" t="str">
        <f t="shared" si="307"/>
        <v/>
      </c>
      <c r="AN1571" s="32" t="str">
        <f t="shared" si="308"/>
        <v/>
      </c>
      <c r="AO1571" s="96" t="e">
        <f>CONCATENATE(IF(#REF!="LL","[u]",IF(#REF!="Ny","[i]",IF(#REF!="Extra koll","[b]",""))),F1571," ",C1571,IF(COUNTA(D1571)&gt;0,CONCATENATE(" [playerid=",D1571,"] "),""),AI1571,AJ1571,AK1571,AL1571,AM1571,AN1571,AA1571,AH1571,IF(#REF!="LL","[/u]",IF(#REF!="Ny","[/i]",IF(#REF!="Extra koll","[/b]",""))))</f>
        <v>#REF!</v>
      </c>
    </row>
    <row r="1572" spans="1:41" ht="14.25">
      <c r="A1572" s="84"/>
      <c r="B1572" s="101"/>
      <c r="C1572" s="102"/>
      <c r="D1572" s="102"/>
      <c r="E1572" s="102"/>
      <c r="F1572" s="103"/>
      <c r="H1572" s="104"/>
      <c r="J1572" s="101"/>
      <c r="K1572" s="102"/>
      <c r="L1572" s="102"/>
      <c r="M1572" s="102"/>
      <c r="N1572" s="102"/>
      <c r="O1572" s="102"/>
      <c r="P1572" s="102"/>
      <c r="Q1572" s="102"/>
      <c r="R1572" s="105"/>
      <c r="T1572" s="101"/>
      <c r="U1572" s="102"/>
      <c r="V1572" s="102"/>
      <c r="W1572" s="102"/>
      <c r="X1572" s="106"/>
      <c r="AA1572" s="32" t="str">
        <f t="shared" si="299"/>
        <v/>
      </c>
      <c r="AB1572" s="31" t="str">
        <f t="shared" si="302"/>
        <v>?</v>
      </c>
      <c r="AC1572" s="31" t="str">
        <f t="shared" si="302"/>
        <v>?</v>
      </c>
      <c r="AD1572" s="31" t="str">
        <f t="shared" si="302"/>
        <v>?</v>
      </c>
      <c r="AE1572" s="31" t="str">
        <f t="shared" si="301"/>
        <v>?</v>
      </c>
      <c r="AF1572" s="31" t="str">
        <f t="shared" si="301"/>
        <v>?</v>
      </c>
      <c r="AG1572" s="31" t="str">
        <f t="shared" si="301"/>
        <v>?</v>
      </c>
      <c r="AH1572" s="39" t="str">
        <f t="shared" si="300"/>
        <v/>
      </c>
      <c r="AI1572" s="31" t="str">
        <f t="shared" si="303"/>
        <v/>
      </c>
      <c r="AJ1572" s="32" t="str">
        <f t="shared" si="304"/>
        <v/>
      </c>
      <c r="AK1572" s="32" t="str">
        <f t="shared" si="305"/>
        <v/>
      </c>
      <c r="AL1572" s="32" t="str">
        <f t="shared" si="306"/>
        <v/>
      </c>
      <c r="AM1572" s="32" t="str">
        <f t="shared" si="307"/>
        <v/>
      </c>
      <c r="AN1572" s="32" t="str">
        <f t="shared" si="308"/>
        <v/>
      </c>
      <c r="AO1572" s="96" t="e">
        <f>CONCATENATE(IF(#REF!="LL","[u]",IF(#REF!="Ny","[i]",IF(#REF!="Extra koll","[b]",""))),F1572," ",C1572,IF(COUNTA(D1572)&gt;0,CONCATENATE(" [playerid=",D1572,"] "),""),AI1572,AJ1572,AK1572,AL1572,AM1572,AN1572,AA1572,AH1572,IF(#REF!="LL","[/u]",IF(#REF!="Ny","[/i]",IF(#REF!="Extra koll","[/b]",""))))</f>
        <v>#REF!</v>
      </c>
    </row>
    <row r="1573" spans="1:41" ht="14.25">
      <c r="A1573" s="84"/>
      <c r="B1573" s="101"/>
      <c r="C1573" s="102"/>
      <c r="D1573" s="102"/>
      <c r="E1573" s="102"/>
      <c r="F1573" s="103"/>
      <c r="H1573" s="104"/>
      <c r="J1573" s="101"/>
      <c r="K1573" s="102"/>
      <c r="L1573" s="102"/>
      <c r="M1573" s="102"/>
      <c r="N1573" s="102"/>
      <c r="O1573" s="102"/>
      <c r="P1573" s="102"/>
      <c r="Q1573" s="102"/>
      <c r="R1573" s="105"/>
      <c r="T1573" s="101"/>
      <c r="U1573" s="102"/>
      <c r="V1573" s="102"/>
      <c r="W1573" s="102"/>
      <c r="X1573" s="106"/>
      <c r="AA1573" s="32" t="str">
        <f t="shared" si="299"/>
        <v/>
      </c>
      <c r="AB1573" s="31" t="str">
        <f t="shared" si="302"/>
        <v>?</v>
      </c>
      <c r="AC1573" s="31" t="str">
        <f t="shared" si="302"/>
        <v>?</v>
      </c>
      <c r="AD1573" s="31" t="str">
        <f t="shared" si="302"/>
        <v>?</v>
      </c>
      <c r="AE1573" s="31" t="str">
        <f t="shared" si="301"/>
        <v>?</v>
      </c>
      <c r="AF1573" s="31" t="str">
        <f t="shared" si="301"/>
        <v>?</v>
      </c>
      <c r="AG1573" s="31" t="str">
        <f t="shared" si="301"/>
        <v>?</v>
      </c>
      <c r="AH1573" s="39" t="str">
        <f t="shared" si="300"/>
        <v/>
      </c>
      <c r="AI1573" s="31" t="str">
        <f t="shared" si="303"/>
        <v/>
      </c>
      <c r="AJ1573" s="32" t="str">
        <f t="shared" si="304"/>
        <v/>
      </c>
      <c r="AK1573" s="32" t="str">
        <f t="shared" si="305"/>
        <v/>
      </c>
      <c r="AL1573" s="32" t="str">
        <f t="shared" si="306"/>
        <v/>
      </c>
      <c r="AM1573" s="32" t="str">
        <f t="shared" si="307"/>
        <v/>
      </c>
      <c r="AN1573" s="32" t="str">
        <f t="shared" si="308"/>
        <v/>
      </c>
      <c r="AO1573" s="96" t="e">
        <f>CONCATENATE(IF(#REF!="LL","[u]",IF(#REF!="Ny","[i]",IF(#REF!="Extra koll","[b]",""))),F1573," ",C1573,IF(COUNTA(D1573)&gt;0,CONCATENATE(" [playerid=",D1573,"] "),""),AI1573,AJ1573,AK1573,AL1573,AM1573,AN1573,AA1573,AH1573,IF(#REF!="LL","[/u]",IF(#REF!="Ny","[/i]",IF(#REF!="Extra koll","[/b]",""))))</f>
        <v>#REF!</v>
      </c>
    </row>
    <row r="1574" spans="1:41" ht="14.25">
      <c r="A1574" s="84"/>
      <c r="B1574" s="101"/>
      <c r="C1574" s="102"/>
      <c r="D1574" s="102"/>
      <c r="E1574" s="102"/>
      <c r="F1574" s="103"/>
      <c r="H1574" s="104"/>
      <c r="J1574" s="101"/>
      <c r="K1574" s="102"/>
      <c r="L1574" s="102"/>
      <c r="M1574" s="102"/>
      <c r="N1574" s="102"/>
      <c r="O1574" s="102"/>
      <c r="P1574" s="102"/>
      <c r="Q1574" s="102"/>
      <c r="R1574" s="105"/>
      <c r="T1574" s="101"/>
      <c r="U1574" s="102"/>
      <c r="V1574" s="102"/>
      <c r="W1574" s="102"/>
      <c r="X1574" s="106"/>
      <c r="AA1574" s="32" t="str">
        <f t="shared" si="299"/>
        <v/>
      </c>
      <c r="AB1574" s="31" t="str">
        <f t="shared" si="302"/>
        <v>?</v>
      </c>
      <c r="AC1574" s="31" t="str">
        <f t="shared" si="302"/>
        <v>?</v>
      </c>
      <c r="AD1574" s="31" t="str">
        <f t="shared" si="302"/>
        <v>?</v>
      </c>
      <c r="AE1574" s="31" t="str">
        <f t="shared" si="301"/>
        <v>?</v>
      </c>
      <c r="AF1574" s="31" t="str">
        <f t="shared" si="301"/>
        <v>?</v>
      </c>
      <c r="AG1574" s="31" t="str">
        <f t="shared" si="301"/>
        <v>?</v>
      </c>
      <c r="AH1574" s="39" t="str">
        <f t="shared" si="300"/>
        <v/>
      </c>
      <c r="AI1574" s="31" t="str">
        <f t="shared" si="303"/>
        <v/>
      </c>
      <c r="AJ1574" s="32" t="str">
        <f t="shared" si="304"/>
        <v/>
      </c>
      <c r="AK1574" s="32" t="str">
        <f t="shared" si="305"/>
        <v/>
      </c>
      <c r="AL1574" s="32" t="str">
        <f t="shared" si="306"/>
        <v/>
      </c>
      <c r="AM1574" s="32" t="str">
        <f t="shared" si="307"/>
        <v/>
      </c>
      <c r="AN1574" s="32" t="str">
        <f t="shared" si="308"/>
        <v/>
      </c>
      <c r="AO1574" s="96" t="e">
        <f>CONCATENATE(IF(#REF!="LL","[u]",IF(#REF!="Ny","[i]",IF(#REF!="Extra koll","[b]",""))),F1574," ",C1574,IF(COUNTA(D1574)&gt;0,CONCATENATE(" [playerid=",D1574,"] "),""),AI1574,AJ1574,AK1574,AL1574,AM1574,AN1574,AA1574,AH1574,IF(#REF!="LL","[/u]",IF(#REF!="Ny","[/i]",IF(#REF!="Extra koll","[/b]",""))))</f>
        <v>#REF!</v>
      </c>
    </row>
    <row r="1575" spans="1:41" ht="14.25">
      <c r="A1575" s="84"/>
      <c r="B1575" s="101"/>
      <c r="C1575" s="102"/>
      <c r="D1575" s="102"/>
      <c r="E1575" s="102"/>
      <c r="F1575" s="103"/>
      <c r="H1575" s="104"/>
      <c r="J1575" s="101"/>
      <c r="K1575" s="102"/>
      <c r="L1575" s="102"/>
      <c r="M1575" s="102"/>
      <c r="N1575" s="102"/>
      <c r="O1575" s="102"/>
      <c r="P1575" s="102"/>
      <c r="Q1575" s="102"/>
      <c r="R1575" s="105"/>
      <c r="T1575" s="101"/>
      <c r="U1575" s="102"/>
      <c r="V1575" s="102"/>
      <c r="W1575" s="102"/>
      <c r="X1575" s="106"/>
      <c r="AA1575" s="32" t="str">
        <f t="shared" si="299"/>
        <v/>
      </c>
      <c r="AB1575" s="31" t="str">
        <f t="shared" si="302"/>
        <v>?</v>
      </c>
      <c r="AC1575" s="31" t="str">
        <f t="shared" si="302"/>
        <v>?</v>
      </c>
      <c r="AD1575" s="31" t="str">
        <f t="shared" si="302"/>
        <v>?</v>
      </c>
      <c r="AE1575" s="31" t="str">
        <f t="shared" si="301"/>
        <v>?</v>
      </c>
      <c r="AF1575" s="31" t="str">
        <f t="shared" si="301"/>
        <v>?</v>
      </c>
      <c r="AG1575" s="31" t="str">
        <f t="shared" si="301"/>
        <v>?</v>
      </c>
      <c r="AH1575" s="39" t="str">
        <f t="shared" si="300"/>
        <v/>
      </c>
      <c r="AI1575" s="31" t="str">
        <f t="shared" si="303"/>
        <v/>
      </c>
      <c r="AJ1575" s="32" t="str">
        <f t="shared" si="304"/>
        <v/>
      </c>
      <c r="AK1575" s="32" t="str">
        <f t="shared" si="305"/>
        <v/>
      </c>
      <c r="AL1575" s="32" t="str">
        <f t="shared" si="306"/>
        <v/>
      </c>
      <c r="AM1575" s="32" t="str">
        <f t="shared" si="307"/>
        <v/>
      </c>
      <c r="AN1575" s="32" t="str">
        <f t="shared" si="308"/>
        <v/>
      </c>
      <c r="AO1575" s="96" t="e">
        <f>CONCATENATE(IF(#REF!="LL","[u]",IF(#REF!="Ny","[i]",IF(#REF!="Extra koll","[b]",""))),F1575," ",C1575,IF(COUNTA(D1575)&gt;0,CONCATENATE(" [playerid=",D1575,"] "),""),AI1575,AJ1575,AK1575,AL1575,AM1575,AN1575,AA1575,AH1575,IF(#REF!="LL","[/u]",IF(#REF!="Ny","[/i]",IF(#REF!="Extra koll","[/b]",""))))</f>
        <v>#REF!</v>
      </c>
    </row>
    <row r="1576" spans="1:41" ht="14.25">
      <c r="A1576" s="84"/>
      <c r="B1576" s="101"/>
      <c r="C1576" s="102"/>
      <c r="D1576" s="102"/>
      <c r="E1576" s="102"/>
      <c r="F1576" s="103"/>
      <c r="H1576" s="104"/>
      <c r="J1576" s="101"/>
      <c r="K1576" s="102"/>
      <c r="L1576" s="102"/>
      <c r="M1576" s="102"/>
      <c r="N1576" s="102"/>
      <c r="O1576" s="102"/>
      <c r="P1576" s="102"/>
      <c r="Q1576" s="102"/>
      <c r="R1576" s="105"/>
      <c r="T1576" s="101"/>
      <c r="U1576" s="102"/>
      <c r="V1576" s="102"/>
      <c r="W1576" s="102"/>
      <c r="X1576" s="106"/>
      <c r="AA1576" s="32" t="str">
        <f t="shared" si="299"/>
        <v/>
      </c>
      <c r="AB1576" s="31" t="str">
        <f t="shared" si="302"/>
        <v>?</v>
      </c>
      <c r="AC1576" s="31" t="str">
        <f t="shared" si="302"/>
        <v>?</v>
      </c>
      <c r="AD1576" s="31" t="str">
        <f t="shared" si="302"/>
        <v>?</v>
      </c>
      <c r="AE1576" s="31" t="str">
        <f t="shared" si="301"/>
        <v>?</v>
      </c>
      <c r="AF1576" s="31" t="str">
        <f t="shared" si="301"/>
        <v>?</v>
      </c>
      <c r="AG1576" s="31" t="str">
        <f t="shared" si="301"/>
        <v>?</v>
      </c>
      <c r="AH1576" s="39" t="str">
        <f t="shared" si="300"/>
        <v/>
      </c>
      <c r="AI1576" s="31" t="str">
        <f t="shared" si="303"/>
        <v/>
      </c>
      <c r="AJ1576" s="32" t="str">
        <f t="shared" si="304"/>
        <v/>
      </c>
      <c r="AK1576" s="32" t="str">
        <f t="shared" si="305"/>
        <v/>
      </c>
      <c r="AL1576" s="32" t="str">
        <f t="shared" si="306"/>
        <v/>
      </c>
      <c r="AM1576" s="32" t="str">
        <f t="shared" si="307"/>
        <v/>
      </c>
      <c r="AN1576" s="32" t="str">
        <f t="shared" si="308"/>
        <v/>
      </c>
      <c r="AO1576" s="96" t="e">
        <f>CONCATENATE(IF(#REF!="LL","[u]",IF(#REF!="Ny","[i]",IF(#REF!="Extra koll","[b]",""))),F1576," ",C1576,IF(COUNTA(D1576)&gt;0,CONCATENATE(" [playerid=",D1576,"] "),""),AI1576,AJ1576,AK1576,AL1576,AM1576,AN1576,AA1576,AH1576,IF(#REF!="LL","[/u]",IF(#REF!="Ny","[/i]",IF(#REF!="Extra koll","[/b]",""))))</f>
        <v>#REF!</v>
      </c>
    </row>
    <row r="1577" spans="1:41" ht="14.25">
      <c r="A1577" s="84"/>
      <c r="B1577" s="101"/>
      <c r="C1577" s="102"/>
      <c r="D1577" s="102"/>
      <c r="E1577" s="102"/>
      <c r="F1577" s="103"/>
      <c r="H1577" s="104"/>
      <c r="J1577" s="101"/>
      <c r="K1577" s="102"/>
      <c r="L1577" s="102"/>
      <c r="M1577" s="102"/>
      <c r="N1577" s="102"/>
      <c r="O1577" s="102"/>
      <c r="P1577" s="102"/>
      <c r="Q1577" s="102"/>
      <c r="R1577" s="105"/>
      <c r="T1577" s="101"/>
      <c r="U1577" s="102"/>
      <c r="V1577" s="102"/>
      <c r="W1577" s="102"/>
      <c r="X1577" s="106"/>
      <c r="AA1577" s="32" t="str">
        <f t="shared" si="299"/>
        <v/>
      </c>
      <c r="AB1577" s="31" t="str">
        <f t="shared" si="302"/>
        <v>?</v>
      </c>
      <c r="AC1577" s="31" t="str">
        <f t="shared" si="302"/>
        <v>?</v>
      </c>
      <c r="AD1577" s="31" t="str">
        <f t="shared" si="302"/>
        <v>?</v>
      </c>
      <c r="AE1577" s="31" t="str">
        <f t="shared" si="301"/>
        <v>?</v>
      </c>
      <c r="AF1577" s="31" t="str">
        <f t="shared" si="301"/>
        <v>?</v>
      </c>
      <c r="AG1577" s="31" t="str">
        <f t="shared" si="301"/>
        <v>?</v>
      </c>
      <c r="AH1577" s="39" t="str">
        <f t="shared" si="300"/>
        <v/>
      </c>
      <c r="AI1577" s="31" t="str">
        <f t="shared" si="303"/>
        <v/>
      </c>
      <c r="AJ1577" s="32" t="str">
        <f t="shared" si="304"/>
        <v/>
      </c>
      <c r="AK1577" s="32" t="str">
        <f t="shared" si="305"/>
        <v/>
      </c>
      <c r="AL1577" s="32" t="str">
        <f t="shared" si="306"/>
        <v/>
      </c>
      <c r="AM1577" s="32" t="str">
        <f t="shared" si="307"/>
        <v/>
      </c>
      <c r="AN1577" s="32" t="str">
        <f t="shared" si="308"/>
        <v/>
      </c>
      <c r="AO1577" s="96" t="e">
        <f>CONCATENATE(IF(#REF!="LL","[u]",IF(#REF!="Ny","[i]",IF(#REF!="Extra koll","[b]",""))),F1577," ",C1577,IF(COUNTA(D1577)&gt;0,CONCATENATE(" [playerid=",D1577,"] "),""),AI1577,AJ1577,AK1577,AL1577,AM1577,AN1577,AA1577,AH1577,IF(#REF!="LL","[/u]",IF(#REF!="Ny","[/i]",IF(#REF!="Extra koll","[/b]",""))))</f>
        <v>#REF!</v>
      </c>
    </row>
    <row r="1578" spans="1:41" ht="14.25">
      <c r="A1578" s="84"/>
      <c r="B1578" s="101"/>
      <c r="C1578" s="102"/>
      <c r="D1578" s="102"/>
      <c r="E1578" s="102"/>
      <c r="F1578" s="103"/>
      <c r="H1578" s="104"/>
      <c r="J1578" s="101"/>
      <c r="K1578" s="102"/>
      <c r="L1578" s="102"/>
      <c r="M1578" s="102"/>
      <c r="N1578" s="102"/>
      <c r="O1578" s="102"/>
      <c r="P1578" s="102"/>
      <c r="Q1578" s="102"/>
      <c r="R1578" s="105"/>
      <c r="T1578" s="101"/>
      <c r="U1578" s="102"/>
      <c r="V1578" s="102"/>
      <c r="W1578" s="102"/>
      <c r="X1578" s="106"/>
      <c r="AA1578" s="32" t="str">
        <f t="shared" si="299"/>
        <v/>
      </c>
      <c r="AB1578" s="31" t="str">
        <f t="shared" si="302"/>
        <v>?</v>
      </c>
      <c r="AC1578" s="31" t="str">
        <f t="shared" si="302"/>
        <v>?</v>
      </c>
      <c r="AD1578" s="31" t="str">
        <f t="shared" si="302"/>
        <v>?</v>
      </c>
      <c r="AE1578" s="31" t="str">
        <f t="shared" si="301"/>
        <v>?</v>
      </c>
      <c r="AF1578" s="31" t="str">
        <f t="shared" si="301"/>
        <v>?</v>
      </c>
      <c r="AG1578" s="31" t="str">
        <f t="shared" si="301"/>
        <v>?</v>
      </c>
      <c r="AH1578" s="39" t="str">
        <f t="shared" si="300"/>
        <v/>
      </c>
      <c r="AI1578" s="31" t="str">
        <f t="shared" si="303"/>
        <v/>
      </c>
      <c r="AJ1578" s="32" t="str">
        <f t="shared" si="304"/>
        <v/>
      </c>
      <c r="AK1578" s="32" t="str">
        <f t="shared" si="305"/>
        <v/>
      </c>
      <c r="AL1578" s="32" t="str">
        <f t="shared" si="306"/>
        <v/>
      </c>
      <c r="AM1578" s="32" t="str">
        <f t="shared" si="307"/>
        <v/>
      </c>
      <c r="AN1578" s="32" t="str">
        <f t="shared" si="308"/>
        <v/>
      </c>
      <c r="AO1578" s="96" t="e">
        <f>CONCATENATE(IF(#REF!="LL","[u]",IF(#REF!="Ny","[i]",IF(#REF!="Extra koll","[b]",""))),F1578," ",C1578,IF(COUNTA(D1578)&gt;0,CONCATENATE(" [playerid=",D1578,"] "),""),AI1578,AJ1578,AK1578,AL1578,AM1578,AN1578,AA1578,AH1578,IF(#REF!="LL","[/u]",IF(#REF!="Ny","[/i]",IF(#REF!="Extra koll","[/b]",""))))</f>
        <v>#REF!</v>
      </c>
    </row>
    <row r="1579" spans="1:41" ht="14.25">
      <c r="A1579" s="84"/>
      <c r="B1579" s="101"/>
      <c r="C1579" s="102"/>
      <c r="D1579" s="102"/>
      <c r="E1579" s="102"/>
      <c r="F1579" s="103"/>
      <c r="H1579" s="104"/>
      <c r="J1579" s="101"/>
      <c r="K1579" s="102"/>
      <c r="L1579" s="102"/>
      <c r="M1579" s="102"/>
      <c r="N1579" s="102"/>
      <c r="O1579" s="102"/>
      <c r="P1579" s="102"/>
      <c r="Q1579" s="102"/>
      <c r="R1579" s="105"/>
      <c r="T1579" s="101"/>
      <c r="U1579" s="102"/>
      <c r="V1579" s="102"/>
      <c r="W1579" s="102"/>
      <c r="X1579" s="106"/>
      <c r="AA1579" s="32" t="str">
        <f t="shared" si="299"/>
        <v/>
      </c>
      <c r="AB1579" s="31" t="str">
        <f t="shared" si="302"/>
        <v>?</v>
      </c>
      <c r="AC1579" s="31" t="str">
        <f t="shared" si="302"/>
        <v>?</v>
      </c>
      <c r="AD1579" s="31" t="str">
        <f t="shared" si="302"/>
        <v>?</v>
      </c>
      <c r="AE1579" s="31" t="str">
        <f t="shared" si="301"/>
        <v>?</v>
      </c>
      <c r="AF1579" s="31" t="str">
        <f t="shared" si="301"/>
        <v>?</v>
      </c>
      <c r="AG1579" s="31" t="str">
        <f t="shared" si="301"/>
        <v>?</v>
      </c>
      <c r="AH1579" s="39" t="str">
        <f t="shared" si="300"/>
        <v/>
      </c>
      <c r="AI1579" s="31" t="str">
        <f t="shared" si="303"/>
        <v/>
      </c>
      <c r="AJ1579" s="32" t="str">
        <f t="shared" si="304"/>
        <v/>
      </c>
      <c r="AK1579" s="32" t="str">
        <f t="shared" si="305"/>
        <v/>
      </c>
      <c r="AL1579" s="32" t="str">
        <f t="shared" si="306"/>
        <v/>
      </c>
      <c r="AM1579" s="32" t="str">
        <f t="shared" si="307"/>
        <v/>
      </c>
      <c r="AN1579" s="32" t="str">
        <f t="shared" si="308"/>
        <v/>
      </c>
      <c r="AO1579" s="96" t="e">
        <f>CONCATENATE(IF(#REF!="LL","[u]",IF(#REF!="Ny","[i]",IF(#REF!="Extra koll","[b]",""))),F1579," ",C1579,IF(COUNTA(D1579)&gt;0,CONCATENATE(" [playerid=",D1579,"] "),""),AI1579,AJ1579,AK1579,AL1579,AM1579,AN1579,AA1579,AH1579,IF(#REF!="LL","[/u]",IF(#REF!="Ny","[/i]",IF(#REF!="Extra koll","[/b]",""))))</f>
        <v>#REF!</v>
      </c>
    </row>
    <row r="1580" spans="1:41" ht="14.25">
      <c r="A1580" s="84"/>
      <c r="B1580" s="101"/>
      <c r="C1580" s="102"/>
      <c r="D1580" s="102"/>
      <c r="E1580" s="102"/>
      <c r="F1580" s="103"/>
      <c r="H1580" s="104"/>
      <c r="J1580" s="101"/>
      <c r="K1580" s="102"/>
      <c r="L1580" s="102"/>
      <c r="M1580" s="102"/>
      <c r="N1580" s="102"/>
      <c r="O1580" s="102"/>
      <c r="P1580" s="102"/>
      <c r="Q1580" s="102"/>
      <c r="R1580" s="105"/>
      <c r="T1580" s="101"/>
      <c r="U1580" s="102"/>
      <c r="V1580" s="102"/>
      <c r="W1580" s="102"/>
      <c r="X1580" s="106"/>
      <c r="AA1580" s="32" t="str">
        <f t="shared" si="299"/>
        <v/>
      </c>
      <c r="AB1580" s="31" t="str">
        <f t="shared" si="302"/>
        <v>?</v>
      </c>
      <c r="AC1580" s="31" t="str">
        <f t="shared" si="302"/>
        <v>?</v>
      </c>
      <c r="AD1580" s="31" t="str">
        <f t="shared" si="302"/>
        <v>?</v>
      </c>
      <c r="AE1580" s="31" t="str">
        <f t="shared" si="301"/>
        <v>?</v>
      </c>
      <c r="AF1580" s="31" t="str">
        <f t="shared" si="301"/>
        <v>?</v>
      </c>
      <c r="AG1580" s="31" t="str">
        <f t="shared" si="301"/>
        <v>?</v>
      </c>
      <c r="AH1580" s="39" t="str">
        <f t="shared" si="300"/>
        <v/>
      </c>
      <c r="AI1580" s="31" t="str">
        <f t="shared" si="303"/>
        <v/>
      </c>
      <c r="AJ1580" s="32" t="str">
        <f t="shared" si="304"/>
        <v/>
      </c>
      <c r="AK1580" s="32" t="str">
        <f t="shared" si="305"/>
        <v/>
      </c>
      <c r="AL1580" s="32" t="str">
        <f t="shared" si="306"/>
        <v/>
      </c>
      <c r="AM1580" s="32" t="str">
        <f t="shared" si="307"/>
        <v/>
      </c>
      <c r="AN1580" s="32" t="str">
        <f t="shared" si="308"/>
        <v/>
      </c>
      <c r="AO1580" s="96" t="e">
        <f>CONCATENATE(IF(#REF!="LL","[u]",IF(#REF!="Ny","[i]",IF(#REF!="Extra koll","[b]",""))),F1580," ",C1580,IF(COUNTA(D1580)&gt;0,CONCATENATE(" [playerid=",D1580,"] "),""),AI1580,AJ1580,AK1580,AL1580,AM1580,AN1580,AA1580,AH1580,IF(#REF!="LL","[/u]",IF(#REF!="Ny","[/i]",IF(#REF!="Extra koll","[/b]",""))))</f>
        <v>#REF!</v>
      </c>
    </row>
    <row r="1581" spans="1:41" ht="14.25">
      <c r="A1581" s="84"/>
      <c r="B1581" s="101"/>
      <c r="C1581" s="102"/>
      <c r="D1581" s="102"/>
      <c r="E1581" s="102"/>
      <c r="F1581" s="103"/>
      <c r="H1581" s="104"/>
      <c r="J1581" s="101"/>
      <c r="K1581" s="102"/>
      <c r="L1581" s="102"/>
      <c r="M1581" s="102"/>
      <c r="N1581" s="102"/>
      <c r="O1581" s="102"/>
      <c r="P1581" s="102"/>
      <c r="Q1581" s="102"/>
      <c r="R1581" s="105"/>
      <c r="T1581" s="101"/>
      <c r="U1581" s="102"/>
      <c r="V1581" s="102"/>
      <c r="W1581" s="102"/>
      <c r="X1581" s="106"/>
      <c r="AA1581" s="32" t="str">
        <f t="shared" si="299"/>
        <v/>
      </c>
      <c r="AB1581" s="31" t="str">
        <f t="shared" si="302"/>
        <v>?</v>
      </c>
      <c r="AC1581" s="31" t="str">
        <f t="shared" si="302"/>
        <v>?</v>
      </c>
      <c r="AD1581" s="31" t="str">
        <f t="shared" si="302"/>
        <v>?</v>
      </c>
      <c r="AE1581" s="31" t="str">
        <f t="shared" si="301"/>
        <v>?</v>
      </c>
      <c r="AF1581" s="31" t="str">
        <f t="shared" si="301"/>
        <v>?</v>
      </c>
      <c r="AG1581" s="31" t="str">
        <f t="shared" si="301"/>
        <v>?</v>
      </c>
      <c r="AH1581" s="39" t="str">
        <f t="shared" si="300"/>
        <v/>
      </c>
      <c r="AI1581" s="31" t="str">
        <f t="shared" si="303"/>
        <v/>
      </c>
      <c r="AJ1581" s="32" t="str">
        <f t="shared" si="304"/>
        <v/>
      </c>
      <c r="AK1581" s="32" t="str">
        <f t="shared" si="305"/>
        <v/>
      </c>
      <c r="AL1581" s="32" t="str">
        <f t="shared" si="306"/>
        <v/>
      </c>
      <c r="AM1581" s="32" t="str">
        <f t="shared" si="307"/>
        <v/>
      </c>
      <c r="AN1581" s="32" t="str">
        <f t="shared" si="308"/>
        <v/>
      </c>
      <c r="AO1581" s="96" t="e">
        <f>CONCATENATE(IF(#REF!="LL","[u]",IF(#REF!="Ny","[i]",IF(#REF!="Extra koll","[b]",""))),F1581," ",C1581,IF(COUNTA(D1581)&gt;0,CONCATENATE(" [playerid=",D1581,"] "),""),AI1581,AJ1581,AK1581,AL1581,AM1581,AN1581,AA1581,AH1581,IF(#REF!="LL","[/u]",IF(#REF!="Ny","[/i]",IF(#REF!="Extra koll","[/b]",""))))</f>
        <v>#REF!</v>
      </c>
    </row>
    <row r="1582" spans="1:41" ht="14.25">
      <c r="A1582" s="84"/>
      <c r="B1582" s="101"/>
      <c r="C1582" s="102"/>
      <c r="D1582" s="102"/>
      <c r="E1582" s="102"/>
      <c r="F1582" s="103"/>
      <c r="H1582" s="104"/>
      <c r="J1582" s="101"/>
      <c r="K1582" s="102"/>
      <c r="L1582" s="102"/>
      <c r="M1582" s="102"/>
      <c r="N1582" s="102"/>
      <c r="O1582" s="102"/>
      <c r="P1582" s="102"/>
      <c r="Q1582" s="102"/>
      <c r="R1582" s="105"/>
      <c r="T1582" s="101"/>
      <c r="U1582" s="102"/>
      <c r="V1582" s="102"/>
      <c r="W1582" s="102"/>
      <c r="X1582" s="106"/>
      <c r="AA1582" s="32" t="str">
        <f t="shared" ref="AA1582:AA1645" si="309">IF(COUNTA(H1582)&gt;0,CONCATENATE(" [",H1582,"] "),"")</f>
        <v/>
      </c>
      <c r="AB1582" s="31" t="str">
        <f t="shared" si="302"/>
        <v>?</v>
      </c>
      <c r="AC1582" s="31" t="str">
        <f t="shared" si="302"/>
        <v>?</v>
      </c>
      <c r="AD1582" s="31" t="str">
        <f t="shared" si="302"/>
        <v>?</v>
      </c>
      <c r="AE1582" s="31" t="str">
        <f t="shared" si="301"/>
        <v>?</v>
      </c>
      <c r="AF1582" s="31" t="str">
        <f t="shared" si="301"/>
        <v>?</v>
      </c>
      <c r="AG1582" s="31" t="str">
        <f t="shared" si="301"/>
        <v>?</v>
      </c>
      <c r="AH1582" s="39" t="str">
        <f t="shared" ref="AH1582:AH1645" si="310">IF(COUNTA(R1582)&gt;0,CONCATENATE(" Fasta: ",RIGHT(R1582,LEN(R1582)-5)),"")</f>
        <v/>
      </c>
      <c r="AI1582" s="31" t="str">
        <f t="shared" si="303"/>
        <v/>
      </c>
      <c r="AJ1582" s="32" t="str">
        <f t="shared" si="304"/>
        <v/>
      </c>
      <c r="AK1582" s="32" t="str">
        <f t="shared" si="305"/>
        <v/>
      </c>
      <c r="AL1582" s="32" t="str">
        <f t="shared" si="306"/>
        <v/>
      </c>
      <c r="AM1582" s="32" t="str">
        <f t="shared" si="307"/>
        <v/>
      </c>
      <c r="AN1582" s="32" t="str">
        <f t="shared" si="308"/>
        <v/>
      </c>
      <c r="AO1582" s="96" t="e">
        <f>CONCATENATE(IF(#REF!="LL","[u]",IF(#REF!="Ny","[i]",IF(#REF!="Extra koll","[b]",""))),F1582," ",C1582,IF(COUNTA(D1582)&gt;0,CONCATENATE(" [playerid=",D1582,"] "),""),AI1582,AJ1582,AK1582,AL1582,AM1582,AN1582,AA1582,AH1582,IF(#REF!="LL","[/u]",IF(#REF!="Ny","[/i]",IF(#REF!="Extra koll","[/b]",""))))</f>
        <v>#REF!</v>
      </c>
    </row>
    <row r="1583" spans="1:41" ht="14.25">
      <c r="A1583" s="84"/>
      <c r="B1583" s="101"/>
      <c r="C1583" s="102"/>
      <c r="D1583" s="102"/>
      <c r="E1583" s="102"/>
      <c r="F1583" s="103"/>
      <c r="H1583" s="104"/>
      <c r="J1583" s="101"/>
      <c r="K1583" s="102"/>
      <c r="L1583" s="102"/>
      <c r="M1583" s="102"/>
      <c r="N1583" s="102"/>
      <c r="O1583" s="102"/>
      <c r="P1583" s="102"/>
      <c r="Q1583" s="102"/>
      <c r="R1583" s="105"/>
      <c r="T1583" s="101"/>
      <c r="U1583" s="102"/>
      <c r="V1583" s="102"/>
      <c r="W1583" s="102"/>
      <c r="X1583" s="106"/>
      <c r="AA1583" s="32" t="str">
        <f t="shared" si="309"/>
        <v/>
      </c>
      <c r="AB1583" s="31" t="str">
        <f t="shared" si="302"/>
        <v>?</v>
      </c>
      <c r="AC1583" s="31" t="str">
        <f t="shared" si="302"/>
        <v>?</v>
      </c>
      <c r="AD1583" s="31" t="str">
        <f t="shared" si="302"/>
        <v>?</v>
      </c>
      <c r="AE1583" s="31" t="str">
        <f t="shared" si="301"/>
        <v>?</v>
      </c>
      <c r="AF1583" s="31" t="str">
        <f t="shared" si="301"/>
        <v>?</v>
      </c>
      <c r="AG1583" s="31" t="str">
        <f t="shared" si="301"/>
        <v>?</v>
      </c>
      <c r="AH1583" s="39" t="str">
        <f t="shared" si="310"/>
        <v/>
      </c>
      <c r="AI1583" s="31" t="str">
        <f t="shared" si="303"/>
        <v/>
      </c>
      <c r="AJ1583" s="32" t="str">
        <f t="shared" si="304"/>
        <v/>
      </c>
      <c r="AK1583" s="32" t="str">
        <f t="shared" si="305"/>
        <v/>
      </c>
      <c r="AL1583" s="32" t="str">
        <f t="shared" si="306"/>
        <v/>
      </c>
      <c r="AM1583" s="32" t="str">
        <f t="shared" si="307"/>
        <v/>
      </c>
      <c r="AN1583" s="32" t="str">
        <f t="shared" si="308"/>
        <v/>
      </c>
      <c r="AO1583" s="96" t="e">
        <f>CONCATENATE(IF(#REF!="LL","[u]",IF(#REF!="Ny","[i]",IF(#REF!="Extra koll","[b]",""))),F1583," ",C1583,IF(COUNTA(D1583)&gt;0,CONCATENATE(" [playerid=",D1583,"] "),""),AI1583,AJ1583,AK1583,AL1583,AM1583,AN1583,AA1583,AH1583,IF(#REF!="LL","[/u]",IF(#REF!="Ny","[/i]",IF(#REF!="Extra koll","[/b]",""))))</f>
        <v>#REF!</v>
      </c>
    </row>
    <row r="1584" spans="1:41" ht="14.25">
      <c r="A1584" s="84"/>
      <c r="B1584" s="101"/>
      <c r="C1584" s="102"/>
      <c r="D1584" s="102"/>
      <c r="E1584" s="102"/>
      <c r="F1584" s="103"/>
      <c r="H1584" s="104"/>
      <c r="J1584" s="101"/>
      <c r="K1584" s="102"/>
      <c r="L1584" s="102"/>
      <c r="M1584" s="102"/>
      <c r="N1584" s="102"/>
      <c r="O1584" s="102"/>
      <c r="P1584" s="102"/>
      <c r="Q1584" s="102"/>
      <c r="R1584" s="105"/>
      <c r="T1584" s="101"/>
      <c r="U1584" s="102"/>
      <c r="V1584" s="102"/>
      <c r="W1584" s="102"/>
      <c r="X1584" s="106"/>
      <c r="AA1584" s="32" t="str">
        <f t="shared" si="309"/>
        <v/>
      </c>
      <c r="AB1584" s="31" t="str">
        <f t="shared" si="302"/>
        <v>?</v>
      </c>
      <c r="AC1584" s="31" t="str">
        <f t="shared" si="302"/>
        <v>?</v>
      </c>
      <c r="AD1584" s="31" t="str">
        <f t="shared" si="302"/>
        <v>?</v>
      </c>
      <c r="AE1584" s="31" t="str">
        <f t="shared" si="301"/>
        <v>?</v>
      </c>
      <c r="AF1584" s="31" t="str">
        <f t="shared" si="301"/>
        <v>?</v>
      </c>
      <c r="AG1584" s="31" t="str">
        <f t="shared" si="301"/>
        <v>?</v>
      </c>
      <c r="AH1584" s="39" t="str">
        <f t="shared" si="310"/>
        <v/>
      </c>
      <c r="AI1584" s="31" t="str">
        <f t="shared" si="303"/>
        <v/>
      </c>
      <c r="AJ1584" s="32" t="str">
        <f t="shared" si="304"/>
        <v/>
      </c>
      <c r="AK1584" s="32" t="str">
        <f t="shared" si="305"/>
        <v/>
      </c>
      <c r="AL1584" s="32" t="str">
        <f t="shared" si="306"/>
        <v/>
      </c>
      <c r="AM1584" s="32" t="str">
        <f t="shared" si="307"/>
        <v/>
      </c>
      <c r="AN1584" s="32" t="str">
        <f t="shared" si="308"/>
        <v/>
      </c>
      <c r="AO1584" s="96" t="e">
        <f>CONCATENATE(IF(#REF!="LL","[u]",IF(#REF!="Ny","[i]",IF(#REF!="Extra koll","[b]",""))),F1584," ",C1584,IF(COUNTA(D1584)&gt;0,CONCATENATE(" [playerid=",D1584,"] "),""),AI1584,AJ1584,AK1584,AL1584,AM1584,AN1584,AA1584,AH1584,IF(#REF!="LL","[/u]",IF(#REF!="Ny","[/i]",IF(#REF!="Extra koll","[/b]",""))))</f>
        <v>#REF!</v>
      </c>
    </row>
    <row r="1585" spans="1:41" ht="14.25">
      <c r="A1585" s="84"/>
      <c r="B1585" s="101"/>
      <c r="C1585" s="102"/>
      <c r="D1585" s="102"/>
      <c r="E1585" s="102"/>
      <c r="F1585" s="103"/>
      <c r="H1585" s="104"/>
      <c r="J1585" s="101"/>
      <c r="K1585" s="102"/>
      <c r="L1585" s="102"/>
      <c r="M1585" s="102"/>
      <c r="N1585" s="102"/>
      <c r="O1585" s="102"/>
      <c r="P1585" s="102"/>
      <c r="Q1585" s="102"/>
      <c r="R1585" s="105"/>
      <c r="T1585" s="101"/>
      <c r="U1585" s="102"/>
      <c r="V1585" s="102"/>
      <c r="W1585" s="102"/>
      <c r="X1585" s="106"/>
      <c r="AA1585" s="32" t="str">
        <f t="shared" si="309"/>
        <v/>
      </c>
      <c r="AB1585" s="31" t="str">
        <f t="shared" si="302"/>
        <v>?</v>
      </c>
      <c r="AC1585" s="31" t="str">
        <f t="shared" si="302"/>
        <v>?</v>
      </c>
      <c r="AD1585" s="31" t="str">
        <f t="shared" si="302"/>
        <v>?</v>
      </c>
      <c r="AE1585" s="31" t="str">
        <f t="shared" si="301"/>
        <v>?</v>
      </c>
      <c r="AF1585" s="31" t="str">
        <f t="shared" si="301"/>
        <v>?</v>
      </c>
      <c r="AG1585" s="31" t="str">
        <f t="shared" si="301"/>
        <v>?</v>
      </c>
      <c r="AH1585" s="39" t="str">
        <f t="shared" si="310"/>
        <v/>
      </c>
      <c r="AI1585" s="31" t="str">
        <f t="shared" si="303"/>
        <v/>
      </c>
      <c r="AJ1585" s="32" t="str">
        <f t="shared" si="304"/>
        <v/>
      </c>
      <c r="AK1585" s="32" t="str">
        <f t="shared" si="305"/>
        <v/>
      </c>
      <c r="AL1585" s="32" t="str">
        <f t="shared" si="306"/>
        <v/>
      </c>
      <c r="AM1585" s="32" t="str">
        <f t="shared" si="307"/>
        <v/>
      </c>
      <c r="AN1585" s="32" t="str">
        <f t="shared" si="308"/>
        <v/>
      </c>
      <c r="AO1585" s="96" t="e">
        <f>CONCATENATE(IF(#REF!="LL","[u]",IF(#REF!="Ny","[i]",IF(#REF!="Extra koll","[b]",""))),F1585," ",C1585,IF(COUNTA(D1585)&gt;0,CONCATENATE(" [playerid=",D1585,"] "),""),AI1585,AJ1585,AK1585,AL1585,AM1585,AN1585,AA1585,AH1585,IF(#REF!="LL","[/u]",IF(#REF!="Ny","[/i]",IF(#REF!="Extra koll","[/b]",""))))</f>
        <v>#REF!</v>
      </c>
    </row>
    <row r="1586" spans="1:41" ht="14.25">
      <c r="A1586" s="84"/>
      <c r="B1586" s="101"/>
      <c r="C1586" s="102"/>
      <c r="D1586" s="102"/>
      <c r="E1586" s="102"/>
      <c r="F1586" s="103"/>
      <c r="H1586" s="104"/>
      <c r="J1586" s="101"/>
      <c r="K1586" s="102"/>
      <c r="L1586" s="102"/>
      <c r="M1586" s="102"/>
      <c r="N1586" s="102"/>
      <c r="O1586" s="102"/>
      <c r="P1586" s="102"/>
      <c r="Q1586" s="102"/>
      <c r="R1586" s="105"/>
      <c r="T1586" s="101"/>
      <c r="U1586" s="102"/>
      <c r="V1586" s="102"/>
      <c r="W1586" s="102"/>
      <c r="X1586" s="106"/>
      <c r="AA1586" s="32" t="str">
        <f t="shared" si="309"/>
        <v/>
      </c>
      <c r="AB1586" s="31" t="str">
        <f t="shared" si="302"/>
        <v>?</v>
      </c>
      <c r="AC1586" s="31" t="str">
        <f t="shared" si="302"/>
        <v>?</v>
      </c>
      <c r="AD1586" s="31" t="str">
        <f t="shared" si="302"/>
        <v>?</v>
      </c>
      <c r="AE1586" s="31" t="str">
        <f t="shared" si="302"/>
        <v>?</v>
      </c>
      <c r="AF1586" s="31" t="str">
        <f t="shared" si="302"/>
        <v>?</v>
      </c>
      <c r="AG1586" s="31" t="str">
        <f t="shared" si="302"/>
        <v>?</v>
      </c>
      <c r="AH1586" s="39" t="str">
        <f t="shared" si="310"/>
        <v/>
      </c>
      <c r="AI1586" s="31" t="str">
        <f t="shared" si="303"/>
        <v/>
      </c>
      <c r="AJ1586" s="32" t="str">
        <f t="shared" si="304"/>
        <v/>
      </c>
      <c r="AK1586" s="32" t="str">
        <f t="shared" si="305"/>
        <v/>
      </c>
      <c r="AL1586" s="32" t="str">
        <f t="shared" si="306"/>
        <v/>
      </c>
      <c r="AM1586" s="32" t="str">
        <f t="shared" si="307"/>
        <v/>
      </c>
      <c r="AN1586" s="32" t="str">
        <f t="shared" si="308"/>
        <v/>
      </c>
      <c r="AO1586" s="96" t="e">
        <f>CONCATENATE(IF(#REF!="LL","[u]",IF(#REF!="Ny","[i]",IF(#REF!="Extra koll","[b]",""))),F1586," ",C1586,IF(COUNTA(D1586)&gt;0,CONCATENATE(" [playerid=",D1586,"] "),""),AI1586,AJ1586,AK1586,AL1586,AM1586,AN1586,AA1586,AH1586,IF(#REF!="LL","[/u]",IF(#REF!="Ny","[/i]",IF(#REF!="Extra koll","[/b]",""))))</f>
        <v>#REF!</v>
      </c>
    </row>
    <row r="1587" spans="1:41" ht="14.25">
      <c r="A1587" s="84"/>
      <c r="B1587" s="101"/>
      <c r="C1587" s="102"/>
      <c r="D1587" s="102"/>
      <c r="E1587" s="102"/>
      <c r="F1587" s="103"/>
      <c r="H1587" s="104"/>
      <c r="J1587" s="101"/>
      <c r="K1587" s="102"/>
      <c r="L1587" s="102"/>
      <c r="M1587" s="102"/>
      <c r="N1587" s="102"/>
      <c r="O1587" s="102"/>
      <c r="P1587" s="102"/>
      <c r="Q1587" s="102"/>
      <c r="R1587" s="105"/>
      <c r="T1587" s="101"/>
      <c r="U1587" s="102"/>
      <c r="V1587" s="102"/>
      <c r="W1587" s="102"/>
      <c r="X1587" s="106"/>
      <c r="AA1587" s="32" t="str">
        <f t="shared" si="309"/>
        <v/>
      </c>
      <c r="AB1587" s="31" t="str">
        <f t="shared" ref="AB1587:AG1629" si="311">IF(COUNTA(L1587)&gt;0,RIGHT(L1587,LEN(L1587)-5),"?")</f>
        <v>?</v>
      </c>
      <c r="AC1587" s="31" t="str">
        <f t="shared" si="311"/>
        <v>?</v>
      </c>
      <c r="AD1587" s="31" t="str">
        <f t="shared" si="311"/>
        <v>?</v>
      </c>
      <c r="AE1587" s="31" t="str">
        <f t="shared" si="311"/>
        <v>?</v>
      </c>
      <c r="AF1587" s="31" t="str">
        <f t="shared" si="311"/>
        <v>?</v>
      </c>
      <c r="AG1587" s="31" t="str">
        <f t="shared" si="311"/>
        <v>?</v>
      </c>
      <c r="AH1587" s="39" t="str">
        <f t="shared" si="310"/>
        <v/>
      </c>
      <c r="AI1587" s="31" t="str">
        <f t="shared" si="303"/>
        <v/>
      </c>
      <c r="AJ1587" s="32" t="str">
        <f t="shared" si="304"/>
        <v/>
      </c>
      <c r="AK1587" s="32" t="str">
        <f t="shared" si="305"/>
        <v/>
      </c>
      <c r="AL1587" s="32" t="str">
        <f t="shared" si="306"/>
        <v/>
      </c>
      <c r="AM1587" s="32" t="str">
        <f t="shared" si="307"/>
        <v/>
      </c>
      <c r="AN1587" s="32" t="str">
        <f t="shared" si="308"/>
        <v/>
      </c>
      <c r="AO1587" s="96" t="e">
        <f>CONCATENATE(IF(#REF!="LL","[u]",IF(#REF!="Ny","[i]",IF(#REF!="Extra koll","[b]",""))),F1587," ",C1587,IF(COUNTA(D1587)&gt;0,CONCATENATE(" [playerid=",D1587,"] "),""),AI1587,AJ1587,AK1587,AL1587,AM1587,AN1587,AA1587,AH1587,IF(#REF!="LL","[/u]",IF(#REF!="Ny","[/i]",IF(#REF!="Extra koll","[/b]",""))))</f>
        <v>#REF!</v>
      </c>
    </row>
    <row r="1588" spans="1:41" ht="14.25">
      <c r="A1588" s="84"/>
      <c r="B1588" s="101"/>
      <c r="C1588" s="102"/>
      <c r="D1588" s="102"/>
      <c r="E1588" s="102"/>
      <c r="F1588" s="103"/>
      <c r="H1588" s="104"/>
      <c r="J1588" s="101"/>
      <c r="K1588" s="102"/>
      <c r="L1588" s="102"/>
      <c r="M1588" s="102"/>
      <c r="N1588" s="102"/>
      <c r="O1588" s="102"/>
      <c r="P1588" s="102"/>
      <c r="Q1588" s="102"/>
      <c r="R1588" s="105"/>
      <c r="T1588" s="101"/>
      <c r="U1588" s="102"/>
      <c r="V1588" s="102"/>
      <c r="W1588" s="102"/>
      <c r="X1588" s="106"/>
      <c r="AA1588" s="32" t="str">
        <f t="shared" si="309"/>
        <v/>
      </c>
      <c r="AB1588" s="31" t="str">
        <f t="shared" si="311"/>
        <v>?</v>
      </c>
      <c r="AC1588" s="31" t="str">
        <f t="shared" si="311"/>
        <v>?</v>
      </c>
      <c r="AD1588" s="31" t="str">
        <f t="shared" si="311"/>
        <v>?</v>
      </c>
      <c r="AE1588" s="31" t="str">
        <f t="shared" si="311"/>
        <v>?</v>
      </c>
      <c r="AF1588" s="31" t="str">
        <f t="shared" si="311"/>
        <v>?</v>
      </c>
      <c r="AG1588" s="31" t="str">
        <f t="shared" si="311"/>
        <v>?</v>
      </c>
      <c r="AH1588" s="39" t="str">
        <f t="shared" si="310"/>
        <v/>
      </c>
      <c r="AI1588" s="31" t="str">
        <f t="shared" si="303"/>
        <v/>
      </c>
      <c r="AJ1588" s="32" t="str">
        <f t="shared" si="304"/>
        <v/>
      </c>
      <c r="AK1588" s="32" t="str">
        <f t="shared" si="305"/>
        <v/>
      </c>
      <c r="AL1588" s="32" t="str">
        <f t="shared" si="306"/>
        <v/>
      </c>
      <c r="AM1588" s="32" t="str">
        <f t="shared" si="307"/>
        <v/>
      </c>
      <c r="AN1588" s="32" t="str">
        <f t="shared" si="308"/>
        <v/>
      </c>
      <c r="AO1588" s="96" t="e">
        <f>CONCATENATE(IF(#REF!="LL","[u]",IF(#REF!="Ny","[i]",IF(#REF!="Extra koll","[b]",""))),F1588," ",C1588,IF(COUNTA(D1588)&gt;0,CONCATENATE(" [playerid=",D1588,"] "),""),AI1588,AJ1588,AK1588,AL1588,AM1588,AN1588,AA1588,AH1588,IF(#REF!="LL","[/u]",IF(#REF!="Ny","[/i]",IF(#REF!="Extra koll","[/b]",""))))</f>
        <v>#REF!</v>
      </c>
    </row>
    <row r="1589" spans="1:41" ht="14.25">
      <c r="A1589" s="84"/>
      <c r="B1589" s="101"/>
      <c r="C1589" s="102"/>
      <c r="D1589" s="102"/>
      <c r="E1589" s="102"/>
      <c r="F1589" s="103"/>
      <c r="H1589" s="104"/>
      <c r="J1589" s="101"/>
      <c r="K1589" s="102"/>
      <c r="L1589" s="102"/>
      <c r="M1589" s="102"/>
      <c r="N1589" s="102"/>
      <c r="O1589" s="102"/>
      <c r="P1589" s="102"/>
      <c r="Q1589" s="102"/>
      <c r="R1589" s="105"/>
      <c r="T1589" s="101"/>
      <c r="U1589" s="102"/>
      <c r="V1589" s="102"/>
      <c r="W1589" s="102"/>
      <c r="X1589" s="106"/>
      <c r="AA1589" s="32" t="str">
        <f t="shared" si="309"/>
        <v/>
      </c>
      <c r="AB1589" s="31" t="str">
        <f t="shared" si="311"/>
        <v>?</v>
      </c>
      <c r="AC1589" s="31" t="str">
        <f t="shared" si="311"/>
        <v>?</v>
      </c>
      <c r="AD1589" s="31" t="str">
        <f t="shared" si="311"/>
        <v>?</v>
      </c>
      <c r="AE1589" s="31" t="str">
        <f t="shared" si="311"/>
        <v>?</v>
      </c>
      <c r="AF1589" s="31" t="str">
        <f t="shared" si="311"/>
        <v>?</v>
      </c>
      <c r="AG1589" s="31" t="str">
        <f t="shared" si="311"/>
        <v>?</v>
      </c>
      <c r="AH1589" s="39" t="str">
        <f t="shared" si="310"/>
        <v/>
      </c>
      <c r="AI1589" s="31" t="str">
        <f t="shared" si="303"/>
        <v/>
      </c>
      <c r="AJ1589" s="32" t="str">
        <f t="shared" si="304"/>
        <v/>
      </c>
      <c r="AK1589" s="32" t="str">
        <f t="shared" si="305"/>
        <v/>
      </c>
      <c r="AL1589" s="32" t="str">
        <f t="shared" si="306"/>
        <v/>
      </c>
      <c r="AM1589" s="32" t="str">
        <f t="shared" si="307"/>
        <v/>
      </c>
      <c r="AN1589" s="32" t="str">
        <f t="shared" si="308"/>
        <v/>
      </c>
      <c r="AO1589" s="96" t="e">
        <f>CONCATENATE(IF(#REF!="LL","[u]",IF(#REF!="Ny","[i]",IF(#REF!="Extra koll","[b]",""))),F1589," ",C1589,IF(COUNTA(D1589)&gt;0,CONCATENATE(" [playerid=",D1589,"] "),""),AI1589,AJ1589,AK1589,AL1589,AM1589,AN1589,AA1589,AH1589,IF(#REF!="LL","[/u]",IF(#REF!="Ny","[/i]",IF(#REF!="Extra koll","[/b]",""))))</f>
        <v>#REF!</v>
      </c>
    </row>
    <row r="1590" spans="1:41" ht="14.25">
      <c r="A1590" s="84"/>
      <c r="B1590" s="101"/>
      <c r="C1590" s="102"/>
      <c r="D1590" s="102"/>
      <c r="E1590" s="102"/>
      <c r="F1590" s="103"/>
      <c r="H1590" s="104"/>
      <c r="J1590" s="101"/>
      <c r="K1590" s="102"/>
      <c r="L1590" s="102"/>
      <c r="M1590" s="102"/>
      <c r="N1590" s="102"/>
      <c r="O1590" s="102"/>
      <c r="P1590" s="102"/>
      <c r="Q1590" s="102"/>
      <c r="R1590" s="105"/>
      <c r="T1590" s="101"/>
      <c r="U1590" s="102"/>
      <c r="V1590" s="102"/>
      <c r="W1590" s="102"/>
      <c r="X1590" s="106"/>
      <c r="AA1590" s="32" t="str">
        <f t="shared" si="309"/>
        <v/>
      </c>
      <c r="AB1590" s="31" t="str">
        <f t="shared" si="311"/>
        <v>?</v>
      </c>
      <c r="AC1590" s="31" t="str">
        <f t="shared" si="311"/>
        <v>?</v>
      </c>
      <c r="AD1590" s="31" t="str">
        <f t="shared" si="311"/>
        <v>?</v>
      </c>
      <c r="AE1590" s="31" t="str">
        <f t="shared" si="311"/>
        <v>?</v>
      </c>
      <c r="AF1590" s="31" t="str">
        <f t="shared" si="311"/>
        <v>?</v>
      </c>
      <c r="AG1590" s="31" t="str">
        <f t="shared" si="311"/>
        <v>?</v>
      </c>
      <c r="AH1590" s="39" t="str">
        <f t="shared" si="310"/>
        <v/>
      </c>
      <c r="AI1590" s="31" t="str">
        <f t="shared" si="303"/>
        <v/>
      </c>
      <c r="AJ1590" s="32" t="str">
        <f t="shared" si="304"/>
        <v/>
      </c>
      <c r="AK1590" s="32" t="str">
        <f t="shared" si="305"/>
        <v/>
      </c>
      <c r="AL1590" s="32" t="str">
        <f t="shared" si="306"/>
        <v/>
      </c>
      <c r="AM1590" s="32" t="str">
        <f t="shared" si="307"/>
        <v/>
      </c>
      <c r="AN1590" s="32" t="str">
        <f t="shared" si="308"/>
        <v/>
      </c>
      <c r="AO1590" s="96" t="e">
        <f>CONCATENATE(IF(#REF!="LL","[u]",IF(#REF!="Ny","[i]",IF(#REF!="Extra koll","[b]",""))),F1590," ",C1590,IF(COUNTA(D1590)&gt;0,CONCATENATE(" [playerid=",D1590,"] "),""),AI1590,AJ1590,AK1590,AL1590,AM1590,AN1590,AA1590,AH1590,IF(#REF!="LL","[/u]",IF(#REF!="Ny","[/i]",IF(#REF!="Extra koll","[/b]",""))))</f>
        <v>#REF!</v>
      </c>
    </row>
    <row r="1591" spans="1:41" ht="14.25">
      <c r="A1591" s="84"/>
      <c r="B1591" s="101"/>
      <c r="C1591" s="102"/>
      <c r="D1591" s="102"/>
      <c r="E1591" s="102"/>
      <c r="F1591" s="103"/>
      <c r="H1591" s="104"/>
      <c r="J1591" s="101"/>
      <c r="K1591" s="102"/>
      <c r="L1591" s="102"/>
      <c r="M1591" s="102"/>
      <c r="N1591" s="102"/>
      <c r="O1591" s="102"/>
      <c r="P1591" s="102"/>
      <c r="Q1591" s="102"/>
      <c r="R1591" s="105"/>
      <c r="T1591" s="101"/>
      <c r="U1591" s="102"/>
      <c r="V1591" s="102"/>
      <c r="W1591" s="102"/>
      <c r="X1591" s="106"/>
      <c r="AA1591" s="32" t="str">
        <f t="shared" si="309"/>
        <v/>
      </c>
      <c r="AB1591" s="31" t="str">
        <f t="shared" si="311"/>
        <v>?</v>
      </c>
      <c r="AC1591" s="31" t="str">
        <f t="shared" si="311"/>
        <v>?</v>
      </c>
      <c r="AD1591" s="31" t="str">
        <f t="shared" si="311"/>
        <v>?</v>
      </c>
      <c r="AE1591" s="31" t="str">
        <f t="shared" si="311"/>
        <v>?</v>
      </c>
      <c r="AF1591" s="31" t="str">
        <f t="shared" si="311"/>
        <v>?</v>
      </c>
      <c r="AG1591" s="31" t="str">
        <f t="shared" si="311"/>
        <v>?</v>
      </c>
      <c r="AH1591" s="39" t="str">
        <f t="shared" si="310"/>
        <v/>
      </c>
      <c r="AI1591" s="31" t="str">
        <f t="shared" si="303"/>
        <v/>
      </c>
      <c r="AJ1591" s="32" t="str">
        <f t="shared" si="304"/>
        <v/>
      </c>
      <c r="AK1591" s="32" t="str">
        <f t="shared" si="305"/>
        <v/>
      </c>
      <c r="AL1591" s="32" t="str">
        <f t="shared" si="306"/>
        <v/>
      </c>
      <c r="AM1591" s="32" t="str">
        <f t="shared" si="307"/>
        <v/>
      </c>
      <c r="AN1591" s="32" t="str">
        <f t="shared" si="308"/>
        <v/>
      </c>
      <c r="AO1591" s="96" t="e">
        <f>CONCATENATE(IF(#REF!="LL","[u]",IF(#REF!="Ny","[i]",IF(#REF!="Extra koll","[b]",""))),F1591," ",C1591,IF(COUNTA(D1591)&gt;0,CONCATENATE(" [playerid=",D1591,"] "),""),AI1591,AJ1591,AK1591,AL1591,AM1591,AN1591,AA1591,AH1591,IF(#REF!="LL","[/u]",IF(#REF!="Ny","[/i]",IF(#REF!="Extra koll","[/b]",""))))</f>
        <v>#REF!</v>
      </c>
    </row>
    <row r="1592" spans="1:41" ht="14.25">
      <c r="A1592" s="84"/>
      <c r="B1592" s="101"/>
      <c r="C1592" s="102"/>
      <c r="D1592" s="102"/>
      <c r="E1592" s="102"/>
      <c r="F1592" s="103"/>
      <c r="H1592" s="104"/>
      <c r="J1592" s="101"/>
      <c r="K1592" s="102"/>
      <c r="L1592" s="102"/>
      <c r="M1592" s="102"/>
      <c r="N1592" s="102"/>
      <c r="O1592" s="102"/>
      <c r="P1592" s="102"/>
      <c r="Q1592" s="102"/>
      <c r="R1592" s="105"/>
      <c r="T1592" s="101"/>
      <c r="U1592" s="102"/>
      <c r="V1592" s="102"/>
      <c r="W1592" s="102"/>
      <c r="X1592" s="106"/>
      <c r="AA1592" s="32" t="str">
        <f t="shared" si="309"/>
        <v/>
      </c>
      <c r="AB1592" s="31" t="str">
        <f t="shared" si="311"/>
        <v>?</v>
      </c>
      <c r="AC1592" s="31" t="str">
        <f t="shared" si="311"/>
        <v>?</v>
      </c>
      <c r="AD1592" s="31" t="str">
        <f t="shared" si="311"/>
        <v>?</v>
      </c>
      <c r="AE1592" s="31" t="str">
        <f t="shared" si="311"/>
        <v>?</v>
      </c>
      <c r="AF1592" s="31" t="str">
        <f t="shared" si="311"/>
        <v>?</v>
      </c>
      <c r="AG1592" s="31" t="str">
        <f t="shared" si="311"/>
        <v>?</v>
      </c>
      <c r="AH1592" s="39" t="str">
        <f t="shared" si="310"/>
        <v/>
      </c>
      <c r="AI1592" s="31" t="str">
        <f t="shared" si="303"/>
        <v/>
      </c>
      <c r="AJ1592" s="32" t="str">
        <f t="shared" si="304"/>
        <v/>
      </c>
      <c r="AK1592" s="32" t="str">
        <f t="shared" si="305"/>
        <v/>
      </c>
      <c r="AL1592" s="32" t="str">
        <f t="shared" si="306"/>
        <v/>
      </c>
      <c r="AM1592" s="32" t="str">
        <f t="shared" si="307"/>
        <v/>
      </c>
      <c r="AN1592" s="32" t="str">
        <f t="shared" si="308"/>
        <v/>
      </c>
      <c r="AO1592" s="96" t="e">
        <f>CONCATENATE(IF(#REF!="LL","[u]",IF(#REF!="Ny","[i]",IF(#REF!="Extra koll","[b]",""))),F1592," ",C1592,IF(COUNTA(D1592)&gt;0,CONCATENATE(" [playerid=",D1592,"] "),""),AI1592,AJ1592,AK1592,AL1592,AM1592,AN1592,AA1592,AH1592,IF(#REF!="LL","[/u]",IF(#REF!="Ny","[/i]",IF(#REF!="Extra koll","[/b]",""))))</f>
        <v>#REF!</v>
      </c>
    </row>
    <row r="1593" spans="1:41" ht="14.25">
      <c r="A1593" s="84"/>
      <c r="B1593" s="101"/>
      <c r="C1593" s="102"/>
      <c r="D1593" s="102"/>
      <c r="E1593" s="102"/>
      <c r="F1593" s="103"/>
      <c r="H1593" s="104"/>
      <c r="J1593" s="101"/>
      <c r="K1593" s="102"/>
      <c r="L1593" s="102"/>
      <c r="M1593" s="102"/>
      <c r="N1593" s="102"/>
      <c r="O1593" s="102"/>
      <c r="P1593" s="102"/>
      <c r="Q1593" s="102"/>
      <c r="R1593" s="105"/>
      <c r="T1593" s="101"/>
      <c r="U1593" s="102"/>
      <c r="V1593" s="102"/>
      <c r="W1593" s="102"/>
      <c r="X1593" s="106"/>
      <c r="AA1593" s="32" t="str">
        <f t="shared" si="309"/>
        <v/>
      </c>
      <c r="AB1593" s="31" t="str">
        <f t="shared" si="311"/>
        <v>?</v>
      </c>
      <c r="AC1593" s="31" t="str">
        <f t="shared" si="311"/>
        <v>?</v>
      </c>
      <c r="AD1593" s="31" t="str">
        <f t="shared" si="311"/>
        <v>?</v>
      </c>
      <c r="AE1593" s="31" t="str">
        <f t="shared" si="311"/>
        <v>?</v>
      </c>
      <c r="AF1593" s="31" t="str">
        <f t="shared" si="311"/>
        <v>?</v>
      </c>
      <c r="AG1593" s="31" t="str">
        <f t="shared" si="311"/>
        <v>?</v>
      </c>
      <c r="AH1593" s="39" t="str">
        <f t="shared" si="310"/>
        <v/>
      </c>
      <c r="AI1593" s="31" t="str">
        <f t="shared" si="303"/>
        <v/>
      </c>
      <c r="AJ1593" s="32" t="str">
        <f t="shared" si="304"/>
        <v/>
      </c>
      <c r="AK1593" s="32" t="str">
        <f t="shared" si="305"/>
        <v/>
      </c>
      <c r="AL1593" s="32" t="str">
        <f t="shared" si="306"/>
        <v/>
      </c>
      <c r="AM1593" s="32" t="str">
        <f t="shared" si="307"/>
        <v/>
      </c>
      <c r="AN1593" s="32" t="str">
        <f t="shared" si="308"/>
        <v/>
      </c>
      <c r="AO1593" s="96" t="e">
        <f>CONCATENATE(IF(#REF!="LL","[u]",IF(#REF!="Ny","[i]",IF(#REF!="Extra koll","[b]",""))),F1593," ",C1593,IF(COUNTA(D1593)&gt;0,CONCATENATE(" [playerid=",D1593,"] "),""),AI1593,AJ1593,AK1593,AL1593,AM1593,AN1593,AA1593,AH1593,IF(#REF!="LL","[/u]",IF(#REF!="Ny","[/i]",IF(#REF!="Extra koll","[/b]",""))))</f>
        <v>#REF!</v>
      </c>
    </row>
    <row r="1594" spans="1:41" ht="14.25">
      <c r="A1594" s="84"/>
      <c r="B1594" s="101"/>
      <c r="C1594" s="102"/>
      <c r="D1594" s="102"/>
      <c r="E1594" s="102"/>
      <c r="F1594" s="103"/>
      <c r="H1594" s="104"/>
      <c r="J1594" s="101"/>
      <c r="K1594" s="102"/>
      <c r="L1594" s="102"/>
      <c r="M1594" s="102"/>
      <c r="N1594" s="102"/>
      <c r="O1594" s="102"/>
      <c r="P1594" s="102"/>
      <c r="Q1594" s="102"/>
      <c r="R1594" s="105"/>
      <c r="T1594" s="101"/>
      <c r="U1594" s="102"/>
      <c r="V1594" s="102"/>
      <c r="W1594" s="102"/>
      <c r="X1594" s="106"/>
      <c r="AA1594" s="32" t="str">
        <f t="shared" si="309"/>
        <v/>
      </c>
      <c r="AB1594" s="31" t="str">
        <f t="shared" si="311"/>
        <v>?</v>
      </c>
      <c r="AC1594" s="31" t="str">
        <f t="shared" si="311"/>
        <v>?</v>
      </c>
      <c r="AD1594" s="31" t="str">
        <f t="shared" si="311"/>
        <v>?</v>
      </c>
      <c r="AE1594" s="31" t="str">
        <f t="shared" si="311"/>
        <v>?</v>
      </c>
      <c r="AF1594" s="31" t="str">
        <f t="shared" si="311"/>
        <v>?</v>
      </c>
      <c r="AG1594" s="31" t="str">
        <f t="shared" si="311"/>
        <v>?</v>
      </c>
      <c r="AH1594" s="39" t="str">
        <f t="shared" si="310"/>
        <v/>
      </c>
      <c r="AI1594" s="31" t="str">
        <f t="shared" si="303"/>
        <v/>
      </c>
      <c r="AJ1594" s="32" t="str">
        <f t="shared" si="304"/>
        <v/>
      </c>
      <c r="AK1594" s="32" t="str">
        <f t="shared" si="305"/>
        <v/>
      </c>
      <c r="AL1594" s="32" t="str">
        <f t="shared" si="306"/>
        <v/>
      </c>
      <c r="AM1594" s="32" t="str">
        <f t="shared" si="307"/>
        <v/>
      </c>
      <c r="AN1594" s="32" t="str">
        <f t="shared" si="308"/>
        <v/>
      </c>
      <c r="AO1594" s="96" t="e">
        <f>CONCATENATE(IF(#REF!="LL","[u]",IF(#REF!="Ny","[i]",IF(#REF!="Extra koll","[b]",""))),F1594," ",C1594,IF(COUNTA(D1594)&gt;0,CONCATENATE(" [playerid=",D1594,"] "),""),AI1594,AJ1594,AK1594,AL1594,AM1594,AN1594,AA1594,AH1594,IF(#REF!="LL","[/u]",IF(#REF!="Ny","[/i]",IF(#REF!="Extra koll","[/b]",""))))</f>
        <v>#REF!</v>
      </c>
    </row>
    <row r="1595" spans="1:41" ht="14.25">
      <c r="A1595" s="84"/>
      <c r="B1595" s="101"/>
      <c r="C1595" s="102"/>
      <c r="D1595" s="102"/>
      <c r="E1595" s="102"/>
      <c r="F1595" s="103"/>
      <c r="H1595" s="104"/>
      <c r="J1595" s="101"/>
      <c r="K1595" s="102"/>
      <c r="L1595" s="102"/>
      <c r="M1595" s="102"/>
      <c r="N1595" s="102"/>
      <c r="O1595" s="102"/>
      <c r="P1595" s="102"/>
      <c r="Q1595" s="102"/>
      <c r="R1595" s="105"/>
      <c r="T1595" s="101"/>
      <c r="U1595" s="102"/>
      <c r="V1595" s="102"/>
      <c r="W1595" s="102"/>
      <c r="X1595" s="106"/>
      <c r="AA1595" s="32" t="str">
        <f t="shared" si="309"/>
        <v/>
      </c>
      <c r="AB1595" s="31" t="str">
        <f t="shared" si="311"/>
        <v>?</v>
      </c>
      <c r="AC1595" s="31" t="str">
        <f t="shared" si="311"/>
        <v>?</v>
      </c>
      <c r="AD1595" s="31" t="str">
        <f t="shared" si="311"/>
        <v>?</v>
      </c>
      <c r="AE1595" s="31" t="str">
        <f t="shared" si="311"/>
        <v>?</v>
      </c>
      <c r="AF1595" s="31" t="str">
        <f t="shared" si="311"/>
        <v>?</v>
      </c>
      <c r="AG1595" s="31" t="str">
        <f t="shared" si="311"/>
        <v>?</v>
      </c>
      <c r="AH1595" s="39" t="str">
        <f t="shared" si="310"/>
        <v/>
      </c>
      <c r="AI1595" s="31" t="str">
        <f t="shared" si="303"/>
        <v/>
      </c>
      <c r="AJ1595" s="32" t="str">
        <f t="shared" si="304"/>
        <v/>
      </c>
      <c r="AK1595" s="32" t="str">
        <f t="shared" si="305"/>
        <v/>
      </c>
      <c r="AL1595" s="32" t="str">
        <f t="shared" si="306"/>
        <v/>
      </c>
      <c r="AM1595" s="32" t="str">
        <f t="shared" si="307"/>
        <v/>
      </c>
      <c r="AN1595" s="32" t="str">
        <f t="shared" si="308"/>
        <v/>
      </c>
      <c r="AO1595" s="96" t="e">
        <f>CONCATENATE(IF(#REF!="LL","[u]",IF(#REF!="Ny","[i]",IF(#REF!="Extra koll","[b]",""))),F1595," ",C1595,IF(COUNTA(D1595)&gt;0,CONCATENATE(" [playerid=",D1595,"] "),""),AI1595,AJ1595,AK1595,AL1595,AM1595,AN1595,AA1595,AH1595,IF(#REF!="LL","[/u]",IF(#REF!="Ny","[/i]",IF(#REF!="Extra koll","[/b]",""))))</f>
        <v>#REF!</v>
      </c>
    </row>
    <row r="1596" spans="1:41" ht="14.25">
      <c r="A1596" s="84"/>
      <c r="B1596" s="101"/>
      <c r="C1596" s="102"/>
      <c r="D1596" s="102"/>
      <c r="E1596" s="102"/>
      <c r="F1596" s="103"/>
      <c r="H1596" s="104"/>
      <c r="J1596" s="101"/>
      <c r="K1596" s="102"/>
      <c r="L1596" s="102"/>
      <c r="M1596" s="102"/>
      <c r="N1596" s="102"/>
      <c r="O1596" s="102"/>
      <c r="P1596" s="102"/>
      <c r="Q1596" s="102"/>
      <c r="R1596" s="105"/>
      <c r="T1596" s="101"/>
      <c r="U1596" s="102"/>
      <c r="V1596" s="102"/>
      <c r="W1596" s="102"/>
      <c r="X1596" s="106"/>
      <c r="AA1596" s="32" t="str">
        <f t="shared" si="309"/>
        <v/>
      </c>
      <c r="AB1596" s="31" t="str">
        <f t="shared" si="311"/>
        <v>?</v>
      </c>
      <c r="AC1596" s="31" t="str">
        <f t="shared" si="311"/>
        <v>?</v>
      </c>
      <c r="AD1596" s="31" t="str">
        <f t="shared" si="311"/>
        <v>?</v>
      </c>
      <c r="AE1596" s="31" t="str">
        <f t="shared" si="311"/>
        <v>?</v>
      </c>
      <c r="AF1596" s="31" t="str">
        <f t="shared" si="311"/>
        <v>?</v>
      </c>
      <c r="AG1596" s="31" t="str">
        <f t="shared" si="311"/>
        <v>?</v>
      </c>
      <c r="AH1596" s="39" t="str">
        <f t="shared" si="310"/>
        <v/>
      </c>
      <c r="AI1596" s="31" t="str">
        <f t="shared" si="303"/>
        <v/>
      </c>
      <c r="AJ1596" s="32" t="str">
        <f t="shared" si="304"/>
        <v/>
      </c>
      <c r="AK1596" s="32" t="str">
        <f t="shared" si="305"/>
        <v/>
      </c>
      <c r="AL1596" s="32" t="str">
        <f t="shared" si="306"/>
        <v/>
      </c>
      <c r="AM1596" s="32" t="str">
        <f t="shared" si="307"/>
        <v/>
      </c>
      <c r="AN1596" s="32" t="str">
        <f t="shared" si="308"/>
        <v/>
      </c>
      <c r="AO1596" s="96" t="e">
        <f>CONCATENATE(IF(#REF!="LL","[u]",IF(#REF!="Ny","[i]",IF(#REF!="Extra koll","[b]",""))),F1596," ",C1596,IF(COUNTA(D1596)&gt;0,CONCATENATE(" [playerid=",D1596,"] "),""),AI1596,AJ1596,AK1596,AL1596,AM1596,AN1596,AA1596,AH1596,IF(#REF!="LL","[/u]",IF(#REF!="Ny","[/i]",IF(#REF!="Extra koll","[/b]",""))))</f>
        <v>#REF!</v>
      </c>
    </row>
    <row r="1597" spans="1:41" ht="14.25">
      <c r="A1597" s="84"/>
      <c r="B1597" s="101"/>
      <c r="C1597" s="102"/>
      <c r="D1597" s="102"/>
      <c r="E1597" s="102"/>
      <c r="F1597" s="103"/>
      <c r="H1597" s="104"/>
      <c r="J1597" s="101"/>
      <c r="K1597" s="102"/>
      <c r="L1597" s="102"/>
      <c r="M1597" s="102"/>
      <c r="N1597" s="102"/>
      <c r="O1597" s="102"/>
      <c r="P1597" s="102"/>
      <c r="Q1597" s="102"/>
      <c r="R1597" s="105"/>
      <c r="T1597" s="101"/>
      <c r="U1597" s="102"/>
      <c r="V1597" s="102"/>
      <c r="W1597" s="102"/>
      <c r="X1597" s="106"/>
      <c r="AA1597" s="32" t="str">
        <f t="shared" si="309"/>
        <v/>
      </c>
      <c r="AB1597" s="31" t="str">
        <f t="shared" si="311"/>
        <v>?</v>
      </c>
      <c r="AC1597" s="31" t="str">
        <f t="shared" si="311"/>
        <v>?</v>
      </c>
      <c r="AD1597" s="31" t="str">
        <f t="shared" si="311"/>
        <v>?</v>
      </c>
      <c r="AE1597" s="31" t="str">
        <f t="shared" si="311"/>
        <v>?</v>
      </c>
      <c r="AF1597" s="31" t="str">
        <f t="shared" si="311"/>
        <v>?</v>
      </c>
      <c r="AG1597" s="31" t="str">
        <f t="shared" si="311"/>
        <v>?</v>
      </c>
      <c r="AH1597" s="39" t="str">
        <f t="shared" si="310"/>
        <v/>
      </c>
      <c r="AI1597" s="31" t="str">
        <f t="shared" si="303"/>
        <v/>
      </c>
      <c r="AJ1597" s="32" t="str">
        <f t="shared" si="304"/>
        <v/>
      </c>
      <c r="AK1597" s="32" t="str">
        <f t="shared" si="305"/>
        <v/>
      </c>
      <c r="AL1597" s="32" t="str">
        <f t="shared" si="306"/>
        <v/>
      </c>
      <c r="AM1597" s="32" t="str">
        <f t="shared" si="307"/>
        <v/>
      </c>
      <c r="AN1597" s="32" t="str">
        <f t="shared" si="308"/>
        <v/>
      </c>
      <c r="AO1597" s="96" t="e">
        <f>CONCATENATE(IF(#REF!="LL","[u]",IF(#REF!="Ny","[i]",IF(#REF!="Extra koll","[b]",""))),F1597," ",C1597,IF(COUNTA(D1597)&gt;0,CONCATENATE(" [playerid=",D1597,"] "),""),AI1597,AJ1597,AK1597,AL1597,AM1597,AN1597,AA1597,AH1597,IF(#REF!="LL","[/u]",IF(#REF!="Ny","[/i]",IF(#REF!="Extra koll","[/b]",""))))</f>
        <v>#REF!</v>
      </c>
    </row>
    <row r="1598" spans="1:41" ht="14.25">
      <c r="A1598" s="84"/>
      <c r="B1598" s="101"/>
      <c r="C1598" s="102"/>
      <c r="D1598" s="102"/>
      <c r="E1598" s="102"/>
      <c r="F1598" s="103"/>
      <c r="H1598" s="104"/>
      <c r="J1598" s="101"/>
      <c r="K1598" s="102"/>
      <c r="L1598" s="102"/>
      <c r="M1598" s="102"/>
      <c r="N1598" s="102"/>
      <c r="O1598" s="102"/>
      <c r="P1598" s="102"/>
      <c r="Q1598" s="102"/>
      <c r="R1598" s="105"/>
      <c r="T1598" s="101"/>
      <c r="U1598" s="102"/>
      <c r="V1598" s="102"/>
      <c r="W1598" s="102"/>
      <c r="X1598" s="106"/>
      <c r="AA1598" s="32" t="str">
        <f t="shared" si="309"/>
        <v/>
      </c>
      <c r="AB1598" s="31" t="str">
        <f t="shared" si="311"/>
        <v>?</v>
      </c>
      <c r="AC1598" s="31" t="str">
        <f t="shared" si="311"/>
        <v>?</v>
      </c>
      <c r="AD1598" s="31" t="str">
        <f t="shared" si="311"/>
        <v>?</v>
      </c>
      <c r="AE1598" s="31" t="str">
        <f t="shared" si="311"/>
        <v>?</v>
      </c>
      <c r="AF1598" s="31" t="str">
        <f t="shared" si="311"/>
        <v>?</v>
      </c>
      <c r="AG1598" s="31" t="str">
        <f t="shared" si="311"/>
        <v>?</v>
      </c>
      <c r="AH1598" s="39" t="str">
        <f t="shared" si="310"/>
        <v/>
      </c>
      <c r="AI1598" s="31" t="str">
        <f t="shared" si="303"/>
        <v/>
      </c>
      <c r="AJ1598" s="32" t="str">
        <f t="shared" si="304"/>
        <v/>
      </c>
      <c r="AK1598" s="32" t="str">
        <f t="shared" si="305"/>
        <v/>
      </c>
      <c r="AL1598" s="32" t="str">
        <f t="shared" si="306"/>
        <v/>
      </c>
      <c r="AM1598" s="32" t="str">
        <f t="shared" si="307"/>
        <v/>
      </c>
      <c r="AN1598" s="32" t="str">
        <f t="shared" si="308"/>
        <v/>
      </c>
      <c r="AO1598" s="96" t="e">
        <f>CONCATENATE(IF(#REF!="LL","[u]",IF(#REF!="Ny","[i]",IF(#REF!="Extra koll","[b]",""))),F1598," ",C1598,IF(COUNTA(D1598)&gt;0,CONCATENATE(" [playerid=",D1598,"] "),""),AI1598,AJ1598,AK1598,AL1598,AM1598,AN1598,AA1598,AH1598,IF(#REF!="LL","[/u]",IF(#REF!="Ny","[/i]",IF(#REF!="Extra koll","[/b]",""))))</f>
        <v>#REF!</v>
      </c>
    </row>
    <row r="1599" spans="1:41" ht="14.25">
      <c r="A1599" s="84"/>
      <c r="B1599" s="101"/>
      <c r="C1599" s="102"/>
      <c r="D1599" s="102"/>
      <c r="E1599" s="102"/>
      <c r="F1599" s="103"/>
      <c r="H1599" s="104"/>
      <c r="J1599" s="101"/>
      <c r="K1599" s="102"/>
      <c r="L1599" s="102"/>
      <c r="M1599" s="102"/>
      <c r="N1599" s="102"/>
      <c r="O1599" s="102"/>
      <c r="P1599" s="102"/>
      <c r="Q1599" s="102"/>
      <c r="R1599" s="105"/>
      <c r="T1599" s="101"/>
      <c r="U1599" s="102"/>
      <c r="V1599" s="102"/>
      <c r="W1599" s="102"/>
      <c r="X1599" s="106"/>
      <c r="AA1599" s="32" t="str">
        <f t="shared" si="309"/>
        <v/>
      </c>
      <c r="AB1599" s="31" t="str">
        <f t="shared" si="311"/>
        <v>?</v>
      </c>
      <c r="AC1599" s="31" t="str">
        <f t="shared" si="311"/>
        <v>?</v>
      </c>
      <c r="AD1599" s="31" t="str">
        <f t="shared" si="311"/>
        <v>?</v>
      </c>
      <c r="AE1599" s="31" t="str">
        <f t="shared" si="311"/>
        <v>?</v>
      </c>
      <c r="AF1599" s="31" t="str">
        <f t="shared" si="311"/>
        <v>?</v>
      </c>
      <c r="AG1599" s="31" t="str">
        <f t="shared" si="311"/>
        <v>?</v>
      </c>
      <c r="AH1599" s="39" t="str">
        <f t="shared" si="310"/>
        <v/>
      </c>
      <c r="AI1599" s="31" t="str">
        <f t="shared" si="303"/>
        <v/>
      </c>
      <c r="AJ1599" s="32" t="str">
        <f t="shared" si="304"/>
        <v/>
      </c>
      <c r="AK1599" s="32" t="str">
        <f t="shared" si="305"/>
        <v/>
      </c>
      <c r="AL1599" s="32" t="str">
        <f t="shared" si="306"/>
        <v/>
      </c>
      <c r="AM1599" s="32" t="str">
        <f t="shared" si="307"/>
        <v/>
      </c>
      <c r="AN1599" s="32" t="str">
        <f t="shared" si="308"/>
        <v/>
      </c>
      <c r="AO1599" s="96" t="e">
        <f>CONCATENATE(IF(#REF!="LL","[u]",IF(#REF!="Ny","[i]",IF(#REF!="Extra koll","[b]",""))),F1599," ",C1599,IF(COUNTA(D1599)&gt;0,CONCATENATE(" [playerid=",D1599,"] "),""),AI1599,AJ1599,AK1599,AL1599,AM1599,AN1599,AA1599,AH1599,IF(#REF!="LL","[/u]",IF(#REF!="Ny","[/i]",IF(#REF!="Extra koll","[/b]",""))))</f>
        <v>#REF!</v>
      </c>
    </row>
    <row r="1600" spans="1:41" ht="14.25">
      <c r="A1600" s="84"/>
      <c r="B1600" s="101"/>
      <c r="C1600" s="102"/>
      <c r="D1600" s="102"/>
      <c r="E1600" s="102"/>
      <c r="F1600" s="103"/>
      <c r="H1600" s="104"/>
      <c r="J1600" s="101"/>
      <c r="K1600" s="102"/>
      <c r="L1600" s="102"/>
      <c r="M1600" s="102"/>
      <c r="N1600" s="102"/>
      <c r="O1600" s="102"/>
      <c r="P1600" s="102"/>
      <c r="Q1600" s="102"/>
      <c r="R1600" s="105"/>
      <c r="T1600" s="101"/>
      <c r="U1600" s="102"/>
      <c r="V1600" s="102"/>
      <c r="W1600" s="102"/>
      <c r="X1600" s="106"/>
      <c r="AA1600" s="32" t="str">
        <f t="shared" si="309"/>
        <v/>
      </c>
      <c r="AB1600" s="31" t="str">
        <f t="shared" si="311"/>
        <v>?</v>
      </c>
      <c r="AC1600" s="31" t="str">
        <f t="shared" si="311"/>
        <v>?</v>
      </c>
      <c r="AD1600" s="31" t="str">
        <f t="shared" si="311"/>
        <v>?</v>
      </c>
      <c r="AE1600" s="31" t="str">
        <f t="shared" si="311"/>
        <v>?</v>
      </c>
      <c r="AF1600" s="31" t="str">
        <f t="shared" si="311"/>
        <v>?</v>
      </c>
      <c r="AG1600" s="31" t="str">
        <f t="shared" si="311"/>
        <v>?</v>
      </c>
      <c r="AH1600" s="39" t="str">
        <f t="shared" si="310"/>
        <v/>
      </c>
      <c r="AI1600" s="31" t="str">
        <f t="shared" si="303"/>
        <v/>
      </c>
      <c r="AJ1600" s="32" t="str">
        <f t="shared" si="304"/>
        <v/>
      </c>
      <c r="AK1600" s="32" t="str">
        <f t="shared" si="305"/>
        <v/>
      </c>
      <c r="AL1600" s="32" t="str">
        <f t="shared" si="306"/>
        <v/>
      </c>
      <c r="AM1600" s="32" t="str">
        <f t="shared" si="307"/>
        <v/>
      </c>
      <c r="AN1600" s="32" t="str">
        <f t="shared" si="308"/>
        <v/>
      </c>
      <c r="AO1600" s="96" t="e">
        <f>CONCATENATE(IF(#REF!="LL","[u]",IF(#REF!="Ny","[i]",IF(#REF!="Extra koll","[b]",""))),F1600," ",C1600,IF(COUNTA(D1600)&gt;0,CONCATENATE(" [playerid=",D1600,"] "),""),AI1600,AJ1600,AK1600,AL1600,AM1600,AN1600,AA1600,AH1600,IF(#REF!="LL","[/u]",IF(#REF!="Ny","[/i]",IF(#REF!="Extra koll","[/b]",""))))</f>
        <v>#REF!</v>
      </c>
    </row>
    <row r="1601" spans="1:41" ht="14.25">
      <c r="A1601" s="84"/>
      <c r="B1601" s="101"/>
      <c r="C1601" s="102"/>
      <c r="D1601" s="102"/>
      <c r="E1601" s="102"/>
      <c r="F1601" s="103"/>
      <c r="H1601" s="104"/>
      <c r="J1601" s="101"/>
      <c r="K1601" s="102"/>
      <c r="L1601" s="102"/>
      <c r="M1601" s="102"/>
      <c r="N1601" s="102"/>
      <c r="O1601" s="102"/>
      <c r="P1601" s="102"/>
      <c r="Q1601" s="102"/>
      <c r="R1601" s="105"/>
      <c r="T1601" s="101"/>
      <c r="U1601" s="102"/>
      <c r="V1601" s="102"/>
      <c r="W1601" s="102"/>
      <c r="X1601" s="106"/>
      <c r="AA1601" s="32" t="str">
        <f t="shared" si="309"/>
        <v/>
      </c>
      <c r="AB1601" s="31" t="str">
        <f t="shared" si="311"/>
        <v>?</v>
      </c>
      <c r="AC1601" s="31" t="str">
        <f t="shared" si="311"/>
        <v>?</v>
      </c>
      <c r="AD1601" s="31" t="str">
        <f t="shared" si="311"/>
        <v>?</v>
      </c>
      <c r="AE1601" s="31" t="str">
        <f t="shared" si="311"/>
        <v>?</v>
      </c>
      <c r="AF1601" s="31" t="str">
        <f t="shared" si="311"/>
        <v>?</v>
      </c>
      <c r="AG1601" s="31" t="str">
        <f t="shared" si="311"/>
        <v>?</v>
      </c>
      <c r="AH1601" s="39" t="str">
        <f t="shared" si="310"/>
        <v/>
      </c>
      <c r="AI1601" s="31" t="str">
        <f t="shared" si="303"/>
        <v/>
      </c>
      <c r="AJ1601" s="32" t="str">
        <f t="shared" si="304"/>
        <v/>
      </c>
      <c r="AK1601" s="32" t="str">
        <f t="shared" si="305"/>
        <v/>
      </c>
      <c r="AL1601" s="32" t="str">
        <f t="shared" si="306"/>
        <v/>
      </c>
      <c r="AM1601" s="32" t="str">
        <f t="shared" si="307"/>
        <v/>
      </c>
      <c r="AN1601" s="32" t="str">
        <f t="shared" si="308"/>
        <v/>
      </c>
      <c r="AO1601" s="96" t="e">
        <f>CONCATENATE(IF(#REF!="LL","[u]",IF(#REF!="Ny","[i]",IF(#REF!="Extra koll","[b]",""))),F1601," ",C1601,IF(COUNTA(D1601)&gt;0,CONCATENATE(" [playerid=",D1601,"] "),""),AI1601,AJ1601,AK1601,AL1601,AM1601,AN1601,AA1601,AH1601,IF(#REF!="LL","[/u]",IF(#REF!="Ny","[/i]",IF(#REF!="Extra koll","[/b]",""))))</f>
        <v>#REF!</v>
      </c>
    </row>
    <row r="1602" spans="1:41" ht="14.25">
      <c r="A1602" s="84"/>
      <c r="B1602" s="101"/>
      <c r="C1602" s="102"/>
      <c r="D1602" s="102"/>
      <c r="E1602" s="102"/>
      <c r="F1602" s="103"/>
      <c r="H1602" s="104"/>
      <c r="J1602" s="101"/>
      <c r="K1602" s="102"/>
      <c r="L1602" s="102"/>
      <c r="M1602" s="102"/>
      <c r="N1602" s="102"/>
      <c r="O1602" s="102"/>
      <c r="P1602" s="102"/>
      <c r="Q1602" s="102"/>
      <c r="R1602" s="105"/>
      <c r="T1602" s="101"/>
      <c r="U1602" s="102"/>
      <c r="V1602" s="102"/>
      <c r="W1602" s="102"/>
      <c r="X1602" s="106"/>
      <c r="AA1602" s="32" t="str">
        <f t="shared" si="309"/>
        <v/>
      </c>
      <c r="AB1602" s="31" t="str">
        <f t="shared" si="311"/>
        <v>?</v>
      </c>
      <c r="AC1602" s="31" t="str">
        <f t="shared" si="311"/>
        <v>?</v>
      </c>
      <c r="AD1602" s="31" t="str">
        <f t="shared" si="311"/>
        <v>?</v>
      </c>
      <c r="AE1602" s="31" t="str">
        <f t="shared" si="311"/>
        <v>?</v>
      </c>
      <c r="AF1602" s="31" t="str">
        <f t="shared" si="311"/>
        <v>?</v>
      </c>
      <c r="AG1602" s="31" t="str">
        <f t="shared" si="311"/>
        <v>?</v>
      </c>
      <c r="AH1602" s="39" t="str">
        <f t="shared" si="310"/>
        <v/>
      </c>
      <c r="AI1602" s="31" t="str">
        <f t="shared" si="303"/>
        <v/>
      </c>
      <c r="AJ1602" s="32" t="str">
        <f t="shared" si="304"/>
        <v/>
      </c>
      <c r="AK1602" s="32" t="str">
        <f t="shared" si="305"/>
        <v/>
      </c>
      <c r="AL1602" s="32" t="str">
        <f t="shared" si="306"/>
        <v/>
      </c>
      <c r="AM1602" s="32" t="str">
        <f t="shared" si="307"/>
        <v/>
      </c>
      <c r="AN1602" s="32" t="str">
        <f t="shared" si="308"/>
        <v/>
      </c>
      <c r="AO1602" s="96" t="e">
        <f>CONCATENATE(IF(#REF!="LL","[u]",IF(#REF!="Ny","[i]",IF(#REF!="Extra koll","[b]",""))),F1602," ",C1602,IF(COUNTA(D1602)&gt;0,CONCATENATE(" [playerid=",D1602,"] "),""),AI1602,AJ1602,AK1602,AL1602,AM1602,AN1602,AA1602,AH1602,IF(#REF!="LL","[/u]",IF(#REF!="Ny","[/i]",IF(#REF!="Extra koll","[/b]",""))))</f>
        <v>#REF!</v>
      </c>
    </row>
    <row r="1603" spans="1:41" ht="14.25">
      <c r="A1603" s="84"/>
      <c r="B1603" s="101"/>
      <c r="C1603" s="102"/>
      <c r="D1603" s="102"/>
      <c r="E1603" s="102"/>
      <c r="F1603" s="103"/>
      <c r="H1603" s="104"/>
      <c r="J1603" s="101"/>
      <c r="K1603" s="102"/>
      <c r="L1603" s="102"/>
      <c r="M1603" s="102"/>
      <c r="N1603" s="102"/>
      <c r="O1603" s="102"/>
      <c r="P1603" s="102"/>
      <c r="Q1603" s="102"/>
      <c r="R1603" s="105"/>
      <c r="T1603" s="101"/>
      <c r="U1603" s="102"/>
      <c r="V1603" s="102"/>
      <c r="W1603" s="102"/>
      <c r="X1603" s="106"/>
      <c r="AA1603" s="32" t="str">
        <f t="shared" si="309"/>
        <v/>
      </c>
      <c r="AB1603" s="31" t="str">
        <f t="shared" si="311"/>
        <v>?</v>
      </c>
      <c r="AC1603" s="31" t="str">
        <f t="shared" si="311"/>
        <v>?</v>
      </c>
      <c r="AD1603" s="31" t="str">
        <f t="shared" si="311"/>
        <v>?</v>
      </c>
      <c r="AE1603" s="31" t="str">
        <f t="shared" si="311"/>
        <v>?</v>
      </c>
      <c r="AF1603" s="31" t="str">
        <f t="shared" si="311"/>
        <v>?</v>
      </c>
      <c r="AG1603" s="31" t="str">
        <f t="shared" si="311"/>
        <v>?</v>
      </c>
      <c r="AH1603" s="39" t="str">
        <f t="shared" si="310"/>
        <v/>
      </c>
      <c r="AI1603" s="31" t="str">
        <f t="shared" si="303"/>
        <v/>
      </c>
      <c r="AJ1603" s="32" t="str">
        <f t="shared" si="304"/>
        <v/>
      </c>
      <c r="AK1603" s="32" t="str">
        <f t="shared" si="305"/>
        <v/>
      </c>
      <c r="AL1603" s="32" t="str">
        <f t="shared" si="306"/>
        <v/>
      </c>
      <c r="AM1603" s="32" t="str">
        <f t="shared" si="307"/>
        <v/>
      </c>
      <c r="AN1603" s="32" t="str">
        <f t="shared" si="308"/>
        <v/>
      </c>
      <c r="AO1603" s="96" t="e">
        <f>CONCATENATE(IF(#REF!="LL","[u]",IF(#REF!="Ny","[i]",IF(#REF!="Extra koll","[b]",""))),F1603," ",C1603,IF(COUNTA(D1603)&gt;0,CONCATENATE(" [playerid=",D1603,"] "),""),AI1603,AJ1603,AK1603,AL1603,AM1603,AN1603,AA1603,AH1603,IF(#REF!="LL","[/u]",IF(#REF!="Ny","[/i]",IF(#REF!="Extra koll","[/b]",""))))</f>
        <v>#REF!</v>
      </c>
    </row>
    <row r="1604" spans="1:41" ht="14.25">
      <c r="A1604" s="84"/>
      <c r="B1604" s="101"/>
      <c r="C1604" s="102"/>
      <c r="D1604" s="102"/>
      <c r="E1604" s="102"/>
      <c r="F1604" s="103"/>
      <c r="H1604" s="104"/>
      <c r="J1604" s="101"/>
      <c r="K1604" s="102"/>
      <c r="L1604" s="102"/>
      <c r="M1604" s="102"/>
      <c r="N1604" s="102"/>
      <c r="O1604" s="102"/>
      <c r="P1604" s="102"/>
      <c r="Q1604" s="102"/>
      <c r="R1604" s="105"/>
      <c r="T1604" s="101"/>
      <c r="U1604" s="102"/>
      <c r="V1604" s="102"/>
      <c r="W1604" s="102"/>
      <c r="X1604" s="106"/>
      <c r="AA1604" s="32" t="str">
        <f t="shared" si="309"/>
        <v/>
      </c>
      <c r="AB1604" s="31" t="str">
        <f t="shared" si="311"/>
        <v>?</v>
      </c>
      <c r="AC1604" s="31" t="str">
        <f t="shared" si="311"/>
        <v>?</v>
      </c>
      <c r="AD1604" s="31" t="str">
        <f t="shared" si="311"/>
        <v>?</v>
      </c>
      <c r="AE1604" s="31" t="str">
        <f t="shared" si="311"/>
        <v>?</v>
      </c>
      <c r="AF1604" s="31" t="str">
        <f t="shared" si="311"/>
        <v>?</v>
      </c>
      <c r="AG1604" s="31" t="str">
        <f t="shared" si="311"/>
        <v>?</v>
      </c>
      <c r="AH1604" s="39" t="str">
        <f t="shared" si="310"/>
        <v/>
      </c>
      <c r="AI1604" s="31" t="str">
        <f t="shared" si="303"/>
        <v/>
      </c>
      <c r="AJ1604" s="32" t="str">
        <f t="shared" si="304"/>
        <v/>
      </c>
      <c r="AK1604" s="32" t="str">
        <f t="shared" si="305"/>
        <v/>
      </c>
      <c r="AL1604" s="32" t="str">
        <f t="shared" si="306"/>
        <v/>
      </c>
      <c r="AM1604" s="32" t="str">
        <f t="shared" si="307"/>
        <v/>
      </c>
      <c r="AN1604" s="32" t="str">
        <f t="shared" si="308"/>
        <v/>
      </c>
      <c r="AO1604" s="96" t="e">
        <f>CONCATENATE(IF(#REF!="LL","[u]",IF(#REF!="Ny","[i]",IF(#REF!="Extra koll","[b]",""))),F1604," ",C1604,IF(COUNTA(D1604)&gt;0,CONCATENATE(" [playerid=",D1604,"] "),""),AI1604,AJ1604,AK1604,AL1604,AM1604,AN1604,AA1604,AH1604,IF(#REF!="LL","[/u]",IF(#REF!="Ny","[/i]",IF(#REF!="Extra koll","[/b]",""))))</f>
        <v>#REF!</v>
      </c>
    </row>
    <row r="1605" spans="1:41" ht="14.25">
      <c r="A1605" s="84"/>
      <c r="B1605" s="101"/>
      <c r="C1605" s="102"/>
      <c r="D1605" s="102"/>
      <c r="E1605" s="102"/>
      <c r="F1605" s="103"/>
      <c r="H1605" s="104"/>
      <c r="J1605" s="101"/>
      <c r="K1605" s="102"/>
      <c r="L1605" s="102"/>
      <c r="M1605" s="102"/>
      <c r="N1605" s="102"/>
      <c r="O1605" s="102"/>
      <c r="P1605" s="102"/>
      <c r="Q1605" s="102"/>
      <c r="R1605" s="105"/>
      <c r="T1605" s="101"/>
      <c r="U1605" s="102"/>
      <c r="V1605" s="102"/>
      <c r="W1605" s="102"/>
      <c r="X1605" s="106"/>
      <c r="AA1605" s="32" t="str">
        <f t="shared" si="309"/>
        <v/>
      </c>
      <c r="AB1605" s="31" t="str">
        <f t="shared" si="311"/>
        <v>?</v>
      </c>
      <c r="AC1605" s="31" t="str">
        <f t="shared" si="311"/>
        <v>?</v>
      </c>
      <c r="AD1605" s="31" t="str">
        <f t="shared" si="311"/>
        <v>?</v>
      </c>
      <c r="AE1605" s="31" t="str">
        <f t="shared" si="311"/>
        <v>?</v>
      </c>
      <c r="AF1605" s="31" t="str">
        <f t="shared" si="311"/>
        <v>?</v>
      </c>
      <c r="AG1605" s="31" t="str">
        <f t="shared" si="311"/>
        <v>?</v>
      </c>
      <c r="AH1605" s="39" t="str">
        <f t="shared" si="310"/>
        <v/>
      </c>
      <c r="AI1605" s="31" t="str">
        <f t="shared" si="303"/>
        <v/>
      </c>
      <c r="AJ1605" s="32" t="str">
        <f t="shared" si="304"/>
        <v/>
      </c>
      <c r="AK1605" s="32" t="str">
        <f t="shared" si="305"/>
        <v/>
      </c>
      <c r="AL1605" s="32" t="str">
        <f t="shared" si="306"/>
        <v/>
      </c>
      <c r="AM1605" s="32" t="str">
        <f t="shared" si="307"/>
        <v/>
      </c>
      <c r="AN1605" s="32" t="str">
        <f t="shared" si="308"/>
        <v/>
      </c>
      <c r="AO1605" s="96" t="e">
        <f>CONCATENATE(IF(#REF!="LL","[u]",IF(#REF!="Ny","[i]",IF(#REF!="Extra koll","[b]",""))),F1605," ",C1605,IF(COUNTA(D1605)&gt;0,CONCATENATE(" [playerid=",D1605,"] "),""),AI1605,AJ1605,AK1605,AL1605,AM1605,AN1605,AA1605,AH1605,IF(#REF!="LL","[/u]",IF(#REF!="Ny","[/i]",IF(#REF!="Extra koll","[/b]",""))))</f>
        <v>#REF!</v>
      </c>
    </row>
    <row r="1606" spans="1:41" ht="14.25">
      <c r="A1606" s="84"/>
      <c r="B1606" s="101"/>
      <c r="C1606" s="102"/>
      <c r="D1606" s="102"/>
      <c r="E1606" s="102"/>
      <c r="F1606" s="103"/>
      <c r="H1606" s="104"/>
      <c r="J1606" s="101"/>
      <c r="K1606" s="102"/>
      <c r="L1606" s="102"/>
      <c r="M1606" s="102"/>
      <c r="N1606" s="102"/>
      <c r="O1606" s="102"/>
      <c r="P1606" s="102"/>
      <c r="Q1606" s="102"/>
      <c r="R1606" s="105"/>
      <c r="T1606" s="101"/>
      <c r="U1606" s="102"/>
      <c r="V1606" s="102"/>
      <c r="W1606" s="102"/>
      <c r="X1606" s="106"/>
      <c r="AA1606" s="32" t="str">
        <f t="shared" si="309"/>
        <v/>
      </c>
      <c r="AB1606" s="31" t="str">
        <f t="shared" si="311"/>
        <v>?</v>
      </c>
      <c r="AC1606" s="31" t="str">
        <f t="shared" si="311"/>
        <v>?</v>
      </c>
      <c r="AD1606" s="31" t="str">
        <f t="shared" si="311"/>
        <v>?</v>
      </c>
      <c r="AE1606" s="31" t="str">
        <f t="shared" si="311"/>
        <v>?</v>
      </c>
      <c r="AF1606" s="31" t="str">
        <f t="shared" si="311"/>
        <v>?</v>
      </c>
      <c r="AG1606" s="31" t="str">
        <f t="shared" si="311"/>
        <v>?</v>
      </c>
      <c r="AH1606" s="39" t="str">
        <f t="shared" si="310"/>
        <v/>
      </c>
      <c r="AI1606" s="31" t="str">
        <f t="shared" si="303"/>
        <v/>
      </c>
      <c r="AJ1606" s="32" t="str">
        <f t="shared" si="304"/>
        <v/>
      </c>
      <c r="AK1606" s="32" t="str">
        <f t="shared" si="305"/>
        <v/>
      </c>
      <c r="AL1606" s="32" t="str">
        <f t="shared" si="306"/>
        <v/>
      </c>
      <c r="AM1606" s="32" t="str">
        <f t="shared" si="307"/>
        <v/>
      </c>
      <c r="AN1606" s="32" t="str">
        <f t="shared" si="308"/>
        <v/>
      </c>
      <c r="AO1606" s="96" t="e">
        <f>CONCATENATE(IF(#REF!="LL","[u]",IF(#REF!="Ny","[i]",IF(#REF!="Extra koll","[b]",""))),F1606," ",C1606,IF(COUNTA(D1606)&gt;0,CONCATENATE(" [playerid=",D1606,"] "),""),AI1606,AJ1606,AK1606,AL1606,AM1606,AN1606,AA1606,AH1606,IF(#REF!="LL","[/u]",IF(#REF!="Ny","[/i]",IF(#REF!="Extra koll","[/b]",""))))</f>
        <v>#REF!</v>
      </c>
    </row>
    <row r="1607" spans="1:41" ht="14.25">
      <c r="A1607" s="84"/>
      <c r="B1607" s="101"/>
      <c r="C1607" s="102"/>
      <c r="D1607" s="102"/>
      <c r="E1607" s="102"/>
      <c r="F1607" s="103"/>
      <c r="H1607" s="104"/>
      <c r="J1607" s="101"/>
      <c r="K1607" s="102"/>
      <c r="L1607" s="102"/>
      <c r="M1607" s="102"/>
      <c r="N1607" s="102"/>
      <c r="O1607" s="102"/>
      <c r="P1607" s="102"/>
      <c r="Q1607" s="102"/>
      <c r="R1607" s="105"/>
      <c r="T1607" s="101"/>
      <c r="U1607" s="102"/>
      <c r="V1607" s="102"/>
      <c r="W1607" s="102"/>
      <c r="X1607" s="106"/>
      <c r="AA1607" s="32" t="str">
        <f t="shared" si="309"/>
        <v/>
      </c>
      <c r="AB1607" s="31" t="str">
        <f t="shared" si="311"/>
        <v>?</v>
      </c>
      <c r="AC1607" s="31" t="str">
        <f t="shared" si="311"/>
        <v>?</v>
      </c>
      <c r="AD1607" s="31" t="str">
        <f t="shared" si="311"/>
        <v>?</v>
      </c>
      <c r="AE1607" s="31" t="str">
        <f t="shared" si="311"/>
        <v>?</v>
      </c>
      <c r="AF1607" s="31" t="str">
        <f t="shared" si="311"/>
        <v>?</v>
      </c>
      <c r="AG1607" s="31" t="str">
        <f t="shared" si="311"/>
        <v>?</v>
      </c>
      <c r="AH1607" s="39" t="str">
        <f t="shared" si="310"/>
        <v/>
      </c>
      <c r="AI1607" s="31" t="str">
        <f t="shared" si="303"/>
        <v/>
      </c>
      <c r="AJ1607" s="32" t="str">
        <f t="shared" si="304"/>
        <v/>
      </c>
      <c r="AK1607" s="32" t="str">
        <f t="shared" si="305"/>
        <v/>
      </c>
      <c r="AL1607" s="32" t="str">
        <f t="shared" si="306"/>
        <v/>
      </c>
      <c r="AM1607" s="32" t="str">
        <f t="shared" si="307"/>
        <v/>
      </c>
      <c r="AN1607" s="32" t="str">
        <f t="shared" si="308"/>
        <v/>
      </c>
      <c r="AO1607" s="96" t="e">
        <f>CONCATENATE(IF(#REF!="LL","[u]",IF(#REF!="Ny","[i]",IF(#REF!="Extra koll","[b]",""))),F1607," ",C1607,IF(COUNTA(D1607)&gt;0,CONCATENATE(" [playerid=",D1607,"] "),""),AI1607,AJ1607,AK1607,AL1607,AM1607,AN1607,AA1607,AH1607,IF(#REF!="LL","[/u]",IF(#REF!="Ny","[/i]",IF(#REF!="Extra koll","[/b]",""))))</f>
        <v>#REF!</v>
      </c>
    </row>
    <row r="1608" spans="1:41" ht="14.25">
      <c r="A1608" s="84"/>
      <c r="B1608" s="101"/>
      <c r="C1608" s="102"/>
      <c r="D1608" s="102"/>
      <c r="E1608" s="102"/>
      <c r="F1608" s="103"/>
      <c r="H1608" s="104"/>
      <c r="J1608" s="101"/>
      <c r="K1608" s="102"/>
      <c r="L1608" s="102"/>
      <c r="M1608" s="102"/>
      <c r="N1608" s="102"/>
      <c r="O1608" s="102"/>
      <c r="P1608" s="102"/>
      <c r="Q1608" s="102"/>
      <c r="R1608" s="105"/>
      <c r="T1608" s="101"/>
      <c r="U1608" s="102"/>
      <c r="V1608" s="102"/>
      <c r="W1608" s="102"/>
      <c r="X1608" s="106"/>
      <c r="AA1608" s="32" t="str">
        <f t="shared" si="309"/>
        <v/>
      </c>
      <c r="AB1608" s="31" t="str">
        <f t="shared" si="311"/>
        <v>?</v>
      </c>
      <c r="AC1608" s="31" t="str">
        <f t="shared" si="311"/>
        <v>?</v>
      </c>
      <c r="AD1608" s="31" t="str">
        <f t="shared" si="311"/>
        <v>?</v>
      </c>
      <c r="AE1608" s="31" t="str">
        <f t="shared" si="311"/>
        <v>?</v>
      </c>
      <c r="AF1608" s="31" t="str">
        <f t="shared" si="311"/>
        <v>?</v>
      </c>
      <c r="AG1608" s="31" t="str">
        <f t="shared" si="311"/>
        <v>?</v>
      </c>
      <c r="AH1608" s="39" t="str">
        <f t="shared" si="310"/>
        <v/>
      </c>
      <c r="AI1608" s="31" t="str">
        <f t="shared" si="303"/>
        <v/>
      </c>
      <c r="AJ1608" s="32" t="str">
        <f t="shared" si="304"/>
        <v/>
      </c>
      <c r="AK1608" s="32" t="str">
        <f t="shared" si="305"/>
        <v/>
      </c>
      <c r="AL1608" s="32" t="str">
        <f t="shared" si="306"/>
        <v/>
      </c>
      <c r="AM1608" s="32" t="str">
        <f t="shared" si="307"/>
        <v/>
      </c>
      <c r="AN1608" s="32" t="str">
        <f t="shared" si="308"/>
        <v/>
      </c>
      <c r="AO1608" s="96" t="e">
        <f>CONCATENATE(IF(#REF!="LL","[u]",IF(#REF!="Ny","[i]",IF(#REF!="Extra koll","[b]",""))),F1608," ",C1608,IF(COUNTA(D1608)&gt;0,CONCATENATE(" [playerid=",D1608,"] "),""),AI1608,AJ1608,AK1608,AL1608,AM1608,AN1608,AA1608,AH1608,IF(#REF!="LL","[/u]",IF(#REF!="Ny","[/i]",IF(#REF!="Extra koll","[/b]",""))))</f>
        <v>#REF!</v>
      </c>
    </row>
    <row r="1609" spans="1:41" ht="14.25">
      <c r="A1609" s="84"/>
      <c r="B1609" s="101"/>
      <c r="C1609" s="102"/>
      <c r="D1609" s="102"/>
      <c r="E1609" s="102"/>
      <c r="F1609" s="103"/>
      <c r="H1609" s="104"/>
      <c r="J1609" s="101"/>
      <c r="K1609" s="102"/>
      <c r="L1609" s="102"/>
      <c r="M1609" s="102"/>
      <c r="N1609" s="102"/>
      <c r="O1609" s="102"/>
      <c r="P1609" s="102"/>
      <c r="Q1609" s="102"/>
      <c r="R1609" s="105"/>
      <c r="T1609" s="101"/>
      <c r="U1609" s="102"/>
      <c r="V1609" s="102"/>
      <c r="W1609" s="102"/>
      <c r="X1609" s="106"/>
      <c r="AA1609" s="32" t="str">
        <f t="shared" si="309"/>
        <v/>
      </c>
      <c r="AB1609" s="31" t="str">
        <f t="shared" si="311"/>
        <v>?</v>
      </c>
      <c r="AC1609" s="31" t="str">
        <f t="shared" si="311"/>
        <v>?</v>
      </c>
      <c r="AD1609" s="31" t="str">
        <f t="shared" si="311"/>
        <v>?</v>
      </c>
      <c r="AE1609" s="31" t="str">
        <f t="shared" si="311"/>
        <v>?</v>
      </c>
      <c r="AF1609" s="31" t="str">
        <f t="shared" si="311"/>
        <v>?</v>
      </c>
      <c r="AG1609" s="31" t="str">
        <f t="shared" si="311"/>
        <v>?</v>
      </c>
      <c r="AH1609" s="39" t="str">
        <f t="shared" si="310"/>
        <v/>
      </c>
      <c r="AI1609" s="31" t="str">
        <f t="shared" si="303"/>
        <v/>
      </c>
      <c r="AJ1609" s="32" t="str">
        <f t="shared" si="304"/>
        <v/>
      </c>
      <c r="AK1609" s="32" t="str">
        <f t="shared" si="305"/>
        <v/>
      </c>
      <c r="AL1609" s="32" t="str">
        <f t="shared" si="306"/>
        <v/>
      </c>
      <c r="AM1609" s="32" t="str">
        <f t="shared" si="307"/>
        <v/>
      </c>
      <c r="AN1609" s="32" t="str">
        <f t="shared" si="308"/>
        <v/>
      </c>
      <c r="AO1609" s="96" t="e">
        <f>CONCATENATE(IF(#REF!="LL","[u]",IF(#REF!="Ny","[i]",IF(#REF!="Extra koll","[b]",""))),F1609," ",C1609,IF(COUNTA(D1609)&gt;0,CONCATENATE(" [playerid=",D1609,"] "),""),AI1609,AJ1609,AK1609,AL1609,AM1609,AN1609,AA1609,AH1609,IF(#REF!="LL","[/u]",IF(#REF!="Ny","[/i]",IF(#REF!="Extra koll","[/b]",""))))</f>
        <v>#REF!</v>
      </c>
    </row>
    <row r="1610" spans="1:41" ht="14.25">
      <c r="A1610" s="84"/>
      <c r="B1610" s="101"/>
      <c r="C1610" s="102"/>
      <c r="D1610" s="102"/>
      <c r="E1610" s="102"/>
      <c r="F1610" s="103"/>
      <c r="H1610" s="104"/>
      <c r="J1610" s="101"/>
      <c r="K1610" s="102"/>
      <c r="L1610" s="102"/>
      <c r="M1610" s="102"/>
      <c r="N1610" s="102"/>
      <c r="O1610" s="102"/>
      <c r="P1610" s="102"/>
      <c r="Q1610" s="102"/>
      <c r="R1610" s="105"/>
      <c r="T1610" s="101"/>
      <c r="U1610" s="102"/>
      <c r="V1610" s="102"/>
      <c r="W1610" s="102"/>
      <c r="X1610" s="106"/>
      <c r="AA1610" s="32" t="str">
        <f t="shared" si="309"/>
        <v/>
      </c>
      <c r="AB1610" s="31" t="str">
        <f t="shared" si="311"/>
        <v>?</v>
      </c>
      <c r="AC1610" s="31" t="str">
        <f t="shared" si="311"/>
        <v>?</v>
      </c>
      <c r="AD1610" s="31" t="str">
        <f t="shared" si="311"/>
        <v>?</v>
      </c>
      <c r="AE1610" s="31" t="str">
        <f t="shared" si="311"/>
        <v>?</v>
      </c>
      <c r="AF1610" s="31" t="str">
        <f t="shared" si="311"/>
        <v>?</v>
      </c>
      <c r="AG1610" s="31" t="str">
        <f t="shared" si="311"/>
        <v>?</v>
      </c>
      <c r="AH1610" s="39" t="str">
        <f t="shared" si="310"/>
        <v/>
      </c>
      <c r="AI1610" s="31" t="str">
        <f t="shared" si="303"/>
        <v/>
      </c>
      <c r="AJ1610" s="32" t="str">
        <f t="shared" si="304"/>
        <v/>
      </c>
      <c r="AK1610" s="32" t="str">
        <f t="shared" si="305"/>
        <v/>
      </c>
      <c r="AL1610" s="32" t="str">
        <f t="shared" si="306"/>
        <v/>
      </c>
      <c r="AM1610" s="32" t="str">
        <f t="shared" si="307"/>
        <v/>
      </c>
      <c r="AN1610" s="32" t="str">
        <f t="shared" si="308"/>
        <v/>
      </c>
      <c r="AO1610" s="96" t="e">
        <f>CONCATENATE(IF(#REF!="LL","[u]",IF(#REF!="Ny","[i]",IF(#REF!="Extra koll","[b]",""))),F1610," ",C1610,IF(COUNTA(D1610)&gt;0,CONCATENATE(" [playerid=",D1610,"] "),""),AI1610,AJ1610,AK1610,AL1610,AM1610,AN1610,AA1610,AH1610,IF(#REF!="LL","[/u]",IF(#REF!="Ny","[/i]",IF(#REF!="Extra koll","[/b]",""))))</f>
        <v>#REF!</v>
      </c>
    </row>
    <row r="1611" spans="1:41" ht="14.25">
      <c r="A1611" s="84"/>
      <c r="B1611" s="101"/>
      <c r="C1611" s="102"/>
      <c r="D1611" s="102"/>
      <c r="E1611" s="102"/>
      <c r="F1611" s="103"/>
      <c r="H1611" s="104"/>
      <c r="J1611" s="101"/>
      <c r="K1611" s="102"/>
      <c r="L1611" s="102"/>
      <c r="M1611" s="102"/>
      <c r="N1611" s="102"/>
      <c r="O1611" s="102"/>
      <c r="P1611" s="102"/>
      <c r="Q1611" s="102"/>
      <c r="R1611" s="105"/>
      <c r="T1611" s="101"/>
      <c r="U1611" s="102"/>
      <c r="V1611" s="102"/>
      <c r="W1611" s="102"/>
      <c r="X1611" s="106"/>
      <c r="AA1611" s="32" t="str">
        <f t="shared" si="309"/>
        <v/>
      </c>
      <c r="AB1611" s="31" t="str">
        <f t="shared" si="311"/>
        <v>?</v>
      </c>
      <c r="AC1611" s="31" t="str">
        <f t="shared" si="311"/>
        <v>?</v>
      </c>
      <c r="AD1611" s="31" t="str">
        <f t="shared" si="311"/>
        <v>?</v>
      </c>
      <c r="AE1611" s="31" t="str">
        <f t="shared" si="311"/>
        <v>?</v>
      </c>
      <c r="AF1611" s="31" t="str">
        <f t="shared" si="311"/>
        <v>?</v>
      </c>
      <c r="AG1611" s="31" t="str">
        <f t="shared" si="311"/>
        <v>?</v>
      </c>
      <c r="AH1611" s="39" t="str">
        <f t="shared" si="310"/>
        <v/>
      </c>
      <c r="AI1611" s="31" t="str">
        <f t="shared" si="303"/>
        <v/>
      </c>
      <c r="AJ1611" s="32" t="str">
        <f t="shared" si="304"/>
        <v/>
      </c>
      <c r="AK1611" s="32" t="str">
        <f t="shared" si="305"/>
        <v/>
      </c>
      <c r="AL1611" s="32" t="str">
        <f t="shared" si="306"/>
        <v/>
      </c>
      <c r="AM1611" s="32" t="str">
        <f t="shared" si="307"/>
        <v/>
      </c>
      <c r="AN1611" s="32" t="str">
        <f t="shared" si="308"/>
        <v/>
      </c>
      <c r="AO1611" s="96" t="e">
        <f>CONCATENATE(IF(#REF!="LL","[u]",IF(#REF!="Ny","[i]",IF(#REF!="Extra koll","[b]",""))),F1611," ",C1611,IF(COUNTA(D1611)&gt;0,CONCATENATE(" [playerid=",D1611,"] "),""),AI1611,AJ1611,AK1611,AL1611,AM1611,AN1611,AA1611,AH1611,IF(#REF!="LL","[/u]",IF(#REF!="Ny","[/i]",IF(#REF!="Extra koll","[/b]",""))))</f>
        <v>#REF!</v>
      </c>
    </row>
    <row r="1612" spans="1:41" ht="14.25">
      <c r="A1612" s="84"/>
      <c r="B1612" s="101"/>
      <c r="C1612" s="102"/>
      <c r="D1612" s="102"/>
      <c r="E1612" s="102"/>
      <c r="F1612" s="103"/>
      <c r="H1612" s="104"/>
      <c r="J1612" s="101"/>
      <c r="K1612" s="102"/>
      <c r="L1612" s="102"/>
      <c r="M1612" s="102"/>
      <c r="N1612" s="102"/>
      <c r="O1612" s="102"/>
      <c r="P1612" s="102"/>
      <c r="Q1612" s="102"/>
      <c r="R1612" s="105"/>
      <c r="T1612" s="101"/>
      <c r="U1612" s="102"/>
      <c r="V1612" s="102"/>
      <c r="W1612" s="102"/>
      <c r="X1612" s="106"/>
      <c r="AA1612" s="32" t="str">
        <f t="shared" si="309"/>
        <v/>
      </c>
      <c r="AB1612" s="31" t="str">
        <f t="shared" si="311"/>
        <v>?</v>
      </c>
      <c r="AC1612" s="31" t="str">
        <f t="shared" si="311"/>
        <v>?</v>
      </c>
      <c r="AD1612" s="31" t="str">
        <f t="shared" si="311"/>
        <v>?</v>
      </c>
      <c r="AE1612" s="31" t="str">
        <f t="shared" si="311"/>
        <v>?</v>
      </c>
      <c r="AF1612" s="31" t="str">
        <f t="shared" si="311"/>
        <v>?</v>
      </c>
      <c r="AG1612" s="31" t="str">
        <f t="shared" si="311"/>
        <v>?</v>
      </c>
      <c r="AH1612" s="39" t="str">
        <f t="shared" si="310"/>
        <v/>
      </c>
      <c r="AI1612" s="31" t="str">
        <f t="shared" si="303"/>
        <v/>
      </c>
      <c r="AJ1612" s="32" t="str">
        <f t="shared" si="304"/>
        <v/>
      </c>
      <c r="AK1612" s="32" t="str">
        <f t="shared" si="305"/>
        <v/>
      </c>
      <c r="AL1612" s="32" t="str">
        <f t="shared" si="306"/>
        <v/>
      </c>
      <c r="AM1612" s="32" t="str">
        <f t="shared" si="307"/>
        <v/>
      </c>
      <c r="AN1612" s="32" t="str">
        <f t="shared" si="308"/>
        <v/>
      </c>
      <c r="AO1612" s="96" t="e">
        <f>CONCATENATE(IF(#REF!="LL","[u]",IF(#REF!="Ny","[i]",IF(#REF!="Extra koll","[b]",""))),F1612," ",C1612,IF(COUNTA(D1612)&gt;0,CONCATENATE(" [playerid=",D1612,"] "),""),AI1612,AJ1612,AK1612,AL1612,AM1612,AN1612,AA1612,AH1612,IF(#REF!="LL","[/u]",IF(#REF!="Ny","[/i]",IF(#REF!="Extra koll","[/b]",""))))</f>
        <v>#REF!</v>
      </c>
    </row>
    <row r="1613" spans="1:41" ht="14.25">
      <c r="A1613" s="84"/>
      <c r="B1613" s="101"/>
      <c r="C1613" s="102"/>
      <c r="D1613" s="102"/>
      <c r="E1613" s="102"/>
      <c r="F1613" s="103"/>
      <c r="H1613" s="104"/>
      <c r="J1613" s="101"/>
      <c r="K1613" s="102"/>
      <c r="L1613" s="102"/>
      <c r="M1613" s="102"/>
      <c r="N1613" s="102"/>
      <c r="O1613" s="102"/>
      <c r="P1613" s="102"/>
      <c r="Q1613" s="102"/>
      <c r="R1613" s="105"/>
      <c r="T1613" s="101"/>
      <c r="U1613" s="102"/>
      <c r="V1613" s="102"/>
      <c r="W1613" s="102"/>
      <c r="X1613" s="106"/>
      <c r="AA1613" s="32" t="str">
        <f t="shared" si="309"/>
        <v/>
      </c>
      <c r="AB1613" s="31" t="str">
        <f t="shared" si="311"/>
        <v>?</v>
      </c>
      <c r="AC1613" s="31" t="str">
        <f t="shared" si="311"/>
        <v>?</v>
      </c>
      <c r="AD1613" s="31" t="str">
        <f t="shared" si="311"/>
        <v>?</v>
      </c>
      <c r="AE1613" s="31" t="str">
        <f t="shared" si="311"/>
        <v>?</v>
      </c>
      <c r="AF1613" s="31" t="str">
        <f t="shared" si="311"/>
        <v>?</v>
      </c>
      <c r="AG1613" s="31" t="str">
        <f t="shared" si="311"/>
        <v>?</v>
      </c>
      <c r="AH1613" s="39" t="str">
        <f t="shared" si="310"/>
        <v/>
      </c>
      <c r="AI1613" s="31" t="str">
        <f t="shared" si="303"/>
        <v/>
      </c>
      <c r="AJ1613" s="32" t="str">
        <f t="shared" si="304"/>
        <v/>
      </c>
      <c r="AK1613" s="32" t="str">
        <f t="shared" si="305"/>
        <v/>
      </c>
      <c r="AL1613" s="32" t="str">
        <f t="shared" si="306"/>
        <v/>
      </c>
      <c r="AM1613" s="32" t="str">
        <f t="shared" si="307"/>
        <v/>
      </c>
      <c r="AN1613" s="32" t="str">
        <f t="shared" si="308"/>
        <v/>
      </c>
      <c r="AO1613" s="96" t="e">
        <f>CONCATENATE(IF(#REF!="LL","[u]",IF(#REF!="Ny","[i]",IF(#REF!="Extra koll","[b]",""))),F1613," ",C1613,IF(COUNTA(D1613)&gt;0,CONCATENATE(" [playerid=",D1613,"] "),""),AI1613,AJ1613,AK1613,AL1613,AM1613,AN1613,AA1613,AH1613,IF(#REF!="LL","[/u]",IF(#REF!="Ny","[/i]",IF(#REF!="Extra koll","[/b]",""))))</f>
        <v>#REF!</v>
      </c>
    </row>
    <row r="1614" spans="1:41" ht="14.25">
      <c r="A1614" s="84"/>
      <c r="B1614" s="101"/>
      <c r="C1614" s="102"/>
      <c r="D1614" s="102"/>
      <c r="E1614" s="102"/>
      <c r="F1614" s="103"/>
      <c r="H1614" s="104"/>
      <c r="J1614" s="101"/>
      <c r="K1614" s="102"/>
      <c r="L1614" s="102"/>
      <c r="M1614" s="102"/>
      <c r="N1614" s="102"/>
      <c r="O1614" s="102"/>
      <c r="P1614" s="102"/>
      <c r="Q1614" s="102"/>
      <c r="R1614" s="105"/>
      <c r="T1614" s="101"/>
      <c r="U1614" s="102"/>
      <c r="V1614" s="102"/>
      <c r="W1614" s="102"/>
      <c r="X1614" s="106"/>
      <c r="AA1614" s="32" t="str">
        <f t="shared" si="309"/>
        <v/>
      </c>
      <c r="AB1614" s="31" t="str">
        <f t="shared" si="311"/>
        <v>?</v>
      </c>
      <c r="AC1614" s="31" t="str">
        <f t="shared" si="311"/>
        <v>?</v>
      </c>
      <c r="AD1614" s="31" t="str">
        <f t="shared" si="311"/>
        <v>?</v>
      </c>
      <c r="AE1614" s="31" t="str">
        <f t="shared" si="311"/>
        <v>?</v>
      </c>
      <c r="AF1614" s="31" t="str">
        <f t="shared" si="311"/>
        <v>?</v>
      </c>
      <c r="AG1614" s="31" t="str">
        <f t="shared" si="311"/>
        <v>?</v>
      </c>
      <c r="AH1614" s="39" t="str">
        <f t="shared" si="310"/>
        <v/>
      </c>
      <c r="AI1614" s="31" t="str">
        <f t="shared" si="303"/>
        <v/>
      </c>
      <c r="AJ1614" s="32" t="str">
        <f t="shared" si="304"/>
        <v/>
      </c>
      <c r="AK1614" s="32" t="str">
        <f t="shared" si="305"/>
        <v/>
      </c>
      <c r="AL1614" s="32" t="str">
        <f t="shared" si="306"/>
        <v/>
      </c>
      <c r="AM1614" s="32" t="str">
        <f t="shared" si="307"/>
        <v/>
      </c>
      <c r="AN1614" s="32" t="str">
        <f t="shared" si="308"/>
        <v/>
      </c>
      <c r="AO1614" s="96" t="e">
        <f>CONCATENATE(IF(#REF!="LL","[u]",IF(#REF!="Ny","[i]",IF(#REF!="Extra koll","[b]",""))),F1614," ",C1614,IF(COUNTA(D1614)&gt;0,CONCATENATE(" [playerid=",D1614,"] "),""),AI1614,AJ1614,AK1614,AL1614,AM1614,AN1614,AA1614,AH1614,IF(#REF!="LL","[/u]",IF(#REF!="Ny","[/i]",IF(#REF!="Extra koll","[/b]",""))))</f>
        <v>#REF!</v>
      </c>
    </row>
    <row r="1615" spans="1:41" ht="14.25">
      <c r="A1615" s="84"/>
      <c r="B1615" s="101"/>
      <c r="C1615" s="102"/>
      <c r="D1615" s="102"/>
      <c r="E1615" s="102"/>
      <c r="F1615" s="103"/>
      <c r="H1615" s="104"/>
      <c r="J1615" s="101"/>
      <c r="K1615" s="102"/>
      <c r="L1615" s="102"/>
      <c r="M1615" s="102"/>
      <c r="N1615" s="102"/>
      <c r="O1615" s="102"/>
      <c r="P1615" s="102"/>
      <c r="Q1615" s="102"/>
      <c r="R1615" s="105"/>
      <c r="T1615" s="101"/>
      <c r="U1615" s="102"/>
      <c r="V1615" s="102"/>
      <c r="W1615" s="102"/>
      <c r="X1615" s="106"/>
      <c r="AA1615" s="32" t="str">
        <f t="shared" si="309"/>
        <v/>
      </c>
      <c r="AB1615" s="31" t="str">
        <f t="shared" si="311"/>
        <v>?</v>
      </c>
      <c r="AC1615" s="31" t="str">
        <f t="shared" si="311"/>
        <v>?</v>
      </c>
      <c r="AD1615" s="31" t="str">
        <f t="shared" si="311"/>
        <v>?</v>
      </c>
      <c r="AE1615" s="31" t="str">
        <f t="shared" si="311"/>
        <v>?</v>
      </c>
      <c r="AF1615" s="31" t="str">
        <f t="shared" si="311"/>
        <v>?</v>
      </c>
      <c r="AG1615" s="31" t="str">
        <f t="shared" si="311"/>
        <v>?</v>
      </c>
      <c r="AH1615" s="39" t="str">
        <f t="shared" si="310"/>
        <v/>
      </c>
      <c r="AI1615" s="31" t="str">
        <f t="shared" si="303"/>
        <v/>
      </c>
      <c r="AJ1615" s="32" t="str">
        <f t="shared" si="304"/>
        <v/>
      </c>
      <c r="AK1615" s="32" t="str">
        <f t="shared" si="305"/>
        <v/>
      </c>
      <c r="AL1615" s="32" t="str">
        <f t="shared" si="306"/>
        <v/>
      </c>
      <c r="AM1615" s="32" t="str">
        <f t="shared" si="307"/>
        <v/>
      </c>
      <c r="AN1615" s="32" t="str">
        <f t="shared" si="308"/>
        <v/>
      </c>
      <c r="AO1615" s="96" t="e">
        <f>CONCATENATE(IF(#REF!="LL","[u]",IF(#REF!="Ny","[i]",IF(#REF!="Extra koll","[b]",""))),F1615," ",C1615,IF(COUNTA(D1615)&gt;0,CONCATENATE(" [playerid=",D1615,"] "),""),AI1615,AJ1615,AK1615,AL1615,AM1615,AN1615,AA1615,AH1615,IF(#REF!="LL","[/u]",IF(#REF!="Ny","[/i]",IF(#REF!="Extra koll","[/b]",""))))</f>
        <v>#REF!</v>
      </c>
    </row>
    <row r="1616" spans="1:41" ht="14.25">
      <c r="A1616" s="84"/>
      <c r="B1616" s="101"/>
      <c r="C1616" s="102"/>
      <c r="D1616" s="102"/>
      <c r="E1616" s="102"/>
      <c r="F1616" s="103"/>
      <c r="H1616" s="104"/>
      <c r="J1616" s="101"/>
      <c r="K1616" s="102"/>
      <c r="L1616" s="102"/>
      <c r="M1616" s="102"/>
      <c r="N1616" s="102"/>
      <c r="O1616" s="102"/>
      <c r="P1616" s="102"/>
      <c r="Q1616" s="102"/>
      <c r="R1616" s="105"/>
      <c r="T1616" s="101"/>
      <c r="U1616" s="102"/>
      <c r="V1616" s="102"/>
      <c r="W1616" s="102"/>
      <c r="X1616" s="106"/>
      <c r="AA1616" s="32" t="str">
        <f t="shared" si="309"/>
        <v/>
      </c>
      <c r="AB1616" s="31" t="str">
        <f t="shared" si="311"/>
        <v>?</v>
      </c>
      <c r="AC1616" s="31" t="str">
        <f t="shared" si="311"/>
        <v>?</v>
      </c>
      <c r="AD1616" s="31" t="str">
        <f t="shared" si="311"/>
        <v>?</v>
      </c>
      <c r="AE1616" s="31" t="str">
        <f t="shared" si="311"/>
        <v>?</v>
      </c>
      <c r="AF1616" s="31" t="str">
        <f t="shared" si="311"/>
        <v>?</v>
      </c>
      <c r="AG1616" s="31" t="str">
        <f t="shared" si="311"/>
        <v>?</v>
      </c>
      <c r="AH1616" s="39" t="str">
        <f t="shared" si="310"/>
        <v/>
      </c>
      <c r="AI1616" s="31" t="str">
        <f t="shared" si="303"/>
        <v/>
      </c>
      <c r="AJ1616" s="32" t="str">
        <f t="shared" si="304"/>
        <v/>
      </c>
      <c r="AK1616" s="32" t="str">
        <f t="shared" si="305"/>
        <v/>
      </c>
      <c r="AL1616" s="32" t="str">
        <f t="shared" si="306"/>
        <v/>
      </c>
      <c r="AM1616" s="32" t="str">
        <f t="shared" si="307"/>
        <v/>
      </c>
      <c r="AN1616" s="32" t="str">
        <f t="shared" si="308"/>
        <v/>
      </c>
      <c r="AO1616" s="96" t="e">
        <f>CONCATENATE(IF(#REF!="LL","[u]",IF(#REF!="Ny","[i]",IF(#REF!="Extra koll","[b]",""))),F1616," ",C1616,IF(COUNTA(D1616)&gt;0,CONCATENATE(" [playerid=",D1616,"] "),""),AI1616,AJ1616,AK1616,AL1616,AM1616,AN1616,AA1616,AH1616,IF(#REF!="LL","[/u]",IF(#REF!="Ny","[/i]",IF(#REF!="Extra koll","[/b]",""))))</f>
        <v>#REF!</v>
      </c>
    </row>
    <row r="1617" spans="1:41" ht="14.25">
      <c r="A1617" s="84"/>
      <c r="B1617" s="101"/>
      <c r="C1617" s="102"/>
      <c r="D1617" s="102"/>
      <c r="E1617" s="102"/>
      <c r="F1617" s="103"/>
      <c r="H1617" s="104"/>
      <c r="J1617" s="101"/>
      <c r="K1617" s="102"/>
      <c r="L1617" s="102"/>
      <c r="M1617" s="102"/>
      <c r="N1617" s="102"/>
      <c r="O1617" s="102"/>
      <c r="P1617" s="102"/>
      <c r="Q1617" s="102"/>
      <c r="R1617" s="105"/>
      <c r="T1617" s="101"/>
      <c r="U1617" s="102"/>
      <c r="V1617" s="102"/>
      <c r="W1617" s="102"/>
      <c r="X1617" s="106"/>
      <c r="AA1617" s="32" t="str">
        <f t="shared" si="309"/>
        <v/>
      </c>
      <c r="AB1617" s="31" t="str">
        <f t="shared" si="311"/>
        <v>?</v>
      </c>
      <c r="AC1617" s="31" t="str">
        <f t="shared" si="311"/>
        <v>?</v>
      </c>
      <c r="AD1617" s="31" t="str">
        <f t="shared" si="311"/>
        <v>?</v>
      </c>
      <c r="AE1617" s="31" t="str">
        <f t="shared" si="311"/>
        <v>?</v>
      </c>
      <c r="AF1617" s="31" t="str">
        <f t="shared" si="311"/>
        <v>?</v>
      </c>
      <c r="AG1617" s="31" t="str">
        <f t="shared" si="311"/>
        <v>?</v>
      </c>
      <c r="AH1617" s="39" t="str">
        <f t="shared" si="310"/>
        <v/>
      </c>
      <c r="AI1617" s="31" t="str">
        <f t="shared" si="303"/>
        <v/>
      </c>
      <c r="AJ1617" s="32" t="str">
        <f t="shared" si="304"/>
        <v/>
      </c>
      <c r="AK1617" s="32" t="str">
        <f t="shared" si="305"/>
        <v/>
      </c>
      <c r="AL1617" s="32" t="str">
        <f t="shared" si="306"/>
        <v/>
      </c>
      <c r="AM1617" s="32" t="str">
        <f t="shared" si="307"/>
        <v/>
      </c>
      <c r="AN1617" s="32" t="str">
        <f t="shared" si="308"/>
        <v/>
      </c>
      <c r="AO1617" s="96" t="e">
        <f>CONCATENATE(IF(#REF!="LL","[u]",IF(#REF!="Ny","[i]",IF(#REF!="Extra koll","[b]",""))),F1617," ",C1617,IF(COUNTA(D1617)&gt;0,CONCATENATE(" [playerid=",D1617,"] "),""),AI1617,AJ1617,AK1617,AL1617,AM1617,AN1617,AA1617,AH1617,IF(#REF!="LL","[/u]",IF(#REF!="Ny","[/i]",IF(#REF!="Extra koll","[/b]",""))))</f>
        <v>#REF!</v>
      </c>
    </row>
    <row r="1618" spans="1:41" ht="14.25">
      <c r="A1618" s="84"/>
      <c r="B1618" s="101"/>
      <c r="C1618" s="102"/>
      <c r="D1618" s="102"/>
      <c r="E1618" s="102"/>
      <c r="F1618" s="103"/>
      <c r="H1618" s="104"/>
      <c r="J1618" s="101"/>
      <c r="K1618" s="102"/>
      <c r="L1618" s="102"/>
      <c r="M1618" s="102"/>
      <c r="N1618" s="102"/>
      <c r="O1618" s="102"/>
      <c r="P1618" s="102"/>
      <c r="Q1618" s="102"/>
      <c r="R1618" s="105"/>
      <c r="T1618" s="101"/>
      <c r="U1618" s="102"/>
      <c r="V1618" s="102"/>
      <c r="W1618" s="102"/>
      <c r="X1618" s="106"/>
      <c r="AA1618" s="32" t="str">
        <f t="shared" si="309"/>
        <v/>
      </c>
      <c r="AB1618" s="31" t="str">
        <f t="shared" si="311"/>
        <v>?</v>
      </c>
      <c r="AC1618" s="31" t="str">
        <f t="shared" si="311"/>
        <v>?</v>
      </c>
      <c r="AD1618" s="31" t="str">
        <f t="shared" si="311"/>
        <v>?</v>
      </c>
      <c r="AE1618" s="31" t="str">
        <f t="shared" si="311"/>
        <v>?</v>
      </c>
      <c r="AF1618" s="31" t="str">
        <f t="shared" si="311"/>
        <v>?</v>
      </c>
      <c r="AG1618" s="31" t="str">
        <f t="shared" si="311"/>
        <v>?</v>
      </c>
      <c r="AH1618" s="39" t="str">
        <f t="shared" si="310"/>
        <v/>
      </c>
      <c r="AI1618" s="31" t="str">
        <f t="shared" si="303"/>
        <v/>
      </c>
      <c r="AJ1618" s="32" t="str">
        <f t="shared" si="304"/>
        <v/>
      </c>
      <c r="AK1618" s="32" t="str">
        <f t="shared" si="305"/>
        <v/>
      </c>
      <c r="AL1618" s="32" t="str">
        <f t="shared" si="306"/>
        <v/>
      </c>
      <c r="AM1618" s="32" t="str">
        <f t="shared" si="307"/>
        <v/>
      </c>
      <c r="AN1618" s="32" t="str">
        <f t="shared" si="308"/>
        <v/>
      </c>
      <c r="AO1618" s="96" t="e">
        <f>CONCATENATE(IF(#REF!="LL","[u]",IF(#REF!="Ny","[i]",IF(#REF!="Extra koll","[b]",""))),F1618," ",C1618,IF(COUNTA(D1618)&gt;0,CONCATENATE(" [playerid=",D1618,"] "),""),AI1618,AJ1618,AK1618,AL1618,AM1618,AN1618,AA1618,AH1618,IF(#REF!="LL","[/u]",IF(#REF!="Ny","[/i]",IF(#REF!="Extra koll","[/b]",""))))</f>
        <v>#REF!</v>
      </c>
    </row>
    <row r="1619" spans="1:41" ht="14.25">
      <c r="A1619" s="84"/>
      <c r="B1619" s="101"/>
      <c r="C1619" s="102"/>
      <c r="D1619" s="102"/>
      <c r="E1619" s="102"/>
      <c r="F1619" s="103"/>
      <c r="H1619" s="104"/>
      <c r="J1619" s="101"/>
      <c r="K1619" s="102"/>
      <c r="L1619" s="102"/>
      <c r="M1619" s="102"/>
      <c r="N1619" s="102"/>
      <c r="O1619" s="102"/>
      <c r="P1619" s="102"/>
      <c r="Q1619" s="102"/>
      <c r="R1619" s="105"/>
      <c r="T1619" s="101"/>
      <c r="U1619" s="102"/>
      <c r="V1619" s="102"/>
      <c r="W1619" s="102"/>
      <c r="X1619" s="106"/>
      <c r="AA1619" s="32" t="str">
        <f t="shared" si="309"/>
        <v/>
      </c>
      <c r="AB1619" s="31" t="str">
        <f t="shared" si="311"/>
        <v>?</v>
      </c>
      <c r="AC1619" s="31" t="str">
        <f t="shared" si="311"/>
        <v>?</v>
      </c>
      <c r="AD1619" s="31" t="str">
        <f t="shared" si="311"/>
        <v>?</v>
      </c>
      <c r="AE1619" s="31" t="str">
        <f t="shared" si="311"/>
        <v>?</v>
      </c>
      <c r="AF1619" s="31" t="str">
        <f t="shared" si="311"/>
        <v>?</v>
      </c>
      <c r="AG1619" s="31" t="str">
        <f t="shared" si="311"/>
        <v>?</v>
      </c>
      <c r="AH1619" s="39" t="str">
        <f t="shared" si="310"/>
        <v/>
      </c>
      <c r="AI1619" s="31" t="str">
        <f t="shared" si="303"/>
        <v/>
      </c>
      <c r="AJ1619" s="32" t="str">
        <f t="shared" si="304"/>
        <v/>
      </c>
      <c r="AK1619" s="32" t="str">
        <f t="shared" si="305"/>
        <v/>
      </c>
      <c r="AL1619" s="32" t="str">
        <f t="shared" si="306"/>
        <v/>
      </c>
      <c r="AM1619" s="32" t="str">
        <f t="shared" si="307"/>
        <v/>
      </c>
      <c r="AN1619" s="32" t="str">
        <f t="shared" si="308"/>
        <v/>
      </c>
      <c r="AO1619" s="96" t="e">
        <f>CONCATENATE(IF(#REF!="LL","[u]",IF(#REF!="Ny","[i]",IF(#REF!="Extra koll","[b]",""))),F1619," ",C1619,IF(COUNTA(D1619)&gt;0,CONCATENATE(" [playerid=",D1619,"] "),""),AI1619,AJ1619,AK1619,AL1619,AM1619,AN1619,AA1619,AH1619,IF(#REF!="LL","[/u]",IF(#REF!="Ny","[/i]",IF(#REF!="Extra koll","[/b]",""))))</f>
        <v>#REF!</v>
      </c>
    </row>
    <row r="1620" spans="1:41" ht="14.25">
      <c r="A1620" s="84"/>
      <c r="B1620" s="101"/>
      <c r="C1620" s="102"/>
      <c r="D1620" s="102"/>
      <c r="E1620" s="102"/>
      <c r="F1620" s="103"/>
      <c r="H1620" s="104"/>
      <c r="J1620" s="101"/>
      <c r="K1620" s="102"/>
      <c r="L1620" s="102"/>
      <c r="M1620" s="102"/>
      <c r="N1620" s="102"/>
      <c r="O1620" s="102"/>
      <c r="P1620" s="102"/>
      <c r="Q1620" s="102"/>
      <c r="R1620" s="105"/>
      <c r="T1620" s="101"/>
      <c r="U1620" s="102"/>
      <c r="V1620" s="102"/>
      <c r="W1620" s="102"/>
      <c r="X1620" s="106"/>
      <c r="AA1620" s="32" t="str">
        <f t="shared" si="309"/>
        <v/>
      </c>
      <c r="AB1620" s="31" t="str">
        <f t="shared" si="311"/>
        <v>?</v>
      </c>
      <c r="AC1620" s="31" t="str">
        <f t="shared" si="311"/>
        <v>?</v>
      </c>
      <c r="AD1620" s="31" t="str">
        <f t="shared" si="311"/>
        <v>?</v>
      </c>
      <c r="AE1620" s="31" t="str">
        <f t="shared" si="311"/>
        <v>?</v>
      </c>
      <c r="AF1620" s="31" t="str">
        <f t="shared" si="311"/>
        <v>?</v>
      </c>
      <c r="AG1620" s="31" t="str">
        <f t="shared" si="311"/>
        <v>?</v>
      </c>
      <c r="AH1620" s="39" t="str">
        <f t="shared" si="310"/>
        <v/>
      </c>
      <c r="AI1620" s="31" t="str">
        <f t="shared" si="303"/>
        <v/>
      </c>
      <c r="AJ1620" s="32" t="str">
        <f t="shared" si="304"/>
        <v/>
      </c>
      <c r="AK1620" s="32" t="str">
        <f t="shared" si="305"/>
        <v/>
      </c>
      <c r="AL1620" s="32" t="str">
        <f t="shared" si="306"/>
        <v/>
      </c>
      <c r="AM1620" s="32" t="str">
        <f t="shared" si="307"/>
        <v/>
      </c>
      <c r="AN1620" s="32" t="str">
        <f t="shared" si="308"/>
        <v/>
      </c>
      <c r="AO1620" s="96" t="e">
        <f>CONCATENATE(IF(#REF!="LL","[u]",IF(#REF!="Ny","[i]",IF(#REF!="Extra koll","[b]",""))),F1620," ",C1620,IF(COUNTA(D1620)&gt;0,CONCATENATE(" [playerid=",D1620,"] "),""),AI1620,AJ1620,AK1620,AL1620,AM1620,AN1620,AA1620,AH1620,IF(#REF!="LL","[/u]",IF(#REF!="Ny","[/i]",IF(#REF!="Extra koll","[/b]",""))))</f>
        <v>#REF!</v>
      </c>
    </row>
    <row r="1621" spans="1:41" ht="14.25">
      <c r="A1621" s="84"/>
      <c r="B1621" s="101"/>
      <c r="C1621" s="102"/>
      <c r="D1621" s="102"/>
      <c r="E1621" s="102"/>
      <c r="F1621" s="103"/>
      <c r="H1621" s="104"/>
      <c r="J1621" s="101"/>
      <c r="K1621" s="102"/>
      <c r="L1621" s="102"/>
      <c r="M1621" s="102"/>
      <c r="N1621" s="102"/>
      <c r="O1621" s="102"/>
      <c r="P1621" s="102"/>
      <c r="Q1621" s="102"/>
      <c r="R1621" s="105"/>
      <c r="T1621" s="101"/>
      <c r="U1621" s="102"/>
      <c r="V1621" s="102"/>
      <c r="W1621" s="102"/>
      <c r="X1621" s="106"/>
      <c r="AA1621" s="32" t="str">
        <f t="shared" si="309"/>
        <v/>
      </c>
      <c r="AB1621" s="31" t="str">
        <f t="shared" si="311"/>
        <v>?</v>
      </c>
      <c r="AC1621" s="31" t="str">
        <f t="shared" si="311"/>
        <v>?</v>
      </c>
      <c r="AD1621" s="31" t="str">
        <f t="shared" si="311"/>
        <v>?</v>
      </c>
      <c r="AE1621" s="31" t="str">
        <f t="shared" si="311"/>
        <v>?</v>
      </c>
      <c r="AF1621" s="31" t="str">
        <f t="shared" si="311"/>
        <v>?</v>
      </c>
      <c r="AG1621" s="31" t="str">
        <f t="shared" si="311"/>
        <v>?</v>
      </c>
      <c r="AH1621" s="39" t="str">
        <f t="shared" si="310"/>
        <v/>
      </c>
      <c r="AI1621" s="31" t="str">
        <f t="shared" ref="AI1621:AI1684" si="312">IF(A1621="Målvakt",CONCATENATE(AB1621," - ",AF1621),"")</f>
        <v/>
      </c>
      <c r="AJ1621" s="32" t="str">
        <f t="shared" ref="AJ1621:AJ1684" si="313">IF(A1621="Försvarare",CONCATENATE(AF1621," - ",AC1621," - ",AE1621," - ",AD1621),"")</f>
        <v/>
      </c>
      <c r="AK1621" s="32" t="str">
        <f t="shared" ref="AK1621:AK1684" si="314">IF(A1621="Inner",CONCATENATE(AC1621," - ",AD1621," - ",AF1621),"")</f>
        <v/>
      </c>
      <c r="AL1621" s="32" t="str">
        <f t="shared" ref="AL1621:AL1684" si="315">IF(A1621="Ytter",CONCATENATE(AE1621," - ",AC1621," - ",AD1621," - ",AF1621),"")</f>
        <v/>
      </c>
      <c r="AM1621" s="32" t="str">
        <f t="shared" ref="AM1621:AM1684" si="316">IF(A1621="Anfallare",CONCATENATE(AG1621," - ",AD1621," - ",AE1621),"")</f>
        <v/>
      </c>
      <c r="AN1621" s="32" t="str">
        <f t="shared" ref="AN1621:AN1684" si="317">IF(A1621="Def anfallare",CONCATENATE(AD1621," - ",AC1621," - ",AG1621," - ",AE1621),"")</f>
        <v/>
      </c>
      <c r="AO1621" s="96" t="e">
        <f>CONCATENATE(IF(#REF!="LL","[u]",IF(#REF!="Ny","[i]",IF(#REF!="Extra koll","[b]",""))),F1621," ",C1621,IF(COUNTA(D1621)&gt;0,CONCATENATE(" [playerid=",D1621,"] "),""),AI1621,AJ1621,AK1621,AL1621,AM1621,AN1621,AA1621,AH1621,IF(#REF!="LL","[/u]",IF(#REF!="Ny","[/i]",IF(#REF!="Extra koll","[/b]",""))))</f>
        <v>#REF!</v>
      </c>
    </row>
    <row r="1622" spans="1:41" ht="14.25">
      <c r="A1622" s="84"/>
      <c r="B1622" s="101"/>
      <c r="C1622" s="102"/>
      <c r="D1622" s="102"/>
      <c r="E1622" s="102"/>
      <c r="F1622" s="103"/>
      <c r="H1622" s="104"/>
      <c r="J1622" s="101"/>
      <c r="K1622" s="102"/>
      <c r="L1622" s="102"/>
      <c r="M1622" s="102"/>
      <c r="N1622" s="102"/>
      <c r="O1622" s="102"/>
      <c r="P1622" s="102"/>
      <c r="Q1622" s="102"/>
      <c r="R1622" s="105"/>
      <c r="T1622" s="101"/>
      <c r="U1622" s="102"/>
      <c r="V1622" s="102"/>
      <c r="W1622" s="102"/>
      <c r="X1622" s="106"/>
      <c r="AA1622" s="32" t="str">
        <f t="shared" si="309"/>
        <v/>
      </c>
      <c r="AB1622" s="31" t="str">
        <f t="shared" si="311"/>
        <v>?</v>
      </c>
      <c r="AC1622" s="31" t="str">
        <f t="shared" si="311"/>
        <v>?</v>
      </c>
      <c r="AD1622" s="31" t="str">
        <f t="shared" si="311"/>
        <v>?</v>
      </c>
      <c r="AE1622" s="31" t="str">
        <f t="shared" si="311"/>
        <v>?</v>
      </c>
      <c r="AF1622" s="31" t="str">
        <f t="shared" si="311"/>
        <v>?</v>
      </c>
      <c r="AG1622" s="31" t="str">
        <f t="shared" si="311"/>
        <v>?</v>
      </c>
      <c r="AH1622" s="39" t="str">
        <f t="shared" si="310"/>
        <v/>
      </c>
      <c r="AI1622" s="31" t="str">
        <f t="shared" si="312"/>
        <v/>
      </c>
      <c r="AJ1622" s="32" t="str">
        <f t="shared" si="313"/>
        <v/>
      </c>
      <c r="AK1622" s="32" t="str">
        <f t="shared" si="314"/>
        <v/>
      </c>
      <c r="AL1622" s="32" t="str">
        <f t="shared" si="315"/>
        <v/>
      </c>
      <c r="AM1622" s="32" t="str">
        <f t="shared" si="316"/>
        <v/>
      </c>
      <c r="AN1622" s="32" t="str">
        <f t="shared" si="317"/>
        <v/>
      </c>
      <c r="AO1622" s="96" t="e">
        <f>CONCATENATE(IF(#REF!="LL","[u]",IF(#REF!="Ny","[i]",IF(#REF!="Extra koll","[b]",""))),F1622," ",C1622,IF(COUNTA(D1622)&gt;0,CONCATENATE(" [playerid=",D1622,"] "),""),AI1622,AJ1622,AK1622,AL1622,AM1622,AN1622,AA1622,AH1622,IF(#REF!="LL","[/u]",IF(#REF!="Ny","[/i]",IF(#REF!="Extra koll","[/b]",""))))</f>
        <v>#REF!</v>
      </c>
    </row>
    <row r="1623" spans="1:41" ht="14.25">
      <c r="A1623" s="84"/>
      <c r="B1623" s="101"/>
      <c r="C1623" s="102"/>
      <c r="D1623" s="102"/>
      <c r="E1623" s="102"/>
      <c r="F1623" s="103"/>
      <c r="H1623" s="104"/>
      <c r="J1623" s="101"/>
      <c r="K1623" s="102"/>
      <c r="L1623" s="102"/>
      <c r="M1623" s="102"/>
      <c r="N1623" s="102"/>
      <c r="O1623" s="102"/>
      <c r="P1623" s="102"/>
      <c r="Q1623" s="102"/>
      <c r="R1623" s="105"/>
      <c r="T1623" s="101"/>
      <c r="U1623" s="102"/>
      <c r="V1623" s="102"/>
      <c r="W1623" s="102"/>
      <c r="X1623" s="106"/>
      <c r="AA1623" s="32" t="str">
        <f t="shared" si="309"/>
        <v/>
      </c>
      <c r="AB1623" s="31" t="str">
        <f t="shared" si="311"/>
        <v>?</v>
      </c>
      <c r="AC1623" s="31" t="str">
        <f t="shared" si="311"/>
        <v>?</v>
      </c>
      <c r="AD1623" s="31" t="str">
        <f t="shared" si="311"/>
        <v>?</v>
      </c>
      <c r="AE1623" s="31" t="str">
        <f t="shared" si="311"/>
        <v>?</v>
      </c>
      <c r="AF1623" s="31" t="str">
        <f t="shared" si="311"/>
        <v>?</v>
      </c>
      <c r="AG1623" s="31" t="str">
        <f t="shared" si="311"/>
        <v>?</v>
      </c>
      <c r="AH1623" s="39" t="str">
        <f t="shared" si="310"/>
        <v/>
      </c>
      <c r="AI1623" s="31" t="str">
        <f t="shared" si="312"/>
        <v/>
      </c>
      <c r="AJ1623" s="32" t="str">
        <f t="shared" si="313"/>
        <v/>
      </c>
      <c r="AK1623" s="32" t="str">
        <f t="shared" si="314"/>
        <v/>
      </c>
      <c r="AL1623" s="32" t="str">
        <f t="shared" si="315"/>
        <v/>
      </c>
      <c r="AM1623" s="32" t="str">
        <f t="shared" si="316"/>
        <v/>
      </c>
      <c r="AN1623" s="32" t="str">
        <f t="shared" si="317"/>
        <v/>
      </c>
      <c r="AO1623" s="96" t="e">
        <f>CONCATENATE(IF(#REF!="LL","[u]",IF(#REF!="Ny","[i]",IF(#REF!="Extra koll","[b]",""))),F1623," ",C1623,IF(COUNTA(D1623)&gt;0,CONCATENATE(" [playerid=",D1623,"] "),""),AI1623,AJ1623,AK1623,AL1623,AM1623,AN1623,AA1623,AH1623,IF(#REF!="LL","[/u]",IF(#REF!="Ny","[/i]",IF(#REF!="Extra koll","[/b]",""))))</f>
        <v>#REF!</v>
      </c>
    </row>
    <row r="1624" spans="1:41" ht="14.25">
      <c r="A1624" s="84"/>
      <c r="B1624" s="101"/>
      <c r="C1624" s="102"/>
      <c r="D1624" s="102"/>
      <c r="E1624" s="102"/>
      <c r="F1624" s="103"/>
      <c r="H1624" s="104"/>
      <c r="J1624" s="101"/>
      <c r="K1624" s="102"/>
      <c r="L1624" s="102"/>
      <c r="M1624" s="102"/>
      <c r="N1624" s="102"/>
      <c r="O1624" s="102"/>
      <c r="P1624" s="102"/>
      <c r="Q1624" s="102"/>
      <c r="R1624" s="105"/>
      <c r="T1624" s="101"/>
      <c r="U1624" s="102"/>
      <c r="V1624" s="102"/>
      <c r="W1624" s="102"/>
      <c r="X1624" s="106"/>
      <c r="AA1624" s="32" t="str">
        <f t="shared" si="309"/>
        <v/>
      </c>
      <c r="AB1624" s="31" t="str">
        <f t="shared" si="311"/>
        <v>?</v>
      </c>
      <c r="AC1624" s="31" t="str">
        <f t="shared" si="311"/>
        <v>?</v>
      </c>
      <c r="AD1624" s="31" t="str">
        <f t="shared" si="311"/>
        <v>?</v>
      </c>
      <c r="AE1624" s="31" t="str">
        <f t="shared" si="311"/>
        <v>?</v>
      </c>
      <c r="AF1624" s="31" t="str">
        <f t="shared" si="311"/>
        <v>?</v>
      </c>
      <c r="AG1624" s="31" t="str">
        <f t="shared" si="311"/>
        <v>?</v>
      </c>
      <c r="AH1624" s="39" t="str">
        <f t="shared" si="310"/>
        <v/>
      </c>
      <c r="AI1624" s="31" t="str">
        <f t="shared" si="312"/>
        <v/>
      </c>
      <c r="AJ1624" s="32" t="str">
        <f t="shared" si="313"/>
        <v/>
      </c>
      <c r="AK1624" s="32" t="str">
        <f t="shared" si="314"/>
        <v/>
      </c>
      <c r="AL1624" s="32" t="str">
        <f t="shared" si="315"/>
        <v/>
      </c>
      <c r="AM1624" s="32" t="str">
        <f t="shared" si="316"/>
        <v/>
      </c>
      <c r="AN1624" s="32" t="str">
        <f t="shared" si="317"/>
        <v/>
      </c>
      <c r="AO1624" s="96" t="e">
        <f>CONCATENATE(IF(#REF!="LL","[u]",IF(#REF!="Ny","[i]",IF(#REF!="Extra koll","[b]",""))),F1624," ",C1624,IF(COUNTA(D1624)&gt;0,CONCATENATE(" [playerid=",D1624,"] "),""),AI1624,AJ1624,AK1624,AL1624,AM1624,AN1624,AA1624,AH1624,IF(#REF!="LL","[/u]",IF(#REF!="Ny","[/i]",IF(#REF!="Extra koll","[/b]",""))))</f>
        <v>#REF!</v>
      </c>
    </row>
    <row r="1625" spans="1:41" ht="14.25">
      <c r="A1625" s="84"/>
      <c r="B1625" s="101"/>
      <c r="C1625" s="102"/>
      <c r="D1625" s="102"/>
      <c r="E1625" s="102"/>
      <c r="F1625" s="103"/>
      <c r="H1625" s="104"/>
      <c r="J1625" s="101"/>
      <c r="K1625" s="102"/>
      <c r="L1625" s="102"/>
      <c r="M1625" s="102"/>
      <c r="N1625" s="102"/>
      <c r="O1625" s="102"/>
      <c r="P1625" s="102"/>
      <c r="Q1625" s="102"/>
      <c r="R1625" s="105"/>
      <c r="T1625" s="101"/>
      <c r="U1625" s="102"/>
      <c r="V1625" s="102"/>
      <c r="W1625" s="102"/>
      <c r="X1625" s="106"/>
      <c r="AA1625" s="32" t="str">
        <f t="shared" si="309"/>
        <v/>
      </c>
      <c r="AB1625" s="31" t="str">
        <f t="shared" si="311"/>
        <v>?</v>
      </c>
      <c r="AC1625" s="31" t="str">
        <f t="shared" si="311"/>
        <v>?</v>
      </c>
      <c r="AD1625" s="31" t="str">
        <f t="shared" si="311"/>
        <v>?</v>
      </c>
      <c r="AE1625" s="31" t="str">
        <f t="shared" si="311"/>
        <v>?</v>
      </c>
      <c r="AF1625" s="31" t="str">
        <f t="shared" si="311"/>
        <v>?</v>
      </c>
      <c r="AG1625" s="31" t="str">
        <f t="shared" si="311"/>
        <v>?</v>
      </c>
      <c r="AH1625" s="39" t="str">
        <f t="shared" si="310"/>
        <v/>
      </c>
      <c r="AI1625" s="31" t="str">
        <f t="shared" si="312"/>
        <v/>
      </c>
      <c r="AJ1625" s="32" t="str">
        <f t="shared" si="313"/>
        <v/>
      </c>
      <c r="AK1625" s="32" t="str">
        <f t="shared" si="314"/>
        <v/>
      </c>
      <c r="AL1625" s="32" t="str">
        <f t="shared" si="315"/>
        <v/>
      </c>
      <c r="AM1625" s="32" t="str">
        <f t="shared" si="316"/>
        <v/>
      </c>
      <c r="AN1625" s="32" t="str">
        <f t="shared" si="317"/>
        <v/>
      </c>
      <c r="AO1625" s="96" t="e">
        <f>CONCATENATE(IF(#REF!="LL","[u]",IF(#REF!="Ny","[i]",IF(#REF!="Extra koll","[b]",""))),F1625," ",C1625,IF(COUNTA(D1625)&gt;0,CONCATENATE(" [playerid=",D1625,"] "),""),AI1625,AJ1625,AK1625,AL1625,AM1625,AN1625,AA1625,AH1625,IF(#REF!="LL","[/u]",IF(#REF!="Ny","[/i]",IF(#REF!="Extra koll","[/b]",""))))</f>
        <v>#REF!</v>
      </c>
    </row>
    <row r="1626" spans="1:41" ht="14.25">
      <c r="A1626" s="84"/>
      <c r="B1626" s="101"/>
      <c r="C1626" s="102"/>
      <c r="D1626" s="102"/>
      <c r="E1626" s="102"/>
      <c r="F1626" s="103"/>
      <c r="H1626" s="104"/>
      <c r="J1626" s="101"/>
      <c r="K1626" s="102"/>
      <c r="L1626" s="102"/>
      <c r="M1626" s="102"/>
      <c r="N1626" s="102"/>
      <c r="O1626" s="102"/>
      <c r="P1626" s="102"/>
      <c r="Q1626" s="102"/>
      <c r="R1626" s="105"/>
      <c r="T1626" s="101"/>
      <c r="U1626" s="102"/>
      <c r="V1626" s="102"/>
      <c r="W1626" s="102"/>
      <c r="X1626" s="106"/>
      <c r="AA1626" s="32" t="str">
        <f t="shared" si="309"/>
        <v/>
      </c>
      <c r="AB1626" s="31" t="str">
        <f t="shared" si="311"/>
        <v>?</v>
      </c>
      <c r="AC1626" s="31" t="str">
        <f t="shared" si="311"/>
        <v>?</v>
      </c>
      <c r="AD1626" s="31" t="str">
        <f t="shared" si="311"/>
        <v>?</v>
      </c>
      <c r="AE1626" s="31" t="str">
        <f t="shared" si="311"/>
        <v>?</v>
      </c>
      <c r="AF1626" s="31" t="str">
        <f t="shared" si="311"/>
        <v>?</v>
      </c>
      <c r="AG1626" s="31" t="str">
        <f t="shared" si="311"/>
        <v>?</v>
      </c>
      <c r="AH1626" s="39" t="str">
        <f t="shared" si="310"/>
        <v/>
      </c>
      <c r="AI1626" s="31" t="str">
        <f t="shared" si="312"/>
        <v/>
      </c>
      <c r="AJ1626" s="32" t="str">
        <f t="shared" si="313"/>
        <v/>
      </c>
      <c r="AK1626" s="32" t="str">
        <f t="shared" si="314"/>
        <v/>
      </c>
      <c r="AL1626" s="32" t="str">
        <f t="shared" si="315"/>
        <v/>
      </c>
      <c r="AM1626" s="32" t="str">
        <f t="shared" si="316"/>
        <v/>
      </c>
      <c r="AN1626" s="32" t="str">
        <f t="shared" si="317"/>
        <v/>
      </c>
      <c r="AO1626" s="96" t="e">
        <f>CONCATENATE(IF(#REF!="LL","[u]",IF(#REF!="Ny","[i]",IF(#REF!="Extra koll","[b]",""))),F1626," ",C1626,IF(COUNTA(D1626)&gt;0,CONCATENATE(" [playerid=",D1626,"] "),""),AI1626,AJ1626,AK1626,AL1626,AM1626,AN1626,AA1626,AH1626,IF(#REF!="LL","[/u]",IF(#REF!="Ny","[/i]",IF(#REF!="Extra koll","[/b]",""))))</f>
        <v>#REF!</v>
      </c>
    </row>
    <row r="1627" spans="1:41" ht="14.25">
      <c r="A1627" s="84"/>
      <c r="B1627" s="101"/>
      <c r="C1627" s="102"/>
      <c r="D1627" s="102"/>
      <c r="E1627" s="102"/>
      <c r="F1627" s="103"/>
      <c r="H1627" s="104"/>
      <c r="J1627" s="101"/>
      <c r="K1627" s="102"/>
      <c r="L1627" s="102"/>
      <c r="M1627" s="102"/>
      <c r="N1627" s="102"/>
      <c r="O1627" s="102"/>
      <c r="P1627" s="102"/>
      <c r="Q1627" s="102"/>
      <c r="R1627" s="105"/>
      <c r="T1627" s="101"/>
      <c r="U1627" s="102"/>
      <c r="V1627" s="102"/>
      <c r="W1627" s="102"/>
      <c r="X1627" s="106"/>
      <c r="AA1627" s="32" t="str">
        <f t="shared" si="309"/>
        <v/>
      </c>
      <c r="AB1627" s="31" t="str">
        <f t="shared" si="311"/>
        <v>?</v>
      </c>
      <c r="AC1627" s="31" t="str">
        <f t="shared" si="311"/>
        <v>?</v>
      </c>
      <c r="AD1627" s="31" t="str">
        <f t="shared" si="311"/>
        <v>?</v>
      </c>
      <c r="AE1627" s="31" t="str">
        <f t="shared" si="311"/>
        <v>?</v>
      </c>
      <c r="AF1627" s="31" t="str">
        <f t="shared" si="311"/>
        <v>?</v>
      </c>
      <c r="AG1627" s="31" t="str">
        <f t="shared" si="311"/>
        <v>?</v>
      </c>
      <c r="AH1627" s="39" t="str">
        <f t="shared" si="310"/>
        <v/>
      </c>
      <c r="AI1627" s="31" t="str">
        <f t="shared" si="312"/>
        <v/>
      </c>
      <c r="AJ1627" s="32" t="str">
        <f t="shared" si="313"/>
        <v/>
      </c>
      <c r="AK1627" s="32" t="str">
        <f t="shared" si="314"/>
        <v/>
      </c>
      <c r="AL1627" s="32" t="str">
        <f t="shared" si="315"/>
        <v/>
      </c>
      <c r="AM1627" s="32" t="str">
        <f t="shared" si="316"/>
        <v/>
      </c>
      <c r="AN1627" s="32" t="str">
        <f t="shared" si="317"/>
        <v/>
      </c>
      <c r="AO1627" s="96" t="e">
        <f>CONCATENATE(IF(#REF!="LL","[u]",IF(#REF!="Ny","[i]",IF(#REF!="Extra koll","[b]",""))),F1627," ",C1627,IF(COUNTA(D1627)&gt;0,CONCATENATE(" [playerid=",D1627,"] "),""),AI1627,AJ1627,AK1627,AL1627,AM1627,AN1627,AA1627,AH1627,IF(#REF!="LL","[/u]",IF(#REF!="Ny","[/i]",IF(#REF!="Extra koll","[/b]",""))))</f>
        <v>#REF!</v>
      </c>
    </row>
    <row r="1628" spans="1:41" ht="14.25">
      <c r="A1628" s="84"/>
      <c r="B1628" s="101"/>
      <c r="C1628" s="102"/>
      <c r="D1628" s="102"/>
      <c r="E1628" s="102"/>
      <c r="F1628" s="103"/>
      <c r="H1628" s="104"/>
      <c r="J1628" s="101"/>
      <c r="K1628" s="102"/>
      <c r="L1628" s="102"/>
      <c r="M1628" s="102"/>
      <c r="N1628" s="102"/>
      <c r="O1628" s="102"/>
      <c r="P1628" s="102"/>
      <c r="Q1628" s="102"/>
      <c r="R1628" s="105"/>
      <c r="T1628" s="101"/>
      <c r="U1628" s="102"/>
      <c r="V1628" s="102"/>
      <c r="W1628" s="102"/>
      <c r="X1628" s="106"/>
      <c r="AA1628" s="32" t="str">
        <f t="shared" si="309"/>
        <v/>
      </c>
      <c r="AB1628" s="31" t="str">
        <f t="shared" si="311"/>
        <v>?</v>
      </c>
      <c r="AC1628" s="31" t="str">
        <f t="shared" si="311"/>
        <v>?</v>
      </c>
      <c r="AD1628" s="31" t="str">
        <f t="shared" si="311"/>
        <v>?</v>
      </c>
      <c r="AE1628" s="31" t="str">
        <f t="shared" si="311"/>
        <v>?</v>
      </c>
      <c r="AF1628" s="31" t="str">
        <f t="shared" si="311"/>
        <v>?</v>
      </c>
      <c r="AG1628" s="31" t="str">
        <f t="shared" si="311"/>
        <v>?</v>
      </c>
      <c r="AH1628" s="39" t="str">
        <f t="shared" si="310"/>
        <v/>
      </c>
      <c r="AI1628" s="31" t="str">
        <f t="shared" si="312"/>
        <v/>
      </c>
      <c r="AJ1628" s="32" t="str">
        <f t="shared" si="313"/>
        <v/>
      </c>
      <c r="AK1628" s="32" t="str">
        <f t="shared" si="314"/>
        <v/>
      </c>
      <c r="AL1628" s="32" t="str">
        <f t="shared" si="315"/>
        <v/>
      </c>
      <c r="AM1628" s="32" t="str">
        <f t="shared" si="316"/>
        <v/>
      </c>
      <c r="AN1628" s="32" t="str">
        <f t="shared" si="317"/>
        <v/>
      </c>
      <c r="AO1628" s="96" t="e">
        <f>CONCATENATE(IF(#REF!="LL","[u]",IF(#REF!="Ny","[i]",IF(#REF!="Extra koll","[b]",""))),F1628," ",C1628,IF(COUNTA(D1628)&gt;0,CONCATENATE(" [playerid=",D1628,"] "),""),AI1628,AJ1628,AK1628,AL1628,AM1628,AN1628,AA1628,AH1628,IF(#REF!="LL","[/u]",IF(#REF!="Ny","[/i]",IF(#REF!="Extra koll","[/b]",""))))</f>
        <v>#REF!</v>
      </c>
    </row>
    <row r="1629" spans="1:41" ht="14.25">
      <c r="A1629" s="84"/>
      <c r="B1629" s="101"/>
      <c r="C1629" s="102"/>
      <c r="D1629" s="102"/>
      <c r="E1629" s="102"/>
      <c r="F1629" s="103"/>
      <c r="H1629" s="104"/>
      <c r="J1629" s="101"/>
      <c r="K1629" s="102"/>
      <c r="L1629" s="102"/>
      <c r="M1629" s="102"/>
      <c r="N1629" s="102"/>
      <c r="O1629" s="102"/>
      <c r="P1629" s="102"/>
      <c r="Q1629" s="102"/>
      <c r="R1629" s="105"/>
      <c r="T1629" s="101"/>
      <c r="U1629" s="102"/>
      <c r="V1629" s="102"/>
      <c r="W1629" s="102"/>
      <c r="X1629" s="106"/>
      <c r="AA1629" s="32" t="str">
        <f t="shared" si="309"/>
        <v/>
      </c>
      <c r="AB1629" s="31" t="str">
        <f t="shared" si="311"/>
        <v>?</v>
      </c>
      <c r="AC1629" s="31" t="str">
        <f t="shared" si="311"/>
        <v>?</v>
      </c>
      <c r="AD1629" s="31" t="str">
        <f t="shared" si="311"/>
        <v>?</v>
      </c>
      <c r="AE1629" s="31" t="str">
        <f t="shared" ref="AE1629:AG1692" si="318">IF(COUNTA(O1629)&gt;0,RIGHT(O1629,LEN(O1629)-5),"?")</f>
        <v>?</v>
      </c>
      <c r="AF1629" s="31" t="str">
        <f t="shared" si="318"/>
        <v>?</v>
      </c>
      <c r="AG1629" s="31" t="str">
        <f t="shared" si="318"/>
        <v>?</v>
      </c>
      <c r="AH1629" s="39" t="str">
        <f t="shared" si="310"/>
        <v/>
      </c>
      <c r="AI1629" s="31" t="str">
        <f t="shared" si="312"/>
        <v/>
      </c>
      <c r="AJ1629" s="32" t="str">
        <f t="shared" si="313"/>
        <v/>
      </c>
      <c r="AK1629" s="32" t="str">
        <f t="shared" si="314"/>
        <v/>
      </c>
      <c r="AL1629" s="32" t="str">
        <f t="shared" si="315"/>
        <v/>
      </c>
      <c r="AM1629" s="32" t="str">
        <f t="shared" si="316"/>
        <v/>
      </c>
      <c r="AN1629" s="32" t="str">
        <f t="shared" si="317"/>
        <v/>
      </c>
      <c r="AO1629" s="96" t="e">
        <f>CONCATENATE(IF(#REF!="LL","[u]",IF(#REF!="Ny","[i]",IF(#REF!="Extra koll","[b]",""))),F1629," ",C1629,IF(COUNTA(D1629)&gt;0,CONCATENATE(" [playerid=",D1629,"] "),""),AI1629,AJ1629,AK1629,AL1629,AM1629,AN1629,AA1629,AH1629,IF(#REF!="LL","[/u]",IF(#REF!="Ny","[/i]",IF(#REF!="Extra koll","[/b]",""))))</f>
        <v>#REF!</v>
      </c>
    </row>
    <row r="1630" spans="1:41" ht="14.25">
      <c r="A1630" s="84"/>
      <c r="B1630" s="101"/>
      <c r="C1630" s="102"/>
      <c r="D1630" s="102"/>
      <c r="E1630" s="102"/>
      <c r="F1630" s="103"/>
      <c r="H1630" s="104"/>
      <c r="J1630" s="101"/>
      <c r="K1630" s="102"/>
      <c r="L1630" s="102"/>
      <c r="M1630" s="102"/>
      <c r="N1630" s="102"/>
      <c r="O1630" s="102"/>
      <c r="P1630" s="102"/>
      <c r="Q1630" s="102"/>
      <c r="R1630" s="105"/>
      <c r="T1630" s="101"/>
      <c r="U1630" s="102"/>
      <c r="V1630" s="102"/>
      <c r="W1630" s="102"/>
      <c r="X1630" s="106"/>
      <c r="AA1630" s="32" t="str">
        <f t="shared" si="309"/>
        <v/>
      </c>
      <c r="AB1630" s="31" t="str">
        <f t="shared" ref="AB1630:AG1693" si="319">IF(COUNTA(L1630)&gt;0,RIGHT(L1630,LEN(L1630)-5),"?")</f>
        <v>?</v>
      </c>
      <c r="AC1630" s="31" t="str">
        <f t="shared" si="319"/>
        <v>?</v>
      </c>
      <c r="AD1630" s="31" t="str">
        <f t="shared" si="319"/>
        <v>?</v>
      </c>
      <c r="AE1630" s="31" t="str">
        <f t="shared" si="318"/>
        <v>?</v>
      </c>
      <c r="AF1630" s="31" t="str">
        <f t="shared" si="318"/>
        <v>?</v>
      </c>
      <c r="AG1630" s="31" t="str">
        <f t="shared" si="318"/>
        <v>?</v>
      </c>
      <c r="AH1630" s="39" t="str">
        <f t="shared" si="310"/>
        <v/>
      </c>
      <c r="AI1630" s="31" t="str">
        <f t="shared" si="312"/>
        <v/>
      </c>
      <c r="AJ1630" s="32" t="str">
        <f t="shared" si="313"/>
        <v/>
      </c>
      <c r="AK1630" s="32" t="str">
        <f t="shared" si="314"/>
        <v/>
      </c>
      <c r="AL1630" s="32" t="str">
        <f t="shared" si="315"/>
        <v/>
      </c>
      <c r="AM1630" s="32" t="str">
        <f t="shared" si="316"/>
        <v/>
      </c>
      <c r="AN1630" s="32" t="str">
        <f t="shared" si="317"/>
        <v/>
      </c>
      <c r="AO1630" s="96" t="e">
        <f>CONCATENATE(IF(#REF!="LL","[u]",IF(#REF!="Ny","[i]",IF(#REF!="Extra koll","[b]",""))),F1630," ",C1630,IF(COUNTA(D1630)&gt;0,CONCATENATE(" [playerid=",D1630,"] "),""),AI1630,AJ1630,AK1630,AL1630,AM1630,AN1630,AA1630,AH1630,IF(#REF!="LL","[/u]",IF(#REF!="Ny","[/i]",IF(#REF!="Extra koll","[/b]",""))))</f>
        <v>#REF!</v>
      </c>
    </row>
    <row r="1631" spans="1:41" ht="14.25">
      <c r="A1631" s="84"/>
      <c r="B1631" s="101"/>
      <c r="C1631" s="102"/>
      <c r="D1631" s="102"/>
      <c r="E1631" s="102"/>
      <c r="F1631" s="103"/>
      <c r="H1631" s="104"/>
      <c r="J1631" s="101"/>
      <c r="K1631" s="102"/>
      <c r="L1631" s="102"/>
      <c r="M1631" s="102"/>
      <c r="N1631" s="102"/>
      <c r="O1631" s="102"/>
      <c r="P1631" s="102"/>
      <c r="Q1631" s="102"/>
      <c r="R1631" s="105"/>
      <c r="T1631" s="101"/>
      <c r="U1631" s="102"/>
      <c r="V1631" s="102"/>
      <c r="W1631" s="102"/>
      <c r="X1631" s="106"/>
      <c r="AA1631" s="32" t="str">
        <f t="shared" si="309"/>
        <v/>
      </c>
      <c r="AB1631" s="31" t="str">
        <f t="shared" si="319"/>
        <v>?</v>
      </c>
      <c r="AC1631" s="31" t="str">
        <f t="shared" si="319"/>
        <v>?</v>
      </c>
      <c r="AD1631" s="31" t="str">
        <f t="shared" si="319"/>
        <v>?</v>
      </c>
      <c r="AE1631" s="31" t="str">
        <f t="shared" si="318"/>
        <v>?</v>
      </c>
      <c r="AF1631" s="31" t="str">
        <f t="shared" si="318"/>
        <v>?</v>
      </c>
      <c r="AG1631" s="31" t="str">
        <f t="shared" si="318"/>
        <v>?</v>
      </c>
      <c r="AH1631" s="39" t="str">
        <f t="shared" si="310"/>
        <v/>
      </c>
      <c r="AI1631" s="31" t="str">
        <f t="shared" si="312"/>
        <v/>
      </c>
      <c r="AJ1631" s="32" t="str">
        <f t="shared" si="313"/>
        <v/>
      </c>
      <c r="AK1631" s="32" t="str">
        <f t="shared" si="314"/>
        <v/>
      </c>
      <c r="AL1631" s="32" t="str">
        <f t="shared" si="315"/>
        <v/>
      </c>
      <c r="AM1631" s="32" t="str">
        <f t="shared" si="316"/>
        <v/>
      </c>
      <c r="AN1631" s="32" t="str">
        <f t="shared" si="317"/>
        <v/>
      </c>
      <c r="AO1631" s="96" t="e">
        <f>CONCATENATE(IF(#REF!="LL","[u]",IF(#REF!="Ny","[i]",IF(#REF!="Extra koll","[b]",""))),F1631," ",C1631,IF(COUNTA(D1631)&gt;0,CONCATENATE(" [playerid=",D1631,"] "),""),AI1631,AJ1631,AK1631,AL1631,AM1631,AN1631,AA1631,AH1631,IF(#REF!="LL","[/u]",IF(#REF!="Ny","[/i]",IF(#REF!="Extra koll","[/b]",""))))</f>
        <v>#REF!</v>
      </c>
    </row>
    <row r="1632" spans="1:41" ht="14.25">
      <c r="A1632" s="84"/>
      <c r="B1632" s="101"/>
      <c r="C1632" s="102"/>
      <c r="D1632" s="102"/>
      <c r="E1632" s="102"/>
      <c r="F1632" s="103"/>
      <c r="H1632" s="104"/>
      <c r="J1632" s="101"/>
      <c r="K1632" s="102"/>
      <c r="L1632" s="102"/>
      <c r="M1632" s="102"/>
      <c r="N1632" s="102"/>
      <c r="O1632" s="102"/>
      <c r="P1632" s="102"/>
      <c r="Q1632" s="102"/>
      <c r="R1632" s="105"/>
      <c r="T1632" s="101"/>
      <c r="U1632" s="102"/>
      <c r="V1632" s="102"/>
      <c r="W1632" s="102"/>
      <c r="X1632" s="106"/>
      <c r="AA1632" s="32" t="str">
        <f t="shared" si="309"/>
        <v/>
      </c>
      <c r="AB1632" s="31" t="str">
        <f t="shared" si="319"/>
        <v>?</v>
      </c>
      <c r="AC1632" s="31" t="str">
        <f t="shared" si="319"/>
        <v>?</v>
      </c>
      <c r="AD1632" s="31" t="str">
        <f t="shared" si="319"/>
        <v>?</v>
      </c>
      <c r="AE1632" s="31" t="str">
        <f t="shared" si="318"/>
        <v>?</v>
      </c>
      <c r="AF1632" s="31" t="str">
        <f t="shared" si="318"/>
        <v>?</v>
      </c>
      <c r="AG1632" s="31" t="str">
        <f t="shared" si="318"/>
        <v>?</v>
      </c>
      <c r="AH1632" s="39" t="str">
        <f t="shared" si="310"/>
        <v/>
      </c>
      <c r="AI1632" s="31" t="str">
        <f t="shared" si="312"/>
        <v/>
      </c>
      <c r="AJ1632" s="32" t="str">
        <f t="shared" si="313"/>
        <v/>
      </c>
      <c r="AK1632" s="32" t="str">
        <f t="shared" si="314"/>
        <v/>
      </c>
      <c r="AL1632" s="32" t="str">
        <f t="shared" si="315"/>
        <v/>
      </c>
      <c r="AM1632" s="32" t="str">
        <f t="shared" si="316"/>
        <v/>
      </c>
      <c r="AN1632" s="32" t="str">
        <f t="shared" si="317"/>
        <v/>
      </c>
      <c r="AO1632" s="96" t="e">
        <f>CONCATENATE(IF(#REF!="LL","[u]",IF(#REF!="Ny","[i]",IF(#REF!="Extra koll","[b]",""))),F1632," ",C1632,IF(COUNTA(D1632)&gt;0,CONCATENATE(" [playerid=",D1632,"] "),""),AI1632,AJ1632,AK1632,AL1632,AM1632,AN1632,AA1632,AH1632,IF(#REF!="LL","[/u]",IF(#REF!="Ny","[/i]",IF(#REF!="Extra koll","[/b]",""))))</f>
        <v>#REF!</v>
      </c>
    </row>
    <row r="1633" spans="1:41" ht="14.25">
      <c r="A1633" s="84"/>
      <c r="B1633" s="101"/>
      <c r="C1633" s="102"/>
      <c r="D1633" s="102"/>
      <c r="E1633" s="102"/>
      <c r="F1633" s="103"/>
      <c r="H1633" s="104"/>
      <c r="J1633" s="101"/>
      <c r="K1633" s="102"/>
      <c r="L1633" s="102"/>
      <c r="M1633" s="102"/>
      <c r="N1633" s="102"/>
      <c r="O1633" s="102"/>
      <c r="P1633" s="102"/>
      <c r="Q1633" s="102"/>
      <c r="R1633" s="105"/>
      <c r="T1633" s="101"/>
      <c r="U1633" s="102"/>
      <c r="V1633" s="102"/>
      <c r="W1633" s="102"/>
      <c r="X1633" s="106"/>
      <c r="AA1633" s="32" t="str">
        <f t="shared" si="309"/>
        <v/>
      </c>
      <c r="AB1633" s="31" t="str">
        <f t="shared" si="319"/>
        <v>?</v>
      </c>
      <c r="AC1633" s="31" t="str">
        <f t="shared" si="319"/>
        <v>?</v>
      </c>
      <c r="AD1633" s="31" t="str">
        <f t="shared" si="319"/>
        <v>?</v>
      </c>
      <c r="AE1633" s="31" t="str">
        <f t="shared" si="318"/>
        <v>?</v>
      </c>
      <c r="AF1633" s="31" t="str">
        <f t="shared" si="318"/>
        <v>?</v>
      </c>
      <c r="AG1633" s="31" t="str">
        <f t="shared" si="318"/>
        <v>?</v>
      </c>
      <c r="AH1633" s="39" t="str">
        <f t="shared" si="310"/>
        <v/>
      </c>
      <c r="AI1633" s="31" t="str">
        <f t="shared" si="312"/>
        <v/>
      </c>
      <c r="AJ1633" s="32" t="str">
        <f t="shared" si="313"/>
        <v/>
      </c>
      <c r="AK1633" s="32" t="str">
        <f t="shared" si="314"/>
        <v/>
      </c>
      <c r="AL1633" s="32" t="str">
        <f t="shared" si="315"/>
        <v/>
      </c>
      <c r="AM1633" s="32" t="str">
        <f t="shared" si="316"/>
        <v/>
      </c>
      <c r="AN1633" s="32" t="str">
        <f t="shared" si="317"/>
        <v/>
      </c>
      <c r="AO1633" s="96" t="e">
        <f>CONCATENATE(IF(#REF!="LL","[u]",IF(#REF!="Ny","[i]",IF(#REF!="Extra koll","[b]",""))),F1633," ",C1633,IF(COUNTA(D1633)&gt;0,CONCATENATE(" [playerid=",D1633,"] "),""),AI1633,AJ1633,AK1633,AL1633,AM1633,AN1633,AA1633,AH1633,IF(#REF!="LL","[/u]",IF(#REF!="Ny","[/i]",IF(#REF!="Extra koll","[/b]",""))))</f>
        <v>#REF!</v>
      </c>
    </row>
    <row r="1634" spans="1:41" ht="14.25">
      <c r="A1634" s="84"/>
      <c r="B1634" s="101"/>
      <c r="C1634" s="102"/>
      <c r="D1634" s="102"/>
      <c r="E1634" s="102"/>
      <c r="F1634" s="103"/>
      <c r="H1634" s="104"/>
      <c r="J1634" s="101"/>
      <c r="K1634" s="102"/>
      <c r="L1634" s="102"/>
      <c r="M1634" s="102"/>
      <c r="N1634" s="102"/>
      <c r="O1634" s="102"/>
      <c r="P1634" s="102"/>
      <c r="Q1634" s="102"/>
      <c r="R1634" s="105"/>
      <c r="T1634" s="101"/>
      <c r="U1634" s="102"/>
      <c r="V1634" s="102"/>
      <c r="W1634" s="102"/>
      <c r="X1634" s="106"/>
      <c r="AA1634" s="32" t="str">
        <f t="shared" si="309"/>
        <v/>
      </c>
      <c r="AB1634" s="31" t="str">
        <f t="shared" si="319"/>
        <v>?</v>
      </c>
      <c r="AC1634" s="31" t="str">
        <f t="shared" si="319"/>
        <v>?</v>
      </c>
      <c r="AD1634" s="31" t="str">
        <f t="shared" si="319"/>
        <v>?</v>
      </c>
      <c r="AE1634" s="31" t="str">
        <f t="shared" si="318"/>
        <v>?</v>
      </c>
      <c r="AF1634" s="31" t="str">
        <f t="shared" si="318"/>
        <v>?</v>
      </c>
      <c r="AG1634" s="31" t="str">
        <f t="shared" si="318"/>
        <v>?</v>
      </c>
      <c r="AH1634" s="39" t="str">
        <f t="shared" si="310"/>
        <v/>
      </c>
      <c r="AI1634" s="31" t="str">
        <f t="shared" si="312"/>
        <v/>
      </c>
      <c r="AJ1634" s="32" t="str">
        <f t="shared" si="313"/>
        <v/>
      </c>
      <c r="AK1634" s="32" t="str">
        <f t="shared" si="314"/>
        <v/>
      </c>
      <c r="AL1634" s="32" t="str">
        <f t="shared" si="315"/>
        <v/>
      </c>
      <c r="AM1634" s="32" t="str">
        <f t="shared" si="316"/>
        <v/>
      </c>
      <c r="AN1634" s="32" t="str">
        <f t="shared" si="317"/>
        <v/>
      </c>
      <c r="AO1634" s="96" t="e">
        <f>CONCATENATE(IF(#REF!="LL","[u]",IF(#REF!="Ny","[i]",IF(#REF!="Extra koll","[b]",""))),F1634," ",C1634,IF(COUNTA(D1634)&gt;0,CONCATENATE(" [playerid=",D1634,"] "),""),AI1634,AJ1634,AK1634,AL1634,AM1634,AN1634,AA1634,AH1634,IF(#REF!="LL","[/u]",IF(#REF!="Ny","[/i]",IF(#REF!="Extra koll","[/b]",""))))</f>
        <v>#REF!</v>
      </c>
    </row>
    <row r="1635" spans="1:41" ht="14.25">
      <c r="A1635" s="84"/>
      <c r="B1635" s="101"/>
      <c r="C1635" s="102"/>
      <c r="D1635" s="102"/>
      <c r="E1635" s="102"/>
      <c r="F1635" s="103"/>
      <c r="H1635" s="104"/>
      <c r="J1635" s="101"/>
      <c r="K1635" s="102"/>
      <c r="L1635" s="102"/>
      <c r="M1635" s="102"/>
      <c r="N1635" s="102"/>
      <c r="O1635" s="102"/>
      <c r="P1635" s="102"/>
      <c r="Q1635" s="102"/>
      <c r="R1635" s="105"/>
      <c r="T1635" s="101"/>
      <c r="U1635" s="102"/>
      <c r="V1635" s="102"/>
      <c r="W1635" s="102"/>
      <c r="X1635" s="106"/>
      <c r="AA1635" s="32" t="str">
        <f t="shared" si="309"/>
        <v/>
      </c>
      <c r="AB1635" s="31" t="str">
        <f t="shared" si="319"/>
        <v>?</v>
      </c>
      <c r="AC1635" s="31" t="str">
        <f t="shared" si="319"/>
        <v>?</v>
      </c>
      <c r="AD1635" s="31" t="str">
        <f t="shared" si="319"/>
        <v>?</v>
      </c>
      <c r="AE1635" s="31" t="str">
        <f t="shared" si="318"/>
        <v>?</v>
      </c>
      <c r="AF1635" s="31" t="str">
        <f t="shared" si="318"/>
        <v>?</v>
      </c>
      <c r="AG1635" s="31" t="str">
        <f t="shared" si="318"/>
        <v>?</v>
      </c>
      <c r="AH1635" s="39" t="str">
        <f t="shared" si="310"/>
        <v/>
      </c>
      <c r="AI1635" s="31" t="str">
        <f t="shared" si="312"/>
        <v/>
      </c>
      <c r="AJ1635" s="32" t="str">
        <f t="shared" si="313"/>
        <v/>
      </c>
      <c r="AK1635" s="32" t="str">
        <f t="shared" si="314"/>
        <v/>
      </c>
      <c r="AL1635" s="32" t="str">
        <f t="shared" si="315"/>
        <v/>
      </c>
      <c r="AM1635" s="32" t="str">
        <f t="shared" si="316"/>
        <v/>
      </c>
      <c r="AN1635" s="32" t="str">
        <f t="shared" si="317"/>
        <v/>
      </c>
      <c r="AO1635" s="96" t="e">
        <f>CONCATENATE(IF(#REF!="LL","[u]",IF(#REF!="Ny","[i]",IF(#REF!="Extra koll","[b]",""))),F1635," ",C1635,IF(COUNTA(D1635)&gt;0,CONCATENATE(" [playerid=",D1635,"] "),""),AI1635,AJ1635,AK1635,AL1635,AM1635,AN1635,AA1635,AH1635,IF(#REF!="LL","[/u]",IF(#REF!="Ny","[/i]",IF(#REF!="Extra koll","[/b]",""))))</f>
        <v>#REF!</v>
      </c>
    </row>
    <row r="1636" spans="1:41" ht="14.25">
      <c r="A1636" s="84"/>
      <c r="B1636" s="101"/>
      <c r="C1636" s="102"/>
      <c r="D1636" s="102"/>
      <c r="E1636" s="102"/>
      <c r="F1636" s="103"/>
      <c r="H1636" s="104"/>
      <c r="J1636" s="101"/>
      <c r="K1636" s="102"/>
      <c r="L1636" s="102"/>
      <c r="M1636" s="102"/>
      <c r="N1636" s="102"/>
      <c r="O1636" s="102"/>
      <c r="P1636" s="102"/>
      <c r="Q1636" s="102"/>
      <c r="R1636" s="105"/>
      <c r="T1636" s="101"/>
      <c r="U1636" s="102"/>
      <c r="V1636" s="102"/>
      <c r="W1636" s="102"/>
      <c r="X1636" s="106"/>
      <c r="AA1636" s="32" t="str">
        <f t="shared" si="309"/>
        <v/>
      </c>
      <c r="AB1636" s="31" t="str">
        <f t="shared" si="319"/>
        <v>?</v>
      </c>
      <c r="AC1636" s="31" t="str">
        <f t="shared" si="319"/>
        <v>?</v>
      </c>
      <c r="AD1636" s="31" t="str">
        <f t="shared" si="319"/>
        <v>?</v>
      </c>
      <c r="AE1636" s="31" t="str">
        <f t="shared" si="318"/>
        <v>?</v>
      </c>
      <c r="AF1636" s="31" t="str">
        <f t="shared" si="318"/>
        <v>?</v>
      </c>
      <c r="AG1636" s="31" t="str">
        <f t="shared" si="318"/>
        <v>?</v>
      </c>
      <c r="AH1636" s="39" t="str">
        <f t="shared" si="310"/>
        <v/>
      </c>
      <c r="AI1636" s="31" t="str">
        <f t="shared" si="312"/>
        <v/>
      </c>
      <c r="AJ1636" s="32" t="str">
        <f t="shared" si="313"/>
        <v/>
      </c>
      <c r="AK1636" s="32" t="str">
        <f t="shared" si="314"/>
        <v/>
      </c>
      <c r="AL1636" s="32" t="str">
        <f t="shared" si="315"/>
        <v/>
      </c>
      <c r="AM1636" s="32" t="str">
        <f t="shared" si="316"/>
        <v/>
      </c>
      <c r="AN1636" s="32" t="str">
        <f t="shared" si="317"/>
        <v/>
      </c>
      <c r="AO1636" s="96" t="e">
        <f>CONCATENATE(IF(#REF!="LL","[u]",IF(#REF!="Ny","[i]",IF(#REF!="Extra koll","[b]",""))),F1636," ",C1636,IF(COUNTA(D1636)&gt;0,CONCATENATE(" [playerid=",D1636,"] "),""),AI1636,AJ1636,AK1636,AL1636,AM1636,AN1636,AA1636,AH1636,IF(#REF!="LL","[/u]",IF(#REF!="Ny","[/i]",IF(#REF!="Extra koll","[/b]",""))))</f>
        <v>#REF!</v>
      </c>
    </row>
    <row r="1637" spans="1:41" ht="14.25">
      <c r="A1637" s="84"/>
      <c r="B1637" s="101"/>
      <c r="C1637" s="102"/>
      <c r="D1637" s="102"/>
      <c r="E1637" s="102"/>
      <c r="F1637" s="103"/>
      <c r="H1637" s="104"/>
      <c r="J1637" s="101"/>
      <c r="K1637" s="102"/>
      <c r="L1637" s="102"/>
      <c r="M1637" s="102"/>
      <c r="N1637" s="102"/>
      <c r="O1637" s="102"/>
      <c r="P1637" s="102"/>
      <c r="Q1637" s="102"/>
      <c r="R1637" s="105"/>
      <c r="T1637" s="101"/>
      <c r="U1637" s="102"/>
      <c r="V1637" s="102"/>
      <c r="W1637" s="102"/>
      <c r="X1637" s="106"/>
      <c r="AA1637" s="32" t="str">
        <f t="shared" si="309"/>
        <v/>
      </c>
      <c r="AB1637" s="31" t="str">
        <f t="shared" si="319"/>
        <v>?</v>
      </c>
      <c r="AC1637" s="31" t="str">
        <f t="shared" si="319"/>
        <v>?</v>
      </c>
      <c r="AD1637" s="31" t="str">
        <f t="shared" si="319"/>
        <v>?</v>
      </c>
      <c r="AE1637" s="31" t="str">
        <f t="shared" si="318"/>
        <v>?</v>
      </c>
      <c r="AF1637" s="31" t="str">
        <f t="shared" si="318"/>
        <v>?</v>
      </c>
      <c r="AG1637" s="31" t="str">
        <f t="shared" si="318"/>
        <v>?</v>
      </c>
      <c r="AH1637" s="39" t="str">
        <f t="shared" si="310"/>
        <v/>
      </c>
      <c r="AI1637" s="31" t="str">
        <f t="shared" si="312"/>
        <v/>
      </c>
      <c r="AJ1637" s="32" t="str">
        <f t="shared" si="313"/>
        <v/>
      </c>
      <c r="AK1637" s="32" t="str">
        <f t="shared" si="314"/>
        <v/>
      </c>
      <c r="AL1637" s="32" t="str">
        <f t="shared" si="315"/>
        <v/>
      </c>
      <c r="AM1637" s="32" t="str">
        <f t="shared" si="316"/>
        <v/>
      </c>
      <c r="AN1637" s="32" t="str">
        <f t="shared" si="317"/>
        <v/>
      </c>
      <c r="AO1637" s="96" t="e">
        <f>CONCATENATE(IF(#REF!="LL","[u]",IF(#REF!="Ny","[i]",IF(#REF!="Extra koll","[b]",""))),F1637," ",C1637,IF(COUNTA(D1637)&gt;0,CONCATENATE(" [playerid=",D1637,"] "),""),AI1637,AJ1637,AK1637,AL1637,AM1637,AN1637,AA1637,AH1637,IF(#REF!="LL","[/u]",IF(#REF!="Ny","[/i]",IF(#REF!="Extra koll","[/b]",""))))</f>
        <v>#REF!</v>
      </c>
    </row>
    <row r="1638" spans="1:41" ht="14.25">
      <c r="A1638" s="84"/>
      <c r="B1638" s="101"/>
      <c r="C1638" s="102"/>
      <c r="D1638" s="102"/>
      <c r="E1638" s="102"/>
      <c r="F1638" s="103"/>
      <c r="H1638" s="104"/>
      <c r="J1638" s="101"/>
      <c r="K1638" s="102"/>
      <c r="L1638" s="102"/>
      <c r="M1638" s="102"/>
      <c r="N1638" s="102"/>
      <c r="O1638" s="102"/>
      <c r="P1638" s="102"/>
      <c r="Q1638" s="102"/>
      <c r="R1638" s="105"/>
      <c r="T1638" s="101"/>
      <c r="U1638" s="102"/>
      <c r="V1638" s="102"/>
      <c r="W1638" s="102"/>
      <c r="X1638" s="106"/>
      <c r="AA1638" s="32" t="str">
        <f t="shared" si="309"/>
        <v/>
      </c>
      <c r="AB1638" s="31" t="str">
        <f t="shared" si="319"/>
        <v>?</v>
      </c>
      <c r="AC1638" s="31" t="str">
        <f t="shared" si="319"/>
        <v>?</v>
      </c>
      <c r="AD1638" s="31" t="str">
        <f t="shared" si="319"/>
        <v>?</v>
      </c>
      <c r="AE1638" s="31" t="str">
        <f t="shared" si="318"/>
        <v>?</v>
      </c>
      <c r="AF1638" s="31" t="str">
        <f t="shared" si="318"/>
        <v>?</v>
      </c>
      <c r="AG1638" s="31" t="str">
        <f t="shared" si="318"/>
        <v>?</v>
      </c>
      <c r="AH1638" s="39" t="str">
        <f t="shared" si="310"/>
        <v/>
      </c>
      <c r="AI1638" s="31" t="str">
        <f t="shared" si="312"/>
        <v/>
      </c>
      <c r="AJ1638" s="32" t="str">
        <f t="shared" si="313"/>
        <v/>
      </c>
      <c r="AK1638" s="32" t="str">
        <f t="shared" si="314"/>
        <v/>
      </c>
      <c r="AL1638" s="32" t="str">
        <f t="shared" si="315"/>
        <v/>
      </c>
      <c r="AM1638" s="32" t="str">
        <f t="shared" si="316"/>
        <v/>
      </c>
      <c r="AN1638" s="32" t="str">
        <f t="shared" si="317"/>
        <v/>
      </c>
      <c r="AO1638" s="96" t="e">
        <f>CONCATENATE(IF(#REF!="LL","[u]",IF(#REF!="Ny","[i]",IF(#REF!="Extra koll","[b]",""))),F1638," ",C1638,IF(COUNTA(D1638)&gt;0,CONCATENATE(" [playerid=",D1638,"] "),""),AI1638,AJ1638,AK1638,AL1638,AM1638,AN1638,AA1638,AH1638,IF(#REF!="LL","[/u]",IF(#REF!="Ny","[/i]",IF(#REF!="Extra koll","[/b]",""))))</f>
        <v>#REF!</v>
      </c>
    </row>
    <row r="1639" spans="1:41" ht="14.25">
      <c r="A1639" s="84"/>
      <c r="B1639" s="101"/>
      <c r="C1639" s="102"/>
      <c r="D1639" s="102"/>
      <c r="E1639" s="102"/>
      <c r="F1639" s="103"/>
      <c r="H1639" s="104"/>
      <c r="J1639" s="101"/>
      <c r="K1639" s="102"/>
      <c r="L1639" s="102"/>
      <c r="M1639" s="102"/>
      <c r="N1639" s="102"/>
      <c r="O1639" s="102"/>
      <c r="P1639" s="102"/>
      <c r="Q1639" s="102"/>
      <c r="R1639" s="105"/>
      <c r="T1639" s="101"/>
      <c r="U1639" s="102"/>
      <c r="V1639" s="102"/>
      <c r="W1639" s="102"/>
      <c r="X1639" s="106"/>
      <c r="AA1639" s="32" t="str">
        <f t="shared" si="309"/>
        <v/>
      </c>
      <c r="AB1639" s="31" t="str">
        <f t="shared" si="319"/>
        <v>?</v>
      </c>
      <c r="AC1639" s="31" t="str">
        <f t="shared" si="319"/>
        <v>?</v>
      </c>
      <c r="AD1639" s="31" t="str">
        <f t="shared" si="319"/>
        <v>?</v>
      </c>
      <c r="AE1639" s="31" t="str">
        <f t="shared" si="318"/>
        <v>?</v>
      </c>
      <c r="AF1639" s="31" t="str">
        <f t="shared" si="318"/>
        <v>?</v>
      </c>
      <c r="AG1639" s="31" t="str">
        <f t="shared" si="318"/>
        <v>?</v>
      </c>
      <c r="AH1639" s="39" t="str">
        <f t="shared" si="310"/>
        <v/>
      </c>
      <c r="AI1639" s="31" t="str">
        <f t="shared" si="312"/>
        <v/>
      </c>
      <c r="AJ1639" s="32" t="str">
        <f t="shared" si="313"/>
        <v/>
      </c>
      <c r="AK1639" s="32" t="str">
        <f t="shared" si="314"/>
        <v/>
      </c>
      <c r="AL1639" s="32" t="str">
        <f t="shared" si="315"/>
        <v/>
      </c>
      <c r="AM1639" s="32" t="str">
        <f t="shared" si="316"/>
        <v/>
      </c>
      <c r="AN1639" s="32" t="str">
        <f t="shared" si="317"/>
        <v/>
      </c>
      <c r="AO1639" s="96" t="e">
        <f>CONCATENATE(IF(#REF!="LL","[u]",IF(#REF!="Ny","[i]",IF(#REF!="Extra koll","[b]",""))),F1639," ",C1639,IF(COUNTA(D1639)&gt;0,CONCATENATE(" [playerid=",D1639,"] "),""),AI1639,AJ1639,AK1639,AL1639,AM1639,AN1639,AA1639,AH1639,IF(#REF!="LL","[/u]",IF(#REF!="Ny","[/i]",IF(#REF!="Extra koll","[/b]",""))))</f>
        <v>#REF!</v>
      </c>
    </row>
    <row r="1640" spans="1:41" ht="14.25">
      <c r="A1640" s="84"/>
      <c r="B1640" s="101"/>
      <c r="C1640" s="102"/>
      <c r="D1640" s="102"/>
      <c r="E1640" s="102"/>
      <c r="F1640" s="103"/>
      <c r="H1640" s="104"/>
      <c r="J1640" s="101"/>
      <c r="K1640" s="102"/>
      <c r="L1640" s="102"/>
      <c r="M1640" s="102"/>
      <c r="N1640" s="102"/>
      <c r="O1640" s="102"/>
      <c r="P1640" s="102"/>
      <c r="Q1640" s="102"/>
      <c r="R1640" s="105"/>
      <c r="T1640" s="101"/>
      <c r="U1640" s="102"/>
      <c r="V1640" s="102"/>
      <c r="W1640" s="102"/>
      <c r="X1640" s="106"/>
      <c r="AA1640" s="32" t="str">
        <f t="shared" si="309"/>
        <v/>
      </c>
      <c r="AB1640" s="31" t="str">
        <f t="shared" si="319"/>
        <v>?</v>
      </c>
      <c r="AC1640" s="31" t="str">
        <f t="shared" si="319"/>
        <v>?</v>
      </c>
      <c r="AD1640" s="31" t="str">
        <f t="shared" si="319"/>
        <v>?</v>
      </c>
      <c r="AE1640" s="31" t="str">
        <f t="shared" si="318"/>
        <v>?</v>
      </c>
      <c r="AF1640" s="31" t="str">
        <f t="shared" si="318"/>
        <v>?</v>
      </c>
      <c r="AG1640" s="31" t="str">
        <f t="shared" si="318"/>
        <v>?</v>
      </c>
      <c r="AH1640" s="39" t="str">
        <f t="shared" si="310"/>
        <v/>
      </c>
      <c r="AI1640" s="31" t="str">
        <f t="shared" si="312"/>
        <v/>
      </c>
      <c r="AJ1640" s="32" t="str">
        <f t="shared" si="313"/>
        <v/>
      </c>
      <c r="AK1640" s="32" t="str">
        <f t="shared" si="314"/>
        <v/>
      </c>
      <c r="AL1640" s="32" t="str">
        <f t="shared" si="315"/>
        <v/>
      </c>
      <c r="AM1640" s="32" t="str">
        <f t="shared" si="316"/>
        <v/>
      </c>
      <c r="AN1640" s="32" t="str">
        <f t="shared" si="317"/>
        <v/>
      </c>
      <c r="AO1640" s="96" t="e">
        <f>CONCATENATE(IF(#REF!="LL","[u]",IF(#REF!="Ny","[i]",IF(#REF!="Extra koll","[b]",""))),F1640," ",C1640,IF(COUNTA(D1640)&gt;0,CONCATENATE(" [playerid=",D1640,"] "),""),AI1640,AJ1640,AK1640,AL1640,AM1640,AN1640,AA1640,AH1640,IF(#REF!="LL","[/u]",IF(#REF!="Ny","[/i]",IF(#REF!="Extra koll","[/b]",""))))</f>
        <v>#REF!</v>
      </c>
    </row>
    <row r="1641" spans="1:41" ht="14.25">
      <c r="A1641" s="84"/>
      <c r="B1641" s="101"/>
      <c r="C1641" s="102"/>
      <c r="D1641" s="102"/>
      <c r="E1641" s="102"/>
      <c r="F1641" s="103"/>
      <c r="H1641" s="104"/>
      <c r="J1641" s="101"/>
      <c r="K1641" s="102"/>
      <c r="L1641" s="102"/>
      <c r="M1641" s="102"/>
      <c r="N1641" s="102"/>
      <c r="O1641" s="102"/>
      <c r="P1641" s="102"/>
      <c r="Q1641" s="102"/>
      <c r="R1641" s="105"/>
      <c r="T1641" s="101"/>
      <c r="U1641" s="102"/>
      <c r="V1641" s="102"/>
      <c r="W1641" s="102"/>
      <c r="X1641" s="106"/>
      <c r="AA1641" s="32" t="str">
        <f t="shared" si="309"/>
        <v/>
      </c>
      <c r="AB1641" s="31" t="str">
        <f t="shared" si="319"/>
        <v>?</v>
      </c>
      <c r="AC1641" s="31" t="str">
        <f t="shared" si="319"/>
        <v>?</v>
      </c>
      <c r="AD1641" s="31" t="str">
        <f t="shared" si="319"/>
        <v>?</v>
      </c>
      <c r="AE1641" s="31" t="str">
        <f t="shared" si="318"/>
        <v>?</v>
      </c>
      <c r="AF1641" s="31" t="str">
        <f t="shared" si="318"/>
        <v>?</v>
      </c>
      <c r="AG1641" s="31" t="str">
        <f t="shared" si="318"/>
        <v>?</v>
      </c>
      <c r="AH1641" s="39" t="str">
        <f t="shared" si="310"/>
        <v/>
      </c>
      <c r="AI1641" s="31" t="str">
        <f t="shared" si="312"/>
        <v/>
      </c>
      <c r="AJ1641" s="32" t="str">
        <f t="shared" si="313"/>
        <v/>
      </c>
      <c r="AK1641" s="32" t="str">
        <f t="shared" si="314"/>
        <v/>
      </c>
      <c r="AL1641" s="32" t="str">
        <f t="shared" si="315"/>
        <v/>
      </c>
      <c r="AM1641" s="32" t="str">
        <f t="shared" si="316"/>
        <v/>
      </c>
      <c r="AN1641" s="32" t="str">
        <f t="shared" si="317"/>
        <v/>
      </c>
      <c r="AO1641" s="96" t="e">
        <f>CONCATENATE(IF(#REF!="LL","[u]",IF(#REF!="Ny","[i]",IF(#REF!="Extra koll","[b]",""))),F1641," ",C1641,IF(COUNTA(D1641)&gt;0,CONCATENATE(" [playerid=",D1641,"] "),""),AI1641,AJ1641,AK1641,AL1641,AM1641,AN1641,AA1641,AH1641,IF(#REF!="LL","[/u]",IF(#REF!="Ny","[/i]",IF(#REF!="Extra koll","[/b]",""))))</f>
        <v>#REF!</v>
      </c>
    </row>
    <row r="1642" spans="1:41" ht="14.25">
      <c r="A1642" s="84"/>
      <c r="B1642" s="101"/>
      <c r="C1642" s="102"/>
      <c r="D1642" s="102"/>
      <c r="E1642" s="102"/>
      <c r="F1642" s="103"/>
      <c r="H1642" s="104"/>
      <c r="J1642" s="101"/>
      <c r="K1642" s="102"/>
      <c r="L1642" s="102"/>
      <c r="M1642" s="102"/>
      <c r="N1642" s="102"/>
      <c r="O1642" s="102"/>
      <c r="P1642" s="102"/>
      <c r="Q1642" s="102"/>
      <c r="R1642" s="105"/>
      <c r="T1642" s="101"/>
      <c r="U1642" s="102"/>
      <c r="V1642" s="102"/>
      <c r="W1642" s="102"/>
      <c r="X1642" s="106"/>
      <c r="AA1642" s="32" t="str">
        <f t="shared" si="309"/>
        <v/>
      </c>
      <c r="AB1642" s="31" t="str">
        <f t="shared" si="319"/>
        <v>?</v>
      </c>
      <c r="AC1642" s="31" t="str">
        <f t="shared" si="319"/>
        <v>?</v>
      </c>
      <c r="AD1642" s="31" t="str">
        <f t="shared" si="319"/>
        <v>?</v>
      </c>
      <c r="AE1642" s="31" t="str">
        <f t="shared" si="318"/>
        <v>?</v>
      </c>
      <c r="AF1642" s="31" t="str">
        <f t="shared" si="318"/>
        <v>?</v>
      </c>
      <c r="AG1642" s="31" t="str">
        <f t="shared" si="318"/>
        <v>?</v>
      </c>
      <c r="AH1642" s="39" t="str">
        <f t="shared" si="310"/>
        <v/>
      </c>
      <c r="AI1642" s="31" t="str">
        <f t="shared" si="312"/>
        <v/>
      </c>
      <c r="AJ1642" s="32" t="str">
        <f t="shared" si="313"/>
        <v/>
      </c>
      <c r="AK1642" s="32" t="str">
        <f t="shared" si="314"/>
        <v/>
      </c>
      <c r="AL1642" s="32" t="str">
        <f t="shared" si="315"/>
        <v/>
      </c>
      <c r="AM1642" s="32" t="str">
        <f t="shared" si="316"/>
        <v/>
      </c>
      <c r="AN1642" s="32" t="str">
        <f t="shared" si="317"/>
        <v/>
      </c>
      <c r="AO1642" s="96" t="e">
        <f>CONCATENATE(IF(#REF!="LL","[u]",IF(#REF!="Ny","[i]",IF(#REF!="Extra koll","[b]",""))),F1642," ",C1642,IF(COUNTA(D1642)&gt;0,CONCATENATE(" [playerid=",D1642,"] "),""),AI1642,AJ1642,AK1642,AL1642,AM1642,AN1642,AA1642,AH1642,IF(#REF!="LL","[/u]",IF(#REF!="Ny","[/i]",IF(#REF!="Extra koll","[/b]",""))))</f>
        <v>#REF!</v>
      </c>
    </row>
    <row r="1643" spans="1:41" ht="14.25">
      <c r="A1643" s="84"/>
      <c r="B1643" s="101"/>
      <c r="C1643" s="102"/>
      <c r="D1643" s="102"/>
      <c r="E1643" s="102"/>
      <c r="F1643" s="103"/>
      <c r="H1643" s="104"/>
      <c r="J1643" s="101"/>
      <c r="K1643" s="102"/>
      <c r="L1643" s="102"/>
      <c r="M1643" s="102"/>
      <c r="N1643" s="102"/>
      <c r="O1643" s="102"/>
      <c r="P1643" s="102"/>
      <c r="Q1643" s="102"/>
      <c r="R1643" s="105"/>
      <c r="T1643" s="101"/>
      <c r="U1643" s="102"/>
      <c r="V1643" s="102"/>
      <c r="W1643" s="102"/>
      <c r="X1643" s="106"/>
      <c r="AA1643" s="32" t="str">
        <f t="shared" si="309"/>
        <v/>
      </c>
      <c r="AB1643" s="31" t="str">
        <f t="shared" si="319"/>
        <v>?</v>
      </c>
      <c r="AC1643" s="31" t="str">
        <f t="shared" si="319"/>
        <v>?</v>
      </c>
      <c r="AD1643" s="31" t="str">
        <f t="shared" si="319"/>
        <v>?</v>
      </c>
      <c r="AE1643" s="31" t="str">
        <f t="shared" si="318"/>
        <v>?</v>
      </c>
      <c r="AF1643" s="31" t="str">
        <f t="shared" si="318"/>
        <v>?</v>
      </c>
      <c r="AG1643" s="31" t="str">
        <f t="shared" si="318"/>
        <v>?</v>
      </c>
      <c r="AH1643" s="39" t="str">
        <f t="shared" si="310"/>
        <v/>
      </c>
      <c r="AI1643" s="31" t="str">
        <f t="shared" si="312"/>
        <v/>
      </c>
      <c r="AJ1643" s="32" t="str">
        <f t="shared" si="313"/>
        <v/>
      </c>
      <c r="AK1643" s="32" t="str">
        <f t="shared" si="314"/>
        <v/>
      </c>
      <c r="AL1643" s="32" t="str">
        <f t="shared" si="315"/>
        <v/>
      </c>
      <c r="AM1643" s="32" t="str">
        <f t="shared" si="316"/>
        <v/>
      </c>
      <c r="AN1643" s="32" t="str">
        <f t="shared" si="317"/>
        <v/>
      </c>
      <c r="AO1643" s="96" t="e">
        <f>CONCATENATE(IF(#REF!="LL","[u]",IF(#REF!="Ny","[i]",IF(#REF!="Extra koll","[b]",""))),F1643," ",C1643,IF(COUNTA(D1643)&gt;0,CONCATENATE(" [playerid=",D1643,"] "),""),AI1643,AJ1643,AK1643,AL1643,AM1643,AN1643,AA1643,AH1643,IF(#REF!="LL","[/u]",IF(#REF!="Ny","[/i]",IF(#REF!="Extra koll","[/b]",""))))</f>
        <v>#REF!</v>
      </c>
    </row>
    <row r="1644" spans="1:41" ht="14.25">
      <c r="A1644" s="84"/>
      <c r="B1644" s="101"/>
      <c r="C1644" s="102"/>
      <c r="D1644" s="102"/>
      <c r="E1644" s="102"/>
      <c r="F1644" s="103"/>
      <c r="H1644" s="104"/>
      <c r="J1644" s="101"/>
      <c r="K1644" s="102"/>
      <c r="L1644" s="102"/>
      <c r="M1644" s="102"/>
      <c r="N1644" s="102"/>
      <c r="O1644" s="102"/>
      <c r="P1644" s="102"/>
      <c r="Q1644" s="102"/>
      <c r="R1644" s="105"/>
      <c r="T1644" s="101"/>
      <c r="U1644" s="102"/>
      <c r="V1644" s="102"/>
      <c r="W1644" s="102"/>
      <c r="X1644" s="106"/>
      <c r="AA1644" s="32" t="str">
        <f t="shared" si="309"/>
        <v/>
      </c>
      <c r="AB1644" s="31" t="str">
        <f t="shared" si="319"/>
        <v>?</v>
      </c>
      <c r="AC1644" s="31" t="str">
        <f t="shared" si="319"/>
        <v>?</v>
      </c>
      <c r="AD1644" s="31" t="str">
        <f t="shared" si="319"/>
        <v>?</v>
      </c>
      <c r="AE1644" s="31" t="str">
        <f t="shared" si="318"/>
        <v>?</v>
      </c>
      <c r="AF1644" s="31" t="str">
        <f t="shared" si="318"/>
        <v>?</v>
      </c>
      <c r="AG1644" s="31" t="str">
        <f t="shared" si="318"/>
        <v>?</v>
      </c>
      <c r="AH1644" s="39" t="str">
        <f t="shared" si="310"/>
        <v/>
      </c>
      <c r="AI1644" s="31" t="str">
        <f t="shared" si="312"/>
        <v/>
      </c>
      <c r="AJ1644" s="32" t="str">
        <f t="shared" si="313"/>
        <v/>
      </c>
      <c r="AK1644" s="32" t="str">
        <f t="shared" si="314"/>
        <v/>
      </c>
      <c r="AL1644" s="32" t="str">
        <f t="shared" si="315"/>
        <v/>
      </c>
      <c r="AM1644" s="32" t="str">
        <f t="shared" si="316"/>
        <v/>
      </c>
      <c r="AN1644" s="32" t="str">
        <f t="shared" si="317"/>
        <v/>
      </c>
      <c r="AO1644" s="96" t="e">
        <f>CONCATENATE(IF(#REF!="LL","[u]",IF(#REF!="Ny","[i]",IF(#REF!="Extra koll","[b]",""))),F1644," ",C1644,IF(COUNTA(D1644)&gt;0,CONCATENATE(" [playerid=",D1644,"] "),""),AI1644,AJ1644,AK1644,AL1644,AM1644,AN1644,AA1644,AH1644,IF(#REF!="LL","[/u]",IF(#REF!="Ny","[/i]",IF(#REF!="Extra koll","[/b]",""))))</f>
        <v>#REF!</v>
      </c>
    </row>
    <row r="1645" spans="1:41" ht="14.25">
      <c r="A1645" s="84"/>
      <c r="B1645" s="101"/>
      <c r="C1645" s="102"/>
      <c r="D1645" s="102"/>
      <c r="E1645" s="102"/>
      <c r="F1645" s="103"/>
      <c r="H1645" s="104"/>
      <c r="J1645" s="101"/>
      <c r="K1645" s="102"/>
      <c r="L1645" s="102"/>
      <c r="M1645" s="102"/>
      <c r="N1645" s="102"/>
      <c r="O1645" s="102"/>
      <c r="P1645" s="102"/>
      <c r="Q1645" s="102"/>
      <c r="R1645" s="105"/>
      <c r="T1645" s="101"/>
      <c r="U1645" s="102"/>
      <c r="V1645" s="102"/>
      <c r="W1645" s="102"/>
      <c r="X1645" s="106"/>
      <c r="AA1645" s="32" t="str">
        <f t="shared" si="309"/>
        <v/>
      </c>
      <c r="AB1645" s="31" t="str">
        <f t="shared" si="319"/>
        <v>?</v>
      </c>
      <c r="AC1645" s="31" t="str">
        <f t="shared" si="319"/>
        <v>?</v>
      </c>
      <c r="AD1645" s="31" t="str">
        <f t="shared" si="319"/>
        <v>?</v>
      </c>
      <c r="AE1645" s="31" t="str">
        <f t="shared" si="318"/>
        <v>?</v>
      </c>
      <c r="AF1645" s="31" t="str">
        <f t="shared" si="318"/>
        <v>?</v>
      </c>
      <c r="AG1645" s="31" t="str">
        <f t="shared" si="318"/>
        <v>?</v>
      </c>
      <c r="AH1645" s="39" t="str">
        <f t="shared" si="310"/>
        <v/>
      </c>
      <c r="AI1645" s="31" t="str">
        <f t="shared" si="312"/>
        <v/>
      </c>
      <c r="AJ1645" s="32" t="str">
        <f t="shared" si="313"/>
        <v/>
      </c>
      <c r="AK1645" s="32" t="str">
        <f t="shared" si="314"/>
        <v/>
      </c>
      <c r="AL1645" s="32" t="str">
        <f t="shared" si="315"/>
        <v/>
      </c>
      <c r="AM1645" s="32" t="str">
        <f t="shared" si="316"/>
        <v/>
      </c>
      <c r="AN1645" s="32" t="str">
        <f t="shared" si="317"/>
        <v/>
      </c>
      <c r="AO1645" s="96" t="e">
        <f>CONCATENATE(IF(#REF!="LL","[u]",IF(#REF!="Ny","[i]",IF(#REF!="Extra koll","[b]",""))),F1645," ",C1645,IF(COUNTA(D1645)&gt;0,CONCATENATE(" [playerid=",D1645,"] "),""),AI1645,AJ1645,AK1645,AL1645,AM1645,AN1645,AA1645,AH1645,IF(#REF!="LL","[/u]",IF(#REF!="Ny","[/i]",IF(#REF!="Extra koll","[/b]",""))))</f>
        <v>#REF!</v>
      </c>
    </row>
    <row r="1646" spans="1:41" ht="14.25">
      <c r="A1646" s="84"/>
      <c r="B1646" s="101"/>
      <c r="C1646" s="102"/>
      <c r="D1646" s="102"/>
      <c r="E1646" s="102"/>
      <c r="F1646" s="103"/>
      <c r="H1646" s="104"/>
      <c r="J1646" s="101"/>
      <c r="K1646" s="102"/>
      <c r="L1646" s="102"/>
      <c r="M1646" s="102"/>
      <c r="N1646" s="102"/>
      <c r="O1646" s="102"/>
      <c r="P1646" s="102"/>
      <c r="Q1646" s="102"/>
      <c r="R1646" s="105"/>
      <c r="T1646" s="101"/>
      <c r="U1646" s="102"/>
      <c r="V1646" s="102"/>
      <c r="W1646" s="102"/>
      <c r="X1646" s="106"/>
      <c r="AA1646" s="32" t="str">
        <f t="shared" ref="AA1646:AA1709" si="320">IF(COUNTA(H1646)&gt;0,CONCATENATE(" [",H1646,"] "),"")</f>
        <v/>
      </c>
      <c r="AB1646" s="31" t="str">
        <f t="shared" si="319"/>
        <v>?</v>
      </c>
      <c r="AC1646" s="31" t="str">
        <f t="shared" si="319"/>
        <v>?</v>
      </c>
      <c r="AD1646" s="31" t="str">
        <f t="shared" si="319"/>
        <v>?</v>
      </c>
      <c r="AE1646" s="31" t="str">
        <f t="shared" si="318"/>
        <v>?</v>
      </c>
      <c r="AF1646" s="31" t="str">
        <f t="shared" si="318"/>
        <v>?</v>
      </c>
      <c r="AG1646" s="31" t="str">
        <f t="shared" si="318"/>
        <v>?</v>
      </c>
      <c r="AH1646" s="39" t="str">
        <f t="shared" ref="AH1646:AH1709" si="321">IF(COUNTA(R1646)&gt;0,CONCATENATE(" Fasta: ",RIGHT(R1646,LEN(R1646)-5)),"")</f>
        <v/>
      </c>
      <c r="AI1646" s="31" t="str">
        <f t="shared" si="312"/>
        <v/>
      </c>
      <c r="AJ1646" s="32" t="str">
        <f t="shared" si="313"/>
        <v/>
      </c>
      <c r="AK1646" s="32" t="str">
        <f t="shared" si="314"/>
        <v/>
      </c>
      <c r="AL1646" s="32" t="str">
        <f t="shared" si="315"/>
        <v/>
      </c>
      <c r="AM1646" s="32" t="str">
        <f t="shared" si="316"/>
        <v/>
      </c>
      <c r="AN1646" s="32" t="str">
        <f t="shared" si="317"/>
        <v/>
      </c>
      <c r="AO1646" s="96" t="e">
        <f>CONCATENATE(IF(#REF!="LL","[u]",IF(#REF!="Ny","[i]",IF(#REF!="Extra koll","[b]",""))),F1646," ",C1646,IF(COUNTA(D1646)&gt;0,CONCATENATE(" [playerid=",D1646,"] "),""),AI1646,AJ1646,AK1646,AL1646,AM1646,AN1646,AA1646,AH1646,IF(#REF!="LL","[/u]",IF(#REF!="Ny","[/i]",IF(#REF!="Extra koll","[/b]",""))))</f>
        <v>#REF!</v>
      </c>
    </row>
    <row r="1647" spans="1:41" ht="14.25">
      <c r="A1647" s="84"/>
      <c r="B1647" s="101"/>
      <c r="C1647" s="102"/>
      <c r="D1647" s="102"/>
      <c r="E1647" s="102"/>
      <c r="F1647" s="103"/>
      <c r="H1647" s="104"/>
      <c r="J1647" s="101"/>
      <c r="K1647" s="102"/>
      <c r="L1647" s="102"/>
      <c r="M1647" s="102"/>
      <c r="N1647" s="102"/>
      <c r="O1647" s="102"/>
      <c r="P1647" s="102"/>
      <c r="Q1647" s="102"/>
      <c r="R1647" s="105"/>
      <c r="T1647" s="101"/>
      <c r="U1647" s="102"/>
      <c r="V1647" s="102"/>
      <c r="W1647" s="102"/>
      <c r="X1647" s="106"/>
      <c r="AA1647" s="32" t="str">
        <f t="shared" si="320"/>
        <v/>
      </c>
      <c r="AB1647" s="31" t="str">
        <f t="shared" si="319"/>
        <v>?</v>
      </c>
      <c r="AC1647" s="31" t="str">
        <f t="shared" si="319"/>
        <v>?</v>
      </c>
      <c r="AD1647" s="31" t="str">
        <f t="shared" si="319"/>
        <v>?</v>
      </c>
      <c r="AE1647" s="31" t="str">
        <f t="shared" si="318"/>
        <v>?</v>
      </c>
      <c r="AF1647" s="31" t="str">
        <f t="shared" si="318"/>
        <v>?</v>
      </c>
      <c r="AG1647" s="31" t="str">
        <f t="shared" si="318"/>
        <v>?</v>
      </c>
      <c r="AH1647" s="39" t="str">
        <f t="shared" si="321"/>
        <v/>
      </c>
      <c r="AI1647" s="31" t="str">
        <f t="shared" si="312"/>
        <v/>
      </c>
      <c r="AJ1647" s="32" t="str">
        <f t="shared" si="313"/>
        <v/>
      </c>
      <c r="AK1647" s="32" t="str">
        <f t="shared" si="314"/>
        <v/>
      </c>
      <c r="AL1647" s="32" t="str">
        <f t="shared" si="315"/>
        <v/>
      </c>
      <c r="AM1647" s="32" t="str">
        <f t="shared" si="316"/>
        <v/>
      </c>
      <c r="AN1647" s="32" t="str">
        <f t="shared" si="317"/>
        <v/>
      </c>
      <c r="AO1647" s="96" t="e">
        <f>CONCATENATE(IF(#REF!="LL","[u]",IF(#REF!="Ny","[i]",IF(#REF!="Extra koll","[b]",""))),F1647," ",C1647,IF(COUNTA(D1647)&gt;0,CONCATENATE(" [playerid=",D1647,"] "),""),AI1647,AJ1647,AK1647,AL1647,AM1647,AN1647,AA1647,AH1647,IF(#REF!="LL","[/u]",IF(#REF!="Ny","[/i]",IF(#REF!="Extra koll","[/b]",""))))</f>
        <v>#REF!</v>
      </c>
    </row>
    <row r="1648" spans="1:41" ht="14.25">
      <c r="A1648" s="84"/>
      <c r="B1648" s="101"/>
      <c r="C1648" s="102"/>
      <c r="D1648" s="102"/>
      <c r="E1648" s="102"/>
      <c r="F1648" s="103"/>
      <c r="H1648" s="104"/>
      <c r="J1648" s="101"/>
      <c r="K1648" s="102"/>
      <c r="L1648" s="102"/>
      <c r="M1648" s="102"/>
      <c r="N1648" s="102"/>
      <c r="O1648" s="102"/>
      <c r="P1648" s="102"/>
      <c r="Q1648" s="102"/>
      <c r="R1648" s="105"/>
      <c r="T1648" s="101"/>
      <c r="U1648" s="102"/>
      <c r="V1648" s="102"/>
      <c r="W1648" s="102"/>
      <c r="X1648" s="106"/>
      <c r="AA1648" s="32" t="str">
        <f t="shared" si="320"/>
        <v/>
      </c>
      <c r="AB1648" s="31" t="str">
        <f t="shared" si="319"/>
        <v>?</v>
      </c>
      <c r="AC1648" s="31" t="str">
        <f t="shared" si="319"/>
        <v>?</v>
      </c>
      <c r="AD1648" s="31" t="str">
        <f t="shared" si="319"/>
        <v>?</v>
      </c>
      <c r="AE1648" s="31" t="str">
        <f t="shared" si="318"/>
        <v>?</v>
      </c>
      <c r="AF1648" s="31" t="str">
        <f t="shared" si="318"/>
        <v>?</v>
      </c>
      <c r="AG1648" s="31" t="str">
        <f t="shared" si="318"/>
        <v>?</v>
      </c>
      <c r="AH1648" s="39" t="str">
        <f t="shared" si="321"/>
        <v/>
      </c>
      <c r="AI1648" s="31" t="str">
        <f t="shared" si="312"/>
        <v/>
      </c>
      <c r="AJ1648" s="32" t="str">
        <f t="shared" si="313"/>
        <v/>
      </c>
      <c r="AK1648" s="32" t="str">
        <f t="shared" si="314"/>
        <v/>
      </c>
      <c r="AL1648" s="32" t="str">
        <f t="shared" si="315"/>
        <v/>
      </c>
      <c r="AM1648" s="32" t="str">
        <f t="shared" si="316"/>
        <v/>
      </c>
      <c r="AN1648" s="32" t="str">
        <f t="shared" si="317"/>
        <v/>
      </c>
      <c r="AO1648" s="96" t="e">
        <f>CONCATENATE(IF(#REF!="LL","[u]",IF(#REF!="Ny","[i]",IF(#REF!="Extra koll","[b]",""))),F1648," ",C1648,IF(COUNTA(D1648)&gt;0,CONCATENATE(" [playerid=",D1648,"] "),""),AI1648,AJ1648,AK1648,AL1648,AM1648,AN1648,AA1648,AH1648,IF(#REF!="LL","[/u]",IF(#REF!="Ny","[/i]",IF(#REF!="Extra koll","[/b]",""))))</f>
        <v>#REF!</v>
      </c>
    </row>
    <row r="1649" spans="1:41" ht="14.25">
      <c r="A1649" s="84"/>
      <c r="B1649" s="101"/>
      <c r="C1649" s="102"/>
      <c r="D1649" s="102"/>
      <c r="E1649" s="102"/>
      <c r="F1649" s="103"/>
      <c r="H1649" s="104"/>
      <c r="J1649" s="101"/>
      <c r="K1649" s="102"/>
      <c r="L1649" s="102"/>
      <c r="M1649" s="102"/>
      <c r="N1649" s="102"/>
      <c r="O1649" s="102"/>
      <c r="P1649" s="102"/>
      <c r="Q1649" s="102"/>
      <c r="R1649" s="105"/>
      <c r="T1649" s="101"/>
      <c r="U1649" s="102"/>
      <c r="V1649" s="102"/>
      <c r="W1649" s="102"/>
      <c r="X1649" s="106"/>
      <c r="AA1649" s="32" t="str">
        <f t="shared" si="320"/>
        <v/>
      </c>
      <c r="AB1649" s="31" t="str">
        <f t="shared" si="319"/>
        <v>?</v>
      </c>
      <c r="AC1649" s="31" t="str">
        <f t="shared" si="319"/>
        <v>?</v>
      </c>
      <c r="AD1649" s="31" t="str">
        <f t="shared" si="319"/>
        <v>?</v>
      </c>
      <c r="AE1649" s="31" t="str">
        <f t="shared" si="318"/>
        <v>?</v>
      </c>
      <c r="AF1649" s="31" t="str">
        <f t="shared" si="318"/>
        <v>?</v>
      </c>
      <c r="AG1649" s="31" t="str">
        <f t="shared" si="318"/>
        <v>?</v>
      </c>
      <c r="AH1649" s="39" t="str">
        <f t="shared" si="321"/>
        <v/>
      </c>
      <c r="AI1649" s="31" t="str">
        <f t="shared" si="312"/>
        <v/>
      </c>
      <c r="AJ1649" s="32" t="str">
        <f t="shared" si="313"/>
        <v/>
      </c>
      <c r="AK1649" s="32" t="str">
        <f t="shared" si="314"/>
        <v/>
      </c>
      <c r="AL1649" s="32" t="str">
        <f t="shared" si="315"/>
        <v/>
      </c>
      <c r="AM1649" s="32" t="str">
        <f t="shared" si="316"/>
        <v/>
      </c>
      <c r="AN1649" s="32" t="str">
        <f t="shared" si="317"/>
        <v/>
      </c>
      <c r="AO1649" s="96" t="e">
        <f>CONCATENATE(IF(#REF!="LL","[u]",IF(#REF!="Ny","[i]",IF(#REF!="Extra koll","[b]",""))),F1649," ",C1649,IF(COUNTA(D1649)&gt;0,CONCATENATE(" [playerid=",D1649,"] "),""),AI1649,AJ1649,AK1649,AL1649,AM1649,AN1649,AA1649,AH1649,IF(#REF!="LL","[/u]",IF(#REF!="Ny","[/i]",IF(#REF!="Extra koll","[/b]",""))))</f>
        <v>#REF!</v>
      </c>
    </row>
    <row r="1650" spans="1:41" ht="14.25">
      <c r="A1650" s="84"/>
      <c r="B1650" s="101"/>
      <c r="C1650" s="102"/>
      <c r="D1650" s="102"/>
      <c r="E1650" s="102"/>
      <c r="F1650" s="103"/>
      <c r="H1650" s="104"/>
      <c r="J1650" s="101"/>
      <c r="K1650" s="102"/>
      <c r="L1650" s="102"/>
      <c r="M1650" s="102"/>
      <c r="N1650" s="102"/>
      <c r="O1650" s="102"/>
      <c r="P1650" s="102"/>
      <c r="Q1650" s="102"/>
      <c r="R1650" s="105"/>
      <c r="T1650" s="101"/>
      <c r="U1650" s="102"/>
      <c r="V1650" s="102"/>
      <c r="W1650" s="102"/>
      <c r="X1650" s="106"/>
      <c r="AA1650" s="32" t="str">
        <f t="shared" si="320"/>
        <v/>
      </c>
      <c r="AB1650" s="31" t="str">
        <f t="shared" si="319"/>
        <v>?</v>
      </c>
      <c r="AC1650" s="31" t="str">
        <f t="shared" si="319"/>
        <v>?</v>
      </c>
      <c r="AD1650" s="31" t="str">
        <f t="shared" si="319"/>
        <v>?</v>
      </c>
      <c r="AE1650" s="31" t="str">
        <f t="shared" si="318"/>
        <v>?</v>
      </c>
      <c r="AF1650" s="31" t="str">
        <f t="shared" si="318"/>
        <v>?</v>
      </c>
      <c r="AG1650" s="31" t="str">
        <f t="shared" si="318"/>
        <v>?</v>
      </c>
      <c r="AH1650" s="39" t="str">
        <f t="shared" si="321"/>
        <v/>
      </c>
      <c r="AI1650" s="31" t="str">
        <f t="shared" si="312"/>
        <v/>
      </c>
      <c r="AJ1650" s="32" t="str">
        <f t="shared" si="313"/>
        <v/>
      </c>
      <c r="AK1650" s="32" t="str">
        <f t="shared" si="314"/>
        <v/>
      </c>
      <c r="AL1650" s="32" t="str">
        <f t="shared" si="315"/>
        <v/>
      </c>
      <c r="AM1650" s="32" t="str">
        <f t="shared" si="316"/>
        <v/>
      </c>
      <c r="AN1650" s="32" t="str">
        <f t="shared" si="317"/>
        <v/>
      </c>
      <c r="AO1650" s="96" t="e">
        <f>CONCATENATE(IF(#REF!="LL","[u]",IF(#REF!="Ny","[i]",IF(#REF!="Extra koll","[b]",""))),F1650," ",C1650,IF(COUNTA(D1650)&gt;0,CONCATENATE(" [playerid=",D1650,"] "),""),AI1650,AJ1650,AK1650,AL1650,AM1650,AN1650,AA1650,AH1650,IF(#REF!="LL","[/u]",IF(#REF!="Ny","[/i]",IF(#REF!="Extra koll","[/b]",""))))</f>
        <v>#REF!</v>
      </c>
    </row>
    <row r="1651" spans="1:41" ht="14.25">
      <c r="A1651" s="84"/>
      <c r="B1651" s="101"/>
      <c r="C1651" s="102"/>
      <c r="D1651" s="102"/>
      <c r="E1651" s="102"/>
      <c r="F1651" s="103"/>
      <c r="H1651" s="104"/>
      <c r="J1651" s="101"/>
      <c r="K1651" s="102"/>
      <c r="L1651" s="102"/>
      <c r="M1651" s="102"/>
      <c r="N1651" s="102"/>
      <c r="O1651" s="102"/>
      <c r="P1651" s="102"/>
      <c r="Q1651" s="102"/>
      <c r="R1651" s="105"/>
      <c r="T1651" s="101"/>
      <c r="U1651" s="102"/>
      <c r="V1651" s="102"/>
      <c r="W1651" s="102"/>
      <c r="X1651" s="106"/>
      <c r="AA1651" s="32" t="str">
        <f t="shared" si="320"/>
        <v/>
      </c>
      <c r="AB1651" s="31" t="str">
        <f t="shared" si="319"/>
        <v>?</v>
      </c>
      <c r="AC1651" s="31" t="str">
        <f t="shared" si="319"/>
        <v>?</v>
      </c>
      <c r="AD1651" s="31" t="str">
        <f t="shared" si="319"/>
        <v>?</v>
      </c>
      <c r="AE1651" s="31" t="str">
        <f t="shared" si="318"/>
        <v>?</v>
      </c>
      <c r="AF1651" s="31" t="str">
        <f t="shared" si="318"/>
        <v>?</v>
      </c>
      <c r="AG1651" s="31" t="str">
        <f t="shared" si="318"/>
        <v>?</v>
      </c>
      <c r="AH1651" s="39" t="str">
        <f t="shared" si="321"/>
        <v/>
      </c>
      <c r="AI1651" s="31" t="str">
        <f t="shared" si="312"/>
        <v/>
      </c>
      <c r="AJ1651" s="32" t="str">
        <f t="shared" si="313"/>
        <v/>
      </c>
      <c r="AK1651" s="32" t="str">
        <f t="shared" si="314"/>
        <v/>
      </c>
      <c r="AL1651" s="32" t="str">
        <f t="shared" si="315"/>
        <v/>
      </c>
      <c r="AM1651" s="32" t="str">
        <f t="shared" si="316"/>
        <v/>
      </c>
      <c r="AN1651" s="32" t="str">
        <f t="shared" si="317"/>
        <v/>
      </c>
      <c r="AO1651" s="96" t="e">
        <f>CONCATENATE(IF(#REF!="LL","[u]",IF(#REF!="Ny","[i]",IF(#REF!="Extra koll","[b]",""))),F1651," ",C1651,IF(COUNTA(D1651)&gt;0,CONCATENATE(" [playerid=",D1651,"] "),""),AI1651,AJ1651,AK1651,AL1651,AM1651,AN1651,AA1651,AH1651,IF(#REF!="LL","[/u]",IF(#REF!="Ny","[/i]",IF(#REF!="Extra koll","[/b]",""))))</f>
        <v>#REF!</v>
      </c>
    </row>
    <row r="1652" spans="1:41" ht="14.25">
      <c r="A1652" s="84"/>
      <c r="B1652" s="101"/>
      <c r="C1652" s="102"/>
      <c r="D1652" s="102"/>
      <c r="E1652" s="102"/>
      <c r="F1652" s="103"/>
      <c r="H1652" s="104"/>
      <c r="J1652" s="101"/>
      <c r="K1652" s="102"/>
      <c r="L1652" s="102"/>
      <c r="M1652" s="102"/>
      <c r="N1652" s="102"/>
      <c r="O1652" s="102"/>
      <c r="P1652" s="102"/>
      <c r="Q1652" s="102"/>
      <c r="R1652" s="105"/>
      <c r="T1652" s="101"/>
      <c r="U1652" s="102"/>
      <c r="V1652" s="102"/>
      <c r="W1652" s="102"/>
      <c r="X1652" s="106"/>
      <c r="AA1652" s="32" t="str">
        <f t="shared" si="320"/>
        <v/>
      </c>
      <c r="AB1652" s="31" t="str">
        <f t="shared" si="319"/>
        <v>?</v>
      </c>
      <c r="AC1652" s="31" t="str">
        <f t="shared" si="319"/>
        <v>?</v>
      </c>
      <c r="AD1652" s="31" t="str">
        <f t="shared" si="319"/>
        <v>?</v>
      </c>
      <c r="AE1652" s="31" t="str">
        <f t="shared" si="318"/>
        <v>?</v>
      </c>
      <c r="AF1652" s="31" t="str">
        <f t="shared" si="318"/>
        <v>?</v>
      </c>
      <c r="AG1652" s="31" t="str">
        <f t="shared" si="318"/>
        <v>?</v>
      </c>
      <c r="AH1652" s="39" t="str">
        <f t="shared" si="321"/>
        <v/>
      </c>
      <c r="AI1652" s="31" t="str">
        <f t="shared" si="312"/>
        <v/>
      </c>
      <c r="AJ1652" s="32" t="str">
        <f t="shared" si="313"/>
        <v/>
      </c>
      <c r="AK1652" s="32" t="str">
        <f t="shared" si="314"/>
        <v/>
      </c>
      <c r="AL1652" s="32" t="str">
        <f t="shared" si="315"/>
        <v/>
      </c>
      <c r="AM1652" s="32" t="str">
        <f t="shared" si="316"/>
        <v/>
      </c>
      <c r="AN1652" s="32" t="str">
        <f t="shared" si="317"/>
        <v/>
      </c>
      <c r="AO1652" s="96" t="e">
        <f>CONCATENATE(IF(#REF!="LL","[u]",IF(#REF!="Ny","[i]",IF(#REF!="Extra koll","[b]",""))),F1652," ",C1652,IF(COUNTA(D1652)&gt;0,CONCATENATE(" [playerid=",D1652,"] "),""),AI1652,AJ1652,AK1652,AL1652,AM1652,AN1652,AA1652,AH1652,IF(#REF!="LL","[/u]",IF(#REF!="Ny","[/i]",IF(#REF!="Extra koll","[/b]",""))))</f>
        <v>#REF!</v>
      </c>
    </row>
    <row r="1653" spans="1:41" ht="14.25">
      <c r="A1653" s="84"/>
      <c r="B1653" s="101"/>
      <c r="C1653" s="102"/>
      <c r="D1653" s="102"/>
      <c r="E1653" s="102"/>
      <c r="F1653" s="103"/>
      <c r="H1653" s="104"/>
      <c r="J1653" s="101"/>
      <c r="K1653" s="102"/>
      <c r="L1653" s="102"/>
      <c r="M1653" s="102"/>
      <c r="N1653" s="102"/>
      <c r="O1653" s="102"/>
      <c r="P1653" s="102"/>
      <c r="Q1653" s="102"/>
      <c r="R1653" s="105"/>
      <c r="T1653" s="101"/>
      <c r="U1653" s="102"/>
      <c r="V1653" s="102"/>
      <c r="W1653" s="102"/>
      <c r="X1653" s="106"/>
      <c r="AA1653" s="32" t="str">
        <f t="shared" si="320"/>
        <v/>
      </c>
      <c r="AB1653" s="31" t="str">
        <f t="shared" si="319"/>
        <v>?</v>
      </c>
      <c r="AC1653" s="31" t="str">
        <f t="shared" si="319"/>
        <v>?</v>
      </c>
      <c r="AD1653" s="31" t="str">
        <f t="shared" si="319"/>
        <v>?</v>
      </c>
      <c r="AE1653" s="31" t="str">
        <f t="shared" si="318"/>
        <v>?</v>
      </c>
      <c r="AF1653" s="31" t="str">
        <f t="shared" si="318"/>
        <v>?</v>
      </c>
      <c r="AG1653" s="31" t="str">
        <f t="shared" si="318"/>
        <v>?</v>
      </c>
      <c r="AH1653" s="39" t="str">
        <f t="shared" si="321"/>
        <v/>
      </c>
      <c r="AI1653" s="31" t="str">
        <f t="shared" si="312"/>
        <v/>
      </c>
      <c r="AJ1653" s="32" t="str">
        <f t="shared" si="313"/>
        <v/>
      </c>
      <c r="AK1653" s="32" t="str">
        <f t="shared" si="314"/>
        <v/>
      </c>
      <c r="AL1653" s="32" t="str">
        <f t="shared" si="315"/>
        <v/>
      </c>
      <c r="AM1653" s="32" t="str">
        <f t="shared" si="316"/>
        <v/>
      </c>
      <c r="AN1653" s="32" t="str">
        <f t="shared" si="317"/>
        <v/>
      </c>
      <c r="AO1653" s="96" t="e">
        <f>CONCATENATE(IF(#REF!="LL","[u]",IF(#REF!="Ny","[i]",IF(#REF!="Extra koll","[b]",""))),F1653," ",C1653,IF(COUNTA(D1653)&gt;0,CONCATENATE(" [playerid=",D1653,"] "),""),AI1653,AJ1653,AK1653,AL1653,AM1653,AN1653,AA1653,AH1653,IF(#REF!="LL","[/u]",IF(#REF!="Ny","[/i]",IF(#REF!="Extra koll","[/b]",""))))</f>
        <v>#REF!</v>
      </c>
    </row>
    <row r="1654" spans="1:41" ht="14.25">
      <c r="A1654" s="84"/>
      <c r="B1654" s="101"/>
      <c r="C1654" s="102"/>
      <c r="D1654" s="102"/>
      <c r="E1654" s="102"/>
      <c r="F1654" s="103"/>
      <c r="H1654" s="104"/>
      <c r="J1654" s="101"/>
      <c r="K1654" s="102"/>
      <c r="L1654" s="102"/>
      <c r="M1654" s="102"/>
      <c r="N1654" s="102"/>
      <c r="O1654" s="102"/>
      <c r="P1654" s="102"/>
      <c r="Q1654" s="102"/>
      <c r="R1654" s="105"/>
      <c r="T1654" s="101"/>
      <c r="U1654" s="102"/>
      <c r="V1654" s="102"/>
      <c r="W1654" s="102"/>
      <c r="X1654" s="106"/>
      <c r="AA1654" s="32" t="str">
        <f t="shared" si="320"/>
        <v/>
      </c>
      <c r="AB1654" s="31" t="str">
        <f t="shared" si="319"/>
        <v>?</v>
      </c>
      <c r="AC1654" s="31" t="str">
        <f t="shared" si="319"/>
        <v>?</v>
      </c>
      <c r="AD1654" s="31" t="str">
        <f t="shared" si="319"/>
        <v>?</v>
      </c>
      <c r="AE1654" s="31" t="str">
        <f t="shared" si="318"/>
        <v>?</v>
      </c>
      <c r="AF1654" s="31" t="str">
        <f t="shared" si="318"/>
        <v>?</v>
      </c>
      <c r="AG1654" s="31" t="str">
        <f t="shared" si="318"/>
        <v>?</v>
      </c>
      <c r="AH1654" s="39" t="str">
        <f t="shared" si="321"/>
        <v/>
      </c>
      <c r="AI1654" s="31" t="str">
        <f t="shared" si="312"/>
        <v/>
      </c>
      <c r="AJ1654" s="32" t="str">
        <f t="shared" si="313"/>
        <v/>
      </c>
      <c r="AK1654" s="32" t="str">
        <f t="shared" si="314"/>
        <v/>
      </c>
      <c r="AL1654" s="32" t="str">
        <f t="shared" si="315"/>
        <v/>
      </c>
      <c r="AM1654" s="32" t="str">
        <f t="shared" si="316"/>
        <v/>
      </c>
      <c r="AN1654" s="32" t="str">
        <f t="shared" si="317"/>
        <v/>
      </c>
      <c r="AO1654" s="96" t="e">
        <f>CONCATENATE(IF(#REF!="LL","[u]",IF(#REF!="Ny","[i]",IF(#REF!="Extra koll","[b]",""))),F1654," ",C1654,IF(COUNTA(D1654)&gt;0,CONCATENATE(" [playerid=",D1654,"] "),""),AI1654,AJ1654,AK1654,AL1654,AM1654,AN1654,AA1654,AH1654,IF(#REF!="LL","[/u]",IF(#REF!="Ny","[/i]",IF(#REF!="Extra koll","[/b]",""))))</f>
        <v>#REF!</v>
      </c>
    </row>
    <row r="1655" spans="1:41" ht="14.25">
      <c r="A1655" s="84"/>
      <c r="B1655" s="101"/>
      <c r="C1655" s="102"/>
      <c r="D1655" s="102"/>
      <c r="E1655" s="102"/>
      <c r="F1655" s="103"/>
      <c r="H1655" s="104"/>
      <c r="J1655" s="101"/>
      <c r="K1655" s="102"/>
      <c r="L1655" s="102"/>
      <c r="M1655" s="102"/>
      <c r="N1655" s="102"/>
      <c r="O1655" s="102"/>
      <c r="P1655" s="102"/>
      <c r="Q1655" s="102"/>
      <c r="R1655" s="105"/>
      <c r="T1655" s="101"/>
      <c r="U1655" s="102"/>
      <c r="V1655" s="102"/>
      <c r="W1655" s="102"/>
      <c r="X1655" s="106"/>
      <c r="AA1655" s="32" t="str">
        <f t="shared" si="320"/>
        <v/>
      </c>
      <c r="AB1655" s="31" t="str">
        <f t="shared" si="319"/>
        <v>?</v>
      </c>
      <c r="AC1655" s="31" t="str">
        <f t="shared" si="319"/>
        <v>?</v>
      </c>
      <c r="AD1655" s="31" t="str">
        <f t="shared" si="319"/>
        <v>?</v>
      </c>
      <c r="AE1655" s="31" t="str">
        <f t="shared" si="318"/>
        <v>?</v>
      </c>
      <c r="AF1655" s="31" t="str">
        <f t="shared" si="318"/>
        <v>?</v>
      </c>
      <c r="AG1655" s="31" t="str">
        <f t="shared" si="318"/>
        <v>?</v>
      </c>
      <c r="AH1655" s="39" t="str">
        <f t="shared" si="321"/>
        <v/>
      </c>
      <c r="AI1655" s="31" t="str">
        <f t="shared" si="312"/>
        <v/>
      </c>
      <c r="AJ1655" s="32" t="str">
        <f t="shared" si="313"/>
        <v/>
      </c>
      <c r="AK1655" s="32" t="str">
        <f t="shared" si="314"/>
        <v/>
      </c>
      <c r="AL1655" s="32" t="str">
        <f t="shared" si="315"/>
        <v/>
      </c>
      <c r="AM1655" s="32" t="str">
        <f t="shared" si="316"/>
        <v/>
      </c>
      <c r="AN1655" s="32" t="str">
        <f t="shared" si="317"/>
        <v/>
      </c>
      <c r="AO1655" s="96" t="e">
        <f>CONCATENATE(IF(#REF!="LL","[u]",IF(#REF!="Ny","[i]",IF(#REF!="Extra koll","[b]",""))),F1655," ",C1655,IF(COUNTA(D1655)&gt;0,CONCATENATE(" [playerid=",D1655,"] "),""),AI1655,AJ1655,AK1655,AL1655,AM1655,AN1655,AA1655,AH1655,IF(#REF!="LL","[/u]",IF(#REF!="Ny","[/i]",IF(#REF!="Extra koll","[/b]",""))))</f>
        <v>#REF!</v>
      </c>
    </row>
    <row r="1656" spans="1:41" ht="14.25">
      <c r="A1656" s="84"/>
      <c r="B1656" s="101"/>
      <c r="C1656" s="102"/>
      <c r="D1656" s="102"/>
      <c r="E1656" s="102"/>
      <c r="F1656" s="103"/>
      <c r="H1656" s="104"/>
      <c r="J1656" s="101"/>
      <c r="K1656" s="102"/>
      <c r="L1656" s="102"/>
      <c r="M1656" s="102"/>
      <c r="N1656" s="102"/>
      <c r="O1656" s="102"/>
      <c r="P1656" s="102"/>
      <c r="Q1656" s="102"/>
      <c r="R1656" s="105"/>
      <c r="T1656" s="101"/>
      <c r="U1656" s="102"/>
      <c r="V1656" s="102"/>
      <c r="W1656" s="102"/>
      <c r="X1656" s="106"/>
      <c r="AA1656" s="32" t="str">
        <f t="shared" si="320"/>
        <v/>
      </c>
      <c r="AB1656" s="31" t="str">
        <f t="shared" si="319"/>
        <v>?</v>
      </c>
      <c r="AC1656" s="31" t="str">
        <f t="shared" si="319"/>
        <v>?</v>
      </c>
      <c r="AD1656" s="31" t="str">
        <f t="shared" si="319"/>
        <v>?</v>
      </c>
      <c r="AE1656" s="31" t="str">
        <f t="shared" si="318"/>
        <v>?</v>
      </c>
      <c r="AF1656" s="31" t="str">
        <f t="shared" si="318"/>
        <v>?</v>
      </c>
      <c r="AG1656" s="31" t="str">
        <f t="shared" si="318"/>
        <v>?</v>
      </c>
      <c r="AH1656" s="39" t="str">
        <f t="shared" si="321"/>
        <v/>
      </c>
      <c r="AI1656" s="31" t="str">
        <f t="shared" si="312"/>
        <v/>
      </c>
      <c r="AJ1656" s="32" t="str">
        <f t="shared" si="313"/>
        <v/>
      </c>
      <c r="AK1656" s="32" t="str">
        <f t="shared" si="314"/>
        <v/>
      </c>
      <c r="AL1656" s="32" t="str">
        <f t="shared" si="315"/>
        <v/>
      </c>
      <c r="AM1656" s="32" t="str">
        <f t="shared" si="316"/>
        <v/>
      </c>
      <c r="AN1656" s="32" t="str">
        <f t="shared" si="317"/>
        <v/>
      </c>
      <c r="AO1656" s="96" t="e">
        <f>CONCATENATE(IF(#REF!="LL","[u]",IF(#REF!="Ny","[i]",IF(#REF!="Extra koll","[b]",""))),F1656," ",C1656,IF(COUNTA(D1656)&gt;0,CONCATENATE(" [playerid=",D1656,"] "),""),AI1656,AJ1656,AK1656,AL1656,AM1656,AN1656,AA1656,AH1656,IF(#REF!="LL","[/u]",IF(#REF!="Ny","[/i]",IF(#REF!="Extra koll","[/b]",""))))</f>
        <v>#REF!</v>
      </c>
    </row>
    <row r="1657" spans="1:41" ht="14.25">
      <c r="A1657" s="84"/>
      <c r="B1657" s="101"/>
      <c r="C1657" s="102"/>
      <c r="D1657" s="102"/>
      <c r="E1657" s="102"/>
      <c r="F1657" s="103"/>
      <c r="H1657" s="104"/>
      <c r="J1657" s="101"/>
      <c r="K1657" s="102"/>
      <c r="L1657" s="102"/>
      <c r="M1657" s="102"/>
      <c r="N1657" s="102"/>
      <c r="O1657" s="102"/>
      <c r="P1657" s="102"/>
      <c r="Q1657" s="102"/>
      <c r="R1657" s="105"/>
      <c r="T1657" s="101"/>
      <c r="U1657" s="102"/>
      <c r="V1657" s="102"/>
      <c r="W1657" s="102"/>
      <c r="X1657" s="106"/>
      <c r="AA1657" s="32" t="str">
        <f t="shared" si="320"/>
        <v/>
      </c>
      <c r="AB1657" s="31" t="str">
        <f t="shared" si="319"/>
        <v>?</v>
      </c>
      <c r="AC1657" s="31" t="str">
        <f t="shared" si="319"/>
        <v>?</v>
      </c>
      <c r="AD1657" s="31" t="str">
        <f t="shared" si="319"/>
        <v>?</v>
      </c>
      <c r="AE1657" s="31" t="str">
        <f t="shared" si="318"/>
        <v>?</v>
      </c>
      <c r="AF1657" s="31" t="str">
        <f t="shared" si="318"/>
        <v>?</v>
      </c>
      <c r="AG1657" s="31" t="str">
        <f t="shared" si="318"/>
        <v>?</v>
      </c>
      <c r="AH1657" s="39" t="str">
        <f t="shared" si="321"/>
        <v/>
      </c>
      <c r="AI1657" s="31" t="str">
        <f t="shared" si="312"/>
        <v/>
      </c>
      <c r="AJ1657" s="32" t="str">
        <f t="shared" si="313"/>
        <v/>
      </c>
      <c r="AK1657" s="32" t="str">
        <f t="shared" si="314"/>
        <v/>
      </c>
      <c r="AL1657" s="32" t="str">
        <f t="shared" si="315"/>
        <v/>
      </c>
      <c r="AM1657" s="32" t="str">
        <f t="shared" si="316"/>
        <v/>
      </c>
      <c r="AN1657" s="32" t="str">
        <f t="shared" si="317"/>
        <v/>
      </c>
      <c r="AO1657" s="96" t="e">
        <f>CONCATENATE(IF(#REF!="LL","[u]",IF(#REF!="Ny","[i]",IF(#REF!="Extra koll","[b]",""))),F1657," ",C1657,IF(COUNTA(D1657)&gt;0,CONCATENATE(" [playerid=",D1657,"] "),""),AI1657,AJ1657,AK1657,AL1657,AM1657,AN1657,AA1657,AH1657,IF(#REF!="LL","[/u]",IF(#REF!="Ny","[/i]",IF(#REF!="Extra koll","[/b]",""))))</f>
        <v>#REF!</v>
      </c>
    </row>
    <row r="1658" spans="1:41" ht="14.25">
      <c r="A1658" s="84"/>
      <c r="B1658" s="101"/>
      <c r="C1658" s="102"/>
      <c r="D1658" s="102"/>
      <c r="E1658" s="102"/>
      <c r="F1658" s="103"/>
      <c r="H1658" s="104"/>
      <c r="J1658" s="101"/>
      <c r="K1658" s="102"/>
      <c r="L1658" s="102"/>
      <c r="M1658" s="102"/>
      <c r="N1658" s="102"/>
      <c r="O1658" s="102"/>
      <c r="P1658" s="102"/>
      <c r="Q1658" s="102"/>
      <c r="R1658" s="105"/>
      <c r="T1658" s="101"/>
      <c r="U1658" s="102"/>
      <c r="V1658" s="102"/>
      <c r="W1658" s="102"/>
      <c r="X1658" s="106"/>
      <c r="AA1658" s="32" t="str">
        <f t="shared" si="320"/>
        <v/>
      </c>
      <c r="AB1658" s="31" t="str">
        <f t="shared" si="319"/>
        <v>?</v>
      </c>
      <c r="AC1658" s="31" t="str">
        <f t="shared" si="319"/>
        <v>?</v>
      </c>
      <c r="AD1658" s="31" t="str">
        <f t="shared" si="319"/>
        <v>?</v>
      </c>
      <c r="AE1658" s="31" t="str">
        <f t="shared" si="318"/>
        <v>?</v>
      </c>
      <c r="AF1658" s="31" t="str">
        <f t="shared" si="318"/>
        <v>?</v>
      </c>
      <c r="AG1658" s="31" t="str">
        <f t="shared" si="318"/>
        <v>?</v>
      </c>
      <c r="AH1658" s="39" t="str">
        <f t="shared" si="321"/>
        <v/>
      </c>
      <c r="AI1658" s="31" t="str">
        <f t="shared" si="312"/>
        <v/>
      </c>
      <c r="AJ1658" s="32" t="str">
        <f t="shared" si="313"/>
        <v/>
      </c>
      <c r="AK1658" s="32" t="str">
        <f t="shared" si="314"/>
        <v/>
      </c>
      <c r="AL1658" s="32" t="str">
        <f t="shared" si="315"/>
        <v/>
      </c>
      <c r="AM1658" s="32" t="str">
        <f t="shared" si="316"/>
        <v/>
      </c>
      <c r="AN1658" s="32" t="str">
        <f t="shared" si="317"/>
        <v/>
      </c>
      <c r="AO1658" s="96" t="e">
        <f>CONCATENATE(IF(#REF!="LL","[u]",IF(#REF!="Ny","[i]",IF(#REF!="Extra koll","[b]",""))),F1658," ",C1658,IF(COUNTA(D1658)&gt;0,CONCATENATE(" [playerid=",D1658,"] "),""),AI1658,AJ1658,AK1658,AL1658,AM1658,AN1658,AA1658,AH1658,IF(#REF!="LL","[/u]",IF(#REF!="Ny","[/i]",IF(#REF!="Extra koll","[/b]",""))))</f>
        <v>#REF!</v>
      </c>
    </row>
    <row r="1659" spans="1:41" ht="14.25">
      <c r="A1659" s="84"/>
      <c r="B1659" s="101"/>
      <c r="C1659" s="102"/>
      <c r="D1659" s="102"/>
      <c r="E1659" s="102"/>
      <c r="F1659" s="103"/>
      <c r="H1659" s="104"/>
      <c r="J1659" s="101"/>
      <c r="K1659" s="102"/>
      <c r="L1659" s="102"/>
      <c r="M1659" s="102"/>
      <c r="N1659" s="102"/>
      <c r="O1659" s="102"/>
      <c r="P1659" s="102"/>
      <c r="Q1659" s="102"/>
      <c r="R1659" s="105"/>
      <c r="T1659" s="101"/>
      <c r="U1659" s="102"/>
      <c r="V1659" s="102"/>
      <c r="W1659" s="102"/>
      <c r="X1659" s="106"/>
      <c r="AA1659" s="32" t="str">
        <f t="shared" si="320"/>
        <v/>
      </c>
      <c r="AB1659" s="31" t="str">
        <f t="shared" si="319"/>
        <v>?</v>
      </c>
      <c r="AC1659" s="31" t="str">
        <f t="shared" si="319"/>
        <v>?</v>
      </c>
      <c r="AD1659" s="31" t="str">
        <f t="shared" si="319"/>
        <v>?</v>
      </c>
      <c r="AE1659" s="31" t="str">
        <f t="shared" si="318"/>
        <v>?</v>
      </c>
      <c r="AF1659" s="31" t="str">
        <f t="shared" si="318"/>
        <v>?</v>
      </c>
      <c r="AG1659" s="31" t="str">
        <f t="shared" si="318"/>
        <v>?</v>
      </c>
      <c r="AH1659" s="39" t="str">
        <f t="shared" si="321"/>
        <v/>
      </c>
      <c r="AI1659" s="31" t="str">
        <f t="shared" si="312"/>
        <v/>
      </c>
      <c r="AJ1659" s="32" t="str">
        <f t="shared" si="313"/>
        <v/>
      </c>
      <c r="AK1659" s="32" t="str">
        <f t="shared" si="314"/>
        <v/>
      </c>
      <c r="AL1659" s="32" t="str">
        <f t="shared" si="315"/>
        <v/>
      </c>
      <c r="AM1659" s="32" t="str">
        <f t="shared" si="316"/>
        <v/>
      </c>
      <c r="AN1659" s="32" t="str">
        <f t="shared" si="317"/>
        <v/>
      </c>
      <c r="AO1659" s="96" t="e">
        <f>CONCATENATE(IF(#REF!="LL","[u]",IF(#REF!="Ny","[i]",IF(#REF!="Extra koll","[b]",""))),F1659," ",C1659,IF(COUNTA(D1659)&gt;0,CONCATENATE(" [playerid=",D1659,"] "),""),AI1659,AJ1659,AK1659,AL1659,AM1659,AN1659,AA1659,AH1659,IF(#REF!="LL","[/u]",IF(#REF!="Ny","[/i]",IF(#REF!="Extra koll","[/b]",""))))</f>
        <v>#REF!</v>
      </c>
    </row>
    <row r="1660" spans="1:41" ht="14.25">
      <c r="A1660" s="84"/>
      <c r="B1660" s="101"/>
      <c r="C1660" s="102"/>
      <c r="D1660" s="102"/>
      <c r="E1660" s="102"/>
      <c r="F1660" s="103"/>
      <c r="H1660" s="104"/>
      <c r="J1660" s="101"/>
      <c r="K1660" s="102"/>
      <c r="L1660" s="102"/>
      <c r="M1660" s="102"/>
      <c r="N1660" s="102"/>
      <c r="O1660" s="102"/>
      <c r="P1660" s="102"/>
      <c r="Q1660" s="102"/>
      <c r="R1660" s="105"/>
      <c r="T1660" s="101"/>
      <c r="U1660" s="102"/>
      <c r="V1660" s="102"/>
      <c r="W1660" s="102"/>
      <c r="X1660" s="106"/>
      <c r="AA1660" s="32" t="str">
        <f t="shared" si="320"/>
        <v/>
      </c>
      <c r="AB1660" s="31" t="str">
        <f t="shared" si="319"/>
        <v>?</v>
      </c>
      <c r="AC1660" s="31" t="str">
        <f t="shared" si="319"/>
        <v>?</v>
      </c>
      <c r="AD1660" s="31" t="str">
        <f t="shared" si="319"/>
        <v>?</v>
      </c>
      <c r="AE1660" s="31" t="str">
        <f t="shared" si="318"/>
        <v>?</v>
      </c>
      <c r="AF1660" s="31" t="str">
        <f t="shared" si="318"/>
        <v>?</v>
      </c>
      <c r="AG1660" s="31" t="str">
        <f t="shared" si="318"/>
        <v>?</v>
      </c>
      <c r="AH1660" s="39" t="str">
        <f t="shared" si="321"/>
        <v/>
      </c>
      <c r="AI1660" s="31" t="str">
        <f t="shared" si="312"/>
        <v/>
      </c>
      <c r="AJ1660" s="32" t="str">
        <f t="shared" si="313"/>
        <v/>
      </c>
      <c r="AK1660" s="32" t="str">
        <f t="shared" si="314"/>
        <v/>
      </c>
      <c r="AL1660" s="32" t="str">
        <f t="shared" si="315"/>
        <v/>
      </c>
      <c r="AM1660" s="32" t="str">
        <f t="shared" si="316"/>
        <v/>
      </c>
      <c r="AN1660" s="32" t="str">
        <f t="shared" si="317"/>
        <v/>
      </c>
      <c r="AO1660" s="96" t="e">
        <f>CONCATENATE(IF(#REF!="LL","[u]",IF(#REF!="Ny","[i]",IF(#REF!="Extra koll","[b]",""))),F1660," ",C1660,IF(COUNTA(D1660)&gt;0,CONCATENATE(" [playerid=",D1660,"] "),""),AI1660,AJ1660,AK1660,AL1660,AM1660,AN1660,AA1660,AH1660,IF(#REF!="LL","[/u]",IF(#REF!="Ny","[/i]",IF(#REF!="Extra koll","[/b]",""))))</f>
        <v>#REF!</v>
      </c>
    </row>
    <row r="1661" spans="1:41" ht="14.25">
      <c r="A1661" s="84"/>
      <c r="B1661" s="101"/>
      <c r="C1661" s="102"/>
      <c r="D1661" s="102"/>
      <c r="E1661" s="102"/>
      <c r="F1661" s="103"/>
      <c r="H1661" s="104"/>
      <c r="J1661" s="101"/>
      <c r="K1661" s="102"/>
      <c r="L1661" s="102"/>
      <c r="M1661" s="102"/>
      <c r="N1661" s="102"/>
      <c r="O1661" s="102"/>
      <c r="P1661" s="102"/>
      <c r="Q1661" s="102"/>
      <c r="R1661" s="105"/>
      <c r="T1661" s="101"/>
      <c r="U1661" s="102"/>
      <c r="V1661" s="102"/>
      <c r="W1661" s="102"/>
      <c r="X1661" s="106"/>
      <c r="AA1661" s="32" t="str">
        <f t="shared" si="320"/>
        <v/>
      </c>
      <c r="AB1661" s="31" t="str">
        <f t="shared" si="319"/>
        <v>?</v>
      </c>
      <c r="AC1661" s="31" t="str">
        <f t="shared" si="319"/>
        <v>?</v>
      </c>
      <c r="AD1661" s="31" t="str">
        <f t="shared" si="319"/>
        <v>?</v>
      </c>
      <c r="AE1661" s="31" t="str">
        <f t="shared" si="318"/>
        <v>?</v>
      </c>
      <c r="AF1661" s="31" t="str">
        <f t="shared" si="318"/>
        <v>?</v>
      </c>
      <c r="AG1661" s="31" t="str">
        <f t="shared" si="318"/>
        <v>?</v>
      </c>
      <c r="AH1661" s="39" t="str">
        <f t="shared" si="321"/>
        <v/>
      </c>
      <c r="AI1661" s="31" t="str">
        <f t="shared" si="312"/>
        <v/>
      </c>
      <c r="AJ1661" s="32" t="str">
        <f t="shared" si="313"/>
        <v/>
      </c>
      <c r="AK1661" s="32" t="str">
        <f t="shared" si="314"/>
        <v/>
      </c>
      <c r="AL1661" s="32" t="str">
        <f t="shared" si="315"/>
        <v/>
      </c>
      <c r="AM1661" s="32" t="str">
        <f t="shared" si="316"/>
        <v/>
      </c>
      <c r="AN1661" s="32" t="str">
        <f t="shared" si="317"/>
        <v/>
      </c>
      <c r="AO1661" s="96" t="e">
        <f>CONCATENATE(IF(#REF!="LL","[u]",IF(#REF!="Ny","[i]",IF(#REF!="Extra koll","[b]",""))),F1661," ",C1661,IF(COUNTA(D1661)&gt;0,CONCATENATE(" [playerid=",D1661,"] "),""),AI1661,AJ1661,AK1661,AL1661,AM1661,AN1661,AA1661,AH1661,IF(#REF!="LL","[/u]",IF(#REF!="Ny","[/i]",IF(#REF!="Extra koll","[/b]",""))))</f>
        <v>#REF!</v>
      </c>
    </row>
    <row r="1662" spans="1:41" ht="14.25">
      <c r="A1662" s="84"/>
      <c r="B1662" s="101"/>
      <c r="C1662" s="102"/>
      <c r="D1662" s="102"/>
      <c r="E1662" s="102"/>
      <c r="F1662" s="103"/>
      <c r="H1662" s="104"/>
      <c r="J1662" s="101"/>
      <c r="K1662" s="102"/>
      <c r="L1662" s="102"/>
      <c r="M1662" s="102"/>
      <c r="N1662" s="102"/>
      <c r="O1662" s="102"/>
      <c r="P1662" s="102"/>
      <c r="Q1662" s="102"/>
      <c r="R1662" s="105"/>
      <c r="T1662" s="101"/>
      <c r="U1662" s="102"/>
      <c r="V1662" s="102"/>
      <c r="W1662" s="102"/>
      <c r="X1662" s="106"/>
      <c r="AA1662" s="32" t="str">
        <f t="shared" si="320"/>
        <v/>
      </c>
      <c r="AB1662" s="31" t="str">
        <f t="shared" si="319"/>
        <v>?</v>
      </c>
      <c r="AC1662" s="31" t="str">
        <f t="shared" si="319"/>
        <v>?</v>
      </c>
      <c r="AD1662" s="31" t="str">
        <f t="shared" si="319"/>
        <v>?</v>
      </c>
      <c r="AE1662" s="31" t="str">
        <f t="shared" si="318"/>
        <v>?</v>
      </c>
      <c r="AF1662" s="31" t="str">
        <f t="shared" si="318"/>
        <v>?</v>
      </c>
      <c r="AG1662" s="31" t="str">
        <f t="shared" si="318"/>
        <v>?</v>
      </c>
      <c r="AH1662" s="39" t="str">
        <f t="shared" si="321"/>
        <v/>
      </c>
      <c r="AI1662" s="31" t="str">
        <f t="shared" si="312"/>
        <v/>
      </c>
      <c r="AJ1662" s="32" t="str">
        <f t="shared" si="313"/>
        <v/>
      </c>
      <c r="AK1662" s="32" t="str">
        <f t="shared" si="314"/>
        <v/>
      </c>
      <c r="AL1662" s="32" t="str">
        <f t="shared" si="315"/>
        <v/>
      </c>
      <c r="AM1662" s="32" t="str">
        <f t="shared" si="316"/>
        <v/>
      </c>
      <c r="AN1662" s="32" t="str">
        <f t="shared" si="317"/>
        <v/>
      </c>
      <c r="AO1662" s="96" t="e">
        <f>CONCATENATE(IF(#REF!="LL","[u]",IF(#REF!="Ny","[i]",IF(#REF!="Extra koll","[b]",""))),F1662," ",C1662,IF(COUNTA(D1662)&gt;0,CONCATENATE(" [playerid=",D1662,"] "),""),AI1662,AJ1662,AK1662,AL1662,AM1662,AN1662,AA1662,AH1662,IF(#REF!="LL","[/u]",IF(#REF!="Ny","[/i]",IF(#REF!="Extra koll","[/b]",""))))</f>
        <v>#REF!</v>
      </c>
    </row>
    <row r="1663" spans="1:41" ht="14.25">
      <c r="A1663" s="84"/>
      <c r="B1663" s="101"/>
      <c r="C1663" s="102"/>
      <c r="D1663" s="102"/>
      <c r="E1663" s="102"/>
      <c r="F1663" s="103"/>
      <c r="H1663" s="104"/>
      <c r="J1663" s="101"/>
      <c r="K1663" s="102"/>
      <c r="L1663" s="102"/>
      <c r="M1663" s="102"/>
      <c r="N1663" s="102"/>
      <c r="O1663" s="102"/>
      <c r="P1663" s="102"/>
      <c r="Q1663" s="102"/>
      <c r="R1663" s="105"/>
      <c r="T1663" s="101"/>
      <c r="U1663" s="102"/>
      <c r="V1663" s="102"/>
      <c r="W1663" s="102"/>
      <c r="X1663" s="106"/>
      <c r="AA1663" s="32" t="str">
        <f t="shared" si="320"/>
        <v/>
      </c>
      <c r="AB1663" s="31" t="str">
        <f t="shared" si="319"/>
        <v>?</v>
      </c>
      <c r="AC1663" s="31" t="str">
        <f t="shared" si="319"/>
        <v>?</v>
      </c>
      <c r="AD1663" s="31" t="str">
        <f t="shared" si="319"/>
        <v>?</v>
      </c>
      <c r="AE1663" s="31" t="str">
        <f t="shared" si="318"/>
        <v>?</v>
      </c>
      <c r="AF1663" s="31" t="str">
        <f t="shared" si="318"/>
        <v>?</v>
      </c>
      <c r="AG1663" s="31" t="str">
        <f t="shared" si="318"/>
        <v>?</v>
      </c>
      <c r="AH1663" s="39" t="str">
        <f t="shared" si="321"/>
        <v/>
      </c>
      <c r="AI1663" s="31" t="str">
        <f t="shared" si="312"/>
        <v/>
      </c>
      <c r="AJ1663" s="32" t="str">
        <f t="shared" si="313"/>
        <v/>
      </c>
      <c r="AK1663" s="32" t="str">
        <f t="shared" si="314"/>
        <v/>
      </c>
      <c r="AL1663" s="32" t="str">
        <f t="shared" si="315"/>
        <v/>
      </c>
      <c r="AM1663" s="32" t="str">
        <f t="shared" si="316"/>
        <v/>
      </c>
      <c r="AN1663" s="32" t="str">
        <f t="shared" si="317"/>
        <v/>
      </c>
      <c r="AO1663" s="96" t="e">
        <f>CONCATENATE(IF(#REF!="LL","[u]",IF(#REF!="Ny","[i]",IF(#REF!="Extra koll","[b]",""))),F1663," ",C1663,IF(COUNTA(D1663)&gt;0,CONCATENATE(" [playerid=",D1663,"] "),""),AI1663,AJ1663,AK1663,AL1663,AM1663,AN1663,AA1663,AH1663,IF(#REF!="LL","[/u]",IF(#REF!="Ny","[/i]",IF(#REF!="Extra koll","[/b]",""))))</f>
        <v>#REF!</v>
      </c>
    </row>
    <row r="1664" spans="1:41" ht="14.25">
      <c r="A1664" s="84"/>
      <c r="B1664" s="101"/>
      <c r="C1664" s="102"/>
      <c r="D1664" s="102"/>
      <c r="E1664" s="102"/>
      <c r="F1664" s="103"/>
      <c r="H1664" s="104"/>
      <c r="J1664" s="101"/>
      <c r="K1664" s="102"/>
      <c r="L1664" s="102"/>
      <c r="M1664" s="102"/>
      <c r="N1664" s="102"/>
      <c r="O1664" s="102"/>
      <c r="P1664" s="102"/>
      <c r="Q1664" s="102"/>
      <c r="R1664" s="105"/>
      <c r="T1664" s="101"/>
      <c r="U1664" s="102"/>
      <c r="V1664" s="102"/>
      <c r="W1664" s="102"/>
      <c r="X1664" s="106"/>
      <c r="AA1664" s="32" t="str">
        <f t="shared" si="320"/>
        <v/>
      </c>
      <c r="AB1664" s="31" t="str">
        <f t="shared" si="319"/>
        <v>?</v>
      </c>
      <c r="AC1664" s="31" t="str">
        <f t="shared" si="319"/>
        <v>?</v>
      </c>
      <c r="AD1664" s="31" t="str">
        <f t="shared" si="319"/>
        <v>?</v>
      </c>
      <c r="AE1664" s="31" t="str">
        <f t="shared" si="318"/>
        <v>?</v>
      </c>
      <c r="AF1664" s="31" t="str">
        <f t="shared" si="318"/>
        <v>?</v>
      </c>
      <c r="AG1664" s="31" t="str">
        <f t="shared" si="318"/>
        <v>?</v>
      </c>
      <c r="AH1664" s="39" t="str">
        <f t="shared" si="321"/>
        <v/>
      </c>
      <c r="AI1664" s="31" t="str">
        <f t="shared" si="312"/>
        <v/>
      </c>
      <c r="AJ1664" s="32" t="str">
        <f t="shared" si="313"/>
        <v/>
      </c>
      <c r="AK1664" s="32" t="str">
        <f t="shared" si="314"/>
        <v/>
      </c>
      <c r="AL1664" s="32" t="str">
        <f t="shared" si="315"/>
        <v/>
      </c>
      <c r="AM1664" s="32" t="str">
        <f t="shared" si="316"/>
        <v/>
      </c>
      <c r="AN1664" s="32" t="str">
        <f t="shared" si="317"/>
        <v/>
      </c>
      <c r="AO1664" s="96" t="e">
        <f>CONCATENATE(IF(#REF!="LL","[u]",IF(#REF!="Ny","[i]",IF(#REF!="Extra koll","[b]",""))),F1664," ",C1664,IF(COUNTA(D1664)&gt;0,CONCATENATE(" [playerid=",D1664,"] "),""),AI1664,AJ1664,AK1664,AL1664,AM1664,AN1664,AA1664,AH1664,IF(#REF!="LL","[/u]",IF(#REF!="Ny","[/i]",IF(#REF!="Extra koll","[/b]",""))))</f>
        <v>#REF!</v>
      </c>
    </row>
    <row r="1665" spans="1:41" ht="14.25">
      <c r="A1665" s="84"/>
      <c r="B1665" s="101"/>
      <c r="C1665" s="102"/>
      <c r="D1665" s="102"/>
      <c r="E1665" s="102"/>
      <c r="F1665" s="103"/>
      <c r="H1665" s="104"/>
      <c r="J1665" s="101"/>
      <c r="K1665" s="102"/>
      <c r="L1665" s="102"/>
      <c r="M1665" s="102"/>
      <c r="N1665" s="102"/>
      <c r="O1665" s="102"/>
      <c r="P1665" s="102"/>
      <c r="Q1665" s="102"/>
      <c r="R1665" s="105"/>
      <c r="T1665" s="101"/>
      <c r="U1665" s="102"/>
      <c r="V1665" s="102"/>
      <c r="W1665" s="102"/>
      <c r="X1665" s="106"/>
      <c r="AA1665" s="32" t="str">
        <f t="shared" si="320"/>
        <v/>
      </c>
      <c r="AB1665" s="31" t="str">
        <f t="shared" si="319"/>
        <v>?</v>
      </c>
      <c r="AC1665" s="31" t="str">
        <f t="shared" si="319"/>
        <v>?</v>
      </c>
      <c r="AD1665" s="31" t="str">
        <f t="shared" si="319"/>
        <v>?</v>
      </c>
      <c r="AE1665" s="31" t="str">
        <f t="shared" si="318"/>
        <v>?</v>
      </c>
      <c r="AF1665" s="31" t="str">
        <f t="shared" si="318"/>
        <v>?</v>
      </c>
      <c r="AG1665" s="31" t="str">
        <f t="shared" si="318"/>
        <v>?</v>
      </c>
      <c r="AH1665" s="39" t="str">
        <f t="shared" si="321"/>
        <v/>
      </c>
      <c r="AI1665" s="31" t="str">
        <f t="shared" si="312"/>
        <v/>
      </c>
      <c r="AJ1665" s="32" t="str">
        <f t="shared" si="313"/>
        <v/>
      </c>
      <c r="AK1665" s="32" t="str">
        <f t="shared" si="314"/>
        <v/>
      </c>
      <c r="AL1665" s="32" t="str">
        <f t="shared" si="315"/>
        <v/>
      </c>
      <c r="AM1665" s="32" t="str">
        <f t="shared" si="316"/>
        <v/>
      </c>
      <c r="AN1665" s="32" t="str">
        <f t="shared" si="317"/>
        <v/>
      </c>
      <c r="AO1665" s="96" t="e">
        <f>CONCATENATE(IF(#REF!="LL","[u]",IF(#REF!="Ny","[i]",IF(#REF!="Extra koll","[b]",""))),F1665," ",C1665,IF(COUNTA(D1665)&gt;0,CONCATENATE(" [playerid=",D1665,"] "),""),AI1665,AJ1665,AK1665,AL1665,AM1665,AN1665,AA1665,AH1665,IF(#REF!="LL","[/u]",IF(#REF!="Ny","[/i]",IF(#REF!="Extra koll","[/b]",""))))</f>
        <v>#REF!</v>
      </c>
    </row>
    <row r="1666" spans="1:41" ht="14.25">
      <c r="A1666" s="84"/>
      <c r="B1666" s="101"/>
      <c r="C1666" s="102"/>
      <c r="D1666" s="102"/>
      <c r="E1666" s="102"/>
      <c r="F1666" s="103"/>
      <c r="H1666" s="104"/>
      <c r="J1666" s="101"/>
      <c r="K1666" s="102"/>
      <c r="L1666" s="102"/>
      <c r="M1666" s="102"/>
      <c r="N1666" s="102"/>
      <c r="O1666" s="102"/>
      <c r="P1666" s="102"/>
      <c r="Q1666" s="102"/>
      <c r="R1666" s="105"/>
      <c r="T1666" s="101"/>
      <c r="U1666" s="102"/>
      <c r="V1666" s="102"/>
      <c r="W1666" s="102"/>
      <c r="X1666" s="106"/>
      <c r="AA1666" s="32" t="str">
        <f t="shared" si="320"/>
        <v/>
      </c>
      <c r="AB1666" s="31" t="str">
        <f t="shared" si="319"/>
        <v>?</v>
      </c>
      <c r="AC1666" s="31" t="str">
        <f t="shared" si="319"/>
        <v>?</v>
      </c>
      <c r="AD1666" s="31" t="str">
        <f t="shared" si="319"/>
        <v>?</v>
      </c>
      <c r="AE1666" s="31" t="str">
        <f t="shared" si="318"/>
        <v>?</v>
      </c>
      <c r="AF1666" s="31" t="str">
        <f t="shared" si="318"/>
        <v>?</v>
      </c>
      <c r="AG1666" s="31" t="str">
        <f t="shared" si="318"/>
        <v>?</v>
      </c>
      <c r="AH1666" s="39" t="str">
        <f t="shared" si="321"/>
        <v/>
      </c>
      <c r="AI1666" s="31" t="str">
        <f t="shared" si="312"/>
        <v/>
      </c>
      <c r="AJ1666" s="32" t="str">
        <f t="shared" si="313"/>
        <v/>
      </c>
      <c r="AK1666" s="32" t="str">
        <f t="shared" si="314"/>
        <v/>
      </c>
      <c r="AL1666" s="32" t="str">
        <f t="shared" si="315"/>
        <v/>
      </c>
      <c r="AM1666" s="32" t="str">
        <f t="shared" si="316"/>
        <v/>
      </c>
      <c r="AN1666" s="32" t="str">
        <f t="shared" si="317"/>
        <v/>
      </c>
      <c r="AO1666" s="96" t="e">
        <f>CONCATENATE(IF(#REF!="LL","[u]",IF(#REF!="Ny","[i]",IF(#REF!="Extra koll","[b]",""))),F1666," ",C1666,IF(COUNTA(D1666)&gt;0,CONCATENATE(" [playerid=",D1666,"] "),""),AI1666,AJ1666,AK1666,AL1666,AM1666,AN1666,AA1666,AH1666,IF(#REF!="LL","[/u]",IF(#REF!="Ny","[/i]",IF(#REF!="Extra koll","[/b]",""))))</f>
        <v>#REF!</v>
      </c>
    </row>
    <row r="1667" spans="1:41" ht="14.25">
      <c r="A1667" s="84"/>
      <c r="B1667" s="101"/>
      <c r="C1667" s="102"/>
      <c r="D1667" s="102"/>
      <c r="E1667" s="102"/>
      <c r="F1667" s="103"/>
      <c r="H1667" s="104"/>
      <c r="J1667" s="101"/>
      <c r="K1667" s="102"/>
      <c r="L1667" s="102"/>
      <c r="M1667" s="102"/>
      <c r="N1667" s="102"/>
      <c r="O1667" s="102"/>
      <c r="P1667" s="102"/>
      <c r="Q1667" s="102"/>
      <c r="R1667" s="105"/>
      <c r="T1667" s="101"/>
      <c r="U1667" s="102"/>
      <c r="V1667" s="102"/>
      <c r="W1667" s="102"/>
      <c r="X1667" s="106"/>
      <c r="AA1667" s="32" t="str">
        <f t="shared" si="320"/>
        <v/>
      </c>
      <c r="AB1667" s="31" t="str">
        <f t="shared" si="319"/>
        <v>?</v>
      </c>
      <c r="AC1667" s="31" t="str">
        <f t="shared" si="319"/>
        <v>?</v>
      </c>
      <c r="AD1667" s="31" t="str">
        <f t="shared" si="319"/>
        <v>?</v>
      </c>
      <c r="AE1667" s="31" t="str">
        <f t="shared" si="318"/>
        <v>?</v>
      </c>
      <c r="AF1667" s="31" t="str">
        <f t="shared" si="318"/>
        <v>?</v>
      </c>
      <c r="AG1667" s="31" t="str">
        <f t="shared" si="318"/>
        <v>?</v>
      </c>
      <c r="AH1667" s="39" t="str">
        <f t="shared" si="321"/>
        <v/>
      </c>
      <c r="AI1667" s="31" t="str">
        <f t="shared" si="312"/>
        <v/>
      </c>
      <c r="AJ1667" s="32" t="str">
        <f t="shared" si="313"/>
        <v/>
      </c>
      <c r="AK1667" s="32" t="str">
        <f t="shared" si="314"/>
        <v/>
      </c>
      <c r="AL1667" s="32" t="str">
        <f t="shared" si="315"/>
        <v/>
      </c>
      <c r="AM1667" s="32" t="str">
        <f t="shared" si="316"/>
        <v/>
      </c>
      <c r="AN1667" s="32" t="str">
        <f t="shared" si="317"/>
        <v/>
      </c>
      <c r="AO1667" s="96" t="e">
        <f>CONCATENATE(IF(#REF!="LL","[u]",IF(#REF!="Ny","[i]",IF(#REF!="Extra koll","[b]",""))),F1667," ",C1667,IF(COUNTA(D1667)&gt;0,CONCATENATE(" [playerid=",D1667,"] "),""),AI1667,AJ1667,AK1667,AL1667,AM1667,AN1667,AA1667,AH1667,IF(#REF!="LL","[/u]",IF(#REF!="Ny","[/i]",IF(#REF!="Extra koll","[/b]",""))))</f>
        <v>#REF!</v>
      </c>
    </row>
    <row r="1668" spans="1:41" ht="14.25">
      <c r="A1668" s="84"/>
      <c r="B1668" s="101"/>
      <c r="C1668" s="102"/>
      <c r="D1668" s="102"/>
      <c r="E1668" s="102"/>
      <c r="F1668" s="103"/>
      <c r="H1668" s="104"/>
      <c r="J1668" s="101"/>
      <c r="K1668" s="102"/>
      <c r="L1668" s="102"/>
      <c r="M1668" s="102"/>
      <c r="N1668" s="102"/>
      <c r="O1668" s="102"/>
      <c r="P1668" s="102"/>
      <c r="Q1668" s="102"/>
      <c r="R1668" s="105"/>
      <c r="T1668" s="101"/>
      <c r="U1668" s="102"/>
      <c r="V1668" s="102"/>
      <c r="W1668" s="102"/>
      <c r="X1668" s="106"/>
      <c r="AA1668" s="32" t="str">
        <f t="shared" si="320"/>
        <v/>
      </c>
      <c r="AB1668" s="31" t="str">
        <f t="shared" si="319"/>
        <v>?</v>
      </c>
      <c r="AC1668" s="31" t="str">
        <f t="shared" si="319"/>
        <v>?</v>
      </c>
      <c r="AD1668" s="31" t="str">
        <f t="shared" si="319"/>
        <v>?</v>
      </c>
      <c r="AE1668" s="31" t="str">
        <f t="shared" si="318"/>
        <v>?</v>
      </c>
      <c r="AF1668" s="31" t="str">
        <f t="shared" si="318"/>
        <v>?</v>
      </c>
      <c r="AG1668" s="31" t="str">
        <f t="shared" si="318"/>
        <v>?</v>
      </c>
      <c r="AH1668" s="39" t="str">
        <f t="shared" si="321"/>
        <v/>
      </c>
      <c r="AI1668" s="31" t="str">
        <f t="shared" si="312"/>
        <v/>
      </c>
      <c r="AJ1668" s="32" t="str">
        <f t="shared" si="313"/>
        <v/>
      </c>
      <c r="AK1668" s="32" t="str">
        <f t="shared" si="314"/>
        <v/>
      </c>
      <c r="AL1668" s="32" t="str">
        <f t="shared" si="315"/>
        <v/>
      </c>
      <c r="AM1668" s="32" t="str">
        <f t="shared" si="316"/>
        <v/>
      </c>
      <c r="AN1668" s="32" t="str">
        <f t="shared" si="317"/>
        <v/>
      </c>
      <c r="AO1668" s="96" t="e">
        <f>CONCATENATE(IF(#REF!="LL","[u]",IF(#REF!="Ny","[i]",IF(#REF!="Extra koll","[b]",""))),F1668," ",C1668,IF(COUNTA(D1668)&gt;0,CONCATENATE(" [playerid=",D1668,"] "),""),AI1668,AJ1668,AK1668,AL1668,AM1668,AN1668,AA1668,AH1668,IF(#REF!="LL","[/u]",IF(#REF!="Ny","[/i]",IF(#REF!="Extra koll","[/b]",""))))</f>
        <v>#REF!</v>
      </c>
    </row>
    <row r="1669" spans="1:41" ht="14.25">
      <c r="A1669" s="84"/>
      <c r="B1669" s="101"/>
      <c r="C1669" s="102"/>
      <c r="D1669" s="102"/>
      <c r="E1669" s="102"/>
      <c r="F1669" s="103"/>
      <c r="H1669" s="104"/>
      <c r="J1669" s="101"/>
      <c r="K1669" s="102"/>
      <c r="L1669" s="102"/>
      <c r="M1669" s="102"/>
      <c r="N1669" s="102"/>
      <c r="O1669" s="102"/>
      <c r="P1669" s="102"/>
      <c r="Q1669" s="102"/>
      <c r="R1669" s="105"/>
      <c r="T1669" s="101"/>
      <c r="U1669" s="102"/>
      <c r="V1669" s="102"/>
      <c r="W1669" s="102"/>
      <c r="X1669" s="106"/>
      <c r="AA1669" s="32" t="str">
        <f t="shared" si="320"/>
        <v/>
      </c>
      <c r="AB1669" s="31" t="str">
        <f t="shared" si="319"/>
        <v>?</v>
      </c>
      <c r="AC1669" s="31" t="str">
        <f t="shared" si="319"/>
        <v>?</v>
      </c>
      <c r="AD1669" s="31" t="str">
        <f t="shared" si="319"/>
        <v>?</v>
      </c>
      <c r="AE1669" s="31" t="str">
        <f t="shared" si="318"/>
        <v>?</v>
      </c>
      <c r="AF1669" s="31" t="str">
        <f t="shared" si="318"/>
        <v>?</v>
      </c>
      <c r="AG1669" s="31" t="str">
        <f t="shared" si="318"/>
        <v>?</v>
      </c>
      <c r="AH1669" s="39" t="str">
        <f t="shared" si="321"/>
        <v/>
      </c>
      <c r="AI1669" s="31" t="str">
        <f t="shared" si="312"/>
        <v/>
      </c>
      <c r="AJ1669" s="32" t="str">
        <f t="shared" si="313"/>
        <v/>
      </c>
      <c r="AK1669" s="32" t="str">
        <f t="shared" si="314"/>
        <v/>
      </c>
      <c r="AL1669" s="32" t="str">
        <f t="shared" si="315"/>
        <v/>
      </c>
      <c r="AM1669" s="32" t="str">
        <f t="shared" si="316"/>
        <v/>
      </c>
      <c r="AN1669" s="32" t="str">
        <f t="shared" si="317"/>
        <v/>
      </c>
      <c r="AO1669" s="96" t="e">
        <f>CONCATENATE(IF(#REF!="LL","[u]",IF(#REF!="Ny","[i]",IF(#REF!="Extra koll","[b]",""))),F1669," ",C1669,IF(COUNTA(D1669)&gt;0,CONCATENATE(" [playerid=",D1669,"] "),""),AI1669,AJ1669,AK1669,AL1669,AM1669,AN1669,AA1669,AH1669,IF(#REF!="LL","[/u]",IF(#REF!="Ny","[/i]",IF(#REF!="Extra koll","[/b]",""))))</f>
        <v>#REF!</v>
      </c>
    </row>
    <row r="1670" spans="1:41" ht="14.25">
      <c r="A1670" s="84"/>
      <c r="B1670" s="101"/>
      <c r="C1670" s="102"/>
      <c r="D1670" s="102"/>
      <c r="E1670" s="102"/>
      <c r="F1670" s="103"/>
      <c r="H1670" s="104"/>
      <c r="J1670" s="101"/>
      <c r="K1670" s="102"/>
      <c r="L1670" s="102"/>
      <c r="M1670" s="102"/>
      <c r="N1670" s="102"/>
      <c r="O1670" s="102"/>
      <c r="P1670" s="102"/>
      <c r="Q1670" s="102"/>
      <c r="R1670" s="105"/>
      <c r="T1670" s="101"/>
      <c r="U1670" s="102"/>
      <c r="V1670" s="102"/>
      <c r="W1670" s="102"/>
      <c r="X1670" s="106"/>
      <c r="AA1670" s="32" t="str">
        <f t="shared" si="320"/>
        <v/>
      </c>
      <c r="AB1670" s="31" t="str">
        <f t="shared" si="319"/>
        <v>?</v>
      </c>
      <c r="AC1670" s="31" t="str">
        <f t="shared" si="319"/>
        <v>?</v>
      </c>
      <c r="AD1670" s="31" t="str">
        <f t="shared" si="319"/>
        <v>?</v>
      </c>
      <c r="AE1670" s="31" t="str">
        <f t="shared" si="318"/>
        <v>?</v>
      </c>
      <c r="AF1670" s="31" t="str">
        <f t="shared" si="318"/>
        <v>?</v>
      </c>
      <c r="AG1670" s="31" t="str">
        <f t="shared" si="318"/>
        <v>?</v>
      </c>
      <c r="AH1670" s="39" t="str">
        <f t="shared" si="321"/>
        <v/>
      </c>
      <c r="AI1670" s="31" t="str">
        <f t="shared" si="312"/>
        <v/>
      </c>
      <c r="AJ1670" s="32" t="str">
        <f t="shared" si="313"/>
        <v/>
      </c>
      <c r="AK1670" s="32" t="str">
        <f t="shared" si="314"/>
        <v/>
      </c>
      <c r="AL1670" s="32" t="str">
        <f t="shared" si="315"/>
        <v/>
      </c>
      <c r="AM1670" s="32" t="str">
        <f t="shared" si="316"/>
        <v/>
      </c>
      <c r="AN1670" s="32" t="str">
        <f t="shared" si="317"/>
        <v/>
      </c>
      <c r="AO1670" s="96" t="e">
        <f>CONCATENATE(IF(#REF!="LL","[u]",IF(#REF!="Ny","[i]",IF(#REF!="Extra koll","[b]",""))),F1670," ",C1670,IF(COUNTA(D1670)&gt;0,CONCATENATE(" [playerid=",D1670,"] "),""),AI1670,AJ1670,AK1670,AL1670,AM1670,AN1670,AA1670,AH1670,IF(#REF!="LL","[/u]",IF(#REF!="Ny","[/i]",IF(#REF!="Extra koll","[/b]",""))))</f>
        <v>#REF!</v>
      </c>
    </row>
    <row r="1671" spans="1:41" ht="14.25">
      <c r="A1671" s="84"/>
      <c r="B1671" s="101"/>
      <c r="C1671" s="102"/>
      <c r="D1671" s="102"/>
      <c r="E1671" s="102"/>
      <c r="F1671" s="103"/>
      <c r="H1671" s="104"/>
      <c r="J1671" s="101"/>
      <c r="K1671" s="102"/>
      <c r="L1671" s="102"/>
      <c r="M1671" s="102"/>
      <c r="N1671" s="102"/>
      <c r="O1671" s="102"/>
      <c r="P1671" s="102"/>
      <c r="Q1671" s="102"/>
      <c r="R1671" s="105"/>
      <c r="T1671" s="101"/>
      <c r="U1671" s="102"/>
      <c r="V1671" s="102"/>
      <c r="W1671" s="102"/>
      <c r="X1671" s="106"/>
      <c r="AA1671" s="32" t="str">
        <f t="shared" si="320"/>
        <v/>
      </c>
      <c r="AB1671" s="31" t="str">
        <f t="shared" si="319"/>
        <v>?</v>
      </c>
      <c r="AC1671" s="31" t="str">
        <f t="shared" si="319"/>
        <v>?</v>
      </c>
      <c r="AD1671" s="31" t="str">
        <f t="shared" si="319"/>
        <v>?</v>
      </c>
      <c r="AE1671" s="31" t="str">
        <f t="shared" si="318"/>
        <v>?</v>
      </c>
      <c r="AF1671" s="31" t="str">
        <f t="shared" si="318"/>
        <v>?</v>
      </c>
      <c r="AG1671" s="31" t="str">
        <f t="shared" si="318"/>
        <v>?</v>
      </c>
      <c r="AH1671" s="39" t="str">
        <f t="shared" si="321"/>
        <v/>
      </c>
      <c r="AI1671" s="31" t="str">
        <f t="shared" si="312"/>
        <v/>
      </c>
      <c r="AJ1671" s="32" t="str">
        <f t="shared" si="313"/>
        <v/>
      </c>
      <c r="AK1671" s="32" t="str">
        <f t="shared" si="314"/>
        <v/>
      </c>
      <c r="AL1671" s="32" t="str">
        <f t="shared" si="315"/>
        <v/>
      </c>
      <c r="AM1671" s="32" t="str">
        <f t="shared" si="316"/>
        <v/>
      </c>
      <c r="AN1671" s="32" t="str">
        <f t="shared" si="317"/>
        <v/>
      </c>
      <c r="AO1671" s="96" t="e">
        <f>CONCATENATE(IF(#REF!="LL","[u]",IF(#REF!="Ny","[i]",IF(#REF!="Extra koll","[b]",""))),F1671," ",C1671,IF(COUNTA(D1671)&gt;0,CONCATENATE(" [playerid=",D1671,"] "),""),AI1671,AJ1671,AK1671,AL1671,AM1671,AN1671,AA1671,AH1671,IF(#REF!="LL","[/u]",IF(#REF!="Ny","[/i]",IF(#REF!="Extra koll","[/b]",""))))</f>
        <v>#REF!</v>
      </c>
    </row>
    <row r="1672" spans="1:41" ht="14.25">
      <c r="A1672" s="84"/>
      <c r="B1672" s="101"/>
      <c r="C1672" s="102"/>
      <c r="D1672" s="102"/>
      <c r="E1672" s="102"/>
      <c r="F1672" s="103"/>
      <c r="H1672" s="104"/>
      <c r="J1672" s="101"/>
      <c r="K1672" s="102"/>
      <c r="L1672" s="102"/>
      <c r="M1672" s="102"/>
      <c r="N1672" s="102"/>
      <c r="O1672" s="102"/>
      <c r="P1672" s="102"/>
      <c r="Q1672" s="102"/>
      <c r="R1672" s="105"/>
      <c r="T1672" s="101"/>
      <c r="U1672" s="102"/>
      <c r="V1672" s="102"/>
      <c r="W1672" s="102"/>
      <c r="X1672" s="106"/>
      <c r="AA1672" s="32" t="str">
        <f t="shared" si="320"/>
        <v/>
      </c>
      <c r="AB1672" s="31" t="str">
        <f t="shared" si="319"/>
        <v>?</v>
      </c>
      <c r="AC1672" s="31" t="str">
        <f t="shared" si="319"/>
        <v>?</v>
      </c>
      <c r="AD1672" s="31" t="str">
        <f t="shared" si="319"/>
        <v>?</v>
      </c>
      <c r="AE1672" s="31" t="str">
        <f t="shared" si="318"/>
        <v>?</v>
      </c>
      <c r="AF1672" s="31" t="str">
        <f t="shared" si="318"/>
        <v>?</v>
      </c>
      <c r="AG1672" s="31" t="str">
        <f t="shared" si="318"/>
        <v>?</v>
      </c>
      <c r="AH1672" s="39" t="str">
        <f t="shared" si="321"/>
        <v/>
      </c>
      <c r="AI1672" s="31" t="str">
        <f t="shared" si="312"/>
        <v/>
      </c>
      <c r="AJ1672" s="32" t="str">
        <f t="shared" si="313"/>
        <v/>
      </c>
      <c r="AK1672" s="32" t="str">
        <f t="shared" si="314"/>
        <v/>
      </c>
      <c r="AL1672" s="32" t="str">
        <f t="shared" si="315"/>
        <v/>
      </c>
      <c r="AM1672" s="32" t="str">
        <f t="shared" si="316"/>
        <v/>
      </c>
      <c r="AN1672" s="32" t="str">
        <f t="shared" si="317"/>
        <v/>
      </c>
      <c r="AO1672" s="96" t="e">
        <f>CONCATENATE(IF(#REF!="LL","[u]",IF(#REF!="Ny","[i]",IF(#REF!="Extra koll","[b]",""))),F1672," ",C1672,IF(COUNTA(D1672)&gt;0,CONCATENATE(" [playerid=",D1672,"] "),""),AI1672,AJ1672,AK1672,AL1672,AM1672,AN1672,AA1672,AH1672,IF(#REF!="LL","[/u]",IF(#REF!="Ny","[/i]",IF(#REF!="Extra koll","[/b]",""))))</f>
        <v>#REF!</v>
      </c>
    </row>
    <row r="1673" spans="1:41" ht="14.25">
      <c r="A1673" s="84"/>
      <c r="B1673" s="101"/>
      <c r="C1673" s="102"/>
      <c r="D1673" s="102"/>
      <c r="E1673" s="102"/>
      <c r="F1673" s="103"/>
      <c r="H1673" s="104"/>
      <c r="J1673" s="101"/>
      <c r="K1673" s="102"/>
      <c r="L1673" s="102"/>
      <c r="M1673" s="102"/>
      <c r="N1673" s="102"/>
      <c r="O1673" s="102"/>
      <c r="P1673" s="102"/>
      <c r="Q1673" s="102"/>
      <c r="R1673" s="105"/>
      <c r="T1673" s="101"/>
      <c r="U1673" s="102"/>
      <c r="V1673" s="102"/>
      <c r="W1673" s="102"/>
      <c r="X1673" s="106"/>
      <c r="AA1673" s="32" t="str">
        <f t="shared" si="320"/>
        <v/>
      </c>
      <c r="AB1673" s="31" t="str">
        <f t="shared" si="319"/>
        <v>?</v>
      </c>
      <c r="AC1673" s="31" t="str">
        <f t="shared" si="319"/>
        <v>?</v>
      </c>
      <c r="AD1673" s="31" t="str">
        <f t="shared" si="319"/>
        <v>?</v>
      </c>
      <c r="AE1673" s="31" t="str">
        <f t="shared" si="318"/>
        <v>?</v>
      </c>
      <c r="AF1673" s="31" t="str">
        <f t="shared" si="318"/>
        <v>?</v>
      </c>
      <c r="AG1673" s="31" t="str">
        <f t="shared" si="318"/>
        <v>?</v>
      </c>
      <c r="AH1673" s="39" t="str">
        <f t="shared" si="321"/>
        <v/>
      </c>
      <c r="AI1673" s="31" t="str">
        <f t="shared" si="312"/>
        <v/>
      </c>
      <c r="AJ1673" s="32" t="str">
        <f t="shared" si="313"/>
        <v/>
      </c>
      <c r="AK1673" s="32" t="str">
        <f t="shared" si="314"/>
        <v/>
      </c>
      <c r="AL1673" s="32" t="str">
        <f t="shared" si="315"/>
        <v/>
      </c>
      <c r="AM1673" s="32" t="str">
        <f t="shared" si="316"/>
        <v/>
      </c>
      <c r="AN1673" s="32" t="str">
        <f t="shared" si="317"/>
        <v/>
      </c>
      <c r="AO1673" s="96" t="e">
        <f>CONCATENATE(IF(#REF!="LL","[u]",IF(#REF!="Ny","[i]",IF(#REF!="Extra koll","[b]",""))),F1673," ",C1673,IF(COUNTA(D1673)&gt;0,CONCATENATE(" [playerid=",D1673,"] "),""),AI1673,AJ1673,AK1673,AL1673,AM1673,AN1673,AA1673,AH1673,IF(#REF!="LL","[/u]",IF(#REF!="Ny","[/i]",IF(#REF!="Extra koll","[/b]",""))))</f>
        <v>#REF!</v>
      </c>
    </row>
    <row r="1674" spans="1:41" ht="14.25">
      <c r="A1674" s="84"/>
      <c r="B1674" s="101"/>
      <c r="C1674" s="102"/>
      <c r="D1674" s="102"/>
      <c r="E1674" s="102"/>
      <c r="F1674" s="103"/>
      <c r="H1674" s="104"/>
      <c r="J1674" s="101"/>
      <c r="K1674" s="102"/>
      <c r="L1674" s="102"/>
      <c r="M1674" s="102"/>
      <c r="N1674" s="102"/>
      <c r="O1674" s="102"/>
      <c r="P1674" s="102"/>
      <c r="Q1674" s="102"/>
      <c r="R1674" s="105"/>
      <c r="T1674" s="101"/>
      <c r="U1674" s="102"/>
      <c r="V1674" s="102"/>
      <c r="W1674" s="102"/>
      <c r="X1674" s="106"/>
      <c r="AA1674" s="32" t="str">
        <f t="shared" si="320"/>
        <v/>
      </c>
      <c r="AB1674" s="31" t="str">
        <f t="shared" si="319"/>
        <v>?</v>
      </c>
      <c r="AC1674" s="31" t="str">
        <f t="shared" si="319"/>
        <v>?</v>
      </c>
      <c r="AD1674" s="31" t="str">
        <f t="shared" si="319"/>
        <v>?</v>
      </c>
      <c r="AE1674" s="31" t="str">
        <f t="shared" si="318"/>
        <v>?</v>
      </c>
      <c r="AF1674" s="31" t="str">
        <f t="shared" si="318"/>
        <v>?</v>
      </c>
      <c r="AG1674" s="31" t="str">
        <f t="shared" si="318"/>
        <v>?</v>
      </c>
      <c r="AH1674" s="39" t="str">
        <f t="shared" si="321"/>
        <v/>
      </c>
      <c r="AI1674" s="31" t="str">
        <f t="shared" si="312"/>
        <v/>
      </c>
      <c r="AJ1674" s="32" t="str">
        <f t="shared" si="313"/>
        <v/>
      </c>
      <c r="AK1674" s="32" t="str">
        <f t="shared" si="314"/>
        <v/>
      </c>
      <c r="AL1674" s="32" t="str">
        <f t="shared" si="315"/>
        <v/>
      </c>
      <c r="AM1674" s="32" t="str">
        <f t="shared" si="316"/>
        <v/>
      </c>
      <c r="AN1674" s="32" t="str">
        <f t="shared" si="317"/>
        <v/>
      </c>
      <c r="AO1674" s="96" t="e">
        <f>CONCATENATE(IF(#REF!="LL","[u]",IF(#REF!="Ny","[i]",IF(#REF!="Extra koll","[b]",""))),F1674," ",C1674,IF(COUNTA(D1674)&gt;0,CONCATENATE(" [playerid=",D1674,"] "),""),AI1674,AJ1674,AK1674,AL1674,AM1674,AN1674,AA1674,AH1674,IF(#REF!="LL","[/u]",IF(#REF!="Ny","[/i]",IF(#REF!="Extra koll","[/b]",""))))</f>
        <v>#REF!</v>
      </c>
    </row>
    <row r="1675" spans="1:41" ht="14.25">
      <c r="A1675" s="84"/>
      <c r="B1675" s="101"/>
      <c r="C1675" s="102"/>
      <c r="D1675" s="102"/>
      <c r="E1675" s="102"/>
      <c r="F1675" s="103"/>
      <c r="H1675" s="104"/>
      <c r="J1675" s="101"/>
      <c r="K1675" s="102"/>
      <c r="L1675" s="102"/>
      <c r="M1675" s="102"/>
      <c r="N1675" s="102"/>
      <c r="O1675" s="102"/>
      <c r="P1675" s="102"/>
      <c r="Q1675" s="102"/>
      <c r="R1675" s="105"/>
      <c r="T1675" s="101"/>
      <c r="U1675" s="102"/>
      <c r="V1675" s="102"/>
      <c r="W1675" s="102"/>
      <c r="X1675" s="106"/>
      <c r="AA1675" s="32" t="str">
        <f t="shared" si="320"/>
        <v/>
      </c>
      <c r="AB1675" s="31" t="str">
        <f t="shared" si="319"/>
        <v>?</v>
      </c>
      <c r="AC1675" s="31" t="str">
        <f t="shared" si="319"/>
        <v>?</v>
      </c>
      <c r="AD1675" s="31" t="str">
        <f t="shared" si="319"/>
        <v>?</v>
      </c>
      <c r="AE1675" s="31" t="str">
        <f t="shared" si="318"/>
        <v>?</v>
      </c>
      <c r="AF1675" s="31" t="str">
        <f t="shared" si="318"/>
        <v>?</v>
      </c>
      <c r="AG1675" s="31" t="str">
        <f t="shared" si="318"/>
        <v>?</v>
      </c>
      <c r="AH1675" s="39" t="str">
        <f t="shared" si="321"/>
        <v/>
      </c>
      <c r="AI1675" s="31" t="str">
        <f t="shared" si="312"/>
        <v/>
      </c>
      <c r="AJ1675" s="32" t="str">
        <f t="shared" si="313"/>
        <v/>
      </c>
      <c r="AK1675" s="32" t="str">
        <f t="shared" si="314"/>
        <v/>
      </c>
      <c r="AL1675" s="32" t="str">
        <f t="shared" si="315"/>
        <v/>
      </c>
      <c r="AM1675" s="32" t="str">
        <f t="shared" si="316"/>
        <v/>
      </c>
      <c r="AN1675" s="32" t="str">
        <f t="shared" si="317"/>
        <v/>
      </c>
      <c r="AO1675" s="96" t="e">
        <f>CONCATENATE(IF(#REF!="LL","[u]",IF(#REF!="Ny","[i]",IF(#REF!="Extra koll","[b]",""))),F1675," ",C1675,IF(COUNTA(D1675)&gt;0,CONCATENATE(" [playerid=",D1675,"] "),""),AI1675,AJ1675,AK1675,AL1675,AM1675,AN1675,AA1675,AH1675,IF(#REF!="LL","[/u]",IF(#REF!="Ny","[/i]",IF(#REF!="Extra koll","[/b]",""))))</f>
        <v>#REF!</v>
      </c>
    </row>
    <row r="1676" spans="1:41" ht="14.25">
      <c r="A1676" s="84"/>
      <c r="B1676" s="101"/>
      <c r="C1676" s="102"/>
      <c r="D1676" s="102"/>
      <c r="E1676" s="102"/>
      <c r="F1676" s="103"/>
      <c r="H1676" s="104"/>
      <c r="J1676" s="101"/>
      <c r="K1676" s="102"/>
      <c r="L1676" s="102"/>
      <c r="M1676" s="102"/>
      <c r="N1676" s="102"/>
      <c r="O1676" s="102"/>
      <c r="P1676" s="102"/>
      <c r="Q1676" s="102"/>
      <c r="R1676" s="105"/>
      <c r="T1676" s="101"/>
      <c r="U1676" s="102"/>
      <c r="V1676" s="102"/>
      <c r="W1676" s="102"/>
      <c r="X1676" s="106"/>
      <c r="AA1676" s="32" t="str">
        <f t="shared" si="320"/>
        <v/>
      </c>
      <c r="AB1676" s="31" t="str">
        <f t="shared" si="319"/>
        <v>?</v>
      </c>
      <c r="AC1676" s="31" t="str">
        <f t="shared" si="319"/>
        <v>?</v>
      </c>
      <c r="AD1676" s="31" t="str">
        <f t="shared" si="319"/>
        <v>?</v>
      </c>
      <c r="AE1676" s="31" t="str">
        <f t="shared" si="318"/>
        <v>?</v>
      </c>
      <c r="AF1676" s="31" t="str">
        <f t="shared" si="318"/>
        <v>?</v>
      </c>
      <c r="AG1676" s="31" t="str">
        <f t="shared" si="318"/>
        <v>?</v>
      </c>
      <c r="AH1676" s="39" t="str">
        <f t="shared" si="321"/>
        <v/>
      </c>
      <c r="AI1676" s="31" t="str">
        <f t="shared" si="312"/>
        <v/>
      </c>
      <c r="AJ1676" s="32" t="str">
        <f t="shared" si="313"/>
        <v/>
      </c>
      <c r="AK1676" s="32" t="str">
        <f t="shared" si="314"/>
        <v/>
      </c>
      <c r="AL1676" s="32" t="str">
        <f t="shared" si="315"/>
        <v/>
      </c>
      <c r="AM1676" s="32" t="str">
        <f t="shared" si="316"/>
        <v/>
      </c>
      <c r="AN1676" s="32" t="str">
        <f t="shared" si="317"/>
        <v/>
      </c>
      <c r="AO1676" s="96" t="e">
        <f>CONCATENATE(IF(#REF!="LL","[u]",IF(#REF!="Ny","[i]",IF(#REF!="Extra koll","[b]",""))),F1676," ",C1676,IF(COUNTA(D1676)&gt;0,CONCATENATE(" [playerid=",D1676,"] "),""),AI1676,AJ1676,AK1676,AL1676,AM1676,AN1676,AA1676,AH1676,IF(#REF!="LL","[/u]",IF(#REF!="Ny","[/i]",IF(#REF!="Extra koll","[/b]",""))))</f>
        <v>#REF!</v>
      </c>
    </row>
    <row r="1677" spans="1:41" ht="14.25">
      <c r="A1677" s="84"/>
      <c r="B1677" s="101"/>
      <c r="C1677" s="102"/>
      <c r="D1677" s="102"/>
      <c r="E1677" s="102"/>
      <c r="F1677" s="103"/>
      <c r="H1677" s="104"/>
      <c r="J1677" s="101"/>
      <c r="K1677" s="102"/>
      <c r="L1677" s="102"/>
      <c r="M1677" s="102"/>
      <c r="N1677" s="102"/>
      <c r="O1677" s="102"/>
      <c r="P1677" s="102"/>
      <c r="Q1677" s="102"/>
      <c r="R1677" s="105"/>
      <c r="T1677" s="101"/>
      <c r="U1677" s="102"/>
      <c r="V1677" s="102"/>
      <c r="W1677" s="102"/>
      <c r="X1677" s="106"/>
      <c r="AA1677" s="32" t="str">
        <f t="shared" si="320"/>
        <v/>
      </c>
      <c r="AB1677" s="31" t="str">
        <f t="shared" si="319"/>
        <v>?</v>
      </c>
      <c r="AC1677" s="31" t="str">
        <f t="shared" si="319"/>
        <v>?</v>
      </c>
      <c r="AD1677" s="31" t="str">
        <f t="shared" si="319"/>
        <v>?</v>
      </c>
      <c r="AE1677" s="31" t="str">
        <f t="shared" si="318"/>
        <v>?</v>
      </c>
      <c r="AF1677" s="31" t="str">
        <f t="shared" si="318"/>
        <v>?</v>
      </c>
      <c r="AG1677" s="31" t="str">
        <f t="shared" si="318"/>
        <v>?</v>
      </c>
      <c r="AH1677" s="39" t="str">
        <f t="shared" si="321"/>
        <v/>
      </c>
      <c r="AI1677" s="31" t="str">
        <f t="shared" si="312"/>
        <v/>
      </c>
      <c r="AJ1677" s="32" t="str">
        <f t="shared" si="313"/>
        <v/>
      </c>
      <c r="AK1677" s="32" t="str">
        <f t="shared" si="314"/>
        <v/>
      </c>
      <c r="AL1677" s="32" t="str">
        <f t="shared" si="315"/>
        <v/>
      </c>
      <c r="AM1677" s="32" t="str">
        <f t="shared" si="316"/>
        <v/>
      </c>
      <c r="AN1677" s="32" t="str">
        <f t="shared" si="317"/>
        <v/>
      </c>
      <c r="AO1677" s="96" t="e">
        <f>CONCATENATE(IF(#REF!="LL","[u]",IF(#REF!="Ny","[i]",IF(#REF!="Extra koll","[b]",""))),F1677," ",C1677,IF(COUNTA(D1677)&gt;0,CONCATENATE(" [playerid=",D1677,"] "),""),AI1677,AJ1677,AK1677,AL1677,AM1677,AN1677,AA1677,AH1677,IF(#REF!="LL","[/u]",IF(#REF!="Ny","[/i]",IF(#REF!="Extra koll","[/b]",""))))</f>
        <v>#REF!</v>
      </c>
    </row>
    <row r="1678" spans="1:41" ht="14.25">
      <c r="A1678" s="84"/>
      <c r="B1678" s="101"/>
      <c r="C1678" s="102"/>
      <c r="D1678" s="102"/>
      <c r="E1678" s="102"/>
      <c r="F1678" s="103"/>
      <c r="H1678" s="104"/>
      <c r="J1678" s="101"/>
      <c r="K1678" s="102"/>
      <c r="L1678" s="102"/>
      <c r="M1678" s="102"/>
      <c r="N1678" s="102"/>
      <c r="O1678" s="102"/>
      <c r="P1678" s="102"/>
      <c r="Q1678" s="102"/>
      <c r="R1678" s="105"/>
      <c r="T1678" s="101"/>
      <c r="U1678" s="102"/>
      <c r="V1678" s="102"/>
      <c r="W1678" s="102"/>
      <c r="X1678" s="106"/>
      <c r="AA1678" s="32" t="str">
        <f t="shared" si="320"/>
        <v/>
      </c>
      <c r="AB1678" s="31" t="str">
        <f t="shared" si="319"/>
        <v>?</v>
      </c>
      <c r="AC1678" s="31" t="str">
        <f t="shared" si="319"/>
        <v>?</v>
      </c>
      <c r="AD1678" s="31" t="str">
        <f t="shared" si="319"/>
        <v>?</v>
      </c>
      <c r="AE1678" s="31" t="str">
        <f t="shared" si="318"/>
        <v>?</v>
      </c>
      <c r="AF1678" s="31" t="str">
        <f t="shared" si="318"/>
        <v>?</v>
      </c>
      <c r="AG1678" s="31" t="str">
        <f t="shared" si="318"/>
        <v>?</v>
      </c>
      <c r="AH1678" s="39" t="str">
        <f t="shared" si="321"/>
        <v/>
      </c>
      <c r="AI1678" s="31" t="str">
        <f t="shared" si="312"/>
        <v/>
      </c>
      <c r="AJ1678" s="32" t="str">
        <f t="shared" si="313"/>
        <v/>
      </c>
      <c r="AK1678" s="32" t="str">
        <f t="shared" si="314"/>
        <v/>
      </c>
      <c r="AL1678" s="32" t="str">
        <f t="shared" si="315"/>
        <v/>
      </c>
      <c r="AM1678" s="32" t="str">
        <f t="shared" si="316"/>
        <v/>
      </c>
      <c r="AN1678" s="32" t="str">
        <f t="shared" si="317"/>
        <v/>
      </c>
      <c r="AO1678" s="96" t="e">
        <f>CONCATENATE(IF(#REF!="LL","[u]",IF(#REF!="Ny","[i]",IF(#REF!="Extra koll","[b]",""))),F1678," ",C1678,IF(COUNTA(D1678)&gt;0,CONCATENATE(" [playerid=",D1678,"] "),""),AI1678,AJ1678,AK1678,AL1678,AM1678,AN1678,AA1678,AH1678,IF(#REF!="LL","[/u]",IF(#REF!="Ny","[/i]",IF(#REF!="Extra koll","[/b]",""))))</f>
        <v>#REF!</v>
      </c>
    </row>
    <row r="1679" spans="1:41" ht="14.25">
      <c r="A1679" s="84"/>
      <c r="B1679" s="101"/>
      <c r="C1679" s="102"/>
      <c r="D1679" s="102"/>
      <c r="E1679" s="102"/>
      <c r="F1679" s="103"/>
      <c r="H1679" s="104"/>
      <c r="J1679" s="101"/>
      <c r="K1679" s="102"/>
      <c r="L1679" s="102"/>
      <c r="M1679" s="102"/>
      <c r="N1679" s="102"/>
      <c r="O1679" s="102"/>
      <c r="P1679" s="102"/>
      <c r="Q1679" s="102"/>
      <c r="R1679" s="105"/>
      <c r="T1679" s="101"/>
      <c r="U1679" s="102"/>
      <c r="V1679" s="102"/>
      <c r="W1679" s="102"/>
      <c r="X1679" s="106"/>
      <c r="AA1679" s="32" t="str">
        <f t="shared" si="320"/>
        <v/>
      </c>
      <c r="AB1679" s="31" t="str">
        <f t="shared" si="319"/>
        <v>?</v>
      </c>
      <c r="AC1679" s="31" t="str">
        <f t="shared" si="319"/>
        <v>?</v>
      </c>
      <c r="AD1679" s="31" t="str">
        <f t="shared" si="319"/>
        <v>?</v>
      </c>
      <c r="AE1679" s="31" t="str">
        <f t="shared" si="318"/>
        <v>?</v>
      </c>
      <c r="AF1679" s="31" t="str">
        <f t="shared" si="318"/>
        <v>?</v>
      </c>
      <c r="AG1679" s="31" t="str">
        <f t="shared" si="318"/>
        <v>?</v>
      </c>
      <c r="AH1679" s="39" t="str">
        <f t="shared" si="321"/>
        <v/>
      </c>
      <c r="AI1679" s="31" t="str">
        <f t="shared" si="312"/>
        <v/>
      </c>
      <c r="AJ1679" s="32" t="str">
        <f t="shared" si="313"/>
        <v/>
      </c>
      <c r="AK1679" s="32" t="str">
        <f t="shared" si="314"/>
        <v/>
      </c>
      <c r="AL1679" s="32" t="str">
        <f t="shared" si="315"/>
        <v/>
      </c>
      <c r="AM1679" s="32" t="str">
        <f t="shared" si="316"/>
        <v/>
      </c>
      <c r="AN1679" s="32" t="str">
        <f t="shared" si="317"/>
        <v/>
      </c>
      <c r="AO1679" s="96" t="e">
        <f>CONCATENATE(IF(#REF!="LL","[u]",IF(#REF!="Ny","[i]",IF(#REF!="Extra koll","[b]",""))),F1679," ",C1679,IF(COUNTA(D1679)&gt;0,CONCATENATE(" [playerid=",D1679,"] "),""),AI1679,AJ1679,AK1679,AL1679,AM1679,AN1679,AA1679,AH1679,IF(#REF!="LL","[/u]",IF(#REF!="Ny","[/i]",IF(#REF!="Extra koll","[/b]",""))))</f>
        <v>#REF!</v>
      </c>
    </row>
    <row r="1680" spans="1:41" ht="14.25">
      <c r="A1680" s="84"/>
      <c r="B1680" s="101"/>
      <c r="C1680" s="102"/>
      <c r="D1680" s="102"/>
      <c r="E1680" s="102"/>
      <c r="F1680" s="103"/>
      <c r="H1680" s="104"/>
      <c r="J1680" s="101"/>
      <c r="K1680" s="102"/>
      <c r="L1680" s="102"/>
      <c r="M1680" s="102"/>
      <c r="N1680" s="102"/>
      <c r="O1680" s="102"/>
      <c r="P1680" s="102"/>
      <c r="Q1680" s="102"/>
      <c r="R1680" s="105"/>
      <c r="T1680" s="101"/>
      <c r="U1680" s="102"/>
      <c r="V1680" s="102"/>
      <c r="W1680" s="102"/>
      <c r="X1680" s="106"/>
      <c r="AA1680" s="32" t="str">
        <f t="shared" si="320"/>
        <v/>
      </c>
      <c r="AB1680" s="31" t="str">
        <f t="shared" si="319"/>
        <v>?</v>
      </c>
      <c r="AC1680" s="31" t="str">
        <f t="shared" si="319"/>
        <v>?</v>
      </c>
      <c r="AD1680" s="31" t="str">
        <f t="shared" si="319"/>
        <v>?</v>
      </c>
      <c r="AE1680" s="31" t="str">
        <f t="shared" si="318"/>
        <v>?</v>
      </c>
      <c r="AF1680" s="31" t="str">
        <f t="shared" si="318"/>
        <v>?</v>
      </c>
      <c r="AG1680" s="31" t="str">
        <f t="shared" si="318"/>
        <v>?</v>
      </c>
      <c r="AH1680" s="39" t="str">
        <f t="shared" si="321"/>
        <v/>
      </c>
      <c r="AI1680" s="31" t="str">
        <f t="shared" si="312"/>
        <v/>
      </c>
      <c r="AJ1680" s="32" t="str">
        <f t="shared" si="313"/>
        <v/>
      </c>
      <c r="AK1680" s="32" t="str">
        <f t="shared" si="314"/>
        <v/>
      </c>
      <c r="AL1680" s="32" t="str">
        <f t="shared" si="315"/>
        <v/>
      </c>
      <c r="AM1680" s="32" t="str">
        <f t="shared" si="316"/>
        <v/>
      </c>
      <c r="AN1680" s="32" t="str">
        <f t="shared" si="317"/>
        <v/>
      </c>
      <c r="AO1680" s="96" t="e">
        <f>CONCATENATE(IF(#REF!="LL","[u]",IF(#REF!="Ny","[i]",IF(#REF!="Extra koll","[b]",""))),F1680," ",C1680,IF(COUNTA(D1680)&gt;0,CONCATENATE(" [playerid=",D1680,"] "),""),AI1680,AJ1680,AK1680,AL1680,AM1680,AN1680,AA1680,AH1680,IF(#REF!="LL","[/u]",IF(#REF!="Ny","[/i]",IF(#REF!="Extra koll","[/b]",""))))</f>
        <v>#REF!</v>
      </c>
    </row>
    <row r="1681" spans="1:41" ht="14.25">
      <c r="A1681" s="84"/>
      <c r="B1681" s="101"/>
      <c r="C1681" s="102"/>
      <c r="D1681" s="102"/>
      <c r="E1681" s="102"/>
      <c r="F1681" s="103"/>
      <c r="H1681" s="104"/>
      <c r="J1681" s="101"/>
      <c r="K1681" s="102"/>
      <c r="L1681" s="102"/>
      <c r="M1681" s="102"/>
      <c r="N1681" s="102"/>
      <c r="O1681" s="102"/>
      <c r="P1681" s="102"/>
      <c r="Q1681" s="102"/>
      <c r="R1681" s="105"/>
      <c r="T1681" s="101"/>
      <c r="U1681" s="102"/>
      <c r="V1681" s="102"/>
      <c r="W1681" s="102"/>
      <c r="X1681" s="106"/>
      <c r="AA1681" s="32" t="str">
        <f t="shared" si="320"/>
        <v/>
      </c>
      <c r="AB1681" s="31" t="str">
        <f t="shared" si="319"/>
        <v>?</v>
      </c>
      <c r="AC1681" s="31" t="str">
        <f t="shared" si="319"/>
        <v>?</v>
      </c>
      <c r="AD1681" s="31" t="str">
        <f t="shared" si="319"/>
        <v>?</v>
      </c>
      <c r="AE1681" s="31" t="str">
        <f t="shared" si="318"/>
        <v>?</v>
      </c>
      <c r="AF1681" s="31" t="str">
        <f t="shared" si="318"/>
        <v>?</v>
      </c>
      <c r="AG1681" s="31" t="str">
        <f t="shared" si="318"/>
        <v>?</v>
      </c>
      <c r="AH1681" s="39" t="str">
        <f t="shared" si="321"/>
        <v/>
      </c>
      <c r="AI1681" s="31" t="str">
        <f t="shared" si="312"/>
        <v/>
      </c>
      <c r="AJ1681" s="32" t="str">
        <f t="shared" si="313"/>
        <v/>
      </c>
      <c r="AK1681" s="32" t="str">
        <f t="shared" si="314"/>
        <v/>
      </c>
      <c r="AL1681" s="32" t="str">
        <f t="shared" si="315"/>
        <v/>
      </c>
      <c r="AM1681" s="32" t="str">
        <f t="shared" si="316"/>
        <v/>
      </c>
      <c r="AN1681" s="32" t="str">
        <f t="shared" si="317"/>
        <v/>
      </c>
      <c r="AO1681" s="96" t="e">
        <f>CONCATENATE(IF(#REF!="LL","[u]",IF(#REF!="Ny","[i]",IF(#REF!="Extra koll","[b]",""))),F1681," ",C1681,IF(COUNTA(D1681)&gt;0,CONCATENATE(" [playerid=",D1681,"] "),""),AI1681,AJ1681,AK1681,AL1681,AM1681,AN1681,AA1681,AH1681,IF(#REF!="LL","[/u]",IF(#REF!="Ny","[/i]",IF(#REF!="Extra koll","[/b]",""))))</f>
        <v>#REF!</v>
      </c>
    </row>
    <row r="1682" spans="1:41" ht="14.25">
      <c r="A1682" s="84"/>
      <c r="B1682" s="101"/>
      <c r="C1682" s="102"/>
      <c r="D1682" s="102"/>
      <c r="E1682" s="102"/>
      <c r="F1682" s="103"/>
      <c r="H1682" s="104"/>
      <c r="J1682" s="101"/>
      <c r="K1682" s="102"/>
      <c r="L1682" s="102"/>
      <c r="M1682" s="102"/>
      <c r="N1682" s="102"/>
      <c r="O1682" s="102"/>
      <c r="P1682" s="102"/>
      <c r="Q1682" s="102"/>
      <c r="R1682" s="105"/>
      <c r="T1682" s="101"/>
      <c r="U1682" s="102"/>
      <c r="V1682" s="102"/>
      <c r="W1682" s="102"/>
      <c r="X1682" s="106"/>
      <c r="AA1682" s="32" t="str">
        <f t="shared" si="320"/>
        <v/>
      </c>
      <c r="AB1682" s="31" t="str">
        <f t="shared" si="319"/>
        <v>?</v>
      </c>
      <c r="AC1682" s="31" t="str">
        <f t="shared" si="319"/>
        <v>?</v>
      </c>
      <c r="AD1682" s="31" t="str">
        <f t="shared" si="319"/>
        <v>?</v>
      </c>
      <c r="AE1682" s="31" t="str">
        <f t="shared" si="318"/>
        <v>?</v>
      </c>
      <c r="AF1682" s="31" t="str">
        <f t="shared" si="318"/>
        <v>?</v>
      </c>
      <c r="AG1682" s="31" t="str">
        <f t="shared" si="318"/>
        <v>?</v>
      </c>
      <c r="AH1682" s="39" t="str">
        <f t="shared" si="321"/>
        <v/>
      </c>
      <c r="AI1682" s="31" t="str">
        <f t="shared" si="312"/>
        <v/>
      </c>
      <c r="AJ1682" s="32" t="str">
        <f t="shared" si="313"/>
        <v/>
      </c>
      <c r="AK1682" s="32" t="str">
        <f t="shared" si="314"/>
        <v/>
      </c>
      <c r="AL1682" s="32" t="str">
        <f t="shared" si="315"/>
        <v/>
      </c>
      <c r="AM1682" s="32" t="str">
        <f t="shared" si="316"/>
        <v/>
      </c>
      <c r="AN1682" s="32" t="str">
        <f t="shared" si="317"/>
        <v/>
      </c>
      <c r="AO1682" s="96" t="e">
        <f>CONCATENATE(IF(#REF!="LL","[u]",IF(#REF!="Ny","[i]",IF(#REF!="Extra koll","[b]",""))),F1682," ",C1682,IF(COUNTA(D1682)&gt;0,CONCATENATE(" [playerid=",D1682,"] "),""),AI1682,AJ1682,AK1682,AL1682,AM1682,AN1682,AA1682,AH1682,IF(#REF!="LL","[/u]",IF(#REF!="Ny","[/i]",IF(#REF!="Extra koll","[/b]",""))))</f>
        <v>#REF!</v>
      </c>
    </row>
    <row r="1683" spans="1:41" ht="14.25">
      <c r="A1683" s="84"/>
      <c r="B1683" s="101"/>
      <c r="C1683" s="102"/>
      <c r="D1683" s="102"/>
      <c r="E1683" s="102"/>
      <c r="F1683" s="103"/>
      <c r="H1683" s="104"/>
      <c r="J1683" s="101"/>
      <c r="K1683" s="102"/>
      <c r="L1683" s="102"/>
      <c r="M1683" s="102"/>
      <c r="N1683" s="102"/>
      <c r="O1683" s="102"/>
      <c r="P1683" s="102"/>
      <c r="Q1683" s="102"/>
      <c r="R1683" s="105"/>
      <c r="T1683" s="101"/>
      <c r="U1683" s="102"/>
      <c r="V1683" s="102"/>
      <c r="W1683" s="102"/>
      <c r="X1683" s="106"/>
      <c r="AA1683" s="32" t="str">
        <f t="shared" si="320"/>
        <v/>
      </c>
      <c r="AB1683" s="31" t="str">
        <f t="shared" si="319"/>
        <v>?</v>
      </c>
      <c r="AC1683" s="31" t="str">
        <f t="shared" si="319"/>
        <v>?</v>
      </c>
      <c r="AD1683" s="31" t="str">
        <f t="shared" si="319"/>
        <v>?</v>
      </c>
      <c r="AE1683" s="31" t="str">
        <f t="shared" si="318"/>
        <v>?</v>
      </c>
      <c r="AF1683" s="31" t="str">
        <f t="shared" si="318"/>
        <v>?</v>
      </c>
      <c r="AG1683" s="31" t="str">
        <f t="shared" si="318"/>
        <v>?</v>
      </c>
      <c r="AH1683" s="39" t="str">
        <f t="shared" si="321"/>
        <v/>
      </c>
      <c r="AI1683" s="31" t="str">
        <f t="shared" si="312"/>
        <v/>
      </c>
      <c r="AJ1683" s="32" t="str">
        <f t="shared" si="313"/>
        <v/>
      </c>
      <c r="AK1683" s="32" t="str">
        <f t="shared" si="314"/>
        <v/>
      </c>
      <c r="AL1683" s="32" t="str">
        <f t="shared" si="315"/>
        <v/>
      </c>
      <c r="AM1683" s="32" t="str">
        <f t="shared" si="316"/>
        <v/>
      </c>
      <c r="AN1683" s="32" t="str">
        <f t="shared" si="317"/>
        <v/>
      </c>
      <c r="AO1683" s="96" t="e">
        <f>CONCATENATE(IF(#REF!="LL","[u]",IF(#REF!="Ny","[i]",IF(#REF!="Extra koll","[b]",""))),F1683," ",C1683,IF(COUNTA(D1683)&gt;0,CONCATENATE(" [playerid=",D1683,"] "),""),AI1683,AJ1683,AK1683,AL1683,AM1683,AN1683,AA1683,AH1683,IF(#REF!="LL","[/u]",IF(#REF!="Ny","[/i]",IF(#REF!="Extra koll","[/b]",""))))</f>
        <v>#REF!</v>
      </c>
    </row>
    <row r="1684" spans="1:41" ht="14.25">
      <c r="A1684" s="84"/>
      <c r="B1684" s="101"/>
      <c r="C1684" s="102"/>
      <c r="D1684" s="102"/>
      <c r="E1684" s="102"/>
      <c r="F1684" s="103"/>
      <c r="H1684" s="104"/>
      <c r="J1684" s="101"/>
      <c r="K1684" s="102"/>
      <c r="L1684" s="102"/>
      <c r="M1684" s="102"/>
      <c r="N1684" s="102"/>
      <c r="O1684" s="102"/>
      <c r="P1684" s="102"/>
      <c r="Q1684" s="102"/>
      <c r="R1684" s="105"/>
      <c r="T1684" s="101"/>
      <c r="U1684" s="102"/>
      <c r="V1684" s="102"/>
      <c r="W1684" s="102"/>
      <c r="X1684" s="106"/>
      <c r="AA1684" s="32" t="str">
        <f t="shared" si="320"/>
        <v/>
      </c>
      <c r="AB1684" s="31" t="str">
        <f t="shared" si="319"/>
        <v>?</v>
      </c>
      <c r="AC1684" s="31" t="str">
        <f t="shared" si="319"/>
        <v>?</v>
      </c>
      <c r="AD1684" s="31" t="str">
        <f t="shared" si="319"/>
        <v>?</v>
      </c>
      <c r="AE1684" s="31" t="str">
        <f t="shared" si="318"/>
        <v>?</v>
      </c>
      <c r="AF1684" s="31" t="str">
        <f t="shared" si="318"/>
        <v>?</v>
      </c>
      <c r="AG1684" s="31" t="str">
        <f t="shared" si="318"/>
        <v>?</v>
      </c>
      <c r="AH1684" s="39" t="str">
        <f t="shared" si="321"/>
        <v/>
      </c>
      <c r="AI1684" s="31" t="str">
        <f t="shared" si="312"/>
        <v/>
      </c>
      <c r="AJ1684" s="32" t="str">
        <f t="shared" si="313"/>
        <v/>
      </c>
      <c r="AK1684" s="32" t="str">
        <f t="shared" si="314"/>
        <v/>
      </c>
      <c r="AL1684" s="32" t="str">
        <f t="shared" si="315"/>
        <v/>
      </c>
      <c r="AM1684" s="32" t="str">
        <f t="shared" si="316"/>
        <v/>
      </c>
      <c r="AN1684" s="32" t="str">
        <f t="shared" si="317"/>
        <v/>
      </c>
      <c r="AO1684" s="96" t="e">
        <f>CONCATENATE(IF(#REF!="LL","[u]",IF(#REF!="Ny","[i]",IF(#REF!="Extra koll","[b]",""))),F1684," ",C1684,IF(COUNTA(D1684)&gt;0,CONCATENATE(" [playerid=",D1684,"] "),""),AI1684,AJ1684,AK1684,AL1684,AM1684,AN1684,AA1684,AH1684,IF(#REF!="LL","[/u]",IF(#REF!="Ny","[/i]",IF(#REF!="Extra koll","[/b]",""))))</f>
        <v>#REF!</v>
      </c>
    </row>
    <row r="1685" spans="1:41" ht="14.25">
      <c r="A1685" s="84"/>
      <c r="B1685" s="101"/>
      <c r="C1685" s="102"/>
      <c r="D1685" s="102"/>
      <c r="E1685" s="102"/>
      <c r="F1685" s="103"/>
      <c r="H1685" s="104"/>
      <c r="J1685" s="101"/>
      <c r="K1685" s="102"/>
      <c r="L1685" s="102"/>
      <c r="M1685" s="102"/>
      <c r="N1685" s="102"/>
      <c r="O1685" s="102"/>
      <c r="P1685" s="102"/>
      <c r="Q1685" s="102"/>
      <c r="R1685" s="105"/>
      <c r="T1685" s="101"/>
      <c r="U1685" s="102"/>
      <c r="V1685" s="102"/>
      <c r="W1685" s="102"/>
      <c r="X1685" s="106"/>
      <c r="AA1685" s="32" t="str">
        <f t="shared" si="320"/>
        <v/>
      </c>
      <c r="AB1685" s="31" t="str">
        <f t="shared" si="319"/>
        <v>?</v>
      </c>
      <c r="AC1685" s="31" t="str">
        <f t="shared" si="319"/>
        <v>?</v>
      </c>
      <c r="AD1685" s="31" t="str">
        <f t="shared" si="319"/>
        <v>?</v>
      </c>
      <c r="AE1685" s="31" t="str">
        <f t="shared" si="318"/>
        <v>?</v>
      </c>
      <c r="AF1685" s="31" t="str">
        <f t="shared" si="318"/>
        <v>?</v>
      </c>
      <c r="AG1685" s="31" t="str">
        <f t="shared" si="318"/>
        <v>?</v>
      </c>
      <c r="AH1685" s="39" t="str">
        <f t="shared" si="321"/>
        <v/>
      </c>
      <c r="AI1685" s="31" t="str">
        <f t="shared" ref="AI1685:AI1748" si="322">IF(A1685="Målvakt",CONCATENATE(AB1685," - ",AF1685),"")</f>
        <v/>
      </c>
      <c r="AJ1685" s="32" t="str">
        <f t="shared" ref="AJ1685:AJ1748" si="323">IF(A1685="Försvarare",CONCATENATE(AF1685," - ",AC1685," - ",AE1685," - ",AD1685),"")</f>
        <v/>
      </c>
      <c r="AK1685" s="32" t="str">
        <f t="shared" ref="AK1685:AK1748" si="324">IF(A1685="Inner",CONCATENATE(AC1685," - ",AD1685," - ",AF1685),"")</f>
        <v/>
      </c>
      <c r="AL1685" s="32" t="str">
        <f t="shared" ref="AL1685:AL1748" si="325">IF(A1685="Ytter",CONCATENATE(AE1685," - ",AC1685," - ",AD1685," - ",AF1685),"")</f>
        <v/>
      </c>
      <c r="AM1685" s="32" t="str">
        <f t="shared" ref="AM1685:AM1748" si="326">IF(A1685="Anfallare",CONCATENATE(AG1685," - ",AD1685," - ",AE1685),"")</f>
        <v/>
      </c>
      <c r="AN1685" s="32" t="str">
        <f t="shared" ref="AN1685:AN1748" si="327">IF(A1685="Def anfallare",CONCATENATE(AD1685," - ",AC1685," - ",AG1685," - ",AE1685),"")</f>
        <v/>
      </c>
      <c r="AO1685" s="96" t="e">
        <f>CONCATENATE(IF(#REF!="LL","[u]",IF(#REF!="Ny","[i]",IF(#REF!="Extra koll","[b]",""))),F1685," ",C1685,IF(COUNTA(D1685)&gt;0,CONCATENATE(" [playerid=",D1685,"] "),""),AI1685,AJ1685,AK1685,AL1685,AM1685,AN1685,AA1685,AH1685,IF(#REF!="LL","[/u]",IF(#REF!="Ny","[/i]",IF(#REF!="Extra koll","[/b]",""))))</f>
        <v>#REF!</v>
      </c>
    </row>
    <row r="1686" spans="1:41" ht="14.25">
      <c r="A1686" s="84"/>
      <c r="B1686" s="101"/>
      <c r="C1686" s="102"/>
      <c r="D1686" s="102"/>
      <c r="E1686" s="102"/>
      <c r="F1686" s="103"/>
      <c r="H1686" s="104"/>
      <c r="J1686" s="101"/>
      <c r="K1686" s="102"/>
      <c r="L1686" s="102"/>
      <c r="M1686" s="102"/>
      <c r="N1686" s="102"/>
      <c r="O1686" s="102"/>
      <c r="P1686" s="102"/>
      <c r="Q1686" s="102"/>
      <c r="R1686" s="105"/>
      <c r="T1686" s="101"/>
      <c r="U1686" s="102"/>
      <c r="V1686" s="102"/>
      <c r="W1686" s="102"/>
      <c r="X1686" s="106"/>
      <c r="AA1686" s="32" t="str">
        <f t="shared" si="320"/>
        <v/>
      </c>
      <c r="AB1686" s="31" t="str">
        <f t="shared" si="319"/>
        <v>?</v>
      </c>
      <c r="AC1686" s="31" t="str">
        <f t="shared" si="319"/>
        <v>?</v>
      </c>
      <c r="AD1686" s="31" t="str">
        <f t="shared" si="319"/>
        <v>?</v>
      </c>
      <c r="AE1686" s="31" t="str">
        <f t="shared" si="318"/>
        <v>?</v>
      </c>
      <c r="AF1686" s="31" t="str">
        <f t="shared" si="318"/>
        <v>?</v>
      </c>
      <c r="AG1686" s="31" t="str">
        <f t="shared" si="318"/>
        <v>?</v>
      </c>
      <c r="AH1686" s="39" t="str">
        <f t="shared" si="321"/>
        <v/>
      </c>
      <c r="AI1686" s="31" t="str">
        <f t="shared" si="322"/>
        <v/>
      </c>
      <c r="AJ1686" s="32" t="str">
        <f t="shared" si="323"/>
        <v/>
      </c>
      <c r="AK1686" s="32" t="str">
        <f t="shared" si="324"/>
        <v/>
      </c>
      <c r="AL1686" s="32" t="str">
        <f t="shared" si="325"/>
        <v/>
      </c>
      <c r="AM1686" s="32" t="str">
        <f t="shared" si="326"/>
        <v/>
      </c>
      <c r="AN1686" s="32" t="str">
        <f t="shared" si="327"/>
        <v/>
      </c>
      <c r="AO1686" s="96" t="e">
        <f>CONCATENATE(IF(#REF!="LL","[u]",IF(#REF!="Ny","[i]",IF(#REF!="Extra koll","[b]",""))),F1686," ",C1686,IF(COUNTA(D1686)&gt;0,CONCATENATE(" [playerid=",D1686,"] "),""),AI1686,AJ1686,AK1686,AL1686,AM1686,AN1686,AA1686,AH1686,IF(#REF!="LL","[/u]",IF(#REF!="Ny","[/i]",IF(#REF!="Extra koll","[/b]",""))))</f>
        <v>#REF!</v>
      </c>
    </row>
    <row r="1687" spans="1:41" ht="14.25">
      <c r="A1687" s="84"/>
      <c r="B1687" s="101"/>
      <c r="C1687" s="102"/>
      <c r="D1687" s="102"/>
      <c r="E1687" s="102"/>
      <c r="F1687" s="103"/>
      <c r="H1687" s="104"/>
      <c r="J1687" s="101"/>
      <c r="K1687" s="102"/>
      <c r="L1687" s="102"/>
      <c r="M1687" s="102"/>
      <c r="N1687" s="102"/>
      <c r="O1687" s="102"/>
      <c r="P1687" s="102"/>
      <c r="Q1687" s="102"/>
      <c r="R1687" s="105"/>
      <c r="T1687" s="101"/>
      <c r="U1687" s="102"/>
      <c r="V1687" s="102"/>
      <c r="W1687" s="102"/>
      <c r="X1687" s="106"/>
      <c r="AA1687" s="32" t="str">
        <f t="shared" si="320"/>
        <v/>
      </c>
      <c r="AB1687" s="31" t="str">
        <f t="shared" si="319"/>
        <v>?</v>
      </c>
      <c r="AC1687" s="31" t="str">
        <f t="shared" si="319"/>
        <v>?</v>
      </c>
      <c r="AD1687" s="31" t="str">
        <f t="shared" si="319"/>
        <v>?</v>
      </c>
      <c r="AE1687" s="31" t="str">
        <f t="shared" si="318"/>
        <v>?</v>
      </c>
      <c r="AF1687" s="31" t="str">
        <f t="shared" si="318"/>
        <v>?</v>
      </c>
      <c r="AG1687" s="31" t="str">
        <f t="shared" si="318"/>
        <v>?</v>
      </c>
      <c r="AH1687" s="39" t="str">
        <f t="shared" si="321"/>
        <v/>
      </c>
      <c r="AI1687" s="31" t="str">
        <f t="shared" si="322"/>
        <v/>
      </c>
      <c r="AJ1687" s="32" t="str">
        <f t="shared" si="323"/>
        <v/>
      </c>
      <c r="AK1687" s="32" t="str">
        <f t="shared" si="324"/>
        <v/>
      </c>
      <c r="AL1687" s="32" t="str">
        <f t="shared" si="325"/>
        <v/>
      </c>
      <c r="AM1687" s="32" t="str">
        <f t="shared" si="326"/>
        <v/>
      </c>
      <c r="AN1687" s="32" t="str">
        <f t="shared" si="327"/>
        <v/>
      </c>
      <c r="AO1687" s="96" t="e">
        <f>CONCATENATE(IF(#REF!="LL","[u]",IF(#REF!="Ny","[i]",IF(#REF!="Extra koll","[b]",""))),F1687," ",C1687,IF(COUNTA(D1687)&gt;0,CONCATENATE(" [playerid=",D1687,"] "),""),AI1687,AJ1687,AK1687,AL1687,AM1687,AN1687,AA1687,AH1687,IF(#REF!="LL","[/u]",IF(#REF!="Ny","[/i]",IF(#REF!="Extra koll","[/b]",""))))</f>
        <v>#REF!</v>
      </c>
    </row>
    <row r="1688" spans="1:41" ht="14.25">
      <c r="A1688" s="84"/>
      <c r="B1688" s="101"/>
      <c r="C1688" s="102"/>
      <c r="D1688" s="102"/>
      <c r="E1688" s="102"/>
      <c r="F1688" s="103"/>
      <c r="H1688" s="104"/>
      <c r="J1688" s="101"/>
      <c r="K1688" s="102"/>
      <c r="L1688" s="102"/>
      <c r="M1688" s="102"/>
      <c r="N1688" s="102"/>
      <c r="O1688" s="102"/>
      <c r="P1688" s="102"/>
      <c r="Q1688" s="102"/>
      <c r="R1688" s="105"/>
      <c r="T1688" s="101"/>
      <c r="U1688" s="102"/>
      <c r="V1688" s="102"/>
      <c r="W1688" s="102"/>
      <c r="X1688" s="106"/>
      <c r="AA1688" s="32" t="str">
        <f t="shared" si="320"/>
        <v/>
      </c>
      <c r="AB1688" s="31" t="str">
        <f t="shared" si="319"/>
        <v>?</v>
      </c>
      <c r="AC1688" s="31" t="str">
        <f t="shared" si="319"/>
        <v>?</v>
      </c>
      <c r="AD1688" s="31" t="str">
        <f t="shared" si="319"/>
        <v>?</v>
      </c>
      <c r="AE1688" s="31" t="str">
        <f t="shared" si="318"/>
        <v>?</v>
      </c>
      <c r="AF1688" s="31" t="str">
        <f t="shared" si="318"/>
        <v>?</v>
      </c>
      <c r="AG1688" s="31" t="str">
        <f t="shared" si="318"/>
        <v>?</v>
      </c>
      <c r="AH1688" s="39" t="str">
        <f t="shared" si="321"/>
        <v/>
      </c>
      <c r="AI1688" s="31" t="str">
        <f t="shared" si="322"/>
        <v/>
      </c>
      <c r="AJ1688" s="32" t="str">
        <f t="shared" si="323"/>
        <v/>
      </c>
      <c r="AK1688" s="32" t="str">
        <f t="shared" si="324"/>
        <v/>
      </c>
      <c r="AL1688" s="32" t="str">
        <f t="shared" si="325"/>
        <v/>
      </c>
      <c r="AM1688" s="32" t="str">
        <f t="shared" si="326"/>
        <v/>
      </c>
      <c r="AN1688" s="32" t="str">
        <f t="shared" si="327"/>
        <v/>
      </c>
      <c r="AO1688" s="96" t="e">
        <f>CONCATENATE(IF(#REF!="LL","[u]",IF(#REF!="Ny","[i]",IF(#REF!="Extra koll","[b]",""))),F1688," ",C1688,IF(COUNTA(D1688)&gt;0,CONCATENATE(" [playerid=",D1688,"] "),""),AI1688,AJ1688,AK1688,AL1688,AM1688,AN1688,AA1688,AH1688,IF(#REF!="LL","[/u]",IF(#REF!="Ny","[/i]",IF(#REF!="Extra koll","[/b]",""))))</f>
        <v>#REF!</v>
      </c>
    </row>
    <row r="1689" spans="1:41" ht="14.25">
      <c r="A1689" s="84"/>
      <c r="B1689" s="101"/>
      <c r="C1689" s="102"/>
      <c r="D1689" s="102"/>
      <c r="E1689" s="102"/>
      <c r="F1689" s="103"/>
      <c r="H1689" s="104"/>
      <c r="J1689" s="101"/>
      <c r="K1689" s="102"/>
      <c r="L1689" s="102"/>
      <c r="M1689" s="102"/>
      <c r="N1689" s="102"/>
      <c r="O1689" s="102"/>
      <c r="P1689" s="102"/>
      <c r="Q1689" s="102"/>
      <c r="R1689" s="105"/>
      <c r="T1689" s="101"/>
      <c r="U1689" s="102"/>
      <c r="V1689" s="102"/>
      <c r="W1689" s="102"/>
      <c r="X1689" s="106"/>
      <c r="AA1689" s="32" t="str">
        <f t="shared" si="320"/>
        <v/>
      </c>
      <c r="AB1689" s="31" t="str">
        <f t="shared" si="319"/>
        <v>?</v>
      </c>
      <c r="AC1689" s="31" t="str">
        <f t="shared" si="319"/>
        <v>?</v>
      </c>
      <c r="AD1689" s="31" t="str">
        <f t="shared" si="319"/>
        <v>?</v>
      </c>
      <c r="AE1689" s="31" t="str">
        <f t="shared" si="318"/>
        <v>?</v>
      </c>
      <c r="AF1689" s="31" t="str">
        <f t="shared" si="318"/>
        <v>?</v>
      </c>
      <c r="AG1689" s="31" t="str">
        <f t="shared" si="318"/>
        <v>?</v>
      </c>
      <c r="AH1689" s="39" t="str">
        <f t="shared" si="321"/>
        <v/>
      </c>
      <c r="AI1689" s="31" t="str">
        <f t="shared" si="322"/>
        <v/>
      </c>
      <c r="AJ1689" s="32" t="str">
        <f t="shared" si="323"/>
        <v/>
      </c>
      <c r="AK1689" s="32" t="str">
        <f t="shared" si="324"/>
        <v/>
      </c>
      <c r="AL1689" s="32" t="str">
        <f t="shared" si="325"/>
        <v/>
      </c>
      <c r="AM1689" s="32" t="str">
        <f t="shared" si="326"/>
        <v/>
      </c>
      <c r="AN1689" s="32" t="str">
        <f t="shared" si="327"/>
        <v/>
      </c>
      <c r="AO1689" s="96" t="e">
        <f>CONCATENATE(IF(#REF!="LL","[u]",IF(#REF!="Ny","[i]",IF(#REF!="Extra koll","[b]",""))),F1689," ",C1689,IF(COUNTA(D1689)&gt;0,CONCATENATE(" [playerid=",D1689,"] "),""),AI1689,AJ1689,AK1689,AL1689,AM1689,AN1689,AA1689,AH1689,IF(#REF!="LL","[/u]",IF(#REF!="Ny","[/i]",IF(#REF!="Extra koll","[/b]",""))))</f>
        <v>#REF!</v>
      </c>
    </row>
    <row r="1690" spans="1:41" ht="14.25">
      <c r="A1690" s="84"/>
      <c r="B1690" s="101"/>
      <c r="C1690" s="102"/>
      <c r="D1690" s="102"/>
      <c r="E1690" s="102"/>
      <c r="F1690" s="103"/>
      <c r="H1690" s="104"/>
      <c r="J1690" s="101"/>
      <c r="K1690" s="102"/>
      <c r="L1690" s="102"/>
      <c r="M1690" s="102"/>
      <c r="N1690" s="102"/>
      <c r="O1690" s="102"/>
      <c r="P1690" s="102"/>
      <c r="Q1690" s="102"/>
      <c r="R1690" s="105"/>
      <c r="T1690" s="101"/>
      <c r="U1690" s="102"/>
      <c r="V1690" s="102"/>
      <c r="W1690" s="102"/>
      <c r="X1690" s="106"/>
      <c r="AA1690" s="32" t="str">
        <f t="shared" si="320"/>
        <v/>
      </c>
      <c r="AB1690" s="31" t="str">
        <f t="shared" si="319"/>
        <v>?</v>
      </c>
      <c r="AC1690" s="31" t="str">
        <f t="shared" si="319"/>
        <v>?</v>
      </c>
      <c r="AD1690" s="31" t="str">
        <f t="shared" si="319"/>
        <v>?</v>
      </c>
      <c r="AE1690" s="31" t="str">
        <f t="shared" si="318"/>
        <v>?</v>
      </c>
      <c r="AF1690" s="31" t="str">
        <f t="shared" si="318"/>
        <v>?</v>
      </c>
      <c r="AG1690" s="31" t="str">
        <f t="shared" si="318"/>
        <v>?</v>
      </c>
      <c r="AH1690" s="39" t="str">
        <f t="shared" si="321"/>
        <v/>
      </c>
      <c r="AI1690" s="31" t="str">
        <f t="shared" si="322"/>
        <v/>
      </c>
      <c r="AJ1690" s="32" t="str">
        <f t="shared" si="323"/>
        <v/>
      </c>
      <c r="AK1690" s="32" t="str">
        <f t="shared" si="324"/>
        <v/>
      </c>
      <c r="AL1690" s="32" t="str">
        <f t="shared" si="325"/>
        <v/>
      </c>
      <c r="AM1690" s="32" t="str">
        <f t="shared" si="326"/>
        <v/>
      </c>
      <c r="AN1690" s="32" t="str">
        <f t="shared" si="327"/>
        <v/>
      </c>
      <c r="AO1690" s="96" t="e">
        <f>CONCATENATE(IF(#REF!="LL","[u]",IF(#REF!="Ny","[i]",IF(#REF!="Extra koll","[b]",""))),F1690," ",C1690,IF(COUNTA(D1690)&gt;0,CONCATENATE(" [playerid=",D1690,"] "),""),AI1690,AJ1690,AK1690,AL1690,AM1690,AN1690,AA1690,AH1690,IF(#REF!="LL","[/u]",IF(#REF!="Ny","[/i]",IF(#REF!="Extra koll","[/b]",""))))</f>
        <v>#REF!</v>
      </c>
    </row>
    <row r="1691" spans="1:41" ht="14.25">
      <c r="A1691" s="84"/>
      <c r="B1691" s="101"/>
      <c r="C1691" s="102"/>
      <c r="D1691" s="102"/>
      <c r="E1691" s="102"/>
      <c r="F1691" s="103"/>
      <c r="H1691" s="104"/>
      <c r="J1691" s="101"/>
      <c r="K1691" s="102"/>
      <c r="L1691" s="102"/>
      <c r="M1691" s="102"/>
      <c r="N1691" s="102"/>
      <c r="O1691" s="102"/>
      <c r="P1691" s="102"/>
      <c r="Q1691" s="102"/>
      <c r="R1691" s="105"/>
      <c r="T1691" s="101"/>
      <c r="U1691" s="102"/>
      <c r="V1691" s="102"/>
      <c r="W1691" s="102"/>
      <c r="X1691" s="106"/>
      <c r="AA1691" s="32" t="str">
        <f t="shared" si="320"/>
        <v/>
      </c>
      <c r="AB1691" s="31" t="str">
        <f t="shared" si="319"/>
        <v>?</v>
      </c>
      <c r="AC1691" s="31" t="str">
        <f t="shared" si="319"/>
        <v>?</v>
      </c>
      <c r="AD1691" s="31" t="str">
        <f t="shared" si="319"/>
        <v>?</v>
      </c>
      <c r="AE1691" s="31" t="str">
        <f t="shared" si="318"/>
        <v>?</v>
      </c>
      <c r="AF1691" s="31" t="str">
        <f t="shared" si="318"/>
        <v>?</v>
      </c>
      <c r="AG1691" s="31" t="str">
        <f t="shared" si="318"/>
        <v>?</v>
      </c>
      <c r="AH1691" s="39" t="str">
        <f t="shared" si="321"/>
        <v/>
      </c>
      <c r="AI1691" s="31" t="str">
        <f t="shared" si="322"/>
        <v/>
      </c>
      <c r="AJ1691" s="32" t="str">
        <f t="shared" si="323"/>
        <v/>
      </c>
      <c r="AK1691" s="32" t="str">
        <f t="shared" si="324"/>
        <v/>
      </c>
      <c r="AL1691" s="32" t="str">
        <f t="shared" si="325"/>
        <v/>
      </c>
      <c r="AM1691" s="32" t="str">
        <f t="shared" si="326"/>
        <v/>
      </c>
      <c r="AN1691" s="32" t="str">
        <f t="shared" si="327"/>
        <v/>
      </c>
      <c r="AO1691" s="96" t="e">
        <f>CONCATENATE(IF(#REF!="LL","[u]",IF(#REF!="Ny","[i]",IF(#REF!="Extra koll","[b]",""))),F1691," ",C1691,IF(COUNTA(D1691)&gt;0,CONCATENATE(" [playerid=",D1691,"] "),""),AI1691,AJ1691,AK1691,AL1691,AM1691,AN1691,AA1691,AH1691,IF(#REF!="LL","[/u]",IF(#REF!="Ny","[/i]",IF(#REF!="Extra koll","[/b]",""))))</f>
        <v>#REF!</v>
      </c>
    </row>
    <row r="1692" spans="1:41" ht="14.25">
      <c r="A1692" s="84"/>
      <c r="B1692" s="101"/>
      <c r="C1692" s="102"/>
      <c r="D1692" s="102"/>
      <c r="E1692" s="102"/>
      <c r="F1692" s="103"/>
      <c r="H1692" s="104"/>
      <c r="J1692" s="101"/>
      <c r="K1692" s="102"/>
      <c r="L1692" s="102"/>
      <c r="M1692" s="102"/>
      <c r="N1692" s="102"/>
      <c r="O1692" s="102"/>
      <c r="P1692" s="102"/>
      <c r="Q1692" s="102"/>
      <c r="R1692" s="105"/>
      <c r="T1692" s="101"/>
      <c r="U1692" s="102"/>
      <c r="V1692" s="102"/>
      <c r="W1692" s="102"/>
      <c r="X1692" s="106"/>
      <c r="AA1692" s="32" t="str">
        <f t="shared" si="320"/>
        <v/>
      </c>
      <c r="AB1692" s="31" t="str">
        <f t="shared" si="319"/>
        <v>?</v>
      </c>
      <c r="AC1692" s="31" t="str">
        <f t="shared" si="319"/>
        <v>?</v>
      </c>
      <c r="AD1692" s="31" t="str">
        <f t="shared" si="319"/>
        <v>?</v>
      </c>
      <c r="AE1692" s="31" t="str">
        <f t="shared" si="318"/>
        <v>?</v>
      </c>
      <c r="AF1692" s="31" t="str">
        <f t="shared" si="318"/>
        <v>?</v>
      </c>
      <c r="AG1692" s="31" t="str">
        <f t="shared" si="318"/>
        <v>?</v>
      </c>
      <c r="AH1692" s="39" t="str">
        <f t="shared" si="321"/>
        <v/>
      </c>
      <c r="AI1692" s="31" t="str">
        <f t="shared" si="322"/>
        <v/>
      </c>
      <c r="AJ1692" s="32" t="str">
        <f t="shared" si="323"/>
        <v/>
      </c>
      <c r="AK1692" s="32" t="str">
        <f t="shared" si="324"/>
        <v/>
      </c>
      <c r="AL1692" s="32" t="str">
        <f t="shared" si="325"/>
        <v/>
      </c>
      <c r="AM1692" s="32" t="str">
        <f t="shared" si="326"/>
        <v/>
      </c>
      <c r="AN1692" s="32" t="str">
        <f t="shared" si="327"/>
        <v/>
      </c>
      <c r="AO1692" s="96" t="e">
        <f>CONCATENATE(IF(#REF!="LL","[u]",IF(#REF!="Ny","[i]",IF(#REF!="Extra koll","[b]",""))),F1692," ",C1692,IF(COUNTA(D1692)&gt;0,CONCATENATE(" [playerid=",D1692,"] "),""),AI1692,AJ1692,AK1692,AL1692,AM1692,AN1692,AA1692,AH1692,IF(#REF!="LL","[/u]",IF(#REF!="Ny","[/i]",IF(#REF!="Extra koll","[/b]",""))))</f>
        <v>#REF!</v>
      </c>
    </row>
    <row r="1693" spans="1:41" ht="14.25">
      <c r="A1693" s="84"/>
      <c r="B1693" s="101"/>
      <c r="C1693" s="102"/>
      <c r="D1693" s="102"/>
      <c r="E1693" s="102"/>
      <c r="F1693" s="103"/>
      <c r="H1693" s="104"/>
      <c r="J1693" s="101"/>
      <c r="K1693" s="102"/>
      <c r="L1693" s="102"/>
      <c r="M1693" s="102"/>
      <c r="N1693" s="102"/>
      <c r="O1693" s="102"/>
      <c r="P1693" s="102"/>
      <c r="Q1693" s="102"/>
      <c r="R1693" s="105"/>
      <c r="T1693" s="101"/>
      <c r="U1693" s="102"/>
      <c r="V1693" s="102"/>
      <c r="W1693" s="102"/>
      <c r="X1693" s="106"/>
      <c r="AA1693" s="32" t="str">
        <f t="shared" si="320"/>
        <v/>
      </c>
      <c r="AB1693" s="31" t="str">
        <f t="shared" si="319"/>
        <v>?</v>
      </c>
      <c r="AC1693" s="31" t="str">
        <f t="shared" si="319"/>
        <v>?</v>
      </c>
      <c r="AD1693" s="31" t="str">
        <f t="shared" si="319"/>
        <v>?</v>
      </c>
      <c r="AE1693" s="31" t="str">
        <f t="shared" si="319"/>
        <v>?</v>
      </c>
      <c r="AF1693" s="31" t="str">
        <f t="shared" si="319"/>
        <v>?</v>
      </c>
      <c r="AG1693" s="31" t="str">
        <f t="shared" si="319"/>
        <v>?</v>
      </c>
      <c r="AH1693" s="39" t="str">
        <f t="shared" si="321"/>
        <v/>
      </c>
      <c r="AI1693" s="31" t="str">
        <f t="shared" si="322"/>
        <v/>
      </c>
      <c r="AJ1693" s="32" t="str">
        <f t="shared" si="323"/>
        <v/>
      </c>
      <c r="AK1693" s="32" t="str">
        <f t="shared" si="324"/>
        <v/>
      </c>
      <c r="AL1693" s="32" t="str">
        <f t="shared" si="325"/>
        <v/>
      </c>
      <c r="AM1693" s="32" t="str">
        <f t="shared" si="326"/>
        <v/>
      </c>
      <c r="AN1693" s="32" t="str">
        <f t="shared" si="327"/>
        <v/>
      </c>
      <c r="AO1693" s="96" t="e">
        <f>CONCATENATE(IF(#REF!="LL","[u]",IF(#REF!="Ny","[i]",IF(#REF!="Extra koll","[b]",""))),F1693," ",C1693,IF(COUNTA(D1693)&gt;0,CONCATENATE(" [playerid=",D1693,"] "),""),AI1693,AJ1693,AK1693,AL1693,AM1693,AN1693,AA1693,AH1693,IF(#REF!="LL","[/u]",IF(#REF!="Ny","[/i]",IF(#REF!="Extra koll","[/b]",""))))</f>
        <v>#REF!</v>
      </c>
    </row>
    <row r="1694" spans="1:41" ht="14.25">
      <c r="A1694" s="84"/>
      <c r="B1694" s="101"/>
      <c r="C1694" s="102"/>
      <c r="D1694" s="102"/>
      <c r="E1694" s="102"/>
      <c r="F1694" s="103"/>
      <c r="H1694" s="104"/>
      <c r="J1694" s="101"/>
      <c r="K1694" s="102"/>
      <c r="L1694" s="102"/>
      <c r="M1694" s="102"/>
      <c r="N1694" s="102"/>
      <c r="O1694" s="102"/>
      <c r="P1694" s="102"/>
      <c r="Q1694" s="102"/>
      <c r="R1694" s="105"/>
      <c r="T1694" s="101"/>
      <c r="U1694" s="102"/>
      <c r="V1694" s="102"/>
      <c r="W1694" s="102"/>
      <c r="X1694" s="106"/>
      <c r="AA1694" s="32" t="str">
        <f t="shared" si="320"/>
        <v/>
      </c>
      <c r="AB1694" s="31" t="str">
        <f t="shared" ref="AB1694:AG1736" si="328">IF(COUNTA(L1694)&gt;0,RIGHT(L1694,LEN(L1694)-5),"?")</f>
        <v>?</v>
      </c>
      <c r="AC1694" s="31" t="str">
        <f t="shared" si="328"/>
        <v>?</v>
      </c>
      <c r="AD1694" s="31" t="str">
        <f t="shared" si="328"/>
        <v>?</v>
      </c>
      <c r="AE1694" s="31" t="str">
        <f t="shared" si="328"/>
        <v>?</v>
      </c>
      <c r="AF1694" s="31" t="str">
        <f t="shared" si="328"/>
        <v>?</v>
      </c>
      <c r="AG1694" s="31" t="str">
        <f t="shared" si="328"/>
        <v>?</v>
      </c>
      <c r="AH1694" s="39" t="str">
        <f t="shared" si="321"/>
        <v/>
      </c>
      <c r="AI1694" s="31" t="str">
        <f t="shared" si="322"/>
        <v/>
      </c>
      <c r="AJ1694" s="32" t="str">
        <f t="shared" si="323"/>
        <v/>
      </c>
      <c r="AK1694" s="32" t="str">
        <f t="shared" si="324"/>
        <v/>
      </c>
      <c r="AL1694" s="32" t="str">
        <f t="shared" si="325"/>
        <v/>
      </c>
      <c r="AM1694" s="32" t="str">
        <f t="shared" si="326"/>
        <v/>
      </c>
      <c r="AN1694" s="32" t="str">
        <f t="shared" si="327"/>
        <v/>
      </c>
      <c r="AO1694" s="96" t="e">
        <f>CONCATENATE(IF(#REF!="LL","[u]",IF(#REF!="Ny","[i]",IF(#REF!="Extra koll","[b]",""))),F1694," ",C1694,IF(COUNTA(D1694)&gt;0,CONCATENATE(" [playerid=",D1694,"] "),""),AI1694,AJ1694,AK1694,AL1694,AM1694,AN1694,AA1694,AH1694,IF(#REF!="LL","[/u]",IF(#REF!="Ny","[/i]",IF(#REF!="Extra koll","[/b]",""))))</f>
        <v>#REF!</v>
      </c>
    </row>
    <row r="1695" spans="1:41" ht="14.25">
      <c r="A1695" s="84"/>
      <c r="B1695" s="101"/>
      <c r="C1695" s="102"/>
      <c r="D1695" s="102"/>
      <c r="E1695" s="102"/>
      <c r="F1695" s="103"/>
      <c r="H1695" s="104"/>
      <c r="J1695" s="101"/>
      <c r="K1695" s="102"/>
      <c r="L1695" s="102"/>
      <c r="M1695" s="102"/>
      <c r="N1695" s="102"/>
      <c r="O1695" s="102"/>
      <c r="P1695" s="102"/>
      <c r="Q1695" s="102"/>
      <c r="R1695" s="105"/>
      <c r="T1695" s="101"/>
      <c r="U1695" s="102"/>
      <c r="V1695" s="102"/>
      <c r="W1695" s="102"/>
      <c r="X1695" s="106"/>
      <c r="AA1695" s="32" t="str">
        <f t="shared" si="320"/>
        <v/>
      </c>
      <c r="AB1695" s="31" t="str">
        <f t="shared" si="328"/>
        <v>?</v>
      </c>
      <c r="AC1695" s="31" t="str">
        <f t="shared" si="328"/>
        <v>?</v>
      </c>
      <c r="AD1695" s="31" t="str">
        <f t="shared" si="328"/>
        <v>?</v>
      </c>
      <c r="AE1695" s="31" t="str">
        <f t="shared" si="328"/>
        <v>?</v>
      </c>
      <c r="AF1695" s="31" t="str">
        <f t="shared" si="328"/>
        <v>?</v>
      </c>
      <c r="AG1695" s="31" t="str">
        <f t="shared" si="328"/>
        <v>?</v>
      </c>
      <c r="AH1695" s="39" t="str">
        <f t="shared" si="321"/>
        <v/>
      </c>
      <c r="AI1695" s="31" t="str">
        <f t="shared" si="322"/>
        <v/>
      </c>
      <c r="AJ1695" s="32" t="str">
        <f t="shared" si="323"/>
        <v/>
      </c>
      <c r="AK1695" s="32" t="str">
        <f t="shared" si="324"/>
        <v/>
      </c>
      <c r="AL1695" s="32" t="str">
        <f t="shared" si="325"/>
        <v/>
      </c>
      <c r="AM1695" s="32" t="str">
        <f t="shared" si="326"/>
        <v/>
      </c>
      <c r="AN1695" s="32" t="str">
        <f t="shared" si="327"/>
        <v/>
      </c>
      <c r="AO1695" s="96" t="e">
        <f>CONCATENATE(IF(#REF!="LL","[u]",IF(#REF!="Ny","[i]",IF(#REF!="Extra koll","[b]",""))),F1695," ",C1695,IF(COUNTA(D1695)&gt;0,CONCATENATE(" [playerid=",D1695,"] "),""),AI1695,AJ1695,AK1695,AL1695,AM1695,AN1695,AA1695,AH1695,IF(#REF!="LL","[/u]",IF(#REF!="Ny","[/i]",IF(#REF!="Extra koll","[/b]",""))))</f>
        <v>#REF!</v>
      </c>
    </row>
    <row r="1696" spans="1:41" ht="14.25">
      <c r="A1696" s="84"/>
      <c r="B1696" s="101"/>
      <c r="C1696" s="102"/>
      <c r="D1696" s="102"/>
      <c r="E1696" s="102"/>
      <c r="F1696" s="103"/>
      <c r="H1696" s="104"/>
      <c r="J1696" s="101"/>
      <c r="K1696" s="102"/>
      <c r="L1696" s="102"/>
      <c r="M1696" s="102"/>
      <c r="N1696" s="102"/>
      <c r="O1696" s="102"/>
      <c r="P1696" s="102"/>
      <c r="Q1696" s="102"/>
      <c r="R1696" s="105"/>
      <c r="T1696" s="101"/>
      <c r="U1696" s="102"/>
      <c r="V1696" s="102"/>
      <c r="W1696" s="102"/>
      <c r="X1696" s="106"/>
      <c r="AA1696" s="32" t="str">
        <f t="shared" si="320"/>
        <v/>
      </c>
      <c r="AB1696" s="31" t="str">
        <f t="shared" si="328"/>
        <v>?</v>
      </c>
      <c r="AC1696" s="31" t="str">
        <f t="shared" si="328"/>
        <v>?</v>
      </c>
      <c r="AD1696" s="31" t="str">
        <f t="shared" si="328"/>
        <v>?</v>
      </c>
      <c r="AE1696" s="31" t="str">
        <f t="shared" si="328"/>
        <v>?</v>
      </c>
      <c r="AF1696" s="31" t="str">
        <f t="shared" si="328"/>
        <v>?</v>
      </c>
      <c r="AG1696" s="31" t="str">
        <f t="shared" si="328"/>
        <v>?</v>
      </c>
      <c r="AH1696" s="39" t="str">
        <f t="shared" si="321"/>
        <v/>
      </c>
      <c r="AI1696" s="31" t="str">
        <f t="shared" si="322"/>
        <v/>
      </c>
      <c r="AJ1696" s="32" t="str">
        <f t="shared" si="323"/>
        <v/>
      </c>
      <c r="AK1696" s="32" t="str">
        <f t="shared" si="324"/>
        <v/>
      </c>
      <c r="AL1696" s="32" t="str">
        <f t="shared" si="325"/>
        <v/>
      </c>
      <c r="AM1696" s="32" t="str">
        <f t="shared" si="326"/>
        <v/>
      </c>
      <c r="AN1696" s="32" t="str">
        <f t="shared" si="327"/>
        <v/>
      </c>
      <c r="AO1696" s="96" t="e">
        <f>CONCATENATE(IF(#REF!="LL","[u]",IF(#REF!="Ny","[i]",IF(#REF!="Extra koll","[b]",""))),F1696," ",C1696,IF(COUNTA(D1696)&gt;0,CONCATENATE(" [playerid=",D1696,"] "),""),AI1696,AJ1696,AK1696,AL1696,AM1696,AN1696,AA1696,AH1696,IF(#REF!="LL","[/u]",IF(#REF!="Ny","[/i]",IF(#REF!="Extra koll","[/b]",""))))</f>
        <v>#REF!</v>
      </c>
    </row>
    <row r="1697" spans="1:41" ht="14.25">
      <c r="A1697" s="84"/>
      <c r="B1697" s="101"/>
      <c r="C1697" s="102"/>
      <c r="D1697" s="102"/>
      <c r="E1697" s="102"/>
      <c r="F1697" s="103"/>
      <c r="H1697" s="104"/>
      <c r="J1697" s="101"/>
      <c r="K1697" s="102"/>
      <c r="L1697" s="102"/>
      <c r="M1697" s="102"/>
      <c r="N1697" s="102"/>
      <c r="O1697" s="102"/>
      <c r="P1697" s="102"/>
      <c r="Q1697" s="102"/>
      <c r="R1697" s="105"/>
      <c r="T1697" s="101"/>
      <c r="U1697" s="102"/>
      <c r="V1697" s="102"/>
      <c r="W1697" s="102"/>
      <c r="X1697" s="106"/>
      <c r="AA1697" s="32" t="str">
        <f t="shared" si="320"/>
        <v/>
      </c>
      <c r="AB1697" s="31" t="str">
        <f t="shared" si="328"/>
        <v>?</v>
      </c>
      <c r="AC1697" s="31" t="str">
        <f t="shared" si="328"/>
        <v>?</v>
      </c>
      <c r="AD1697" s="31" t="str">
        <f t="shared" si="328"/>
        <v>?</v>
      </c>
      <c r="AE1697" s="31" t="str">
        <f t="shared" si="328"/>
        <v>?</v>
      </c>
      <c r="AF1697" s="31" t="str">
        <f t="shared" si="328"/>
        <v>?</v>
      </c>
      <c r="AG1697" s="31" t="str">
        <f t="shared" si="328"/>
        <v>?</v>
      </c>
      <c r="AH1697" s="39" t="str">
        <f t="shared" si="321"/>
        <v/>
      </c>
      <c r="AI1697" s="31" t="str">
        <f t="shared" si="322"/>
        <v/>
      </c>
      <c r="AJ1697" s="32" t="str">
        <f t="shared" si="323"/>
        <v/>
      </c>
      <c r="AK1697" s="32" t="str">
        <f t="shared" si="324"/>
        <v/>
      </c>
      <c r="AL1697" s="32" t="str">
        <f t="shared" si="325"/>
        <v/>
      </c>
      <c r="AM1697" s="32" t="str">
        <f t="shared" si="326"/>
        <v/>
      </c>
      <c r="AN1697" s="32" t="str">
        <f t="shared" si="327"/>
        <v/>
      </c>
      <c r="AO1697" s="96" t="e">
        <f>CONCATENATE(IF(#REF!="LL","[u]",IF(#REF!="Ny","[i]",IF(#REF!="Extra koll","[b]",""))),F1697," ",C1697,IF(COUNTA(D1697)&gt;0,CONCATENATE(" [playerid=",D1697,"] "),""),AI1697,AJ1697,AK1697,AL1697,AM1697,AN1697,AA1697,AH1697,IF(#REF!="LL","[/u]",IF(#REF!="Ny","[/i]",IF(#REF!="Extra koll","[/b]",""))))</f>
        <v>#REF!</v>
      </c>
    </row>
    <row r="1698" spans="1:41" ht="14.25">
      <c r="A1698" s="84"/>
      <c r="B1698" s="101"/>
      <c r="C1698" s="102"/>
      <c r="D1698" s="102"/>
      <c r="E1698" s="102"/>
      <c r="F1698" s="103"/>
      <c r="H1698" s="104"/>
      <c r="J1698" s="101"/>
      <c r="K1698" s="102"/>
      <c r="L1698" s="102"/>
      <c r="M1698" s="102"/>
      <c r="N1698" s="102"/>
      <c r="O1698" s="102"/>
      <c r="P1698" s="102"/>
      <c r="Q1698" s="102"/>
      <c r="R1698" s="105"/>
      <c r="T1698" s="101"/>
      <c r="U1698" s="102"/>
      <c r="V1698" s="102"/>
      <c r="W1698" s="102"/>
      <c r="X1698" s="106"/>
      <c r="AA1698" s="32" t="str">
        <f t="shared" si="320"/>
        <v/>
      </c>
      <c r="AB1698" s="31" t="str">
        <f t="shared" si="328"/>
        <v>?</v>
      </c>
      <c r="AC1698" s="31" t="str">
        <f t="shared" si="328"/>
        <v>?</v>
      </c>
      <c r="AD1698" s="31" t="str">
        <f t="shared" si="328"/>
        <v>?</v>
      </c>
      <c r="AE1698" s="31" t="str">
        <f t="shared" si="328"/>
        <v>?</v>
      </c>
      <c r="AF1698" s="31" t="str">
        <f t="shared" si="328"/>
        <v>?</v>
      </c>
      <c r="AG1698" s="31" t="str">
        <f t="shared" si="328"/>
        <v>?</v>
      </c>
      <c r="AH1698" s="39" t="str">
        <f t="shared" si="321"/>
        <v/>
      </c>
      <c r="AI1698" s="31" t="str">
        <f t="shared" si="322"/>
        <v/>
      </c>
      <c r="AJ1698" s="32" t="str">
        <f t="shared" si="323"/>
        <v/>
      </c>
      <c r="AK1698" s="32" t="str">
        <f t="shared" si="324"/>
        <v/>
      </c>
      <c r="AL1698" s="32" t="str">
        <f t="shared" si="325"/>
        <v/>
      </c>
      <c r="AM1698" s="32" t="str">
        <f t="shared" si="326"/>
        <v/>
      </c>
      <c r="AN1698" s="32" t="str">
        <f t="shared" si="327"/>
        <v/>
      </c>
      <c r="AO1698" s="96" t="e">
        <f>CONCATENATE(IF(#REF!="LL","[u]",IF(#REF!="Ny","[i]",IF(#REF!="Extra koll","[b]",""))),F1698," ",C1698,IF(COUNTA(D1698)&gt;0,CONCATENATE(" [playerid=",D1698,"] "),""),AI1698,AJ1698,AK1698,AL1698,AM1698,AN1698,AA1698,AH1698,IF(#REF!="LL","[/u]",IF(#REF!="Ny","[/i]",IF(#REF!="Extra koll","[/b]",""))))</f>
        <v>#REF!</v>
      </c>
    </row>
    <row r="1699" spans="1:41" ht="14.25">
      <c r="A1699" s="84"/>
      <c r="B1699" s="101"/>
      <c r="C1699" s="102"/>
      <c r="D1699" s="102"/>
      <c r="E1699" s="102"/>
      <c r="F1699" s="103"/>
      <c r="H1699" s="104"/>
      <c r="J1699" s="101"/>
      <c r="K1699" s="102"/>
      <c r="L1699" s="102"/>
      <c r="M1699" s="102"/>
      <c r="N1699" s="102"/>
      <c r="O1699" s="102"/>
      <c r="P1699" s="102"/>
      <c r="Q1699" s="102"/>
      <c r="R1699" s="105"/>
      <c r="T1699" s="101"/>
      <c r="U1699" s="102"/>
      <c r="V1699" s="102"/>
      <c r="W1699" s="102"/>
      <c r="X1699" s="106"/>
      <c r="AA1699" s="32" t="str">
        <f t="shared" si="320"/>
        <v/>
      </c>
      <c r="AB1699" s="31" t="str">
        <f t="shared" si="328"/>
        <v>?</v>
      </c>
      <c r="AC1699" s="31" t="str">
        <f t="shared" si="328"/>
        <v>?</v>
      </c>
      <c r="AD1699" s="31" t="str">
        <f t="shared" si="328"/>
        <v>?</v>
      </c>
      <c r="AE1699" s="31" t="str">
        <f t="shared" si="328"/>
        <v>?</v>
      </c>
      <c r="AF1699" s="31" t="str">
        <f t="shared" si="328"/>
        <v>?</v>
      </c>
      <c r="AG1699" s="31" t="str">
        <f t="shared" si="328"/>
        <v>?</v>
      </c>
      <c r="AH1699" s="39" t="str">
        <f t="shared" si="321"/>
        <v/>
      </c>
      <c r="AI1699" s="31" t="str">
        <f t="shared" si="322"/>
        <v/>
      </c>
      <c r="AJ1699" s="32" t="str">
        <f t="shared" si="323"/>
        <v/>
      </c>
      <c r="AK1699" s="32" t="str">
        <f t="shared" si="324"/>
        <v/>
      </c>
      <c r="AL1699" s="32" t="str">
        <f t="shared" si="325"/>
        <v/>
      </c>
      <c r="AM1699" s="32" t="str">
        <f t="shared" si="326"/>
        <v/>
      </c>
      <c r="AN1699" s="32" t="str">
        <f t="shared" si="327"/>
        <v/>
      </c>
      <c r="AO1699" s="96" t="e">
        <f>CONCATENATE(IF(#REF!="LL","[u]",IF(#REF!="Ny","[i]",IF(#REF!="Extra koll","[b]",""))),F1699," ",C1699,IF(COUNTA(D1699)&gt;0,CONCATENATE(" [playerid=",D1699,"] "),""),AI1699,AJ1699,AK1699,AL1699,AM1699,AN1699,AA1699,AH1699,IF(#REF!="LL","[/u]",IF(#REF!="Ny","[/i]",IF(#REF!="Extra koll","[/b]",""))))</f>
        <v>#REF!</v>
      </c>
    </row>
    <row r="1700" spans="1:41" ht="14.25">
      <c r="A1700" s="84"/>
      <c r="B1700" s="101"/>
      <c r="C1700" s="102"/>
      <c r="D1700" s="102"/>
      <c r="E1700" s="102"/>
      <c r="F1700" s="103"/>
      <c r="H1700" s="104"/>
      <c r="J1700" s="101"/>
      <c r="K1700" s="102"/>
      <c r="L1700" s="102"/>
      <c r="M1700" s="102"/>
      <c r="N1700" s="102"/>
      <c r="O1700" s="102"/>
      <c r="P1700" s="102"/>
      <c r="Q1700" s="102"/>
      <c r="R1700" s="105"/>
      <c r="T1700" s="101"/>
      <c r="U1700" s="102"/>
      <c r="V1700" s="102"/>
      <c r="W1700" s="102"/>
      <c r="X1700" s="106"/>
      <c r="AA1700" s="32" t="str">
        <f t="shared" si="320"/>
        <v/>
      </c>
      <c r="AB1700" s="31" t="str">
        <f t="shared" si="328"/>
        <v>?</v>
      </c>
      <c r="AC1700" s="31" t="str">
        <f t="shared" si="328"/>
        <v>?</v>
      </c>
      <c r="AD1700" s="31" t="str">
        <f t="shared" si="328"/>
        <v>?</v>
      </c>
      <c r="AE1700" s="31" t="str">
        <f t="shared" si="328"/>
        <v>?</v>
      </c>
      <c r="AF1700" s="31" t="str">
        <f t="shared" si="328"/>
        <v>?</v>
      </c>
      <c r="AG1700" s="31" t="str">
        <f t="shared" si="328"/>
        <v>?</v>
      </c>
      <c r="AH1700" s="39" t="str">
        <f t="shared" si="321"/>
        <v/>
      </c>
      <c r="AI1700" s="31" t="str">
        <f t="shared" si="322"/>
        <v/>
      </c>
      <c r="AJ1700" s="32" t="str">
        <f t="shared" si="323"/>
        <v/>
      </c>
      <c r="AK1700" s="32" t="str">
        <f t="shared" si="324"/>
        <v/>
      </c>
      <c r="AL1700" s="32" t="str">
        <f t="shared" si="325"/>
        <v/>
      </c>
      <c r="AM1700" s="32" t="str">
        <f t="shared" si="326"/>
        <v/>
      </c>
      <c r="AN1700" s="32" t="str">
        <f t="shared" si="327"/>
        <v/>
      </c>
      <c r="AO1700" s="96" t="e">
        <f>CONCATENATE(IF(#REF!="LL","[u]",IF(#REF!="Ny","[i]",IF(#REF!="Extra koll","[b]",""))),F1700," ",C1700,IF(COUNTA(D1700)&gt;0,CONCATENATE(" [playerid=",D1700,"] "),""),AI1700,AJ1700,AK1700,AL1700,AM1700,AN1700,AA1700,AH1700,IF(#REF!="LL","[/u]",IF(#REF!="Ny","[/i]",IF(#REF!="Extra koll","[/b]",""))))</f>
        <v>#REF!</v>
      </c>
    </row>
    <row r="1701" spans="1:41" ht="14.25">
      <c r="A1701" s="84"/>
      <c r="B1701" s="101"/>
      <c r="C1701" s="102"/>
      <c r="D1701" s="102"/>
      <c r="E1701" s="102"/>
      <c r="F1701" s="103"/>
      <c r="H1701" s="104"/>
      <c r="J1701" s="101"/>
      <c r="K1701" s="102"/>
      <c r="L1701" s="102"/>
      <c r="M1701" s="102"/>
      <c r="N1701" s="102"/>
      <c r="O1701" s="102"/>
      <c r="P1701" s="102"/>
      <c r="Q1701" s="102"/>
      <c r="R1701" s="105"/>
      <c r="T1701" s="101"/>
      <c r="U1701" s="102"/>
      <c r="V1701" s="102"/>
      <c r="W1701" s="102"/>
      <c r="X1701" s="106"/>
      <c r="AA1701" s="32" t="str">
        <f t="shared" si="320"/>
        <v/>
      </c>
      <c r="AB1701" s="31" t="str">
        <f t="shared" si="328"/>
        <v>?</v>
      </c>
      <c r="AC1701" s="31" t="str">
        <f t="shared" si="328"/>
        <v>?</v>
      </c>
      <c r="AD1701" s="31" t="str">
        <f t="shared" si="328"/>
        <v>?</v>
      </c>
      <c r="AE1701" s="31" t="str">
        <f t="shared" si="328"/>
        <v>?</v>
      </c>
      <c r="AF1701" s="31" t="str">
        <f t="shared" si="328"/>
        <v>?</v>
      </c>
      <c r="AG1701" s="31" t="str">
        <f t="shared" si="328"/>
        <v>?</v>
      </c>
      <c r="AH1701" s="39" t="str">
        <f t="shared" si="321"/>
        <v/>
      </c>
      <c r="AI1701" s="31" t="str">
        <f t="shared" si="322"/>
        <v/>
      </c>
      <c r="AJ1701" s="32" t="str">
        <f t="shared" si="323"/>
        <v/>
      </c>
      <c r="AK1701" s="32" t="str">
        <f t="shared" si="324"/>
        <v/>
      </c>
      <c r="AL1701" s="32" t="str">
        <f t="shared" si="325"/>
        <v/>
      </c>
      <c r="AM1701" s="32" t="str">
        <f t="shared" si="326"/>
        <v/>
      </c>
      <c r="AN1701" s="32" t="str">
        <f t="shared" si="327"/>
        <v/>
      </c>
      <c r="AO1701" s="96" t="e">
        <f>CONCATENATE(IF(#REF!="LL","[u]",IF(#REF!="Ny","[i]",IF(#REF!="Extra koll","[b]",""))),F1701," ",C1701,IF(COUNTA(D1701)&gt;0,CONCATENATE(" [playerid=",D1701,"] "),""),AI1701,AJ1701,AK1701,AL1701,AM1701,AN1701,AA1701,AH1701,IF(#REF!="LL","[/u]",IF(#REF!="Ny","[/i]",IF(#REF!="Extra koll","[/b]",""))))</f>
        <v>#REF!</v>
      </c>
    </row>
    <row r="1702" spans="1:41" ht="14.25">
      <c r="A1702" s="84"/>
      <c r="B1702" s="101"/>
      <c r="C1702" s="102"/>
      <c r="D1702" s="102"/>
      <c r="E1702" s="102"/>
      <c r="F1702" s="103"/>
      <c r="H1702" s="104"/>
      <c r="J1702" s="101"/>
      <c r="K1702" s="102"/>
      <c r="L1702" s="102"/>
      <c r="M1702" s="102"/>
      <c r="N1702" s="102"/>
      <c r="O1702" s="102"/>
      <c r="P1702" s="102"/>
      <c r="Q1702" s="102"/>
      <c r="R1702" s="105"/>
      <c r="T1702" s="101"/>
      <c r="U1702" s="102"/>
      <c r="V1702" s="102"/>
      <c r="W1702" s="102"/>
      <c r="X1702" s="106"/>
      <c r="AA1702" s="32" t="str">
        <f t="shared" si="320"/>
        <v/>
      </c>
      <c r="AB1702" s="31" t="str">
        <f t="shared" si="328"/>
        <v>?</v>
      </c>
      <c r="AC1702" s="31" t="str">
        <f t="shared" si="328"/>
        <v>?</v>
      </c>
      <c r="AD1702" s="31" t="str">
        <f t="shared" si="328"/>
        <v>?</v>
      </c>
      <c r="AE1702" s="31" t="str">
        <f t="shared" si="328"/>
        <v>?</v>
      </c>
      <c r="AF1702" s="31" t="str">
        <f t="shared" si="328"/>
        <v>?</v>
      </c>
      <c r="AG1702" s="31" t="str">
        <f t="shared" si="328"/>
        <v>?</v>
      </c>
      <c r="AH1702" s="39" t="str">
        <f t="shared" si="321"/>
        <v/>
      </c>
      <c r="AI1702" s="31" t="str">
        <f t="shared" si="322"/>
        <v/>
      </c>
      <c r="AJ1702" s="32" t="str">
        <f t="shared" si="323"/>
        <v/>
      </c>
      <c r="AK1702" s="32" t="str">
        <f t="shared" si="324"/>
        <v/>
      </c>
      <c r="AL1702" s="32" t="str">
        <f t="shared" si="325"/>
        <v/>
      </c>
      <c r="AM1702" s="32" t="str">
        <f t="shared" si="326"/>
        <v/>
      </c>
      <c r="AN1702" s="32" t="str">
        <f t="shared" si="327"/>
        <v/>
      </c>
      <c r="AO1702" s="96" t="e">
        <f>CONCATENATE(IF(#REF!="LL","[u]",IF(#REF!="Ny","[i]",IF(#REF!="Extra koll","[b]",""))),F1702," ",C1702,IF(COUNTA(D1702)&gt;0,CONCATENATE(" [playerid=",D1702,"] "),""),AI1702,AJ1702,AK1702,AL1702,AM1702,AN1702,AA1702,AH1702,IF(#REF!="LL","[/u]",IF(#REF!="Ny","[/i]",IF(#REF!="Extra koll","[/b]",""))))</f>
        <v>#REF!</v>
      </c>
    </row>
    <row r="1703" spans="1:41" ht="14.25">
      <c r="A1703" s="84"/>
      <c r="B1703" s="101"/>
      <c r="C1703" s="102"/>
      <c r="D1703" s="102"/>
      <c r="E1703" s="102"/>
      <c r="F1703" s="103"/>
      <c r="H1703" s="104"/>
      <c r="J1703" s="101"/>
      <c r="K1703" s="102"/>
      <c r="L1703" s="102"/>
      <c r="M1703" s="102"/>
      <c r="N1703" s="102"/>
      <c r="O1703" s="102"/>
      <c r="P1703" s="102"/>
      <c r="Q1703" s="102"/>
      <c r="R1703" s="105"/>
      <c r="T1703" s="101"/>
      <c r="U1703" s="102"/>
      <c r="V1703" s="102"/>
      <c r="W1703" s="102"/>
      <c r="X1703" s="106"/>
      <c r="AA1703" s="32" t="str">
        <f t="shared" si="320"/>
        <v/>
      </c>
      <c r="AB1703" s="31" t="str">
        <f t="shared" si="328"/>
        <v>?</v>
      </c>
      <c r="AC1703" s="31" t="str">
        <f t="shared" si="328"/>
        <v>?</v>
      </c>
      <c r="AD1703" s="31" t="str">
        <f t="shared" si="328"/>
        <v>?</v>
      </c>
      <c r="AE1703" s="31" t="str">
        <f t="shared" si="328"/>
        <v>?</v>
      </c>
      <c r="AF1703" s="31" t="str">
        <f t="shared" si="328"/>
        <v>?</v>
      </c>
      <c r="AG1703" s="31" t="str">
        <f t="shared" si="328"/>
        <v>?</v>
      </c>
      <c r="AH1703" s="39" t="str">
        <f t="shared" si="321"/>
        <v/>
      </c>
      <c r="AI1703" s="31" t="str">
        <f t="shared" si="322"/>
        <v/>
      </c>
      <c r="AJ1703" s="32" t="str">
        <f t="shared" si="323"/>
        <v/>
      </c>
      <c r="AK1703" s="32" t="str">
        <f t="shared" si="324"/>
        <v/>
      </c>
      <c r="AL1703" s="32" t="str">
        <f t="shared" si="325"/>
        <v/>
      </c>
      <c r="AM1703" s="32" t="str">
        <f t="shared" si="326"/>
        <v/>
      </c>
      <c r="AN1703" s="32" t="str">
        <f t="shared" si="327"/>
        <v/>
      </c>
      <c r="AO1703" s="96" t="e">
        <f>CONCATENATE(IF(#REF!="LL","[u]",IF(#REF!="Ny","[i]",IF(#REF!="Extra koll","[b]",""))),F1703," ",C1703,IF(COUNTA(D1703)&gt;0,CONCATENATE(" [playerid=",D1703,"] "),""),AI1703,AJ1703,AK1703,AL1703,AM1703,AN1703,AA1703,AH1703,IF(#REF!="LL","[/u]",IF(#REF!="Ny","[/i]",IF(#REF!="Extra koll","[/b]",""))))</f>
        <v>#REF!</v>
      </c>
    </row>
    <row r="1704" spans="1:41" ht="14.25">
      <c r="A1704" s="84"/>
      <c r="B1704" s="101"/>
      <c r="C1704" s="102"/>
      <c r="D1704" s="102"/>
      <c r="E1704" s="102"/>
      <c r="F1704" s="103"/>
      <c r="H1704" s="104"/>
      <c r="J1704" s="101"/>
      <c r="K1704" s="102"/>
      <c r="L1704" s="102"/>
      <c r="M1704" s="102"/>
      <c r="N1704" s="102"/>
      <c r="O1704" s="102"/>
      <c r="P1704" s="102"/>
      <c r="Q1704" s="102"/>
      <c r="R1704" s="105"/>
      <c r="T1704" s="101"/>
      <c r="U1704" s="102"/>
      <c r="V1704" s="102"/>
      <c r="W1704" s="102"/>
      <c r="X1704" s="106"/>
      <c r="AA1704" s="32" t="str">
        <f t="shared" si="320"/>
        <v/>
      </c>
      <c r="AB1704" s="31" t="str">
        <f t="shared" si="328"/>
        <v>?</v>
      </c>
      <c r="AC1704" s="31" t="str">
        <f t="shared" si="328"/>
        <v>?</v>
      </c>
      <c r="AD1704" s="31" t="str">
        <f t="shared" si="328"/>
        <v>?</v>
      </c>
      <c r="AE1704" s="31" t="str">
        <f t="shared" si="328"/>
        <v>?</v>
      </c>
      <c r="AF1704" s="31" t="str">
        <f t="shared" si="328"/>
        <v>?</v>
      </c>
      <c r="AG1704" s="31" t="str">
        <f t="shared" si="328"/>
        <v>?</v>
      </c>
      <c r="AH1704" s="39" t="str">
        <f t="shared" si="321"/>
        <v/>
      </c>
      <c r="AI1704" s="31" t="str">
        <f t="shared" si="322"/>
        <v/>
      </c>
      <c r="AJ1704" s="32" t="str">
        <f t="shared" si="323"/>
        <v/>
      </c>
      <c r="AK1704" s="32" t="str">
        <f t="shared" si="324"/>
        <v/>
      </c>
      <c r="AL1704" s="32" t="str">
        <f t="shared" si="325"/>
        <v/>
      </c>
      <c r="AM1704" s="32" t="str">
        <f t="shared" si="326"/>
        <v/>
      </c>
      <c r="AN1704" s="32" t="str">
        <f t="shared" si="327"/>
        <v/>
      </c>
      <c r="AO1704" s="96" t="e">
        <f>CONCATENATE(IF(#REF!="LL","[u]",IF(#REF!="Ny","[i]",IF(#REF!="Extra koll","[b]",""))),F1704," ",C1704,IF(COUNTA(D1704)&gt;0,CONCATENATE(" [playerid=",D1704,"] "),""),AI1704,AJ1704,AK1704,AL1704,AM1704,AN1704,AA1704,AH1704,IF(#REF!="LL","[/u]",IF(#REF!="Ny","[/i]",IF(#REF!="Extra koll","[/b]",""))))</f>
        <v>#REF!</v>
      </c>
    </row>
    <row r="1705" spans="1:41" ht="14.25">
      <c r="A1705" s="84"/>
      <c r="B1705" s="101"/>
      <c r="C1705" s="102"/>
      <c r="D1705" s="102"/>
      <c r="E1705" s="102"/>
      <c r="F1705" s="103"/>
      <c r="H1705" s="104"/>
      <c r="J1705" s="101"/>
      <c r="K1705" s="102"/>
      <c r="L1705" s="102"/>
      <c r="M1705" s="102"/>
      <c r="N1705" s="102"/>
      <c r="O1705" s="102"/>
      <c r="P1705" s="102"/>
      <c r="Q1705" s="102"/>
      <c r="R1705" s="105"/>
      <c r="T1705" s="101"/>
      <c r="U1705" s="102"/>
      <c r="V1705" s="102"/>
      <c r="W1705" s="102"/>
      <c r="X1705" s="106"/>
      <c r="AA1705" s="32" t="str">
        <f t="shared" si="320"/>
        <v/>
      </c>
      <c r="AB1705" s="31" t="str">
        <f t="shared" si="328"/>
        <v>?</v>
      </c>
      <c r="AC1705" s="31" t="str">
        <f t="shared" si="328"/>
        <v>?</v>
      </c>
      <c r="AD1705" s="31" t="str">
        <f t="shared" si="328"/>
        <v>?</v>
      </c>
      <c r="AE1705" s="31" t="str">
        <f t="shared" si="328"/>
        <v>?</v>
      </c>
      <c r="AF1705" s="31" t="str">
        <f t="shared" si="328"/>
        <v>?</v>
      </c>
      <c r="AG1705" s="31" t="str">
        <f t="shared" si="328"/>
        <v>?</v>
      </c>
      <c r="AH1705" s="39" t="str">
        <f t="shared" si="321"/>
        <v/>
      </c>
      <c r="AI1705" s="31" t="str">
        <f t="shared" si="322"/>
        <v/>
      </c>
      <c r="AJ1705" s="32" t="str">
        <f t="shared" si="323"/>
        <v/>
      </c>
      <c r="AK1705" s="32" t="str">
        <f t="shared" si="324"/>
        <v/>
      </c>
      <c r="AL1705" s="32" t="str">
        <f t="shared" si="325"/>
        <v/>
      </c>
      <c r="AM1705" s="32" t="str">
        <f t="shared" si="326"/>
        <v/>
      </c>
      <c r="AN1705" s="32" t="str">
        <f t="shared" si="327"/>
        <v/>
      </c>
      <c r="AO1705" s="96" t="e">
        <f>CONCATENATE(IF(#REF!="LL","[u]",IF(#REF!="Ny","[i]",IF(#REF!="Extra koll","[b]",""))),F1705," ",C1705,IF(COUNTA(D1705)&gt;0,CONCATENATE(" [playerid=",D1705,"] "),""),AI1705,AJ1705,AK1705,AL1705,AM1705,AN1705,AA1705,AH1705,IF(#REF!="LL","[/u]",IF(#REF!="Ny","[/i]",IF(#REF!="Extra koll","[/b]",""))))</f>
        <v>#REF!</v>
      </c>
    </row>
    <row r="1706" spans="1:41" ht="14.25">
      <c r="A1706" s="84"/>
      <c r="B1706" s="101"/>
      <c r="C1706" s="102"/>
      <c r="D1706" s="102"/>
      <c r="E1706" s="102"/>
      <c r="F1706" s="103"/>
      <c r="H1706" s="104"/>
      <c r="J1706" s="101"/>
      <c r="K1706" s="102"/>
      <c r="L1706" s="102"/>
      <c r="M1706" s="102"/>
      <c r="N1706" s="102"/>
      <c r="O1706" s="102"/>
      <c r="P1706" s="102"/>
      <c r="Q1706" s="102"/>
      <c r="R1706" s="105"/>
      <c r="T1706" s="101"/>
      <c r="U1706" s="102"/>
      <c r="V1706" s="102"/>
      <c r="W1706" s="102"/>
      <c r="X1706" s="106"/>
      <c r="AA1706" s="32" t="str">
        <f t="shared" si="320"/>
        <v/>
      </c>
      <c r="AB1706" s="31" t="str">
        <f t="shared" si="328"/>
        <v>?</v>
      </c>
      <c r="AC1706" s="31" t="str">
        <f t="shared" si="328"/>
        <v>?</v>
      </c>
      <c r="AD1706" s="31" t="str">
        <f t="shared" si="328"/>
        <v>?</v>
      </c>
      <c r="AE1706" s="31" t="str">
        <f t="shared" si="328"/>
        <v>?</v>
      </c>
      <c r="AF1706" s="31" t="str">
        <f t="shared" si="328"/>
        <v>?</v>
      </c>
      <c r="AG1706" s="31" t="str">
        <f t="shared" si="328"/>
        <v>?</v>
      </c>
      <c r="AH1706" s="39" t="str">
        <f t="shared" si="321"/>
        <v/>
      </c>
      <c r="AI1706" s="31" t="str">
        <f t="shared" si="322"/>
        <v/>
      </c>
      <c r="AJ1706" s="32" t="str">
        <f t="shared" si="323"/>
        <v/>
      </c>
      <c r="AK1706" s="32" t="str">
        <f t="shared" si="324"/>
        <v/>
      </c>
      <c r="AL1706" s="32" t="str">
        <f t="shared" si="325"/>
        <v/>
      </c>
      <c r="AM1706" s="32" t="str">
        <f t="shared" si="326"/>
        <v/>
      </c>
      <c r="AN1706" s="32" t="str">
        <f t="shared" si="327"/>
        <v/>
      </c>
      <c r="AO1706" s="96" t="e">
        <f>CONCATENATE(IF(#REF!="LL","[u]",IF(#REF!="Ny","[i]",IF(#REF!="Extra koll","[b]",""))),F1706," ",C1706,IF(COUNTA(D1706)&gt;0,CONCATENATE(" [playerid=",D1706,"] "),""),AI1706,AJ1706,AK1706,AL1706,AM1706,AN1706,AA1706,AH1706,IF(#REF!="LL","[/u]",IF(#REF!="Ny","[/i]",IF(#REF!="Extra koll","[/b]",""))))</f>
        <v>#REF!</v>
      </c>
    </row>
    <row r="1707" spans="1:41" ht="14.25">
      <c r="A1707" s="84"/>
      <c r="B1707" s="101"/>
      <c r="C1707" s="102"/>
      <c r="D1707" s="102"/>
      <c r="E1707" s="102"/>
      <c r="F1707" s="103"/>
      <c r="H1707" s="104"/>
      <c r="J1707" s="101"/>
      <c r="K1707" s="102"/>
      <c r="L1707" s="102"/>
      <c r="M1707" s="102"/>
      <c r="N1707" s="102"/>
      <c r="O1707" s="102"/>
      <c r="P1707" s="102"/>
      <c r="Q1707" s="102"/>
      <c r="R1707" s="105"/>
      <c r="T1707" s="101"/>
      <c r="U1707" s="102"/>
      <c r="V1707" s="102"/>
      <c r="W1707" s="102"/>
      <c r="X1707" s="106"/>
      <c r="AA1707" s="32" t="str">
        <f t="shared" si="320"/>
        <v/>
      </c>
      <c r="AB1707" s="31" t="str">
        <f t="shared" si="328"/>
        <v>?</v>
      </c>
      <c r="AC1707" s="31" t="str">
        <f t="shared" si="328"/>
        <v>?</v>
      </c>
      <c r="AD1707" s="31" t="str">
        <f t="shared" si="328"/>
        <v>?</v>
      </c>
      <c r="AE1707" s="31" t="str">
        <f t="shared" si="328"/>
        <v>?</v>
      </c>
      <c r="AF1707" s="31" t="str">
        <f t="shared" si="328"/>
        <v>?</v>
      </c>
      <c r="AG1707" s="31" t="str">
        <f t="shared" si="328"/>
        <v>?</v>
      </c>
      <c r="AH1707" s="39" t="str">
        <f t="shared" si="321"/>
        <v/>
      </c>
      <c r="AI1707" s="31" t="str">
        <f t="shared" si="322"/>
        <v/>
      </c>
      <c r="AJ1707" s="32" t="str">
        <f t="shared" si="323"/>
        <v/>
      </c>
      <c r="AK1707" s="32" t="str">
        <f t="shared" si="324"/>
        <v/>
      </c>
      <c r="AL1707" s="32" t="str">
        <f t="shared" si="325"/>
        <v/>
      </c>
      <c r="AM1707" s="32" t="str">
        <f t="shared" si="326"/>
        <v/>
      </c>
      <c r="AN1707" s="32" t="str">
        <f t="shared" si="327"/>
        <v/>
      </c>
      <c r="AO1707" s="96" t="e">
        <f>CONCATENATE(IF(#REF!="LL","[u]",IF(#REF!="Ny","[i]",IF(#REF!="Extra koll","[b]",""))),F1707," ",C1707,IF(COUNTA(D1707)&gt;0,CONCATENATE(" [playerid=",D1707,"] "),""),AI1707,AJ1707,AK1707,AL1707,AM1707,AN1707,AA1707,AH1707,IF(#REF!="LL","[/u]",IF(#REF!="Ny","[/i]",IF(#REF!="Extra koll","[/b]",""))))</f>
        <v>#REF!</v>
      </c>
    </row>
    <row r="1708" spans="1:41" ht="14.25">
      <c r="A1708" s="84"/>
      <c r="B1708" s="101"/>
      <c r="C1708" s="102"/>
      <c r="D1708" s="102"/>
      <c r="E1708" s="102"/>
      <c r="F1708" s="103"/>
      <c r="H1708" s="104"/>
      <c r="J1708" s="101"/>
      <c r="K1708" s="102"/>
      <c r="L1708" s="102"/>
      <c r="M1708" s="102"/>
      <c r="N1708" s="102"/>
      <c r="O1708" s="102"/>
      <c r="P1708" s="102"/>
      <c r="Q1708" s="102"/>
      <c r="R1708" s="105"/>
      <c r="T1708" s="101"/>
      <c r="U1708" s="102"/>
      <c r="V1708" s="102"/>
      <c r="W1708" s="102"/>
      <c r="X1708" s="106"/>
      <c r="AA1708" s="32" t="str">
        <f t="shared" si="320"/>
        <v/>
      </c>
      <c r="AB1708" s="31" t="str">
        <f t="shared" si="328"/>
        <v>?</v>
      </c>
      <c r="AC1708" s="31" t="str">
        <f t="shared" si="328"/>
        <v>?</v>
      </c>
      <c r="AD1708" s="31" t="str">
        <f t="shared" si="328"/>
        <v>?</v>
      </c>
      <c r="AE1708" s="31" t="str">
        <f t="shared" si="328"/>
        <v>?</v>
      </c>
      <c r="AF1708" s="31" t="str">
        <f t="shared" si="328"/>
        <v>?</v>
      </c>
      <c r="AG1708" s="31" t="str">
        <f t="shared" si="328"/>
        <v>?</v>
      </c>
      <c r="AH1708" s="39" t="str">
        <f t="shared" si="321"/>
        <v/>
      </c>
      <c r="AI1708" s="31" t="str">
        <f t="shared" si="322"/>
        <v/>
      </c>
      <c r="AJ1708" s="32" t="str">
        <f t="shared" si="323"/>
        <v/>
      </c>
      <c r="AK1708" s="32" t="str">
        <f t="shared" si="324"/>
        <v/>
      </c>
      <c r="AL1708" s="32" t="str">
        <f t="shared" si="325"/>
        <v/>
      </c>
      <c r="AM1708" s="32" t="str">
        <f t="shared" si="326"/>
        <v/>
      </c>
      <c r="AN1708" s="32" t="str">
        <f t="shared" si="327"/>
        <v/>
      </c>
      <c r="AO1708" s="96" t="e">
        <f>CONCATENATE(IF(#REF!="LL","[u]",IF(#REF!="Ny","[i]",IF(#REF!="Extra koll","[b]",""))),F1708," ",C1708,IF(COUNTA(D1708)&gt;0,CONCATENATE(" [playerid=",D1708,"] "),""),AI1708,AJ1708,AK1708,AL1708,AM1708,AN1708,AA1708,AH1708,IF(#REF!="LL","[/u]",IF(#REF!="Ny","[/i]",IF(#REF!="Extra koll","[/b]",""))))</f>
        <v>#REF!</v>
      </c>
    </row>
    <row r="1709" spans="1:41" ht="14.25">
      <c r="A1709" s="84"/>
      <c r="B1709" s="101"/>
      <c r="C1709" s="102"/>
      <c r="D1709" s="102"/>
      <c r="E1709" s="102"/>
      <c r="F1709" s="103"/>
      <c r="H1709" s="104"/>
      <c r="J1709" s="101"/>
      <c r="K1709" s="102"/>
      <c r="L1709" s="102"/>
      <c r="M1709" s="102"/>
      <c r="N1709" s="102"/>
      <c r="O1709" s="102"/>
      <c r="P1709" s="102"/>
      <c r="Q1709" s="102"/>
      <c r="R1709" s="105"/>
      <c r="T1709" s="101"/>
      <c r="U1709" s="102"/>
      <c r="V1709" s="102"/>
      <c r="W1709" s="102"/>
      <c r="X1709" s="106"/>
      <c r="AA1709" s="32" t="str">
        <f t="shared" si="320"/>
        <v/>
      </c>
      <c r="AB1709" s="31" t="str">
        <f t="shared" si="328"/>
        <v>?</v>
      </c>
      <c r="AC1709" s="31" t="str">
        <f t="shared" si="328"/>
        <v>?</v>
      </c>
      <c r="AD1709" s="31" t="str">
        <f t="shared" si="328"/>
        <v>?</v>
      </c>
      <c r="AE1709" s="31" t="str">
        <f t="shared" si="328"/>
        <v>?</v>
      </c>
      <c r="AF1709" s="31" t="str">
        <f t="shared" si="328"/>
        <v>?</v>
      </c>
      <c r="AG1709" s="31" t="str">
        <f t="shared" si="328"/>
        <v>?</v>
      </c>
      <c r="AH1709" s="39" t="str">
        <f t="shared" si="321"/>
        <v/>
      </c>
      <c r="AI1709" s="31" t="str">
        <f t="shared" si="322"/>
        <v/>
      </c>
      <c r="AJ1709" s="32" t="str">
        <f t="shared" si="323"/>
        <v/>
      </c>
      <c r="AK1709" s="32" t="str">
        <f t="shared" si="324"/>
        <v/>
      </c>
      <c r="AL1709" s="32" t="str">
        <f t="shared" si="325"/>
        <v/>
      </c>
      <c r="AM1709" s="32" t="str">
        <f t="shared" si="326"/>
        <v/>
      </c>
      <c r="AN1709" s="32" t="str">
        <f t="shared" si="327"/>
        <v/>
      </c>
      <c r="AO1709" s="96" t="e">
        <f>CONCATENATE(IF(#REF!="LL","[u]",IF(#REF!="Ny","[i]",IF(#REF!="Extra koll","[b]",""))),F1709," ",C1709,IF(COUNTA(D1709)&gt;0,CONCATENATE(" [playerid=",D1709,"] "),""),AI1709,AJ1709,AK1709,AL1709,AM1709,AN1709,AA1709,AH1709,IF(#REF!="LL","[/u]",IF(#REF!="Ny","[/i]",IF(#REF!="Extra koll","[/b]",""))))</f>
        <v>#REF!</v>
      </c>
    </row>
    <row r="1710" spans="1:41" ht="14.25">
      <c r="A1710" s="84"/>
      <c r="B1710" s="101"/>
      <c r="C1710" s="102"/>
      <c r="D1710" s="102"/>
      <c r="E1710" s="102"/>
      <c r="F1710" s="103"/>
      <c r="H1710" s="104"/>
      <c r="J1710" s="101"/>
      <c r="K1710" s="102"/>
      <c r="L1710" s="102"/>
      <c r="M1710" s="102"/>
      <c r="N1710" s="102"/>
      <c r="O1710" s="102"/>
      <c r="P1710" s="102"/>
      <c r="Q1710" s="102"/>
      <c r="R1710" s="105"/>
      <c r="T1710" s="101"/>
      <c r="U1710" s="102"/>
      <c r="V1710" s="102"/>
      <c r="W1710" s="102"/>
      <c r="X1710" s="106"/>
      <c r="AA1710" s="32" t="str">
        <f t="shared" ref="AA1710:AA1773" si="329">IF(COUNTA(H1710)&gt;0,CONCATENATE(" [",H1710,"] "),"")</f>
        <v/>
      </c>
      <c r="AB1710" s="31" t="str">
        <f t="shared" si="328"/>
        <v>?</v>
      </c>
      <c r="AC1710" s="31" t="str">
        <f t="shared" si="328"/>
        <v>?</v>
      </c>
      <c r="AD1710" s="31" t="str">
        <f t="shared" si="328"/>
        <v>?</v>
      </c>
      <c r="AE1710" s="31" t="str">
        <f t="shared" si="328"/>
        <v>?</v>
      </c>
      <c r="AF1710" s="31" t="str">
        <f t="shared" si="328"/>
        <v>?</v>
      </c>
      <c r="AG1710" s="31" t="str">
        <f t="shared" si="328"/>
        <v>?</v>
      </c>
      <c r="AH1710" s="39" t="str">
        <f t="shared" ref="AH1710:AH1773" si="330">IF(COUNTA(R1710)&gt;0,CONCATENATE(" Fasta: ",RIGHT(R1710,LEN(R1710)-5)),"")</f>
        <v/>
      </c>
      <c r="AI1710" s="31" t="str">
        <f t="shared" si="322"/>
        <v/>
      </c>
      <c r="AJ1710" s="32" t="str">
        <f t="shared" si="323"/>
        <v/>
      </c>
      <c r="AK1710" s="32" t="str">
        <f t="shared" si="324"/>
        <v/>
      </c>
      <c r="AL1710" s="32" t="str">
        <f t="shared" si="325"/>
        <v/>
      </c>
      <c r="AM1710" s="32" t="str">
        <f t="shared" si="326"/>
        <v/>
      </c>
      <c r="AN1710" s="32" t="str">
        <f t="shared" si="327"/>
        <v/>
      </c>
      <c r="AO1710" s="96" t="e">
        <f>CONCATENATE(IF(#REF!="LL","[u]",IF(#REF!="Ny","[i]",IF(#REF!="Extra koll","[b]",""))),F1710," ",C1710,IF(COUNTA(D1710)&gt;0,CONCATENATE(" [playerid=",D1710,"] "),""),AI1710,AJ1710,AK1710,AL1710,AM1710,AN1710,AA1710,AH1710,IF(#REF!="LL","[/u]",IF(#REF!="Ny","[/i]",IF(#REF!="Extra koll","[/b]",""))))</f>
        <v>#REF!</v>
      </c>
    </row>
    <row r="1711" spans="1:41" ht="14.25">
      <c r="A1711" s="84"/>
      <c r="B1711" s="101"/>
      <c r="C1711" s="102"/>
      <c r="D1711" s="102"/>
      <c r="E1711" s="102"/>
      <c r="F1711" s="103"/>
      <c r="H1711" s="104"/>
      <c r="J1711" s="101"/>
      <c r="K1711" s="102"/>
      <c r="L1711" s="102"/>
      <c r="M1711" s="102"/>
      <c r="N1711" s="102"/>
      <c r="O1711" s="102"/>
      <c r="P1711" s="102"/>
      <c r="Q1711" s="102"/>
      <c r="R1711" s="105"/>
      <c r="T1711" s="101"/>
      <c r="U1711" s="102"/>
      <c r="V1711" s="102"/>
      <c r="W1711" s="102"/>
      <c r="X1711" s="106"/>
      <c r="AA1711" s="32" t="str">
        <f t="shared" si="329"/>
        <v/>
      </c>
      <c r="AB1711" s="31" t="str">
        <f t="shared" si="328"/>
        <v>?</v>
      </c>
      <c r="AC1711" s="31" t="str">
        <f t="shared" si="328"/>
        <v>?</v>
      </c>
      <c r="AD1711" s="31" t="str">
        <f t="shared" si="328"/>
        <v>?</v>
      </c>
      <c r="AE1711" s="31" t="str">
        <f t="shared" si="328"/>
        <v>?</v>
      </c>
      <c r="AF1711" s="31" t="str">
        <f t="shared" si="328"/>
        <v>?</v>
      </c>
      <c r="AG1711" s="31" t="str">
        <f t="shared" si="328"/>
        <v>?</v>
      </c>
      <c r="AH1711" s="39" t="str">
        <f t="shared" si="330"/>
        <v/>
      </c>
      <c r="AI1711" s="31" t="str">
        <f t="shared" si="322"/>
        <v/>
      </c>
      <c r="AJ1711" s="32" t="str">
        <f t="shared" si="323"/>
        <v/>
      </c>
      <c r="AK1711" s="32" t="str">
        <f t="shared" si="324"/>
        <v/>
      </c>
      <c r="AL1711" s="32" t="str">
        <f t="shared" si="325"/>
        <v/>
      </c>
      <c r="AM1711" s="32" t="str">
        <f t="shared" si="326"/>
        <v/>
      </c>
      <c r="AN1711" s="32" t="str">
        <f t="shared" si="327"/>
        <v/>
      </c>
      <c r="AO1711" s="96" t="e">
        <f>CONCATENATE(IF(#REF!="LL","[u]",IF(#REF!="Ny","[i]",IF(#REF!="Extra koll","[b]",""))),F1711," ",C1711,IF(COUNTA(D1711)&gt;0,CONCATENATE(" [playerid=",D1711,"] "),""),AI1711,AJ1711,AK1711,AL1711,AM1711,AN1711,AA1711,AH1711,IF(#REF!="LL","[/u]",IF(#REF!="Ny","[/i]",IF(#REF!="Extra koll","[/b]",""))))</f>
        <v>#REF!</v>
      </c>
    </row>
    <row r="1712" spans="1:41" ht="14.25">
      <c r="A1712" s="84"/>
      <c r="B1712" s="101"/>
      <c r="C1712" s="102"/>
      <c r="D1712" s="102"/>
      <c r="E1712" s="102"/>
      <c r="F1712" s="103"/>
      <c r="H1712" s="104"/>
      <c r="J1712" s="101"/>
      <c r="K1712" s="102"/>
      <c r="L1712" s="102"/>
      <c r="M1712" s="102"/>
      <c r="N1712" s="102"/>
      <c r="O1712" s="102"/>
      <c r="P1712" s="102"/>
      <c r="Q1712" s="102"/>
      <c r="R1712" s="105"/>
      <c r="T1712" s="101"/>
      <c r="U1712" s="102"/>
      <c r="V1712" s="102"/>
      <c r="W1712" s="102"/>
      <c r="X1712" s="106"/>
      <c r="AA1712" s="32" t="str">
        <f t="shared" si="329"/>
        <v/>
      </c>
      <c r="AB1712" s="31" t="str">
        <f t="shared" si="328"/>
        <v>?</v>
      </c>
      <c r="AC1712" s="31" t="str">
        <f t="shared" si="328"/>
        <v>?</v>
      </c>
      <c r="AD1712" s="31" t="str">
        <f t="shared" si="328"/>
        <v>?</v>
      </c>
      <c r="AE1712" s="31" t="str">
        <f t="shared" si="328"/>
        <v>?</v>
      </c>
      <c r="AF1712" s="31" t="str">
        <f t="shared" si="328"/>
        <v>?</v>
      </c>
      <c r="AG1712" s="31" t="str">
        <f t="shared" si="328"/>
        <v>?</v>
      </c>
      <c r="AH1712" s="39" t="str">
        <f t="shared" si="330"/>
        <v/>
      </c>
      <c r="AI1712" s="31" t="str">
        <f t="shared" si="322"/>
        <v/>
      </c>
      <c r="AJ1712" s="32" t="str">
        <f t="shared" si="323"/>
        <v/>
      </c>
      <c r="AK1712" s="32" t="str">
        <f t="shared" si="324"/>
        <v/>
      </c>
      <c r="AL1712" s="32" t="str">
        <f t="shared" si="325"/>
        <v/>
      </c>
      <c r="AM1712" s="32" t="str">
        <f t="shared" si="326"/>
        <v/>
      </c>
      <c r="AN1712" s="32" t="str">
        <f t="shared" si="327"/>
        <v/>
      </c>
      <c r="AO1712" s="96" t="e">
        <f>CONCATENATE(IF(#REF!="LL","[u]",IF(#REF!="Ny","[i]",IF(#REF!="Extra koll","[b]",""))),F1712," ",C1712,IF(COUNTA(D1712)&gt;0,CONCATENATE(" [playerid=",D1712,"] "),""),AI1712,AJ1712,AK1712,AL1712,AM1712,AN1712,AA1712,AH1712,IF(#REF!="LL","[/u]",IF(#REF!="Ny","[/i]",IF(#REF!="Extra koll","[/b]",""))))</f>
        <v>#REF!</v>
      </c>
    </row>
    <row r="1713" spans="1:41" ht="14.25">
      <c r="A1713" s="84"/>
      <c r="B1713" s="101"/>
      <c r="C1713" s="102"/>
      <c r="D1713" s="102"/>
      <c r="E1713" s="102"/>
      <c r="F1713" s="103"/>
      <c r="H1713" s="104"/>
      <c r="J1713" s="101"/>
      <c r="K1713" s="102"/>
      <c r="L1713" s="102"/>
      <c r="M1713" s="102"/>
      <c r="N1713" s="102"/>
      <c r="O1713" s="102"/>
      <c r="P1713" s="102"/>
      <c r="Q1713" s="102"/>
      <c r="R1713" s="105"/>
      <c r="T1713" s="101"/>
      <c r="U1713" s="102"/>
      <c r="V1713" s="102"/>
      <c r="W1713" s="102"/>
      <c r="X1713" s="106"/>
      <c r="AA1713" s="32" t="str">
        <f t="shared" si="329"/>
        <v/>
      </c>
      <c r="AB1713" s="31" t="str">
        <f t="shared" si="328"/>
        <v>?</v>
      </c>
      <c r="AC1713" s="31" t="str">
        <f t="shared" si="328"/>
        <v>?</v>
      </c>
      <c r="AD1713" s="31" t="str">
        <f t="shared" si="328"/>
        <v>?</v>
      </c>
      <c r="AE1713" s="31" t="str">
        <f t="shared" si="328"/>
        <v>?</v>
      </c>
      <c r="AF1713" s="31" t="str">
        <f t="shared" si="328"/>
        <v>?</v>
      </c>
      <c r="AG1713" s="31" t="str">
        <f t="shared" si="328"/>
        <v>?</v>
      </c>
      <c r="AH1713" s="39" t="str">
        <f t="shared" si="330"/>
        <v/>
      </c>
      <c r="AI1713" s="31" t="str">
        <f t="shared" si="322"/>
        <v/>
      </c>
      <c r="AJ1713" s="32" t="str">
        <f t="shared" si="323"/>
        <v/>
      </c>
      <c r="AK1713" s="32" t="str">
        <f t="shared" si="324"/>
        <v/>
      </c>
      <c r="AL1713" s="32" t="str">
        <f t="shared" si="325"/>
        <v/>
      </c>
      <c r="AM1713" s="32" t="str">
        <f t="shared" si="326"/>
        <v/>
      </c>
      <c r="AN1713" s="32" t="str">
        <f t="shared" si="327"/>
        <v/>
      </c>
      <c r="AO1713" s="96" t="e">
        <f>CONCATENATE(IF(#REF!="LL","[u]",IF(#REF!="Ny","[i]",IF(#REF!="Extra koll","[b]",""))),F1713," ",C1713,IF(COUNTA(D1713)&gt;0,CONCATENATE(" [playerid=",D1713,"] "),""),AI1713,AJ1713,AK1713,AL1713,AM1713,AN1713,AA1713,AH1713,IF(#REF!="LL","[/u]",IF(#REF!="Ny","[/i]",IF(#REF!="Extra koll","[/b]",""))))</f>
        <v>#REF!</v>
      </c>
    </row>
    <row r="1714" spans="1:41" ht="14.25">
      <c r="A1714" s="84"/>
      <c r="B1714" s="101"/>
      <c r="C1714" s="102"/>
      <c r="D1714" s="102"/>
      <c r="E1714" s="102"/>
      <c r="F1714" s="103"/>
      <c r="H1714" s="104"/>
      <c r="J1714" s="101"/>
      <c r="K1714" s="102"/>
      <c r="L1714" s="102"/>
      <c r="M1714" s="102"/>
      <c r="N1714" s="102"/>
      <c r="O1714" s="102"/>
      <c r="P1714" s="102"/>
      <c r="Q1714" s="102"/>
      <c r="R1714" s="105"/>
      <c r="T1714" s="101"/>
      <c r="U1714" s="102"/>
      <c r="V1714" s="102"/>
      <c r="W1714" s="102"/>
      <c r="X1714" s="106"/>
      <c r="AA1714" s="32" t="str">
        <f t="shared" si="329"/>
        <v/>
      </c>
      <c r="AB1714" s="31" t="str">
        <f t="shared" si="328"/>
        <v>?</v>
      </c>
      <c r="AC1714" s="31" t="str">
        <f t="shared" si="328"/>
        <v>?</v>
      </c>
      <c r="AD1714" s="31" t="str">
        <f t="shared" si="328"/>
        <v>?</v>
      </c>
      <c r="AE1714" s="31" t="str">
        <f t="shared" si="328"/>
        <v>?</v>
      </c>
      <c r="AF1714" s="31" t="str">
        <f t="shared" si="328"/>
        <v>?</v>
      </c>
      <c r="AG1714" s="31" t="str">
        <f t="shared" si="328"/>
        <v>?</v>
      </c>
      <c r="AH1714" s="39" t="str">
        <f t="shared" si="330"/>
        <v/>
      </c>
      <c r="AI1714" s="31" t="str">
        <f t="shared" si="322"/>
        <v/>
      </c>
      <c r="AJ1714" s="32" t="str">
        <f t="shared" si="323"/>
        <v/>
      </c>
      <c r="AK1714" s="32" t="str">
        <f t="shared" si="324"/>
        <v/>
      </c>
      <c r="AL1714" s="32" t="str">
        <f t="shared" si="325"/>
        <v/>
      </c>
      <c r="AM1714" s="32" t="str">
        <f t="shared" si="326"/>
        <v/>
      </c>
      <c r="AN1714" s="32" t="str">
        <f t="shared" si="327"/>
        <v/>
      </c>
      <c r="AO1714" s="96" t="e">
        <f>CONCATENATE(IF(#REF!="LL","[u]",IF(#REF!="Ny","[i]",IF(#REF!="Extra koll","[b]",""))),F1714," ",C1714,IF(COUNTA(D1714)&gt;0,CONCATENATE(" [playerid=",D1714,"] "),""),AI1714,AJ1714,AK1714,AL1714,AM1714,AN1714,AA1714,AH1714,IF(#REF!="LL","[/u]",IF(#REF!="Ny","[/i]",IF(#REF!="Extra koll","[/b]",""))))</f>
        <v>#REF!</v>
      </c>
    </row>
    <row r="1715" spans="1:41" ht="14.25">
      <c r="A1715" s="84"/>
      <c r="B1715" s="101"/>
      <c r="C1715" s="102"/>
      <c r="D1715" s="102"/>
      <c r="E1715" s="102"/>
      <c r="F1715" s="103"/>
      <c r="H1715" s="104"/>
      <c r="J1715" s="101"/>
      <c r="K1715" s="102"/>
      <c r="L1715" s="102"/>
      <c r="M1715" s="102"/>
      <c r="N1715" s="102"/>
      <c r="O1715" s="102"/>
      <c r="P1715" s="102"/>
      <c r="Q1715" s="102"/>
      <c r="R1715" s="105"/>
      <c r="T1715" s="101"/>
      <c r="U1715" s="102"/>
      <c r="V1715" s="102"/>
      <c r="W1715" s="102"/>
      <c r="X1715" s="106"/>
      <c r="AA1715" s="32" t="str">
        <f t="shared" si="329"/>
        <v/>
      </c>
      <c r="AB1715" s="31" t="str">
        <f t="shared" si="328"/>
        <v>?</v>
      </c>
      <c r="AC1715" s="31" t="str">
        <f t="shared" si="328"/>
        <v>?</v>
      </c>
      <c r="AD1715" s="31" t="str">
        <f t="shared" si="328"/>
        <v>?</v>
      </c>
      <c r="AE1715" s="31" t="str">
        <f t="shared" si="328"/>
        <v>?</v>
      </c>
      <c r="AF1715" s="31" t="str">
        <f t="shared" si="328"/>
        <v>?</v>
      </c>
      <c r="AG1715" s="31" t="str">
        <f t="shared" si="328"/>
        <v>?</v>
      </c>
      <c r="AH1715" s="39" t="str">
        <f t="shared" si="330"/>
        <v/>
      </c>
      <c r="AI1715" s="31" t="str">
        <f t="shared" si="322"/>
        <v/>
      </c>
      <c r="AJ1715" s="32" t="str">
        <f t="shared" si="323"/>
        <v/>
      </c>
      <c r="AK1715" s="32" t="str">
        <f t="shared" si="324"/>
        <v/>
      </c>
      <c r="AL1715" s="32" t="str">
        <f t="shared" si="325"/>
        <v/>
      </c>
      <c r="AM1715" s="32" t="str">
        <f t="shared" si="326"/>
        <v/>
      </c>
      <c r="AN1715" s="32" t="str">
        <f t="shared" si="327"/>
        <v/>
      </c>
      <c r="AO1715" s="96" t="e">
        <f>CONCATENATE(IF(#REF!="LL","[u]",IF(#REF!="Ny","[i]",IF(#REF!="Extra koll","[b]",""))),F1715," ",C1715,IF(COUNTA(D1715)&gt;0,CONCATENATE(" [playerid=",D1715,"] "),""),AI1715,AJ1715,AK1715,AL1715,AM1715,AN1715,AA1715,AH1715,IF(#REF!="LL","[/u]",IF(#REF!="Ny","[/i]",IF(#REF!="Extra koll","[/b]",""))))</f>
        <v>#REF!</v>
      </c>
    </row>
    <row r="1716" spans="1:41" ht="14.25">
      <c r="A1716" s="84"/>
      <c r="B1716" s="101"/>
      <c r="C1716" s="102"/>
      <c r="D1716" s="102"/>
      <c r="E1716" s="102"/>
      <c r="F1716" s="103"/>
      <c r="H1716" s="104"/>
      <c r="J1716" s="101"/>
      <c r="K1716" s="102"/>
      <c r="L1716" s="102"/>
      <c r="M1716" s="102"/>
      <c r="N1716" s="102"/>
      <c r="O1716" s="102"/>
      <c r="P1716" s="102"/>
      <c r="Q1716" s="102"/>
      <c r="R1716" s="105"/>
      <c r="T1716" s="101"/>
      <c r="U1716" s="102"/>
      <c r="V1716" s="102"/>
      <c r="W1716" s="102"/>
      <c r="X1716" s="106"/>
      <c r="AA1716" s="32" t="str">
        <f t="shared" si="329"/>
        <v/>
      </c>
      <c r="AB1716" s="31" t="str">
        <f t="shared" si="328"/>
        <v>?</v>
      </c>
      <c r="AC1716" s="31" t="str">
        <f t="shared" si="328"/>
        <v>?</v>
      </c>
      <c r="AD1716" s="31" t="str">
        <f t="shared" si="328"/>
        <v>?</v>
      </c>
      <c r="AE1716" s="31" t="str">
        <f t="shared" si="328"/>
        <v>?</v>
      </c>
      <c r="AF1716" s="31" t="str">
        <f t="shared" si="328"/>
        <v>?</v>
      </c>
      <c r="AG1716" s="31" t="str">
        <f t="shared" si="328"/>
        <v>?</v>
      </c>
      <c r="AH1716" s="39" t="str">
        <f t="shared" si="330"/>
        <v/>
      </c>
      <c r="AI1716" s="31" t="str">
        <f t="shared" si="322"/>
        <v/>
      </c>
      <c r="AJ1716" s="32" t="str">
        <f t="shared" si="323"/>
        <v/>
      </c>
      <c r="AK1716" s="32" t="str">
        <f t="shared" si="324"/>
        <v/>
      </c>
      <c r="AL1716" s="32" t="str">
        <f t="shared" si="325"/>
        <v/>
      </c>
      <c r="AM1716" s="32" t="str">
        <f t="shared" si="326"/>
        <v/>
      </c>
      <c r="AN1716" s="32" t="str">
        <f t="shared" si="327"/>
        <v/>
      </c>
      <c r="AO1716" s="96" t="e">
        <f>CONCATENATE(IF(#REF!="LL","[u]",IF(#REF!="Ny","[i]",IF(#REF!="Extra koll","[b]",""))),F1716," ",C1716,IF(COUNTA(D1716)&gt;0,CONCATENATE(" [playerid=",D1716,"] "),""),AI1716,AJ1716,AK1716,AL1716,AM1716,AN1716,AA1716,AH1716,IF(#REF!="LL","[/u]",IF(#REF!="Ny","[/i]",IF(#REF!="Extra koll","[/b]",""))))</f>
        <v>#REF!</v>
      </c>
    </row>
    <row r="1717" spans="1:41" ht="14.25">
      <c r="A1717" s="84"/>
      <c r="B1717" s="101"/>
      <c r="C1717" s="102"/>
      <c r="D1717" s="102"/>
      <c r="E1717" s="102"/>
      <c r="F1717" s="103"/>
      <c r="H1717" s="104"/>
      <c r="J1717" s="101"/>
      <c r="K1717" s="102"/>
      <c r="L1717" s="102"/>
      <c r="M1717" s="102"/>
      <c r="N1717" s="102"/>
      <c r="O1717" s="102"/>
      <c r="P1717" s="102"/>
      <c r="Q1717" s="102"/>
      <c r="R1717" s="105"/>
      <c r="T1717" s="101"/>
      <c r="U1717" s="102"/>
      <c r="V1717" s="102"/>
      <c r="W1717" s="102"/>
      <c r="X1717" s="106"/>
      <c r="AA1717" s="32" t="str">
        <f t="shared" si="329"/>
        <v/>
      </c>
      <c r="AB1717" s="31" t="str">
        <f t="shared" si="328"/>
        <v>?</v>
      </c>
      <c r="AC1717" s="31" t="str">
        <f t="shared" si="328"/>
        <v>?</v>
      </c>
      <c r="AD1717" s="31" t="str">
        <f t="shared" si="328"/>
        <v>?</v>
      </c>
      <c r="AE1717" s="31" t="str">
        <f t="shared" si="328"/>
        <v>?</v>
      </c>
      <c r="AF1717" s="31" t="str">
        <f t="shared" si="328"/>
        <v>?</v>
      </c>
      <c r="AG1717" s="31" t="str">
        <f t="shared" si="328"/>
        <v>?</v>
      </c>
      <c r="AH1717" s="39" t="str">
        <f t="shared" si="330"/>
        <v/>
      </c>
      <c r="AI1717" s="31" t="str">
        <f t="shared" si="322"/>
        <v/>
      </c>
      <c r="AJ1717" s="32" t="str">
        <f t="shared" si="323"/>
        <v/>
      </c>
      <c r="AK1717" s="32" t="str">
        <f t="shared" si="324"/>
        <v/>
      </c>
      <c r="AL1717" s="32" t="str">
        <f t="shared" si="325"/>
        <v/>
      </c>
      <c r="AM1717" s="32" t="str">
        <f t="shared" si="326"/>
        <v/>
      </c>
      <c r="AN1717" s="32" t="str">
        <f t="shared" si="327"/>
        <v/>
      </c>
      <c r="AO1717" s="96" t="e">
        <f>CONCATENATE(IF(#REF!="LL","[u]",IF(#REF!="Ny","[i]",IF(#REF!="Extra koll","[b]",""))),F1717," ",C1717,IF(COUNTA(D1717)&gt;0,CONCATENATE(" [playerid=",D1717,"] "),""),AI1717,AJ1717,AK1717,AL1717,AM1717,AN1717,AA1717,AH1717,IF(#REF!="LL","[/u]",IF(#REF!="Ny","[/i]",IF(#REF!="Extra koll","[/b]",""))))</f>
        <v>#REF!</v>
      </c>
    </row>
    <row r="1718" spans="1:41" ht="14.25">
      <c r="A1718" s="84"/>
      <c r="B1718" s="101"/>
      <c r="C1718" s="102"/>
      <c r="D1718" s="102"/>
      <c r="E1718" s="102"/>
      <c r="F1718" s="103"/>
      <c r="H1718" s="104"/>
      <c r="J1718" s="101"/>
      <c r="K1718" s="102"/>
      <c r="L1718" s="102"/>
      <c r="M1718" s="102"/>
      <c r="N1718" s="102"/>
      <c r="O1718" s="102"/>
      <c r="P1718" s="102"/>
      <c r="Q1718" s="102"/>
      <c r="R1718" s="105"/>
      <c r="T1718" s="101"/>
      <c r="U1718" s="102"/>
      <c r="V1718" s="102"/>
      <c r="W1718" s="102"/>
      <c r="X1718" s="106"/>
      <c r="AA1718" s="32" t="str">
        <f t="shared" si="329"/>
        <v/>
      </c>
      <c r="AB1718" s="31" t="str">
        <f t="shared" si="328"/>
        <v>?</v>
      </c>
      <c r="AC1718" s="31" t="str">
        <f t="shared" si="328"/>
        <v>?</v>
      </c>
      <c r="AD1718" s="31" t="str">
        <f t="shared" si="328"/>
        <v>?</v>
      </c>
      <c r="AE1718" s="31" t="str">
        <f t="shared" si="328"/>
        <v>?</v>
      </c>
      <c r="AF1718" s="31" t="str">
        <f t="shared" si="328"/>
        <v>?</v>
      </c>
      <c r="AG1718" s="31" t="str">
        <f t="shared" si="328"/>
        <v>?</v>
      </c>
      <c r="AH1718" s="39" t="str">
        <f t="shared" si="330"/>
        <v/>
      </c>
      <c r="AI1718" s="31" t="str">
        <f t="shared" si="322"/>
        <v/>
      </c>
      <c r="AJ1718" s="32" t="str">
        <f t="shared" si="323"/>
        <v/>
      </c>
      <c r="AK1718" s="32" t="str">
        <f t="shared" si="324"/>
        <v/>
      </c>
      <c r="AL1718" s="32" t="str">
        <f t="shared" si="325"/>
        <v/>
      </c>
      <c r="AM1718" s="32" t="str">
        <f t="shared" si="326"/>
        <v/>
      </c>
      <c r="AN1718" s="32" t="str">
        <f t="shared" si="327"/>
        <v/>
      </c>
      <c r="AO1718" s="96" t="e">
        <f>CONCATENATE(IF(#REF!="LL","[u]",IF(#REF!="Ny","[i]",IF(#REF!="Extra koll","[b]",""))),F1718," ",C1718,IF(COUNTA(D1718)&gt;0,CONCATENATE(" [playerid=",D1718,"] "),""),AI1718,AJ1718,AK1718,AL1718,AM1718,AN1718,AA1718,AH1718,IF(#REF!="LL","[/u]",IF(#REF!="Ny","[/i]",IF(#REF!="Extra koll","[/b]",""))))</f>
        <v>#REF!</v>
      </c>
    </row>
    <row r="1719" spans="1:41" ht="14.25">
      <c r="A1719" s="84"/>
      <c r="B1719" s="101"/>
      <c r="C1719" s="102"/>
      <c r="D1719" s="102"/>
      <c r="E1719" s="102"/>
      <c r="F1719" s="103"/>
      <c r="H1719" s="104"/>
      <c r="J1719" s="101"/>
      <c r="K1719" s="102"/>
      <c r="L1719" s="102"/>
      <c r="M1719" s="102"/>
      <c r="N1719" s="102"/>
      <c r="O1719" s="102"/>
      <c r="P1719" s="102"/>
      <c r="Q1719" s="102"/>
      <c r="R1719" s="105"/>
      <c r="T1719" s="101"/>
      <c r="U1719" s="102"/>
      <c r="V1719" s="102"/>
      <c r="W1719" s="102"/>
      <c r="X1719" s="106"/>
      <c r="AA1719" s="32" t="str">
        <f t="shared" si="329"/>
        <v/>
      </c>
      <c r="AB1719" s="31" t="str">
        <f t="shared" si="328"/>
        <v>?</v>
      </c>
      <c r="AC1719" s="31" t="str">
        <f t="shared" si="328"/>
        <v>?</v>
      </c>
      <c r="AD1719" s="31" t="str">
        <f t="shared" si="328"/>
        <v>?</v>
      </c>
      <c r="AE1719" s="31" t="str">
        <f t="shared" si="328"/>
        <v>?</v>
      </c>
      <c r="AF1719" s="31" t="str">
        <f t="shared" si="328"/>
        <v>?</v>
      </c>
      <c r="AG1719" s="31" t="str">
        <f t="shared" si="328"/>
        <v>?</v>
      </c>
      <c r="AH1719" s="39" t="str">
        <f t="shared" si="330"/>
        <v/>
      </c>
      <c r="AI1719" s="31" t="str">
        <f t="shared" si="322"/>
        <v/>
      </c>
      <c r="AJ1719" s="32" t="str">
        <f t="shared" si="323"/>
        <v/>
      </c>
      <c r="AK1719" s="32" t="str">
        <f t="shared" si="324"/>
        <v/>
      </c>
      <c r="AL1719" s="32" t="str">
        <f t="shared" si="325"/>
        <v/>
      </c>
      <c r="AM1719" s="32" t="str">
        <f t="shared" si="326"/>
        <v/>
      </c>
      <c r="AN1719" s="32" t="str">
        <f t="shared" si="327"/>
        <v/>
      </c>
      <c r="AO1719" s="96" t="e">
        <f>CONCATENATE(IF(#REF!="LL","[u]",IF(#REF!="Ny","[i]",IF(#REF!="Extra koll","[b]",""))),F1719," ",C1719,IF(COUNTA(D1719)&gt;0,CONCATENATE(" [playerid=",D1719,"] "),""),AI1719,AJ1719,AK1719,AL1719,AM1719,AN1719,AA1719,AH1719,IF(#REF!="LL","[/u]",IF(#REF!="Ny","[/i]",IF(#REF!="Extra koll","[/b]",""))))</f>
        <v>#REF!</v>
      </c>
    </row>
    <row r="1720" spans="1:41" ht="14.25">
      <c r="A1720" s="84"/>
      <c r="B1720" s="101"/>
      <c r="C1720" s="102"/>
      <c r="D1720" s="102"/>
      <c r="E1720" s="102"/>
      <c r="F1720" s="103"/>
      <c r="H1720" s="104"/>
      <c r="J1720" s="101"/>
      <c r="K1720" s="102"/>
      <c r="L1720" s="102"/>
      <c r="M1720" s="102"/>
      <c r="N1720" s="102"/>
      <c r="O1720" s="102"/>
      <c r="P1720" s="102"/>
      <c r="Q1720" s="102"/>
      <c r="R1720" s="105"/>
      <c r="T1720" s="101"/>
      <c r="U1720" s="102"/>
      <c r="V1720" s="102"/>
      <c r="W1720" s="102"/>
      <c r="X1720" s="106"/>
      <c r="AA1720" s="32" t="str">
        <f t="shared" si="329"/>
        <v/>
      </c>
      <c r="AB1720" s="31" t="str">
        <f t="shared" si="328"/>
        <v>?</v>
      </c>
      <c r="AC1720" s="31" t="str">
        <f t="shared" si="328"/>
        <v>?</v>
      </c>
      <c r="AD1720" s="31" t="str">
        <f t="shared" si="328"/>
        <v>?</v>
      </c>
      <c r="AE1720" s="31" t="str">
        <f t="shared" si="328"/>
        <v>?</v>
      </c>
      <c r="AF1720" s="31" t="str">
        <f t="shared" si="328"/>
        <v>?</v>
      </c>
      <c r="AG1720" s="31" t="str">
        <f t="shared" si="328"/>
        <v>?</v>
      </c>
      <c r="AH1720" s="39" t="str">
        <f t="shared" si="330"/>
        <v/>
      </c>
      <c r="AI1720" s="31" t="str">
        <f t="shared" si="322"/>
        <v/>
      </c>
      <c r="AJ1720" s="32" t="str">
        <f t="shared" si="323"/>
        <v/>
      </c>
      <c r="AK1720" s="32" t="str">
        <f t="shared" si="324"/>
        <v/>
      </c>
      <c r="AL1720" s="32" t="str">
        <f t="shared" si="325"/>
        <v/>
      </c>
      <c r="AM1720" s="32" t="str">
        <f t="shared" si="326"/>
        <v/>
      </c>
      <c r="AN1720" s="32" t="str">
        <f t="shared" si="327"/>
        <v/>
      </c>
      <c r="AO1720" s="96" t="e">
        <f>CONCATENATE(IF(#REF!="LL","[u]",IF(#REF!="Ny","[i]",IF(#REF!="Extra koll","[b]",""))),F1720," ",C1720,IF(COUNTA(D1720)&gt;0,CONCATENATE(" [playerid=",D1720,"] "),""),AI1720,AJ1720,AK1720,AL1720,AM1720,AN1720,AA1720,AH1720,IF(#REF!="LL","[/u]",IF(#REF!="Ny","[/i]",IF(#REF!="Extra koll","[/b]",""))))</f>
        <v>#REF!</v>
      </c>
    </row>
    <row r="1721" spans="1:41" ht="14.25">
      <c r="A1721" s="84"/>
      <c r="B1721" s="101"/>
      <c r="C1721" s="102"/>
      <c r="D1721" s="102"/>
      <c r="E1721" s="102"/>
      <c r="F1721" s="103"/>
      <c r="H1721" s="104"/>
      <c r="J1721" s="101"/>
      <c r="K1721" s="102"/>
      <c r="L1721" s="102"/>
      <c r="M1721" s="102"/>
      <c r="N1721" s="102"/>
      <c r="O1721" s="102"/>
      <c r="P1721" s="102"/>
      <c r="Q1721" s="102"/>
      <c r="R1721" s="105"/>
      <c r="T1721" s="101"/>
      <c r="U1721" s="102"/>
      <c r="V1721" s="102"/>
      <c r="W1721" s="102"/>
      <c r="X1721" s="106"/>
      <c r="AA1721" s="32" t="str">
        <f t="shared" si="329"/>
        <v/>
      </c>
      <c r="AB1721" s="31" t="str">
        <f t="shared" si="328"/>
        <v>?</v>
      </c>
      <c r="AC1721" s="31" t="str">
        <f t="shared" si="328"/>
        <v>?</v>
      </c>
      <c r="AD1721" s="31" t="str">
        <f t="shared" si="328"/>
        <v>?</v>
      </c>
      <c r="AE1721" s="31" t="str">
        <f t="shared" si="328"/>
        <v>?</v>
      </c>
      <c r="AF1721" s="31" t="str">
        <f t="shared" si="328"/>
        <v>?</v>
      </c>
      <c r="AG1721" s="31" t="str">
        <f t="shared" si="328"/>
        <v>?</v>
      </c>
      <c r="AH1721" s="39" t="str">
        <f t="shared" si="330"/>
        <v/>
      </c>
      <c r="AI1721" s="31" t="str">
        <f t="shared" si="322"/>
        <v/>
      </c>
      <c r="AJ1721" s="32" t="str">
        <f t="shared" si="323"/>
        <v/>
      </c>
      <c r="AK1721" s="32" t="str">
        <f t="shared" si="324"/>
        <v/>
      </c>
      <c r="AL1721" s="32" t="str">
        <f t="shared" si="325"/>
        <v/>
      </c>
      <c r="AM1721" s="32" t="str">
        <f t="shared" si="326"/>
        <v/>
      </c>
      <c r="AN1721" s="32" t="str">
        <f t="shared" si="327"/>
        <v/>
      </c>
      <c r="AO1721" s="96" t="e">
        <f>CONCATENATE(IF(#REF!="LL","[u]",IF(#REF!="Ny","[i]",IF(#REF!="Extra koll","[b]",""))),F1721," ",C1721,IF(COUNTA(D1721)&gt;0,CONCATENATE(" [playerid=",D1721,"] "),""),AI1721,AJ1721,AK1721,AL1721,AM1721,AN1721,AA1721,AH1721,IF(#REF!="LL","[/u]",IF(#REF!="Ny","[/i]",IF(#REF!="Extra koll","[/b]",""))))</f>
        <v>#REF!</v>
      </c>
    </row>
    <row r="1722" spans="1:41" ht="14.25">
      <c r="A1722" s="84"/>
      <c r="B1722" s="101"/>
      <c r="C1722" s="102"/>
      <c r="D1722" s="102"/>
      <c r="E1722" s="102"/>
      <c r="F1722" s="103"/>
      <c r="H1722" s="104"/>
      <c r="J1722" s="101"/>
      <c r="K1722" s="102"/>
      <c r="L1722" s="102"/>
      <c r="M1722" s="102"/>
      <c r="N1722" s="102"/>
      <c r="O1722" s="102"/>
      <c r="P1722" s="102"/>
      <c r="Q1722" s="102"/>
      <c r="R1722" s="105"/>
      <c r="T1722" s="101"/>
      <c r="U1722" s="102"/>
      <c r="V1722" s="102"/>
      <c r="W1722" s="102"/>
      <c r="X1722" s="106"/>
      <c r="AA1722" s="32" t="str">
        <f t="shared" si="329"/>
        <v/>
      </c>
      <c r="AB1722" s="31" t="str">
        <f t="shared" si="328"/>
        <v>?</v>
      </c>
      <c r="AC1722" s="31" t="str">
        <f t="shared" si="328"/>
        <v>?</v>
      </c>
      <c r="AD1722" s="31" t="str">
        <f t="shared" si="328"/>
        <v>?</v>
      </c>
      <c r="AE1722" s="31" t="str">
        <f t="shared" si="328"/>
        <v>?</v>
      </c>
      <c r="AF1722" s="31" t="str">
        <f t="shared" si="328"/>
        <v>?</v>
      </c>
      <c r="AG1722" s="31" t="str">
        <f t="shared" si="328"/>
        <v>?</v>
      </c>
      <c r="AH1722" s="39" t="str">
        <f t="shared" si="330"/>
        <v/>
      </c>
      <c r="AI1722" s="31" t="str">
        <f t="shared" si="322"/>
        <v/>
      </c>
      <c r="AJ1722" s="32" t="str">
        <f t="shared" si="323"/>
        <v/>
      </c>
      <c r="AK1722" s="32" t="str">
        <f t="shared" si="324"/>
        <v/>
      </c>
      <c r="AL1722" s="32" t="str">
        <f t="shared" si="325"/>
        <v/>
      </c>
      <c r="AM1722" s="32" t="str">
        <f t="shared" si="326"/>
        <v/>
      </c>
      <c r="AN1722" s="32" t="str">
        <f t="shared" si="327"/>
        <v/>
      </c>
      <c r="AO1722" s="96" t="e">
        <f>CONCATENATE(IF(#REF!="LL","[u]",IF(#REF!="Ny","[i]",IF(#REF!="Extra koll","[b]",""))),F1722," ",C1722,IF(COUNTA(D1722)&gt;0,CONCATENATE(" [playerid=",D1722,"] "),""),AI1722,AJ1722,AK1722,AL1722,AM1722,AN1722,AA1722,AH1722,IF(#REF!="LL","[/u]",IF(#REF!="Ny","[/i]",IF(#REF!="Extra koll","[/b]",""))))</f>
        <v>#REF!</v>
      </c>
    </row>
    <row r="1723" spans="1:41" ht="14.25">
      <c r="A1723" s="84"/>
      <c r="B1723" s="101"/>
      <c r="C1723" s="102"/>
      <c r="D1723" s="102"/>
      <c r="E1723" s="102"/>
      <c r="F1723" s="103"/>
      <c r="H1723" s="104"/>
      <c r="J1723" s="101"/>
      <c r="K1723" s="102"/>
      <c r="L1723" s="102"/>
      <c r="M1723" s="102"/>
      <c r="N1723" s="102"/>
      <c r="O1723" s="102"/>
      <c r="P1723" s="102"/>
      <c r="Q1723" s="102"/>
      <c r="R1723" s="105"/>
      <c r="T1723" s="101"/>
      <c r="U1723" s="102"/>
      <c r="V1723" s="102"/>
      <c r="W1723" s="102"/>
      <c r="X1723" s="106"/>
      <c r="AA1723" s="32" t="str">
        <f t="shared" si="329"/>
        <v/>
      </c>
      <c r="AB1723" s="31" t="str">
        <f t="shared" si="328"/>
        <v>?</v>
      </c>
      <c r="AC1723" s="31" t="str">
        <f t="shared" si="328"/>
        <v>?</v>
      </c>
      <c r="AD1723" s="31" t="str">
        <f t="shared" si="328"/>
        <v>?</v>
      </c>
      <c r="AE1723" s="31" t="str">
        <f t="shared" si="328"/>
        <v>?</v>
      </c>
      <c r="AF1723" s="31" t="str">
        <f t="shared" si="328"/>
        <v>?</v>
      </c>
      <c r="AG1723" s="31" t="str">
        <f t="shared" si="328"/>
        <v>?</v>
      </c>
      <c r="AH1723" s="39" t="str">
        <f t="shared" si="330"/>
        <v/>
      </c>
      <c r="AI1723" s="31" t="str">
        <f t="shared" si="322"/>
        <v/>
      </c>
      <c r="AJ1723" s="32" t="str">
        <f t="shared" si="323"/>
        <v/>
      </c>
      <c r="AK1723" s="32" t="str">
        <f t="shared" si="324"/>
        <v/>
      </c>
      <c r="AL1723" s="32" t="str">
        <f t="shared" si="325"/>
        <v/>
      </c>
      <c r="AM1723" s="32" t="str">
        <f t="shared" si="326"/>
        <v/>
      </c>
      <c r="AN1723" s="32" t="str">
        <f t="shared" si="327"/>
        <v/>
      </c>
      <c r="AO1723" s="96" t="e">
        <f>CONCATENATE(IF(#REF!="LL","[u]",IF(#REF!="Ny","[i]",IF(#REF!="Extra koll","[b]",""))),F1723," ",C1723,IF(COUNTA(D1723)&gt;0,CONCATENATE(" [playerid=",D1723,"] "),""),AI1723,AJ1723,AK1723,AL1723,AM1723,AN1723,AA1723,AH1723,IF(#REF!="LL","[/u]",IF(#REF!="Ny","[/i]",IF(#REF!="Extra koll","[/b]",""))))</f>
        <v>#REF!</v>
      </c>
    </row>
    <row r="1724" spans="1:41" ht="14.25">
      <c r="A1724" s="84"/>
      <c r="B1724" s="101"/>
      <c r="C1724" s="102"/>
      <c r="D1724" s="102"/>
      <c r="E1724" s="102"/>
      <c r="F1724" s="103"/>
      <c r="H1724" s="104"/>
      <c r="J1724" s="101"/>
      <c r="K1724" s="102"/>
      <c r="L1724" s="102"/>
      <c r="M1724" s="102"/>
      <c r="N1724" s="102"/>
      <c r="O1724" s="102"/>
      <c r="P1724" s="102"/>
      <c r="Q1724" s="102"/>
      <c r="R1724" s="105"/>
      <c r="T1724" s="101"/>
      <c r="U1724" s="102"/>
      <c r="V1724" s="102"/>
      <c r="W1724" s="102"/>
      <c r="X1724" s="106"/>
      <c r="AA1724" s="32" t="str">
        <f t="shared" si="329"/>
        <v/>
      </c>
      <c r="AB1724" s="31" t="str">
        <f t="shared" si="328"/>
        <v>?</v>
      </c>
      <c r="AC1724" s="31" t="str">
        <f t="shared" si="328"/>
        <v>?</v>
      </c>
      <c r="AD1724" s="31" t="str">
        <f t="shared" si="328"/>
        <v>?</v>
      </c>
      <c r="AE1724" s="31" t="str">
        <f t="shared" si="328"/>
        <v>?</v>
      </c>
      <c r="AF1724" s="31" t="str">
        <f t="shared" si="328"/>
        <v>?</v>
      </c>
      <c r="AG1724" s="31" t="str">
        <f t="shared" si="328"/>
        <v>?</v>
      </c>
      <c r="AH1724" s="39" t="str">
        <f t="shared" si="330"/>
        <v/>
      </c>
      <c r="AI1724" s="31" t="str">
        <f t="shared" si="322"/>
        <v/>
      </c>
      <c r="AJ1724" s="32" t="str">
        <f t="shared" si="323"/>
        <v/>
      </c>
      <c r="AK1724" s="32" t="str">
        <f t="shared" si="324"/>
        <v/>
      </c>
      <c r="AL1724" s="32" t="str">
        <f t="shared" si="325"/>
        <v/>
      </c>
      <c r="AM1724" s="32" t="str">
        <f t="shared" si="326"/>
        <v/>
      </c>
      <c r="AN1724" s="32" t="str">
        <f t="shared" si="327"/>
        <v/>
      </c>
      <c r="AO1724" s="96" t="e">
        <f>CONCATENATE(IF(#REF!="LL","[u]",IF(#REF!="Ny","[i]",IF(#REF!="Extra koll","[b]",""))),F1724," ",C1724,IF(COUNTA(D1724)&gt;0,CONCATENATE(" [playerid=",D1724,"] "),""),AI1724,AJ1724,AK1724,AL1724,AM1724,AN1724,AA1724,AH1724,IF(#REF!="LL","[/u]",IF(#REF!="Ny","[/i]",IF(#REF!="Extra koll","[/b]",""))))</f>
        <v>#REF!</v>
      </c>
    </row>
    <row r="1725" spans="1:41" ht="14.25">
      <c r="A1725" s="84"/>
      <c r="B1725" s="101"/>
      <c r="C1725" s="102"/>
      <c r="D1725" s="102"/>
      <c r="E1725" s="102"/>
      <c r="F1725" s="103"/>
      <c r="H1725" s="104"/>
      <c r="J1725" s="101"/>
      <c r="K1725" s="102"/>
      <c r="L1725" s="102"/>
      <c r="M1725" s="102"/>
      <c r="N1725" s="102"/>
      <c r="O1725" s="102"/>
      <c r="P1725" s="102"/>
      <c r="Q1725" s="102"/>
      <c r="R1725" s="105"/>
      <c r="T1725" s="101"/>
      <c r="U1725" s="102"/>
      <c r="V1725" s="102"/>
      <c r="W1725" s="102"/>
      <c r="X1725" s="106"/>
      <c r="AA1725" s="32" t="str">
        <f t="shared" si="329"/>
        <v/>
      </c>
      <c r="AB1725" s="31" t="str">
        <f t="shared" si="328"/>
        <v>?</v>
      </c>
      <c r="AC1725" s="31" t="str">
        <f t="shared" si="328"/>
        <v>?</v>
      </c>
      <c r="AD1725" s="31" t="str">
        <f t="shared" si="328"/>
        <v>?</v>
      </c>
      <c r="AE1725" s="31" t="str">
        <f t="shared" si="328"/>
        <v>?</v>
      </c>
      <c r="AF1725" s="31" t="str">
        <f t="shared" si="328"/>
        <v>?</v>
      </c>
      <c r="AG1725" s="31" t="str">
        <f t="shared" si="328"/>
        <v>?</v>
      </c>
      <c r="AH1725" s="39" t="str">
        <f t="shared" si="330"/>
        <v/>
      </c>
      <c r="AI1725" s="31" t="str">
        <f t="shared" si="322"/>
        <v/>
      </c>
      <c r="AJ1725" s="32" t="str">
        <f t="shared" si="323"/>
        <v/>
      </c>
      <c r="AK1725" s="32" t="str">
        <f t="shared" si="324"/>
        <v/>
      </c>
      <c r="AL1725" s="32" t="str">
        <f t="shared" si="325"/>
        <v/>
      </c>
      <c r="AM1725" s="32" t="str">
        <f t="shared" si="326"/>
        <v/>
      </c>
      <c r="AN1725" s="32" t="str">
        <f t="shared" si="327"/>
        <v/>
      </c>
      <c r="AO1725" s="96" t="e">
        <f>CONCATENATE(IF(#REF!="LL","[u]",IF(#REF!="Ny","[i]",IF(#REF!="Extra koll","[b]",""))),F1725," ",C1725,IF(COUNTA(D1725)&gt;0,CONCATENATE(" [playerid=",D1725,"] "),""),AI1725,AJ1725,AK1725,AL1725,AM1725,AN1725,AA1725,AH1725,IF(#REF!="LL","[/u]",IF(#REF!="Ny","[/i]",IF(#REF!="Extra koll","[/b]",""))))</f>
        <v>#REF!</v>
      </c>
    </row>
    <row r="1726" spans="1:41" ht="14.25">
      <c r="A1726" s="84"/>
      <c r="B1726" s="101"/>
      <c r="C1726" s="102"/>
      <c r="D1726" s="102"/>
      <c r="E1726" s="102"/>
      <c r="F1726" s="103"/>
      <c r="H1726" s="104"/>
      <c r="J1726" s="101"/>
      <c r="K1726" s="102"/>
      <c r="L1726" s="102"/>
      <c r="M1726" s="102"/>
      <c r="N1726" s="102"/>
      <c r="O1726" s="102"/>
      <c r="P1726" s="102"/>
      <c r="Q1726" s="102"/>
      <c r="R1726" s="105"/>
      <c r="T1726" s="101"/>
      <c r="U1726" s="102"/>
      <c r="V1726" s="102"/>
      <c r="W1726" s="102"/>
      <c r="X1726" s="106"/>
      <c r="AA1726" s="32" t="str">
        <f t="shared" si="329"/>
        <v/>
      </c>
      <c r="AB1726" s="31" t="str">
        <f t="shared" si="328"/>
        <v>?</v>
      </c>
      <c r="AC1726" s="31" t="str">
        <f t="shared" si="328"/>
        <v>?</v>
      </c>
      <c r="AD1726" s="31" t="str">
        <f t="shared" si="328"/>
        <v>?</v>
      </c>
      <c r="AE1726" s="31" t="str">
        <f t="shared" si="328"/>
        <v>?</v>
      </c>
      <c r="AF1726" s="31" t="str">
        <f t="shared" si="328"/>
        <v>?</v>
      </c>
      <c r="AG1726" s="31" t="str">
        <f t="shared" si="328"/>
        <v>?</v>
      </c>
      <c r="AH1726" s="39" t="str">
        <f t="shared" si="330"/>
        <v/>
      </c>
      <c r="AI1726" s="31" t="str">
        <f t="shared" si="322"/>
        <v/>
      </c>
      <c r="AJ1726" s="32" t="str">
        <f t="shared" si="323"/>
        <v/>
      </c>
      <c r="AK1726" s="32" t="str">
        <f t="shared" si="324"/>
        <v/>
      </c>
      <c r="AL1726" s="32" t="str">
        <f t="shared" si="325"/>
        <v/>
      </c>
      <c r="AM1726" s="32" t="str">
        <f t="shared" si="326"/>
        <v/>
      </c>
      <c r="AN1726" s="32" t="str">
        <f t="shared" si="327"/>
        <v/>
      </c>
      <c r="AO1726" s="96" t="e">
        <f>CONCATENATE(IF(#REF!="LL","[u]",IF(#REF!="Ny","[i]",IF(#REF!="Extra koll","[b]",""))),F1726," ",C1726,IF(COUNTA(D1726)&gt;0,CONCATENATE(" [playerid=",D1726,"] "),""),AI1726,AJ1726,AK1726,AL1726,AM1726,AN1726,AA1726,AH1726,IF(#REF!="LL","[/u]",IF(#REF!="Ny","[/i]",IF(#REF!="Extra koll","[/b]",""))))</f>
        <v>#REF!</v>
      </c>
    </row>
    <row r="1727" spans="1:41" ht="14.25">
      <c r="A1727" s="84"/>
      <c r="B1727" s="101"/>
      <c r="C1727" s="102"/>
      <c r="D1727" s="102"/>
      <c r="E1727" s="102"/>
      <c r="F1727" s="103"/>
      <c r="H1727" s="104"/>
      <c r="J1727" s="101"/>
      <c r="K1727" s="102"/>
      <c r="L1727" s="102"/>
      <c r="M1727" s="102"/>
      <c r="N1727" s="102"/>
      <c r="O1727" s="102"/>
      <c r="P1727" s="102"/>
      <c r="Q1727" s="102"/>
      <c r="R1727" s="105"/>
      <c r="T1727" s="101"/>
      <c r="U1727" s="102"/>
      <c r="V1727" s="102"/>
      <c r="W1727" s="102"/>
      <c r="X1727" s="106"/>
      <c r="AA1727" s="32" t="str">
        <f t="shared" si="329"/>
        <v/>
      </c>
      <c r="AB1727" s="31" t="str">
        <f t="shared" si="328"/>
        <v>?</v>
      </c>
      <c r="AC1727" s="31" t="str">
        <f t="shared" si="328"/>
        <v>?</v>
      </c>
      <c r="AD1727" s="31" t="str">
        <f t="shared" si="328"/>
        <v>?</v>
      </c>
      <c r="AE1727" s="31" t="str">
        <f t="shared" si="328"/>
        <v>?</v>
      </c>
      <c r="AF1727" s="31" t="str">
        <f t="shared" si="328"/>
        <v>?</v>
      </c>
      <c r="AG1727" s="31" t="str">
        <f t="shared" si="328"/>
        <v>?</v>
      </c>
      <c r="AH1727" s="39" t="str">
        <f t="shared" si="330"/>
        <v/>
      </c>
      <c r="AI1727" s="31" t="str">
        <f t="shared" si="322"/>
        <v/>
      </c>
      <c r="AJ1727" s="32" t="str">
        <f t="shared" si="323"/>
        <v/>
      </c>
      <c r="AK1727" s="32" t="str">
        <f t="shared" si="324"/>
        <v/>
      </c>
      <c r="AL1727" s="32" t="str">
        <f t="shared" si="325"/>
        <v/>
      </c>
      <c r="AM1727" s="32" t="str">
        <f t="shared" si="326"/>
        <v/>
      </c>
      <c r="AN1727" s="32" t="str">
        <f t="shared" si="327"/>
        <v/>
      </c>
      <c r="AO1727" s="96" t="e">
        <f>CONCATENATE(IF(#REF!="LL","[u]",IF(#REF!="Ny","[i]",IF(#REF!="Extra koll","[b]",""))),F1727," ",C1727,IF(COUNTA(D1727)&gt;0,CONCATENATE(" [playerid=",D1727,"] "),""),AI1727,AJ1727,AK1727,AL1727,AM1727,AN1727,AA1727,AH1727,IF(#REF!="LL","[/u]",IF(#REF!="Ny","[/i]",IF(#REF!="Extra koll","[/b]",""))))</f>
        <v>#REF!</v>
      </c>
    </row>
    <row r="1728" spans="1:41" ht="14.25">
      <c r="A1728" s="84"/>
      <c r="B1728" s="101"/>
      <c r="C1728" s="102"/>
      <c r="D1728" s="102"/>
      <c r="E1728" s="102"/>
      <c r="F1728" s="103"/>
      <c r="H1728" s="104"/>
      <c r="J1728" s="101"/>
      <c r="K1728" s="102"/>
      <c r="L1728" s="102"/>
      <c r="M1728" s="102"/>
      <c r="N1728" s="102"/>
      <c r="O1728" s="102"/>
      <c r="P1728" s="102"/>
      <c r="Q1728" s="102"/>
      <c r="R1728" s="105"/>
      <c r="T1728" s="101"/>
      <c r="U1728" s="102"/>
      <c r="V1728" s="102"/>
      <c r="W1728" s="102"/>
      <c r="X1728" s="106"/>
      <c r="AA1728" s="32" t="str">
        <f t="shared" si="329"/>
        <v/>
      </c>
      <c r="AB1728" s="31" t="str">
        <f t="shared" si="328"/>
        <v>?</v>
      </c>
      <c r="AC1728" s="31" t="str">
        <f t="shared" si="328"/>
        <v>?</v>
      </c>
      <c r="AD1728" s="31" t="str">
        <f t="shared" si="328"/>
        <v>?</v>
      </c>
      <c r="AE1728" s="31" t="str">
        <f t="shared" si="328"/>
        <v>?</v>
      </c>
      <c r="AF1728" s="31" t="str">
        <f t="shared" si="328"/>
        <v>?</v>
      </c>
      <c r="AG1728" s="31" t="str">
        <f t="shared" si="328"/>
        <v>?</v>
      </c>
      <c r="AH1728" s="39" t="str">
        <f t="shared" si="330"/>
        <v/>
      </c>
      <c r="AI1728" s="31" t="str">
        <f t="shared" si="322"/>
        <v/>
      </c>
      <c r="AJ1728" s="32" t="str">
        <f t="shared" si="323"/>
        <v/>
      </c>
      <c r="AK1728" s="32" t="str">
        <f t="shared" si="324"/>
        <v/>
      </c>
      <c r="AL1728" s="32" t="str">
        <f t="shared" si="325"/>
        <v/>
      </c>
      <c r="AM1728" s="32" t="str">
        <f t="shared" si="326"/>
        <v/>
      </c>
      <c r="AN1728" s="32" t="str">
        <f t="shared" si="327"/>
        <v/>
      </c>
      <c r="AO1728" s="96" t="e">
        <f>CONCATENATE(IF(#REF!="LL","[u]",IF(#REF!="Ny","[i]",IF(#REF!="Extra koll","[b]",""))),F1728," ",C1728,IF(COUNTA(D1728)&gt;0,CONCATENATE(" [playerid=",D1728,"] "),""),AI1728,AJ1728,AK1728,AL1728,AM1728,AN1728,AA1728,AH1728,IF(#REF!="LL","[/u]",IF(#REF!="Ny","[/i]",IF(#REF!="Extra koll","[/b]",""))))</f>
        <v>#REF!</v>
      </c>
    </row>
    <row r="1729" spans="1:41" ht="14.25">
      <c r="A1729" s="84"/>
      <c r="B1729" s="101"/>
      <c r="C1729" s="102"/>
      <c r="D1729" s="102"/>
      <c r="E1729" s="102"/>
      <c r="F1729" s="103"/>
      <c r="H1729" s="104"/>
      <c r="J1729" s="101"/>
      <c r="K1729" s="102"/>
      <c r="L1729" s="102"/>
      <c r="M1729" s="102"/>
      <c r="N1729" s="102"/>
      <c r="O1729" s="102"/>
      <c r="P1729" s="102"/>
      <c r="Q1729" s="102"/>
      <c r="R1729" s="105"/>
      <c r="T1729" s="101"/>
      <c r="U1729" s="102"/>
      <c r="V1729" s="102"/>
      <c r="W1729" s="102"/>
      <c r="X1729" s="106"/>
      <c r="AA1729" s="32" t="str">
        <f t="shared" si="329"/>
        <v/>
      </c>
      <c r="AB1729" s="31" t="str">
        <f t="shared" si="328"/>
        <v>?</v>
      </c>
      <c r="AC1729" s="31" t="str">
        <f t="shared" si="328"/>
        <v>?</v>
      </c>
      <c r="AD1729" s="31" t="str">
        <f t="shared" si="328"/>
        <v>?</v>
      </c>
      <c r="AE1729" s="31" t="str">
        <f t="shared" si="328"/>
        <v>?</v>
      </c>
      <c r="AF1729" s="31" t="str">
        <f t="shared" si="328"/>
        <v>?</v>
      </c>
      <c r="AG1729" s="31" t="str">
        <f t="shared" si="328"/>
        <v>?</v>
      </c>
      <c r="AH1729" s="39" t="str">
        <f t="shared" si="330"/>
        <v/>
      </c>
      <c r="AI1729" s="31" t="str">
        <f t="shared" si="322"/>
        <v/>
      </c>
      <c r="AJ1729" s="32" t="str">
        <f t="shared" si="323"/>
        <v/>
      </c>
      <c r="AK1729" s="32" t="str">
        <f t="shared" si="324"/>
        <v/>
      </c>
      <c r="AL1729" s="32" t="str">
        <f t="shared" si="325"/>
        <v/>
      </c>
      <c r="AM1729" s="32" t="str">
        <f t="shared" si="326"/>
        <v/>
      </c>
      <c r="AN1729" s="32" t="str">
        <f t="shared" si="327"/>
        <v/>
      </c>
      <c r="AO1729" s="96" t="e">
        <f>CONCATENATE(IF(#REF!="LL","[u]",IF(#REF!="Ny","[i]",IF(#REF!="Extra koll","[b]",""))),F1729," ",C1729,IF(COUNTA(D1729)&gt;0,CONCATENATE(" [playerid=",D1729,"] "),""),AI1729,AJ1729,AK1729,AL1729,AM1729,AN1729,AA1729,AH1729,IF(#REF!="LL","[/u]",IF(#REF!="Ny","[/i]",IF(#REF!="Extra koll","[/b]",""))))</f>
        <v>#REF!</v>
      </c>
    </row>
    <row r="1730" spans="1:41" ht="14.25">
      <c r="A1730" s="84"/>
      <c r="B1730" s="101"/>
      <c r="C1730" s="102"/>
      <c r="D1730" s="102"/>
      <c r="E1730" s="102"/>
      <c r="F1730" s="103"/>
      <c r="H1730" s="104"/>
      <c r="J1730" s="101"/>
      <c r="K1730" s="102"/>
      <c r="L1730" s="102"/>
      <c r="M1730" s="102"/>
      <c r="N1730" s="102"/>
      <c r="O1730" s="102"/>
      <c r="P1730" s="102"/>
      <c r="Q1730" s="102"/>
      <c r="R1730" s="105"/>
      <c r="T1730" s="101"/>
      <c r="U1730" s="102"/>
      <c r="V1730" s="102"/>
      <c r="W1730" s="102"/>
      <c r="X1730" s="106"/>
      <c r="AA1730" s="32" t="str">
        <f t="shared" si="329"/>
        <v/>
      </c>
      <c r="AB1730" s="31" t="str">
        <f t="shared" si="328"/>
        <v>?</v>
      </c>
      <c r="AC1730" s="31" t="str">
        <f t="shared" si="328"/>
        <v>?</v>
      </c>
      <c r="AD1730" s="31" t="str">
        <f t="shared" si="328"/>
        <v>?</v>
      </c>
      <c r="AE1730" s="31" t="str">
        <f t="shared" si="328"/>
        <v>?</v>
      </c>
      <c r="AF1730" s="31" t="str">
        <f t="shared" si="328"/>
        <v>?</v>
      </c>
      <c r="AG1730" s="31" t="str">
        <f t="shared" si="328"/>
        <v>?</v>
      </c>
      <c r="AH1730" s="39" t="str">
        <f t="shared" si="330"/>
        <v/>
      </c>
      <c r="AI1730" s="31" t="str">
        <f t="shared" si="322"/>
        <v/>
      </c>
      <c r="AJ1730" s="32" t="str">
        <f t="shared" si="323"/>
        <v/>
      </c>
      <c r="AK1730" s="32" t="str">
        <f t="shared" si="324"/>
        <v/>
      </c>
      <c r="AL1730" s="32" t="str">
        <f t="shared" si="325"/>
        <v/>
      </c>
      <c r="AM1730" s="32" t="str">
        <f t="shared" si="326"/>
        <v/>
      </c>
      <c r="AN1730" s="32" t="str">
        <f t="shared" si="327"/>
        <v/>
      </c>
      <c r="AO1730" s="96" t="e">
        <f>CONCATENATE(IF(#REF!="LL","[u]",IF(#REF!="Ny","[i]",IF(#REF!="Extra koll","[b]",""))),F1730," ",C1730,IF(COUNTA(D1730)&gt;0,CONCATENATE(" [playerid=",D1730,"] "),""),AI1730,AJ1730,AK1730,AL1730,AM1730,AN1730,AA1730,AH1730,IF(#REF!="LL","[/u]",IF(#REF!="Ny","[/i]",IF(#REF!="Extra koll","[/b]",""))))</f>
        <v>#REF!</v>
      </c>
    </row>
    <row r="1731" spans="1:41" ht="14.25">
      <c r="A1731" s="84"/>
      <c r="B1731" s="101"/>
      <c r="C1731" s="102"/>
      <c r="D1731" s="102"/>
      <c r="E1731" s="102"/>
      <c r="F1731" s="103"/>
      <c r="H1731" s="104"/>
      <c r="J1731" s="101"/>
      <c r="K1731" s="102"/>
      <c r="L1731" s="102"/>
      <c r="M1731" s="102"/>
      <c r="N1731" s="102"/>
      <c r="O1731" s="102"/>
      <c r="P1731" s="102"/>
      <c r="Q1731" s="102"/>
      <c r="R1731" s="105"/>
      <c r="T1731" s="101"/>
      <c r="U1731" s="102"/>
      <c r="V1731" s="102"/>
      <c r="W1731" s="102"/>
      <c r="X1731" s="106"/>
      <c r="AA1731" s="32" t="str">
        <f t="shared" si="329"/>
        <v/>
      </c>
      <c r="AB1731" s="31" t="str">
        <f t="shared" si="328"/>
        <v>?</v>
      </c>
      <c r="AC1731" s="31" t="str">
        <f t="shared" si="328"/>
        <v>?</v>
      </c>
      <c r="AD1731" s="31" t="str">
        <f t="shared" si="328"/>
        <v>?</v>
      </c>
      <c r="AE1731" s="31" t="str">
        <f t="shared" si="328"/>
        <v>?</v>
      </c>
      <c r="AF1731" s="31" t="str">
        <f t="shared" si="328"/>
        <v>?</v>
      </c>
      <c r="AG1731" s="31" t="str">
        <f t="shared" si="328"/>
        <v>?</v>
      </c>
      <c r="AH1731" s="39" t="str">
        <f t="shared" si="330"/>
        <v/>
      </c>
      <c r="AI1731" s="31" t="str">
        <f t="shared" si="322"/>
        <v/>
      </c>
      <c r="AJ1731" s="32" t="str">
        <f t="shared" si="323"/>
        <v/>
      </c>
      <c r="AK1731" s="32" t="str">
        <f t="shared" si="324"/>
        <v/>
      </c>
      <c r="AL1731" s="32" t="str">
        <f t="shared" si="325"/>
        <v/>
      </c>
      <c r="AM1731" s="32" t="str">
        <f t="shared" si="326"/>
        <v/>
      </c>
      <c r="AN1731" s="32" t="str">
        <f t="shared" si="327"/>
        <v/>
      </c>
      <c r="AO1731" s="96" t="e">
        <f>CONCATENATE(IF(#REF!="LL","[u]",IF(#REF!="Ny","[i]",IF(#REF!="Extra koll","[b]",""))),F1731," ",C1731,IF(COUNTA(D1731)&gt;0,CONCATENATE(" [playerid=",D1731,"] "),""),AI1731,AJ1731,AK1731,AL1731,AM1731,AN1731,AA1731,AH1731,IF(#REF!="LL","[/u]",IF(#REF!="Ny","[/i]",IF(#REF!="Extra koll","[/b]",""))))</f>
        <v>#REF!</v>
      </c>
    </row>
    <row r="1732" spans="1:41" ht="14.25">
      <c r="A1732" s="84"/>
      <c r="B1732" s="101"/>
      <c r="C1732" s="102"/>
      <c r="D1732" s="102"/>
      <c r="E1732" s="102"/>
      <c r="F1732" s="103"/>
      <c r="H1732" s="104"/>
      <c r="J1732" s="101"/>
      <c r="K1732" s="102"/>
      <c r="L1732" s="102"/>
      <c r="M1732" s="102"/>
      <c r="N1732" s="102"/>
      <c r="O1732" s="102"/>
      <c r="P1732" s="102"/>
      <c r="Q1732" s="102"/>
      <c r="R1732" s="105"/>
      <c r="T1732" s="101"/>
      <c r="U1732" s="102"/>
      <c r="V1732" s="102"/>
      <c r="W1732" s="102"/>
      <c r="X1732" s="106"/>
      <c r="AA1732" s="32" t="str">
        <f t="shared" si="329"/>
        <v/>
      </c>
      <c r="AB1732" s="31" t="str">
        <f t="shared" si="328"/>
        <v>?</v>
      </c>
      <c r="AC1732" s="31" t="str">
        <f t="shared" si="328"/>
        <v>?</v>
      </c>
      <c r="AD1732" s="31" t="str">
        <f t="shared" si="328"/>
        <v>?</v>
      </c>
      <c r="AE1732" s="31" t="str">
        <f t="shared" si="328"/>
        <v>?</v>
      </c>
      <c r="AF1732" s="31" t="str">
        <f t="shared" si="328"/>
        <v>?</v>
      </c>
      <c r="AG1732" s="31" t="str">
        <f t="shared" si="328"/>
        <v>?</v>
      </c>
      <c r="AH1732" s="39" t="str">
        <f t="shared" si="330"/>
        <v/>
      </c>
      <c r="AI1732" s="31" t="str">
        <f t="shared" si="322"/>
        <v/>
      </c>
      <c r="AJ1732" s="32" t="str">
        <f t="shared" si="323"/>
        <v/>
      </c>
      <c r="AK1732" s="32" t="str">
        <f t="shared" si="324"/>
        <v/>
      </c>
      <c r="AL1732" s="32" t="str">
        <f t="shared" si="325"/>
        <v/>
      </c>
      <c r="AM1732" s="32" t="str">
        <f t="shared" si="326"/>
        <v/>
      </c>
      <c r="AN1732" s="32" t="str">
        <f t="shared" si="327"/>
        <v/>
      </c>
      <c r="AO1732" s="96" t="e">
        <f>CONCATENATE(IF(#REF!="LL","[u]",IF(#REF!="Ny","[i]",IF(#REF!="Extra koll","[b]",""))),F1732," ",C1732,IF(COUNTA(D1732)&gt;0,CONCATENATE(" [playerid=",D1732,"] "),""),AI1732,AJ1732,AK1732,AL1732,AM1732,AN1732,AA1732,AH1732,IF(#REF!="LL","[/u]",IF(#REF!="Ny","[/i]",IF(#REF!="Extra koll","[/b]",""))))</f>
        <v>#REF!</v>
      </c>
    </row>
    <row r="1733" spans="1:41" ht="14.25">
      <c r="A1733" s="84"/>
      <c r="B1733" s="101"/>
      <c r="C1733" s="102"/>
      <c r="D1733" s="102"/>
      <c r="E1733" s="102"/>
      <c r="F1733" s="103"/>
      <c r="H1733" s="104"/>
      <c r="J1733" s="101"/>
      <c r="K1733" s="102"/>
      <c r="L1733" s="102"/>
      <c r="M1733" s="102"/>
      <c r="N1733" s="102"/>
      <c r="O1733" s="102"/>
      <c r="P1733" s="102"/>
      <c r="Q1733" s="102"/>
      <c r="R1733" s="105"/>
      <c r="T1733" s="101"/>
      <c r="U1733" s="102"/>
      <c r="V1733" s="102"/>
      <c r="W1733" s="102"/>
      <c r="X1733" s="106"/>
      <c r="AA1733" s="32" t="str">
        <f t="shared" si="329"/>
        <v/>
      </c>
      <c r="AB1733" s="31" t="str">
        <f t="shared" si="328"/>
        <v>?</v>
      </c>
      <c r="AC1733" s="31" t="str">
        <f t="shared" si="328"/>
        <v>?</v>
      </c>
      <c r="AD1733" s="31" t="str">
        <f t="shared" si="328"/>
        <v>?</v>
      </c>
      <c r="AE1733" s="31" t="str">
        <f t="shared" si="328"/>
        <v>?</v>
      </c>
      <c r="AF1733" s="31" t="str">
        <f t="shared" si="328"/>
        <v>?</v>
      </c>
      <c r="AG1733" s="31" t="str">
        <f t="shared" si="328"/>
        <v>?</v>
      </c>
      <c r="AH1733" s="39" t="str">
        <f t="shared" si="330"/>
        <v/>
      </c>
      <c r="AI1733" s="31" t="str">
        <f t="shared" si="322"/>
        <v/>
      </c>
      <c r="AJ1733" s="32" t="str">
        <f t="shared" si="323"/>
        <v/>
      </c>
      <c r="AK1733" s="32" t="str">
        <f t="shared" si="324"/>
        <v/>
      </c>
      <c r="AL1733" s="32" t="str">
        <f t="shared" si="325"/>
        <v/>
      </c>
      <c r="AM1733" s="32" t="str">
        <f t="shared" si="326"/>
        <v/>
      </c>
      <c r="AN1733" s="32" t="str">
        <f t="shared" si="327"/>
        <v/>
      </c>
      <c r="AO1733" s="96" t="e">
        <f>CONCATENATE(IF(#REF!="LL","[u]",IF(#REF!="Ny","[i]",IF(#REF!="Extra koll","[b]",""))),F1733," ",C1733,IF(COUNTA(D1733)&gt;0,CONCATENATE(" [playerid=",D1733,"] "),""),AI1733,AJ1733,AK1733,AL1733,AM1733,AN1733,AA1733,AH1733,IF(#REF!="LL","[/u]",IF(#REF!="Ny","[/i]",IF(#REF!="Extra koll","[/b]",""))))</f>
        <v>#REF!</v>
      </c>
    </row>
    <row r="1734" spans="1:41" ht="14.25">
      <c r="A1734" s="84"/>
      <c r="B1734" s="101"/>
      <c r="C1734" s="102"/>
      <c r="D1734" s="102"/>
      <c r="E1734" s="102"/>
      <c r="F1734" s="103"/>
      <c r="H1734" s="104"/>
      <c r="J1734" s="101"/>
      <c r="K1734" s="102"/>
      <c r="L1734" s="102"/>
      <c r="M1734" s="102"/>
      <c r="N1734" s="102"/>
      <c r="O1734" s="102"/>
      <c r="P1734" s="102"/>
      <c r="Q1734" s="102"/>
      <c r="R1734" s="105"/>
      <c r="T1734" s="101"/>
      <c r="U1734" s="102"/>
      <c r="V1734" s="102"/>
      <c r="W1734" s="102"/>
      <c r="X1734" s="106"/>
      <c r="AA1734" s="32" t="str">
        <f t="shared" si="329"/>
        <v/>
      </c>
      <c r="AB1734" s="31" t="str">
        <f t="shared" si="328"/>
        <v>?</v>
      </c>
      <c r="AC1734" s="31" t="str">
        <f t="shared" si="328"/>
        <v>?</v>
      </c>
      <c r="AD1734" s="31" t="str">
        <f t="shared" si="328"/>
        <v>?</v>
      </c>
      <c r="AE1734" s="31" t="str">
        <f t="shared" si="328"/>
        <v>?</v>
      </c>
      <c r="AF1734" s="31" t="str">
        <f t="shared" si="328"/>
        <v>?</v>
      </c>
      <c r="AG1734" s="31" t="str">
        <f t="shared" si="328"/>
        <v>?</v>
      </c>
      <c r="AH1734" s="39" t="str">
        <f t="shared" si="330"/>
        <v/>
      </c>
      <c r="AI1734" s="31" t="str">
        <f t="shared" si="322"/>
        <v/>
      </c>
      <c r="AJ1734" s="32" t="str">
        <f t="shared" si="323"/>
        <v/>
      </c>
      <c r="AK1734" s="32" t="str">
        <f t="shared" si="324"/>
        <v/>
      </c>
      <c r="AL1734" s="32" t="str">
        <f t="shared" si="325"/>
        <v/>
      </c>
      <c r="AM1734" s="32" t="str">
        <f t="shared" si="326"/>
        <v/>
      </c>
      <c r="AN1734" s="32" t="str">
        <f t="shared" si="327"/>
        <v/>
      </c>
      <c r="AO1734" s="96" t="e">
        <f>CONCATENATE(IF(#REF!="LL","[u]",IF(#REF!="Ny","[i]",IF(#REF!="Extra koll","[b]",""))),F1734," ",C1734,IF(COUNTA(D1734)&gt;0,CONCATENATE(" [playerid=",D1734,"] "),""),AI1734,AJ1734,AK1734,AL1734,AM1734,AN1734,AA1734,AH1734,IF(#REF!="LL","[/u]",IF(#REF!="Ny","[/i]",IF(#REF!="Extra koll","[/b]",""))))</f>
        <v>#REF!</v>
      </c>
    </row>
    <row r="1735" spans="1:41" ht="14.25">
      <c r="A1735" s="84"/>
      <c r="B1735" s="101"/>
      <c r="C1735" s="102"/>
      <c r="D1735" s="102"/>
      <c r="E1735" s="102"/>
      <c r="F1735" s="103"/>
      <c r="H1735" s="104"/>
      <c r="J1735" s="101"/>
      <c r="K1735" s="102"/>
      <c r="L1735" s="102"/>
      <c r="M1735" s="102"/>
      <c r="N1735" s="102"/>
      <c r="O1735" s="102"/>
      <c r="P1735" s="102"/>
      <c r="Q1735" s="102"/>
      <c r="R1735" s="105"/>
      <c r="T1735" s="101"/>
      <c r="U1735" s="102"/>
      <c r="V1735" s="102"/>
      <c r="W1735" s="102"/>
      <c r="X1735" s="106"/>
      <c r="AA1735" s="32" t="str">
        <f t="shared" si="329"/>
        <v/>
      </c>
      <c r="AB1735" s="31" t="str">
        <f t="shared" si="328"/>
        <v>?</v>
      </c>
      <c r="AC1735" s="31" t="str">
        <f t="shared" si="328"/>
        <v>?</v>
      </c>
      <c r="AD1735" s="31" t="str">
        <f t="shared" si="328"/>
        <v>?</v>
      </c>
      <c r="AE1735" s="31" t="str">
        <f t="shared" si="328"/>
        <v>?</v>
      </c>
      <c r="AF1735" s="31" t="str">
        <f t="shared" si="328"/>
        <v>?</v>
      </c>
      <c r="AG1735" s="31" t="str">
        <f t="shared" si="328"/>
        <v>?</v>
      </c>
      <c r="AH1735" s="39" t="str">
        <f t="shared" si="330"/>
        <v/>
      </c>
      <c r="AI1735" s="31" t="str">
        <f t="shared" si="322"/>
        <v/>
      </c>
      <c r="AJ1735" s="32" t="str">
        <f t="shared" si="323"/>
        <v/>
      </c>
      <c r="AK1735" s="32" t="str">
        <f t="shared" si="324"/>
        <v/>
      </c>
      <c r="AL1735" s="32" t="str">
        <f t="shared" si="325"/>
        <v/>
      </c>
      <c r="AM1735" s="32" t="str">
        <f t="shared" si="326"/>
        <v/>
      </c>
      <c r="AN1735" s="32" t="str">
        <f t="shared" si="327"/>
        <v/>
      </c>
      <c r="AO1735" s="96" t="e">
        <f>CONCATENATE(IF(#REF!="LL","[u]",IF(#REF!="Ny","[i]",IF(#REF!="Extra koll","[b]",""))),F1735," ",C1735,IF(COUNTA(D1735)&gt;0,CONCATENATE(" [playerid=",D1735,"] "),""),AI1735,AJ1735,AK1735,AL1735,AM1735,AN1735,AA1735,AH1735,IF(#REF!="LL","[/u]",IF(#REF!="Ny","[/i]",IF(#REF!="Extra koll","[/b]",""))))</f>
        <v>#REF!</v>
      </c>
    </row>
    <row r="1736" spans="1:41" ht="14.25">
      <c r="A1736" s="84"/>
      <c r="B1736" s="101"/>
      <c r="C1736" s="102"/>
      <c r="D1736" s="102"/>
      <c r="E1736" s="102"/>
      <c r="F1736" s="103"/>
      <c r="H1736" s="104"/>
      <c r="J1736" s="101"/>
      <c r="K1736" s="102"/>
      <c r="L1736" s="102"/>
      <c r="M1736" s="102"/>
      <c r="N1736" s="102"/>
      <c r="O1736" s="102"/>
      <c r="P1736" s="102"/>
      <c r="Q1736" s="102"/>
      <c r="R1736" s="105"/>
      <c r="T1736" s="101"/>
      <c r="U1736" s="102"/>
      <c r="V1736" s="102"/>
      <c r="W1736" s="102"/>
      <c r="X1736" s="106"/>
      <c r="AA1736" s="32" t="str">
        <f t="shared" si="329"/>
        <v/>
      </c>
      <c r="AB1736" s="31" t="str">
        <f t="shared" si="328"/>
        <v>?</v>
      </c>
      <c r="AC1736" s="31" t="str">
        <f t="shared" si="328"/>
        <v>?</v>
      </c>
      <c r="AD1736" s="31" t="str">
        <f t="shared" si="328"/>
        <v>?</v>
      </c>
      <c r="AE1736" s="31" t="str">
        <f t="shared" ref="AE1736:AG1799" si="331">IF(COUNTA(O1736)&gt;0,RIGHT(O1736,LEN(O1736)-5),"?")</f>
        <v>?</v>
      </c>
      <c r="AF1736" s="31" t="str">
        <f t="shared" si="331"/>
        <v>?</v>
      </c>
      <c r="AG1736" s="31" t="str">
        <f t="shared" si="331"/>
        <v>?</v>
      </c>
      <c r="AH1736" s="39" t="str">
        <f t="shared" si="330"/>
        <v/>
      </c>
      <c r="AI1736" s="31" t="str">
        <f t="shared" si="322"/>
        <v/>
      </c>
      <c r="AJ1736" s="32" t="str">
        <f t="shared" si="323"/>
        <v/>
      </c>
      <c r="AK1736" s="32" t="str">
        <f t="shared" si="324"/>
        <v/>
      </c>
      <c r="AL1736" s="32" t="str">
        <f t="shared" si="325"/>
        <v/>
      </c>
      <c r="AM1736" s="32" t="str">
        <f t="shared" si="326"/>
        <v/>
      </c>
      <c r="AN1736" s="32" t="str">
        <f t="shared" si="327"/>
        <v/>
      </c>
      <c r="AO1736" s="96" t="e">
        <f>CONCATENATE(IF(#REF!="LL","[u]",IF(#REF!="Ny","[i]",IF(#REF!="Extra koll","[b]",""))),F1736," ",C1736,IF(COUNTA(D1736)&gt;0,CONCATENATE(" [playerid=",D1736,"] "),""),AI1736,AJ1736,AK1736,AL1736,AM1736,AN1736,AA1736,AH1736,IF(#REF!="LL","[/u]",IF(#REF!="Ny","[/i]",IF(#REF!="Extra koll","[/b]",""))))</f>
        <v>#REF!</v>
      </c>
    </row>
    <row r="1737" spans="1:41" ht="14.25">
      <c r="A1737" s="84"/>
      <c r="B1737" s="101"/>
      <c r="C1737" s="102"/>
      <c r="D1737" s="102"/>
      <c r="E1737" s="102"/>
      <c r="F1737" s="103"/>
      <c r="H1737" s="104"/>
      <c r="J1737" s="101"/>
      <c r="K1737" s="102"/>
      <c r="L1737" s="102"/>
      <c r="M1737" s="102"/>
      <c r="N1737" s="102"/>
      <c r="O1737" s="102"/>
      <c r="P1737" s="102"/>
      <c r="Q1737" s="102"/>
      <c r="R1737" s="105"/>
      <c r="T1737" s="101"/>
      <c r="U1737" s="102"/>
      <c r="V1737" s="102"/>
      <c r="W1737" s="102"/>
      <c r="X1737" s="106"/>
      <c r="AA1737" s="32" t="str">
        <f t="shared" si="329"/>
        <v/>
      </c>
      <c r="AB1737" s="31" t="str">
        <f t="shared" ref="AB1737:AG1800" si="332">IF(COUNTA(L1737)&gt;0,RIGHT(L1737,LEN(L1737)-5),"?")</f>
        <v>?</v>
      </c>
      <c r="AC1737" s="31" t="str">
        <f t="shared" si="332"/>
        <v>?</v>
      </c>
      <c r="AD1737" s="31" t="str">
        <f t="shared" si="332"/>
        <v>?</v>
      </c>
      <c r="AE1737" s="31" t="str">
        <f t="shared" si="331"/>
        <v>?</v>
      </c>
      <c r="AF1737" s="31" t="str">
        <f t="shared" si="331"/>
        <v>?</v>
      </c>
      <c r="AG1737" s="31" t="str">
        <f t="shared" si="331"/>
        <v>?</v>
      </c>
      <c r="AH1737" s="39" t="str">
        <f t="shared" si="330"/>
        <v/>
      </c>
      <c r="AI1737" s="31" t="str">
        <f t="shared" si="322"/>
        <v/>
      </c>
      <c r="AJ1737" s="32" t="str">
        <f t="shared" si="323"/>
        <v/>
      </c>
      <c r="AK1737" s="32" t="str">
        <f t="shared" si="324"/>
        <v/>
      </c>
      <c r="AL1737" s="32" t="str">
        <f t="shared" si="325"/>
        <v/>
      </c>
      <c r="AM1737" s="32" t="str">
        <f t="shared" si="326"/>
        <v/>
      </c>
      <c r="AN1737" s="32" t="str">
        <f t="shared" si="327"/>
        <v/>
      </c>
      <c r="AO1737" s="96" t="e">
        <f>CONCATENATE(IF(#REF!="LL","[u]",IF(#REF!="Ny","[i]",IF(#REF!="Extra koll","[b]",""))),F1737," ",C1737,IF(COUNTA(D1737)&gt;0,CONCATENATE(" [playerid=",D1737,"] "),""),AI1737,AJ1737,AK1737,AL1737,AM1737,AN1737,AA1737,AH1737,IF(#REF!="LL","[/u]",IF(#REF!="Ny","[/i]",IF(#REF!="Extra koll","[/b]",""))))</f>
        <v>#REF!</v>
      </c>
    </row>
    <row r="1738" spans="1:41" ht="14.25">
      <c r="A1738" s="84"/>
      <c r="B1738" s="101"/>
      <c r="C1738" s="102"/>
      <c r="D1738" s="102"/>
      <c r="E1738" s="102"/>
      <c r="F1738" s="103"/>
      <c r="H1738" s="104"/>
      <c r="J1738" s="101"/>
      <c r="K1738" s="102"/>
      <c r="L1738" s="102"/>
      <c r="M1738" s="102"/>
      <c r="N1738" s="102"/>
      <c r="O1738" s="102"/>
      <c r="P1738" s="102"/>
      <c r="Q1738" s="102"/>
      <c r="R1738" s="105"/>
      <c r="T1738" s="101"/>
      <c r="U1738" s="102"/>
      <c r="V1738" s="102"/>
      <c r="W1738" s="102"/>
      <c r="X1738" s="106"/>
      <c r="AA1738" s="32" t="str">
        <f t="shared" si="329"/>
        <v/>
      </c>
      <c r="AB1738" s="31" t="str">
        <f t="shared" si="332"/>
        <v>?</v>
      </c>
      <c r="AC1738" s="31" t="str">
        <f t="shared" si="332"/>
        <v>?</v>
      </c>
      <c r="AD1738" s="31" t="str">
        <f t="shared" si="332"/>
        <v>?</v>
      </c>
      <c r="AE1738" s="31" t="str">
        <f t="shared" si="331"/>
        <v>?</v>
      </c>
      <c r="AF1738" s="31" t="str">
        <f t="shared" si="331"/>
        <v>?</v>
      </c>
      <c r="AG1738" s="31" t="str">
        <f t="shared" si="331"/>
        <v>?</v>
      </c>
      <c r="AH1738" s="39" t="str">
        <f t="shared" si="330"/>
        <v/>
      </c>
      <c r="AI1738" s="31" t="str">
        <f t="shared" si="322"/>
        <v/>
      </c>
      <c r="AJ1738" s="32" t="str">
        <f t="shared" si="323"/>
        <v/>
      </c>
      <c r="AK1738" s="32" t="str">
        <f t="shared" si="324"/>
        <v/>
      </c>
      <c r="AL1738" s="32" t="str">
        <f t="shared" si="325"/>
        <v/>
      </c>
      <c r="AM1738" s="32" t="str">
        <f t="shared" si="326"/>
        <v/>
      </c>
      <c r="AN1738" s="32" t="str">
        <f t="shared" si="327"/>
        <v/>
      </c>
      <c r="AO1738" s="96" t="e">
        <f>CONCATENATE(IF(#REF!="LL","[u]",IF(#REF!="Ny","[i]",IF(#REF!="Extra koll","[b]",""))),F1738," ",C1738,IF(COUNTA(D1738)&gt;0,CONCATENATE(" [playerid=",D1738,"] "),""),AI1738,AJ1738,AK1738,AL1738,AM1738,AN1738,AA1738,AH1738,IF(#REF!="LL","[/u]",IF(#REF!="Ny","[/i]",IF(#REF!="Extra koll","[/b]",""))))</f>
        <v>#REF!</v>
      </c>
    </row>
    <row r="1739" spans="1:41" ht="14.25">
      <c r="A1739" s="84"/>
      <c r="B1739" s="101"/>
      <c r="C1739" s="102"/>
      <c r="D1739" s="102"/>
      <c r="E1739" s="102"/>
      <c r="F1739" s="103"/>
      <c r="H1739" s="104"/>
      <c r="J1739" s="101"/>
      <c r="K1739" s="102"/>
      <c r="L1739" s="102"/>
      <c r="M1739" s="102"/>
      <c r="N1739" s="102"/>
      <c r="O1739" s="102"/>
      <c r="P1739" s="102"/>
      <c r="Q1739" s="102"/>
      <c r="R1739" s="105"/>
      <c r="T1739" s="101"/>
      <c r="U1739" s="102"/>
      <c r="V1739" s="102"/>
      <c r="W1739" s="102"/>
      <c r="X1739" s="106"/>
      <c r="AA1739" s="32" t="str">
        <f t="shared" si="329"/>
        <v/>
      </c>
      <c r="AB1739" s="31" t="str">
        <f t="shared" si="332"/>
        <v>?</v>
      </c>
      <c r="AC1739" s="31" t="str">
        <f t="shared" si="332"/>
        <v>?</v>
      </c>
      <c r="AD1739" s="31" t="str">
        <f t="shared" si="332"/>
        <v>?</v>
      </c>
      <c r="AE1739" s="31" t="str">
        <f t="shared" si="331"/>
        <v>?</v>
      </c>
      <c r="AF1739" s="31" t="str">
        <f t="shared" si="331"/>
        <v>?</v>
      </c>
      <c r="AG1739" s="31" t="str">
        <f t="shared" si="331"/>
        <v>?</v>
      </c>
      <c r="AH1739" s="39" t="str">
        <f t="shared" si="330"/>
        <v/>
      </c>
      <c r="AI1739" s="31" t="str">
        <f t="shared" si="322"/>
        <v/>
      </c>
      <c r="AJ1739" s="32" t="str">
        <f t="shared" si="323"/>
        <v/>
      </c>
      <c r="AK1739" s="32" t="str">
        <f t="shared" si="324"/>
        <v/>
      </c>
      <c r="AL1739" s="32" t="str">
        <f t="shared" si="325"/>
        <v/>
      </c>
      <c r="AM1739" s="32" t="str">
        <f t="shared" si="326"/>
        <v/>
      </c>
      <c r="AN1739" s="32" t="str">
        <f t="shared" si="327"/>
        <v/>
      </c>
      <c r="AO1739" s="96" t="e">
        <f>CONCATENATE(IF(#REF!="LL","[u]",IF(#REF!="Ny","[i]",IF(#REF!="Extra koll","[b]",""))),F1739," ",C1739,IF(COUNTA(D1739)&gt;0,CONCATENATE(" [playerid=",D1739,"] "),""),AI1739,AJ1739,AK1739,AL1739,AM1739,AN1739,AA1739,AH1739,IF(#REF!="LL","[/u]",IF(#REF!="Ny","[/i]",IF(#REF!="Extra koll","[/b]",""))))</f>
        <v>#REF!</v>
      </c>
    </row>
    <row r="1740" spans="1:41" ht="14.25">
      <c r="A1740" s="84"/>
      <c r="B1740" s="101"/>
      <c r="C1740" s="102"/>
      <c r="D1740" s="102"/>
      <c r="E1740" s="102"/>
      <c r="F1740" s="103"/>
      <c r="H1740" s="104"/>
      <c r="J1740" s="101"/>
      <c r="K1740" s="102"/>
      <c r="L1740" s="102"/>
      <c r="M1740" s="102"/>
      <c r="N1740" s="102"/>
      <c r="O1740" s="102"/>
      <c r="P1740" s="102"/>
      <c r="Q1740" s="102"/>
      <c r="R1740" s="105"/>
      <c r="T1740" s="101"/>
      <c r="U1740" s="102"/>
      <c r="V1740" s="102"/>
      <c r="W1740" s="102"/>
      <c r="X1740" s="106"/>
      <c r="AA1740" s="32" t="str">
        <f t="shared" si="329"/>
        <v/>
      </c>
      <c r="AB1740" s="31" t="str">
        <f t="shared" si="332"/>
        <v>?</v>
      </c>
      <c r="AC1740" s="31" t="str">
        <f t="shared" si="332"/>
        <v>?</v>
      </c>
      <c r="AD1740" s="31" t="str">
        <f t="shared" si="332"/>
        <v>?</v>
      </c>
      <c r="AE1740" s="31" t="str">
        <f t="shared" si="331"/>
        <v>?</v>
      </c>
      <c r="AF1740" s="31" t="str">
        <f t="shared" si="331"/>
        <v>?</v>
      </c>
      <c r="AG1740" s="31" t="str">
        <f t="shared" si="331"/>
        <v>?</v>
      </c>
      <c r="AH1740" s="39" t="str">
        <f t="shared" si="330"/>
        <v/>
      </c>
      <c r="AI1740" s="31" t="str">
        <f t="shared" si="322"/>
        <v/>
      </c>
      <c r="AJ1740" s="32" t="str">
        <f t="shared" si="323"/>
        <v/>
      </c>
      <c r="AK1740" s="32" t="str">
        <f t="shared" si="324"/>
        <v/>
      </c>
      <c r="AL1740" s="32" t="str">
        <f t="shared" si="325"/>
        <v/>
      </c>
      <c r="AM1740" s="32" t="str">
        <f t="shared" si="326"/>
        <v/>
      </c>
      <c r="AN1740" s="32" t="str">
        <f t="shared" si="327"/>
        <v/>
      </c>
      <c r="AO1740" s="96" t="e">
        <f>CONCATENATE(IF(#REF!="LL","[u]",IF(#REF!="Ny","[i]",IF(#REF!="Extra koll","[b]",""))),F1740," ",C1740,IF(COUNTA(D1740)&gt;0,CONCATENATE(" [playerid=",D1740,"] "),""),AI1740,AJ1740,AK1740,AL1740,AM1740,AN1740,AA1740,AH1740,IF(#REF!="LL","[/u]",IF(#REF!="Ny","[/i]",IF(#REF!="Extra koll","[/b]",""))))</f>
        <v>#REF!</v>
      </c>
    </row>
    <row r="1741" spans="1:41" ht="14.25">
      <c r="A1741" s="84"/>
      <c r="B1741" s="101"/>
      <c r="C1741" s="102"/>
      <c r="D1741" s="102"/>
      <c r="E1741" s="102"/>
      <c r="F1741" s="103"/>
      <c r="H1741" s="104"/>
      <c r="J1741" s="101"/>
      <c r="K1741" s="102"/>
      <c r="L1741" s="102"/>
      <c r="M1741" s="102"/>
      <c r="N1741" s="102"/>
      <c r="O1741" s="102"/>
      <c r="P1741" s="102"/>
      <c r="Q1741" s="102"/>
      <c r="R1741" s="105"/>
      <c r="T1741" s="101"/>
      <c r="U1741" s="102"/>
      <c r="V1741" s="102"/>
      <c r="W1741" s="102"/>
      <c r="X1741" s="106"/>
      <c r="AA1741" s="32" t="str">
        <f t="shared" si="329"/>
        <v/>
      </c>
      <c r="AB1741" s="31" t="str">
        <f t="shared" si="332"/>
        <v>?</v>
      </c>
      <c r="AC1741" s="31" t="str">
        <f t="shared" si="332"/>
        <v>?</v>
      </c>
      <c r="AD1741" s="31" t="str">
        <f t="shared" si="332"/>
        <v>?</v>
      </c>
      <c r="AE1741" s="31" t="str">
        <f t="shared" si="331"/>
        <v>?</v>
      </c>
      <c r="AF1741" s="31" t="str">
        <f t="shared" si="331"/>
        <v>?</v>
      </c>
      <c r="AG1741" s="31" t="str">
        <f t="shared" si="331"/>
        <v>?</v>
      </c>
      <c r="AH1741" s="39" t="str">
        <f t="shared" si="330"/>
        <v/>
      </c>
      <c r="AI1741" s="31" t="str">
        <f t="shared" si="322"/>
        <v/>
      </c>
      <c r="AJ1741" s="32" t="str">
        <f t="shared" si="323"/>
        <v/>
      </c>
      <c r="AK1741" s="32" t="str">
        <f t="shared" si="324"/>
        <v/>
      </c>
      <c r="AL1741" s="32" t="str">
        <f t="shared" si="325"/>
        <v/>
      </c>
      <c r="AM1741" s="32" t="str">
        <f t="shared" si="326"/>
        <v/>
      </c>
      <c r="AN1741" s="32" t="str">
        <f t="shared" si="327"/>
        <v/>
      </c>
      <c r="AO1741" s="96" t="e">
        <f>CONCATENATE(IF(#REF!="LL","[u]",IF(#REF!="Ny","[i]",IF(#REF!="Extra koll","[b]",""))),F1741," ",C1741,IF(COUNTA(D1741)&gt;0,CONCATENATE(" [playerid=",D1741,"] "),""),AI1741,AJ1741,AK1741,AL1741,AM1741,AN1741,AA1741,AH1741,IF(#REF!="LL","[/u]",IF(#REF!="Ny","[/i]",IF(#REF!="Extra koll","[/b]",""))))</f>
        <v>#REF!</v>
      </c>
    </row>
    <row r="1742" spans="1:41" ht="14.25">
      <c r="A1742" s="84"/>
      <c r="B1742" s="101"/>
      <c r="C1742" s="102"/>
      <c r="D1742" s="102"/>
      <c r="E1742" s="102"/>
      <c r="F1742" s="103"/>
      <c r="H1742" s="104"/>
      <c r="J1742" s="101"/>
      <c r="K1742" s="102"/>
      <c r="L1742" s="102"/>
      <c r="M1742" s="102"/>
      <c r="N1742" s="102"/>
      <c r="O1742" s="102"/>
      <c r="P1742" s="102"/>
      <c r="Q1742" s="102"/>
      <c r="R1742" s="105"/>
      <c r="T1742" s="101"/>
      <c r="U1742" s="102"/>
      <c r="V1742" s="102"/>
      <c r="W1742" s="102"/>
      <c r="X1742" s="106"/>
      <c r="AA1742" s="32" t="str">
        <f t="shared" si="329"/>
        <v/>
      </c>
      <c r="AB1742" s="31" t="str">
        <f t="shared" si="332"/>
        <v>?</v>
      </c>
      <c r="AC1742" s="31" t="str">
        <f t="shared" si="332"/>
        <v>?</v>
      </c>
      <c r="AD1742" s="31" t="str">
        <f t="shared" si="332"/>
        <v>?</v>
      </c>
      <c r="AE1742" s="31" t="str">
        <f t="shared" si="331"/>
        <v>?</v>
      </c>
      <c r="AF1742" s="31" t="str">
        <f t="shared" si="331"/>
        <v>?</v>
      </c>
      <c r="AG1742" s="31" t="str">
        <f t="shared" si="331"/>
        <v>?</v>
      </c>
      <c r="AH1742" s="39" t="str">
        <f t="shared" si="330"/>
        <v/>
      </c>
      <c r="AI1742" s="31" t="str">
        <f t="shared" si="322"/>
        <v/>
      </c>
      <c r="AJ1742" s="32" t="str">
        <f t="shared" si="323"/>
        <v/>
      </c>
      <c r="AK1742" s="32" t="str">
        <f t="shared" si="324"/>
        <v/>
      </c>
      <c r="AL1742" s="32" t="str">
        <f t="shared" si="325"/>
        <v/>
      </c>
      <c r="AM1742" s="32" t="str">
        <f t="shared" si="326"/>
        <v/>
      </c>
      <c r="AN1742" s="32" t="str">
        <f t="shared" si="327"/>
        <v/>
      </c>
      <c r="AO1742" s="96" t="e">
        <f>CONCATENATE(IF(#REF!="LL","[u]",IF(#REF!="Ny","[i]",IF(#REF!="Extra koll","[b]",""))),F1742," ",C1742,IF(COUNTA(D1742)&gt;0,CONCATENATE(" [playerid=",D1742,"] "),""),AI1742,AJ1742,AK1742,AL1742,AM1742,AN1742,AA1742,AH1742,IF(#REF!="LL","[/u]",IF(#REF!="Ny","[/i]",IF(#REF!="Extra koll","[/b]",""))))</f>
        <v>#REF!</v>
      </c>
    </row>
    <row r="1743" spans="1:41" ht="14.25">
      <c r="A1743" s="84"/>
      <c r="B1743" s="101"/>
      <c r="C1743" s="102"/>
      <c r="D1743" s="102"/>
      <c r="E1743" s="102"/>
      <c r="F1743" s="103"/>
      <c r="H1743" s="104"/>
      <c r="J1743" s="101"/>
      <c r="K1743" s="102"/>
      <c r="L1743" s="102"/>
      <c r="M1743" s="102"/>
      <c r="N1743" s="102"/>
      <c r="O1743" s="102"/>
      <c r="P1743" s="102"/>
      <c r="Q1743" s="102"/>
      <c r="R1743" s="105"/>
      <c r="T1743" s="101"/>
      <c r="U1743" s="102"/>
      <c r="V1743" s="102"/>
      <c r="W1743" s="102"/>
      <c r="X1743" s="106"/>
      <c r="AA1743" s="32" t="str">
        <f t="shared" si="329"/>
        <v/>
      </c>
      <c r="AB1743" s="31" t="str">
        <f t="shared" si="332"/>
        <v>?</v>
      </c>
      <c r="AC1743" s="31" t="str">
        <f t="shared" si="332"/>
        <v>?</v>
      </c>
      <c r="AD1743" s="31" t="str">
        <f t="shared" si="332"/>
        <v>?</v>
      </c>
      <c r="AE1743" s="31" t="str">
        <f t="shared" si="331"/>
        <v>?</v>
      </c>
      <c r="AF1743" s="31" t="str">
        <f t="shared" si="331"/>
        <v>?</v>
      </c>
      <c r="AG1743" s="31" t="str">
        <f t="shared" si="331"/>
        <v>?</v>
      </c>
      <c r="AH1743" s="39" t="str">
        <f t="shared" si="330"/>
        <v/>
      </c>
      <c r="AI1743" s="31" t="str">
        <f t="shared" si="322"/>
        <v/>
      </c>
      <c r="AJ1743" s="32" t="str">
        <f t="shared" si="323"/>
        <v/>
      </c>
      <c r="AK1743" s="32" t="str">
        <f t="shared" si="324"/>
        <v/>
      </c>
      <c r="AL1743" s="32" t="str">
        <f t="shared" si="325"/>
        <v/>
      </c>
      <c r="AM1743" s="32" t="str">
        <f t="shared" si="326"/>
        <v/>
      </c>
      <c r="AN1743" s="32" t="str">
        <f t="shared" si="327"/>
        <v/>
      </c>
      <c r="AO1743" s="96" t="e">
        <f>CONCATENATE(IF(#REF!="LL","[u]",IF(#REF!="Ny","[i]",IF(#REF!="Extra koll","[b]",""))),F1743," ",C1743,IF(COUNTA(D1743)&gt;0,CONCATENATE(" [playerid=",D1743,"] "),""),AI1743,AJ1743,AK1743,AL1743,AM1743,AN1743,AA1743,AH1743,IF(#REF!="LL","[/u]",IF(#REF!="Ny","[/i]",IF(#REF!="Extra koll","[/b]",""))))</f>
        <v>#REF!</v>
      </c>
    </row>
    <row r="1744" spans="1:41" ht="14.25">
      <c r="A1744" s="84"/>
      <c r="B1744" s="101"/>
      <c r="C1744" s="102"/>
      <c r="D1744" s="102"/>
      <c r="E1744" s="102"/>
      <c r="F1744" s="103"/>
      <c r="H1744" s="104"/>
      <c r="J1744" s="101"/>
      <c r="K1744" s="102"/>
      <c r="L1744" s="102"/>
      <c r="M1744" s="102"/>
      <c r="N1744" s="102"/>
      <c r="O1744" s="102"/>
      <c r="P1744" s="102"/>
      <c r="Q1744" s="102"/>
      <c r="R1744" s="105"/>
      <c r="T1744" s="101"/>
      <c r="U1744" s="102"/>
      <c r="V1744" s="102"/>
      <c r="W1744" s="102"/>
      <c r="X1744" s="106"/>
      <c r="AA1744" s="32" t="str">
        <f t="shared" si="329"/>
        <v/>
      </c>
      <c r="AB1744" s="31" t="str">
        <f t="shared" si="332"/>
        <v>?</v>
      </c>
      <c r="AC1744" s="31" t="str">
        <f t="shared" si="332"/>
        <v>?</v>
      </c>
      <c r="AD1744" s="31" t="str">
        <f t="shared" si="332"/>
        <v>?</v>
      </c>
      <c r="AE1744" s="31" t="str">
        <f t="shared" si="331"/>
        <v>?</v>
      </c>
      <c r="AF1744" s="31" t="str">
        <f t="shared" si="331"/>
        <v>?</v>
      </c>
      <c r="AG1744" s="31" t="str">
        <f t="shared" si="331"/>
        <v>?</v>
      </c>
      <c r="AH1744" s="39" t="str">
        <f t="shared" si="330"/>
        <v/>
      </c>
      <c r="AI1744" s="31" t="str">
        <f t="shared" si="322"/>
        <v/>
      </c>
      <c r="AJ1744" s="32" t="str">
        <f t="shared" si="323"/>
        <v/>
      </c>
      <c r="AK1744" s="32" t="str">
        <f t="shared" si="324"/>
        <v/>
      </c>
      <c r="AL1744" s="32" t="str">
        <f t="shared" si="325"/>
        <v/>
      </c>
      <c r="AM1744" s="32" t="str">
        <f t="shared" si="326"/>
        <v/>
      </c>
      <c r="AN1744" s="32" t="str">
        <f t="shared" si="327"/>
        <v/>
      </c>
      <c r="AO1744" s="96" t="e">
        <f>CONCATENATE(IF(#REF!="LL","[u]",IF(#REF!="Ny","[i]",IF(#REF!="Extra koll","[b]",""))),F1744," ",C1744,IF(COUNTA(D1744)&gt;0,CONCATENATE(" [playerid=",D1744,"] "),""),AI1744,AJ1744,AK1744,AL1744,AM1744,AN1744,AA1744,AH1744,IF(#REF!="LL","[/u]",IF(#REF!="Ny","[/i]",IF(#REF!="Extra koll","[/b]",""))))</f>
        <v>#REF!</v>
      </c>
    </row>
    <row r="1745" spans="1:41" ht="14.25">
      <c r="A1745" s="84"/>
      <c r="B1745" s="101"/>
      <c r="C1745" s="102"/>
      <c r="D1745" s="102"/>
      <c r="E1745" s="102"/>
      <c r="F1745" s="103"/>
      <c r="H1745" s="104"/>
      <c r="J1745" s="101"/>
      <c r="K1745" s="102"/>
      <c r="L1745" s="102"/>
      <c r="M1745" s="102"/>
      <c r="N1745" s="102"/>
      <c r="O1745" s="102"/>
      <c r="P1745" s="102"/>
      <c r="Q1745" s="102"/>
      <c r="R1745" s="105"/>
      <c r="T1745" s="101"/>
      <c r="U1745" s="102"/>
      <c r="V1745" s="102"/>
      <c r="W1745" s="102"/>
      <c r="X1745" s="106"/>
      <c r="AA1745" s="32" t="str">
        <f t="shared" si="329"/>
        <v/>
      </c>
      <c r="AB1745" s="31" t="str">
        <f t="shared" si="332"/>
        <v>?</v>
      </c>
      <c r="AC1745" s="31" t="str">
        <f t="shared" si="332"/>
        <v>?</v>
      </c>
      <c r="AD1745" s="31" t="str">
        <f t="shared" si="332"/>
        <v>?</v>
      </c>
      <c r="AE1745" s="31" t="str">
        <f t="shared" si="331"/>
        <v>?</v>
      </c>
      <c r="AF1745" s="31" t="str">
        <f t="shared" si="331"/>
        <v>?</v>
      </c>
      <c r="AG1745" s="31" t="str">
        <f t="shared" si="331"/>
        <v>?</v>
      </c>
      <c r="AH1745" s="39" t="str">
        <f t="shared" si="330"/>
        <v/>
      </c>
      <c r="AI1745" s="31" t="str">
        <f t="shared" si="322"/>
        <v/>
      </c>
      <c r="AJ1745" s="32" t="str">
        <f t="shared" si="323"/>
        <v/>
      </c>
      <c r="AK1745" s="32" t="str">
        <f t="shared" si="324"/>
        <v/>
      </c>
      <c r="AL1745" s="32" t="str">
        <f t="shared" si="325"/>
        <v/>
      </c>
      <c r="AM1745" s="32" t="str">
        <f t="shared" si="326"/>
        <v/>
      </c>
      <c r="AN1745" s="32" t="str">
        <f t="shared" si="327"/>
        <v/>
      </c>
      <c r="AO1745" s="96" t="e">
        <f>CONCATENATE(IF(#REF!="LL","[u]",IF(#REF!="Ny","[i]",IF(#REF!="Extra koll","[b]",""))),F1745," ",C1745,IF(COUNTA(D1745)&gt;0,CONCATENATE(" [playerid=",D1745,"] "),""),AI1745,AJ1745,AK1745,AL1745,AM1745,AN1745,AA1745,AH1745,IF(#REF!="LL","[/u]",IF(#REF!="Ny","[/i]",IF(#REF!="Extra koll","[/b]",""))))</f>
        <v>#REF!</v>
      </c>
    </row>
    <row r="1746" spans="1:41" ht="14.25">
      <c r="A1746" s="84"/>
      <c r="B1746" s="101"/>
      <c r="C1746" s="102"/>
      <c r="D1746" s="102"/>
      <c r="E1746" s="102"/>
      <c r="F1746" s="103"/>
      <c r="H1746" s="104"/>
      <c r="J1746" s="101"/>
      <c r="K1746" s="102"/>
      <c r="L1746" s="102"/>
      <c r="M1746" s="102"/>
      <c r="N1746" s="102"/>
      <c r="O1746" s="102"/>
      <c r="P1746" s="102"/>
      <c r="Q1746" s="102"/>
      <c r="R1746" s="105"/>
      <c r="T1746" s="101"/>
      <c r="U1746" s="102"/>
      <c r="V1746" s="102"/>
      <c r="W1746" s="102"/>
      <c r="X1746" s="106"/>
      <c r="AA1746" s="32" t="str">
        <f t="shared" si="329"/>
        <v/>
      </c>
      <c r="AB1746" s="31" t="str">
        <f t="shared" si="332"/>
        <v>?</v>
      </c>
      <c r="AC1746" s="31" t="str">
        <f t="shared" si="332"/>
        <v>?</v>
      </c>
      <c r="AD1746" s="31" t="str">
        <f t="shared" si="332"/>
        <v>?</v>
      </c>
      <c r="AE1746" s="31" t="str">
        <f t="shared" si="331"/>
        <v>?</v>
      </c>
      <c r="AF1746" s="31" t="str">
        <f t="shared" si="331"/>
        <v>?</v>
      </c>
      <c r="AG1746" s="31" t="str">
        <f t="shared" si="331"/>
        <v>?</v>
      </c>
      <c r="AH1746" s="39" t="str">
        <f t="shared" si="330"/>
        <v/>
      </c>
      <c r="AI1746" s="31" t="str">
        <f t="shared" si="322"/>
        <v/>
      </c>
      <c r="AJ1746" s="32" t="str">
        <f t="shared" si="323"/>
        <v/>
      </c>
      <c r="AK1746" s="32" t="str">
        <f t="shared" si="324"/>
        <v/>
      </c>
      <c r="AL1746" s="32" t="str">
        <f t="shared" si="325"/>
        <v/>
      </c>
      <c r="AM1746" s="32" t="str">
        <f t="shared" si="326"/>
        <v/>
      </c>
      <c r="AN1746" s="32" t="str">
        <f t="shared" si="327"/>
        <v/>
      </c>
      <c r="AO1746" s="96" t="e">
        <f>CONCATENATE(IF(#REF!="LL","[u]",IF(#REF!="Ny","[i]",IF(#REF!="Extra koll","[b]",""))),F1746," ",C1746,IF(COUNTA(D1746)&gt;0,CONCATENATE(" [playerid=",D1746,"] "),""),AI1746,AJ1746,AK1746,AL1746,AM1746,AN1746,AA1746,AH1746,IF(#REF!="LL","[/u]",IF(#REF!="Ny","[/i]",IF(#REF!="Extra koll","[/b]",""))))</f>
        <v>#REF!</v>
      </c>
    </row>
    <row r="1747" spans="1:41" ht="14.25">
      <c r="A1747" s="84"/>
      <c r="B1747" s="101"/>
      <c r="C1747" s="102"/>
      <c r="D1747" s="102"/>
      <c r="E1747" s="102"/>
      <c r="F1747" s="103"/>
      <c r="H1747" s="104"/>
      <c r="J1747" s="101"/>
      <c r="K1747" s="102"/>
      <c r="L1747" s="102"/>
      <c r="M1747" s="102"/>
      <c r="N1747" s="102"/>
      <c r="O1747" s="102"/>
      <c r="P1747" s="102"/>
      <c r="Q1747" s="102"/>
      <c r="R1747" s="105"/>
      <c r="T1747" s="101"/>
      <c r="U1747" s="102"/>
      <c r="V1747" s="102"/>
      <c r="W1747" s="102"/>
      <c r="X1747" s="106"/>
      <c r="AA1747" s="32" t="str">
        <f t="shared" si="329"/>
        <v/>
      </c>
      <c r="AB1747" s="31" t="str">
        <f t="shared" si="332"/>
        <v>?</v>
      </c>
      <c r="AC1747" s="31" t="str">
        <f t="shared" si="332"/>
        <v>?</v>
      </c>
      <c r="AD1747" s="31" t="str">
        <f t="shared" si="332"/>
        <v>?</v>
      </c>
      <c r="AE1747" s="31" t="str">
        <f t="shared" si="331"/>
        <v>?</v>
      </c>
      <c r="AF1747" s="31" t="str">
        <f t="shared" si="331"/>
        <v>?</v>
      </c>
      <c r="AG1747" s="31" t="str">
        <f t="shared" si="331"/>
        <v>?</v>
      </c>
      <c r="AH1747" s="39" t="str">
        <f t="shared" si="330"/>
        <v/>
      </c>
      <c r="AI1747" s="31" t="str">
        <f t="shared" si="322"/>
        <v/>
      </c>
      <c r="AJ1747" s="32" t="str">
        <f t="shared" si="323"/>
        <v/>
      </c>
      <c r="AK1747" s="32" t="str">
        <f t="shared" si="324"/>
        <v/>
      </c>
      <c r="AL1747" s="32" t="str">
        <f t="shared" si="325"/>
        <v/>
      </c>
      <c r="AM1747" s="32" t="str">
        <f t="shared" si="326"/>
        <v/>
      </c>
      <c r="AN1747" s="32" t="str">
        <f t="shared" si="327"/>
        <v/>
      </c>
      <c r="AO1747" s="96" t="e">
        <f>CONCATENATE(IF(#REF!="LL","[u]",IF(#REF!="Ny","[i]",IF(#REF!="Extra koll","[b]",""))),F1747," ",C1747,IF(COUNTA(D1747)&gt;0,CONCATENATE(" [playerid=",D1747,"] "),""),AI1747,AJ1747,AK1747,AL1747,AM1747,AN1747,AA1747,AH1747,IF(#REF!="LL","[/u]",IF(#REF!="Ny","[/i]",IF(#REF!="Extra koll","[/b]",""))))</f>
        <v>#REF!</v>
      </c>
    </row>
    <row r="1748" spans="1:41" ht="14.25">
      <c r="A1748" s="84"/>
      <c r="B1748" s="101"/>
      <c r="C1748" s="102"/>
      <c r="D1748" s="102"/>
      <c r="E1748" s="102"/>
      <c r="F1748" s="103"/>
      <c r="H1748" s="104"/>
      <c r="J1748" s="101"/>
      <c r="K1748" s="102"/>
      <c r="L1748" s="102"/>
      <c r="M1748" s="102"/>
      <c r="N1748" s="102"/>
      <c r="O1748" s="102"/>
      <c r="P1748" s="102"/>
      <c r="Q1748" s="102"/>
      <c r="R1748" s="105"/>
      <c r="T1748" s="101"/>
      <c r="U1748" s="102"/>
      <c r="V1748" s="102"/>
      <c r="W1748" s="102"/>
      <c r="X1748" s="106"/>
      <c r="AA1748" s="32" t="str">
        <f t="shared" si="329"/>
        <v/>
      </c>
      <c r="AB1748" s="31" t="str">
        <f t="shared" si="332"/>
        <v>?</v>
      </c>
      <c r="AC1748" s="31" t="str">
        <f t="shared" si="332"/>
        <v>?</v>
      </c>
      <c r="AD1748" s="31" t="str">
        <f t="shared" si="332"/>
        <v>?</v>
      </c>
      <c r="AE1748" s="31" t="str">
        <f t="shared" si="331"/>
        <v>?</v>
      </c>
      <c r="AF1748" s="31" t="str">
        <f t="shared" si="331"/>
        <v>?</v>
      </c>
      <c r="AG1748" s="31" t="str">
        <f t="shared" si="331"/>
        <v>?</v>
      </c>
      <c r="AH1748" s="39" t="str">
        <f t="shared" si="330"/>
        <v/>
      </c>
      <c r="AI1748" s="31" t="str">
        <f t="shared" si="322"/>
        <v/>
      </c>
      <c r="AJ1748" s="32" t="str">
        <f t="shared" si="323"/>
        <v/>
      </c>
      <c r="AK1748" s="32" t="str">
        <f t="shared" si="324"/>
        <v/>
      </c>
      <c r="AL1748" s="32" t="str">
        <f t="shared" si="325"/>
        <v/>
      </c>
      <c r="AM1748" s="32" t="str">
        <f t="shared" si="326"/>
        <v/>
      </c>
      <c r="AN1748" s="32" t="str">
        <f t="shared" si="327"/>
        <v/>
      </c>
      <c r="AO1748" s="96" t="e">
        <f>CONCATENATE(IF(#REF!="LL","[u]",IF(#REF!="Ny","[i]",IF(#REF!="Extra koll","[b]",""))),F1748," ",C1748,IF(COUNTA(D1748)&gt;0,CONCATENATE(" [playerid=",D1748,"] "),""),AI1748,AJ1748,AK1748,AL1748,AM1748,AN1748,AA1748,AH1748,IF(#REF!="LL","[/u]",IF(#REF!="Ny","[/i]",IF(#REF!="Extra koll","[/b]",""))))</f>
        <v>#REF!</v>
      </c>
    </row>
    <row r="1749" spans="1:41" ht="14.25">
      <c r="A1749" s="84"/>
      <c r="B1749" s="101"/>
      <c r="C1749" s="102"/>
      <c r="D1749" s="102"/>
      <c r="E1749" s="102"/>
      <c r="F1749" s="103"/>
      <c r="H1749" s="104"/>
      <c r="J1749" s="101"/>
      <c r="K1749" s="102"/>
      <c r="L1749" s="102"/>
      <c r="M1749" s="102"/>
      <c r="N1749" s="102"/>
      <c r="O1749" s="102"/>
      <c r="P1749" s="102"/>
      <c r="Q1749" s="102"/>
      <c r="R1749" s="105"/>
      <c r="T1749" s="101"/>
      <c r="U1749" s="102"/>
      <c r="V1749" s="102"/>
      <c r="W1749" s="102"/>
      <c r="X1749" s="106"/>
      <c r="AA1749" s="32" t="str">
        <f t="shared" si="329"/>
        <v/>
      </c>
      <c r="AB1749" s="31" t="str">
        <f t="shared" si="332"/>
        <v>?</v>
      </c>
      <c r="AC1749" s="31" t="str">
        <f t="shared" si="332"/>
        <v>?</v>
      </c>
      <c r="AD1749" s="31" t="str">
        <f t="shared" si="332"/>
        <v>?</v>
      </c>
      <c r="AE1749" s="31" t="str">
        <f t="shared" si="331"/>
        <v>?</v>
      </c>
      <c r="AF1749" s="31" t="str">
        <f t="shared" si="331"/>
        <v>?</v>
      </c>
      <c r="AG1749" s="31" t="str">
        <f t="shared" si="331"/>
        <v>?</v>
      </c>
      <c r="AH1749" s="39" t="str">
        <f t="shared" si="330"/>
        <v/>
      </c>
      <c r="AI1749" s="31" t="str">
        <f t="shared" ref="AI1749:AI1812" si="333">IF(A1749="Målvakt",CONCATENATE(AB1749," - ",AF1749),"")</f>
        <v/>
      </c>
      <c r="AJ1749" s="32" t="str">
        <f t="shared" ref="AJ1749:AJ1812" si="334">IF(A1749="Försvarare",CONCATENATE(AF1749," - ",AC1749," - ",AE1749," - ",AD1749),"")</f>
        <v/>
      </c>
      <c r="AK1749" s="32" t="str">
        <f t="shared" ref="AK1749:AK1812" si="335">IF(A1749="Inner",CONCATENATE(AC1749," - ",AD1749," - ",AF1749),"")</f>
        <v/>
      </c>
      <c r="AL1749" s="32" t="str">
        <f t="shared" ref="AL1749:AL1812" si="336">IF(A1749="Ytter",CONCATENATE(AE1749," - ",AC1749," - ",AD1749," - ",AF1749),"")</f>
        <v/>
      </c>
      <c r="AM1749" s="32" t="str">
        <f t="shared" ref="AM1749:AM1812" si="337">IF(A1749="Anfallare",CONCATENATE(AG1749," - ",AD1749," - ",AE1749),"")</f>
        <v/>
      </c>
      <c r="AN1749" s="32" t="str">
        <f t="shared" ref="AN1749:AN1812" si="338">IF(A1749="Def anfallare",CONCATENATE(AD1749," - ",AC1749," - ",AG1749," - ",AE1749),"")</f>
        <v/>
      </c>
      <c r="AO1749" s="96" t="e">
        <f>CONCATENATE(IF(#REF!="LL","[u]",IF(#REF!="Ny","[i]",IF(#REF!="Extra koll","[b]",""))),F1749," ",C1749,IF(COUNTA(D1749)&gt;0,CONCATENATE(" [playerid=",D1749,"] "),""),AI1749,AJ1749,AK1749,AL1749,AM1749,AN1749,AA1749,AH1749,IF(#REF!="LL","[/u]",IF(#REF!="Ny","[/i]",IF(#REF!="Extra koll","[/b]",""))))</f>
        <v>#REF!</v>
      </c>
    </row>
    <row r="1750" spans="1:41" ht="14.25">
      <c r="A1750" s="84"/>
      <c r="B1750" s="101"/>
      <c r="C1750" s="102"/>
      <c r="D1750" s="102"/>
      <c r="E1750" s="102"/>
      <c r="F1750" s="103"/>
      <c r="H1750" s="104"/>
      <c r="J1750" s="101"/>
      <c r="K1750" s="102"/>
      <c r="L1750" s="102"/>
      <c r="M1750" s="102"/>
      <c r="N1750" s="102"/>
      <c r="O1750" s="102"/>
      <c r="P1750" s="102"/>
      <c r="Q1750" s="102"/>
      <c r="R1750" s="105"/>
      <c r="T1750" s="101"/>
      <c r="U1750" s="102"/>
      <c r="V1750" s="102"/>
      <c r="W1750" s="102"/>
      <c r="X1750" s="106"/>
      <c r="AA1750" s="32" t="str">
        <f t="shared" si="329"/>
        <v/>
      </c>
      <c r="AB1750" s="31" t="str">
        <f t="shared" si="332"/>
        <v>?</v>
      </c>
      <c r="AC1750" s="31" t="str">
        <f t="shared" si="332"/>
        <v>?</v>
      </c>
      <c r="AD1750" s="31" t="str">
        <f t="shared" si="332"/>
        <v>?</v>
      </c>
      <c r="AE1750" s="31" t="str">
        <f t="shared" si="331"/>
        <v>?</v>
      </c>
      <c r="AF1750" s="31" t="str">
        <f t="shared" si="331"/>
        <v>?</v>
      </c>
      <c r="AG1750" s="31" t="str">
        <f t="shared" si="331"/>
        <v>?</v>
      </c>
      <c r="AH1750" s="39" t="str">
        <f t="shared" si="330"/>
        <v/>
      </c>
      <c r="AI1750" s="31" t="str">
        <f t="shared" si="333"/>
        <v/>
      </c>
      <c r="AJ1750" s="32" t="str">
        <f t="shared" si="334"/>
        <v/>
      </c>
      <c r="AK1750" s="32" t="str">
        <f t="shared" si="335"/>
        <v/>
      </c>
      <c r="AL1750" s="32" t="str">
        <f t="shared" si="336"/>
        <v/>
      </c>
      <c r="AM1750" s="32" t="str">
        <f t="shared" si="337"/>
        <v/>
      </c>
      <c r="AN1750" s="32" t="str">
        <f t="shared" si="338"/>
        <v/>
      </c>
      <c r="AO1750" s="96" t="e">
        <f>CONCATENATE(IF(#REF!="LL","[u]",IF(#REF!="Ny","[i]",IF(#REF!="Extra koll","[b]",""))),F1750," ",C1750,IF(COUNTA(D1750)&gt;0,CONCATENATE(" [playerid=",D1750,"] "),""),AI1750,AJ1750,AK1750,AL1750,AM1750,AN1750,AA1750,AH1750,IF(#REF!="LL","[/u]",IF(#REF!="Ny","[/i]",IF(#REF!="Extra koll","[/b]",""))))</f>
        <v>#REF!</v>
      </c>
    </row>
    <row r="1751" spans="1:41" ht="14.25">
      <c r="A1751" s="84"/>
      <c r="B1751" s="101"/>
      <c r="C1751" s="102"/>
      <c r="D1751" s="102"/>
      <c r="E1751" s="102"/>
      <c r="F1751" s="103"/>
      <c r="H1751" s="104"/>
      <c r="J1751" s="101"/>
      <c r="K1751" s="102"/>
      <c r="L1751" s="102"/>
      <c r="M1751" s="102"/>
      <c r="N1751" s="102"/>
      <c r="O1751" s="102"/>
      <c r="P1751" s="102"/>
      <c r="Q1751" s="102"/>
      <c r="R1751" s="105"/>
      <c r="T1751" s="101"/>
      <c r="U1751" s="102"/>
      <c r="V1751" s="102"/>
      <c r="W1751" s="102"/>
      <c r="X1751" s="106"/>
      <c r="AA1751" s="32" t="str">
        <f t="shared" si="329"/>
        <v/>
      </c>
      <c r="AB1751" s="31" t="str">
        <f t="shared" si="332"/>
        <v>?</v>
      </c>
      <c r="AC1751" s="31" t="str">
        <f t="shared" si="332"/>
        <v>?</v>
      </c>
      <c r="AD1751" s="31" t="str">
        <f t="shared" si="332"/>
        <v>?</v>
      </c>
      <c r="AE1751" s="31" t="str">
        <f t="shared" si="331"/>
        <v>?</v>
      </c>
      <c r="AF1751" s="31" t="str">
        <f t="shared" si="331"/>
        <v>?</v>
      </c>
      <c r="AG1751" s="31" t="str">
        <f t="shared" si="331"/>
        <v>?</v>
      </c>
      <c r="AH1751" s="39" t="str">
        <f t="shared" si="330"/>
        <v/>
      </c>
      <c r="AI1751" s="31" t="str">
        <f t="shared" si="333"/>
        <v/>
      </c>
      <c r="AJ1751" s="32" t="str">
        <f t="shared" si="334"/>
        <v/>
      </c>
      <c r="AK1751" s="32" t="str">
        <f t="shared" si="335"/>
        <v/>
      </c>
      <c r="AL1751" s="32" t="str">
        <f t="shared" si="336"/>
        <v/>
      </c>
      <c r="AM1751" s="32" t="str">
        <f t="shared" si="337"/>
        <v/>
      </c>
      <c r="AN1751" s="32" t="str">
        <f t="shared" si="338"/>
        <v/>
      </c>
      <c r="AO1751" s="96" t="e">
        <f>CONCATENATE(IF(#REF!="LL","[u]",IF(#REF!="Ny","[i]",IF(#REF!="Extra koll","[b]",""))),F1751," ",C1751,IF(COUNTA(D1751)&gt;0,CONCATENATE(" [playerid=",D1751,"] "),""),AI1751,AJ1751,AK1751,AL1751,AM1751,AN1751,AA1751,AH1751,IF(#REF!="LL","[/u]",IF(#REF!="Ny","[/i]",IF(#REF!="Extra koll","[/b]",""))))</f>
        <v>#REF!</v>
      </c>
    </row>
    <row r="1752" spans="1:41" ht="14.25">
      <c r="A1752" s="84"/>
      <c r="B1752" s="101"/>
      <c r="C1752" s="102"/>
      <c r="D1752" s="102"/>
      <c r="E1752" s="102"/>
      <c r="F1752" s="103"/>
      <c r="H1752" s="104"/>
      <c r="J1752" s="101"/>
      <c r="K1752" s="102"/>
      <c r="L1752" s="102"/>
      <c r="M1752" s="102"/>
      <c r="N1752" s="102"/>
      <c r="O1752" s="102"/>
      <c r="P1752" s="102"/>
      <c r="Q1752" s="102"/>
      <c r="R1752" s="105"/>
      <c r="T1752" s="101"/>
      <c r="U1752" s="102"/>
      <c r="V1752" s="102"/>
      <c r="W1752" s="102"/>
      <c r="X1752" s="106"/>
      <c r="AA1752" s="32" t="str">
        <f t="shared" si="329"/>
        <v/>
      </c>
      <c r="AB1752" s="31" t="str">
        <f t="shared" si="332"/>
        <v>?</v>
      </c>
      <c r="AC1752" s="31" t="str">
        <f t="shared" si="332"/>
        <v>?</v>
      </c>
      <c r="AD1752" s="31" t="str">
        <f t="shared" si="332"/>
        <v>?</v>
      </c>
      <c r="AE1752" s="31" t="str">
        <f t="shared" si="331"/>
        <v>?</v>
      </c>
      <c r="AF1752" s="31" t="str">
        <f t="shared" si="331"/>
        <v>?</v>
      </c>
      <c r="AG1752" s="31" t="str">
        <f t="shared" si="331"/>
        <v>?</v>
      </c>
      <c r="AH1752" s="39" t="str">
        <f t="shared" si="330"/>
        <v/>
      </c>
      <c r="AI1752" s="31" t="str">
        <f t="shared" si="333"/>
        <v/>
      </c>
      <c r="AJ1752" s="32" t="str">
        <f t="shared" si="334"/>
        <v/>
      </c>
      <c r="AK1752" s="32" t="str">
        <f t="shared" si="335"/>
        <v/>
      </c>
      <c r="AL1752" s="32" t="str">
        <f t="shared" si="336"/>
        <v/>
      </c>
      <c r="AM1752" s="32" t="str">
        <f t="shared" si="337"/>
        <v/>
      </c>
      <c r="AN1752" s="32" t="str">
        <f t="shared" si="338"/>
        <v/>
      </c>
      <c r="AO1752" s="96" t="e">
        <f>CONCATENATE(IF(#REF!="LL","[u]",IF(#REF!="Ny","[i]",IF(#REF!="Extra koll","[b]",""))),F1752," ",C1752,IF(COUNTA(D1752)&gt;0,CONCATENATE(" [playerid=",D1752,"] "),""),AI1752,AJ1752,AK1752,AL1752,AM1752,AN1752,AA1752,AH1752,IF(#REF!="LL","[/u]",IF(#REF!="Ny","[/i]",IF(#REF!="Extra koll","[/b]",""))))</f>
        <v>#REF!</v>
      </c>
    </row>
    <row r="1753" spans="1:41" ht="14.25">
      <c r="A1753" s="84"/>
      <c r="B1753" s="101"/>
      <c r="C1753" s="102"/>
      <c r="D1753" s="102"/>
      <c r="E1753" s="102"/>
      <c r="F1753" s="103"/>
      <c r="H1753" s="104"/>
      <c r="J1753" s="101"/>
      <c r="K1753" s="102"/>
      <c r="L1753" s="102"/>
      <c r="M1753" s="102"/>
      <c r="N1753" s="102"/>
      <c r="O1753" s="102"/>
      <c r="P1753" s="102"/>
      <c r="Q1753" s="102"/>
      <c r="R1753" s="105"/>
      <c r="T1753" s="101"/>
      <c r="U1753" s="102"/>
      <c r="V1753" s="102"/>
      <c r="W1753" s="102"/>
      <c r="X1753" s="106"/>
      <c r="AA1753" s="32" t="str">
        <f t="shared" si="329"/>
        <v/>
      </c>
      <c r="AB1753" s="31" t="str">
        <f t="shared" si="332"/>
        <v>?</v>
      </c>
      <c r="AC1753" s="31" t="str">
        <f t="shared" si="332"/>
        <v>?</v>
      </c>
      <c r="AD1753" s="31" t="str">
        <f t="shared" si="332"/>
        <v>?</v>
      </c>
      <c r="AE1753" s="31" t="str">
        <f t="shared" si="331"/>
        <v>?</v>
      </c>
      <c r="AF1753" s="31" t="str">
        <f t="shared" si="331"/>
        <v>?</v>
      </c>
      <c r="AG1753" s="31" t="str">
        <f t="shared" si="331"/>
        <v>?</v>
      </c>
      <c r="AH1753" s="39" t="str">
        <f t="shared" si="330"/>
        <v/>
      </c>
      <c r="AI1753" s="31" t="str">
        <f t="shared" si="333"/>
        <v/>
      </c>
      <c r="AJ1753" s="32" t="str">
        <f t="shared" si="334"/>
        <v/>
      </c>
      <c r="AK1753" s="32" t="str">
        <f t="shared" si="335"/>
        <v/>
      </c>
      <c r="AL1753" s="32" t="str">
        <f t="shared" si="336"/>
        <v/>
      </c>
      <c r="AM1753" s="32" t="str">
        <f t="shared" si="337"/>
        <v/>
      </c>
      <c r="AN1753" s="32" t="str">
        <f t="shared" si="338"/>
        <v/>
      </c>
      <c r="AO1753" s="96" t="e">
        <f>CONCATENATE(IF(#REF!="LL","[u]",IF(#REF!="Ny","[i]",IF(#REF!="Extra koll","[b]",""))),F1753," ",C1753,IF(COUNTA(D1753)&gt;0,CONCATENATE(" [playerid=",D1753,"] "),""),AI1753,AJ1753,AK1753,AL1753,AM1753,AN1753,AA1753,AH1753,IF(#REF!="LL","[/u]",IF(#REF!="Ny","[/i]",IF(#REF!="Extra koll","[/b]",""))))</f>
        <v>#REF!</v>
      </c>
    </row>
    <row r="1754" spans="1:41" ht="14.25">
      <c r="A1754" s="84"/>
      <c r="B1754" s="101"/>
      <c r="C1754" s="102"/>
      <c r="D1754" s="102"/>
      <c r="E1754" s="102"/>
      <c r="F1754" s="103"/>
      <c r="H1754" s="104"/>
      <c r="J1754" s="101"/>
      <c r="K1754" s="102"/>
      <c r="L1754" s="102"/>
      <c r="M1754" s="102"/>
      <c r="N1754" s="102"/>
      <c r="O1754" s="102"/>
      <c r="P1754" s="102"/>
      <c r="Q1754" s="102"/>
      <c r="R1754" s="105"/>
      <c r="T1754" s="101"/>
      <c r="U1754" s="102"/>
      <c r="V1754" s="102"/>
      <c r="W1754" s="102"/>
      <c r="X1754" s="106"/>
      <c r="AA1754" s="32" t="str">
        <f t="shared" si="329"/>
        <v/>
      </c>
      <c r="AB1754" s="31" t="str">
        <f t="shared" si="332"/>
        <v>?</v>
      </c>
      <c r="AC1754" s="31" t="str">
        <f t="shared" si="332"/>
        <v>?</v>
      </c>
      <c r="AD1754" s="31" t="str">
        <f t="shared" si="332"/>
        <v>?</v>
      </c>
      <c r="AE1754" s="31" t="str">
        <f t="shared" si="331"/>
        <v>?</v>
      </c>
      <c r="AF1754" s="31" t="str">
        <f t="shared" si="331"/>
        <v>?</v>
      </c>
      <c r="AG1754" s="31" t="str">
        <f t="shared" si="331"/>
        <v>?</v>
      </c>
      <c r="AH1754" s="39" t="str">
        <f t="shared" si="330"/>
        <v/>
      </c>
      <c r="AI1754" s="31" t="str">
        <f t="shared" si="333"/>
        <v/>
      </c>
      <c r="AJ1754" s="32" t="str">
        <f t="shared" si="334"/>
        <v/>
      </c>
      <c r="AK1754" s="32" t="str">
        <f t="shared" si="335"/>
        <v/>
      </c>
      <c r="AL1754" s="32" t="str">
        <f t="shared" si="336"/>
        <v/>
      </c>
      <c r="AM1754" s="32" t="str">
        <f t="shared" si="337"/>
        <v/>
      </c>
      <c r="AN1754" s="32" t="str">
        <f t="shared" si="338"/>
        <v/>
      </c>
      <c r="AO1754" s="96" t="e">
        <f>CONCATENATE(IF(#REF!="LL","[u]",IF(#REF!="Ny","[i]",IF(#REF!="Extra koll","[b]",""))),F1754," ",C1754,IF(COUNTA(D1754)&gt;0,CONCATENATE(" [playerid=",D1754,"] "),""),AI1754,AJ1754,AK1754,AL1754,AM1754,AN1754,AA1754,AH1754,IF(#REF!="LL","[/u]",IF(#REF!="Ny","[/i]",IF(#REF!="Extra koll","[/b]",""))))</f>
        <v>#REF!</v>
      </c>
    </row>
    <row r="1755" spans="1:41" ht="14.25">
      <c r="A1755" s="84"/>
      <c r="B1755" s="101"/>
      <c r="C1755" s="102"/>
      <c r="D1755" s="102"/>
      <c r="E1755" s="102"/>
      <c r="F1755" s="103"/>
      <c r="H1755" s="104"/>
      <c r="J1755" s="101"/>
      <c r="K1755" s="102"/>
      <c r="L1755" s="102"/>
      <c r="M1755" s="102"/>
      <c r="N1755" s="102"/>
      <c r="O1755" s="102"/>
      <c r="P1755" s="102"/>
      <c r="Q1755" s="102"/>
      <c r="R1755" s="105"/>
      <c r="T1755" s="101"/>
      <c r="U1755" s="102"/>
      <c r="V1755" s="102"/>
      <c r="W1755" s="102"/>
      <c r="X1755" s="106"/>
      <c r="AA1755" s="32" t="str">
        <f t="shared" si="329"/>
        <v/>
      </c>
      <c r="AB1755" s="31" t="str">
        <f t="shared" si="332"/>
        <v>?</v>
      </c>
      <c r="AC1755" s="31" t="str">
        <f t="shared" si="332"/>
        <v>?</v>
      </c>
      <c r="AD1755" s="31" t="str">
        <f t="shared" si="332"/>
        <v>?</v>
      </c>
      <c r="AE1755" s="31" t="str">
        <f t="shared" si="331"/>
        <v>?</v>
      </c>
      <c r="AF1755" s="31" t="str">
        <f t="shared" si="331"/>
        <v>?</v>
      </c>
      <c r="AG1755" s="31" t="str">
        <f t="shared" si="331"/>
        <v>?</v>
      </c>
      <c r="AH1755" s="39" t="str">
        <f t="shared" si="330"/>
        <v/>
      </c>
      <c r="AI1755" s="31" t="str">
        <f t="shared" si="333"/>
        <v/>
      </c>
      <c r="AJ1755" s="32" t="str">
        <f t="shared" si="334"/>
        <v/>
      </c>
      <c r="AK1755" s="32" t="str">
        <f t="shared" si="335"/>
        <v/>
      </c>
      <c r="AL1755" s="32" t="str">
        <f t="shared" si="336"/>
        <v/>
      </c>
      <c r="AM1755" s="32" t="str">
        <f t="shared" si="337"/>
        <v/>
      </c>
      <c r="AN1755" s="32" t="str">
        <f t="shared" si="338"/>
        <v/>
      </c>
      <c r="AO1755" s="96" t="e">
        <f>CONCATENATE(IF(#REF!="LL","[u]",IF(#REF!="Ny","[i]",IF(#REF!="Extra koll","[b]",""))),F1755," ",C1755,IF(COUNTA(D1755)&gt;0,CONCATENATE(" [playerid=",D1755,"] "),""),AI1755,AJ1755,AK1755,AL1755,AM1755,AN1755,AA1755,AH1755,IF(#REF!="LL","[/u]",IF(#REF!="Ny","[/i]",IF(#REF!="Extra koll","[/b]",""))))</f>
        <v>#REF!</v>
      </c>
    </row>
    <row r="1756" spans="1:41" ht="14.25">
      <c r="A1756" s="84"/>
      <c r="B1756" s="101"/>
      <c r="C1756" s="102"/>
      <c r="D1756" s="102"/>
      <c r="E1756" s="102"/>
      <c r="F1756" s="103"/>
      <c r="H1756" s="104"/>
      <c r="J1756" s="101"/>
      <c r="K1756" s="102"/>
      <c r="L1756" s="102"/>
      <c r="M1756" s="102"/>
      <c r="N1756" s="102"/>
      <c r="O1756" s="102"/>
      <c r="P1756" s="102"/>
      <c r="Q1756" s="102"/>
      <c r="R1756" s="105"/>
      <c r="T1756" s="101"/>
      <c r="U1756" s="102"/>
      <c r="V1756" s="102"/>
      <c r="W1756" s="102"/>
      <c r="X1756" s="106"/>
      <c r="AA1756" s="32" t="str">
        <f t="shared" si="329"/>
        <v/>
      </c>
      <c r="AB1756" s="31" t="str">
        <f t="shared" si="332"/>
        <v>?</v>
      </c>
      <c r="AC1756" s="31" t="str">
        <f t="shared" si="332"/>
        <v>?</v>
      </c>
      <c r="AD1756" s="31" t="str">
        <f t="shared" si="332"/>
        <v>?</v>
      </c>
      <c r="AE1756" s="31" t="str">
        <f t="shared" si="331"/>
        <v>?</v>
      </c>
      <c r="AF1756" s="31" t="str">
        <f t="shared" si="331"/>
        <v>?</v>
      </c>
      <c r="AG1756" s="31" t="str">
        <f t="shared" si="331"/>
        <v>?</v>
      </c>
      <c r="AH1756" s="39" t="str">
        <f t="shared" si="330"/>
        <v/>
      </c>
      <c r="AI1756" s="31" t="str">
        <f t="shared" si="333"/>
        <v/>
      </c>
      <c r="AJ1756" s="32" t="str">
        <f t="shared" si="334"/>
        <v/>
      </c>
      <c r="AK1756" s="32" t="str">
        <f t="shared" si="335"/>
        <v/>
      </c>
      <c r="AL1756" s="32" t="str">
        <f t="shared" si="336"/>
        <v/>
      </c>
      <c r="AM1756" s="32" t="str">
        <f t="shared" si="337"/>
        <v/>
      </c>
      <c r="AN1756" s="32" t="str">
        <f t="shared" si="338"/>
        <v/>
      </c>
      <c r="AO1756" s="96" t="e">
        <f>CONCATENATE(IF(#REF!="LL","[u]",IF(#REF!="Ny","[i]",IF(#REF!="Extra koll","[b]",""))),F1756," ",C1756,IF(COUNTA(D1756)&gt;0,CONCATENATE(" [playerid=",D1756,"] "),""),AI1756,AJ1756,AK1756,AL1756,AM1756,AN1756,AA1756,AH1756,IF(#REF!="LL","[/u]",IF(#REF!="Ny","[/i]",IF(#REF!="Extra koll","[/b]",""))))</f>
        <v>#REF!</v>
      </c>
    </row>
    <row r="1757" spans="1:41" ht="14.25">
      <c r="A1757" s="84"/>
      <c r="B1757" s="101"/>
      <c r="C1757" s="102"/>
      <c r="D1757" s="102"/>
      <c r="E1757" s="102"/>
      <c r="F1757" s="103"/>
      <c r="H1757" s="104"/>
      <c r="J1757" s="101"/>
      <c r="K1757" s="102"/>
      <c r="L1757" s="102"/>
      <c r="M1757" s="102"/>
      <c r="N1757" s="102"/>
      <c r="O1757" s="102"/>
      <c r="P1757" s="102"/>
      <c r="Q1757" s="102"/>
      <c r="R1757" s="105"/>
      <c r="T1757" s="101"/>
      <c r="U1757" s="102"/>
      <c r="V1757" s="102"/>
      <c r="W1757" s="102"/>
      <c r="X1757" s="106"/>
      <c r="AA1757" s="32" t="str">
        <f t="shared" si="329"/>
        <v/>
      </c>
      <c r="AB1757" s="31" t="str">
        <f t="shared" si="332"/>
        <v>?</v>
      </c>
      <c r="AC1757" s="31" t="str">
        <f t="shared" si="332"/>
        <v>?</v>
      </c>
      <c r="AD1757" s="31" t="str">
        <f t="shared" si="332"/>
        <v>?</v>
      </c>
      <c r="AE1757" s="31" t="str">
        <f t="shared" si="331"/>
        <v>?</v>
      </c>
      <c r="AF1757" s="31" t="str">
        <f t="shared" si="331"/>
        <v>?</v>
      </c>
      <c r="AG1757" s="31" t="str">
        <f t="shared" si="331"/>
        <v>?</v>
      </c>
      <c r="AH1757" s="39" t="str">
        <f t="shared" si="330"/>
        <v/>
      </c>
      <c r="AI1757" s="31" t="str">
        <f t="shared" si="333"/>
        <v/>
      </c>
      <c r="AJ1757" s="32" t="str">
        <f t="shared" si="334"/>
        <v/>
      </c>
      <c r="AK1757" s="32" t="str">
        <f t="shared" si="335"/>
        <v/>
      </c>
      <c r="AL1757" s="32" t="str">
        <f t="shared" si="336"/>
        <v/>
      </c>
      <c r="AM1757" s="32" t="str">
        <f t="shared" si="337"/>
        <v/>
      </c>
      <c r="AN1757" s="32" t="str">
        <f t="shared" si="338"/>
        <v/>
      </c>
      <c r="AO1757" s="96" t="e">
        <f>CONCATENATE(IF(#REF!="LL","[u]",IF(#REF!="Ny","[i]",IF(#REF!="Extra koll","[b]",""))),F1757," ",C1757,IF(COUNTA(D1757)&gt;0,CONCATENATE(" [playerid=",D1757,"] "),""),AI1757,AJ1757,AK1757,AL1757,AM1757,AN1757,AA1757,AH1757,IF(#REF!="LL","[/u]",IF(#REF!="Ny","[/i]",IF(#REF!="Extra koll","[/b]",""))))</f>
        <v>#REF!</v>
      </c>
    </row>
    <row r="1758" spans="1:41" ht="14.25">
      <c r="A1758" s="84"/>
      <c r="B1758" s="101"/>
      <c r="C1758" s="102"/>
      <c r="D1758" s="102"/>
      <c r="E1758" s="102"/>
      <c r="F1758" s="103"/>
      <c r="H1758" s="104"/>
      <c r="J1758" s="101"/>
      <c r="K1758" s="102"/>
      <c r="L1758" s="102"/>
      <c r="M1758" s="102"/>
      <c r="N1758" s="102"/>
      <c r="O1758" s="102"/>
      <c r="P1758" s="102"/>
      <c r="Q1758" s="102"/>
      <c r="R1758" s="105"/>
      <c r="T1758" s="101"/>
      <c r="U1758" s="102"/>
      <c r="V1758" s="102"/>
      <c r="W1758" s="102"/>
      <c r="X1758" s="106"/>
      <c r="AA1758" s="32" t="str">
        <f t="shared" si="329"/>
        <v/>
      </c>
      <c r="AB1758" s="31" t="str">
        <f t="shared" si="332"/>
        <v>?</v>
      </c>
      <c r="AC1758" s="31" t="str">
        <f t="shared" si="332"/>
        <v>?</v>
      </c>
      <c r="AD1758" s="31" t="str">
        <f t="shared" si="332"/>
        <v>?</v>
      </c>
      <c r="AE1758" s="31" t="str">
        <f t="shared" si="331"/>
        <v>?</v>
      </c>
      <c r="AF1758" s="31" t="str">
        <f t="shared" si="331"/>
        <v>?</v>
      </c>
      <c r="AG1758" s="31" t="str">
        <f t="shared" si="331"/>
        <v>?</v>
      </c>
      <c r="AH1758" s="39" t="str">
        <f t="shared" si="330"/>
        <v/>
      </c>
      <c r="AI1758" s="31" t="str">
        <f t="shared" si="333"/>
        <v/>
      </c>
      <c r="AJ1758" s="32" t="str">
        <f t="shared" si="334"/>
        <v/>
      </c>
      <c r="AK1758" s="32" t="str">
        <f t="shared" si="335"/>
        <v/>
      </c>
      <c r="AL1758" s="32" t="str">
        <f t="shared" si="336"/>
        <v/>
      </c>
      <c r="AM1758" s="32" t="str">
        <f t="shared" si="337"/>
        <v/>
      </c>
      <c r="AN1758" s="32" t="str">
        <f t="shared" si="338"/>
        <v/>
      </c>
      <c r="AO1758" s="96" t="e">
        <f>CONCATENATE(IF(#REF!="LL","[u]",IF(#REF!="Ny","[i]",IF(#REF!="Extra koll","[b]",""))),F1758," ",C1758,IF(COUNTA(D1758)&gt;0,CONCATENATE(" [playerid=",D1758,"] "),""),AI1758,AJ1758,AK1758,AL1758,AM1758,AN1758,AA1758,AH1758,IF(#REF!="LL","[/u]",IF(#REF!="Ny","[/i]",IF(#REF!="Extra koll","[/b]",""))))</f>
        <v>#REF!</v>
      </c>
    </row>
    <row r="1759" spans="1:41" ht="14.25">
      <c r="A1759" s="84"/>
      <c r="B1759" s="101"/>
      <c r="C1759" s="102"/>
      <c r="D1759" s="102"/>
      <c r="E1759" s="102"/>
      <c r="F1759" s="103"/>
      <c r="H1759" s="104"/>
      <c r="J1759" s="101"/>
      <c r="K1759" s="102"/>
      <c r="L1759" s="102"/>
      <c r="M1759" s="102"/>
      <c r="N1759" s="102"/>
      <c r="O1759" s="102"/>
      <c r="P1759" s="102"/>
      <c r="Q1759" s="102"/>
      <c r="R1759" s="105"/>
      <c r="T1759" s="101"/>
      <c r="U1759" s="102"/>
      <c r="V1759" s="102"/>
      <c r="W1759" s="102"/>
      <c r="X1759" s="106"/>
      <c r="AA1759" s="32" t="str">
        <f t="shared" si="329"/>
        <v/>
      </c>
      <c r="AB1759" s="31" t="str">
        <f t="shared" si="332"/>
        <v>?</v>
      </c>
      <c r="AC1759" s="31" t="str">
        <f t="shared" si="332"/>
        <v>?</v>
      </c>
      <c r="AD1759" s="31" t="str">
        <f t="shared" si="332"/>
        <v>?</v>
      </c>
      <c r="AE1759" s="31" t="str">
        <f t="shared" si="331"/>
        <v>?</v>
      </c>
      <c r="AF1759" s="31" t="str">
        <f t="shared" si="331"/>
        <v>?</v>
      </c>
      <c r="AG1759" s="31" t="str">
        <f t="shared" si="331"/>
        <v>?</v>
      </c>
      <c r="AH1759" s="39" t="str">
        <f t="shared" si="330"/>
        <v/>
      </c>
      <c r="AI1759" s="31" t="str">
        <f t="shared" si="333"/>
        <v/>
      </c>
      <c r="AJ1759" s="32" t="str">
        <f t="shared" si="334"/>
        <v/>
      </c>
      <c r="AK1759" s="32" t="str">
        <f t="shared" si="335"/>
        <v/>
      </c>
      <c r="AL1759" s="32" t="str">
        <f t="shared" si="336"/>
        <v/>
      </c>
      <c r="AM1759" s="32" t="str">
        <f t="shared" si="337"/>
        <v/>
      </c>
      <c r="AN1759" s="32" t="str">
        <f t="shared" si="338"/>
        <v/>
      </c>
      <c r="AO1759" s="96" t="e">
        <f>CONCATENATE(IF(#REF!="LL","[u]",IF(#REF!="Ny","[i]",IF(#REF!="Extra koll","[b]",""))),F1759," ",C1759,IF(COUNTA(D1759)&gt;0,CONCATENATE(" [playerid=",D1759,"] "),""),AI1759,AJ1759,AK1759,AL1759,AM1759,AN1759,AA1759,AH1759,IF(#REF!="LL","[/u]",IF(#REF!="Ny","[/i]",IF(#REF!="Extra koll","[/b]",""))))</f>
        <v>#REF!</v>
      </c>
    </row>
    <row r="1760" spans="1:41" ht="14.25">
      <c r="A1760" s="84"/>
      <c r="B1760" s="101"/>
      <c r="C1760" s="102"/>
      <c r="D1760" s="102"/>
      <c r="E1760" s="102"/>
      <c r="F1760" s="103"/>
      <c r="H1760" s="104"/>
      <c r="J1760" s="101"/>
      <c r="K1760" s="102"/>
      <c r="L1760" s="102"/>
      <c r="M1760" s="102"/>
      <c r="N1760" s="102"/>
      <c r="O1760" s="102"/>
      <c r="P1760" s="102"/>
      <c r="Q1760" s="102"/>
      <c r="R1760" s="105"/>
      <c r="T1760" s="101"/>
      <c r="U1760" s="102"/>
      <c r="V1760" s="102"/>
      <c r="W1760" s="102"/>
      <c r="X1760" s="106"/>
      <c r="AA1760" s="32" t="str">
        <f t="shared" si="329"/>
        <v/>
      </c>
      <c r="AB1760" s="31" t="str">
        <f t="shared" si="332"/>
        <v>?</v>
      </c>
      <c r="AC1760" s="31" t="str">
        <f t="shared" si="332"/>
        <v>?</v>
      </c>
      <c r="AD1760" s="31" t="str">
        <f t="shared" si="332"/>
        <v>?</v>
      </c>
      <c r="AE1760" s="31" t="str">
        <f t="shared" si="331"/>
        <v>?</v>
      </c>
      <c r="AF1760" s="31" t="str">
        <f t="shared" si="331"/>
        <v>?</v>
      </c>
      <c r="AG1760" s="31" t="str">
        <f t="shared" si="331"/>
        <v>?</v>
      </c>
      <c r="AH1760" s="39" t="str">
        <f t="shared" si="330"/>
        <v/>
      </c>
      <c r="AI1760" s="31" t="str">
        <f t="shared" si="333"/>
        <v/>
      </c>
      <c r="AJ1760" s="32" t="str">
        <f t="shared" si="334"/>
        <v/>
      </c>
      <c r="AK1760" s="32" t="str">
        <f t="shared" si="335"/>
        <v/>
      </c>
      <c r="AL1760" s="32" t="str">
        <f t="shared" si="336"/>
        <v/>
      </c>
      <c r="AM1760" s="32" t="str">
        <f t="shared" si="337"/>
        <v/>
      </c>
      <c r="AN1760" s="32" t="str">
        <f t="shared" si="338"/>
        <v/>
      </c>
      <c r="AO1760" s="96" t="e">
        <f>CONCATENATE(IF(#REF!="LL","[u]",IF(#REF!="Ny","[i]",IF(#REF!="Extra koll","[b]",""))),F1760," ",C1760,IF(COUNTA(D1760)&gt;0,CONCATENATE(" [playerid=",D1760,"] "),""),AI1760,AJ1760,AK1760,AL1760,AM1760,AN1760,AA1760,AH1760,IF(#REF!="LL","[/u]",IF(#REF!="Ny","[/i]",IF(#REF!="Extra koll","[/b]",""))))</f>
        <v>#REF!</v>
      </c>
    </row>
    <row r="1761" spans="1:41" ht="14.25">
      <c r="A1761" s="84"/>
      <c r="B1761" s="101"/>
      <c r="C1761" s="102"/>
      <c r="D1761" s="102"/>
      <c r="E1761" s="102"/>
      <c r="F1761" s="103"/>
      <c r="H1761" s="104"/>
      <c r="J1761" s="101"/>
      <c r="K1761" s="102"/>
      <c r="L1761" s="102"/>
      <c r="M1761" s="102"/>
      <c r="N1761" s="102"/>
      <c r="O1761" s="102"/>
      <c r="P1761" s="102"/>
      <c r="Q1761" s="102"/>
      <c r="R1761" s="105"/>
      <c r="T1761" s="101"/>
      <c r="U1761" s="102"/>
      <c r="V1761" s="102"/>
      <c r="W1761" s="102"/>
      <c r="X1761" s="106"/>
      <c r="AA1761" s="32" t="str">
        <f t="shared" si="329"/>
        <v/>
      </c>
      <c r="AB1761" s="31" t="str">
        <f t="shared" si="332"/>
        <v>?</v>
      </c>
      <c r="AC1761" s="31" t="str">
        <f t="shared" si="332"/>
        <v>?</v>
      </c>
      <c r="AD1761" s="31" t="str">
        <f t="shared" si="332"/>
        <v>?</v>
      </c>
      <c r="AE1761" s="31" t="str">
        <f t="shared" si="331"/>
        <v>?</v>
      </c>
      <c r="AF1761" s="31" t="str">
        <f t="shared" si="331"/>
        <v>?</v>
      </c>
      <c r="AG1761" s="31" t="str">
        <f t="shared" si="331"/>
        <v>?</v>
      </c>
      <c r="AH1761" s="39" t="str">
        <f t="shared" si="330"/>
        <v/>
      </c>
      <c r="AI1761" s="31" t="str">
        <f t="shared" si="333"/>
        <v/>
      </c>
      <c r="AJ1761" s="32" t="str">
        <f t="shared" si="334"/>
        <v/>
      </c>
      <c r="AK1761" s="32" t="str">
        <f t="shared" si="335"/>
        <v/>
      </c>
      <c r="AL1761" s="32" t="str">
        <f t="shared" si="336"/>
        <v/>
      </c>
      <c r="AM1761" s="32" t="str">
        <f t="shared" si="337"/>
        <v/>
      </c>
      <c r="AN1761" s="32" t="str">
        <f t="shared" si="338"/>
        <v/>
      </c>
      <c r="AO1761" s="96" t="e">
        <f>CONCATENATE(IF(#REF!="LL","[u]",IF(#REF!="Ny","[i]",IF(#REF!="Extra koll","[b]",""))),F1761," ",C1761,IF(COUNTA(D1761)&gt;0,CONCATENATE(" [playerid=",D1761,"] "),""),AI1761,AJ1761,AK1761,AL1761,AM1761,AN1761,AA1761,AH1761,IF(#REF!="LL","[/u]",IF(#REF!="Ny","[/i]",IF(#REF!="Extra koll","[/b]",""))))</f>
        <v>#REF!</v>
      </c>
    </row>
    <row r="1762" spans="1:41" ht="14.25">
      <c r="A1762" s="84"/>
      <c r="B1762" s="101"/>
      <c r="C1762" s="102"/>
      <c r="D1762" s="102"/>
      <c r="E1762" s="102"/>
      <c r="F1762" s="103"/>
      <c r="H1762" s="104"/>
      <c r="J1762" s="101"/>
      <c r="K1762" s="102"/>
      <c r="L1762" s="102"/>
      <c r="M1762" s="102"/>
      <c r="N1762" s="102"/>
      <c r="O1762" s="102"/>
      <c r="P1762" s="102"/>
      <c r="Q1762" s="102"/>
      <c r="R1762" s="105"/>
      <c r="T1762" s="101"/>
      <c r="U1762" s="102"/>
      <c r="V1762" s="102"/>
      <c r="W1762" s="102"/>
      <c r="X1762" s="106"/>
      <c r="AA1762" s="32" t="str">
        <f t="shared" si="329"/>
        <v/>
      </c>
      <c r="AB1762" s="31" t="str">
        <f t="shared" si="332"/>
        <v>?</v>
      </c>
      <c r="AC1762" s="31" t="str">
        <f t="shared" si="332"/>
        <v>?</v>
      </c>
      <c r="AD1762" s="31" t="str">
        <f t="shared" si="332"/>
        <v>?</v>
      </c>
      <c r="AE1762" s="31" t="str">
        <f t="shared" si="331"/>
        <v>?</v>
      </c>
      <c r="AF1762" s="31" t="str">
        <f t="shared" si="331"/>
        <v>?</v>
      </c>
      <c r="AG1762" s="31" t="str">
        <f t="shared" si="331"/>
        <v>?</v>
      </c>
      <c r="AH1762" s="39" t="str">
        <f t="shared" si="330"/>
        <v/>
      </c>
      <c r="AI1762" s="31" t="str">
        <f t="shared" si="333"/>
        <v/>
      </c>
      <c r="AJ1762" s="32" t="str">
        <f t="shared" si="334"/>
        <v/>
      </c>
      <c r="AK1762" s="32" t="str">
        <f t="shared" si="335"/>
        <v/>
      </c>
      <c r="AL1762" s="32" t="str">
        <f t="shared" si="336"/>
        <v/>
      </c>
      <c r="AM1762" s="32" t="str">
        <f t="shared" si="337"/>
        <v/>
      </c>
      <c r="AN1762" s="32" t="str">
        <f t="shared" si="338"/>
        <v/>
      </c>
      <c r="AO1762" s="96" t="e">
        <f>CONCATENATE(IF(#REF!="LL","[u]",IF(#REF!="Ny","[i]",IF(#REF!="Extra koll","[b]",""))),F1762," ",C1762,IF(COUNTA(D1762)&gt;0,CONCATENATE(" [playerid=",D1762,"] "),""),AI1762,AJ1762,AK1762,AL1762,AM1762,AN1762,AA1762,AH1762,IF(#REF!="LL","[/u]",IF(#REF!="Ny","[/i]",IF(#REF!="Extra koll","[/b]",""))))</f>
        <v>#REF!</v>
      </c>
    </row>
    <row r="1763" spans="1:41" ht="14.25">
      <c r="A1763" s="84"/>
      <c r="B1763" s="101"/>
      <c r="C1763" s="102"/>
      <c r="D1763" s="102"/>
      <c r="E1763" s="102"/>
      <c r="F1763" s="103"/>
      <c r="H1763" s="104"/>
      <c r="J1763" s="101"/>
      <c r="K1763" s="102"/>
      <c r="L1763" s="102"/>
      <c r="M1763" s="102"/>
      <c r="N1763" s="102"/>
      <c r="O1763" s="102"/>
      <c r="P1763" s="102"/>
      <c r="Q1763" s="102"/>
      <c r="R1763" s="105"/>
      <c r="T1763" s="101"/>
      <c r="U1763" s="102"/>
      <c r="V1763" s="102"/>
      <c r="W1763" s="102"/>
      <c r="X1763" s="106"/>
      <c r="AA1763" s="32" t="str">
        <f t="shared" si="329"/>
        <v/>
      </c>
      <c r="AB1763" s="31" t="str">
        <f t="shared" si="332"/>
        <v>?</v>
      </c>
      <c r="AC1763" s="31" t="str">
        <f t="shared" si="332"/>
        <v>?</v>
      </c>
      <c r="AD1763" s="31" t="str">
        <f t="shared" si="332"/>
        <v>?</v>
      </c>
      <c r="AE1763" s="31" t="str">
        <f t="shared" si="331"/>
        <v>?</v>
      </c>
      <c r="AF1763" s="31" t="str">
        <f t="shared" si="331"/>
        <v>?</v>
      </c>
      <c r="AG1763" s="31" t="str">
        <f t="shared" si="331"/>
        <v>?</v>
      </c>
      <c r="AH1763" s="39" t="str">
        <f t="shared" si="330"/>
        <v/>
      </c>
      <c r="AI1763" s="31" t="str">
        <f t="shared" si="333"/>
        <v/>
      </c>
      <c r="AJ1763" s="32" t="str">
        <f t="shared" si="334"/>
        <v/>
      </c>
      <c r="AK1763" s="32" t="str">
        <f t="shared" si="335"/>
        <v/>
      </c>
      <c r="AL1763" s="32" t="str">
        <f t="shared" si="336"/>
        <v/>
      </c>
      <c r="AM1763" s="32" t="str">
        <f t="shared" si="337"/>
        <v/>
      </c>
      <c r="AN1763" s="32" t="str">
        <f t="shared" si="338"/>
        <v/>
      </c>
      <c r="AO1763" s="96" t="e">
        <f>CONCATENATE(IF(#REF!="LL","[u]",IF(#REF!="Ny","[i]",IF(#REF!="Extra koll","[b]",""))),F1763," ",C1763,IF(COUNTA(D1763)&gt;0,CONCATENATE(" [playerid=",D1763,"] "),""),AI1763,AJ1763,AK1763,AL1763,AM1763,AN1763,AA1763,AH1763,IF(#REF!="LL","[/u]",IF(#REF!="Ny","[/i]",IF(#REF!="Extra koll","[/b]",""))))</f>
        <v>#REF!</v>
      </c>
    </row>
    <row r="1764" spans="1:41" ht="14.25">
      <c r="A1764" s="84"/>
      <c r="B1764" s="101"/>
      <c r="C1764" s="102"/>
      <c r="D1764" s="102"/>
      <c r="E1764" s="102"/>
      <c r="F1764" s="103"/>
      <c r="H1764" s="104"/>
      <c r="J1764" s="101"/>
      <c r="K1764" s="102"/>
      <c r="L1764" s="102"/>
      <c r="M1764" s="102"/>
      <c r="N1764" s="102"/>
      <c r="O1764" s="102"/>
      <c r="P1764" s="102"/>
      <c r="Q1764" s="102"/>
      <c r="R1764" s="105"/>
      <c r="T1764" s="101"/>
      <c r="U1764" s="102"/>
      <c r="V1764" s="102"/>
      <c r="W1764" s="102"/>
      <c r="X1764" s="106"/>
      <c r="AA1764" s="32" t="str">
        <f t="shared" si="329"/>
        <v/>
      </c>
      <c r="AB1764" s="31" t="str">
        <f t="shared" si="332"/>
        <v>?</v>
      </c>
      <c r="AC1764" s="31" t="str">
        <f t="shared" si="332"/>
        <v>?</v>
      </c>
      <c r="AD1764" s="31" t="str">
        <f t="shared" si="332"/>
        <v>?</v>
      </c>
      <c r="AE1764" s="31" t="str">
        <f t="shared" si="331"/>
        <v>?</v>
      </c>
      <c r="AF1764" s="31" t="str">
        <f t="shared" si="331"/>
        <v>?</v>
      </c>
      <c r="AG1764" s="31" t="str">
        <f t="shared" si="331"/>
        <v>?</v>
      </c>
      <c r="AH1764" s="39" t="str">
        <f t="shared" si="330"/>
        <v/>
      </c>
      <c r="AI1764" s="31" t="str">
        <f t="shared" si="333"/>
        <v/>
      </c>
      <c r="AJ1764" s="32" t="str">
        <f t="shared" si="334"/>
        <v/>
      </c>
      <c r="AK1764" s="32" t="str">
        <f t="shared" si="335"/>
        <v/>
      </c>
      <c r="AL1764" s="32" t="str">
        <f t="shared" si="336"/>
        <v/>
      </c>
      <c r="AM1764" s="32" t="str">
        <f t="shared" si="337"/>
        <v/>
      </c>
      <c r="AN1764" s="32" t="str">
        <f t="shared" si="338"/>
        <v/>
      </c>
      <c r="AO1764" s="96" t="e">
        <f>CONCATENATE(IF(#REF!="LL","[u]",IF(#REF!="Ny","[i]",IF(#REF!="Extra koll","[b]",""))),F1764," ",C1764,IF(COUNTA(D1764)&gt;0,CONCATENATE(" [playerid=",D1764,"] "),""),AI1764,AJ1764,AK1764,AL1764,AM1764,AN1764,AA1764,AH1764,IF(#REF!="LL","[/u]",IF(#REF!="Ny","[/i]",IF(#REF!="Extra koll","[/b]",""))))</f>
        <v>#REF!</v>
      </c>
    </row>
    <row r="1765" spans="1:41" ht="14.25">
      <c r="A1765" s="84"/>
      <c r="B1765" s="101"/>
      <c r="C1765" s="102"/>
      <c r="D1765" s="102"/>
      <c r="E1765" s="102"/>
      <c r="F1765" s="103"/>
      <c r="H1765" s="104"/>
      <c r="J1765" s="101"/>
      <c r="K1765" s="102"/>
      <c r="L1765" s="102"/>
      <c r="M1765" s="102"/>
      <c r="N1765" s="102"/>
      <c r="O1765" s="102"/>
      <c r="P1765" s="102"/>
      <c r="Q1765" s="102"/>
      <c r="R1765" s="105"/>
      <c r="T1765" s="101"/>
      <c r="U1765" s="102"/>
      <c r="V1765" s="102"/>
      <c r="W1765" s="102"/>
      <c r="X1765" s="106"/>
      <c r="AA1765" s="32" t="str">
        <f t="shared" si="329"/>
        <v/>
      </c>
      <c r="AB1765" s="31" t="str">
        <f t="shared" si="332"/>
        <v>?</v>
      </c>
      <c r="AC1765" s="31" t="str">
        <f t="shared" si="332"/>
        <v>?</v>
      </c>
      <c r="AD1765" s="31" t="str">
        <f t="shared" si="332"/>
        <v>?</v>
      </c>
      <c r="AE1765" s="31" t="str">
        <f t="shared" si="331"/>
        <v>?</v>
      </c>
      <c r="AF1765" s="31" t="str">
        <f t="shared" si="331"/>
        <v>?</v>
      </c>
      <c r="AG1765" s="31" t="str">
        <f t="shared" si="331"/>
        <v>?</v>
      </c>
      <c r="AH1765" s="39" t="str">
        <f t="shared" si="330"/>
        <v/>
      </c>
      <c r="AI1765" s="31" t="str">
        <f t="shared" si="333"/>
        <v/>
      </c>
      <c r="AJ1765" s="32" t="str">
        <f t="shared" si="334"/>
        <v/>
      </c>
      <c r="AK1765" s="32" t="str">
        <f t="shared" si="335"/>
        <v/>
      </c>
      <c r="AL1765" s="32" t="str">
        <f t="shared" si="336"/>
        <v/>
      </c>
      <c r="AM1765" s="32" t="str">
        <f t="shared" si="337"/>
        <v/>
      </c>
      <c r="AN1765" s="32" t="str">
        <f t="shared" si="338"/>
        <v/>
      </c>
      <c r="AO1765" s="96" t="e">
        <f>CONCATENATE(IF(#REF!="LL","[u]",IF(#REF!="Ny","[i]",IF(#REF!="Extra koll","[b]",""))),F1765," ",C1765,IF(COUNTA(D1765)&gt;0,CONCATENATE(" [playerid=",D1765,"] "),""),AI1765,AJ1765,AK1765,AL1765,AM1765,AN1765,AA1765,AH1765,IF(#REF!="LL","[/u]",IF(#REF!="Ny","[/i]",IF(#REF!="Extra koll","[/b]",""))))</f>
        <v>#REF!</v>
      </c>
    </row>
    <row r="1766" spans="1:41" ht="14.25">
      <c r="A1766" s="84"/>
      <c r="B1766" s="101"/>
      <c r="C1766" s="102"/>
      <c r="D1766" s="102"/>
      <c r="E1766" s="102"/>
      <c r="F1766" s="103"/>
      <c r="H1766" s="104"/>
      <c r="J1766" s="101"/>
      <c r="K1766" s="102"/>
      <c r="L1766" s="102"/>
      <c r="M1766" s="102"/>
      <c r="N1766" s="102"/>
      <c r="O1766" s="102"/>
      <c r="P1766" s="102"/>
      <c r="Q1766" s="102"/>
      <c r="R1766" s="105"/>
      <c r="T1766" s="101"/>
      <c r="U1766" s="102"/>
      <c r="V1766" s="102"/>
      <c r="W1766" s="102"/>
      <c r="X1766" s="106"/>
      <c r="AA1766" s="32" t="str">
        <f t="shared" si="329"/>
        <v/>
      </c>
      <c r="AB1766" s="31" t="str">
        <f t="shared" si="332"/>
        <v>?</v>
      </c>
      <c r="AC1766" s="31" t="str">
        <f t="shared" si="332"/>
        <v>?</v>
      </c>
      <c r="AD1766" s="31" t="str">
        <f t="shared" si="332"/>
        <v>?</v>
      </c>
      <c r="AE1766" s="31" t="str">
        <f t="shared" si="331"/>
        <v>?</v>
      </c>
      <c r="AF1766" s="31" t="str">
        <f t="shared" si="331"/>
        <v>?</v>
      </c>
      <c r="AG1766" s="31" t="str">
        <f t="shared" si="331"/>
        <v>?</v>
      </c>
      <c r="AH1766" s="39" t="str">
        <f t="shared" si="330"/>
        <v/>
      </c>
      <c r="AI1766" s="31" t="str">
        <f t="shared" si="333"/>
        <v/>
      </c>
      <c r="AJ1766" s="32" t="str">
        <f t="shared" si="334"/>
        <v/>
      </c>
      <c r="AK1766" s="32" t="str">
        <f t="shared" si="335"/>
        <v/>
      </c>
      <c r="AL1766" s="32" t="str">
        <f t="shared" si="336"/>
        <v/>
      </c>
      <c r="AM1766" s="32" t="str">
        <f t="shared" si="337"/>
        <v/>
      </c>
      <c r="AN1766" s="32" t="str">
        <f t="shared" si="338"/>
        <v/>
      </c>
      <c r="AO1766" s="96" t="e">
        <f>CONCATENATE(IF(#REF!="LL","[u]",IF(#REF!="Ny","[i]",IF(#REF!="Extra koll","[b]",""))),F1766," ",C1766,IF(COUNTA(D1766)&gt;0,CONCATENATE(" [playerid=",D1766,"] "),""),AI1766,AJ1766,AK1766,AL1766,AM1766,AN1766,AA1766,AH1766,IF(#REF!="LL","[/u]",IF(#REF!="Ny","[/i]",IF(#REF!="Extra koll","[/b]",""))))</f>
        <v>#REF!</v>
      </c>
    </row>
    <row r="1767" spans="1:41" ht="14.25">
      <c r="A1767" s="84"/>
      <c r="B1767" s="101"/>
      <c r="C1767" s="102"/>
      <c r="D1767" s="102"/>
      <c r="E1767" s="102"/>
      <c r="F1767" s="103"/>
      <c r="H1767" s="104"/>
      <c r="J1767" s="101"/>
      <c r="K1767" s="102"/>
      <c r="L1767" s="102"/>
      <c r="M1767" s="102"/>
      <c r="N1767" s="102"/>
      <c r="O1767" s="102"/>
      <c r="P1767" s="102"/>
      <c r="Q1767" s="102"/>
      <c r="R1767" s="105"/>
      <c r="T1767" s="101"/>
      <c r="U1767" s="102"/>
      <c r="V1767" s="102"/>
      <c r="W1767" s="102"/>
      <c r="X1767" s="106"/>
      <c r="AA1767" s="32" t="str">
        <f t="shared" si="329"/>
        <v/>
      </c>
      <c r="AB1767" s="31" t="str">
        <f t="shared" si="332"/>
        <v>?</v>
      </c>
      <c r="AC1767" s="31" t="str">
        <f t="shared" si="332"/>
        <v>?</v>
      </c>
      <c r="AD1767" s="31" t="str">
        <f t="shared" si="332"/>
        <v>?</v>
      </c>
      <c r="AE1767" s="31" t="str">
        <f t="shared" si="331"/>
        <v>?</v>
      </c>
      <c r="AF1767" s="31" t="str">
        <f t="shared" si="331"/>
        <v>?</v>
      </c>
      <c r="AG1767" s="31" t="str">
        <f t="shared" si="331"/>
        <v>?</v>
      </c>
      <c r="AH1767" s="39" t="str">
        <f t="shared" si="330"/>
        <v/>
      </c>
      <c r="AI1767" s="31" t="str">
        <f t="shared" si="333"/>
        <v/>
      </c>
      <c r="AJ1767" s="32" t="str">
        <f t="shared" si="334"/>
        <v/>
      </c>
      <c r="AK1767" s="32" t="str">
        <f t="shared" si="335"/>
        <v/>
      </c>
      <c r="AL1767" s="32" t="str">
        <f t="shared" si="336"/>
        <v/>
      </c>
      <c r="AM1767" s="32" t="str">
        <f t="shared" si="337"/>
        <v/>
      </c>
      <c r="AN1767" s="32" t="str">
        <f t="shared" si="338"/>
        <v/>
      </c>
      <c r="AO1767" s="96" t="e">
        <f>CONCATENATE(IF(#REF!="LL","[u]",IF(#REF!="Ny","[i]",IF(#REF!="Extra koll","[b]",""))),F1767," ",C1767,IF(COUNTA(D1767)&gt;0,CONCATENATE(" [playerid=",D1767,"] "),""),AI1767,AJ1767,AK1767,AL1767,AM1767,AN1767,AA1767,AH1767,IF(#REF!="LL","[/u]",IF(#REF!="Ny","[/i]",IF(#REF!="Extra koll","[/b]",""))))</f>
        <v>#REF!</v>
      </c>
    </row>
    <row r="1768" spans="1:41" ht="14.25">
      <c r="A1768" s="84"/>
      <c r="B1768" s="101"/>
      <c r="C1768" s="102"/>
      <c r="D1768" s="102"/>
      <c r="E1768" s="102"/>
      <c r="F1768" s="103"/>
      <c r="H1768" s="104"/>
      <c r="J1768" s="101"/>
      <c r="K1768" s="102"/>
      <c r="L1768" s="102"/>
      <c r="M1768" s="102"/>
      <c r="N1768" s="102"/>
      <c r="O1768" s="102"/>
      <c r="P1768" s="102"/>
      <c r="Q1768" s="102"/>
      <c r="R1768" s="105"/>
      <c r="T1768" s="101"/>
      <c r="U1768" s="102"/>
      <c r="V1768" s="102"/>
      <c r="W1768" s="102"/>
      <c r="X1768" s="106"/>
      <c r="AA1768" s="32" t="str">
        <f t="shared" si="329"/>
        <v/>
      </c>
      <c r="AB1768" s="31" t="str">
        <f t="shared" si="332"/>
        <v>?</v>
      </c>
      <c r="AC1768" s="31" t="str">
        <f t="shared" si="332"/>
        <v>?</v>
      </c>
      <c r="AD1768" s="31" t="str">
        <f t="shared" si="332"/>
        <v>?</v>
      </c>
      <c r="AE1768" s="31" t="str">
        <f t="shared" si="331"/>
        <v>?</v>
      </c>
      <c r="AF1768" s="31" t="str">
        <f t="shared" si="331"/>
        <v>?</v>
      </c>
      <c r="AG1768" s="31" t="str">
        <f t="shared" si="331"/>
        <v>?</v>
      </c>
      <c r="AH1768" s="39" t="str">
        <f t="shared" si="330"/>
        <v/>
      </c>
      <c r="AI1768" s="31" t="str">
        <f t="shared" si="333"/>
        <v/>
      </c>
      <c r="AJ1768" s="32" t="str">
        <f t="shared" si="334"/>
        <v/>
      </c>
      <c r="AK1768" s="32" t="str">
        <f t="shared" si="335"/>
        <v/>
      </c>
      <c r="AL1768" s="32" t="str">
        <f t="shared" si="336"/>
        <v/>
      </c>
      <c r="AM1768" s="32" t="str">
        <f t="shared" si="337"/>
        <v/>
      </c>
      <c r="AN1768" s="32" t="str">
        <f t="shared" si="338"/>
        <v/>
      </c>
      <c r="AO1768" s="96" t="e">
        <f>CONCATENATE(IF(#REF!="LL","[u]",IF(#REF!="Ny","[i]",IF(#REF!="Extra koll","[b]",""))),F1768," ",C1768,IF(COUNTA(D1768)&gt;0,CONCATENATE(" [playerid=",D1768,"] "),""),AI1768,AJ1768,AK1768,AL1768,AM1768,AN1768,AA1768,AH1768,IF(#REF!="LL","[/u]",IF(#REF!="Ny","[/i]",IF(#REF!="Extra koll","[/b]",""))))</f>
        <v>#REF!</v>
      </c>
    </row>
    <row r="1769" spans="1:41" ht="14.25">
      <c r="A1769" s="84"/>
      <c r="B1769" s="101"/>
      <c r="C1769" s="102"/>
      <c r="D1769" s="102"/>
      <c r="E1769" s="102"/>
      <c r="F1769" s="103"/>
      <c r="H1769" s="104"/>
      <c r="J1769" s="101"/>
      <c r="K1769" s="102"/>
      <c r="L1769" s="102"/>
      <c r="M1769" s="102"/>
      <c r="N1769" s="102"/>
      <c r="O1769" s="102"/>
      <c r="P1769" s="102"/>
      <c r="Q1769" s="102"/>
      <c r="R1769" s="105"/>
      <c r="T1769" s="101"/>
      <c r="U1769" s="102"/>
      <c r="V1769" s="102"/>
      <c r="W1769" s="102"/>
      <c r="X1769" s="106"/>
      <c r="AA1769" s="32" t="str">
        <f t="shared" si="329"/>
        <v/>
      </c>
      <c r="AB1769" s="31" t="str">
        <f t="shared" si="332"/>
        <v>?</v>
      </c>
      <c r="AC1769" s="31" t="str">
        <f t="shared" si="332"/>
        <v>?</v>
      </c>
      <c r="AD1769" s="31" t="str">
        <f t="shared" si="332"/>
        <v>?</v>
      </c>
      <c r="AE1769" s="31" t="str">
        <f t="shared" si="331"/>
        <v>?</v>
      </c>
      <c r="AF1769" s="31" t="str">
        <f t="shared" si="331"/>
        <v>?</v>
      </c>
      <c r="AG1769" s="31" t="str">
        <f t="shared" si="331"/>
        <v>?</v>
      </c>
      <c r="AH1769" s="39" t="str">
        <f t="shared" si="330"/>
        <v/>
      </c>
      <c r="AI1769" s="31" t="str">
        <f t="shared" si="333"/>
        <v/>
      </c>
      <c r="AJ1769" s="32" t="str">
        <f t="shared" si="334"/>
        <v/>
      </c>
      <c r="AK1769" s="32" t="str">
        <f t="shared" si="335"/>
        <v/>
      </c>
      <c r="AL1769" s="32" t="str">
        <f t="shared" si="336"/>
        <v/>
      </c>
      <c r="AM1769" s="32" t="str">
        <f t="shared" si="337"/>
        <v/>
      </c>
      <c r="AN1769" s="32" t="str">
        <f t="shared" si="338"/>
        <v/>
      </c>
      <c r="AO1769" s="96" t="e">
        <f>CONCATENATE(IF(#REF!="LL","[u]",IF(#REF!="Ny","[i]",IF(#REF!="Extra koll","[b]",""))),F1769," ",C1769,IF(COUNTA(D1769)&gt;0,CONCATENATE(" [playerid=",D1769,"] "),""),AI1769,AJ1769,AK1769,AL1769,AM1769,AN1769,AA1769,AH1769,IF(#REF!="LL","[/u]",IF(#REF!="Ny","[/i]",IF(#REF!="Extra koll","[/b]",""))))</f>
        <v>#REF!</v>
      </c>
    </row>
    <row r="1770" spans="1:41" ht="14.25">
      <c r="A1770" s="84"/>
      <c r="B1770" s="101"/>
      <c r="C1770" s="102"/>
      <c r="D1770" s="102"/>
      <c r="E1770" s="102"/>
      <c r="F1770" s="103"/>
      <c r="H1770" s="104"/>
      <c r="J1770" s="101"/>
      <c r="K1770" s="102"/>
      <c r="L1770" s="102"/>
      <c r="M1770" s="102"/>
      <c r="N1770" s="102"/>
      <c r="O1770" s="102"/>
      <c r="P1770" s="102"/>
      <c r="Q1770" s="102"/>
      <c r="R1770" s="105"/>
      <c r="T1770" s="101"/>
      <c r="U1770" s="102"/>
      <c r="V1770" s="102"/>
      <c r="W1770" s="102"/>
      <c r="X1770" s="106"/>
      <c r="AA1770" s="32" t="str">
        <f t="shared" si="329"/>
        <v/>
      </c>
      <c r="AB1770" s="31" t="str">
        <f t="shared" si="332"/>
        <v>?</v>
      </c>
      <c r="AC1770" s="31" t="str">
        <f t="shared" si="332"/>
        <v>?</v>
      </c>
      <c r="AD1770" s="31" t="str">
        <f t="shared" si="332"/>
        <v>?</v>
      </c>
      <c r="AE1770" s="31" t="str">
        <f t="shared" si="331"/>
        <v>?</v>
      </c>
      <c r="AF1770" s="31" t="str">
        <f t="shared" si="331"/>
        <v>?</v>
      </c>
      <c r="AG1770" s="31" t="str">
        <f t="shared" si="331"/>
        <v>?</v>
      </c>
      <c r="AH1770" s="39" t="str">
        <f t="shared" si="330"/>
        <v/>
      </c>
      <c r="AI1770" s="31" t="str">
        <f t="shared" si="333"/>
        <v/>
      </c>
      <c r="AJ1770" s="32" t="str">
        <f t="shared" si="334"/>
        <v/>
      </c>
      <c r="AK1770" s="32" t="str">
        <f t="shared" si="335"/>
        <v/>
      </c>
      <c r="AL1770" s="32" t="str">
        <f t="shared" si="336"/>
        <v/>
      </c>
      <c r="AM1770" s="32" t="str">
        <f t="shared" si="337"/>
        <v/>
      </c>
      <c r="AN1770" s="32" t="str">
        <f t="shared" si="338"/>
        <v/>
      </c>
      <c r="AO1770" s="96" t="e">
        <f>CONCATENATE(IF(#REF!="LL","[u]",IF(#REF!="Ny","[i]",IF(#REF!="Extra koll","[b]",""))),F1770," ",C1770,IF(COUNTA(D1770)&gt;0,CONCATENATE(" [playerid=",D1770,"] "),""),AI1770,AJ1770,AK1770,AL1770,AM1770,AN1770,AA1770,AH1770,IF(#REF!="LL","[/u]",IF(#REF!="Ny","[/i]",IF(#REF!="Extra koll","[/b]",""))))</f>
        <v>#REF!</v>
      </c>
    </row>
    <row r="1771" spans="1:41" ht="14.25">
      <c r="A1771" s="84"/>
      <c r="B1771" s="101"/>
      <c r="C1771" s="102"/>
      <c r="D1771" s="102"/>
      <c r="E1771" s="102"/>
      <c r="F1771" s="103"/>
      <c r="H1771" s="104"/>
      <c r="J1771" s="101"/>
      <c r="K1771" s="102"/>
      <c r="L1771" s="102"/>
      <c r="M1771" s="102"/>
      <c r="N1771" s="102"/>
      <c r="O1771" s="102"/>
      <c r="P1771" s="102"/>
      <c r="Q1771" s="102"/>
      <c r="R1771" s="105"/>
      <c r="T1771" s="101"/>
      <c r="U1771" s="102"/>
      <c r="V1771" s="102"/>
      <c r="W1771" s="102"/>
      <c r="X1771" s="106"/>
      <c r="AA1771" s="32" t="str">
        <f t="shared" si="329"/>
        <v/>
      </c>
      <c r="AB1771" s="31" t="str">
        <f t="shared" si="332"/>
        <v>?</v>
      </c>
      <c r="AC1771" s="31" t="str">
        <f t="shared" si="332"/>
        <v>?</v>
      </c>
      <c r="AD1771" s="31" t="str">
        <f t="shared" si="332"/>
        <v>?</v>
      </c>
      <c r="AE1771" s="31" t="str">
        <f t="shared" si="331"/>
        <v>?</v>
      </c>
      <c r="AF1771" s="31" t="str">
        <f t="shared" si="331"/>
        <v>?</v>
      </c>
      <c r="AG1771" s="31" t="str">
        <f t="shared" si="331"/>
        <v>?</v>
      </c>
      <c r="AH1771" s="39" t="str">
        <f t="shared" si="330"/>
        <v/>
      </c>
      <c r="AI1771" s="31" t="str">
        <f t="shared" si="333"/>
        <v/>
      </c>
      <c r="AJ1771" s="32" t="str">
        <f t="shared" si="334"/>
        <v/>
      </c>
      <c r="AK1771" s="32" t="str">
        <f t="shared" si="335"/>
        <v/>
      </c>
      <c r="AL1771" s="32" t="str">
        <f t="shared" si="336"/>
        <v/>
      </c>
      <c r="AM1771" s="32" t="str">
        <f t="shared" si="337"/>
        <v/>
      </c>
      <c r="AN1771" s="32" t="str">
        <f t="shared" si="338"/>
        <v/>
      </c>
      <c r="AO1771" s="96" t="e">
        <f>CONCATENATE(IF(#REF!="LL","[u]",IF(#REF!="Ny","[i]",IF(#REF!="Extra koll","[b]",""))),F1771," ",C1771,IF(COUNTA(D1771)&gt;0,CONCATENATE(" [playerid=",D1771,"] "),""),AI1771,AJ1771,AK1771,AL1771,AM1771,AN1771,AA1771,AH1771,IF(#REF!="LL","[/u]",IF(#REF!="Ny","[/i]",IF(#REF!="Extra koll","[/b]",""))))</f>
        <v>#REF!</v>
      </c>
    </row>
    <row r="1772" spans="1:41" ht="14.25">
      <c r="A1772" s="84"/>
      <c r="B1772" s="101"/>
      <c r="C1772" s="102"/>
      <c r="D1772" s="102"/>
      <c r="E1772" s="102"/>
      <c r="F1772" s="103"/>
      <c r="H1772" s="104"/>
      <c r="J1772" s="101"/>
      <c r="K1772" s="102"/>
      <c r="L1772" s="102"/>
      <c r="M1772" s="102"/>
      <c r="N1772" s="102"/>
      <c r="O1772" s="102"/>
      <c r="P1772" s="102"/>
      <c r="Q1772" s="102"/>
      <c r="R1772" s="105"/>
      <c r="T1772" s="101"/>
      <c r="U1772" s="102"/>
      <c r="V1772" s="102"/>
      <c r="W1772" s="102"/>
      <c r="X1772" s="106"/>
      <c r="AA1772" s="32" t="str">
        <f t="shared" si="329"/>
        <v/>
      </c>
      <c r="AB1772" s="31" t="str">
        <f t="shared" si="332"/>
        <v>?</v>
      </c>
      <c r="AC1772" s="31" t="str">
        <f t="shared" si="332"/>
        <v>?</v>
      </c>
      <c r="AD1772" s="31" t="str">
        <f t="shared" si="332"/>
        <v>?</v>
      </c>
      <c r="AE1772" s="31" t="str">
        <f t="shared" si="331"/>
        <v>?</v>
      </c>
      <c r="AF1772" s="31" t="str">
        <f t="shared" si="331"/>
        <v>?</v>
      </c>
      <c r="AG1772" s="31" t="str">
        <f t="shared" si="331"/>
        <v>?</v>
      </c>
      <c r="AH1772" s="39" t="str">
        <f t="shared" si="330"/>
        <v/>
      </c>
      <c r="AI1772" s="31" t="str">
        <f t="shared" si="333"/>
        <v/>
      </c>
      <c r="AJ1772" s="32" t="str">
        <f t="shared" si="334"/>
        <v/>
      </c>
      <c r="AK1772" s="32" t="str">
        <f t="shared" si="335"/>
        <v/>
      </c>
      <c r="AL1772" s="32" t="str">
        <f t="shared" si="336"/>
        <v/>
      </c>
      <c r="AM1772" s="32" t="str">
        <f t="shared" si="337"/>
        <v/>
      </c>
      <c r="AN1772" s="32" t="str">
        <f t="shared" si="338"/>
        <v/>
      </c>
      <c r="AO1772" s="96" t="e">
        <f>CONCATENATE(IF(#REF!="LL","[u]",IF(#REF!="Ny","[i]",IF(#REF!="Extra koll","[b]",""))),F1772," ",C1772,IF(COUNTA(D1772)&gt;0,CONCATENATE(" [playerid=",D1772,"] "),""),AI1772,AJ1772,AK1772,AL1772,AM1772,AN1772,AA1772,AH1772,IF(#REF!="LL","[/u]",IF(#REF!="Ny","[/i]",IF(#REF!="Extra koll","[/b]",""))))</f>
        <v>#REF!</v>
      </c>
    </row>
    <row r="1773" spans="1:41" ht="14.25">
      <c r="A1773" s="84"/>
      <c r="B1773" s="101"/>
      <c r="C1773" s="102"/>
      <c r="D1773" s="102"/>
      <c r="E1773" s="102"/>
      <c r="F1773" s="103"/>
      <c r="H1773" s="104"/>
      <c r="J1773" s="101"/>
      <c r="K1773" s="102"/>
      <c r="L1773" s="102"/>
      <c r="M1773" s="102"/>
      <c r="N1773" s="102"/>
      <c r="O1773" s="102"/>
      <c r="P1773" s="102"/>
      <c r="Q1773" s="102"/>
      <c r="R1773" s="105"/>
      <c r="T1773" s="101"/>
      <c r="U1773" s="102"/>
      <c r="V1773" s="102"/>
      <c r="W1773" s="102"/>
      <c r="X1773" s="106"/>
      <c r="AA1773" s="32" t="str">
        <f t="shared" si="329"/>
        <v/>
      </c>
      <c r="AB1773" s="31" t="str">
        <f t="shared" si="332"/>
        <v>?</v>
      </c>
      <c r="AC1773" s="31" t="str">
        <f t="shared" si="332"/>
        <v>?</v>
      </c>
      <c r="AD1773" s="31" t="str">
        <f t="shared" si="332"/>
        <v>?</v>
      </c>
      <c r="AE1773" s="31" t="str">
        <f t="shared" si="331"/>
        <v>?</v>
      </c>
      <c r="AF1773" s="31" t="str">
        <f t="shared" si="331"/>
        <v>?</v>
      </c>
      <c r="AG1773" s="31" t="str">
        <f t="shared" si="331"/>
        <v>?</v>
      </c>
      <c r="AH1773" s="39" t="str">
        <f t="shared" si="330"/>
        <v/>
      </c>
      <c r="AI1773" s="31" t="str">
        <f t="shared" si="333"/>
        <v/>
      </c>
      <c r="AJ1773" s="32" t="str">
        <f t="shared" si="334"/>
        <v/>
      </c>
      <c r="AK1773" s="32" t="str">
        <f t="shared" si="335"/>
        <v/>
      </c>
      <c r="AL1773" s="32" t="str">
        <f t="shared" si="336"/>
        <v/>
      </c>
      <c r="AM1773" s="32" t="str">
        <f t="shared" si="337"/>
        <v/>
      </c>
      <c r="AN1773" s="32" t="str">
        <f t="shared" si="338"/>
        <v/>
      </c>
      <c r="AO1773" s="96" t="e">
        <f>CONCATENATE(IF(#REF!="LL","[u]",IF(#REF!="Ny","[i]",IF(#REF!="Extra koll","[b]",""))),F1773," ",C1773,IF(COUNTA(D1773)&gt;0,CONCATENATE(" [playerid=",D1773,"] "),""),AI1773,AJ1773,AK1773,AL1773,AM1773,AN1773,AA1773,AH1773,IF(#REF!="LL","[/u]",IF(#REF!="Ny","[/i]",IF(#REF!="Extra koll","[/b]",""))))</f>
        <v>#REF!</v>
      </c>
    </row>
    <row r="1774" spans="1:41" ht="14.25">
      <c r="A1774" s="84"/>
      <c r="B1774" s="101"/>
      <c r="C1774" s="102"/>
      <c r="D1774" s="102"/>
      <c r="E1774" s="102"/>
      <c r="F1774" s="103"/>
      <c r="H1774" s="104"/>
      <c r="J1774" s="101"/>
      <c r="K1774" s="102"/>
      <c r="L1774" s="102"/>
      <c r="M1774" s="102"/>
      <c r="N1774" s="102"/>
      <c r="O1774" s="102"/>
      <c r="P1774" s="102"/>
      <c r="Q1774" s="102"/>
      <c r="R1774" s="105"/>
      <c r="T1774" s="101"/>
      <c r="U1774" s="102"/>
      <c r="V1774" s="102"/>
      <c r="W1774" s="102"/>
      <c r="X1774" s="106"/>
      <c r="AA1774" s="32" t="str">
        <f t="shared" ref="AA1774:AA1837" si="339">IF(COUNTA(H1774)&gt;0,CONCATENATE(" [",H1774,"] "),"")</f>
        <v/>
      </c>
      <c r="AB1774" s="31" t="str">
        <f t="shared" si="332"/>
        <v>?</v>
      </c>
      <c r="AC1774" s="31" t="str">
        <f t="shared" si="332"/>
        <v>?</v>
      </c>
      <c r="AD1774" s="31" t="str">
        <f t="shared" si="332"/>
        <v>?</v>
      </c>
      <c r="AE1774" s="31" t="str">
        <f t="shared" si="331"/>
        <v>?</v>
      </c>
      <c r="AF1774" s="31" t="str">
        <f t="shared" si="331"/>
        <v>?</v>
      </c>
      <c r="AG1774" s="31" t="str">
        <f t="shared" si="331"/>
        <v>?</v>
      </c>
      <c r="AH1774" s="39" t="str">
        <f t="shared" ref="AH1774:AH1837" si="340">IF(COUNTA(R1774)&gt;0,CONCATENATE(" Fasta: ",RIGHT(R1774,LEN(R1774)-5)),"")</f>
        <v/>
      </c>
      <c r="AI1774" s="31" t="str">
        <f t="shared" si="333"/>
        <v/>
      </c>
      <c r="AJ1774" s="32" t="str">
        <f t="shared" si="334"/>
        <v/>
      </c>
      <c r="AK1774" s="32" t="str">
        <f t="shared" si="335"/>
        <v/>
      </c>
      <c r="AL1774" s="32" t="str">
        <f t="shared" si="336"/>
        <v/>
      </c>
      <c r="AM1774" s="32" t="str">
        <f t="shared" si="337"/>
        <v/>
      </c>
      <c r="AN1774" s="32" t="str">
        <f t="shared" si="338"/>
        <v/>
      </c>
      <c r="AO1774" s="96" t="e">
        <f>CONCATENATE(IF(#REF!="LL","[u]",IF(#REF!="Ny","[i]",IF(#REF!="Extra koll","[b]",""))),F1774," ",C1774,IF(COUNTA(D1774)&gt;0,CONCATENATE(" [playerid=",D1774,"] "),""),AI1774,AJ1774,AK1774,AL1774,AM1774,AN1774,AA1774,AH1774,IF(#REF!="LL","[/u]",IF(#REF!="Ny","[/i]",IF(#REF!="Extra koll","[/b]",""))))</f>
        <v>#REF!</v>
      </c>
    </row>
    <row r="1775" spans="1:41" ht="14.25">
      <c r="A1775" s="84"/>
      <c r="B1775" s="101"/>
      <c r="C1775" s="102"/>
      <c r="D1775" s="102"/>
      <c r="E1775" s="102"/>
      <c r="F1775" s="103"/>
      <c r="H1775" s="104"/>
      <c r="J1775" s="101"/>
      <c r="K1775" s="102"/>
      <c r="L1775" s="102"/>
      <c r="M1775" s="102"/>
      <c r="N1775" s="102"/>
      <c r="O1775" s="102"/>
      <c r="P1775" s="102"/>
      <c r="Q1775" s="102"/>
      <c r="R1775" s="105"/>
      <c r="T1775" s="101"/>
      <c r="U1775" s="102"/>
      <c r="V1775" s="102"/>
      <c r="W1775" s="102"/>
      <c r="X1775" s="106"/>
      <c r="AA1775" s="32" t="str">
        <f t="shared" si="339"/>
        <v/>
      </c>
      <c r="AB1775" s="31" t="str">
        <f t="shared" si="332"/>
        <v>?</v>
      </c>
      <c r="AC1775" s="31" t="str">
        <f t="shared" si="332"/>
        <v>?</v>
      </c>
      <c r="AD1775" s="31" t="str">
        <f t="shared" si="332"/>
        <v>?</v>
      </c>
      <c r="AE1775" s="31" t="str">
        <f t="shared" si="331"/>
        <v>?</v>
      </c>
      <c r="AF1775" s="31" t="str">
        <f t="shared" si="331"/>
        <v>?</v>
      </c>
      <c r="AG1775" s="31" t="str">
        <f t="shared" si="331"/>
        <v>?</v>
      </c>
      <c r="AH1775" s="39" t="str">
        <f t="shared" si="340"/>
        <v/>
      </c>
      <c r="AI1775" s="31" t="str">
        <f t="shared" si="333"/>
        <v/>
      </c>
      <c r="AJ1775" s="32" t="str">
        <f t="shared" si="334"/>
        <v/>
      </c>
      <c r="AK1775" s="32" t="str">
        <f t="shared" si="335"/>
        <v/>
      </c>
      <c r="AL1775" s="32" t="str">
        <f t="shared" si="336"/>
        <v/>
      </c>
      <c r="AM1775" s="32" t="str">
        <f t="shared" si="337"/>
        <v/>
      </c>
      <c r="AN1775" s="32" t="str">
        <f t="shared" si="338"/>
        <v/>
      </c>
      <c r="AO1775" s="96" t="e">
        <f>CONCATENATE(IF(#REF!="LL","[u]",IF(#REF!="Ny","[i]",IF(#REF!="Extra koll","[b]",""))),F1775," ",C1775,IF(COUNTA(D1775)&gt;0,CONCATENATE(" [playerid=",D1775,"] "),""),AI1775,AJ1775,AK1775,AL1775,AM1775,AN1775,AA1775,AH1775,IF(#REF!="LL","[/u]",IF(#REF!="Ny","[/i]",IF(#REF!="Extra koll","[/b]",""))))</f>
        <v>#REF!</v>
      </c>
    </row>
    <row r="1776" spans="1:41" ht="14.25">
      <c r="A1776" s="84"/>
      <c r="B1776" s="101"/>
      <c r="C1776" s="102"/>
      <c r="D1776" s="102"/>
      <c r="E1776" s="102"/>
      <c r="F1776" s="103"/>
      <c r="H1776" s="104"/>
      <c r="J1776" s="101"/>
      <c r="K1776" s="102"/>
      <c r="L1776" s="102"/>
      <c r="M1776" s="102"/>
      <c r="N1776" s="102"/>
      <c r="O1776" s="102"/>
      <c r="P1776" s="102"/>
      <c r="Q1776" s="102"/>
      <c r="R1776" s="105"/>
      <c r="T1776" s="101"/>
      <c r="U1776" s="102"/>
      <c r="V1776" s="102"/>
      <c r="W1776" s="102"/>
      <c r="X1776" s="106"/>
      <c r="AA1776" s="32" t="str">
        <f t="shared" si="339"/>
        <v/>
      </c>
      <c r="AB1776" s="31" t="str">
        <f t="shared" si="332"/>
        <v>?</v>
      </c>
      <c r="AC1776" s="31" t="str">
        <f t="shared" si="332"/>
        <v>?</v>
      </c>
      <c r="AD1776" s="31" t="str">
        <f t="shared" si="332"/>
        <v>?</v>
      </c>
      <c r="AE1776" s="31" t="str">
        <f t="shared" si="331"/>
        <v>?</v>
      </c>
      <c r="AF1776" s="31" t="str">
        <f t="shared" si="331"/>
        <v>?</v>
      </c>
      <c r="AG1776" s="31" t="str">
        <f t="shared" si="331"/>
        <v>?</v>
      </c>
      <c r="AH1776" s="39" t="str">
        <f t="shared" si="340"/>
        <v/>
      </c>
      <c r="AI1776" s="31" t="str">
        <f t="shared" si="333"/>
        <v/>
      </c>
      <c r="AJ1776" s="32" t="str">
        <f t="shared" si="334"/>
        <v/>
      </c>
      <c r="AK1776" s="32" t="str">
        <f t="shared" si="335"/>
        <v/>
      </c>
      <c r="AL1776" s="32" t="str">
        <f t="shared" si="336"/>
        <v/>
      </c>
      <c r="AM1776" s="32" t="str">
        <f t="shared" si="337"/>
        <v/>
      </c>
      <c r="AN1776" s="32" t="str">
        <f t="shared" si="338"/>
        <v/>
      </c>
      <c r="AO1776" s="96" t="e">
        <f>CONCATENATE(IF(#REF!="LL","[u]",IF(#REF!="Ny","[i]",IF(#REF!="Extra koll","[b]",""))),F1776," ",C1776,IF(COUNTA(D1776)&gt;0,CONCATENATE(" [playerid=",D1776,"] "),""),AI1776,AJ1776,AK1776,AL1776,AM1776,AN1776,AA1776,AH1776,IF(#REF!="LL","[/u]",IF(#REF!="Ny","[/i]",IF(#REF!="Extra koll","[/b]",""))))</f>
        <v>#REF!</v>
      </c>
    </row>
    <row r="1777" spans="1:41" ht="14.25">
      <c r="A1777" s="84"/>
      <c r="B1777" s="101"/>
      <c r="C1777" s="102"/>
      <c r="D1777" s="102"/>
      <c r="E1777" s="102"/>
      <c r="F1777" s="103"/>
      <c r="H1777" s="104"/>
      <c r="J1777" s="101"/>
      <c r="K1777" s="102"/>
      <c r="L1777" s="102"/>
      <c r="M1777" s="102"/>
      <c r="N1777" s="102"/>
      <c r="O1777" s="102"/>
      <c r="P1777" s="102"/>
      <c r="Q1777" s="102"/>
      <c r="R1777" s="105"/>
      <c r="T1777" s="101"/>
      <c r="U1777" s="102"/>
      <c r="V1777" s="102"/>
      <c r="W1777" s="102"/>
      <c r="X1777" s="106"/>
      <c r="AA1777" s="32" t="str">
        <f t="shared" si="339"/>
        <v/>
      </c>
      <c r="AB1777" s="31" t="str">
        <f t="shared" si="332"/>
        <v>?</v>
      </c>
      <c r="AC1777" s="31" t="str">
        <f t="shared" si="332"/>
        <v>?</v>
      </c>
      <c r="AD1777" s="31" t="str">
        <f t="shared" si="332"/>
        <v>?</v>
      </c>
      <c r="AE1777" s="31" t="str">
        <f t="shared" si="331"/>
        <v>?</v>
      </c>
      <c r="AF1777" s="31" t="str">
        <f t="shared" si="331"/>
        <v>?</v>
      </c>
      <c r="AG1777" s="31" t="str">
        <f t="shared" si="331"/>
        <v>?</v>
      </c>
      <c r="AH1777" s="39" t="str">
        <f t="shared" si="340"/>
        <v/>
      </c>
      <c r="AI1777" s="31" t="str">
        <f t="shared" si="333"/>
        <v/>
      </c>
      <c r="AJ1777" s="32" t="str">
        <f t="shared" si="334"/>
        <v/>
      </c>
      <c r="AK1777" s="32" t="str">
        <f t="shared" si="335"/>
        <v/>
      </c>
      <c r="AL1777" s="32" t="str">
        <f t="shared" si="336"/>
        <v/>
      </c>
      <c r="AM1777" s="32" t="str">
        <f t="shared" si="337"/>
        <v/>
      </c>
      <c r="AN1777" s="32" t="str">
        <f t="shared" si="338"/>
        <v/>
      </c>
      <c r="AO1777" s="96" t="e">
        <f>CONCATENATE(IF(#REF!="LL","[u]",IF(#REF!="Ny","[i]",IF(#REF!="Extra koll","[b]",""))),F1777," ",C1777,IF(COUNTA(D1777)&gt;0,CONCATENATE(" [playerid=",D1777,"] "),""),AI1777,AJ1777,AK1777,AL1777,AM1777,AN1777,AA1777,AH1777,IF(#REF!="LL","[/u]",IF(#REF!="Ny","[/i]",IF(#REF!="Extra koll","[/b]",""))))</f>
        <v>#REF!</v>
      </c>
    </row>
    <row r="1778" spans="1:41" ht="14.25">
      <c r="A1778" s="84"/>
      <c r="B1778" s="101"/>
      <c r="C1778" s="102"/>
      <c r="D1778" s="102"/>
      <c r="E1778" s="102"/>
      <c r="F1778" s="103"/>
      <c r="H1778" s="104"/>
      <c r="J1778" s="101"/>
      <c r="K1778" s="102"/>
      <c r="L1778" s="102"/>
      <c r="M1778" s="102"/>
      <c r="N1778" s="102"/>
      <c r="O1778" s="102"/>
      <c r="P1778" s="102"/>
      <c r="Q1778" s="102"/>
      <c r="R1778" s="105"/>
      <c r="T1778" s="101"/>
      <c r="U1778" s="102"/>
      <c r="V1778" s="102"/>
      <c r="W1778" s="102"/>
      <c r="X1778" s="106"/>
      <c r="AA1778" s="32" t="str">
        <f t="shared" si="339"/>
        <v/>
      </c>
      <c r="AB1778" s="31" t="str">
        <f t="shared" si="332"/>
        <v>?</v>
      </c>
      <c r="AC1778" s="31" t="str">
        <f t="shared" si="332"/>
        <v>?</v>
      </c>
      <c r="AD1778" s="31" t="str">
        <f t="shared" si="332"/>
        <v>?</v>
      </c>
      <c r="AE1778" s="31" t="str">
        <f t="shared" si="331"/>
        <v>?</v>
      </c>
      <c r="AF1778" s="31" t="str">
        <f t="shared" si="331"/>
        <v>?</v>
      </c>
      <c r="AG1778" s="31" t="str">
        <f t="shared" si="331"/>
        <v>?</v>
      </c>
      <c r="AH1778" s="39" t="str">
        <f t="shared" si="340"/>
        <v/>
      </c>
      <c r="AI1778" s="31" t="str">
        <f t="shared" si="333"/>
        <v/>
      </c>
      <c r="AJ1778" s="32" t="str">
        <f t="shared" si="334"/>
        <v/>
      </c>
      <c r="AK1778" s="32" t="str">
        <f t="shared" si="335"/>
        <v/>
      </c>
      <c r="AL1778" s="32" t="str">
        <f t="shared" si="336"/>
        <v/>
      </c>
      <c r="AM1778" s="32" t="str">
        <f t="shared" si="337"/>
        <v/>
      </c>
      <c r="AN1778" s="32" t="str">
        <f t="shared" si="338"/>
        <v/>
      </c>
      <c r="AO1778" s="96" t="e">
        <f>CONCATENATE(IF(#REF!="LL","[u]",IF(#REF!="Ny","[i]",IF(#REF!="Extra koll","[b]",""))),F1778," ",C1778,IF(COUNTA(D1778)&gt;0,CONCATENATE(" [playerid=",D1778,"] "),""),AI1778,AJ1778,AK1778,AL1778,AM1778,AN1778,AA1778,AH1778,IF(#REF!="LL","[/u]",IF(#REF!="Ny","[/i]",IF(#REF!="Extra koll","[/b]",""))))</f>
        <v>#REF!</v>
      </c>
    </row>
    <row r="1779" spans="1:41" ht="14.25">
      <c r="A1779" s="84"/>
      <c r="B1779" s="101"/>
      <c r="C1779" s="102"/>
      <c r="D1779" s="102"/>
      <c r="E1779" s="102"/>
      <c r="F1779" s="103"/>
      <c r="H1779" s="104"/>
      <c r="J1779" s="101"/>
      <c r="K1779" s="102"/>
      <c r="L1779" s="102"/>
      <c r="M1779" s="102"/>
      <c r="N1779" s="102"/>
      <c r="O1779" s="102"/>
      <c r="P1779" s="102"/>
      <c r="Q1779" s="102"/>
      <c r="R1779" s="105"/>
      <c r="T1779" s="101"/>
      <c r="U1779" s="102"/>
      <c r="V1779" s="102"/>
      <c r="W1779" s="102"/>
      <c r="X1779" s="106"/>
      <c r="AA1779" s="32" t="str">
        <f t="shared" si="339"/>
        <v/>
      </c>
      <c r="AB1779" s="31" t="str">
        <f t="shared" si="332"/>
        <v>?</v>
      </c>
      <c r="AC1779" s="31" t="str">
        <f t="shared" si="332"/>
        <v>?</v>
      </c>
      <c r="AD1779" s="31" t="str">
        <f t="shared" si="332"/>
        <v>?</v>
      </c>
      <c r="AE1779" s="31" t="str">
        <f t="shared" si="331"/>
        <v>?</v>
      </c>
      <c r="AF1779" s="31" t="str">
        <f t="shared" si="331"/>
        <v>?</v>
      </c>
      <c r="AG1779" s="31" t="str">
        <f t="shared" si="331"/>
        <v>?</v>
      </c>
      <c r="AH1779" s="39" t="str">
        <f t="shared" si="340"/>
        <v/>
      </c>
      <c r="AI1779" s="31" t="str">
        <f t="shared" si="333"/>
        <v/>
      </c>
      <c r="AJ1779" s="32" t="str">
        <f t="shared" si="334"/>
        <v/>
      </c>
      <c r="AK1779" s="32" t="str">
        <f t="shared" si="335"/>
        <v/>
      </c>
      <c r="AL1779" s="32" t="str">
        <f t="shared" si="336"/>
        <v/>
      </c>
      <c r="AM1779" s="32" t="str">
        <f t="shared" si="337"/>
        <v/>
      </c>
      <c r="AN1779" s="32" t="str">
        <f t="shared" si="338"/>
        <v/>
      </c>
      <c r="AO1779" s="96" t="e">
        <f>CONCATENATE(IF(#REF!="LL","[u]",IF(#REF!="Ny","[i]",IF(#REF!="Extra koll","[b]",""))),F1779," ",C1779,IF(COUNTA(D1779)&gt;0,CONCATENATE(" [playerid=",D1779,"] "),""),AI1779,AJ1779,AK1779,AL1779,AM1779,AN1779,AA1779,AH1779,IF(#REF!="LL","[/u]",IF(#REF!="Ny","[/i]",IF(#REF!="Extra koll","[/b]",""))))</f>
        <v>#REF!</v>
      </c>
    </row>
    <row r="1780" spans="1:41" ht="14.25">
      <c r="A1780" s="84"/>
      <c r="B1780" s="101"/>
      <c r="C1780" s="102"/>
      <c r="D1780" s="102"/>
      <c r="E1780" s="102"/>
      <c r="F1780" s="103"/>
      <c r="H1780" s="104"/>
      <c r="J1780" s="101"/>
      <c r="K1780" s="102"/>
      <c r="L1780" s="102"/>
      <c r="M1780" s="102"/>
      <c r="N1780" s="102"/>
      <c r="O1780" s="102"/>
      <c r="P1780" s="102"/>
      <c r="Q1780" s="102"/>
      <c r="R1780" s="105"/>
      <c r="T1780" s="101"/>
      <c r="U1780" s="102"/>
      <c r="V1780" s="102"/>
      <c r="W1780" s="102"/>
      <c r="X1780" s="106"/>
      <c r="AA1780" s="32" t="str">
        <f t="shared" si="339"/>
        <v/>
      </c>
      <c r="AB1780" s="31" t="str">
        <f t="shared" si="332"/>
        <v>?</v>
      </c>
      <c r="AC1780" s="31" t="str">
        <f t="shared" si="332"/>
        <v>?</v>
      </c>
      <c r="AD1780" s="31" t="str">
        <f t="shared" si="332"/>
        <v>?</v>
      </c>
      <c r="AE1780" s="31" t="str">
        <f t="shared" si="331"/>
        <v>?</v>
      </c>
      <c r="AF1780" s="31" t="str">
        <f t="shared" si="331"/>
        <v>?</v>
      </c>
      <c r="AG1780" s="31" t="str">
        <f t="shared" si="331"/>
        <v>?</v>
      </c>
      <c r="AH1780" s="39" t="str">
        <f t="shared" si="340"/>
        <v/>
      </c>
      <c r="AI1780" s="31" t="str">
        <f t="shared" si="333"/>
        <v/>
      </c>
      <c r="AJ1780" s="32" t="str">
        <f t="shared" si="334"/>
        <v/>
      </c>
      <c r="AK1780" s="32" t="str">
        <f t="shared" si="335"/>
        <v/>
      </c>
      <c r="AL1780" s="32" t="str">
        <f t="shared" si="336"/>
        <v/>
      </c>
      <c r="AM1780" s="32" t="str">
        <f t="shared" si="337"/>
        <v/>
      </c>
      <c r="AN1780" s="32" t="str">
        <f t="shared" si="338"/>
        <v/>
      </c>
      <c r="AO1780" s="96" t="e">
        <f>CONCATENATE(IF(#REF!="LL","[u]",IF(#REF!="Ny","[i]",IF(#REF!="Extra koll","[b]",""))),F1780," ",C1780,IF(COUNTA(D1780)&gt;0,CONCATENATE(" [playerid=",D1780,"] "),""),AI1780,AJ1780,AK1780,AL1780,AM1780,AN1780,AA1780,AH1780,IF(#REF!="LL","[/u]",IF(#REF!="Ny","[/i]",IF(#REF!="Extra koll","[/b]",""))))</f>
        <v>#REF!</v>
      </c>
    </row>
    <row r="1781" spans="1:41" ht="14.25">
      <c r="A1781" s="84"/>
      <c r="B1781" s="101"/>
      <c r="C1781" s="102"/>
      <c r="D1781" s="102"/>
      <c r="E1781" s="102"/>
      <c r="F1781" s="103"/>
      <c r="H1781" s="104"/>
      <c r="J1781" s="101"/>
      <c r="K1781" s="102"/>
      <c r="L1781" s="102"/>
      <c r="M1781" s="102"/>
      <c r="N1781" s="102"/>
      <c r="O1781" s="102"/>
      <c r="P1781" s="102"/>
      <c r="Q1781" s="102"/>
      <c r="R1781" s="105"/>
      <c r="T1781" s="101"/>
      <c r="U1781" s="102"/>
      <c r="V1781" s="102"/>
      <c r="W1781" s="102"/>
      <c r="X1781" s="106"/>
      <c r="AA1781" s="32" t="str">
        <f t="shared" si="339"/>
        <v/>
      </c>
      <c r="AB1781" s="31" t="str">
        <f t="shared" si="332"/>
        <v>?</v>
      </c>
      <c r="AC1781" s="31" t="str">
        <f t="shared" si="332"/>
        <v>?</v>
      </c>
      <c r="AD1781" s="31" t="str">
        <f t="shared" si="332"/>
        <v>?</v>
      </c>
      <c r="AE1781" s="31" t="str">
        <f t="shared" si="331"/>
        <v>?</v>
      </c>
      <c r="AF1781" s="31" t="str">
        <f t="shared" si="331"/>
        <v>?</v>
      </c>
      <c r="AG1781" s="31" t="str">
        <f t="shared" si="331"/>
        <v>?</v>
      </c>
      <c r="AH1781" s="39" t="str">
        <f t="shared" si="340"/>
        <v/>
      </c>
      <c r="AI1781" s="31" t="str">
        <f t="shared" si="333"/>
        <v/>
      </c>
      <c r="AJ1781" s="32" t="str">
        <f t="shared" si="334"/>
        <v/>
      </c>
      <c r="AK1781" s="32" t="str">
        <f t="shared" si="335"/>
        <v/>
      </c>
      <c r="AL1781" s="32" t="str">
        <f t="shared" si="336"/>
        <v/>
      </c>
      <c r="AM1781" s="32" t="str">
        <f t="shared" si="337"/>
        <v/>
      </c>
      <c r="AN1781" s="32" t="str">
        <f t="shared" si="338"/>
        <v/>
      </c>
      <c r="AO1781" s="96" t="e">
        <f>CONCATENATE(IF(#REF!="LL","[u]",IF(#REF!="Ny","[i]",IF(#REF!="Extra koll","[b]",""))),F1781," ",C1781,IF(COUNTA(D1781)&gt;0,CONCATENATE(" [playerid=",D1781,"] "),""),AI1781,AJ1781,AK1781,AL1781,AM1781,AN1781,AA1781,AH1781,IF(#REF!="LL","[/u]",IF(#REF!="Ny","[/i]",IF(#REF!="Extra koll","[/b]",""))))</f>
        <v>#REF!</v>
      </c>
    </row>
    <row r="1782" spans="1:41" ht="14.25">
      <c r="A1782" s="84"/>
      <c r="B1782" s="101"/>
      <c r="C1782" s="102"/>
      <c r="D1782" s="102"/>
      <c r="E1782" s="102"/>
      <c r="F1782" s="103"/>
      <c r="H1782" s="104"/>
      <c r="J1782" s="101"/>
      <c r="K1782" s="102"/>
      <c r="L1782" s="102"/>
      <c r="M1782" s="102"/>
      <c r="N1782" s="102"/>
      <c r="O1782" s="102"/>
      <c r="P1782" s="102"/>
      <c r="Q1782" s="102"/>
      <c r="R1782" s="105"/>
      <c r="T1782" s="101"/>
      <c r="U1782" s="102"/>
      <c r="V1782" s="102"/>
      <c r="W1782" s="102"/>
      <c r="X1782" s="106"/>
      <c r="AA1782" s="32" t="str">
        <f t="shared" si="339"/>
        <v/>
      </c>
      <c r="AB1782" s="31" t="str">
        <f t="shared" si="332"/>
        <v>?</v>
      </c>
      <c r="AC1782" s="31" t="str">
        <f t="shared" si="332"/>
        <v>?</v>
      </c>
      <c r="AD1782" s="31" t="str">
        <f t="shared" si="332"/>
        <v>?</v>
      </c>
      <c r="AE1782" s="31" t="str">
        <f t="shared" si="331"/>
        <v>?</v>
      </c>
      <c r="AF1782" s="31" t="str">
        <f t="shared" si="331"/>
        <v>?</v>
      </c>
      <c r="AG1782" s="31" t="str">
        <f t="shared" si="331"/>
        <v>?</v>
      </c>
      <c r="AH1782" s="39" t="str">
        <f t="shared" si="340"/>
        <v/>
      </c>
      <c r="AI1782" s="31" t="str">
        <f t="shared" si="333"/>
        <v/>
      </c>
      <c r="AJ1782" s="32" t="str">
        <f t="shared" si="334"/>
        <v/>
      </c>
      <c r="AK1782" s="32" t="str">
        <f t="shared" si="335"/>
        <v/>
      </c>
      <c r="AL1782" s="32" t="str">
        <f t="shared" si="336"/>
        <v/>
      </c>
      <c r="AM1782" s="32" t="str">
        <f t="shared" si="337"/>
        <v/>
      </c>
      <c r="AN1782" s="32" t="str">
        <f t="shared" si="338"/>
        <v/>
      </c>
      <c r="AO1782" s="96" t="e">
        <f>CONCATENATE(IF(#REF!="LL","[u]",IF(#REF!="Ny","[i]",IF(#REF!="Extra koll","[b]",""))),F1782," ",C1782,IF(COUNTA(D1782)&gt;0,CONCATENATE(" [playerid=",D1782,"] "),""),AI1782,AJ1782,AK1782,AL1782,AM1782,AN1782,AA1782,AH1782,IF(#REF!="LL","[/u]",IF(#REF!="Ny","[/i]",IF(#REF!="Extra koll","[/b]",""))))</f>
        <v>#REF!</v>
      </c>
    </row>
    <row r="1783" spans="1:41" ht="14.25">
      <c r="A1783" s="84"/>
      <c r="B1783" s="101"/>
      <c r="C1783" s="102"/>
      <c r="D1783" s="102"/>
      <c r="E1783" s="102"/>
      <c r="F1783" s="103"/>
      <c r="H1783" s="104"/>
      <c r="J1783" s="101"/>
      <c r="K1783" s="102"/>
      <c r="L1783" s="102"/>
      <c r="M1783" s="102"/>
      <c r="N1783" s="102"/>
      <c r="O1783" s="102"/>
      <c r="P1783" s="102"/>
      <c r="Q1783" s="102"/>
      <c r="R1783" s="105"/>
      <c r="T1783" s="101"/>
      <c r="U1783" s="102"/>
      <c r="V1783" s="102"/>
      <c r="W1783" s="102"/>
      <c r="X1783" s="106"/>
      <c r="AA1783" s="32" t="str">
        <f t="shared" si="339"/>
        <v/>
      </c>
      <c r="AB1783" s="31" t="str">
        <f t="shared" si="332"/>
        <v>?</v>
      </c>
      <c r="AC1783" s="31" t="str">
        <f t="shared" si="332"/>
        <v>?</v>
      </c>
      <c r="AD1783" s="31" t="str">
        <f t="shared" si="332"/>
        <v>?</v>
      </c>
      <c r="AE1783" s="31" t="str">
        <f t="shared" si="331"/>
        <v>?</v>
      </c>
      <c r="AF1783" s="31" t="str">
        <f t="shared" si="331"/>
        <v>?</v>
      </c>
      <c r="AG1783" s="31" t="str">
        <f t="shared" si="331"/>
        <v>?</v>
      </c>
      <c r="AH1783" s="39" t="str">
        <f t="shared" si="340"/>
        <v/>
      </c>
      <c r="AI1783" s="31" t="str">
        <f t="shared" si="333"/>
        <v/>
      </c>
      <c r="AJ1783" s="32" t="str">
        <f t="shared" si="334"/>
        <v/>
      </c>
      <c r="AK1783" s="32" t="str">
        <f t="shared" si="335"/>
        <v/>
      </c>
      <c r="AL1783" s="32" t="str">
        <f t="shared" si="336"/>
        <v/>
      </c>
      <c r="AM1783" s="32" t="str">
        <f t="shared" si="337"/>
        <v/>
      </c>
      <c r="AN1783" s="32" t="str">
        <f t="shared" si="338"/>
        <v/>
      </c>
      <c r="AO1783" s="96" t="e">
        <f>CONCATENATE(IF(#REF!="LL","[u]",IF(#REF!="Ny","[i]",IF(#REF!="Extra koll","[b]",""))),F1783," ",C1783,IF(COUNTA(D1783)&gt;0,CONCATENATE(" [playerid=",D1783,"] "),""),AI1783,AJ1783,AK1783,AL1783,AM1783,AN1783,AA1783,AH1783,IF(#REF!="LL","[/u]",IF(#REF!="Ny","[/i]",IF(#REF!="Extra koll","[/b]",""))))</f>
        <v>#REF!</v>
      </c>
    </row>
    <row r="1784" spans="1:41" ht="14.25">
      <c r="A1784" s="84"/>
      <c r="B1784" s="101"/>
      <c r="C1784" s="102"/>
      <c r="D1784" s="102"/>
      <c r="E1784" s="102"/>
      <c r="F1784" s="103"/>
      <c r="H1784" s="104"/>
      <c r="J1784" s="101"/>
      <c r="K1784" s="102"/>
      <c r="L1784" s="102"/>
      <c r="M1784" s="102"/>
      <c r="N1784" s="102"/>
      <c r="O1784" s="102"/>
      <c r="P1784" s="102"/>
      <c r="Q1784" s="102"/>
      <c r="R1784" s="105"/>
      <c r="T1784" s="101"/>
      <c r="U1784" s="102"/>
      <c r="V1784" s="102"/>
      <c r="W1784" s="102"/>
      <c r="X1784" s="106"/>
      <c r="AA1784" s="32" t="str">
        <f t="shared" si="339"/>
        <v/>
      </c>
      <c r="AB1784" s="31" t="str">
        <f t="shared" si="332"/>
        <v>?</v>
      </c>
      <c r="AC1784" s="31" t="str">
        <f t="shared" si="332"/>
        <v>?</v>
      </c>
      <c r="AD1784" s="31" t="str">
        <f t="shared" si="332"/>
        <v>?</v>
      </c>
      <c r="AE1784" s="31" t="str">
        <f t="shared" si="331"/>
        <v>?</v>
      </c>
      <c r="AF1784" s="31" t="str">
        <f t="shared" si="331"/>
        <v>?</v>
      </c>
      <c r="AG1784" s="31" t="str">
        <f t="shared" si="331"/>
        <v>?</v>
      </c>
      <c r="AH1784" s="39" t="str">
        <f t="shared" si="340"/>
        <v/>
      </c>
      <c r="AI1784" s="31" t="str">
        <f t="shared" si="333"/>
        <v/>
      </c>
      <c r="AJ1784" s="32" t="str">
        <f t="shared" si="334"/>
        <v/>
      </c>
      <c r="AK1784" s="32" t="str">
        <f t="shared" si="335"/>
        <v/>
      </c>
      <c r="AL1784" s="32" t="str">
        <f t="shared" si="336"/>
        <v/>
      </c>
      <c r="AM1784" s="32" t="str">
        <f t="shared" si="337"/>
        <v/>
      </c>
      <c r="AN1784" s="32" t="str">
        <f t="shared" si="338"/>
        <v/>
      </c>
      <c r="AO1784" s="96" t="e">
        <f>CONCATENATE(IF(#REF!="LL","[u]",IF(#REF!="Ny","[i]",IF(#REF!="Extra koll","[b]",""))),F1784," ",C1784,IF(COUNTA(D1784)&gt;0,CONCATENATE(" [playerid=",D1784,"] "),""),AI1784,AJ1784,AK1784,AL1784,AM1784,AN1784,AA1784,AH1784,IF(#REF!="LL","[/u]",IF(#REF!="Ny","[/i]",IF(#REF!="Extra koll","[/b]",""))))</f>
        <v>#REF!</v>
      </c>
    </row>
    <row r="1785" spans="1:41" ht="14.25">
      <c r="A1785" s="84"/>
      <c r="B1785" s="101"/>
      <c r="C1785" s="102"/>
      <c r="D1785" s="102"/>
      <c r="E1785" s="102"/>
      <c r="F1785" s="103"/>
      <c r="H1785" s="104"/>
      <c r="J1785" s="101"/>
      <c r="K1785" s="102"/>
      <c r="L1785" s="102"/>
      <c r="M1785" s="102"/>
      <c r="N1785" s="102"/>
      <c r="O1785" s="102"/>
      <c r="P1785" s="102"/>
      <c r="Q1785" s="102"/>
      <c r="R1785" s="105"/>
      <c r="T1785" s="101"/>
      <c r="U1785" s="102"/>
      <c r="V1785" s="102"/>
      <c r="W1785" s="102"/>
      <c r="X1785" s="106"/>
      <c r="AA1785" s="32" t="str">
        <f t="shared" si="339"/>
        <v/>
      </c>
      <c r="AB1785" s="31" t="str">
        <f t="shared" si="332"/>
        <v>?</v>
      </c>
      <c r="AC1785" s="31" t="str">
        <f t="shared" si="332"/>
        <v>?</v>
      </c>
      <c r="AD1785" s="31" t="str">
        <f t="shared" si="332"/>
        <v>?</v>
      </c>
      <c r="AE1785" s="31" t="str">
        <f t="shared" si="331"/>
        <v>?</v>
      </c>
      <c r="AF1785" s="31" t="str">
        <f t="shared" si="331"/>
        <v>?</v>
      </c>
      <c r="AG1785" s="31" t="str">
        <f t="shared" si="331"/>
        <v>?</v>
      </c>
      <c r="AH1785" s="39" t="str">
        <f t="shared" si="340"/>
        <v/>
      </c>
      <c r="AI1785" s="31" t="str">
        <f t="shared" si="333"/>
        <v/>
      </c>
      <c r="AJ1785" s="32" t="str">
        <f t="shared" si="334"/>
        <v/>
      </c>
      <c r="AK1785" s="32" t="str">
        <f t="shared" si="335"/>
        <v/>
      </c>
      <c r="AL1785" s="32" t="str">
        <f t="shared" si="336"/>
        <v/>
      </c>
      <c r="AM1785" s="32" t="str">
        <f t="shared" si="337"/>
        <v/>
      </c>
      <c r="AN1785" s="32" t="str">
        <f t="shared" si="338"/>
        <v/>
      </c>
      <c r="AO1785" s="96" t="e">
        <f>CONCATENATE(IF(#REF!="LL","[u]",IF(#REF!="Ny","[i]",IF(#REF!="Extra koll","[b]",""))),F1785," ",C1785,IF(COUNTA(D1785)&gt;0,CONCATENATE(" [playerid=",D1785,"] "),""),AI1785,AJ1785,AK1785,AL1785,AM1785,AN1785,AA1785,AH1785,IF(#REF!="LL","[/u]",IF(#REF!="Ny","[/i]",IF(#REF!="Extra koll","[/b]",""))))</f>
        <v>#REF!</v>
      </c>
    </row>
    <row r="1786" spans="1:41" ht="14.25">
      <c r="A1786" s="84"/>
      <c r="B1786" s="101"/>
      <c r="C1786" s="102"/>
      <c r="D1786" s="102"/>
      <c r="E1786" s="102"/>
      <c r="F1786" s="103"/>
      <c r="H1786" s="104"/>
      <c r="J1786" s="101"/>
      <c r="K1786" s="102"/>
      <c r="L1786" s="102"/>
      <c r="M1786" s="102"/>
      <c r="N1786" s="102"/>
      <c r="O1786" s="102"/>
      <c r="P1786" s="102"/>
      <c r="Q1786" s="102"/>
      <c r="R1786" s="105"/>
      <c r="T1786" s="101"/>
      <c r="U1786" s="102"/>
      <c r="V1786" s="102"/>
      <c r="W1786" s="102"/>
      <c r="X1786" s="106"/>
      <c r="AA1786" s="32" t="str">
        <f t="shared" si="339"/>
        <v/>
      </c>
      <c r="AB1786" s="31" t="str">
        <f t="shared" si="332"/>
        <v>?</v>
      </c>
      <c r="AC1786" s="31" t="str">
        <f t="shared" si="332"/>
        <v>?</v>
      </c>
      <c r="AD1786" s="31" t="str">
        <f t="shared" si="332"/>
        <v>?</v>
      </c>
      <c r="AE1786" s="31" t="str">
        <f t="shared" si="331"/>
        <v>?</v>
      </c>
      <c r="AF1786" s="31" t="str">
        <f t="shared" si="331"/>
        <v>?</v>
      </c>
      <c r="AG1786" s="31" t="str">
        <f t="shared" si="331"/>
        <v>?</v>
      </c>
      <c r="AH1786" s="39" t="str">
        <f t="shared" si="340"/>
        <v/>
      </c>
      <c r="AI1786" s="31" t="str">
        <f t="shared" si="333"/>
        <v/>
      </c>
      <c r="AJ1786" s="32" t="str">
        <f t="shared" si="334"/>
        <v/>
      </c>
      <c r="AK1786" s="32" t="str">
        <f t="shared" si="335"/>
        <v/>
      </c>
      <c r="AL1786" s="32" t="str">
        <f t="shared" si="336"/>
        <v/>
      </c>
      <c r="AM1786" s="32" t="str">
        <f t="shared" si="337"/>
        <v/>
      </c>
      <c r="AN1786" s="32" t="str">
        <f t="shared" si="338"/>
        <v/>
      </c>
      <c r="AO1786" s="96" t="e">
        <f>CONCATENATE(IF(#REF!="LL","[u]",IF(#REF!="Ny","[i]",IF(#REF!="Extra koll","[b]",""))),F1786," ",C1786,IF(COUNTA(D1786)&gt;0,CONCATENATE(" [playerid=",D1786,"] "),""),AI1786,AJ1786,AK1786,AL1786,AM1786,AN1786,AA1786,AH1786,IF(#REF!="LL","[/u]",IF(#REF!="Ny","[/i]",IF(#REF!="Extra koll","[/b]",""))))</f>
        <v>#REF!</v>
      </c>
    </row>
    <row r="1787" spans="1:41" ht="14.25">
      <c r="A1787" s="84"/>
      <c r="B1787" s="101"/>
      <c r="C1787" s="102"/>
      <c r="D1787" s="102"/>
      <c r="E1787" s="102"/>
      <c r="F1787" s="103"/>
      <c r="H1787" s="104"/>
      <c r="J1787" s="101"/>
      <c r="K1787" s="102"/>
      <c r="L1787" s="102"/>
      <c r="M1787" s="102"/>
      <c r="N1787" s="102"/>
      <c r="O1787" s="102"/>
      <c r="P1787" s="102"/>
      <c r="Q1787" s="102"/>
      <c r="R1787" s="105"/>
      <c r="T1787" s="101"/>
      <c r="U1787" s="102"/>
      <c r="V1787" s="102"/>
      <c r="W1787" s="102"/>
      <c r="X1787" s="106"/>
      <c r="AA1787" s="32" t="str">
        <f t="shared" si="339"/>
        <v/>
      </c>
      <c r="AB1787" s="31" t="str">
        <f t="shared" si="332"/>
        <v>?</v>
      </c>
      <c r="AC1787" s="31" t="str">
        <f t="shared" si="332"/>
        <v>?</v>
      </c>
      <c r="AD1787" s="31" t="str">
        <f t="shared" si="332"/>
        <v>?</v>
      </c>
      <c r="AE1787" s="31" t="str">
        <f t="shared" si="331"/>
        <v>?</v>
      </c>
      <c r="AF1787" s="31" t="str">
        <f t="shared" si="331"/>
        <v>?</v>
      </c>
      <c r="AG1787" s="31" t="str">
        <f t="shared" si="331"/>
        <v>?</v>
      </c>
      <c r="AH1787" s="39" t="str">
        <f t="shared" si="340"/>
        <v/>
      </c>
      <c r="AI1787" s="31" t="str">
        <f t="shared" si="333"/>
        <v/>
      </c>
      <c r="AJ1787" s="32" t="str">
        <f t="shared" si="334"/>
        <v/>
      </c>
      <c r="AK1787" s="32" t="str">
        <f t="shared" si="335"/>
        <v/>
      </c>
      <c r="AL1787" s="32" t="str">
        <f t="shared" si="336"/>
        <v/>
      </c>
      <c r="AM1787" s="32" t="str">
        <f t="shared" si="337"/>
        <v/>
      </c>
      <c r="AN1787" s="32" t="str">
        <f t="shared" si="338"/>
        <v/>
      </c>
      <c r="AO1787" s="96" t="e">
        <f>CONCATENATE(IF(#REF!="LL","[u]",IF(#REF!="Ny","[i]",IF(#REF!="Extra koll","[b]",""))),F1787," ",C1787,IF(COUNTA(D1787)&gt;0,CONCATENATE(" [playerid=",D1787,"] "),""),AI1787,AJ1787,AK1787,AL1787,AM1787,AN1787,AA1787,AH1787,IF(#REF!="LL","[/u]",IF(#REF!="Ny","[/i]",IF(#REF!="Extra koll","[/b]",""))))</f>
        <v>#REF!</v>
      </c>
    </row>
    <row r="1788" spans="1:41" ht="14.25">
      <c r="A1788" s="84"/>
      <c r="B1788" s="101"/>
      <c r="C1788" s="102"/>
      <c r="D1788" s="102"/>
      <c r="E1788" s="102"/>
      <c r="F1788" s="103"/>
      <c r="H1788" s="104"/>
      <c r="J1788" s="101"/>
      <c r="K1788" s="102"/>
      <c r="L1788" s="102"/>
      <c r="M1788" s="102"/>
      <c r="N1788" s="102"/>
      <c r="O1788" s="102"/>
      <c r="P1788" s="102"/>
      <c r="Q1788" s="102"/>
      <c r="R1788" s="105"/>
      <c r="T1788" s="101"/>
      <c r="U1788" s="102"/>
      <c r="V1788" s="102"/>
      <c r="W1788" s="102"/>
      <c r="X1788" s="106"/>
      <c r="AA1788" s="32" t="str">
        <f t="shared" si="339"/>
        <v/>
      </c>
      <c r="AB1788" s="31" t="str">
        <f t="shared" si="332"/>
        <v>?</v>
      </c>
      <c r="AC1788" s="31" t="str">
        <f t="shared" si="332"/>
        <v>?</v>
      </c>
      <c r="AD1788" s="31" t="str">
        <f t="shared" si="332"/>
        <v>?</v>
      </c>
      <c r="AE1788" s="31" t="str">
        <f t="shared" si="331"/>
        <v>?</v>
      </c>
      <c r="AF1788" s="31" t="str">
        <f t="shared" si="331"/>
        <v>?</v>
      </c>
      <c r="AG1788" s="31" t="str">
        <f t="shared" si="331"/>
        <v>?</v>
      </c>
      <c r="AH1788" s="39" t="str">
        <f t="shared" si="340"/>
        <v/>
      </c>
      <c r="AI1788" s="31" t="str">
        <f t="shared" si="333"/>
        <v/>
      </c>
      <c r="AJ1788" s="32" t="str">
        <f t="shared" si="334"/>
        <v/>
      </c>
      <c r="AK1788" s="32" t="str">
        <f t="shared" si="335"/>
        <v/>
      </c>
      <c r="AL1788" s="32" t="str">
        <f t="shared" si="336"/>
        <v/>
      </c>
      <c r="AM1788" s="32" t="str">
        <f t="shared" si="337"/>
        <v/>
      </c>
      <c r="AN1788" s="32" t="str">
        <f t="shared" si="338"/>
        <v/>
      </c>
      <c r="AO1788" s="96" t="e">
        <f>CONCATENATE(IF(#REF!="LL","[u]",IF(#REF!="Ny","[i]",IF(#REF!="Extra koll","[b]",""))),F1788," ",C1788,IF(COUNTA(D1788)&gt;0,CONCATENATE(" [playerid=",D1788,"] "),""),AI1788,AJ1788,AK1788,AL1788,AM1788,AN1788,AA1788,AH1788,IF(#REF!="LL","[/u]",IF(#REF!="Ny","[/i]",IF(#REF!="Extra koll","[/b]",""))))</f>
        <v>#REF!</v>
      </c>
    </row>
    <row r="1789" spans="1:41" ht="14.25">
      <c r="A1789" s="84"/>
      <c r="B1789" s="101"/>
      <c r="C1789" s="102"/>
      <c r="D1789" s="102"/>
      <c r="E1789" s="102"/>
      <c r="F1789" s="103"/>
      <c r="H1789" s="104"/>
      <c r="J1789" s="101"/>
      <c r="K1789" s="102"/>
      <c r="L1789" s="102"/>
      <c r="M1789" s="102"/>
      <c r="N1789" s="102"/>
      <c r="O1789" s="102"/>
      <c r="P1789" s="102"/>
      <c r="Q1789" s="102"/>
      <c r="R1789" s="105"/>
      <c r="T1789" s="101"/>
      <c r="U1789" s="102"/>
      <c r="V1789" s="102"/>
      <c r="W1789" s="102"/>
      <c r="X1789" s="106"/>
      <c r="AA1789" s="32" t="str">
        <f t="shared" si="339"/>
        <v/>
      </c>
      <c r="AB1789" s="31" t="str">
        <f t="shared" si="332"/>
        <v>?</v>
      </c>
      <c r="AC1789" s="31" t="str">
        <f t="shared" si="332"/>
        <v>?</v>
      </c>
      <c r="AD1789" s="31" t="str">
        <f t="shared" si="332"/>
        <v>?</v>
      </c>
      <c r="AE1789" s="31" t="str">
        <f t="shared" si="331"/>
        <v>?</v>
      </c>
      <c r="AF1789" s="31" t="str">
        <f t="shared" si="331"/>
        <v>?</v>
      </c>
      <c r="AG1789" s="31" t="str">
        <f t="shared" si="331"/>
        <v>?</v>
      </c>
      <c r="AH1789" s="39" t="str">
        <f t="shared" si="340"/>
        <v/>
      </c>
      <c r="AI1789" s="31" t="str">
        <f t="shared" si="333"/>
        <v/>
      </c>
      <c r="AJ1789" s="32" t="str">
        <f t="shared" si="334"/>
        <v/>
      </c>
      <c r="AK1789" s="32" t="str">
        <f t="shared" si="335"/>
        <v/>
      </c>
      <c r="AL1789" s="32" t="str">
        <f t="shared" si="336"/>
        <v/>
      </c>
      <c r="AM1789" s="32" t="str">
        <f t="shared" si="337"/>
        <v/>
      </c>
      <c r="AN1789" s="32" t="str">
        <f t="shared" si="338"/>
        <v/>
      </c>
      <c r="AO1789" s="96" t="e">
        <f>CONCATENATE(IF(#REF!="LL","[u]",IF(#REF!="Ny","[i]",IF(#REF!="Extra koll","[b]",""))),F1789," ",C1789,IF(COUNTA(D1789)&gt;0,CONCATENATE(" [playerid=",D1789,"] "),""),AI1789,AJ1789,AK1789,AL1789,AM1789,AN1789,AA1789,AH1789,IF(#REF!="LL","[/u]",IF(#REF!="Ny","[/i]",IF(#REF!="Extra koll","[/b]",""))))</f>
        <v>#REF!</v>
      </c>
    </row>
    <row r="1790" spans="1:41" ht="14.25">
      <c r="A1790" s="84"/>
      <c r="B1790" s="101"/>
      <c r="C1790" s="102"/>
      <c r="D1790" s="102"/>
      <c r="E1790" s="102"/>
      <c r="F1790" s="103"/>
      <c r="H1790" s="104"/>
      <c r="J1790" s="101"/>
      <c r="K1790" s="102"/>
      <c r="L1790" s="102"/>
      <c r="M1790" s="102"/>
      <c r="N1790" s="102"/>
      <c r="O1790" s="102"/>
      <c r="P1790" s="102"/>
      <c r="Q1790" s="102"/>
      <c r="R1790" s="105"/>
      <c r="T1790" s="101"/>
      <c r="U1790" s="102"/>
      <c r="V1790" s="102"/>
      <c r="W1790" s="102"/>
      <c r="X1790" s="106"/>
      <c r="AA1790" s="32" t="str">
        <f t="shared" si="339"/>
        <v/>
      </c>
      <c r="AB1790" s="31" t="str">
        <f t="shared" si="332"/>
        <v>?</v>
      </c>
      <c r="AC1790" s="31" t="str">
        <f t="shared" si="332"/>
        <v>?</v>
      </c>
      <c r="AD1790" s="31" t="str">
        <f t="shared" si="332"/>
        <v>?</v>
      </c>
      <c r="AE1790" s="31" t="str">
        <f t="shared" si="331"/>
        <v>?</v>
      </c>
      <c r="AF1790" s="31" t="str">
        <f t="shared" si="331"/>
        <v>?</v>
      </c>
      <c r="AG1790" s="31" t="str">
        <f t="shared" si="331"/>
        <v>?</v>
      </c>
      <c r="AH1790" s="39" t="str">
        <f t="shared" si="340"/>
        <v/>
      </c>
      <c r="AI1790" s="31" t="str">
        <f t="shared" si="333"/>
        <v/>
      </c>
      <c r="AJ1790" s="32" t="str">
        <f t="shared" si="334"/>
        <v/>
      </c>
      <c r="AK1790" s="32" t="str">
        <f t="shared" si="335"/>
        <v/>
      </c>
      <c r="AL1790" s="32" t="str">
        <f t="shared" si="336"/>
        <v/>
      </c>
      <c r="AM1790" s="32" t="str">
        <f t="shared" si="337"/>
        <v/>
      </c>
      <c r="AN1790" s="32" t="str">
        <f t="shared" si="338"/>
        <v/>
      </c>
      <c r="AO1790" s="96" t="e">
        <f>CONCATENATE(IF(#REF!="LL","[u]",IF(#REF!="Ny","[i]",IF(#REF!="Extra koll","[b]",""))),F1790," ",C1790,IF(COUNTA(D1790)&gt;0,CONCATENATE(" [playerid=",D1790,"] "),""),AI1790,AJ1790,AK1790,AL1790,AM1790,AN1790,AA1790,AH1790,IF(#REF!="LL","[/u]",IF(#REF!="Ny","[/i]",IF(#REF!="Extra koll","[/b]",""))))</f>
        <v>#REF!</v>
      </c>
    </row>
    <row r="1791" spans="1:41" ht="14.25">
      <c r="A1791" s="84"/>
      <c r="B1791" s="101"/>
      <c r="C1791" s="102"/>
      <c r="D1791" s="102"/>
      <c r="E1791" s="102"/>
      <c r="F1791" s="103"/>
      <c r="H1791" s="104"/>
      <c r="J1791" s="101"/>
      <c r="K1791" s="102"/>
      <c r="L1791" s="102"/>
      <c r="M1791" s="102"/>
      <c r="N1791" s="102"/>
      <c r="O1791" s="102"/>
      <c r="P1791" s="102"/>
      <c r="Q1791" s="102"/>
      <c r="R1791" s="105"/>
      <c r="T1791" s="101"/>
      <c r="U1791" s="102"/>
      <c r="V1791" s="102"/>
      <c r="W1791" s="102"/>
      <c r="X1791" s="106"/>
      <c r="AA1791" s="32" t="str">
        <f t="shared" si="339"/>
        <v/>
      </c>
      <c r="AB1791" s="31" t="str">
        <f t="shared" si="332"/>
        <v>?</v>
      </c>
      <c r="AC1791" s="31" t="str">
        <f t="shared" si="332"/>
        <v>?</v>
      </c>
      <c r="AD1791" s="31" t="str">
        <f t="shared" si="332"/>
        <v>?</v>
      </c>
      <c r="AE1791" s="31" t="str">
        <f t="shared" si="331"/>
        <v>?</v>
      </c>
      <c r="AF1791" s="31" t="str">
        <f t="shared" si="331"/>
        <v>?</v>
      </c>
      <c r="AG1791" s="31" t="str">
        <f t="shared" si="331"/>
        <v>?</v>
      </c>
      <c r="AH1791" s="39" t="str">
        <f t="shared" si="340"/>
        <v/>
      </c>
      <c r="AI1791" s="31" t="str">
        <f t="shared" si="333"/>
        <v/>
      </c>
      <c r="AJ1791" s="32" t="str">
        <f t="shared" si="334"/>
        <v/>
      </c>
      <c r="AK1791" s="32" t="str">
        <f t="shared" si="335"/>
        <v/>
      </c>
      <c r="AL1791" s="32" t="str">
        <f t="shared" si="336"/>
        <v/>
      </c>
      <c r="AM1791" s="32" t="str">
        <f t="shared" si="337"/>
        <v/>
      </c>
      <c r="AN1791" s="32" t="str">
        <f t="shared" si="338"/>
        <v/>
      </c>
      <c r="AO1791" s="96" t="e">
        <f>CONCATENATE(IF(#REF!="LL","[u]",IF(#REF!="Ny","[i]",IF(#REF!="Extra koll","[b]",""))),F1791," ",C1791,IF(COUNTA(D1791)&gt;0,CONCATENATE(" [playerid=",D1791,"] "),""),AI1791,AJ1791,AK1791,AL1791,AM1791,AN1791,AA1791,AH1791,IF(#REF!="LL","[/u]",IF(#REF!="Ny","[/i]",IF(#REF!="Extra koll","[/b]",""))))</f>
        <v>#REF!</v>
      </c>
    </row>
    <row r="1792" spans="1:41" ht="14.25">
      <c r="A1792" s="84"/>
      <c r="B1792" s="101"/>
      <c r="C1792" s="102"/>
      <c r="D1792" s="102"/>
      <c r="E1792" s="102"/>
      <c r="F1792" s="103"/>
      <c r="H1792" s="104"/>
      <c r="J1792" s="101"/>
      <c r="K1792" s="102"/>
      <c r="L1792" s="102"/>
      <c r="M1792" s="102"/>
      <c r="N1792" s="102"/>
      <c r="O1792" s="102"/>
      <c r="P1792" s="102"/>
      <c r="Q1792" s="102"/>
      <c r="R1792" s="105"/>
      <c r="T1792" s="101"/>
      <c r="U1792" s="102"/>
      <c r="V1792" s="102"/>
      <c r="W1792" s="102"/>
      <c r="X1792" s="106"/>
      <c r="AA1792" s="32" t="str">
        <f t="shared" si="339"/>
        <v/>
      </c>
      <c r="AB1792" s="31" t="str">
        <f t="shared" si="332"/>
        <v>?</v>
      </c>
      <c r="AC1792" s="31" t="str">
        <f t="shared" si="332"/>
        <v>?</v>
      </c>
      <c r="AD1792" s="31" t="str">
        <f t="shared" si="332"/>
        <v>?</v>
      </c>
      <c r="AE1792" s="31" t="str">
        <f t="shared" si="331"/>
        <v>?</v>
      </c>
      <c r="AF1792" s="31" t="str">
        <f t="shared" si="331"/>
        <v>?</v>
      </c>
      <c r="AG1792" s="31" t="str">
        <f t="shared" si="331"/>
        <v>?</v>
      </c>
      <c r="AH1792" s="39" t="str">
        <f t="shared" si="340"/>
        <v/>
      </c>
      <c r="AI1792" s="31" t="str">
        <f t="shared" si="333"/>
        <v/>
      </c>
      <c r="AJ1792" s="32" t="str">
        <f t="shared" si="334"/>
        <v/>
      </c>
      <c r="AK1792" s="32" t="str">
        <f t="shared" si="335"/>
        <v/>
      </c>
      <c r="AL1792" s="32" t="str">
        <f t="shared" si="336"/>
        <v/>
      </c>
      <c r="AM1792" s="32" t="str">
        <f t="shared" si="337"/>
        <v/>
      </c>
      <c r="AN1792" s="32" t="str">
        <f t="shared" si="338"/>
        <v/>
      </c>
      <c r="AO1792" s="96" t="e">
        <f>CONCATENATE(IF(#REF!="LL","[u]",IF(#REF!="Ny","[i]",IF(#REF!="Extra koll","[b]",""))),F1792," ",C1792,IF(COUNTA(D1792)&gt;0,CONCATENATE(" [playerid=",D1792,"] "),""),AI1792,AJ1792,AK1792,AL1792,AM1792,AN1792,AA1792,AH1792,IF(#REF!="LL","[/u]",IF(#REF!="Ny","[/i]",IF(#REF!="Extra koll","[/b]",""))))</f>
        <v>#REF!</v>
      </c>
    </row>
    <row r="1793" spans="1:41" ht="14.25">
      <c r="A1793" s="84"/>
      <c r="B1793" s="101"/>
      <c r="C1793" s="102"/>
      <c r="D1793" s="102"/>
      <c r="E1793" s="102"/>
      <c r="F1793" s="103"/>
      <c r="H1793" s="104"/>
      <c r="J1793" s="101"/>
      <c r="K1793" s="102"/>
      <c r="L1793" s="102"/>
      <c r="M1793" s="102"/>
      <c r="N1793" s="102"/>
      <c r="O1793" s="102"/>
      <c r="P1793" s="102"/>
      <c r="Q1793" s="102"/>
      <c r="R1793" s="105"/>
      <c r="T1793" s="101"/>
      <c r="U1793" s="102"/>
      <c r="V1793" s="102"/>
      <c r="W1793" s="102"/>
      <c r="X1793" s="106"/>
      <c r="AA1793" s="32" t="str">
        <f t="shared" si="339"/>
        <v/>
      </c>
      <c r="AB1793" s="31" t="str">
        <f t="shared" si="332"/>
        <v>?</v>
      </c>
      <c r="AC1793" s="31" t="str">
        <f t="shared" si="332"/>
        <v>?</v>
      </c>
      <c r="AD1793" s="31" t="str">
        <f t="shared" si="332"/>
        <v>?</v>
      </c>
      <c r="AE1793" s="31" t="str">
        <f t="shared" si="331"/>
        <v>?</v>
      </c>
      <c r="AF1793" s="31" t="str">
        <f t="shared" si="331"/>
        <v>?</v>
      </c>
      <c r="AG1793" s="31" t="str">
        <f t="shared" si="331"/>
        <v>?</v>
      </c>
      <c r="AH1793" s="39" t="str">
        <f t="shared" si="340"/>
        <v/>
      </c>
      <c r="AI1793" s="31" t="str">
        <f t="shared" si="333"/>
        <v/>
      </c>
      <c r="AJ1793" s="32" t="str">
        <f t="shared" si="334"/>
        <v/>
      </c>
      <c r="AK1793" s="32" t="str">
        <f t="shared" si="335"/>
        <v/>
      </c>
      <c r="AL1793" s="32" t="str">
        <f t="shared" si="336"/>
        <v/>
      </c>
      <c r="AM1793" s="32" t="str">
        <f t="shared" si="337"/>
        <v/>
      </c>
      <c r="AN1793" s="32" t="str">
        <f t="shared" si="338"/>
        <v/>
      </c>
      <c r="AO1793" s="96" t="e">
        <f>CONCATENATE(IF(#REF!="LL","[u]",IF(#REF!="Ny","[i]",IF(#REF!="Extra koll","[b]",""))),F1793," ",C1793,IF(COUNTA(D1793)&gt;0,CONCATENATE(" [playerid=",D1793,"] "),""),AI1793,AJ1793,AK1793,AL1793,AM1793,AN1793,AA1793,AH1793,IF(#REF!="LL","[/u]",IF(#REF!="Ny","[/i]",IF(#REF!="Extra koll","[/b]",""))))</f>
        <v>#REF!</v>
      </c>
    </row>
    <row r="1794" spans="1:41" ht="14.25">
      <c r="A1794" s="84"/>
      <c r="B1794" s="101"/>
      <c r="C1794" s="102"/>
      <c r="D1794" s="102"/>
      <c r="E1794" s="102"/>
      <c r="F1794" s="103"/>
      <c r="H1794" s="104"/>
      <c r="J1794" s="101"/>
      <c r="K1794" s="102"/>
      <c r="L1794" s="102"/>
      <c r="M1794" s="102"/>
      <c r="N1794" s="102"/>
      <c r="O1794" s="102"/>
      <c r="P1794" s="102"/>
      <c r="Q1794" s="102"/>
      <c r="R1794" s="105"/>
      <c r="T1794" s="101"/>
      <c r="U1794" s="102"/>
      <c r="V1794" s="102"/>
      <c r="W1794" s="102"/>
      <c r="X1794" s="106"/>
      <c r="AA1794" s="32" t="str">
        <f t="shared" si="339"/>
        <v/>
      </c>
      <c r="AB1794" s="31" t="str">
        <f t="shared" si="332"/>
        <v>?</v>
      </c>
      <c r="AC1794" s="31" t="str">
        <f t="shared" si="332"/>
        <v>?</v>
      </c>
      <c r="AD1794" s="31" t="str">
        <f t="shared" si="332"/>
        <v>?</v>
      </c>
      <c r="AE1794" s="31" t="str">
        <f t="shared" si="331"/>
        <v>?</v>
      </c>
      <c r="AF1794" s="31" t="str">
        <f t="shared" si="331"/>
        <v>?</v>
      </c>
      <c r="AG1794" s="31" t="str">
        <f t="shared" si="331"/>
        <v>?</v>
      </c>
      <c r="AH1794" s="39" t="str">
        <f t="shared" si="340"/>
        <v/>
      </c>
      <c r="AI1794" s="31" t="str">
        <f t="shared" si="333"/>
        <v/>
      </c>
      <c r="AJ1794" s="32" t="str">
        <f t="shared" si="334"/>
        <v/>
      </c>
      <c r="AK1794" s="32" t="str">
        <f t="shared" si="335"/>
        <v/>
      </c>
      <c r="AL1794" s="32" t="str">
        <f t="shared" si="336"/>
        <v/>
      </c>
      <c r="AM1794" s="32" t="str">
        <f t="shared" si="337"/>
        <v/>
      </c>
      <c r="AN1794" s="32" t="str">
        <f t="shared" si="338"/>
        <v/>
      </c>
      <c r="AO1794" s="96" t="e">
        <f>CONCATENATE(IF(#REF!="LL","[u]",IF(#REF!="Ny","[i]",IF(#REF!="Extra koll","[b]",""))),F1794," ",C1794,IF(COUNTA(D1794)&gt;0,CONCATENATE(" [playerid=",D1794,"] "),""),AI1794,AJ1794,AK1794,AL1794,AM1794,AN1794,AA1794,AH1794,IF(#REF!="LL","[/u]",IF(#REF!="Ny","[/i]",IF(#REF!="Extra koll","[/b]",""))))</f>
        <v>#REF!</v>
      </c>
    </row>
    <row r="1795" spans="1:41" ht="14.25">
      <c r="A1795" s="84"/>
      <c r="B1795" s="101"/>
      <c r="C1795" s="102"/>
      <c r="D1795" s="102"/>
      <c r="E1795" s="102"/>
      <c r="F1795" s="103"/>
      <c r="H1795" s="104"/>
      <c r="J1795" s="101"/>
      <c r="K1795" s="102"/>
      <c r="L1795" s="102"/>
      <c r="M1795" s="102"/>
      <c r="N1795" s="102"/>
      <c r="O1795" s="102"/>
      <c r="P1795" s="102"/>
      <c r="Q1795" s="102"/>
      <c r="R1795" s="105"/>
      <c r="T1795" s="101"/>
      <c r="U1795" s="102"/>
      <c r="V1795" s="102"/>
      <c r="W1795" s="102"/>
      <c r="X1795" s="106"/>
      <c r="AA1795" s="32" t="str">
        <f t="shared" si="339"/>
        <v/>
      </c>
      <c r="AB1795" s="31" t="str">
        <f t="shared" si="332"/>
        <v>?</v>
      </c>
      <c r="AC1795" s="31" t="str">
        <f t="shared" si="332"/>
        <v>?</v>
      </c>
      <c r="AD1795" s="31" t="str">
        <f t="shared" si="332"/>
        <v>?</v>
      </c>
      <c r="AE1795" s="31" t="str">
        <f t="shared" si="331"/>
        <v>?</v>
      </c>
      <c r="AF1795" s="31" t="str">
        <f t="shared" si="331"/>
        <v>?</v>
      </c>
      <c r="AG1795" s="31" t="str">
        <f t="shared" si="331"/>
        <v>?</v>
      </c>
      <c r="AH1795" s="39" t="str">
        <f t="shared" si="340"/>
        <v/>
      </c>
      <c r="AI1795" s="31" t="str">
        <f t="shared" si="333"/>
        <v/>
      </c>
      <c r="AJ1795" s="32" t="str">
        <f t="shared" si="334"/>
        <v/>
      </c>
      <c r="AK1795" s="32" t="str">
        <f t="shared" si="335"/>
        <v/>
      </c>
      <c r="AL1795" s="32" t="str">
        <f t="shared" si="336"/>
        <v/>
      </c>
      <c r="AM1795" s="32" t="str">
        <f t="shared" si="337"/>
        <v/>
      </c>
      <c r="AN1795" s="32" t="str">
        <f t="shared" si="338"/>
        <v/>
      </c>
      <c r="AO1795" s="96" t="e">
        <f>CONCATENATE(IF(#REF!="LL","[u]",IF(#REF!="Ny","[i]",IF(#REF!="Extra koll","[b]",""))),F1795," ",C1795,IF(COUNTA(D1795)&gt;0,CONCATENATE(" [playerid=",D1795,"] "),""),AI1795,AJ1795,AK1795,AL1795,AM1795,AN1795,AA1795,AH1795,IF(#REF!="LL","[/u]",IF(#REF!="Ny","[/i]",IF(#REF!="Extra koll","[/b]",""))))</f>
        <v>#REF!</v>
      </c>
    </row>
    <row r="1796" spans="1:41" ht="14.25">
      <c r="A1796" s="84"/>
      <c r="B1796" s="101"/>
      <c r="C1796" s="102"/>
      <c r="D1796" s="102"/>
      <c r="E1796" s="102"/>
      <c r="F1796" s="103"/>
      <c r="H1796" s="104"/>
      <c r="J1796" s="101"/>
      <c r="K1796" s="102"/>
      <c r="L1796" s="102"/>
      <c r="M1796" s="102"/>
      <c r="N1796" s="102"/>
      <c r="O1796" s="102"/>
      <c r="P1796" s="102"/>
      <c r="Q1796" s="102"/>
      <c r="R1796" s="105"/>
      <c r="T1796" s="101"/>
      <c r="U1796" s="102"/>
      <c r="V1796" s="102"/>
      <c r="W1796" s="102"/>
      <c r="X1796" s="106"/>
      <c r="AA1796" s="32" t="str">
        <f t="shared" si="339"/>
        <v/>
      </c>
      <c r="AB1796" s="31" t="str">
        <f t="shared" si="332"/>
        <v>?</v>
      </c>
      <c r="AC1796" s="31" t="str">
        <f t="shared" si="332"/>
        <v>?</v>
      </c>
      <c r="AD1796" s="31" t="str">
        <f t="shared" si="332"/>
        <v>?</v>
      </c>
      <c r="AE1796" s="31" t="str">
        <f t="shared" si="331"/>
        <v>?</v>
      </c>
      <c r="AF1796" s="31" t="str">
        <f t="shared" si="331"/>
        <v>?</v>
      </c>
      <c r="AG1796" s="31" t="str">
        <f t="shared" si="331"/>
        <v>?</v>
      </c>
      <c r="AH1796" s="39" t="str">
        <f t="shared" si="340"/>
        <v/>
      </c>
      <c r="AI1796" s="31" t="str">
        <f t="shared" si="333"/>
        <v/>
      </c>
      <c r="AJ1796" s="32" t="str">
        <f t="shared" si="334"/>
        <v/>
      </c>
      <c r="AK1796" s="32" t="str">
        <f t="shared" si="335"/>
        <v/>
      </c>
      <c r="AL1796" s="32" t="str">
        <f t="shared" si="336"/>
        <v/>
      </c>
      <c r="AM1796" s="32" t="str">
        <f t="shared" si="337"/>
        <v/>
      </c>
      <c r="AN1796" s="32" t="str">
        <f t="shared" si="338"/>
        <v/>
      </c>
      <c r="AO1796" s="96" t="e">
        <f>CONCATENATE(IF(#REF!="LL","[u]",IF(#REF!="Ny","[i]",IF(#REF!="Extra koll","[b]",""))),F1796," ",C1796,IF(COUNTA(D1796)&gt;0,CONCATENATE(" [playerid=",D1796,"] "),""),AI1796,AJ1796,AK1796,AL1796,AM1796,AN1796,AA1796,AH1796,IF(#REF!="LL","[/u]",IF(#REF!="Ny","[/i]",IF(#REF!="Extra koll","[/b]",""))))</f>
        <v>#REF!</v>
      </c>
    </row>
    <row r="1797" spans="1:41" ht="14.25">
      <c r="A1797" s="84"/>
      <c r="B1797" s="101"/>
      <c r="C1797" s="102"/>
      <c r="D1797" s="102"/>
      <c r="E1797" s="102"/>
      <c r="F1797" s="103"/>
      <c r="H1797" s="104"/>
      <c r="J1797" s="101"/>
      <c r="K1797" s="102"/>
      <c r="L1797" s="102"/>
      <c r="M1797" s="102"/>
      <c r="N1797" s="102"/>
      <c r="O1797" s="102"/>
      <c r="P1797" s="102"/>
      <c r="Q1797" s="102"/>
      <c r="R1797" s="105"/>
      <c r="T1797" s="101"/>
      <c r="U1797" s="102"/>
      <c r="V1797" s="102"/>
      <c r="W1797" s="102"/>
      <c r="X1797" s="106"/>
      <c r="AA1797" s="32" t="str">
        <f t="shared" si="339"/>
        <v/>
      </c>
      <c r="AB1797" s="31" t="str">
        <f t="shared" si="332"/>
        <v>?</v>
      </c>
      <c r="AC1797" s="31" t="str">
        <f t="shared" si="332"/>
        <v>?</v>
      </c>
      <c r="AD1797" s="31" t="str">
        <f t="shared" si="332"/>
        <v>?</v>
      </c>
      <c r="AE1797" s="31" t="str">
        <f t="shared" si="331"/>
        <v>?</v>
      </c>
      <c r="AF1797" s="31" t="str">
        <f t="shared" si="331"/>
        <v>?</v>
      </c>
      <c r="AG1797" s="31" t="str">
        <f t="shared" si="331"/>
        <v>?</v>
      </c>
      <c r="AH1797" s="39" t="str">
        <f t="shared" si="340"/>
        <v/>
      </c>
      <c r="AI1797" s="31" t="str">
        <f t="shared" si="333"/>
        <v/>
      </c>
      <c r="AJ1797" s="32" t="str">
        <f t="shared" si="334"/>
        <v/>
      </c>
      <c r="AK1797" s="32" t="str">
        <f t="shared" si="335"/>
        <v/>
      </c>
      <c r="AL1797" s="32" t="str">
        <f t="shared" si="336"/>
        <v/>
      </c>
      <c r="AM1797" s="32" t="str">
        <f t="shared" si="337"/>
        <v/>
      </c>
      <c r="AN1797" s="32" t="str">
        <f t="shared" si="338"/>
        <v/>
      </c>
      <c r="AO1797" s="96" t="e">
        <f>CONCATENATE(IF(#REF!="LL","[u]",IF(#REF!="Ny","[i]",IF(#REF!="Extra koll","[b]",""))),F1797," ",C1797,IF(COUNTA(D1797)&gt;0,CONCATENATE(" [playerid=",D1797,"] "),""),AI1797,AJ1797,AK1797,AL1797,AM1797,AN1797,AA1797,AH1797,IF(#REF!="LL","[/u]",IF(#REF!="Ny","[/i]",IF(#REF!="Extra koll","[/b]",""))))</f>
        <v>#REF!</v>
      </c>
    </row>
    <row r="1798" spans="1:41" ht="14.25">
      <c r="A1798" s="84"/>
      <c r="B1798" s="101"/>
      <c r="C1798" s="102"/>
      <c r="D1798" s="102"/>
      <c r="E1798" s="102"/>
      <c r="F1798" s="103"/>
      <c r="H1798" s="104"/>
      <c r="J1798" s="101"/>
      <c r="K1798" s="102"/>
      <c r="L1798" s="102"/>
      <c r="M1798" s="102"/>
      <c r="N1798" s="102"/>
      <c r="O1798" s="102"/>
      <c r="P1798" s="102"/>
      <c r="Q1798" s="102"/>
      <c r="R1798" s="105"/>
      <c r="T1798" s="101"/>
      <c r="U1798" s="102"/>
      <c r="V1798" s="102"/>
      <c r="W1798" s="102"/>
      <c r="X1798" s="106"/>
      <c r="AA1798" s="32" t="str">
        <f t="shared" si="339"/>
        <v/>
      </c>
      <c r="AB1798" s="31" t="str">
        <f t="shared" si="332"/>
        <v>?</v>
      </c>
      <c r="AC1798" s="31" t="str">
        <f t="shared" si="332"/>
        <v>?</v>
      </c>
      <c r="AD1798" s="31" t="str">
        <f t="shared" si="332"/>
        <v>?</v>
      </c>
      <c r="AE1798" s="31" t="str">
        <f t="shared" si="331"/>
        <v>?</v>
      </c>
      <c r="AF1798" s="31" t="str">
        <f t="shared" si="331"/>
        <v>?</v>
      </c>
      <c r="AG1798" s="31" t="str">
        <f t="shared" si="331"/>
        <v>?</v>
      </c>
      <c r="AH1798" s="39" t="str">
        <f t="shared" si="340"/>
        <v/>
      </c>
      <c r="AI1798" s="31" t="str">
        <f t="shared" si="333"/>
        <v/>
      </c>
      <c r="AJ1798" s="32" t="str">
        <f t="shared" si="334"/>
        <v/>
      </c>
      <c r="AK1798" s="32" t="str">
        <f t="shared" si="335"/>
        <v/>
      </c>
      <c r="AL1798" s="32" t="str">
        <f t="shared" si="336"/>
        <v/>
      </c>
      <c r="AM1798" s="32" t="str">
        <f t="shared" si="337"/>
        <v/>
      </c>
      <c r="AN1798" s="32" t="str">
        <f t="shared" si="338"/>
        <v/>
      </c>
      <c r="AO1798" s="96" t="e">
        <f>CONCATENATE(IF(#REF!="LL","[u]",IF(#REF!="Ny","[i]",IF(#REF!="Extra koll","[b]",""))),F1798," ",C1798,IF(COUNTA(D1798)&gt;0,CONCATENATE(" [playerid=",D1798,"] "),""),AI1798,AJ1798,AK1798,AL1798,AM1798,AN1798,AA1798,AH1798,IF(#REF!="LL","[/u]",IF(#REF!="Ny","[/i]",IF(#REF!="Extra koll","[/b]",""))))</f>
        <v>#REF!</v>
      </c>
    </row>
    <row r="1799" spans="1:41" ht="14.25">
      <c r="A1799" s="84"/>
      <c r="B1799" s="101"/>
      <c r="C1799" s="102"/>
      <c r="D1799" s="102"/>
      <c r="E1799" s="102"/>
      <c r="F1799" s="103"/>
      <c r="H1799" s="104"/>
      <c r="J1799" s="101"/>
      <c r="K1799" s="102"/>
      <c r="L1799" s="102"/>
      <c r="M1799" s="102"/>
      <c r="N1799" s="102"/>
      <c r="O1799" s="102"/>
      <c r="P1799" s="102"/>
      <c r="Q1799" s="102"/>
      <c r="R1799" s="105"/>
      <c r="T1799" s="101"/>
      <c r="U1799" s="102"/>
      <c r="V1799" s="102"/>
      <c r="W1799" s="102"/>
      <c r="X1799" s="106"/>
      <c r="AA1799" s="32" t="str">
        <f t="shared" si="339"/>
        <v/>
      </c>
      <c r="AB1799" s="31" t="str">
        <f t="shared" si="332"/>
        <v>?</v>
      </c>
      <c r="AC1799" s="31" t="str">
        <f t="shared" si="332"/>
        <v>?</v>
      </c>
      <c r="AD1799" s="31" t="str">
        <f t="shared" si="332"/>
        <v>?</v>
      </c>
      <c r="AE1799" s="31" t="str">
        <f t="shared" si="331"/>
        <v>?</v>
      </c>
      <c r="AF1799" s="31" t="str">
        <f t="shared" si="331"/>
        <v>?</v>
      </c>
      <c r="AG1799" s="31" t="str">
        <f t="shared" si="331"/>
        <v>?</v>
      </c>
      <c r="AH1799" s="39" t="str">
        <f t="shared" si="340"/>
        <v/>
      </c>
      <c r="AI1799" s="31" t="str">
        <f t="shared" si="333"/>
        <v/>
      </c>
      <c r="AJ1799" s="32" t="str">
        <f t="shared" si="334"/>
        <v/>
      </c>
      <c r="AK1799" s="32" t="str">
        <f t="shared" si="335"/>
        <v/>
      </c>
      <c r="AL1799" s="32" t="str">
        <f t="shared" si="336"/>
        <v/>
      </c>
      <c r="AM1799" s="32" t="str">
        <f t="shared" si="337"/>
        <v/>
      </c>
      <c r="AN1799" s="32" t="str">
        <f t="shared" si="338"/>
        <v/>
      </c>
      <c r="AO1799" s="96" t="e">
        <f>CONCATENATE(IF(#REF!="LL","[u]",IF(#REF!="Ny","[i]",IF(#REF!="Extra koll","[b]",""))),F1799," ",C1799,IF(COUNTA(D1799)&gt;0,CONCATENATE(" [playerid=",D1799,"] "),""),AI1799,AJ1799,AK1799,AL1799,AM1799,AN1799,AA1799,AH1799,IF(#REF!="LL","[/u]",IF(#REF!="Ny","[/i]",IF(#REF!="Extra koll","[/b]",""))))</f>
        <v>#REF!</v>
      </c>
    </row>
    <row r="1800" spans="1:41" ht="14.25">
      <c r="A1800" s="84"/>
      <c r="B1800" s="101"/>
      <c r="C1800" s="102"/>
      <c r="D1800" s="102"/>
      <c r="E1800" s="102"/>
      <c r="F1800" s="103"/>
      <c r="H1800" s="104"/>
      <c r="J1800" s="101"/>
      <c r="K1800" s="102"/>
      <c r="L1800" s="102"/>
      <c r="M1800" s="102"/>
      <c r="N1800" s="102"/>
      <c r="O1800" s="102"/>
      <c r="P1800" s="102"/>
      <c r="Q1800" s="102"/>
      <c r="R1800" s="105"/>
      <c r="T1800" s="101"/>
      <c r="U1800" s="102"/>
      <c r="V1800" s="102"/>
      <c r="W1800" s="102"/>
      <c r="X1800" s="106"/>
      <c r="AA1800" s="32" t="str">
        <f t="shared" si="339"/>
        <v/>
      </c>
      <c r="AB1800" s="31" t="str">
        <f t="shared" si="332"/>
        <v>?</v>
      </c>
      <c r="AC1800" s="31" t="str">
        <f t="shared" si="332"/>
        <v>?</v>
      </c>
      <c r="AD1800" s="31" t="str">
        <f t="shared" si="332"/>
        <v>?</v>
      </c>
      <c r="AE1800" s="31" t="str">
        <f t="shared" si="332"/>
        <v>?</v>
      </c>
      <c r="AF1800" s="31" t="str">
        <f t="shared" si="332"/>
        <v>?</v>
      </c>
      <c r="AG1800" s="31" t="str">
        <f t="shared" si="332"/>
        <v>?</v>
      </c>
      <c r="AH1800" s="39" t="str">
        <f t="shared" si="340"/>
        <v/>
      </c>
      <c r="AI1800" s="31" t="str">
        <f t="shared" si="333"/>
        <v/>
      </c>
      <c r="AJ1800" s="32" t="str">
        <f t="shared" si="334"/>
        <v/>
      </c>
      <c r="AK1800" s="32" t="str">
        <f t="shared" si="335"/>
        <v/>
      </c>
      <c r="AL1800" s="32" t="str">
        <f t="shared" si="336"/>
        <v/>
      </c>
      <c r="AM1800" s="32" t="str">
        <f t="shared" si="337"/>
        <v/>
      </c>
      <c r="AN1800" s="32" t="str">
        <f t="shared" si="338"/>
        <v/>
      </c>
      <c r="AO1800" s="96" t="e">
        <f>CONCATENATE(IF(#REF!="LL","[u]",IF(#REF!="Ny","[i]",IF(#REF!="Extra koll","[b]",""))),F1800," ",C1800,IF(COUNTA(D1800)&gt;0,CONCATENATE(" [playerid=",D1800,"] "),""),AI1800,AJ1800,AK1800,AL1800,AM1800,AN1800,AA1800,AH1800,IF(#REF!="LL","[/u]",IF(#REF!="Ny","[/i]",IF(#REF!="Extra koll","[/b]",""))))</f>
        <v>#REF!</v>
      </c>
    </row>
    <row r="1801" spans="1:41" ht="14.25">
      <c r="A1801" s="84"/>
      <c r="B1801" s="101"/>
      <c r="C1801" s="102"/>
      <c r="D1801" s="102"/>
      <c r="E1801" s="102"/>
      <c r="F1801" s="103"/>
      <c r="H1801" s="104"/>
      <c r="J1801" s="101"/>
      <c r="K1801" s="102"/>
      <c r="L1801" s="102"/>
      <c r="M1801" s="102"/>
      <c r="N1801" s="102"/>
      <c r="O1801" s="102"/>
      <c r="P1801" s="102"/>
      <c r="Q1801" s="102"/>
      <c r="R1801" s="105"/>
      <c r="T1801" s="101"/>
      <c r="U1801" s="102"/>
      <c r="V1801" s="102"/>
      <c r="W1801" s="102"/>
      <c r="X1801" s="106"/>
      <c r="AA1801" s="32" t="str">
        <f t="shared" si="339"/>
        <v/>
      </c>
      <c r="AB1801" s="31" t="str">
        <f t="shared" ref="AB1801:AG1843" si="341">IF(COUNTA(L1801)&gt;0,RIGHT(L1801,LEN(L1801)-5),"?")</f>
        <v>?</v>
      </c>
      <c r="AC1801" s="31" t="str">
        <f t="shared" si="341"/>
        <v>?</v>
      </c>
      <c r="AD1801" s="31" t="str">
        <f t="shared" si="341"/>
        <v>?</v>
      </c>
      <c r="AE1801" s="31" t="str">
        <f t="shared" si="341"/>
        <v>?</v>
      </c>
      <c r="AF1801" s="31" t="str">
        <f t="shared" si="341"/>
        <v>?</v>
      </c>
      <c r="AG1801" s="31" t="str">
        <f t="shared" si="341"/>
        <v>?</v>
      </c>
      <c r="AH1801" s="39" t="str">
        <f t="shared" si="340"/>
        <v/>
      </c>
      <c r="AI1801" s="31" t="str">
        <f t="shared" si="333"/>
        <v/>
      </c>
      <c r="AJ1801" s="32" t="str">
        <f t="shared" si="334"/>
        <v/>
      </c>
      <c r="AK1801" s="32" t="str">
        <f t="shared" si="335"/>
        <v/>
      </c>
      <c r="AL1801" s="32" t="str">
        <f t="shared" si="336"/>
        <v/>
      </c>
      <c r="AM1801" s="32" t="str">
        <f t="shared" si="337"/>
        <v/>
      </c>
      <c r="AN1801" s="32" t="str">
        <f t="shared" si="338"/>
        <v/>
      </c>
      <c r="AO1801" s="96" t="e">
        <f>CONCATENATE(IF(#REF!="LL","[u]",IF(#REF!="Ny","[i]",IF(#REF!="Extra koll","[b]",""))),F1801," ",C1801,IF(COUNTA(D1801)&gt;0,CONCATENATE(" [playerid=",D1801,"] "),""),AI1801,AJ1801,AK1801,AL1801,AM1801,AN1801,AA1801,AH1801,IF(#REF!="LL","[/u]",IF(#REF!="Ny","[/i]",IF(#REF!="Extra koll","[/b]",""))))</f>
        <v>#REF!</v>
      </c>
    </row>
    <row r="1802" spans="1:41" ht="14.25">
      <c r="A1802" s="84"/>
      <c r="B1802" s="101"/>
      <c r="C1802" s="102"/>
      <c r="D1802" s="102"/>
      <c r="E1802" s="102"/>
      <c r="F1802" s="103"/>
      <c r="H1802" s="104"/>
      <c r="J1802" s="101"/>
      <c r="K1802" s="102"/>
      <c r="L1802" s="102"/>
      <c r="M1802" s="102"/>
      <c r="N1802" s="102"/>
      <c r="O1802" s="102"/>
      <c r="P1802" s="102"/>
      <c r="Q1802" s="102"/>
      <c r="R1802" s="105"/>
      <c r="T1802" s="101"/>
      <c r="U1802" s="102"/>
      <c r="V1802" s="102"/>
      <c r="W1802" s="102"/>
      <c r="X1802" s="106"/>
      <c r="AA1802" s="32" t="str">
        <f t="shared" si="339"/>
        <v/>
      </c>
      <c r="AB1802" s="31" t="str">
        <f t="shared" si="341"/>
        <v>?</v>
      </c>
      <c r="AC1802" s="31" t="str">
        <f t="shared" si="341"/>
        <v>?</v>
      </c>
      <c r="AD1802" s="31" t="str">
        <f t="shared" si="341"/>
        <v>?</v>
      </c>
      <c r="AE1802" s="31" t="str">
        <f t="shared" si="341"/>
        <v>?</v>
      </c>
      <c r="AF1802" s="31" t="str">
        <f t="shared" si="341"/>
        <v>?</v>
      </c>
      <c r="AG1802" s="31" t="str">
        <f t="shared" si="341"/>
        <v>?</v>
      </c>
      <c r="AH1802" s="39" t="str">
        <f t="shared" si="340"/>
        <v/>
      </c>
      <c r="AI1802" s="31" t="str">
        <f t="shared" si="333"/>
        <v/>
      </c>
      <c r="AJ1802" s="32" t="str">
        <f t="shared" si="334"/>
        <v/>
      </c>
      <c r="AK1802" s="32" t="str">
        <f t="shared" si="335"/>
        <v/>
      </c>
      <c r="AL1802" s="32" t="str">
        <f t="shared" si="336"/>
        <v/>
      </c>
      <c r="AM1802" s="32" t="str">
        <f t="shared" si="337"/>
        <v/>
      </c>
      <c r="AN1802" s="32" t="str">
        <f t="shared" si="338"/>
        <v/>
      </c>
      <c r="AO1802" s="96" t="e">
        <f>CONCATENATE(IF(#REF!="LL","[u]",IF(#REF!="Ny","[i]",IF(#REF!="Extra koll","[b]",""))),F1802," ",C1802,IF(COUNTA(D1802)&gt;0,CONCATENATE(" [playerid=",D1802,"] "),""),AI1802,AJ1802,AK1802,AL1802,AM1802,AN1802,AA1802,AH1802,IF(#REF!="LL","[/u]",IF(#REF!="Ny","[/i]",IF(#REF!="Extra koll","[/b]",""))))</f>
        <v>#REF!</v>
      </c>
    </row>
    <row r="1803" spans="1:41" ht="14.25">
      <c r="A1803" s="84"/>
      <c r="B1803" s="101"/>
      <c r="C1803" s="102"/>
      <c r="D1803" s="102"/>
      <c r="E1803" s="102"/>
      <c r="F1803" s="103"/>
      <c r="H1803" s="104"/>
      <c r="J1803" s="101"/>
      <c r="K1803" s="102"/>
      <c r="L1803" s="102"/>
      <c r="M1803" s="102"/>
      <c r="N1803" s="102"/>
      <c r="O1803" s="102"/>
      <c r="P1803" s="102"/>
      <c r="Q1803" s="102"/>
      <c r="R1803" s="105"/>
      <c r="T1803" s="101"/>
      <c r="U1803" s="102"/>
      <c r="V1803" s="102"/>
      <c r="W1803" s="102"/>
      <c r="X1803" s="106"/>
      <c r="AA1803" s="32" t="str">
        <f t="shared" si="339"/>
        <v/>
      </c>
      <c r="AB1803" s="31" t="str">
        <f t="shared" si="341"/>
        <v>?</v>
      </c>
      <c r="AC1803" s="31" t="str">
        <f t="shared" si="341"/>
        <v>?</v>
      </c>
      <c r="AD1803" s="31" t="str">
        <f t="shared" si="341"/>
        <v>?</v>
      </c>
      <c r="AE1803" s="31" t="str">
        <f t="shared" si="341"/>
        <v>?</v>
      </c>
      <c r="AF1803" s="31" t="str">
        <f t="shared" si="341"/>
        <v>?</v>
      </c>
      <c r="AG1803" s="31" t="str">
        <f t="shared" si="341"/>
        <v>?</v>
      </c>
      <c r="AH1803" s="39" t="str">
        <f t="shared" si="340"/>
        <v/>
      </c>
      <c r="AI1803" s="31" t="str">
        <f t="shared" si="333"/>
        <v/>
      </c>
      <c r="AJ1803" s="32" t="str">
        <f t="shared" si="334"/>
        <v/>
      </c>
      <c r="AK1803" s="32" t="str">
        <f t="shared" si="335"/>
        <v/>
      </c>
      <c r="AL1803" s="32" t="str">
        <f t="shared" si="336"/>
        <v/>
      </c>
      <c r="AM1803" s="32" t="str">
        <f t="shared" si="337"/>
        <v/>
      </c>
      <c r="AN1803" s="32" t="str">
        <f t="shared" si="338"/>
        <v/>
      </c>
      <c r="AO1803" s="96" t="e">
        <f>CONCATENATE(IF(#REF!="LL","[u]",IF(#REF!="Ny","[i]",IF(#REF!="Extra koll","[b]",""))),F1803," ",C1803,IF(COUNTA(D1803)&gt;0,CONCATENATE(" [playerid=",D1803,"] "),""),AI1803,AJ1803,AK1803,AL1803,AM1803,AN1803,AA1803,AH1803,IF(#REF!="LL","[/u]",IF(#REF!="Ny","[/i]",IF(#REF!="Extra koll","[/b]",""))))</f>
        <v>#REF!</v>
      </c>
    </row>
    <row r="1804" spans="1:41" ht="14.25">
      <c r="A1804" s="84"/>
      <c r="B1804" s="101"/>
      <c r="C1804" s="102"/>
      <c r="D1804" s="102"/>
      <c r="E1804" s="102"/>
      <c r="F1804" s="103"/>
      <c r="H1804" s="104"/>
      <c r="J1804" s="101"/>
      <c r="K1804" s="102"/>
      <c r="L1804" s="102"/>
      <c r="M1804" s="102"/>
      <c r="N1804" s="102"/>
      <c r="O1804" s="102"/>
      <c r="P1804" s="102"/>
      <c r="Q1804" s="102"/>
      <c r="R1804" s="105"/>
      <c r="T1804" s="101"/>
      <c r="U1804" s="102"/>
      <c r="V1804" s="102"/>
      <c r="W1804" s="102"/>
      <c r="X1804" s="106"/>
      <c r="AA1804" s="32" t="str">
        <f t="shared" si="339"/>
        <v/>
      </c>
      <c r="AB1804" s="31" t="str">
        <f t="shared" si="341"/>
        <v>?</v>
      </c>
      <c r="AC1804" s="31" t="str">
        <f t="shared" si="341"/>
        <v>?</v>
      </c>
      <c r="AD1804" s="31" t="str">
        <f t="shared" si="341"/>
        <v>?</v>
      </c>
      <c r="AE1804" s="31" t="str">
        <f t="shared" si="341"/>
        <v>?</v>
      </c>
      <c r="AF1804" s="31" t="str">
        <f t="shared" si="341"/>
        <v>?</v>
      </c>
      <c r="AG1804" s="31" t="str">
        <f t="shared" si="341"/>
        <v>?</v>
      </c>
      <c r="AH1804" s="39" t="str">
        <f t="shared" si="340"/>
        <v/>
      </c>
      <c r="AI1804" s="31" t="str">
        <f t="shared" si="333"/>
        <v/>
      </c>
      <c r="AJ1804" s="32" t="str">
        <f t="shared" si="334"/>
        <v/>
      </c>
      <c r="AK1804" s="32" t="str">
        <f t="shared" si="335"/>
        <v/>
      </c>
      <c r="AL1804" s="32" t="str">
        <f t="shared" si="336"/>
        <v/>
      </c>
      <c r="AM1804" s="32" t="str">
        <f t="shared" si="337"/>
        <v/>
      </c>
      <c r="AN1804" s="32" t="str">
        <f t="shared" si="338"/>
        <v/>
      </c>
      <c r="AO1804" s="96" t="e">
        <f>CONCATENATE(IF(#REF!="LL","[u]",IF(#REF!="Ny","[i]",IF(#REF!="Extra koll","[b]",""))),F1804," ",C1804,IF(COUNTA(D1804)&gt;0,CONCATENATE(" [playerid=",D1804,"] "),""),AI1804,AJ1804,AK1804,AL1804,AM1804,AN1804,AA1804,AH1804,IF(#REF!="LL","[/u]",IF(#REF!="Ny","[/i]",IF(#REF!="Extra koll","[/b]",""))))</f>
        <v>#REF!</v>
      </c>
    </row>
    <row r="1805" spans="1:41" ht="14.25">
      <c r="A1805" s="84"/>
      <c r="B1805" s="101"/>
      <c r="C1805" s="102"/>
      <c r="D1805" s="102"/>
      <c r="E1805" s="102"/>
      <c r="F1805" s="103"/>
      <c r="H1805" s="104"/>
      <c r="J1805" s="101"/>
      <c r="K1805" s="102"/>
      <c r="L1805" s="102"/>
      <c r="M1805" s="102"/>
      <c r="N1805" s="102"/>
      <c r="O1805" s="102"/>
      <c r="P1805" s="102"/>
      <c r="Q1805" s="102"/>
      <c r="R1805" s="105"/>
      <c r="T1805" s="101"/>
      <c r="U1805" s="102"/>
      <c r="V1805" s="102"/>
      <c r="W1805" s="102"/>
      <c r="X1805" s="106"/>
      <c r="AA1805" s="32" t="str">
        <f t="shared" si="339"/>
        <v/>
      </c>
      <c r="AB1805" s="31" t="str">
        <f t="shared" si="341"/>
        <v>?</v>
      </c>
      <c r="AC1805" s="31" t="str">
        <f t="shared" si="341"/>
        <v>?</v>
      </c>
      <c r="AD1805" s="31" t="str">
        <f t="shared" si="341"/>
        <v>?</v>
      </c>
      <c r="AE1805" s="31" t="str">
        <f t="shared" si="341"/>
        <v>?</v>
      </c>
      <c r="AF1805" s="31" t="str">
        <f t="shared" si="341"/>
        <v>?</v>
      </c>
      <c r="AG1805" s="31" t="str">
        <f t="shared" si="341"/>
        <v>?</v>
      </c>
      <c r="AH1805" s="39" t="str">
        <f t="shared" si="340"/>
        <v/>
      </c>
      <c r="AI1805" s="31" t="str">
        <f t="shared" si="333"/>
        <v/>
      </c>
      <c r="AJ1805" s="32" t="str">
        <f t="shared" si="334"/>
        <v/>
      </c>
      <c r="AK1805" s="32" t="str">
        <f t="shared" si="335"/>
        <v/>
      </c>
      <c r="AL1805" s="32" t="str">
        <f t="shared" si="336"/>
        <v/>
      </c>
      <c r="AM1805" s="32" t="str">
        <f t="shared" si="337"/>
        <v/>
      </c>
      <c r="AN1805" s="32" t="str">
        <f t="shared" si="338"/>
        <v/>
      </c>
      <c r="AO1805" s="96" t="e">
        <f>CONCATENATE(IF(#REF!="LL","[u]",IF(#REF!="Ny","[i]",IF(#REF!="Extra koll","[b]",""))),F1805," ",C1805,IF(COUNTA(D1805)&gt;0,CONCATENATE(" [playerid=",D1805,"] "),""),AI1805,AJ1805,AK1805,AL1805,AM1805,AN1805,AA1805,AH1805,IF(#REF!="LL","[/u]",IF(#REF!="Ny","[/i]",IF(#REF!="Extra koll","[/b]",""))))</f>
        <v>#REF!</v>
      </c>
    </row>
    <row r="1806" spans="1:41" ht="14.25">
      <c r="A1806" s="84"/>
      <c r="B1806" s="101"/>
      <c r="C1806" s="102"/>
      <c r="D1806" s="102"/>
      <c r="E1806" s="102"/>
      <c r="F1806" s="103"/>
      <c r="H1806" s="104"/>
      <c r="J1806" s="101"/>
      <c r="K1806" s="102"/>
      <c r="L1806" s="102"/>
      <c r="M1806" s="102"/>
      <c r="N1806" s="102"/>
      <c r="O1806" s="102"/>
      <c r="P1806" s="102"/>
      <c r="Q1806" s="102"/>
      <c r="R1806" s="105"/>
      <c r="T1806" s="101"/>
      <c r="U1806" s="102"/>
      <c r="V1806" s="102"/>
      <c r="W1806" s="102"/>
      <c r="X1806" s="106"/>
      <c r="AA1806" s="32" t="str">
        <f t="shared" si="339"/>
        <v/>
      </c>
      <c r="AB1806" s="31" t="str">
        <f t="shared" si="341"/>
        <v>?</v>
      </c>
      <c r="AC1806" s="31" t="str">
        <f t="shared" si="341"/>
        <v>?</v>
      </c>
      <c r="AD1806" s="31" t="str">
        <f t="shared" si="341"/>
        <v>?</v>
      </c>
      <c r="AE1806" s="31" t="str">
        <f t="shared" si="341"/>
        <v>?</v>
      </c>
      <c r="AF1806" s="31" t="str">
        <f t="shared" si="341"/>
        <v>?</v>
      </c>
      <c r="AG1806" s="31" t="str">
        <f t="shared" si="341"/>
        <v>?</v>
      </c>
      <c r="AH1806" s="39" t="str">
        <f t="shared" si="340"/>
        <v/>
      </c>
      <c r="AI1806" s="31" t="str">
        <f t="shared" si="333"/>
        <v/>
      </c>
      <c r="AJ1806" s="32" t="str">
        <f t="shared" si="334"/>
        <v/>
      </c>
      <c r="AK1806" s="32" t="str">
        <f t="shared" si="335"/>
        <v/>
      </c>
      <c r="AL1806" s="32" t="str">
        <f t="shared" si="336"/>
        <v/>
      </c>
      <c r="AM1806" s="32" t="str">
        <f t="shared" si="337"/>
        <v/>
      </c>
      <c r="AN1806" s="32" t="str">
        <f t="shared" si="338"/>
        <v/>
      </c>
      <c r="AO1806" s="96" t="e">
        <f>CONCATENATE(IF(#REF!="LL","[u]",IF(#REF!="Ny","[i]",IF(#REF!="Extra koll","[b]",""))),F1806," ",C1806,IF(COUNTA(D1806)&gt;0,CONCATENATE(" [playerid=",D1806,"] "),""),AI1806,AJ1806,AK1806,AL1806,AM1806,AN1806,AA1806,AH1806,IF(#REF!="LL","[/u]",IF(#REF!="Ny","[/i]",IF(#REF!="Extra koll","[/b]",""))))</f>
        <v>#REF!</v>
      </c>
    </row>
    <row r="1807" spans="1:41" ht="14.25">
      <c r="A1807" s="84"/>
      <c r="B1807" s="101"/>
      <c r="C1807" s="102"/>
      <c r="D1807" s="102"/>
      <c r="E1807" s="102"/>
      <c r="F1807" s="103"/>
      <c r="H1807" s="104"/>
      <c r="J1807" s="101"/>
      <c r="K1807" s="102"/>
      <c r="L1807" s="102"/>
      <c r="M1807" s="102"/>
      <c r="N1807" s="102"/>
      <c r="O1807" s="102"/>
      <c r="P1807" s="102"/>
      <c r="Q1807" s="102"/>
      <c r="R1807" s="105"/>
      <c r="T1807" s="101"/>
      <c r="U1807" s="102"/>
      <c r="V1807" s="102"/>
      <c r="W1807" s="102"/>
      <c r="X1807" s="106"/>
      <c r="AA1807" s="32" t="str">
        <f t="shared" si="339"/>
        <v/>
      </c>
      <c r="AB1807" s="31" t="str">
        <f t="shared" si="341"/>
        <v>?</v>
      </c>
      <c r="AC1807" s="31" t="str">
        <f t="shared" si="341"/>
        <v>?</v>
      </c>
      <c r="AD1807" s="31" t="str">
        <f t="shared" si="341"/>
        <v>?</v>
      </c>
      <c r="AE1807" s="31" t="str">
        <f t="shared" si="341"/>
        <v>?</v>
      </c>
      <c r="AF1807" s="31" t="str">
        <f t="shared" si="341"/>
        <v>?</v>
      </c>
      <c r="AG1807" s="31" t="str">
        <f t="shared" si="341"/>
        <v>?</v>
      </c>
      <c r="AH1807" s="39" t="str">
        <f t="shared" si="340"/>
        <v/>
      </c>
      <c r="AI1807" s="31" t="str">
        <f t="shared" si="333"/>
        <v/>
      </c>
      <c r="AJ1807" s="32" t="str">
        <f t="shared" si="334"/>
        <v/>
      </c>
      <c r="AK1807" s="32" t="str">
        <f t="shared" si="335"/>
        <v/>
      </c>
      <c r="AL1807" s="32" t="str">
        <f t="shared" si="336"/>
        <v/>
      </c>
      <c r="AM1807" s="32" t="str">
        <f t="shared" si="337"/>
        <v/>
      </c>
      <c r="AN1807" s="32" t="str">
        <f t="shared" si="338"/>
        <v/>
      </c>
      <c r="AO1807" s="96" t="e">
        <f>CONCATENATE(IF(#REF!="LL","[u]",IF(#REF!="Ny","[i]",IF(#REF!="Extra koll","[b]",""))),F1807," ",C1807,IF(COUNTA(D1807)&gt;0,CONCATENATE(" [playerid=",D1807,"] "),""),AI1807,AJ1807,AK1807,AL1807,AM1807,AN1807,AA1807,AH1807,IF(#REF!="LL","[/u]",IF(#REF!="Ny","[/i]",IF(#REF!="Extra koll","[/b]",""))))</f>
        <v>#REF!</v>
      </c>
    </row>
    <row r="1808" spans="1:41" ht="14.25">
      <c r="A1808" s="84"/>
      <c r="B1808" s="101"/>
      <c r="C1808" s="102"/>
      <c r="D1808" s="102"/>
      <c r="E1808" s="102"/>
      <c r="F1808" s="103"/>
      <c r="H1808" s="104"/>
      <c r="J1808" s="101"/>
      <c r="K1808" s="102"/>
      <c r="L1808" s="102"/>
      <c r="M1808" s="102"/>
      <c r="N1808" s="102"/>
      <c r="O1808" s="102"/>
      <c r="P1808" s="102"/>
      <c r="Q1808" s="102"/>
      <c r="R1808" s="105"/>
      <c r="T1808" s="101"/>
      <c r="U1808" s="102"/>
      <c r="V1808" s="102"/>
      <c r="W1808" s="102"/>
      <c r="X1808" s="106"/>
      <c r="AA1808" s="32" t="str">
        <f t="shared" si="339"/>
        <v/>
      </c>
      <c r="AB1808" s="31" t="str">
        <f t="shared" si="341"/>
        <v>?</v>
      </c>
      <c r="AC1808" s="31" t="str">
        <f t="shared" si="341"/>
        <v>?</v>
      </c>
      <c r="AD1808" s="31" t="str">
        <f t="shared" si="341"/>
        <v>?</v>
      </c>
      <c r="AE1808" s="31" t="str">
        <f t="shared" si="341"/>
        <v>?</v>
      </c>
      <c r="AF1808" s="31" t="str">
        <f t="shared" si="341"/>
        <v>?</v>
      </c>
      <c r="AG1808" s="31" t="str">
        <f t="shared" si="341"/>
        <v>?</v>
      </c>
      <c r="AH1808" s="39" t="str">
        <f t="shared" si="340"/>
        <v/>
      </c>
      <c r="AI1808" s="31" t="str">
        <f t="shared" si="333"/>
        <v/>
      </c>
      <c r="AJ1808" s="32" t="str">
        <f t="shared" si="334"/>
        <v/>
      </c>
      <c r="AK1808" s="32" t="str">
        <f t="shared" si="335"/>
        <v/>
      </c>
      <c r="AL1808" s="32" t="str">
        <f t="shared" si="336"/>
        <v/>
      </c>
      <c r="AM1808" s="32" t="str">
        <f t="shared" si="337"/>
        <v/>
      </c>
      <c r="AN1808" s="32" t="str">
        <f t="shared" si="338"/>
        <v/>
      </c>
      <c r="AO1808" s="96" t="e">
        <f>CONCATENATE(IF(#REF!="LL","[u]",IF(#REF!="Ny","[i]",IF(#REF!="Extra koll","[b]",""))),F1808," ",C1808,IF(COUNTA(D1808)&gt;0,CONCATENATE(" [playerid=",D1808,"] "),""),AI1808,AJ1808,AK1808,AL1808,AM1808,AN1808,AA1808,AH1808,IF(#REF!="LL","[/u]",IF(#REF!="Ny","[/i]",IF(#REF!="Extra koll","[/b]",""))))</f>
        <v>#REF!</v>
      </c>
    </row>
    <row r="1809" spans="1:41" ht="14.25">
      <c r="A1809" s="84"/>
      <c r="B1809" s="101"/>
      <c r="C1809" s="102"/>
      <c r="D1809" s="102"/>
      <c r="E1809" s="102"/>
      <c r="F1809" s="103"/>
      <c r="H1809" s="104"/>
      <c r="J1809" s="101"/>
      <c r="K1809" s="102"/>
      <c r="L1809" s="102"/>
      <c r="M1809" s="102"/>
      <c r="N1809" s="102"/>
      <c r="O1809" s="102"/>
      <c r="P1809" s="102"/>
      <c r="Q1809" s="102"/>
      <c r="R1809" s="105"/>
      <c r="T1809" s="101"/>
      <c r="U1809" s="102"/>
      <c r="V1809" s="102"/>
      <c r="W1809" s="102"/>
      <c r="X1809" s="106"/>
      <c r="AA1809" s="32" t="str">
        <f t="shared" si="339"/>
        <v/>
      </c>
      <c r="AB1809" s="31" t="str">
        <f t="shared" si="341"/>
        <v>?</v>
      </c>
      <c r="AC1809" s="31" t="str">
        <f t="shared" si="341"/>
        <v>?</v>
      </c>
      <c r="AD1809" s="31" t="str">
        <f t="shared" si="341"/>
        <v>?</v>
      </c>
      <c r="AE1809" s="31" t="str">
        <f t="shared" si="341"/>
        <v>?</v>
      </c>
      <c r="AF1809" s="31" t="str">
        <f t="shared" si="341"/>
        <v>?</v>
      </c>
      <c r="AG1809" s="31" t="str">
        <f t="shared" si="341"/>
        <v>?</v>
      </c>
      <c r="AH1809" s="39" t="str">
        <f t="shared" si="340"/>
        <v/>
      </c>
      <c r="AI1809" s="31" t="str">
        <f t="shared" si="333"/>
        <v/>
      </c>
      <c r="AJ1809" s="32" t="str">
        <f t="shared" si="334"/>
        <v/>
      </c>
      <c r="AK1809" s="32" t="str">
        <f t="shared" si="335"/>
        <v/>
      </c>
      <c r="AL1809" s="32" t="str">
        <f t="shared" si="336"/>
        <v/>
      </c>
      <c r="AM1809" s="32" t="str">
        <f t="shared" si="337"/>
        <v/>
      </c>
      <c r="AN1809" s="32" t="str">
        <f t="shared" si="338"/>
        <v/>
      </c>
      <c r="AO1809" s="96" t="e">
        <f>CONCATENATE(IF(#REF!="LL","[u]",IF(#REF!="Ny","[i]",IF(#REF!="Extra koll","[b]",""))),F1809," ",C1809,IF(COUNTA(D1809)&gt;0,CONCATENATE(" [playerid=",D1809,"] "),""),AI1809,AJ1809,AK1809,AL1809,AM1809,AN1809,AA1809,AH1809,IF(#REF!="LL","[/u]",IF(#REF!="Ny","[/i]",IF(#REF!="Extra koll","[/b]",""))))</f>
        <v>#REF!</v>
      </c>
    </row>
    <row r="1810" spans="1:41" ht="14.25">
      <c r="A1810" s="84"/>
      <c r="B1810" s="101"/>
      <c r="C1810" s="102"/>
      <c r="D1810" s="102"/>
      <c r="E1810" s="102"/>
      <c r="F1810" s="103"/>
      <c r="H1810" s="104"/>
      <c r="J1810" s="101"/>
      <c r="K1810" s="102"/>
      <c r="L1810" s="102"/>
      <c r="M1810" s="102"/>
      <c r="N1810" s="102"/>
      <c r="O1810" s="102"/>
      <c r="P1810" s="102"/>
      <c r="Q1810" s="102"/>
      <c r="R1810" s="105"/>
      <c r="T1810" s="101"/>
      <c r="U1810" s="102"/>
      <c r="V1810" s="102"/>
      <c r="W1810" s="102"/>
      <c r="X1810" s="106"/>
      <c r="AA1810" s="32" t="str">
        <f t="shared" si="339"/>
        <v/>
      </c>
      <c r="AB1810" s="31" t="str">
        <f t="shared" si="341"/>
        <v>?</v>
      </c>
      <c r="AC1810" s="31" t="str">
        <f t="shared" si="341"/>
        <v>?</v>
      </c>
      <c r="AD1810" s="31" t="str">
        <f t="shared" si="341"/>
        <v>?</v>
      </c>
      <c r="AE1810" s="31" t="str">
        <f t="shared" si="341"/>
        <v>?</v>
      </c>
      <c r="AF1810" s="31" t="str">
        <f t="shared" si="341"/>
        <v>?</v>
      </c>
      <c r="AG1810" s="31" t="str">
        <f t="shared" si="341"/>
        <v>?</v>
      </c>
      <c r="AH1810" s="39" t="str">
        <f t="shared" si="340"/>
        <v/>
      </c>
      <c r="AI1810" s="31" t="str">
        <f t="shared" si="333"/>
        <v/>
      </c>
      <c r="AJ1810" s="32" t="str">
        <f t="shared" si="334"/>
        <v/>
      </c>
      <c r="AK1810" s="32" t="str">
        <f t="shared" si="335"/>
        <v/>
      </c>
      <c r="AL1810" s="32" t="str">
        <f t="shared" si="336"/>
        <v/>
      </c>
      <c r="AM1810" s="32" t="str">
        <f t="shared" si="337"/>
        <v/>
      </c>
      <c r="AN1810" s="32" t="str">
        <f t="shared" si="338"/>
        <v/>
      </c>
      <c r="AO1810" s="96" t="e">
        <f>CONCATENATE(IF(#REF!="LL","[u]",IF(#REF!="Ny","[i]",IF(#REF!="Extra koll","[b]",""))),F1810," ",C1810,IF(COUNTA(D1810)&gt;0,CONCATENATE(" [playerid=",D1810,"] "),""),AI1810,AJ1810,AK1810,AL1810,AM1810,AN1810,AA1810,AH1810,IF(#REF!="LL","[/u]",IF(#REF!="Ny","[/i]",IF(#REF!="Extra koll","[/b]",""))))</f>
        <v>#REF!</v>
      </c>
    </row>
    <row r="1811" spans="1:41" ht="14.25">
      <c r="A1811" s="84"/>
      <c r="B1811" s="101"/>
      <c r="C1811" s="102"/>
      <c r="D1811" s="102"/>
      <c r="E1811" s="102"/>
      <c r="F1811" s="103"/>
      <c r="H1811" s="104"/>
      <c r="J1811" s="101"/>
      <c r="K1811" s="102"/>
      <c r="L1811" s="102"/>
      <c r="M1811" s="102"/>
      <c r="N1811" s="102"/>
      <c r="O1811" s="102"/>
      <c r="P1811" s="102"/>
      <c r="Q1811" s="102"/>
      <c r="R1811" s="105"/>
      <c r="T1811" s="101"/>
      <c r="U1811" s="102"/>
      <c r="V1811" s="102"/>
      <c r="W1811" s="102"/>
      <c r="X1811" s="106"/>
      <c r="AA1811" s="32" t="str">
        <f t="shared" si="339"/>
        <v/>
      </c>
      <c r="AB1811" s="31" t="str">
        <f t="shared" si="341"/>
        <v>?</v>
      </c>
      <c r="AC1811" s="31" t="str">
        <f t="shared" si="341"/>
        <v>?</v>
      </c>
      <c r="AD1811" s="31" t="str">
        <f t="shared" si="341"/>
        <v>?</v>
      </c>
      <c r="AE1811" s="31" t="str">
        <f t="shared" si="341"/>
        <v>?</v>
      </c>
      <c r="AF1811" s="31" t="str">
        <f t="shared" si="341"/>
        <v>?</v>
      </c>
      <c r="AG1811" s="31" t="str">
        <f t="shared" si="341"/>
        <v>?</v>
      </c>
      <c r="AH1811" s="39" t="str">
        <f t="shared" si="340"/>
        <v/>
      </c>
      <c r="AI1811" s="31" t="str">
        <f t="shared" si="333"/>
        <v/>
      </c>
      <c r="AJ1811" s="32" t="str">
        <f t="shared" si="334"/>
        <v/>
      </c>
      <c r="AK1811" s="32" t="str">
        <f t="shared" si="335"/>
        <v/>
      </c>
      <c r="AL1811" s="32" t="str">
        <f t="shared" si="336"/>
        <v/>
      </c>
      <c r="AM1811" s="32" t="str">
        <f t="shared" si="337"/>
        <v/>
      </c>
      <c r="AN1811" s="32" t="str">
        <f t="shared" si="338"/>
        <v/>
      </c>
      <c r="AO1811" s="96" t="e">
        <f>CONCATENATE(IF(#REF!="LL","[u]",IF(#REF!="Ny","[i]",IF(#REF!="Extra koll","[b]",""))),F1811," ",C1811,IF(COUNTA(D1811)&gt;0,CONCATENATE(" [playerid=",D1811,"] "),""),AI1811,AJ1811,AK1811,AL1811,AM1811,AN1811,AA1811,AH1811,IF(#REF!="LL","[/u]",IF(#REF!="Ny","[/i]",IF(#REF!="Extra koll","[/b]",""))))</f>
        <v>#REF!</v>
      </c>
    </row>
    <row r="1812" spans="1:41" ht="14.25">
      <c r="A1812" s="84"/>
      <c r="B1812" s="101"/>
      <c r="C1812" s="102"/>
      <c r="D1812" s="102"/>
      <c r="E1812" s="102"/>
      <c r="F1812" s="103"/>
      <c r="H1812" s="104"/>
      <c r="J1812" s="101"/>
      <c r="K1812" s="102"/>
      <c r="L1812" s="102"/>
      <c r="M1812" s="102"/>
      <c r="N1812" s="102"/>
      <c r="O1812" s="102"/>
      <c r="P1812" s="102"/>
      <c r="Q1812" s="102"/>
      <c r="R1812" s="105"/>
      <c r="T1812" s="101"/>
      <c r="U1812" s="102"/>
      <c r="V1812" s="102"/>
      <c r="W1812" s="102"/>
      <c r="X1812" s="106"/>
      <c r="AA1812" s="32" t="str">
        <f t="shared" si="339"/>
        <v/>
      </c>
      <c r="AB1812" s="31" t="str">
        <f t="shared" si="341"/>
        <v>?</v>
      </c>
      <c r="AC1812" s="31" t="str">
        <f t="shared" si="341"/>
        <v>?</v>
      </c>
      <c r="AD1812" s="31" t="str">
        <f t="shared" si="341"/>
        <v>?</v>
      </c>
      <c r="AE1812" s="31" t="str">
        <f t="shared" si="341"/>
        <v>?</v>
      </c>
      <c r="AF1812" s="31" t="str">
        <f t="shared" si="341"/>
        <v>?</v>
      </c>
      <c r="AG1812" s="31" t="str">
        <f t="shared" si="341"/>
        <v>?</v>
      </c>
      <c r="AH1812" s="39" t="str">
        <f t="shared" si="340"/>
        <v/>
      </c>
      <c r="AI1812" s="31" t="str">
        <f t="shared" si="333"/>
        <v/>
      </c>
      <c r="AJ1812" s="32" t="str">
        <f t="shared" si="334"/>
        <v/>
      </c>
      <c r="AK1812" s="32" t="str">
        <f t="shared" si="335"/>
        <v/>
      </c>
      <c r="AL1812" s="32" t="str">
        <f t="shared" si="336"/>
        <v/>
      </c>
      <c r="AM1812" s="32" t="str">
        <f t="shared" si="337"/>
        <v/>
      </c>
      <c r="AN1812" s="32" t="str">
        <f t="shared" si="338"/>
        <v/>
      </c>
      <c r="AO1812" s="96" t="e">
        <f>CONCATENATE(IF(#REF!="LL","[u]",IF(#REF!="Ny","[i]",IF(#REF!="Extra koll","[b]",""))),F1812," ",C1812,IF(COUNTA(D1812)&gt;0,CONCATENATE(" [playerid=",D1812,"] "),""),AI1812,AJ1812,AK1812,AL1812,AM1812,AN1812,AA1812,AH1812,IF(#REF!="LL","[/u]",IF(#REF!="Ny","[/i]",IF(#REF!="Extra koll","[/b]",""))))</f>
        <v>#REF!</v>
      </c>
    </row>
    <row r="1813" spans="1:41" ht="14.25">
      <c r="A1813" s="84"/>
      <c r="B1813" s="101"/>
      <c r="C1813" s="102"/>
      <c r="D1813" s="102"/>
      <c r="E1813" s="102"/>
      <c r="F1813" s="103"/>
      <c r="H1813" s="104"/>
      <c r="J1813" s="101"/>
      <c r="K1813" s="102"/>
      <c r="L1813" s="102"/>
      <c r="M1813" s="102"/>
      <c r="N1813" s="102"/>
      <c r="O1813" s="102"/>
      <c r="P1813" s="102"/>
      <c r="Q1813" s="102"/>
      <c r="R1813" s="105"/>
      <c r="T1813" s="101"/>
      <c r="U1813" s="102"/>
      <c r="V1813" s="102"/>
      <c r="W1813" s="102"/>
      <c r="X1813" s="106"/>
      <c r="AA1813" s="32" t="str">
        <f t="shared" si="339"/>
        <v/>
      </c>
      <c r="AB1813" s="31" t="str">
        <f t="shared" si="341"/>
        <v>?</v>
      </c>
      <c r="AC1813" s="31" t="str">
        <f t="shared" si="341"/>
        <v>?</v>
      </c>
      <c r="AD1813" s="31" t="str">
        <f t="shared" si="341"/>
        <v>?</v>
      </c>
      <c r="AE1813" s="31" t="str">
        <f t="shared" si="341"/>
        <v>?</v>
      </c>
      <c r="AF1813" s="31" t="str">
        <f t="shared" si="341"/>
        <v>?</v>
      </c>
      <c r="AG1813" s="31" t="str">
        <f t="shared" si="341"/>
        <v>?</v>
      </c>
      <c r="AH1813" s="39" t="str">
        <f t="shared" si="340"/>
        <v/>
      </c>
      <c r="AI1813" s="31" t="str">
        <f t="shared" ref="AI1813:AI1876" si="342">IF(A1813="Målvakt",CONCATENATE(AB1813," - ",AF1813),"")</f>
        <v/>
      </c>
      <c r="AJ1813" s="32" t="str">
        <f t="shared" ref="AJ1813:AJ1876" si="343">IF(A1813="Försvarare",CONCATENATE(AF1813," - ",AC1813," - ",AE1813," - ",AD1813),"")</f>
        <v/>
      </c>
      <c r="AK1813" s="32" t="str">
        <f t="shared" ref="AK1813:AK1876" si="344">IF(A1813="Inner",CONCATENATE(AC1813," - ",AD1813," - ",AF1813),"")</f>
        <v/>
      </c>
      <c r="AL1813" s="32" t="str">
        <f t="shared" ref="AL1813:AL1876" si="345">IF(A1813="Ytter",CONCATENATE(AE1813," - ",AC1813," - ",AD1813," - ",AF1813),"")</f>
        <v/>
      </c>
      <c r="AM1813" s="32" t="str">
        <f t="shared" ref="AM1813:AM1876" si="346">IF(A1813="Anfallare",CONCATENATE(AG1813," - ",AD1813," - ",AE1813),"")</f>
        <v/>
      </c>
      <c r="AN1813" s="32" t="str">
        <f t="shared" ref="AN1813:AN1876" si="347">IF(A1813="Def anfallare",CONCATENATE(AD1813," - ",AC1813," - ",AG1813," - ",AE1813),"")</f>
        <v/>
      </c>
      <c r="AO1813" s="96" t="e">
        <f>CONCATENATE(IF(#REF!="LL","[u]",IF(#REF!="Ny","[i]",IF(#REF!="Extra koll","[b]",""))),F1813," ",C1813,IF(COUNTA(D1813)&gt;0,CONCATENATE(" [playerid=",D1813,"] "),""),AI1813,AJ1813,AK1813,AL1813,AM1813,AN1813,AA1813,AH1813,IF(#REF!="LL","[/u]",IF(#REF!="Ny","[/i]",IF(#REF!="Extra koll","[/b]",""))))</f>
        <v>#REF!</v>
      </c>
    </row>
    <row r="1814" spans="1:41" ht="14.25">
      <c r="A1814" s="84"/>
      <c r="B1814" s="101"/>
      <c r="C1814" s="102"/>
      <c r="D1814" s="102"/>
      <c r="E1814" s="102"/>
      <c r="F1814" s="103"/>
      <c r="H1814" s="104"/>
      <c r="J1814" s="101"/>
      <c r="K1814" s="102"/>
      <c r="L1814" s="102"/>
      <c r="M1814" s="102"/>
      <c r="N1814" s="102"/>
      <c r="O1814" s="102"/>
      <c r="P1814" s="102"/>
      <c r="Q1814" s="102"/>
      <c r="R1814" s="105"/>
      <c r="T1814" s="101"/>
      <c r="U1814" s="102"/>
      <c r="V1814" s="102"/>
      <c r="W1814" s="102"/>
      <c r="X1814" s="106"/>
      <c r="AA1814" s="32" t="str">
        <f t="shared" si="339"/>
        <v/>
      </c>
      <c r="AB1814" s="31" t="str">
        <f t="shared" si="341"/>
        <v>?</v>
      </c>
      <c r="AC1814" s="31" t="str">
        <f t="shared" si="341"/>
        <v>?</v>
      </c>
      <c r="AD1814" s="31" t="str">
        <f t="shared" si="341"/>
        <v>?</v>
      </c>
      <c r="AE1814" s="31" t="str">
        <f t="shared" si="341"/>
        <v>?</v>
      </c>
      <c r="AF1814" s="31" t="str">
        <f t="shared" si="341"/>
        <v>?</v>
      </c>
      <c r="AG1814" s="31" t="str">
        <f t="shared" si="341"/>
        <v>?</v>
      </c>
      <c r="AH1814" s="39" t="str">
        <f t="shared" si="340"/>
        <v/>
      </c>
      <c r="AI1814" s="31" t="str">
        <f t="shared" si="342"/>
        <v/>
      </c>
      <c r="AJ1814" s="32" t="str">
        <f t="shared" si="343"/>
        <v/>
      </c>
      <c r="AK1814" s="32" t="str">
        <f t="shared" si="344"/>
        <v/>
      </c>
      <c r="AL1814" s="32" t="str">
        <f t="shared" si="345"/>
        <v/>
      </c>
      <c r="AM1814" s="32" t="str">
        <f t="shared" si="346"/>
        <v/>
      </c>
      <c r="AN1814" s="32" t="str">
        <f t="shared" si="347"/>
        <v/>
      </c>
      <c r="AO1814" s="96" t="e">
        <f>CONCATENATE(IF(#REF!="LL","[u]",IF(#REF!="Ny","[i]",IF(#REF!="Extra koll","[b]",""))),F1814," ",C1814,IF(COUNTA(D1814)&gt;0,CONCATENATE(" [playerid=",D1814,"] "),""),AI1814,AJ1814,AK1814,AL1814,AM1814,AN1814,AA1814,AH1814,IF(#REF!="LL","[/u]",IF(#REF!="Ny","[/i]",IF(#REF!="Extra koll","[/b]",""))))</f>
        <v>#REF!</v>
      </c>
    </row>
    <row r="1815" spans="1:41" ht="14.25">
      <c r="A1815" s="84"/>
      <c r="B1815" s="101"/>
      <c r="C1815" s="102"/>
      <c r="D1815" s="102"/>
      <c r="E1815" s="102"/>
      <c r="F1815" s="103"/>
      <c r="H1815" s="104"/>
      <c r="J1815" s="101"/>
      <c r="K1815" s="102"/>
      <c r="L1815" s="102"/>
      <c r="M1815" s="102"/>
      <c r="N1815" s="102"/>
      <c r="O1815" s="102"/>
      <c r="P1815" s="102"/>
      <c r="Q1815" s="102"/>
      <c r="R1815" s="105"/>
      <c r="T1815" s="101"/>
      <c r="U1815" s="102"/>
      <c r="V1815" s="102"/>
      <c r="W1815" s="102"/>
      <c r="X1815" s="106"/>
      <c r="AA1815" s="32" t="str">
        <f t="shared" si="339"/>
        <v/>
      </c>
      <c r="AB1815" s="31" t="str">
        <f t="shared" si="341"/>
        <v>?</v>
      </c>
      <c r="AC1815" s="31" t="str">
        <f t="shared" si="341"/>
        <v>?</v>
      </c>
      <c r="AD1815" s="31" t="str">
        <f t="shared" si="341"/>
        <v>?</v>
      </c>
      <c r="AE1815" s="31" t="str">
        <f t="shared" si="341"/>
        <v>?</v>
      </c>
      <c r="AF1815" s="31" t="str">
        <f t="shared" si="341"/>
        <v>?</v>
      </c>
      <c r="AG1815" s="31" t="str">
        <f t="shared" si="341"/>
        <v>?</v>
      </c>
      <c r="AH1815" s="39" t="str">
        <f t="shared" si="340"/>
        <v/>
      </c>
      <c r="AI1815" s="31" t="str">
        <f t="shared" si="342"/>
        <v/>
      </c>
      <c r="AJ1815" s="32" t="str">
        <f t="shared" si="343"/>
        <v/>
      </c>
      <c r="AK1815" s="32" t="str">
        <f t="shared" si="344"/>
        <v/>
      </c>
      <c r="AL1815" s="32" t="str">
        <f t="shared" si="345"/>
        <v/>
      </c>
      <c r="AM1815" s="32" t="str">
        <f t="shared" si="346"/>
        <v/>
      </c>
      <c r="AN1815" s="32" t="str">
        <f t="shared" si="347"/>
        <v/>
      </c>
      <c r="AO1815" s="96" t="e">
        <f>CONCATENATE(IF(#REF!="LL","[u]",IF(#REF!="Ny","[i]",IF(#REF!="Extra koll","[b]",""))),F1815," ",C1815,IF(COUNTA(D1815)&gt;0,CONCATENATE(" [playerid=",D1815,"] "),""),AI1815,AJ1815,AK1815,AL1815,AM1815,AN1815,AA1815,AH1815,IF(#REF!="LL","[/u]",IF(#REF!="Ny","[/i]",IF(#REF!="Extra koll","[/b]",""))))</f>
        <v>#REF!</v>
      </c>
    </row>
    <row r="1816" spans="1:41" ht="14.25">
      <c r="A1816" s="84"/>
      <c r="B1816" s="101"/>
      <c r="C1816" s="102"/>
      <c r="D1816" s="102"/>
      <c r="E1816" s="102"/>
      <c r="F1816" s="103"/>
      <c r="H1816" s="104"/>
      <c r="J1816" s="101"/>
      <c r="K1816" s="102"/>
      <c r="L1816" s="102"/>
      <c r="M1816" s="102"/>
      <c r="N1816" s="102"/>
      <c r="O1816" s="102"/>
      <c r="P1816" s="102"/>
      <c r="Q1816" s="102"/>
      <c r="R1816" s="105"/>
      <c r="T1816" s="101"/>
      <c r="U1816" s="102"/>
      <c r="V1816" s="102"/>
      <c r="W1816" s="102"/>
      <c r="X1816" s="106"/>
      <c r="AA1816" s="32" t="str">
        <f t="shared" si="339"/>
        <v/>
      </c>
      <c r="AB1816" s="31" t="str">
        <f t="shared" si="341"/>
        <v>?</v>
      </c>
      <c r="AC1816" s="31" t="str">
        <f t="shared" si="341"/>
        <v>?</v>
      </c>
      <c r="AD1816" s="31" t="str">
        <f t="shared" si="341"/>
        <v>?</v>
      </c>
      <c r="AE1816" s="31" t="str">
        <f t="shared" si="341"/>
        <v>?</v>
      </c>
      <c r="AF1816" s="31" t="str">
        <f t="shared" si="341"/>
        <v>?</v>
      </c>
      <c r="AG1816" s="31" t="str">
        <f t="shared" si="341"/>
        <v>?</v>
      </c>
      <c r="AH1816" s="39" t="str">
        <f t="shared" si="340"/>
        <v/>
      </c>
      <c r="AI1816" s="31" t="str">
        <f t="shared" si="342"/>
        <v/>
      </c>
      <c r="AJ1816" s="32" t="str">
        <f t="shared" si="343"/>
        <v/>
      </c>
      <c r="AK1816" s="32" t="str">
        <f t="shared" si="344"/>
        <v/>
      </c>
      <c r="AL1816" s="32" t="str">
        <f t="shared" si="345"/>
        <v/>
      </c>
      <c r="AM1816" s="32" t="str">
        <f t="shared" si="346"/>
        <v/>
      </c>
      <c r="AN1816" s="32" t="str">
        <f t="shared" si="347"/>
        <v/>
      </c>
      <c r="AO1816" s="96" t="e">
        <f>CONCATENATE(IF(#REF!="LL","[u]",IF(#REF!="Ny","[i]",IF(#REF!="Extra koll","[b]",""))),F1816," ",C1816,IF(COUNTA(D1816)&gt;0,CONCATENATE(" [playerid=",D1816,"] "),""),AI1816,AJ1816,AK1816,AL1816,AM1816,AN1816,AA1816,AH1816,IF(#REF!="LL","[/u]",IF(#REF!="Ny","[/i]",IF(#REF!="Extra koll","[/b]",""))))</f>
        <v>#REF!</v>
      </c>
    </row>
    <row r="1817" spans="1:41" ht="14.25">
      <c r="A1817" s="84"/>
      <c r="B1817" s="101"/>
      <c r="C1817" s="102"/>
      <c r="D1817" s="102"/>
      <c r="E1817" s="102"/>
      <c r="F1817" s="103"/>
      <c r="H1817" s="104"/>
      <c r="J1817" s="101"/>
      <c r="K1817" s="102"/>
      <c r="L1817" s="102"/>
      <c r="M1817" s="102"/>
      <c r="N1817" s="102"/>
      <c r="O1817" s="102"/>
      <c r="P1817" s="102"/>
      <c r="Q1817" s="102"/>
      <c r="R1817" s="105"/>
      <c r="T1817" s="101"/>
      <c r="U1817" s="102"/>
      <c r="V1817" s="102"/>
      <c r="W1817" s="102"/>
      <c r="X1817" s="106"/>
      <c r="AA1817" s="32" t="str">
        <f t="shared" si="339"/>
        <v/>
      </c>
      <c r="AB1817" s="31" t="str">
        <f t="shared" si="341"/>
        <v>?</v>
      </c>
      <c r="AC1817" s="31" t="str">
        <f t="shared" si="341"/>
        <v>?</v>
      </c>
      <c r="AD1817" s="31" t="str">
        <f t="shared" si="341"/>
        <v>?</v>
      </c>
      <c r="AE1817" s="31" t="str">
        <f t="shared" si="341"/>
        <v>?</v>
      </c>
      <c r="AF1817" s="31" t="str">
        <f t="shared" si="341"/>
        <v>?</v>
      </c>
      <c r="AG1817" s="31" t="str">
        <f t="shared" si="341"/>
        <v>?</v>
      </c>
      <c r="AH1817" s="39" t="str">
        <f t="shared" si="340"/>
        <v/>
      </c>
      <c r="AI1817" s="31" t="str">
        <f t="shared" si="342"/>
        <v/>
      </c>
      <c r="AJ1817" s="32" t="str">
        <f t="shared" si="343"/>
        <v/>
      </c>
      <c r="AK1817" s="32" t="str">
        <f t="shared" si="344"/>
        <v/>
      </c>
      <c r="AL1817" s="32" t="str">
        <f t="shared" si="345"/>
        <v/>
      </c>
      <c r="AM1817" s="32" t="str">
        <f t="shared" si="346"/>
        <v/>
      </c>
      <c r="AN1817" s="32" t="str">
        <f t="shared" si="347"/>
        <v/>
      </c>
      <c r="AO1817" s="96" t="e">
        <f>CONCATENATE(IF(#REF!="LL","[u]",IF(#REF!="Ny","[i]",IF(#REF!="Extra koll","[b]",""))),F1817," ",C1817,IF(COUNTA(D1817)&gt;0,CONCATENATE(" [playerid=",D1817,"] "),""),AI1817,AJ1817,AK1817,AL1817,AM1817,AN1817,AA1817,AH1817,IF(#REF!="LL","[/u]",IF(#REF!="Ny","[/i]",IF(#REF!="Extra koll","[/b]",""))))</f>
        <v>#REF!</v>
      </c>
    </row>
    <row r="1818" spans="1:41" ht="14.25">
      <c r="A1818" s="84"/>
      <c r="B1818" s="101"/>
      <c r="C1818" s="102"/>
      <c r="D1818" s="102"/>
      <c r="E1818" s="102"/>
      <c r="F1818" s="103"/>
      <c r="H1818" s="104"/>
      <c r="J1818" s="101"/>
      <c r="K1818" s="102"/>
      <c r="L1818" s="102"/>
      <c r="M1818" s="102"/>
      <c r="N1818" s="102"/>
      <c r="O1818" s="102"/>
      <c r="P1818" s="102"/>
      <c r="Q1818" s="102"/>
      <c r="R1818" s="105"/>
      <c r="T1818" s="101"/>
      <c r="U1818" s="102"/>
      <c r="V1818" s="102"/>
      <c r="W1818" s="102"/>
      <c r="X1818" s="106"/>
      <c r="AA1818" s="32" t="str">
        <f t="shared" si="339"/>
        <v/>
      </c>
      <c r="AB1818" s="31" t="str">
        <f t="shared" si="341"/>
        <v>?</v>
      </c>
      <c r="AC1818" s="31" t="str">
        <f t="shared" si="341"/>
        <v>?</v>
      </c>
      <c r="AD1818" s="31" t="str">
        <f t="shared" si="341"/>
        <v>?</v>
      </c>
      <c r="AE1818" s="31" t="str">
        <f t="shared" si="341"/>
        <v>?</v>
      </c>
      <c r="AF1818" s="31" t="str">
        <f t="shared" si="341"/>
        <v>?</v>
      </c>
      <c r="AG1818" s="31" t="str">
        <f t="shared" si="341"/>
        <v>?</v>
      </c>
      <c r="AH1818" s="39" t="str">
        <f t="shared" si="340"/>
        <v/>
      </c>
      <c r="AI1818" s="31" t="str">
        <f t="shared" si="342"/>
        <v/>
      </c>
      <c r="AJ1818" s="32" t="str">
        <f t="shared" si="343"/>
        <v/>
      </c>
      <c r="AK1818" s="32" t="str">
        <f t="shared" si="344"/>
        <v/>
      </c>
      <c r="AL1818" s="32" t="str">
        <f t="shared" si="345"/>
        <v/>
      </c>
      <c r="AM1818" s="32" t="str">
        <f t="shared" si="346"/>
        <v/>
      </c>
      <c r="AN1818" s="32" t="str">
        <f t="shared" si="347"/>
        <v/>
      </c>
      <c r="AO1818" s="96" t="e">
        <f>CONCATENATE(IF(#REF!="LL","[u]",IF(#REF!="Ny","[i]",IF(#REF!="Extra koll","[b]",""))),F1818," ",C1818,IF(COUNTA(D1818)&gt;0,CONCATENATE(" [playerid=",D1818,"] "),""),AI1818,AJ1818,AK1818,AL1818,AM1818,AN1818,AA1818,AH1818,IF(#REF!="LL","[/u]",IF(#REF!="Ny","[/i]",IF(#REF!="Extra koll","[/b]",""))))</f>
        <v>#REF!</v>
      </c>
    </row>
    <row r="1819" spans="1:41" ht="14.25">
      <c r="A1819" s="84"/>
      <c r="B1819" s="101"/>
      <c r="C1819" s="102"/>
      <c r="D1819" s="102"/>
      <c r="E1819" s="102"/>
      <c r="F1819" s="103"/>
      <c r="H1819" s="104"/>
      <c r="J1819" s="101"/>
      <c r="K1819" s="102"/>
      <c r="L1819" s="102"/>
      <c r="M1819" s="102"/>
      <c r="N1819" s="102"/>
      <c r="O1819" s="102"/>
      <c r="P1819" s="102"/>
      <c r="Q1819" s="102"/>
      <c r="R1819" s="105"/>
      <c r="T1819" s="101"/>
      <c r="U1819" s="102"/>
      <c r="V1819" s="102"/>
      <c r="W1819" s="102"/>
      <c r="X1819" s="106"/>
      <c r="AA1819" s="32" t="str">
        <f t="shared" si="339"/>
        <v/>
      </c>
      <c r="AB1819" s="31" t="str">
        <f t="shared" si="341"/>
        <v>?</v>
      </c>
      <c r="AC1819" s="31" t="str">
        <f t="shared" si="341"/>
        <v>?</v>
      </c>
      <c r="AD1819" s="31" t="str">
        <f t="shared" si="341"/>
        <v>?</v>
      </c>
      <c r="AE1819" s="31" t="str">
        <f t="shared" si="341"/>
        <v>?</v>
      </c>
      <c r="AF1819" s="31" t="str">
        <f t="shared" si="341"/>
        <v>?</v>
      </c>
      <c r="AG1819" s="31" t="str">
        <f t="shared" si="341"/>
        <v>?</v>
      </c>
      <c r="AH1819" s="39" t="str">
        <f t="shared" si="340"/>
        <v/>
      </c>
      <c r="AI1819" s="31" t="str">
        <f t="shared" si="342"/>
        <v/>
      </c>
      <c r="AJ1819" s="32" t="str">
        <f t="shared" si="343"/>
        <v/>
      </c>
      <c r="AK1819" s="32" t="str">
        <f t="shared" si="344"/>
        <v/>
      </c>
      <c r="AL1819" s="32" t="str">
        <f t="shared" si="345"/>
        <v/>
      </c>
      <c r="AM1819" s="32" t="str">
        <f t="shared" si="346"/>
        <v/>
      </c>
      <c r="AN1819" s="32" t="str">
        <f t="shared" si="347"/>
        <v/>
      </c>
      <c r="AO1819" s="96" t="e">
        <f>CONCATENATE(IF(#REF!="LL","[u]",IF(#REF!="Ny","[i]",IF(#REF!="Extra koll","[b]",""))),F1819," ",C1819,IF(COUNTA(D1819)&gt;0,CONCATENATE(" [playerid=",D1819,"] "),""),AI1819,AJ1819,AK1819,AL1819,AM1819,AN1819,AA1819,AH1819,IF(#REF!="LL","[/u]",IF(#REF!="Ny","[/i]",IF(#REF!="Extra koll","[/b]",""))))</f>
        <v>#REF!</v>
      </c>
    </row>
    <row r="1820" spans="1:41" ht="14.25">
      <c r="A1820" s="84"/>
      <c r="B1820" s="101"/>
      <c r="C1820" s="102"/>
      <c r="D1820" s="102"/>
      <c r="E1820" s="102"/>
      <c r="F1820" s="103"/>
      <c r="H1820" s="104"/>
      <c r="J1820" s="101"/>
      <c r="K1820" s="102"/>
      <c r="L1820" s="102"/>
      <c r="M1820" s="102"/>
      <c r="N1820" s="102"/>
      <c r="O1820" s="102"/>
      <c r="P1820" s="102"/>
      <c r="Q1820" s="102"/>
      <c r="R1820" s="105"/>
      <c r="T1820" s="101"/>
      <c r="U1820" s="102"/>
      <c r="V1820" s="102"/>
      <c r="W1820" s="102"/>
      <c r="X1820" s="106"/>
      <c r="AA1820" s="32" t="str">
        <f t="shared" si="339"/>
        <v/>
      </c>
      <c r="AB1820" s="31" t="str">
        <f t="shared" si="341"/>
        <v>?</v>
      </c>
      <c r="AC1820" s="31" t="str">
        <f t="shared" si="341"/>
        <v>?</v>
      </c>
      <c r="AD1820" s="31" t="str">
        <f t="shared" si="341"/>
        <v>?</v>
      </c>
      <c r="AE1820" s="31" t="str">
        <f t="shared" si="341"/>
        <v>?</v>
      </c>
      <c r="AF1820" s="31" t="str">
        <f t="shared" si="341"/>
        <v>?</v>
      </c>
      <c r="AG1820" s="31" t="str">
        <f t="shared" si="341"/>
        <v>?</v>
      </c>
      <c r="AH1820" s="39" t="str">
        <f t="shared" si="340"/>
        <v/>
      </c>
      <c r="AI1820" s="31" t="str">
        <f t="shared" si="342"/>
        <v/>
      </c>
      <c r="AJ1820" s="32" t="str">
        <f t="shared" si="343"/>
        <v/>
      </c>
      <c r="AK1820" s="32" t="str">
        <f t="shared" si="344"/>
        <v/>
      </c>
      <c r="AL1820" s="32" t="str">
        <f t="shared" si="345"/>
        <v/>
      </c>
      <c r="AM1820" s="32" t="str">
        <f t="shared" si="346"/>
        <v/>
      </c>
      <c r="AN1820" s="32" t="str">
        <f t="shared" si="347"/>
        <v/>
      </c>
      <c r="AO1820" s="96" t="e">
        <f>CONCATENATE(IF(#REF!="LL","[u]",IF(#REF!="Ny","[i]",IF(#REF!="Extra koll","[b]",""))),F1820," ",C1820,IF(COUNTA(D1820)&gt;0,CONCATENATE(" [playerid=",D1820,"] "),""),AI1820,AJ1820,AK1820,AL1820,AM1820,AN1820,AA1820,AH1820,IF(#REF!="LL","[/u]",IF(#REF!="Ny","[/i]",IF(#REF!="Extra koll","[/b]",""))))</f>
        <v>#REF!</v>
      </c>
    </row>
    <row r="1821" spans="1:41" ht="14.25">
      <c r="A1821" s="84"/>
      <c r="B1821" s="101"/>
      <c r="C1821" s="102"/>
      <c r="D1821" s="102"/>
      <c r="E1821" s="102"/>
      <c r="F1821" s="103"/>
      <c r="H1821" s="104"/>
      <c r="J1821" s="101"/>
      <c r="K1821" s="102"/>
      <c r="L1821" s="102"/>
      <c r="M1821" s="102"/>
      <c r="N1821" s="102"/>
      <c r="O1821" s="102"/>
      <c r="P1821" s="102"/>
      <c r="Q1821" s="102"/>
      <c r="R1821" s="105"/>
      <c r="T1821" s="101"/>
      <c r="U1821" s="102"/>
      <c r="V1821" s="102"/>
      <c r="W1821" s="102"/>
      <c r="X1821" s="106"/>
      <c r="AA1821" s="32" t="str">
        <f t="shared" si="339"/>
        <v/>
      </c>
      <c r="AB1821" s="31" t="str">
        <f t="shared" si="341"/>
        <v>?</v>
      </c>
      <c r="AC1821" s="31" t="str">
        <f t="shared" si="341"/>
        <v>?</v>
      </c>
      <c r="AD1821" s="31" t="str">
        <f t="shared" si="341"/>
        <v>?</v>
      </c>
      <c r="AE1821" s="31" t="str">
        <f t="shared" si="341"/>
        <v>?</v>
      </c>
      <c r="AF1821" s="31" t="str">
        <f t="shared" si="341"/>
        <v>?</v>
      </c>
      <c r="AG1821" s="31" t="str">
        <f t="shared" si="341"/>
        <v>?</v>
      </c>
      <c r="AH1821" s="39" t="str">
        <f t="shared" si="340"/>
        <v/>
      </c>
      <c r="AI1821" s="31" t="str">
        <f t="shared" si="342"/>
        <v/>
      </c>
      <c r="AJ1821" s="32" t="str">
        <f t="shared" si="343"/>
        <v/>
      </c>
      <c r="AK1821" s="32" t="str">
        <f t="shared" si="344"/>
        <v/>
      </c>
      <c r="AL1821" s="32" t="str">
        <f t="shared" si="345"/>
        <v/>
      </c>
      <c r="AM1821" s="32" t="str">
        <f t="shared" si="346"/>
        <v/>
      </c>
      <c r="AN1821" s="32" t="str">
        <f t="shared" si="347"/>
        <v/>
      </c>
      <c r="AO1821" s="96" t="e">
        <f>CONCATENATE(IF(#REF!="LL","[u]",IF(#REF!="Ny","[i]",IF(#REF!="Extra koll","[b]",""))),F1821," ",C1821,IF(COUNTA(D1821)&gt;0,CONCATENATE(" [playerid=",D1821,"] "),""),AI1821,AJ1821,AK1821,AL1821,AM1821,AN1821,AA1821,AH1821,IF(#REF!="LL","[/u]",IF(#REF!="Ny","[/i]",IF(#REF!="Extra koll","[/b]",""))))</f>
        <v>#REF!</v>
      </c>
    </row>
    <row r="1822" spans="1:41" ht="14.25">
      <c r="A1822" s="84"/>
      <c r="B1822" s="101"/>
      <c r="C1822" s="102"/>
      <c r="D1822" s="102"/>
      <c r="E1822" s="102"/>
      <c r="F1822" s="103"/>
      <c r="H1822" s="104"/>
      <c r="J1822" s="101"/>
      <c r="K1822" s="102"/>
      <c r="L1822" s="102"/>
      <c r="M1822" s="102"/>
      <c r="N1822" s="102"/>
      <c r="O1822" s="102"/>
      <c r="P1822" s="102"/>
      <c r="Q1822" s="102"/>
      <c r="R1822" s="105"/>
      <c r="T1822" s="101"/>
      <c r="U1822" s="102"/>
      <c r="V1822" s="102"/>
      <c r="W1822" s="102"/>
      <c r="X1822" s="106"/>
      <c r="AA1822" s="32" t="str">
        <f t="shared" si="339"/>
        <v/>
      </c>
      <c r="AB1822" s="31" t="str">
        <f t="shared" si="341"/>
        <v>?</v>
      </c>
      <c r="AC1822" s="31" t="str">
        <f t="shared" si="341"/>
        <v>?</v>
      </c>
      <c r="AD1822" s="31" t="str">
        <f t="shared" si="341"/>
        <v>?</v>
      </c>
      <c r="AE1822" s="31" t="str">
        <f t="shared" si="341"/>
        <v>?</v>
      </c>
      <c r="AF1822" s="31" t="str">
        <f t="shared" si="341"/>
        <v>?</v>
      </c>
      <c r="AG1822" s="31" t="str">
        <f t="shared" si="341"/>
        <v>?</v>
      </c>
      <c r="AH1822" s="39" t="str">
        <f t="shared" si="340"/>
        <v/>
      </c>
      <c r="AI1822" s="31" t="str">
        <f t="shared" si="342"/>
        <v/>
      </c>
      <c r="AJ1822" s="32" t="str">
        <f t="shared" si="343"/>
        <v/>
      </c>
      <c r="AK1822" s="32" t="str">
        <f t="shared" si="344"/>
        <v/>
      </c>
      <c r="AL1822" s="32" t="str">
        <f t="shared" si="345"/>
        <v/>
      </c>
      <c r="AM1822" s="32" t="str">
        <f t="shared" si="346"/>
        <v/>
      </c>
      <c r="AN1822" s="32" t="str">
        <f t="shared" si="347"/>
        <v/>
      </c>
      <c r="AO1822" s="96" t="e">
        <f>CONCATENATE(IF(#REF!="LL","[u]",IF(#REF!="Ny","[i]",IF(#REF!="Extra koll","[b]",""))),F1822," ",C1822,IF(COUNTA(D1822)&gt;0,CONCATENATE(" [playerid=",D1822,"] "),""),AI1822,AJ1822,AK1822,AL1822,AM1822,AN1822,AA1822,AH1822,IF(#REF!="LL","[/u]",IF(#REF!="Ny","[/i]",IF(#REF!="Extra koll","[/b]",""))))</f>
        <v>#REF!</v>
      </c>
    </row>
    <row r="1823" spans="1:41" ht="14.25">
      <c r="A1823" s="84"/>
      <c r="B1823" s="101"/>
      <c r="C1823" s="102"/>
      <c r="D1823" s="102"/>
      <c r="E1823" s="102"/>
      <c r="F1823" s="103"/>
      <c r="H1823" s="104"/>
      <c r="J1823" s="101"/>
      <c r="K1823" s="102"/>
      <c r="L1823" s="102"/>
      <c r="M1823" s="102"/>
      <c r="N1823" s="102"/>
      <c r="O1823" s="102"/>
      <c r="P1823" s="102"/>
      <c r="Q1823" s="102"/>
      <c r="R1823" s="105"/>
      <c r="T1823" s="101"/>
      <c r="U1823" s="102"/>
      <c r="V1823" s="102"/>
      <c r="W1823" s="102"/>
      <c r="X1823" s="106"/>
      <c r="AA1823" s="32" t="str">
        <f t="shared" si="339"/>
        <v/>
      </c>
      <c r="AB1823" s="31" t="str">
        <f t="shared" si="341"/>
        <v>?</v>
      </c>
      <c r="AC1823" s="31" t="str">
        <f t="shared" si="341"/>
        <v>?</v>
      </c>
      <c r="AD1823" s="31" t="str">
        <f t="shared" si="341"/>
        <v>?</v>
      </c>
      <c r="AE1823" s="31" t="str">
        <f t="shared" si="341"/>
        <v>?</v>
      </c>
      <c r="AF1823" s="31" t="str">
        <f t="shared" si="341"/>
        <v>?</v>
      </c>
      <c r="AG1823" s="31" t="str">
        <f t="shared" si="341"/>
        <v>?</v>
      </c>
      <c r="AH1823" s="39" t="str">
        <f t="shared" si="340"/>
        <v/>
      </c>
      <c r="AI1823" s="31" t="str">
        <f t="shared" si="342"/>
        <v/>
      </c>
      <c r="AJ1823" s="32" t="str">
        <f t="shared" si="343"/>
        <v/>
      </c>
      <c r="AK1823" s="32" t="str">
        <f t="shared" si="344"/>
        <v/>
      </c>
      <c r="AL1823" s="32" t="str">
        <f t="shared" si="345"/>
        <v/>
      </c>
      <c r="AM1823" s="32" t="str">
        <f t="shared" si="346"/>
        <v/>
      </c>
      <c r="AN1823" s="32" t="str">
        <f t="shared" si="347"/>
        <v/>
      </c>
      <c r="AO1823" s="96" t="e">
        <f>CONCATENATE(IF(#REF!="LL","[u]",IF(#REF!="Ny","[i]",IF(#REF!="Extra koll","[b]",""))),F1823," ",C1823,IF(COUNTA(D1823)&gt;0,CONCATENATE(" [playerid=",D1823,"] "),""),AI1823,AJ1823,AK1823,AL1823,AM1823,AN1823,AA1823,AH1823,IF(#REF!="LL","[/u]",IF(#REF!="Ny","[/i]",IF(#REF!="Extra koll","[/b]",""))))</f>
        <v>#REF!</v>
      </c>
    </row>
    <row r="1824" spans="1:41" ht="14.25">
      <c r="A1824" s="84"/>
      <c r="B1824" s="101"/>
      <c r="C1824" s="102"/>
      <c r="D1824" s="102"/>
      <c r="E1824" s="102"/>
      <c r="F1824" s="103"/>
      <c r="H1824" s="104"/>
      <c r="J1824" s="101"/>
      <c r="K1824" s="102"/>
      <c r="L1824" s="102"/>
      <c r="M1824" s="102"/>
      <c r="N1824" s="102"/>
      <c r="O1824" s="102"/>
      <c r="P1824" s="102"/>
      <c r="Q1824" s="102"/>
      <c r="R1824" s="105"/>
      <c r="T1824" s="101"/>
      <c r="U1824" s="102"/>
      <c r="V1824" s="102"/>
      <c r="W1824" s="102"/>
      <c r="X1824" s="106"/>
      <c r="AA1824" s="32" t="str">
        <f t="shared" si="339"/>
        <v/>
      </c>
      <c r="AB1824" s="31" t="str">
        <f t="shared" si="341"/>
        <v>?</v>
      </c>
      <c r="AC1824" s="31" t="str">
        <f t="shared" si="341"/>
        <v>?</v>
      </c>
      <c r="AD1824" s="31" t="str">
        <f t="shared" si="341"/>
        <v>?</v>
      </c>
      <c r="AE1824" s="31" t="str">
        <f t="shared" si="341"/>
        <v>?</v>
      </c>
      <c r="AF1824" s="31" t="str">
        <f t="shared" si="341"/>
        <v>?</v>
      </c>
      <c r="AG1824" s="31" t="str">
        <f t="shared" si="341"/>
        <v>?</v>
      </c>
      <c r="AH1824" s="39" t="str">
        <f t="shared" si="340"/>
        <v/>
      </c>
      <c r="AI1824" s="31" t="str">
        <f t="shared" si="342"/>
        <v/>
      </c>
      <c r="AJ1824" s="32" t="str">
        <f t="shared" si="343"/>
        <v/>
      </c>
      <c r="AK1824" s="32" t="str">
        <f t="shared" si="344"/>
        <v/>
      </c>
      <c r="AL1824" s="32" t="str">
        <f t="shared" si="345"/>
        <v/>
      </c>
      <c r="AM1824" s="32" t="str">
        <f t="shared" si="346"/>
        <v/>
      </c>
      <c r="AN1824" s="32" t="str">
        <f t="shared" si="347"/>
        <v/>
      </c>
      <c r="AO1824" s="96" t="e">
        <f>CONCATENATE(IF(#REF!="LL","[u]",IF(#REF!="Ny","[i]",IF(#REF!="Extra koll","[b]",""))),F1824," ",C1824,IF(COUNTA(D1824)&gt;0,CONCATENATE(" [playerid=",D1824,"] "),""),AI1824,AJ1824,AK1824,AL1824,AM1824,AN1824,AA1824,AH1824,IF(#REF!="LL","[/u]",IF(#REF!="Ny","[/i]",IF(#REF!="Extra koll","[/b]",""))))</f>
        <v>#REF!</v>
      </c>
    </row>
    <row r="1825" spans="1:41" ht="14.25">
      <c r="A1825" s="84"/>
      <c r="B1825" s="101"/>
      <c r="C1825" s="102"/>
      <c r="D1825" s="102"/>
      <c r="E1825" s="102"/>
      <c r="F1825" s="103"/>
      <c r="H1825" s="104"/>
      <c r="J1825" s="101"/>
      <c r="K1825" s="102"/>
      <c r="L1825" s="102"/>
      <c r="M1825" s="102"/>
      <c r="N1825" s="102"/>
      <c r="O1825" s="102"/>
      <c r="P1825" s="102"/>
      <c r="Q1825" s="102"/>
      <c r="R1825" s="105"/>
      <c r="T1825" s="101"/>
      <c r="U1825" s="102"/>
      <c r="V1825" s="102"/>
      <c r="W1825" s="102"/>
      <c r="X1825" s="106"/>
      <c r="AA1825" s="32" t="str">
        <f t="shared" si="339"/>
        <v/>
      </c>
      <c r="AB1825" s="31" t="str">
        <f t="shared" si="341"/>
        <v>?</v>
      </c>
      <c r="AC1825" s="31" t="str">
        <f t="shared" si="341"/>
        <v>?</v>
      </c>
      <c r="AD1825" s="31" t="str">
        <f t="shared" si="341"/>
        <v>?</v>
      </c>
      <c r="AE1825" s="31" t="str">
        <f t="shared" si="341"/>
        <v>?</v>
      </c>
      <c r="AF1825" s="31" t="str">
        <f t="shared" si="341"/>
        <v>?</v>
      </c>
      <c r="AG1825" s="31" t="str">
        <f t="shared" si="341"/>
        <v>?</v>
      </c>
      <c r="AH1825" s="39" t="str">
        <f t="shared" si="340"/>
        <v/>
      </c>
      <c r="AI1825" s="31" t="str">
        <f t="shared" si="342"/>
        <v/>
      </c>
      <c r="AJ1825" s="32" t="str">
        <f t="shared" si="343"/>
        <v/>
      </c>
      <c r="AK1825" s="32" t="str">
        <f t="shared" si="344"/>
        <v/>
      </c>
      <c r="AL1825" s="32" t="str">
        <f t="shared" si="345"/>
        <v/>
      </c>
      <c r="AM1825" s="32" t="str">
        <f t="shared" si="346"/>
        <v/>
      </c>
      <c r="AN1825" s="32" t="str">
        <f t="shared" si="347"/>
        <v/>
      </c>
      <c r="AO1825" s="96" t="e">
        <f>CONCATENATE(IF(#REF!="LL","[u]",IF(#REF!="Ny","[i]",IF(#REF!="Extra koll","[b]",""))),F1825," ",C1825,IF(COUNTA(D1825)&gt;0,CONCATENATE(" [playerid=",D1825,"] "),""),AI1825,AJ1825,AK1825,AL1825,AM1825,AN1825,AA1825,AH1825,IF(#REF!="LL","[/u]",IF(#REF!="Ny","[/i]",IF(#REF!="Extra koll","[/b]",""))))</f>
        <v>#REF!</v>
      </c>
    </row>
    <row r="1826" spans="1:41" ht="14.25">
      <c r="A1826" s="84"/>
      <c r="B1826" s="101"/>
      <c r="C1826" s="102"/>
      <c r="D1826" s="102"/>
      <c r="E1826" s="102"/>
      <c r="F1826" s="103"/>
      <c r="H1826" s="104"/>
      <c r="J1826" s="101"/>
      <c r="K1826" s="102"/>
      <c r="L1826" s="102"/>
      <c r="M1826" s="102"/>
      <c r="N1826" s="102"/>
      <c r="O1826" s="102"/>
      <c r="P1826" s="102"/>
      <c r="Q1826" s="102"/>
      <c r="R1826" s="105"/>
      <c r="T1826" s="101"/>
      <c r="U1826" s="102"/>
      <c r="V1826" s="102"/>
      <c r="W1826" s="102"/>
      <c r="X1826" s="106"/>
      <c r="AA1826" s="32" t="str">
        <f t="shared" si="339"/>
        <v/>
      </c>
      <c r="AB1826" s="31" t="str">
        <f t="shared" si="341"/>
        <v>?</v>
      </c>
      <c r="AC1826" s="31" t="str">
        <f t="shared" si="341"/>
        <v>?</v>
      </c>
      <c r="AD1826" s="31" t="str">
        <f t="shared" si="341"/>
        <v>?</v>
      </c>
      <c r="AE1826" s="31" t="str">
        <f t="shared" si="341"/>
        <v>?</v>
      </c>
      <c r="AF1826" s="31" t="str">
        <f t="shared" si="341"/>
        <v>?</v>
      </c>
      <c r="AG1826" s="31" t="str">
        <f t="shared" si="341"/>
        <v>?</v>
      </c>
      <c r="AH1826" s="39" t="str">
        <f t="shared" si="340"/>
        <v/>
      </c>
      <c r="AI1826" s="31" t="str">
        <f t="shared" si="342"/>
        <v/>
      </c>
      <c r="AJ1826" s="32" t="str">
        <f t="shared" si="343"/>
        <v/>
      </c>
      <c r="AK1826" s="32" t="str">
        <f t="shared" si="344"/>
        <v/>
      </c>
      <c r="AL1826" s="32" t="str">
        <f t="shared" si="345"/>
        <v/>
      </c>
      <c r="AM1826" s="32" t="str">
        <f t="shared" si="346"/>
        <v/>
      </c>
      <c r="AN1826" s="32" t="str">
        <f t="shared" si="347"/>
        <v/>
      </c>
      <c r="AO1826" s="96" t="e">
        <f>CONCATENATE(IF(#REF!="LL","[u]",IF(#REF!="Ny","[i]",IF(#REF!="Extra koll","[b]",""))),F1826," ",C1826,IF(COUNTA(D1826)&gt;0,CONCATENATE(" [playerid=",D1826,"] "),""),AI1826,AJ1826,AK1826,AL1826,AM1826,AN1826,AA1826,AH1826,IF(#REF!="LL","[/u]",IF(#REF!="Ny","[/i]",IF(#REF!="Extra koll","[/b]",""))))</f>
        <v>#REF!</v>
      </c>
    </row>
    <row r="1827" spans="1:41" ht="14.25">
      <c r="A1827" s="84"/>
      <c r="B1827" s="101"/>
      <c r="C1827" s="102"/>
      <c r="D1827" s="102"/>
      <c r="E1827" s="102"/>
      <c r="F1827" s="103"/>
      <c r="H1827" s="104"/>
      <c r="J1827" s="101"/>
      <c r="K1827" s="102"/>
      <c r="L1827" s="102"/>
      <c r="M1827" s="102"/>
      <c r="N1827" s="102"/>
      <c r="O1827" s="102"/>
      <c r="P1827" s="102"/>
      <c r="Q1827" s="102"/>
      <c r="R1827" s="105"/>
      <c r="T1827" s="101"/>
      <c r="U1827" s="102"/>
      <c r="V1827" s="102"/>
      <c r="W1827" s="102"/>
      <c r="X1827" s="106"/>
      <c r="AA1827" s="32" t="str">
        <f t="shared" si="339"/>
        <v/>
      </c>
      <c r="AB1827" s="31" t="str">
        <f t="shared" si="341"/>
        <v>?</v>
      </c>
      <c r="AC1827" s="31" t="str">
        <f t="shared" si="341"/>
        <v>?</v>
      </c>
      <c r="AD1827" s="31" t="str">
        <f t="shared" si="341"/>
        <v>?</v>
      </c>
      <c r="AE1827" s="31" t="str">
        <f t="shared" si="341"/>
        <v>?</v>
      </c>
      <c r="AF1827" s="31" t="str">
        <f t="shared" si="341"/>
        <v>?</v>
      </c>
      <c r="AG1827" s="31" t="str">
        <f t="shared" si="341"/>
        <v>?</v>
      </c>
      <c r="AH1827" s="39" t="str">
        <f t="shared" si="340"/>
        <v/>
      </c>
      <c r="AI1827" s="31" t="str">
        <f t="shared" si="342"/>
        <v/>
      </c>
      <c r="AJ1827" s="32" t="str">
        <f t="shared" si="343"/>
        <v/>
      </c>
      <c r="AK1827" s="32" t="str">
        <f t="shared" si="344"/>
        <v/>
      </c>
      <c r="AL1827" s="32" t="str">
        <f t="shared" si="345"/>
        <v/>
      </c>
      <c r="AM1827" s="32" t="str">
        <f t="shared" si="346"/>
        <v/>
      </c>
      <c r="AN1827" s="32" t="str">
        <f t="shared" si="347"/>
        <v/>
      </c>
      <c r="AO1827" s="96" t="e">
        <f>CONCATENATE(IF(#REF!="LL","[u]",IF(#REF!="Ny","[i]",IF(#REF!="Extra koll","[b]",""))),F1827," ",C1827,IF(COUNTA(D1827)&gt;0,CONCATENATE(" [playerid=",D1827,"] "),""),AI1827,AJ1827,AK1827,AL1827,AM1827,AN1827,AA1827,AH1827,IF(#REF!="LL","[/u]",IF(#REF!="Ny","[/i]",IF(#REF!="Extra koll","[/b]",""))))</f>
        <v>#REF!</v>
      </c>
    </row>
    <row r="1828" spans="1:41" ht="14.25">
      <c r="A1828" s="84"/>
      <c r="B1828" s="101"/>
      <c r="C1828" s="102"/>
      <c r="D1828" s="102"/>
      <c r="E1828" s="102"/>
      <c r="F1828" s="103"/>
      <c r="H1828" s="104"/>
      <c r="J1828" s="101"/>
      <c r="K1828" s="102"/>
      <c r="L1828" s="102"/>
      <c r="M1828" s="102"/>
      <c r="N1828" s="102"/>
      <c r="O1828" s="102"/>
      <c r="P1828" s="102"/>
      <c r="Q1828" s="102"/>
      <c r="R1828" s="105"/>
      <c r="T1828" s="101"/>
      <c r="U1828" s="102"/>
      <c r="V1828" s="102"/>
      <c r="W1828" s="102"/>
      <c r="X1828" s="106"/>
      <c r="AA1828" s="32" t="str">
        <f t="shared" si="339"/>
        <v/>
      </c>
      <c r="AB1828" s="31" t="str">
        <f t="shared" si="341"/>
        <v>?</v>
      </c>
      <c r="AC1828" s="31" t="str">
        <f t="shared" si="341"/>
        <v>?</v>
      </c>
      <c r="AD1828" s="31" t="str">
        <f t="shared" si="341"/>
        <v>?</v>
      </c>
      <c r="AE1828" s="31" t="str">
        <f t="shared" si="341"/>
        <v>?</v>
      </c>
      <c r="AF1828" s="31" t="str">
        <f t="shared" si="341"/>
        <v>?</v>
      </c>
      <c r="AG1828" s="31" t="str">
        <f t="shared" si="341"/>
        <v>?</v>
      </c>
      <c r="AH1828" s="39" t="str">
        <f t="shared" si="340"/>
        <v/>
      </c>
      <c r="AI1828" s="31" t="str">
        <f t="shared" si="342"/>
        <v/>
      </c>
      <c r="AJ1828" s="32" t="str">
        <f t="shared" si="343"/>
        <v/>
      </c>
      <c r="AK1828" s="32" t="str">
        <f t="shared" si="344"/>
        <v/>
      </c>
      <c r="AL1828" s="32" t="str">
        <f t="shared" si="345"/>
        <v/>
      </c>
      <c r="AM1828" s="32" t="str">
        <f t="shared" si="346"/>
        <v/>
      </c>
      <c r="AN1828" s="32" t="str">
        <f t="shared" si="347"/>
        <v/>
      </c>
      <c r="AO1828" s="96" t="e">
        <f>CONCATENATE(IF(#REF!="LL","[u]",IF(#REF!="Ny","[i]",IF(#REF!="Extra koll","[b]",""))),F1828," ",C1828,IF(COUNTA(D1828)&gt;0,CONCATENATE(" [playerid=",D1828,"] "),""),AI1828,AJ1828,AK1828,AL1828,AM1828,AN1828,AA1828,AH1828,IF(#REF!="LL","[/u]",IF(#REF!="Ny","[/i]",IF(#REF!="Extra koll","[/b]",""))))</f>
        <v>#REF!</v>
      </c>
    </row>
    <row r="1829" spans="1:41" ht="14.25">
      <c r="A1829" s="84"/>
      <c r="B1829" s="101"/>
      <c r="C1829" s="102"/>
      <c r="D1829" s="102"/>
      <c r="E1829" s="102"/>
      <c r="F1829" s="103"/>
      <c r="H1829" s="104"/>
      <c r="J1829" s="101"/>
      <c r="K1829" s="102"/>
      <c r="L1829" s="102"/>
      <c r="M1829" s="102"/>
      <c r="N1829" s="102"/>
      <c r="O1829" s="102"/>
      <c r="P1829" s="102"/>
      <c r="Q1829" s="102"/>
      <c r="R1829" s="105"/>
      <c r="T1829" s="101"/>
      <c r="U1829" s="102"/>
      <c r="V1829" s="102"/>
      <c r="W1829" s="102"/>
      <c r="X1829" s="106"/>
      <c r="AA1829" s="32" t="str">
        <f t="shared" si="339"/>
        <v/>
      </c>
      <c r="AB1829" s="31" t="str">
        <f t="shared" si="341"/>
        <v>?</v>
      </c>
      <c r="AC1829" s="31" t="str">
        <f t="shared" si="341"/>
        <v>?</v>
      </c>
      <c r="AD1829" s="31" t="str">
        <f t="shared" si="341"/>
        <v>?</v>
      </c>
      <c r="AE1829" s="31" t="str">
        <f t="shared" si="341"/>
        <v>?</v>
      </c>
      <c r="AF1829" s="31" t="str">
        <f t="shared" si="341"/>
        <v>?</v>
      </c>
      <c r="AG1829" s="31" t="str">
        <f t="shared" si="341"/>
        <v>?</v>
      </c>
      <c r="AH1829" s="39" t="str">
        <f t="shared" si="340"/>
        <v/>
      </c>
      <c r="AI1829" s="31" t="str">
        <f t="shared" si="342"/>
        <v/>
      </c>
      <c r="AJ1829" s="32" t="str">
        <f t="shared" si="343"/>
        <v/>
      </c>
      <c r="AK1829" s="32" t="str">
        <f t="shared" si="344"/>
        <v/>
      </c>
      <c r="AL1829" s="32" t="str">
        <f t="shared" si="345"/>
        <v/>
      </c>
      <c r="AM1829" s="32" t="str">
        <f t="shared" si="346"/>
        <v/>
      </c>
      <c r="AN1829" s="32" t="str">
        <f t="shared" si="347"/>
        <v/>
      </c>
      <c r="AO1829" s="96" t="e">
        <f>CONCATENATE(IF(#REF!="LL","[u]",IF(#REF!="Ny","[i]",IF(#REF!="Extra koll","[b]",""))),F1829," ",C1829,IF(COUNTA(D1829)&gt;0,CONCATENATE(" [playerid=",D1829,"] "),""),AI1829,AJ1829,AK1829,AL1829,AM1829,AN1829,AA1829,AH1829,IF(#REF!="LL","[/u]",IF(#REF!="Ny","[/i]",IF(#REF!="Extra koll","[/b]",""))))</f>
        <v>#REF!</v>
      </c>
    </row>
    <row r="1830" spans="1:41" ht="14.25">
      <c r="A1830" s="84"/>
      <c r="B1830" s="101"/>
      <c r="C1830" s="102"/>
      <c r="D1830" s="102"/>
      <c r="E1830" s="102"/>
      <c r="F1830" s="103"/>
      <c r="H1830" s="104"/>
      <c r="J1830" s="101"/>
      <c r="K1830" s="102"/>
      <c r="L1830" s="102"/>
      <c r="M1830" s="102"/>
      <c r="N1830" s="102"/>
      <c r="O1830" s="102"/>
      <c r="P1830" s="102"/>
      <c r="Q1830" s="102"/>
      <c r="R1830" s="105"/>
      <c r="T1830" s="101"/>
      <c r="U1830" s="102"/>
      <c r="V1830" s="102"/>
      <c r="W1830" s="102"/>
      <c r="X1830" s="106"/>
      <c r="AA1830" s="32" t="str">
        <f t="shared" si="339"/>
        <v/>
      </c>
      <c r="AB1830" s="31" t="str">
        <f t="shared" si="341"/>
        <v>?</v>
      </c>
      <c r="AC1830" s="31" t="str">
        <f t="shared" si="341"/>
        <v>?</v>
      </c>
      <c r="AD1830" s="31" t="str">
        <f t="shared" si="341"/>
        <v>?</v>
      </c>
      <c r="AE1830" s="31" t="str">
        <f t="shared" si="341"/>
        <v>?</v>
      </c>
      <c r="AF1830" s="31" t="str">
        <f t="shared" si="341"/>
        <v>?</v>
      </c>
      <c r="AG1830" s="31" t="str">
        <f t="shared" si="341"/>
        <v>?</v>
      </c>
      <c r="AH1830" s="39" t="str">
        <f t="shared" si="340"/>
        <v/>
      </c>
      <c r="AI1830" s="31" t="str">
        <f t="shared" si="342"/>
        <v/>
      </c>
      <c r="AJ1830" s="32" t="str">
        <f t="shared" si="343"/>
        <v/>
      </c>
      <c r="AK1830" s="32" t="str">
        <f t="shared" si="344"/>
        <v/>
      </c>
      <c r="AL1830" s="32" t="str">
        <f t="shared" si="345"/>
        <v/>
      </c>
      <c r="AM1830" s="32" t="str">
        <f t="shared" si="346"/>
        <v/>
      </c>
      <c r="AN1830" s="32" t="str">
        <f t="shared" si="347"/>
        <v/>
      </c>
      <c r="AO1830" s="96" t="e">
        <f>CONCATENATE(IF(#REF!="LL","[u]",IF(#REF!="Ny","[i]",IF(#REF!="Extra koll","[b]",""))),F1830," ",C1830,IF(COUNTA(D1830)&gt;0,CONCATENATE(" [playerid=",D1830,"] "),""),AI1830,AJ1830,AK1830,AL1830,AM1830,AN1830,AA1830,AH1830,IF(#REF!="LL","[/u]",IF(#REF!="Ny","[/i]",IF(#REF!="Extra koll","[/b]",""))))</f>
        <v>#REF!</v>
      </c>
    </row>
    <row r="1831" spans="1:41" ht="14.25">
      <c r="A1831" s="84"/>
      <c r="B1831" s="101"/>
      <c r="C1831" s="102"/>
      <c r="D1831" s="102"/>
      <c r="E1831" s="102"/>
      <c r="F1831" s="103"/>
      <c r="H1831" s="104"/>
      <c r="J1831" s="101"/>
      <c r="K1831" s="102"/>
      <c r="L1831" s="102"/>
      <c r="M1831" s="102"/>
      <c r="N1831" s="102"/>
      <c r="O1831" s="102"/>
      <c r="P1831" s="102"/>
      <c r="Q1831" s="102"/>
      <c r="R1831" s="105"/>
      <c r="T1831" s="101"/>
      <c r="U1831" s="102"/>
      <c r="V1831" s="102"/>
      <c r="W1831" s="102"/>
      <c r="X1831" s="106"/>
      <c r="AA1831" s="32" t="str">
        <f t="shared" si="339"/>
        <v/>
      </c>
      <c r="AB1831" s="31" t="str">
        <f t="shared" si="341"/>
        <v>?</v>
      </c>
      <c r="AC1831" s="31" t="str">
        <f t="shared" si="341"/>
        <v>?</v>
      </c>
      <c r="AD1831" s="31" t="str">
        <f t="shared" si="341"/>
        <v>?</v>
      </c>
      <c r="AE1831" s="31" t="str">
        <f t="shared" si="341"/>
        <v>?</v>
      </c>
      <c r="AF1831" s="31" t="str">
        <f t="shared" si="341"/>
        <v>?</v>
      </c>
      <c r="AG1831" s="31" t="str">
        <f t="shared" si="341"/>
        <v>?</v>
      </c>
      <c r="AH1831" s="39" t="str">
        <f t="shared" si="340"/>
        <v/>
      </c>
      <c r="AI1831" s="31" t="str">
        <f t="shared" si="342"/>
        <v/>
      </c>
      <c r="AJ1831" s="32" t="str">
        <f t="shared" si="343"/>
        <v/>
      </c>
      <c r="AK1831" s="32" t="str">
        <f t="shared" si="344"/>
        <v/>
      </c>
      <c r="AL1831" s="32" t="str">
        <f t="shared" si="345"/>
        <v/>
      </c>
      <c r="AM1831" s="32" t="str">
        <f t="shared" si="346"/>
        <v/>
      </c>
      <c r="AN1831" s="32" t="str">
        <f t="shared" si="347"/>
        <v/>
      </c>
      <c r="AO1831" s="96" t="e">
        <f>CONCATENATE(IF(#REF!="LL","[u]",IF(#REF!="Ny","[i]",IF(#REF!="Extra koll","[b]",""))),F1831," ",C1831,IF(COUNTA(D1831)&gt;0,CONCATENATE(" [playerid=",D1831,"] "),""),AI1831,AJ1831,AK1831,AL1831,AM1831,AN1831,AA1831,AH1831,IF(#REF!="LL","[/u]",IF(#REF!="Ny","[/i]",IF(#REF!="Extra koll","[/b]",""))))</f>
        <v>#REF!</v>
      </c>
    </row>
    <row r="1832" spans="1:41" ht="14.25">
      <c r="A1832" s="84"/>
      <c r="B1832" s="101"/>
      <c r="C1832" s="102"/>
      <c r="D1832" s="102"/>
      <c r="E1832" s="102"/>
      <c r="F1832" s="103"/>
      <c r="H1832" s="104"/>
      <c r="J1832" s="101"/>
      <c r="K1832" s="102"/>
      <c r="L1832" s="102"/>
      <c r="M1832" s="102"/>
      <c r="N1832" s="102"/>
      <c r="O1832" s="102"/>
      <c r="P1832" s="102"/>
      <c r="Q1832" s="102"/>
      <c r="R1832" s="105"/>
      <c r="T1832" s="101"/>
      <c r="U1832" s="102"/>
      <c r="V1832" s="102"/>
      <c r="W1832" s="102"/>
      <c r="X1832" s="106"/>
      <c r="AA1832" s="32" t="str">
        <f t="shared" si="339"/>
        <v/>
      </c>
      <c r="AB1832" s="31" t="str">
        <f t="shared" si="341"/>
        <v>?</v>
      </c>
      <c r="AC1832" s="31" t="str">
        <f t="shared" si="341"/>
        <v>?</v>
      </c>
      <c r="AD1832" s="31" t="str">
        <f t="shared" si="341"/>
        <v>?</v>
      </c>
      <c r="AE1832" s="31" t="str">
        <f t="shared" si="341"/>
        <v>?</v>
      </c>
      <c r="AF1832" s="31" t="str">
        <f t="shared" si="341"/>
        <v>?</v>
      </c>
      <c r="AG1832" s="31" t="str">
        <f t="shared" si="341"/>
        <v>?</v>
      </c>
      <c r="AH1832" s="39" t="str">
        <f t="shared" si="340"/>
        <v/>
      </c>
      <c r="AI1832" s="31" t="str">
        <f t="shared" si="342"/>
        <v/>
      </c>
      <c r="AJ1832" s="32" t="str">
        <f t="shared" si="343"/>
        <v/>
      </c>
      <c r="AK1832" s="32" t="str">
        <f t="shared" si="344"/>
        <v/>
      </c>
      <c r="AL1832" s="32" t="str">
        <f t="shared" si="345"/>
        <v/>
      </c>
      <c r="AM1832" s="32" t="str">
        <f t="shared" si="346"/>
        <v/>
      </c>
      <c r="AN1832" s="32" t="str">
        <f t="shared" si="347"/>
        <v/>
      </c>
      <c r="AO1832" s="96" t="e">
        <f>CONCATENATE(IF(#REF!="LL","[u]",IF(#REF!="Ny","[i]",IF(#REF!="Extra koll","[b]",""))),F1832," ",C1832,IF(COUNTA(D1832)&gt;0,CONCATENATE(" [playerid=",D1832,"] "),""),AI1832,AJ1832,AK1832,AL1832,AM1832,AN1832,AA1832,AH1832,IF(#REF!="LL","[/u]",IF(#REF!="Ny","[/i]",IF(#REF!="Extra koll","[/b]",""))))</f>
        <v>#REF!</v>
      </c>
    </row>
    <row r="1833" spans="1:41" ht="14.25">
      <c r="A1833" s="84"/>
      <c r="B1833" s="101"/>
      <c r="C1833" s="102"/>
      <c r="D1833" s="102"/>
      <c r="E1833" s="102"/>
      <c r="F1833" s="103"/>
      <c r="H1833" s="104"/>
      <c r="J1833" s="101"/>
      <c r="K1833" s="102"/>
      <c r="L1833" s="102"/>
      <c r="M1833" s="102"/>
      <c r="N1833" s="102"/>
      <c r="O1833" s="102"/>
      <c r="P1833" s="102"/>
      <c r="Q1833" s="102"/>
      <c r="R1833" s="105"/>
      <c r="T1833" s="101"/>
      <c r="U1833" s="102"/>
      <c r="V1833" s="102"/>
      <c r="W1833" s="102"/>
      <c r="X1833" s="106"/>
      <c r="AA1833" s="32" t="str">
        <f t="shared" si="339"/>
        <v/>
      </c>
      <c r="AB1833" s="31" t="str">
        <f t="shared" si="341"/>
        <v>?</v>
      </c>
      <c r="AC1833" s="31" t="str">
        <f t="shared" si="341"/>
        <v>?</v>
      </c>
      <c r="AD1833" s="31" t="str">
        <f t="shared" si="341"/>
        <v>?</v>
      </c>
      <c r="AE1833" s="31" t="str">
        <f t="shared" si="341"/>
        <v>?</v>
      </c>
      <c r="AF1833" s="31" t="str">
        <f t="shared" si="341"/>
        <v>?</v>
      </c>
      <c r="AG1833" s="31" t="str">
        <f t="shared" si="341"/>
        <v>?</v>
      </c>
      <c r="AH1833" s="39" t="str">
        <f t="shared" si="340"/>
        <v/>
      </c>
      <c r="AI1833" s="31" t="str">
        <f t="shared" si="342"/>
        <v/>
      </c>
      <c r="AJ1833" s="32" t="str">
        <f t="shared" si="343"/>
        <v/>
      </c>
      <c r="AK1833" s="32" t="str">
        <f t="shared" si="344"/>
        <v/>
      </c>
      <c r="AL1833" s="32" t="str">
        <f t="shared" si="345"/>
        <v/>
      </c>
      <c r="AM1833" s="32" t="str">
        <f t="shared" si="346"/>
        <v/>
      </c>
      <c r="AN1833" s="32" t="str">
        <f t="shared" si="347"/>
        <v/>
      </c>
      <c r="AO1833" s="96" t="e">
        <f>CONCATENATE(IF(#REF!="LL","[u]",IF(#REF!="Ny","[i]",IF(#REF!="Extra koll","[b]",""))),F1833," ",C1833,IF(COUNTA(D1833)&gt;0,CONCATENATE(" [playerid=",D1833,"] "),""),AI1833,AJ1833,AK1833,AL1833,AM1833,AN1833,AA1833,AH1833,IF(#REF!="LL","[/u]",IF(#REF!="Ny","[/i]",IF(#REF!="Extra koll","[/b]",""))))</f>
        <v>#REF!</v>
      </c>
    </row>
    <row r="1834" spans="1:41" ht="14.25">
      <c r="A1834" s="84"/>
      <c r="B1834" s="101"/>
      <c r="C1834" s="102"/>
      <c r="D1834" s="102"/>
      <c r="E1834" s="102"/>
      <c r="F1834" s="103"/>
      <c r="H1834" s="104"/>
      <c r="J1834" s="101"/>
      <c r="K1834" s="102"/>
      <c r="L1834" s="102"/>
      <c r="M1834" s="102"/>
      <c r="N1834" s="102"/>
      <c r="O1834" s="102"/>
      <c r="P1834" s="102"/>
      <c r="Q1834" s="102"/>
      <c r="R1834" s="105"/>
      <c r="T1834" s="101"/>
      <c r="U1834" s="102"/>
      <c r="V1834" s="102"/>
      <c r="W1834" s="102"/>
      <c r="X1834" s="106"/>
      <c r="AA1834" s="32" t="str">
        <f t="shared" si="339"/>
        <v/>
      </c>
      <c r="AB1834" s="31" t="str">
        <f t="shared" si="341"/>
        <v>?</v>
      </c>
      <c r="AC1834" s="31" t="str">
        <f t="shared" si="341"/>
        <v>?</v>
      </c>
      <c r="AD1834" s="31" t="str">
        <f t="shared" si="341"/>
        <v>?</v>
      </c>
      <c r="AE1834" s="31" t="str">
        <f t="shared" si="341"/>
        <v>?</v>
      </c>
      <c r="AF1834" s="31" t="str">
        <f t="shared" si="341"/>
        <v>?</v>
      </c>
      <c r="AG1834" s="31" t="str">
        <f t="shared" si="341"/>
        <v>?</v>
      </c>
      <c r="AH1834" s="39" t="str">
        <f t="shared" si="340"/>
        <v/>
      </c>
      <c r="AI1834" s="31" t="str">
        <f t="shared" si="342"/>
        <v/>
      </c>
      <c r="AJ1834" s="32" t="str">
        <f t="shared" si="343"/>
        <v/>
      </c>
      <c r="AK1834" s="32" t="str">
        <f t="shared" si="344"/>
        <v/>
      </c>
      <c r="AL1834" s="32" t="str">
        <f t="shared" si="345"/>
        <v/>
      </c>
      <c r="AM1834" s="32" t="str">
        <f t="shared" si="346"/>
        <v/>
      </c>
      <c r="AN1834" s="32" t="str">
        <f t="shared" si="347"/>
        <v/>
      </c>
      <c r="AO1834" s="96" t="e">
        <f>CONCATENATE(IF(#REF!="LL","[u]",IF(#REF!="Ny","[i]",IF(#REF!="Extra koll","[b]",""))),F1834," ",C1834,IF(COUNTA(D1834)&gt;0,CONCATENATE(" [playerid=",D1834,"] "),""),AI1834,AJ1834,AK1834,AL1834,AM1834,AN1834,AA1834,AH1834,IF(#REF!="LL","[/u]",IF(#REF!="Ny","[/i]",IF(#REF!="Extra koll","[/b]",""))))</f>
        <v>#REF!</v>
      </c>
    </row>
    <row r="1835" spans="1:41" ht="14.25">
      <c r="A1835" s="84"/>
      <c r="B1835" s="101"/>
      <c r="C1835" s="102"/>
      <c r="D1835" s="102"/>
      <c r="E1835" s="102"/>
      <c r="F1835" s="103"/>
      <c r="H1835" s="104"/>
      <c r="J1835" s="101"/>
      <c r="K1835" s="102"/>
      <c r="L1835" s="102"/>
      <c r="M1835" s="102"/>
      <c r="N1835" s="102"/>
      <c r="O1835" s="102"/>
      <c r="P1835" s="102"/>
      <c r="Q1835" s="102"/>
      <c r="R1835" s="105"/>
      <c r="T1835" s="101"/>
      <c r="U1835" s="102"/>
      <c r="V1835" s="102"/>
      <c r="W1835" s="102"/>
      <c r="X1835" s="106"/>
      <c r="AA1835" s="32" t="str">
        <f t="shared" si="339"/>
        <v/>
      </c>
      <c r="AB1835" s="31" t="str">
        <f t="shared" si="341"/>
        <v>?</v>
      </c>
      <c r="AC1835" s="31" t="str">
        <f t="shared" si="341"/>
        <v>?</v>
      </c>
      <c r="AD1835" s="31" t="str">
        <f t="shared" si="341"/>
        <v>?</v>
      </c>
      <c r="AE1835" s="31" t="str">
        <f t="shared" si="341"/>
        <v>?</v>
      </c>
      <c r="AF1835" s="31" t="str">
        <f t="shared" si="341"/>
        <v>?</v>
      </c>
      <c r="AG1835" s="31" t="str">
        <f t="shared" si="341"/>
        <v>?</v>
      </c>
      <c r="AH1835" s="39" t="str">
        <f t="shared" si="340"/>
        <v/>
      </c>
      <c r="AI1835" s="31" t="str">
        <f t="shared" si="342"/>
        <v/>
      </c>
      <c r="AJ1835" s="32" t="str">
        <f t="shared" si="343"/>
        <v/>
      </c>
      <c r="AK1835" s="32" t="str">
        <f t="shared" si="344"/>
        <v/>
      </c>
      <c r="AL1835" s="32" t="str">
        <f t="shared" si="345"/>
        <v/>
      </c>
      <c r="AM1835" s="32" t="str">
        <f t="shared" si="346"/>
        <v/>
      </c>
      <c r="AN1835" s="32" t="str">
        <f t="shared" si="347"/>
        <v/>
      </c>
      <c r="AO1835" s="96" t="e">
        <f>CONCATENATE(IF(#REF!="LL","[u]",IF(#REF!="Ny","[i]",IF(#REF!="Extra koll","[b]",""))),F1835," ",C1835,IF(COUNTA(D1835)&gt;0,CONCATENATE(" [playerid=",D1835,"] "),""),AI1835,AJ1835,AK1835,AL1835,AM1835,AN1835,AA1835,AH1835,IF(#REF!="LL","[/u]",IF(#REF!="Ny","[/i]",IF(#REF!="Extra koll","[/b]",""))))</f>
        <v>#REF!</v>
      </c>
    </row>
    <row r="1836" spans="1:41" ht="14.25">
      <c r="A1836" s="84"/>
      <c r="B1836" s="101"/>
      <c r="C1836" s="102"/>
      <c r="D1836" s="102"/>
      <c r="E1836" s="102"/>
      <c r="F1836" s="103"/>
      <c r="H1836" s="104"/>
      <c r="J1836" s="101"/>
      <c r="K1836" s="102"/>
      <c r="L1836" s="102"/>
      <c r="M1836" s="102"/>
      <c r="N1836" s="102"/>
      <c r="O1836" s="102"/>
      <c r="P1836" s="102"/>
      <c r="Q1836" s="102"/>
      <c r="R1836" s="105"/>
      <c r="T1836" s="101"/>
      <c r="U1836" s="102"/>
      <c r="V1836" s="102"/>
      <c r="W1836" s="102"/>
      <c r="X1836" s="106"/>
      <c r="AA1836" s="32" t="str">
        <f t="shared" si="339"/>
        <v/>
      </c>
      <c r="AB1836" s="31" t="str">
        <f t="shared" si="341"/>
        <v>?</v>
      </c>
      <c r="AC1836" s="31" t="str">
        <f t="shared" si="341"/>
        <v>?</v>
      </c>
      <c r="AD1836" s="31" t="str">
        <f t="shared" si="341"/>
        <v>?</v>
      </c>
      <c r="AE1836" s="31" t="str">
        <f t="shared" si="341"/>
        <v>?</v>
      </c>
      <c r="AF1836" s="31" t="str">
        <f t="shared" si="341"/>
        <v>?</v>
      </c>
      <c r="AG1836" s="31" t="str">
        <f t="shared" si="341"/>
        <v>?</v>
      </c>
      <c r="AH1836" s="39" t="str">
        <f t="shared" si="340"/>
        <v/>
      </c>
      <c r="AI1836" s="31" t="str">
        <f t="shared" si="342"/>
        <v/>
      </c>
      <c r="AJ1836" s="32" t="str">
        <f t="shared" si="343"/>
        <v/>
      </c>
      <c r="AK1836" s="32" t="str">
        <f t="shared" si="344"/>
        <v/>
      </c>
      <c r="AL1836" s="32" t="str">
        <f t="shared" si="345"/>
        <v/>
      </c>
      <c r="AM1836" s="32" t="str">
        <f t="shared" si="346"/>
        <v/>
      </c>
      <c r="AN1836" s="32" t="str">
        <f t="shared" si="347"/>
        <v/>
      </c>
      <c r="AO1836" s="96" t="e">
        <f>CONCATENATE(IF(#REF!="LL","[u]",IF(#REF!="Ny","[i]",IF(#REF!="Extra koll","[b]",""))),F1836," ",C1836,IF(COUNTA(D1836)&gt;0,CONCATENATE(" [playerid=",D1836,"] "),""),AI1836,AJ1836,AK1836,AL1836,AM1836,AN1836,AA1836,AH1836,IF(#REF!="LL","[/u]",IF(#REF!="Ny","[/i]",IF(#REF!="Extra koll","[/b]",""))))</f>
        <v>#REF!</v>
      </c>
    </row>
    <row r="1837" spans="1:41" ht="14.25">
      <c r="A1837" s="84"/>
      <c r="B1837" s="101"/>
      <c r="C1837" s="102"/>
      <c r="D1837" s="102"/>
      <c r="E1837" s="102"/>
      <c r="F1837" s="103"/>
      <c r="H1837" s="104"/>
      <c r="J1837" s="101"/>
      <c r="K1837" s="102"/>
      <c r="L1837" s="102"/>
      <c r="M1837" s="102"/>
      <c r="N1837" s="102"/>
      <c r="O1837" s="102"/>
      <c r="P1837" s="102"/>
      <c r="Q1837" s="102"/>
      <c r="R1837" s="105"/>
      <c r="T1837" s="101"/>
      <c r="U1837" s="102"/>
      <c r="V1837" s="102"/>
      <c r="W1837" s="102"/>
      <c r="X1837" s="106"/>
      <c r="AA1837" s="32" t="str">
        <f t="shared" si="339"/>
        <v/>
      </c>
      <c r="AB1837" s="31" t="str">
        <f t="shared" si="341"/>
        <v>?</v>
      </c>
      <c r="AC1837" s="31" t="str">
        <f t="shared" si="341"/>
        <v>?</v>
      </c>
      <c r="AD1837" s="31" t="str">
        <f t="shared" si="341"/>
        <v>?</v>
      </c>
      <c r="AE1837" s="31" t="str">
        <f t="shared" si="341"/>
        <v>?</v>
      </c>
      <c r="AF1837" s="31" t="str">
        <f t="shared" si="341"/>
        <v>?</v>
      </c>
      <c r="AG1837" s="31" t="str">
        <f t="shared" si="341"/>
        <v>?</v>
      </c>
      <c r="AH1837" s="39" t="str">
        <f t="shared" si="340"/>
        <v/>
      </c>
      <c r="AI1837" s="31" t="str">
        <f t="shared" si="342"/>
        <v/>
      </c>
      <c r="AJ1837" s="32" t="str">
        <f t="shared" si="343"/>
        <v/>
      </c>
      <c r="AK1837" s="32" t="str">
        <f t="shared" si="344"/>
        <v/>
      </c>
      <c r="AL1837" s="32" t="str">
        <f t="shared" si="345"/>
        <v/>
      </c>
      <c r="AM1837" s="32" t="str">
        <f t="shared" si="346"/>
        <v/>
      </c>
      <c r="AN1837" s="32" t="str">
        <f t="shared" si="347"/>
        <v/>
      </c>
      <c r="AO1837" s="96" t="e">
        <f>CONCATENATE(IF(#REF!="LL","[u]",IF(#REF!="Ny","[i]",IF(#REF!="Extra koll","[b]",""))),F1837," ",C1837,IF(COUNTA(D1837)&gt;0,CONCATENATE(" [playerid=",D1837,"] "),""),AI1837,AJ1837,AK1837,AL1837,AM1837,AN1837,AA1837,AH1837,IF(#REF!="LL","[/u]",IF(#REF!="Ny","[/i]",IF(#REF!="Extra koll","[/b]",""))))</f>
        <v>#REF!</v>
      </c>
    </row>
    <row r="1838" spans="1:41" ht="14.25">
      <c r="A1838" s="84"/>
      <c r="B1838" s="101"/>
      <c r="C1838" s="102"/>
      <c r="D1838" s="102"/>
      <c r="E1838" s="102"/>
      <c r="F1838" s="103"/>
      <c r="H1838" s="104"/>
      <c r="J1838" s="101"/>
      <c r="K1838" s="102"/>
      <c r="L1838" s="102"/>
      <c r="M1838" s="102"/>
      <c r="N1838" s="102"/>
      <c r="O1838" s="102"/>
      <c r="P1838" s="102"/>
      <c r="Q1838" s="102"/>
      <c r="R1838" s="105"/>
      <c r="T1838" s="101"/>
      <c r="U1838" s="102"/>
      <c r="V1838" s="102"/>
      <c r="W1838" s="102"/>
      <c r="X1838" s="106"/>
      <c r="AA1838" s="32" t="str">
        <f t="shared" ref="AA1838:AA1901" si="348">IF(COUNTA(H1838)&gt;0,CONCATENATE(" [",H1838,"] "),"")</f>
        <v/>
      </c>
      <c r="AB1838" s="31" t="str">
        <f t="shared" si="341"/>
        <v>?</v>
      </c>
      <c r="AC1838" s="31" t="str">
        <f t="shared" si="341"/>
        <v>?</v>
      </c>
      <c r="AD1838" s="31" t="str">
        <f t="shared" si="341"/>
        <v>?</v>
      </c>
      <c r="AE1838" s="31" t="str">
        <f t="shared" si="341"/>
        <v>?</v>
      </c>
      <c r="AF1838" s="31" t="str">
        <f t="shared" si="341"/>
        <v>?</v>
      </c>
      <c r="AG1838" s="31" t="str">
        <f t="shared" si="341"/>
        <v>?</v>
      </c>
      <c r="AH1838" s="39" t="str">
        <f t="shared" ref="AH1838:AH1901" si="349">IF(COUNTA(R1838)&gt;0,CONCATENATE(" Fasta: ",RIGHT(R1838,LEN(R1838)-5)),"")</f>
        <v/>
      </c>
      <c r="AI1838" s="31" t="str">
        <f t="shared" si="342"/>
        <v/>
      </c>
      <c r="AJ1838" s="32" t="str">
        <f t="shared" si="343"/>
        <v/>
      </c>
      <c r="AK1838" s="32" t="str">
        <f t="shared" si="344"/>
        <v/>
      </c>
      <c r="AL1838" s="32" t="str">
        <f t="shared" si="345"/>
        <v/>
      </c>
      <c r="AM1838" s="32" t="str">
        <f t="shared" si="346"/>
        <v/>
      </c>
      <c r="AN1838" s="32" t="str">
        <f t="shared" si="347"/>
        <v/>
      </c>
      <c r="AO1838" s="96" t="e">
        <f>CONCATENATE(IF(#REF!="LL","[u]",IF(#REF!="Ny","[i]",IF(#REF!="Extra koll","[b]",""))),F1838," ",C1838,IF(COUNTA(D1838)&gt;0,CONCATENATE(" [playerid=",D1838,"] "),""),AI1838,AJ1838,AK1838,AL1838,AM1838,AN1838,AA1838,AH1838,IF(#REF!="LL","[/u]",IF(#REF!="Ny","[/i]",IF(#REF!="Extra koll","[/b]",""))))</f>
        <v>#REF!</v>
      </c>
    </row>
    <row r="1839" spans="1:41" ht="14.25">
      <c r="A1839" s="84"/>
      <c r="B1839" s="101"/>
      <c r="C1839" s="102"/>
      <c r="D1839" s="102"/>
      <c r="E1839" s="102"/>
      <c r="F1839" s="103"/>
      <c r="H1839" s="104"/>
      <c r="J1839" s="101"/>
      <c r="K1839" s="102"/>
      <c r="L1839" s="102"/>
      <c r="M1839" s="102"/>
      <c r="N1839" s="102"/>
      <c r="O1839" s="102"/>
      <c r="P1839" s="102"/>
      <c r="Q1839" s="102"/>
      <c r="R1839" s="105"/>
      <c r="T1839" s="101"/>
      <c r="U1839" s="102"/>
      <c r="V1839" s="102"/>
      <c r="W1839" s="102"/>
      <c r="X1839" s="106"/>
      <c r="AA1839" s="32" t="str">
        <f t="shared" si="348"/>
        <v/>
      </c>
      <c r="AB1839" s="31" t="str">
        <f t="shared" si="341"/>
        <v>?</v>
      </c>
      <c r="AC1839" s="31" t="str">
        <f t="shared" si="341"/>
        <v>?</v>
      </c>
      <c r="AD1839" s="31" t="str">
        <f t="shared" si="341"/>
        <v>?</v>
      </c>
      <c r="AE1839" s="31" t="str">
        <f t="shared" si="341"/>
        <v>?</v>
      </c>
      <c r="AF1839" s="31" t="str">
        <f t="shared" si="341"/>
        <v>?</v>
      </c>
      <c r="AG1839" s="31" t="str">
        <f t="shared" si="341"/>
        <v>?</v>
      </c>
      <c r="AH1839" s="39" t="str">
        <f t="shared" si="349"/>
        <v/>
      </c>
      <c r="AI1839" s="31" t="str">
        <f t="shared" si="342"/>
        <v/>
      </c>
      <c r="AJ1839" s="32" t="str">
        <f t="shared" si="343"/>
        <v/>
      </c>
      <c r="AK1839" s="32" t="str">
        <f t="shared" si="344"/>
        <v/>
      </c>
      <c r="AL1839" s="32" t="str">
        <f t="shared" si="345"/>
        <v/>
      </c>
      <c r="AM1839" s="32" t="str">
        <f t="shared" si="346"/>
        <v/>
      </c>
      <c r="AN1839" s="32" t="str">
        <f t="shared" si="347"/>
        <v/>
      </c>
      <c r="AO1839" s="96" t="e">
        <f>CONCATENATE(IF(#REF!="LL","[u]",IF(#REF!="Ny","[i]",IF(#REF!="Extra koll","[b]",""))),F1839," ",C1839,IF(COUNTA(D1839)&gt;0,CONCATENATE(" [playerid=",D1839,"] "),""),AI1839,AJ1839,AK1839,AL1839,AM1839,AN1839,AA1839,AH1839,IF(#REF!="LL","[/u]",IF(#REF!="Ny","[/i]",IF(#REF!="Extra koll","[/b]",""))))</f>
        <v>#REF!</v>
      </c>
    </row>
    <row r="1840" spans="1:41" ht="14.25">
      <c r="A1840" s="84"/>
      <c r="B1840" s="101"/>
      <c r="C1840" s="102"/>
      <c r="D1840" s="102"/>
      <c r="E1840" s="102"/>
      <c r="F1840" s="103"/>
      <c r="H1840" s="104"/>
      <c r="J1840" s="101"/>
      <c r="K1840" s="102"/>
      <c r="L1840" s="102"/>
      <c r="M1840" s="102"/>
      <c r="N1840" s="102"/>
      <c r="O1840" s="102"/>
      <c r="P1840" s="102"/>
      <c r="Q1840" s="102"/>
      <c r="R1840" s="105"/>
      <c r="T1840" s="101"/>
      <c r="U1840" s="102"/>
      <c r="V1840" s="102"/>
      <c r="W1840" s="102"/>
      <c r="X1840" s="106"/>
      <c r="AA1840" s="32" t="str">
        <f t="shared" si="348"/>
        <v/>
      </c>
      <c r="AB1840" s="31" t="str">
        <f t="shared" si="341"/>
        <v>?</v>
      </c>
      <c r="AC1840" s="31" t="str">
        <f t="shared" si="341"/>
        <v>?</v>
      </c>
      <c r="AD1840" s="31" t="str">
        <f t="shared" si="341"/>
        <v>?</v>
      </c>
      <c r="AE1840" s="31" t="str">
        <f t="shared" si="341"/>
        <v>?</v>
      </c>
      <c r="AF1840" s="31" t="str">
        <f t="shared" si="341"/>
        <v>?</v>
      </c>
      <c r="AG1840" s="31" t="str">
        <f t="shared" si="341"/>
        <v>?</v>
      </c>
      <c r="AH1840" s="39" t="str">
        <f t="shared" si="349"/>
        <v/>
      </c>
      <c r="AI1840" s="31" t="str">
        <f t="shared" si="342"/>
        <v/>
      </c>
      <c r="AJ1840" s="32" t="str">
        <f t="shared" si="343"/>
        <v/>
      </c>
      <c r="AK1840" s="32" t="str">
        <f t="shared" si="344"/>
        <v/>
      </c>
      <c r="AL1840" s="32" t="str">
        <f t="shared" si="345"/>
        <v/>
      </c>
      <c r="AM1840" s="32" t="str">
        <f t="shared" si="346"/>
        <v/>
      </c>
      <c r="AN1840" s="32" t="str">
        <f t="shared" si="347"/>
        <v/>
      </c>
      <c r="AO1840" s="96" t="e">
        <f>CONCATENATE(IF(#REF!="LL","[u]",IF(#REF!="Ny","[i]",IF(#REF!="Extra koll","[b]",""))),F1840," ",C1840,IF(COUNTA(D1840)&gt;0,CONCATENATE(" [playerid=",D1840,"] "),""),AI1840,AJ1840,AK1840,AL1840,AM1840,AN1840,AA1840,AH1840,IF(#REF!="LL","[/u]",IF(#REF!="Ny","[/i]",IF(#REF!="Extra koll","[/b]",""))))</f>
        <v>#REF!</v>
      </c>
    </row>
    <row r="1841" spans="1:41" ht="14.25">
      <c r="A1841" s="84"/>
      <c r="B1841" s="101"/>
      <c r="C1841" s="102"/>
      <c r="D1841" s="102"/>
      <c r="E1841" s="102"/>
      <c r="F1841" s="103"/>
      <c r="H1841" s="104"/>
      <c r="J1841" s="101"/>
      <c r="K1841" s="102"/>
      <c r="L1841" s="102"/>
      <c r="M1841" s="102"/>
      <c r="N1841" s="102"/>
      <c r="O1841" s="102"/>
      <c r="P1841" s="102"/>
      <c r="Q1841" s="102"/>
      <c r="R1841" s="105"/>
      <c r="T1841" s="101"/>
      <c r="U1841" s="102"/>
      <c r="V1841" s="102"/>
      <c r="W1841" s="102"/>
      <c r="X1841" s="106"/>
      <c r="AA1841" s="32" t="str">
        <f t="shared" si="348"/>
        <v/>
      </c>
      <c r="AB1841" s="31" t="str">
        <f t="shared" si="341"/>
        <v>?</v>
      </c>
      <c r="AC1841" s="31" t="str">
        <f t="shared" si="341"/>
        <v>?</v>
      </c>
      <c r="AD1841" s="31" t="str">
        <f t="shared" si="341"/>
        <v>?</v>
      </c>
      <c r="AE1841" s="31" t="str">
        <f t="shared" si="341"/>
        <v>?</v>
      </c>
      <c r="AF1841" s="31" t="str">
        <f t="shared" si="341"/>
        <v>?</v>
      </c>
      <c r="AG1841" s="31" t="str">
        <f t="shared" si="341"/>
        <v>?</v>
      </c>
      <c r="AH1841" s="39" t="str">
        <f t="shared" si="349"/>
        <v/>
      </c>
      <c r="AI1841" s="31" t="str">
        <f t="shared" si="342"/>
        <v/>
      </c>
      <c r="AJ1841" s="32" t="str">
        <f t="shared" si="343"/>
        <v/>
      </c>
      <c r="AK1841" s="32" t="str">
        <f t="shared" si="344"/>
        <v/>
      </c>
      <c r="AL1841" s="32" t="str">
        <f t="shared" si="345"/>
        <v/>
      </c>
      <c r="AM1841" s="32" t="str">
        <f t="shared" si="346"/>
        <v/>
      </c>
      <c r="AN1841" s="32" t="str">
        <f t="shared" si="347"/>
        <v/>
      </c>
      <c r="AO1841" s="96" t="e">
        <f>CONCATENATE(IF(#REF!="LL","[u]",IF(#REF!="Ny","[i]",IF(#REF!="Extra koll","[b]",""))),F1841," ",C1841,IF(COUNTA(D1841)&gt;0,CONCATENATE(" [playerid=",D1841,"] "),""),AI1841,AJ1841,AK1841,AL1841,AM1841,AN1841,AA1841,AH1841,IF(#REF!="LL","[/u]",IF(#REF!="Ny","[/i]",IF(#REF!="Extra koll","[/b]",""))))</f>
        <v>#REF!</v>
      </c>
    </row>
    <row r="1842" spans="1:41" ht="14.25">
      <c r="A1842" s="84"/>
      <c r="B1842" s="101"/>
      <c r="C1842" s="102"/>
      <c r="D1842" s="102"/>
      <c r="E1842" s="102"/>
      <c r="F1842" s="103"/>
      <c r="H1842" s="104"/>
      <c r="J1842" s="101"/>
      <c r="K1842" s="102"/>
      <c r="L1842" s="102"/>
      <c r="M1842" s="102"/>
      <c r="N1842" s="102"/>
      <c r="O1842" s="102"/>
      <c r="P1842" s="102"/>
      <c r="Q1842" s="102"/>
      <c r="R1842" s="105"/>
      <c r="T1842" s="101"/>
      <c r="U1842" s="102"/>
      <c r="V1842" s="102"/>
      <c r="W1842" s="102"/>
      <c r="X1842" s="106"/>
      <c r="AA1842" s="32" t="str">
        <f t="shared" si="348"/>
        <v/>
      </c>
      <c r="AB1842" s="31" t="str">
        <f t="shared" si="341"/>
        <v>?</v>
      </c>
      <c r="AC1842" s="31" t="str">
        <f t="shared" si="341"/>
        <v>?</v>
      </c>
      <c r="AD1842" s="31" t="str">
        <f t="shared" si="341"/>
        <v>?</v>
      </c>
      <c r="AE1842" s="31" t="str">
        <f t="shared" si="341"/>
        <v>?</v>
      </c>
      <c r="AF1842" s="31" t="str">
        <f t="shared" si="341"/>
        <v>?</v>
      </c>
      <c r="AG1842" s="31" t="str">
        <f t="shared" si="341"/>
        <v>?</v>
      </c>
      <c r="AH1842" s="39" t="str">
        <f t="shared" si="349"/>
        <v/>
      </c>
      <c r="AI1842" s="31" t="str">
        <f t="shared" si="342"/>
        <v/>
      </c>
      <c r="AJ1842" s="32" t="str">
        <f t="shared" si="343"/>
        <v/>
      </c>
      <c r="AK1842" s="32" t="str">
        <f t="shared" si="344"/>
        <v/>
      </c>
      <c r="AL1842" s="32" t="str">
        <f t="shared" si="345"/>
        <v/>
      </c>
      <c r="AM1842" s="32" t="str">
        <f t="shared" si="346"/>
        <v/>
      </c>
      <c r="AN1842" s="32" t="str">
        <f t="shared" si="347"/>
        <v/>
      </c>
      <c r="AO1842" s="96" t="e">
        <f>CONCATENATE(IF(#REF!="LL","[u]",IF(#REF!="Ny","[i]",IF(#REF!="Extra koll","[b]",""))),F1842," ",C1842,IF(COUNTA(D1842)&gt;0,CONCATENATE(" [playerid=",D1842,"] "),""),AI1842,AJ1842,AK1842,AL1842,AM1842,AN1842,AA1842,AH1842,IF(#REF!="LL","[/u]",IF(#REF!="Ny","[/i]",IF(#REF!="Extra koll","[/b]",""))))</f>
        <v>#REF!</v>
      </c>
    </row>
    <row r="1843" spans="1:41" ht="14.25">
      <c r="A1843" s="84"/>
      <c r="B1843" s="101"/>
      <c r="C1843" s="102"/>
      <c r="D1843" s="102"/>
      <c r="E1843" s="102"/>
      <c r="F1843" s="103"/>
      <c r="H1843" s="104"/>
      <c r="J1843" s="101"/>
      <c r="K1843" s="102"/>
      <c r="L1843" s="102"/>
      <c r="M1843" s="102"/>
      <c r="N1843" s="102"/>
      <c r="O1843" s="102"/>
      <c r="P1843" s="102"/>
      <c r="Q1843" s="102"/>
      <c r="R1843" s="105"/>
      <c r="T1843" s="101"/>
      <c r="U1843" s="102"/>
      <c r="V1843" s="102"/>
      <c r="W1843" s="102"/>
      <c r="X1843" s="106"/>
      <c r="AA1843" s="32" t="str">
        <f t="shared" si="348"/>
        <v/>
      </c>
      <c r="AB1843" s="31" t="str">
        <f t="shared" si="341"/>
        <v>?</v>
      </c>
      <c r="AC1843" s="31" t="str">
        <f t="shared" si="341"/>
        <v>?</v>
      </c>
      <c r="AD1843" s="31" t="str">
        <f t="shared" si="341"/>
        <v>?</v>
      </c>
      <c r="AE1843" s="31" t="str">
        <f t="shared" ref="AE1843:AG1906" si="350">IF(COUNTA(O1843)&gt;0,RIGHT(O1843,LEN(O1843)-5),"?")</f>
        <v>?</v>
      </c>
      <c r="AF1843" s="31" t="str">
        <f t="shared" si="350"/>
        <v>?</v>
      </c>
      <c r="AG1843" s="31" t="str">
        <f t="shared" si="350"/>
        <v>?</v>
      </c>
      <c r="AH1843" s="39" t="str">
        <f t="shared" si="349"/>
        <v/>
      </c>
      <c r="AI1843" s="31" t="str">
        <f t="shared" si="342"/>
        <v/>
      </c>
      <c r="AJ1843" s="32" t="str">
        <f t="shared" si="343"/>
        <v/>
      </c>
      <c r="AK1843" s="32" t="str">
        <f t="shared" si="344"/>
        <v/>
      </c>
      <c r="AL1843" s="32" t="str">
        <f t="shared" si="345"/>
        <v/>
      </c>
      <c r="AM1843" s="32" t="str">
        <f t="shared" si="346"/>
        <v/>
      </c>
      <c r="AN1843" s="32" t="str">
        <f t="shared" si="347"/>
        <v/>
      </c>
      <c r="AO1843" s="96" t="e">
        <f>CONCATENATE(IF(#REF!="LL","[u]",IF(#REF!="Ny","[i]",IF(#REF!="Extra koll","[b]",""))),F1843," ",C1843,IF(COUNTA(D1843)&gt;0,CONCATENATE(" [playerid=",D1843,"] "),""),AI1843,AJ1843,AK1843,AL1843,AM1843,AN1843,AA1843,AH1843,IF(#REF!="LL","[/u]",IF(#REF!="Ny","[/i]",IF(#REF!="Extra koll","[/b]",""))))</f>
        <v>#REF!</v>
      </c>
    </row>
    <row r="1844" spans="1:41" ht="14.25">
      <c r="A1844" s="84"/>
      <c r="B1844" s="101"/>
      <c r="C1844" s="102"/>
      <c r="D1844" s="102"/>
      <c r="E1844" s="102"/>
      <c r="F1844" s="103"/>
      <c r="H1844" s="104"/>
      <c r="J1844" s="101"/>
      <c r="K1844" s="102"/>
      <c r="L1844" s="102"/>
      <c r="M1844" s="102"/>
      <c r="N1844" s="102"/>
      <c r="O1844" s="102"/>
      <c r="P1844" s="102"/>
      <c r="Q1844" s="102"/>
      <c r="R1844" s="105"/>
      <c r="T1844" s="101"/>
      <c r="U1844" s="102"/>
      <c r="V1844" s="102"/>
      <c r="W1844" s="102"/>
      <c r="X1844" s="106"/>
      <c r="AA1844" s="32" t="str">
        <f t="shared" si="348"/>
        <v/>
      </c>
      <c r="AB1844" s="31" t="str">
        <f t="shared" ref="AB1844:AG1907" si="351">IF(COUNTA(L1844)&gt;0,RIGHT(L1844,LEN(L1844)-5),"?")</f>
        <v>?</v>
      </c>
      <c r="AC1844" s="31" t="str">
        <f t="shared" si="351"/>
        <v>?</v>
      </c>
      <c r="AD1844" s="31" t="str">
        <f t="shared" si="351"/>
        <v>?</v>
      </c>
      <c r="AE1844" s="31" t="str">
        <f t="shared" si="350"/>
        <v>?</v>
      </c>
      <c r="AF1844" s="31" t="str">
        <f t="shared" si="350"/>
        <v>?</v>
      </c>
      <c r="AG1844" s="31" t="str">
        <f t="shared" si="350"/>
        <v>?</v>
      </c>
      <c r="AH1844" s="39" t="str">
        <f t="shared" si="349"/>
        <v/>
      </c>
      <c r="AI1844" s="31" t="str">
        <f t="shared" si="342"/>
        <v/>
      </c>
      <c r="AJ1844" s="32" t="str">
        <f t="shared" si="343"/>
        <v/>
      </c>
      <c r="AK1844" s="32" t="str">
        <f t="shared" si="344"/>
        <v/>
      </c>
      <c r="AL1844" s="32" t="str">
        <f t="shared" si="345"/>
        <v/>
      </c>
      <c r="AM1844" s="32" t="str">
        <f t="shared" si="346"/>
        <v/>
      </c>
      <c r="AN1844" s="32" t="str">
        <f t="shared" si="347"/>
        <v/>
      </c>
      <c r="AO1844" s="96" t="e">
        <f>CONCATENATE(IF(#REF!="LL","[u]",IF(#REF!="Ny","[i]",IF(#REF!="Extra koll","[b]",""))),F1844," ",C1844,IF(COUNTA(D1844)&gt;0,CONCATENATE(" [playerid=",D1844,"] "),""),AI1844,AJ1844,AK1844,AL1844,AM1844,AN1844,AA1844,AH1844,IF(#REF!="LL","[/u]",IF(#REF!="Ny","[/i]",IF(#REF!="Extra koll","[/b]",""))))</f>
        <v>#REF!</v>
      </c>
    </row>
    <row r="1845" spans="1:41" ht="14.25">
      <c r="A1845" s="84"/>
      <c r="B1845" s="101"/>
      <c r="C1845" s="102"/>
      <c r="D1845" s="102"/>
      <c r="E1845" s="102"/>
      <c r="F1845" s="103"/>
      <c r="H1845" s="104"/>
      <c r="J1845" s="101"/>
      <c r="K1845" s="102"/>
      <c r="L1845" s="102"/>
      <c r="M1845" s="102"/>
      <c r="N1845" s="102"/>
      <c r="O1845" s="102"/>
      <c r="P1845" s="102"/>
      <c r="Q1845" s="102"/>
      <c r="R1845" s="105"/>
      <c r="T1845" s="101"/>
      <c r="U1845" s="102"/>
      <c r="V1845" s="102"/>
      <c r="W1845" s="102"/>
      <c r="X1845" s="106"/>
      <c r="AA1845" s="32" t="str">
        <f t="shared" si="348"/>
        <v/>
      </c>
      <c r="AB1845" s="31" t="str">
        <f t="shared" si="351"/>
        <v>?</v>
      </c>
      <c r="AC1845" s="31" t="str">
        <f t="shared" si="351"/>
        <v>?</v>
      </c>
      <c r="AD1845" s="31" t="str">
        <f t="shared" si="351"/>
        <v>?</v>
      </c>
      <c r="AE1845" s="31" t="str">
        <f t="shared" si="350"/>
        <v>?</v>
      </c>
      <c r="AF1845" s="31" t="str">
        <f t="shared" si="350"/>
        <v>?</v>
      </c>
      <c r="AG1845" s="31" t="str">
        <f t="shared" si="350"/>
        <v>?</v>
      </c>
      <c r="AH1845" s="39" t="str">
        <f t="shared" si="349"/>
        <v/>
      </c>
      <c r="AI1845" s="31" t="str">
        <f t="shared" si="342"/>
        <v/>
      </c>
      <c r="AJ1845" s="32" t="str">
        <f t="shared" si="343"/>
        <v/>
      </c>
      <c r="AK1845" s="32" t="str">
        <f t="shared" si="344"/>
        <v/>
      </c>
      <c r="AL1845" s="32" t="str">
        <f t="shared" si="345"/>
        <v/>
      </c>
      <c r="AM1845" s="32" t="str">
        <f t="shared" si="346"/>
        <v/>
      </c>
      <c r="AN1845" s="32" t="str">
        <f t="shared" si="347"/>
        <v/>
      </c>
      <c r="AO1845" s="96" t="e">
        <f>CONCATENATE(IF(#REF!="LL","[u]",IF(#REF!="Ny","[i]",IF(#REF!="Extra koll","[b]",""))),F1845," ",C1845,IF(COUNTA(D1845)&gt;0,CONCATENATE(" [playerid=",D1845,"] "),""),AI1845,AJ1845,AK1845,AL1845,AM1845,AN1845,AA1845,AH1845,IF(#REF!="LL","[/u]",IF(#REF!="Ny","[/i]",IF(#REF!="Extra koll","[/b]",""))))</f>
        <v>#REF!</v>
      </c>
    </row>
    <row r="1846" spans="1:41" ht="14.25">
      <c r="A1846" s="84"/>
      <c r="B1846" s="101"/>
      <c r="C1846" s="102"/>
      <c r="D1846" s="102"/>
      <c r="E1846" s="102"/>
      <c r="F1846" s="103"/>
      <c r="H1846" s="104"/>
      <c r="J1846" s="101"/>
      <c r="K1846" s="102"/>
      <c r="L1846" s="102"/>
      <c r="M1846" s="102"/>
      <c r="N1846" s="102"/>
      <c r="O1846" s="102"/>
      <c r="P1846" s="102"/>
      <c r="Q1846" s="102"/>
      <c r="R1846" s="105"/>
      <c r="T1846" s="101"/>
      <c r="U1846" s="102"/>
      <c r="V1846" s="102"/>
      <c r="W1846" s="102"/>
      <c r="X1846" s="106"/>
      <c r="AA1846" s="32" t="str">
        <f t="shared" si="348"/>
        <v/>
      </c>
      <c r="AB1846" s="31" t="str">
        <f t="shared" si="351"/>
        <v>?</v>
      </c>
      <c r="AC1846" s="31" t="str">
        <f t="shared" si="351"/>
        <v>?</v>
      </c>
      <c r="AD1846" s="31" t="str">
        <f t="shared" si="351"/>
        <v>?</v>
      </c>
      <c r="AE1846" s="31" t="str">
        <f t="shared" si="350"/>
        <v>?</v>
      </c>
      <c r="AF1846" s="31" t="str">
        <f t="shared" si="350"/>
        <v>?</v>
      </c>
      <c r="AG1846" s="31" t="str">
        <f t="shared" si="350"/>
        <v>?</v>
      </c>
      <c r="AH1846" s="39" t="str">
        <f t="shared" si="349"/>
        <v/>
      </c>
      <c r="AI1846" s="31" t="str">
        <f t="shared" si="342"/>
        <v/>
      </c>
      <c r="AJ1846" s="32" t="str">
        <f t="shared" si="343"/>
        <v/>
      </c>
      <c r="AK1846" s="32" t="str">
        <f t="shared" si="344"/>
        <v/>
      </c>
      <c r="AL1846" s="32" t="str">
        <f t="shared" si="345"/>
        <v/>
      </c>
      <c r="AM1846" s="32" t="str">
        <f t="shared" si="346"/>
        <v/>
      </c>
      <c r="AN1846" s="32" t="str">
        <f t="shared" si="347"/>
        <v/>
      </c>
      <c r="AO1846" s="96" t="e">
        <f>CONCATENATE(IF(#REF!="LL","[u]",IF(#REF!="Ny","[i]",IF(#REF!="Extra koll","[b]",""))),F1846," ",C1846,IF(COUNTA(D1846)&gt;0,CONCATENATE(" [playerid=",D1846,"] "),""),AI1846,AJ1846,AK1846,AL1846,AM1846,AN1846,AA1846,AH1846,IF(#REF!="LL","[/u]",IF(#REF!="Ny","[/i]",IF(#REF!="Extra koll","[/b]",""))))</f>
        <v>#REF!</v>
      </c>
    </row>
    <row r="1847" spans="1:41" ht="14.25">
      <c r="A1847" s="84"/>
      <c r="B1847" s="101"/>
      <c r="C1847" s="102"/>
      <c r="D1847" s="102"/>
      <c r="E1847" s="102"/>
      <c r="F1847" s="103"/>
      <c r="H1847" s="104"/>
      <c r="J1847" s="101"/>
      <c r="K1847" s="102"/>
      <c r="L1847" s="102"/>
      <c r="M1847" s="102"/>
      <c r="N1847" s="102"/>
      <c r="O1847" s="102"/>
      <c r="P1847" s="102"/>
      <c r="Q1847" s="102"/>
      <c r="R1847" s="105"/>
      <c r="T1847" s="101"/>
      <c r="U1847" s="102"/>
      <c r="V1847" s="102"/>
      <c r="W1847" s="102"/>
      <c r="X1847" s="106"/>
      <c r="AA1847" s="32" t="str">
        <f t="shared" si="348"/>
        <v/>
      </c>
      <c r="AB1847" s="31" t="str">
        <f t="shared" si="351"/>
        <v>?</v>
      </c>
      <c r="AC1847" s="31" t="str">
        <f t="shared" si="351"/>
        <v>?</v>
      </c>
      <c r="AD1847" s="31" t="str">
        <f t="shared" si="351"/>
        <v>?</v>
      </c>
      <c r="AE1847" s="31" t="str">
        <f t="shared" si="350"/>
        <v>?</v>
      </c>
      <c r="AF1847" s="31" t="str">
        <f t="shared" si="350"/>
        <v>?</v>
      </c>
      <c r="AG1847" s="31" t="str">
        <f t="shared" si="350"/>
        <v>?</v>
      </c>
      <c r="AH1847" s="39" t="str">
        <f t="shared" si="349"/>
        <v/>
      </c>
      <c r="AI1847" s="31" t="str">
        <f t="shared" si="342"/>
        <v/>
      </c>
      <c r="AJ1847" s="32" t="str">
        <f t="shared" si="343"/>
        <v/>
      </c>
      <c r="AK1847" s="32" t="str">
        <f t="shared" si="344"/>
        <v/>
      </c>
      <c r="AL1847" s="32" t="str">
        <f t="shared" si="345"/>
        <v/>
      </c>
      <c r="AM1847" s="32" t="str">
        <f t="shared" si="346"/>
        <v/>
      </c>
      <c r="AN1847" s="32" t="str">
        <f t="shared" si="347"/>
        <v/>
      </c>
      <c r="AO1847" s="96" t="e">
        <f>CONCATENATE(IF(#REF!="LL","[u]",IF(#REF!="Ny","[i]",IF(#REF!="Extra koll","[b]",""))),F1847," ",C1847,IF(COUNTA(D1847)&gt;0,CONCATENATE(" [playerid=",D1847,"] "),""),AI1847,AJ1847,AK1847,AL1847,AM1847,AN1847,AA1847,AH1847,IF(#REF!="LL","[/u]",IF(#REF!="Ny","[/i]",IF(#REF!="Extra koll","[/b]",""))))</f>
        <v>#REF!</v>
      </c>
    </row>
    <row r="1848" spans="1:41" ht="14.25">
      <c r="A1848" s="84"/>
      <c r="B1848" s="101"/>
      <c r="C1848" s="102"/>
      <c r="D1848" s="102"/>
      <c r="E1848" s="102"/>
      <c r="F1848" s="103"/>
      <c r="H1848" s="104"/>
      <c r="J1848" s="101"/>
      <c r="K1848" s="102"/>
      <c r="L1848" s="102"/>
      <c r="M1848" s="102"/>
      <c r="N1848" s="102"/>
      <c r="O1848" s="102"/>
      <c r="P1848" s="102"/>
      <c r="Q1848" s="102"/>
      <c r="R1848" s="105"/>
      <c r="T1848" s="101"/>
      <c r="U1848" s="102"/>
      <c r="V1848" s="102"/>
      <c r="W1848" s="102"/>
      <c r="X1848" s="106"/>
      <c r="AA1848" s="32" t="str">
        <f t="shared" si="348"/>
        <v/>
      </c>
      <c r="AB1848" s="31" t="str">
        <f t="shared" si="351"/>
        <v>?</v>
      </c>
      <c r="AC1848" s="31" t="str">
        <f t="shared" si="351"/>
        <v>?</v>
      </c>
      <c r="AD1848" s="31" t="str">
        <f t="shared" si="351"/>
        <v>?</v>
      </c>
      <c r="AE1848" s="31" t="str">
        <f t="shared" si="350"/>
        <v>?</v>
      </c>
      <c r="AF1848" s="31" t="str">
        <f t="shared" si="350"/>
        <v>?</v>
      </c>
      <c r="AG1848" s="31" t="str">
        <f t="shared" si="350"/>
        <v>?</v>
      </c>
      <c r="AH1848" s="39" t="str">
        <f t="shared" si="349"/>
        <v/>
      </c>
      <c r="AI1848" s="31" t="str">
        <f t="shared" si="342"/>
        <v/>
      </c>
      <c r="AJ1848" s="32" t="str">
        <f t="shared" si="343"/>
        <v/>
      </c>
      <c r="AK1848" s="32" t="str">
        <f t="shared" si="344"/>
        <v/>
      </c>
      <c r="AL1848" s="32" t="str">
        <f t="shared" si="345"/>
        <v/>
      </c>
      <c r="AM1848" s="32" t="str">
        <f t="shared" si="346"/>
        <v/>
      </c>
      <c r="AN1848" s="32" t="str">
        <f t="shared" si="347"/>
        <v/>
      </c>
      <c r="AO1848" s="96" t="e">
        <f>CONCATENATE(IF(#REF!="LL","[u]",IF(#REF!="Ny","[i]",IF(#REF!="Extra koll","[b]",""))),F1848," ",C1848,IF(COUNTA(D1848)&gt;0,CONCATENATE(" [playerid=",D1848,"] "),""),AI1848,AJ1848,AK1848,AL1848,AM1848,AN1848,AA1848,AH1848,IF(#REF!="LL","[/u]",IF(#REF!="Ny","[/i]",IF(#REF!="Extra koll","[/b]",""))))</f>
        <v>#REF!</v>
      </c>
    </row>
    <row r="1849" spans="1:41" ht="14.25">
      <c r="A1849" s="84"/>
      <c r="B1849" s="101"/>
      <c r="C1849" s="102"/>
      <c r="D1849" s="102"/>
      <c r="E1849" s="102"/>
      <c r="F1849" s="103"/>
      <c r="H1849" s="104"/>
      <c r="J1849" s="101"/>
      <c r="K1849" s="102"/>
      <c r="L1849" s="102"/>
      <c r="M1849" s="102"/>
      <c r="N1849" s="102"/>
      <c r="O1849" s="102"/>
      <c r="P1849" s="102"/>
      <c r="Q1849" s="102"/>
      <c r="R1849" s="105"/>
      <c r="T1849" s="101"/>
      <c r="U1849" s="102"/>
      <c r="V1849" s="102"/>
      <c r="W1849" s="102"/>
      <c r="X1849" s="106"/>
      <c r="AA1849" s="32" t="str">
        <f t="shared" si="348"/>
        <v/>
      </c>
      <c r="AB1849" s="31" t="str">
        <f t="shared" si="351"/>
        <v>?</v>
      </c>
      <c r="AC1849" s="31" t="str">
        <f t="shared" si="351"/>
        <v>?</v>
      </c>
      <c r="AD1849" s="31" t="str">
        <f t="shared" si="351"/>
        <v>?</v>
      </c>
      <c r="AE1849" s="31" t="str">
        <f t="shared" si="350"/>
        <v>?</v>
      </c>
      <c r="AF1849" s="31" t="str">
        <f t="shared" si="350"/>
        <v>?</v>
      </c>
      <c r="AG1849" s="31" t="str">
        <f t="shared" si="350"/>
        <v>?</v>
      </c>
      <c r="AH1849" s="39" t="str">
        <f t="shared" si="349"/>
        <v/>
      </c>
      <c r="AI1849" s="31" t="str">
        <f t="shared" si="342"/>
        <v/>
      </c>
      <c r="AJ1849" s="32" t="str">
        <f t="shared" si="343"/>
        <v/>
      </c>
      <c r="AK1849" s="32" t="str">
        <f t="shared" si="344"/>
        <v/>
      </c>
      <c r="AL1849" s="32" t="str">
        <f t="shared" si="345"/>
        <v/>
      </c>
      <c r="AM1849" s="32" t="str">
        <f t="shared" si="346"/>
        <v/>
      </c>
      <c r="AN1849" s="32" t="str">
        <f t="shared" si="347"/>
        <v/>
      </c>
      <c r="AO1849" s="96" t="e">
        <f>CONCATENATE(IF(#REF!="LL","[u]",IF(#REF!="Ny","[i]",IF(#REF!="Extra koll","[b]",""))),F1849," ",C1849,IF(COUNTA(D1849)&gt;0,CONCATENATE(" [playerid=",D1849,"] "),""),AI1849,AJ1849,AK1849,AL1849,AM1849,AN1849,AA1849,AH1849,IF(#REF!="LL","[/u]",IF(#REF!="Ny","[/i]",IF(#REF!="Extra koll","[/b]",""))))</f>
        <v>#REF!</v>
      </c>
    </row>
    <row r="1850" spans="1:41" ht="14.25">
      <c r="A1850" s="84"/>
      <c r="B1850" s="101"/>
      <c r="C1850" s="102"/>
      <c r="D1850" s="102"/>
      <c r="E1850" s="102"/>
      <c r="F1850" s="103"/>
      <c r="H1850" s="104"/>
      <c r="J1850" s="101"/>
      <c r="K1850" s="102"/>
      <c r="L1850" s="102"/>
      <c r="M1850" s="102"/>
      <c r="N1850" s="102"/>
      <c r="O1850" s="102"/>
      <c r="P1850" s="102"/>
      <c r="Q1850" s="102"/>
      <c r="R1850" s="105"/>
      <c r="T1850" s="101"/>
      <c r="U1850" s="102"/>
      <c r="V1850" s="102"/>
      <c r="W1850" s="102"/>
      <c r="X1850" s="106"/>
      <c r="AA1850" s="32" t="str">
        <f t="shared" si="348"/>
        <v/>
      </c>
      <c r="AB1850" s="31" t="str">
        <f t="shared" si="351"/>
        <v>?</v>
      </c>
      <c r="AC1850" s="31" t="str">
        <f t="shared" si="351"/>
        <v>?</v>
      </c>
      <c r="AD1850" s="31" t="str">
        <f t="shared" si="351"/>
        <v>?</v>
      </c>
      <c r="AE1850" s="31" t="str">
        <f t="shared" si="350"/>
        <v>?</v>
      </c>
      <c r="AF1850" s="31" t="str">
        <f t="shared" si="350"/>
        <v>?</v>
      </c>
      <c r="AG1850" s="31" t="str">
        <f t="shared" si="350"/>
        <v>?</v>
      </c>
      <c r="AH1850" s="39" t="str">
        <f t="shared" si="349"/>
        <v/>
      </c>
      <c r="AI1850" s="31" t="str">
        <f t="shared" si="342"/>
        <v/>
      </c>
      <c r="AJ1850" s="32" t="str">
        <f t="shared" si="343"/>
        <v/>
      </c>
      <c r="AK1850" s="32" t="str">
        <f t="shared" si="344"/>
        <v/>
      </c>
      <c r="AL1850" s="32" t="str">
        <f t="shared" si="345"/>
        <v/>
      </c>
      <c r="AM1850" s="32" t="str">
        <f t="shared" si="346"/>
        <v/>
      </c>
      <c r="AN1850" s="32" t="str">
        <f t="shared" si="347"/>
        <v/>
      </c>
      <c r="AO1850" s="96" t="e">
        <f>CONCATENATE(IF(#REF!="LL","[u]",IF(#REF!="Ny","[i]",IF(#REF!="Extra koll","[b]",""))),F1850," ",C1850,IF(COUNTA(D1850)&gt;0,CONCATENATE(" [playerid=",D1850,"] "),""),AI1850,AJ1850,AK1850,AL1850,AM1850,AN1850,AA1850,AH1850,IF(#REF!="LL","[/u]",IF(#REF!="Ny","[/i]",IF(#REF!="Extra koll","[/b]",""))))</f>
        <v>#REF!</v>
      </c>
    </row>
    <row r="1851" spans="1:41" ht="14.25">
      <c r="A1851" s="84"/>
      <c r="B1851" s="101"/>
      <c r="C1851" s="102"/>
      <c r="D1851" s="102"/>
      <c r="E1851" s="102"/>
      <c r="F1851" s="103"/>
      <c r="H1851" s="104"/>
      <c r="J1851" s="101"/>
      <c r="K1851" s="102"/>
      <c r="L1851" s="102"/>
      <c r="M1851" s="102"/>
      <c r="N1851" s="102"/>
      <c r="O1851" s="102"/>
      <c r="P1851" s="102"/>
      <c r="Q1851" s="102"/>
      <c r="R1851" s="105"/>
      <c r="T1851" s="101"/>
      <c r="U1851" s="102"/>
      <c r="V1851" s="102"/>
      <c r="W1851" s="102"/>
      <c r="X1851" s="106"/>
      <c r="AA1851" s="32" t="str">
        <f t="shared" si="348"/>
        <v/>
      </c>
      <c r="AB1851" s="31" t="str">
        <f t="shared" si="351"/>
        <v>?</v>
      </c>
      <c r="AC1851" s="31" t="str">
        <f t="shared" si="351"/>
        <v>?</v>
      </c>
      <c r="AD1851" s="31" t="str">
        <f t="shared" si="351"/>
        <v>?</v>
      </c>
      <c r="AE1851" s="31" t="str">
        <f t="shared" si="350"/>
        <v>?</v>
      </c>
      <c r="AF1851" s="31" t="str">
        <f t="shared" si="350"/>
        <v>?</v>
      </c>
      <c r="AG1851" s="31" t="str">
        <f t="shared" si="350"/>
        <v>?</v>
      </c>
      <c r="AH1851" s="39" t="str">
        <f t="shared" si="349"/>
        <v/>
      </c>
      <c r="AI1851" s="31" t="str">
        <f t="shared" si="342"/>
        <v/>
      </c>
      <c r="AJ1851" s="32" t="str">
        <f t="shared" si="343"/>
        <v/>
      </c>
      <c r="AK1851" s="32" t="str">
        <f t="shared" si="344"/>
        <v/>
      </c>
      <c r="AL1851" s="32" t="str">
        <f t="shared" si="345"/>
        <v/>
      </c>
      <c r="AM1851" s="32" t="str">
        <f t="shared" si="346"/>
        <v/>
      </c>
      <c r="AN1851" s="32" t="str">
        <f t="shared" si="347"/>
        <v/>
      </c>
      <c r="AO1851" s="96" t="e">
        <f>CONCATENATE(IF(#REF!="LL","[u]",IF(#REF!="Ny","[i]",IF(#REF!="Extra koll","[b]",""))),F1851," ",C1851,IF(COUNTA(D1851)&gt;0,CONCATENATE(" [playerid=",D1851,"] "),""),AI1851,AJ1851,AK1851,AL1851,AM1851,AN1851,AA1851,AH1851,IF(#REF!="LL","[/u]",IF(#REF!="Ny","[/i]",IF(#REF!="Extra koll","[/b]",""))))</f>
        <v>#REF!</v>
      </c>
    </row>
    <row r="1852" spans="1:41" ht="14.25">
      <c r="A1852" s="84"/>
      <c r="B1852" s="101"/>
      <c r="C1852" s="102"/>
      <c r="D1852" s="102"/>
      <c r="E1852" s="102"/>
      <c r="F1852" s="103"/>
      <c r="H1852" s="104"/>
      <c r="J1852" s="101"/>
      <c r="K1852" s="102"/>
      <c r="L1852" s="102"/>
      <c r="M1852" s="102"/>
      <c r="N1852" s="102"/>
      <c r="O1852" s="102"/>
      <c r="P1852" s="102"/>
      <c r="Q1852" s="102"/>
      <c r="R1852" s="105"/>
      <c r="T1852" s="101"/>
      <c r="U1852" s="102"/>
      <c r="V1852" s="102"/>
      <c r="W1852" s="102"/>
      <c r="X1852" s="106"/>
      <c r="AA1852" s="32" t="str">
        <f t="shared" si="348"/>
        <v/>
      </c>
      <c r="AB1852" s="31" t="str">
        <f t="shared" si="351"/>
        <v>?</v>
      </c>
      <c r="AC1852" s="31" t="str">
        <f t="shared" si="351"/>
        <v>?</v>
      </c>
      <c r="AD1852" s="31" t="str">
        <f t="shared" si="351"/>
        <v>?</v>
      </c>
      <c r="AE1852" s="31" t="str">
        <f t="shared" si="350"/>
        <v>?</v>
      </c>
      <c r="AF1852" s="31" t="str">
        <f t="shared" si="350"/>
        <v>?</v>
      </c>
      <c r="AG1852" s="31" t="str">
        <f t="shared" si="350"/>
        <v>?</v>
      </c>
      <c r="AH1852" s="39" t="str">
        <f t="shared" si="349"/>
        <v/>
      </c>
      <c r="AI1852" s="31" t="str">
        <f t="shared" si="342"/>
        <v/>
      </c>
      <c r="AJ1852" s="32" t="str">
        <f t="shared" si="343"/>
        <v/>
      </c>
      <c r="AK1852" s="32" t="str">
        <f t="shared" si="344"/>
        <v/>
      </c>
      <c r="AL1852" s="32" t="str">
        <f t="shared" si="345"/>
        <v/>
      </c>
      <c r="AM1852" s="32" t="str">
        <f t="shared" si="346"/>
        <v/>
      </c>
      <c r="AN1852" s="32" t="str">
        <f t="shared" si="347"/>
        <v/>
      </c>
      <c r="AO1852" s="96" t="e">
        <f>CONCATENATE(IF(#REF!="LL","[u]",IF(#REF!="Ny","[i]",IF(#REF!="Extra koll","[b]",""))),F1852," ",C1852,IF(COUNTA(D1852)&gt;0,CONCATENATE(" [playerid=",D1852,"] "),""),AI1852,AJ1852,AK1852,AL1852,AM1852,AN1852,AA1852,AH1852,IF(#REF!="LL","[/u]",IF(#REF!="Ny","[/i]",IF(#REF!="Extra koll","[/b]",""))))</f>
        <v>#REF!</v>
      </c>
    </row>
    <row r="1853" spans="1:41" ht="14.25">
      <c r="A1853" s="84"/>
      <c r="B1853" s="101"/>
      <c r="C1853" s="102"/>
      <c r="D1853" s="102"/>
      <c r="E1853" s="102"/>
      <c r="F1853" s="103"/>
      <c r="H1853" s="104"/>
      <c r="J1853" s="101"/>
      <c r="K1853" s="102"/>
      <c r="L1853" s="102"/>
      <c r="M1853" s="102"/>
      <c r="N1853" s="102"/>
      <c r="O1853" s="102"/>
      <c r="P1853" s="102"/>
      <c r="Q1853" s="102"/>
      <c r="R1853" s="105"/>
      <c r="T1853" s="101"/>
      <c r="U1853" s="102"/>
      <c r="V1853" s="102"/>
      <c r="W1853" s="102"/>
      <c r="X1853" s="106"/>
      <c r="AA1853" s="32" t="str">
        <f t="shared" si="348"/>
        <v/>
      </c>
      <c r="AB1853" s="31" t="str">
        <f t="shared" si="351"/>
        <v>?</v>
      </c>
      <c r="AC1853" s="31" t="str">
        <f t="shared" si="351"/>
        <v>?</v>
      </c>
      <c r="AD1853" s="31" t="str">
        <f t="shared" si="351"/>
        <v>?</v>
      </c>
      <c r="AE1853" s="31" t="str">
        <f t="shared" si="350"/>
        <v>?</v>
      </c>
      <c r="AF1853" s="31" t="str">
        <f t="shared" si="350"/>
        <v>?</v>
      </c>
      <c r="AG1853" s="31" t="str">
        <f t="shared" si="350"/>
        <v>?</v>
      </c>
      <c r="AH1853" s="39" t="str">
        <f t="shared" si="349"/>
        <v/>
      </c>
      <c r="AI1853" s="31" t="str">
        <f t="shared" si="342"/>
        <v/>
      </c>
      <c r="AJ1853" s="32" t="str">
        <f t="shared" si="343"/>
        <v/>
      </c>
      <c r="AK1853" s="32" t="str">
        <f t="shared" si="344"/>
        <v/>
      </c>
      <c r="AL1853" s="32" t="str">
        <f t="shared" si="345"/>
        <v/>
      </c>
      <c r="AM1853" s="32" t="str">
        <f t="shared" si="346"/>
        <v/>
      </c>
      <c r="AN1853" s="32" t="str">
        <f t="shared" si="347"/>
        <v/>
      </c>
      <c r="AO1853" s="96" t="e">
        <f>CONCATENATE(IF(#REF!="LL","[u]",IF(#REF!="Ny","[i]",IF(#REF!="Extra koll","[b]",""))),F1853," ",C1853,IF(COUNTA(D1853)&gt;0,CONCATENATE(" [playerid=",D1853,"] "),""),AI1853,AJ1853,AK1853,AL1853,AM1853,AN1853,AA1853,AH1853,IF(#REF!="LL","[/u]",IF(#REF!="Ny","[/i]",IF(#REF!="Extra koll","[/b]",""))))</f>
        <v>#REF!</v>
      </c>
    </row>
    <row r="1854" spans="1:41" ht="14.25">
      <c r="A1854" s="84"/>
      <c r="B1854" s="101"/>
      <c r="C1854" s="102"/>
      <c r="D1854" s="102"/>
      <c r="E1854" s="102"/>
      <c r="F1854" s="103"/>
      <c r="H1854" s="104"/>
      <c r="J1854" s="101"/>
      <c r="K1854" s="102"/>
      <c r="L1854" s="102"/>
      <c r="M1854" s="102"/>
      <c r="N1854" s="102"/>
      <c r="O1854" s="102"/>
      <c r="P1854" s="102"/>
      <c r="Q1854" s="102"/>
      <c r="R1854" s="105"/>
      <c r="T1854" s="101"/>
      <c r="U1854" s="102"/>
      <c r="V1854" s="102"/>
      <c r="W1854" s="102"/>
      <c r="X1854" s="106"/>
      <c r="AA1854" s="32" t="str">
        <f t="shared" si="348"/>
        <v/>
      </c>
      <c r="AB1854" s="31" t="str">
        <f t="shared" si="351"/>
        <v>?</v>
      </c>
      <c r="AC1854" s="31" t="str">
        <f t="shared" si="351"/>
        <v>?</v>
      </c>
      <c r="AD1854" s="31" t="str">
        <f t="shared" si="351"/>
        <v>?</v>
      </c>
      <c r="AE1854" s="31" t="str">
        <f t="shared" si="350"/>
        <v>?</v>
      </c>
      <c r="AF1854" s="31" t="str">
        <f t="shared" si="350"/>
        <v>?</v>
      </c>
      <c r="AG1854" s="31" t="str">
        <f t="shared" si="350"/>
        <v>?</v>
      </c>
      <c r="AH1854" s="39" t="str">
        <f t="shared" si="349"/>
        <v/>
      </c>
      <c r="AI1854" s="31" t="str">
        <f t="shared" si="342"/>
        <v/>
      </c>
      <c r="AJ1854" s="32" t="str">
        <f t="shared" si="343"/>
        <v/>
      </c>
      <c r="AK1854" s="32" t="str">
        <f t="shared" si="344"/>
        <v/>
      </c>
      <c r="AL1854" s="32" t="str">
        <f t="shared" si="345"/>
        <v/>
      </c>
      <c r="AM1854" s="32" t="str">
        <f t="shared" si="346"/>
        <v/>
      </c>
      <c r="AN1854" s="32" t="str">
        <f t="shared" si="347"/>
        <v/>
      </c>
      <c r="AO1854" s="96" t="e">
        <f>CONCATENATE(IF(#REF!="LL","[u]",IF(#REF!="Ny","[i]",IF(#REF!="Extra koll","[b]",""))),F1854," ",C1854,IF(COUNTA(D1854)&gt;0,CONCATENATE(" [playerid=",D1854,"] "),""),AI1854,AJ1854,AK1854,AL1854,AM1854,AN1854,AA1854,AH1854,IF(#REF!="LL","[/u]",IF(#REF!="Ny","[/i]",IF(#REF!="Extra koll","[/b]",""))))</f>
        <v>#REF!</v>
      </c>
    </row>
    <row r="1855" spans="1:41" ht="14.25">
      <c r="A1855" s="84"/>
      <c r="B1855" s="101"/>
      <c r="C1855" s="102"/>
      <c r="D1855" s="102"/>
      <c r="E1855" s="102"/>
      <c r="F1855" s="103"/>
      <c r="H1855" s="104"/>
      <c r="J1855" s="101"/>
      <c r="K1855" s="102"/>
      <c r="L1855" s="102"/>
      <c r="M1855" s="102"/>
      <c r="N1855" s="102"/>
      <c r="O1855" s="102"/>
      <c r="P1855" s="102"/>
      <c r="Q1855" s="102"/>
      <c r="R1855" s="105"/>
      <c r="T1855" s="101"/>
      <c r="U1855" s="102"/>
      <c r="V1855" s="102"/>
      <c r="W1855" s="102"/>
      <c r="X1855" s="106"/>
      <c r="AA1855" s="32" t="str">
        <f t="shared" si="348"/>
        <v/>
      </c>
      <c r="AB1855" s="31" t="str">
        <f t="shared" si="351"/>
        <v>?</v>
      </c>
      <c r="AC1855" s="31" t="str">
        <f t="shared" si="351"/>
        <v>?</v>
      </c>
      <c r="AD1855" s="31" t="str">
        <f t="shared" si="351"/>
        <v>?</v>
      </c>
      <c r="AE1855" s="31" t="str">
        <f t="shared" si="350"/>
        <v>?</v>
      </c>
      <c r="AF1855" s="31" t="str">
        <f t="shared" si="350"/>
        <v>?</v>
      </c>
      <c r="AG1855" s="31" t="str">
        <f t="shared" si="350"/>
        <v>?</v>
      </c>
      <c r="AH1855" s="39" t="str">
        <f t="shared" si="349"/>
        <v/>
      </c>
      <c r="AI1855" s="31" t="str">
        <f t="shared" si="342"/>
        <v/>
      </c>
      <c r="AJ1855" s="32" t="str">
        <f t="shared" si="343"/>
        <v/>
      </c>
      <c r="AK1855" s="32" t="str">
        <f t="shared" si="344"/>
        <v/>
      </c>
      <c r="AL1855" s="32" t="str">
        <f t="shared" si="345"/>
        <v/>
      </c>
      <c r="AM1855" s="32" t="str">
        <f t="shared" si="346"/>
        <v/>
      </c>
      <c r="AN1855" s="32" t="str">
        <f t="shared" si="347"/>
        <v/>
      </c>
      <c r="AO1855" s="96" t="e">
        <f>CONCATENATE(IF(#REF!="LL","[u]",IF(#REF!="Ny","[i]",IF(#REF!="Extra koll","[b]",""))),F1855," ",C1855,IF(COUNTA(D1855)&gt;0,CONCATENATE(" [playerid=",D1855,"] "),""),AI1855,AJ1855,AK1855,AL1855,AM1855,AN1855,AA1855,AH1855,IF(#REF!="LL","[/u]",IF(#REF!="Ny","[/i]",IF(#REF!="Extra koll","[/b]",""))))</f>
        <v>#REF!</v>
      </c>
    </row>
    <row r="1856" spans="1:41" ht="14.25">
      <c r="A1856" s="84"/>
      <c r="B1856" s="101"/>
      <c r="C1856" s="102"/>
      <c r="D1856" s="102"/>
      <c r="E1856" s="102"/>
      <c r="F1856" s="103"/>
      <c r="H1856" s="104"/>
      <c r="J1856" s="101"/>
      <c r="K1856" s="102"/>
      <c r="L1856" s="102"/>
      <c r="M1856" s="102"/>
      <c r="N1856" s="102"/>
      <c r="O1856" s="102"/>
      <c r="P1856" s="102"/>
      <c r="Q1856" s="102"/>
      <c r="R1856" s="105"/>
      <c r="T1856" s="101"/>
      <c r="U1856" s="102"/>
      <c r="V1856" s="102"/>
      <c r="W1856" s="102"/>
      <c r="X1856" s="106"/>
      <c r="AA1856" s="32" t="str">
        <f t="shared" si="348"/>
        <v/>
      </c>
      <c r="AB1856" s="31" t="str">
        <f t="shared" si="351"/>
        <v>?</v>
      </c>
      <c r="AC1856" s="31" t="str">
        <f t="shared" si="351"/>
        <v>?</v>
      </c>
      <c r="AD1856" s="31" t="str">
        <f t="shared" si="351"/>
        <v>?</v>
      </c>
      <c r="AE1856" s="31" t="str">
        <f t="shared" si="350"/>
        <v>?</v>
      </c>
      <c r="AF1856" s="31" t="str">
        <f t="shared" si="350"/>
        <v>?</v>
      </c>
      <c r="AG1856" s="31" t="str">
        <f t="shared" si="350"/>
        <v>?</v>
      </c>
      <c r="AH1856" s="39" t="str">
        <f t="shared" si="349"/>
        <v/>
      </c>
      <c r="AI1856" s="31" t="str">
        <f t="shared" si="342"/>
        <v/>
      </c>
      <c r="AJ1856" s="32" t="str">
        <f t="shared" si="343"/>
        <v/>
      </c>
      <c r="AK1856" s="32" t="str">
        <f t="shared" si="344"/>
        <v/>
      </c>
      <c r="AL1856" s="32" t="str">
        <f t="shared" si="345"/>
        <v/>
      </c>
      <c r="AM1856" s="32" t="str">
        <f t="shared" si="346"/>
        <v/>
      </c>
      <c r="AN1856" s="32" t="str">
        <f t="shared" si="347"/>
        <v/>
      </c>
      <c r="AO1856" s="96" t="e">
        <f>CONCATENATE(IF(#REF!="LL","[u]",IF(#REF!="Ny","[i]",IF(#REF!="Extra koll","[b]",""))),F1856," ",C1856,IF(COUNTA(D1856)&gt;0,CONCATENATE(" [playerid=",D1856,"] "),""),AI1856,AJ1856,AK1856,AL1856,AM1856,AN1856,AA1856,AH1856,IF(#REF!="LL","[/u]",IF(#REF!="Ny","[/i]",IF(#REF!="Extra koll","[/b]",""))))</f>
        <v>#REF!</v>
      </c>
    </row>
    <row r="1857" spans="1:41" ht="14.25">
      <c r="A1857" s="84"/>
      <c r="B1857" s="101"/>
      <c r="C1857" s="102"/>
      <c r="D1857" s="102"/>
      <c r="E1857" s="102"/>
      <c r="F1857" s="103"/>
      <c r="H1857" s="104"/>
      <c r="J1857" s="101"/>
      <c r="K1857" s="102"/>
      <c r="L1857" s="102"/>
      <c r="M1857" s="102"/>
      <c r="N1857" s="102"/>
      <c r="O1857" s="102"/>
      <c r="P1857" s="102"/>
      <c r="Q1857" s="102"/>
      <c r="R1857" s="105"/>
      <c r="T1857" s="101"/>
      <c r="U1857" s="102"/>
      <c r="V1857" s="102"/>
      <c r="W1857" s="102"/>
      <c r="X1857" s="106"/>
      <c r="AA1857" s="32" t="str">
        <f t="shared" si="348"/>
        <v/>
      </c>
      <c r="AB1857" s="31" t="str">
        <f t="shared" si="351"/>
        <v>?</v>
      </c>
      <c r="AC1857" s="31" t="str">
        <f t="shared" si="351"/>
        <v>?</v>
      </c>
      <c r="AD1857" s="31" t="str">
        <f t="shared" si="351"/>
        <v>?</v>
      </c>
      <c r="AE1857" s="31" t="str">
        <f t="shared" si="350"/>
        <v>?</v>
      </c>
      <c r="AF1857" s="31" t="str">
        <f t="shared" si="350"/>
        <v>?</v>
      </c>
      <c r="AG1857" s="31" t="str">
        <f t="shared" si="350"/>
        <v>?</v>
      </c>
      <c r="AH1857" s="39" t="str">
        <f t="shared" si="349"/>
        <v/>
      </c>
      <c r="AI1857" s="31" t="str">
        <f t="shared" si="342"/>
        <v/>
      </c>
      <c r="AJ1857" s="32" t="str">
        <f t="shared" si="343"/>
        <v/>
      </c>
      <c r="AK1857" s="32" t="str">
        <f t="shared" si="344"/>
        <v/>
      </c>
      <c r="AL1857" s="32" t="str">
        <f t="shared" si="345"/>
        <v/>
      </c>
      <c r="AM1857" s="32" t="str">
        <f t="shared" si="346"/>
        <v/>
      </c>
      <c r="AN1857" s="32" t="str">
        <f t="shared" si="347"/>
        <v/>
      </c>
      <c r="AO1857" s="96" t="e">
        <f>CONCATENATE(IF(#REF!="LL","[u]",IF(#REF!="Ny","[i]",IF(#REF!="Extra koll","[b]",""))),F1857," ",C1857,IF(COUNTA(D1857)&gt;0,CONCATENATE(" [playerid=",D1857,"] "),""),AI1857,AJ1857,AK1857,AL1857,AM1857,AN1857,AA1857,AH1857,IF(#REF!="LL","[/u]",IF(#REF!="Ny","[/i]",IF(#REF!="Extra koll","[/b]",""))))</f>
        <v>#REF!</v>
      </c>
    </row>
    <row r="1858" spans="1:41" ht="14.25">
      <c r="A1858" s="84"/>
      <c r="B1858" s="101"/>
      <c r="C1858" s="102"/>
      <c r="D1858" s="102"/>
      <c r="E1858" s="102"/>
      <c r="F1858" s="103"/>
      <c r="H1858" s="104"/>
      <c r="J1858" s="101"/>
      <c r="K1858" s="102"/>
      <c r="L1858" s="102"/>
      <c r="M1858" s="102"/>
      <c r="N1858" s="102"/>
      <c r="O1858" s="102"/>
      <c r="P1858" s="102"/>
      <c r="Q1858" s="102"/>
      <c r="R1858" s="105"/>
      <c r="T1858" s="101"/>
      <c r="U1858" s="102"/>
      <c r="V1858" s="102"/>
      <c r="W1858" s="102"/>
      <c r="X1858" s="106"/>
      <c r="AA1858" s="32" t="str">
        <f t="shared" si="348"/>
        <v/>
      </c>
      <c r="AB1858" s="31" t="str">
        <f t="shared" si="351"/>
        <v>?</v>
      </c>
      <c r="AC1858" s="31" t="str">
        <f t="shared" si="351"/>
        <v>?</v>
      </c>
      <c r="AD1858" s="31" t="str">
        <f t="shared" si="351"/>
        <v>?</v>
      </c>
      <c r="AE1858" s="31" t="str">
        <f t="shared" si="350"/>
        <v>?</v>
      </c>
      <c r="AF1858" s="31" t="str">
        <f t="shared" si="350"/>
        <v>?</v>
      </c>
      <c r="AG1858" s="31" t="str">
        <f t="shared" si="350"/>
        <v>?</v>
      </c>
      <c r="AH1858" s="39" t="str">
        <f t="shared" si="349"/>
        <v/>
      </c>
      <c r="AI1858" s="31" t="str">
        <f t="shared" si="342"/>
        <v/>
      </c>
      <c r="AJ1858" s="32" t="str">
        <f t="shared" si="343"/>
        <v/>
      </c>
      <c r="AK1858" s="32" t="str">
        <f t="shared" si="344"/>
        <v/>
      </c>
      <c r="AL1858" s="32" t="str">
        <f t="shared" si="345"/>
        <v/>
      </c>
      <c r="AM1858" s="32" t="str">
        <f t="shared" si="346"/>
        <v/>
      </c>
      <c r="AN1858" s="32" t="str">
        <f t="shared" si="347"/>
        <v/>
      </c>
      <c r="AO1858" s="96" t="e">
        <f>CONCATENATE(IF(#REF!="LL","[u]",IF(#REF!="Ny","[i]",IF(#REF!="Extra koll","[b]",""))),F1858," ",C1858,IF(COUNTA(D1858)&gt;0,CONCATENATE(" [playerid=",D1858,"] "),""),AI1858,AJ1858,AK1858,AL1858,AM1858,AN1858,AA1858,AH1858,IF(#REF!="LL","[/u]",IF(#REF!="Ny","[/i]",IF(#REF!="Extra koll","[/b]",""))))</f>
        <v>#REF!</v>
      </c>
    </row>
    <row r="1859" spans="1:41" ht="14.25">
      <c r="A1859" s="84"/>
      <c r="B1859" s="101"/>
      <c r="C1859" s="102"/>
      <c r="D1859" s="102"/>
      <c r="E1859" s="102"/>
      <c r="F1859" s="103"/>
      <c r="H1859" s="104"/>
      <c r="J1859" s="101"/>
      <c r="K1859" s="102"/>
      <c r="L1859" s="102"/>
      <c r="M1859" s="102"/>
      <c r="N1859" s="102"/>
      <c r="O1859" s="102"/>
      <c r="P1859" s="102"/>
      <c r="Q1859" s="102"/>
      <c r="R1859" s="105"/>
      <c r="T1859" s="101"/>
      <c r="U1859" s="102"/>
      <c r="V1859" s="102"/>
      <c r="W1859" s="102"/>
      <c r="X1859" s="106"/>
      <c r="AA1859" s="32" t="str">
        <f t="shared" si="348"/>
        <v/>
      </c>
      <c r="AB1859" s="31" t="str">
        <f t="shared" si="351"/>
        <v>?</v>
      </c>
      <c r="AC1859" s="31" t="str">
        <f t="shared" si="351"/>
        <v>?</v>
      </c>
      <c r="AD1859" s="31" t="str">
        <f t="shared" si="351"/>
        <v>?</v>
      </c>
      <c r="AE1859" s="31" t="str">
        <f t="shared" si="350"/>
        <v>?</v>
      </c>
      <c r="AF1859" s="31" t="str">
        <f t="shared" si="350"/>
        <v>?</v>
      </c>
      <c r="AG1859" s="31" t="str">
        <f t="shared" si="350"/>
        <v>?</v>
      </c>
      <c r="AH1859" s="39" t="str">
        <f t="shared" si="349"/>
        <v/>
      </c>
      <c r="AI1859" s="31" t="str">
        <f t="shared" si="342"/>
        <v/>
      </c>
      <c r="AJ1859" s="32" t="str">
        <f t="shared" si="343"/>
        <v/>
      </c>
      <c r="AK1859" s="32" t="str">
        <f t="shared" si="344"/>
        <v/>
      </c>
      <c r="AL1859" s="32" t="str">
        <f t="shared" si="345"/>
        <v/>
      </c>
      <c r="AM1859" s="32" t="str">
        <f t="shared" si="346"/>
        <v/>
      </c>
      <c r="AN1859" s="32" t="str">
        <f t="shared" si="347"/>
        <v/>
      </c>
      <c r="AO1859" s="96" t="e">
        <f>CONCATENATE(IF(#REF!="LL","[u]",IF(#REF!="Ny","[i]",IF(#REF!="Extra koll","[b]",""))),F1859," ",C1859,IF(COUNTA(D1859)&gt;0,CONCATENATE(" [playerid=",D1859,"] "),""),AI1859,AJ1859,AK1859,AL1859,AM1859,AN1859,AA1859,AH1859,IF(#REF!="LL","[/u]",IF(#REF!="Ny","[/i]",IF(#REF!="Extra koll","[/b]",""))))</f>
        <v>#REF!</v>
      </c>
    </row>
    <row r="1860" spans="1:41" ht="14.25">
      <c r="A1860" s="84"/>
      <c r="B1860" s="101"/>
      <c r="C1860" s="102"/>
      <c r="D1860" s="102"/>
      <c r="E1860" s="102"/>
      <c r="F1860" s="103"/>
      <c r="H1860" s="104"/>
      <c r="J1860" s="101"/>
      <c r="K1860" s="102"/>
      <c r="L1860" s="102"/>
      <c r="M1860" s="102"/>
      <c r="N1860" s="102"/>
      <c r="O1860" s="102"/>
      <c r="P1860" s="102"/>
      <c r="Q1860" s="102"/>
      <c r="R1860" s="105"/>
      <c r="T1860" s="101"/>
      <c r="U1860" s="102"/>
      <c r="V1860" s="102"/>
      <c r="W1860" s="102"/>
      <c r="X1860" s="106"/>
      <c r="AA1860" s="32" t="str">
        <f t="shared" si="348"/>
        <v/>
      </c>
      <c r="AB1860" s="31" t="str">
        <f t="shared" si="351"/>
        <v>?</v>
      </c>
      <c r="AC1860" s="31" t="str">
        <f t="shared" si="351"/>
        <v>?</v>
      </c>
      <c r="AD1860" s="31" t="str">
        <f t="shared" si="351"/>
        <v>?</v>
      </c>
      <c r="AE1860" s="31" t="str">
        <f t="shared" si="350"/>
        <v>?</v>
      </c>
      <c r="AF1860" s="31" t="str">
        <f t="shared" si="350"/>
        <v>?</v>
      </c>
      <c r="AG1860" s="31" t="str">
        <f t="shared" si="350"/>
        <v>?</v>
      </c>
      <c r="AH1860" s="39" t="str">
        <f t="shared" si="349"/>
        <v/>
      </c>
      <c r="AI1860" s="31" t="str">
        <f t="shared" si="342"/>
        <v/>
      </c>
      <c r="AJ1860" s="32" t="str">
        <f t="shared" si="343"/>
        <v/>
      </c>
      <c r="AK1860" s="32" t="str">
        <f t="shared" si="344"/>
        <v/>
      </c>
      <c r="AL1860" s="32" t="str">
        <f t="shared" si="345"/>
        <v/>
      </c>
      <c r="AM1860" s="32" t="str">
        <f t="shared" si="346"/>
        <v/>
      </c>
      <c r="AN1860" s="32" t="str">
        <f t="shared" si="347"/>
        <v/>
      </c>
      <c r="AO1860" s="96" t="e">
        <f>CONCATENATE(IF(#REF!="LL","[u]",IF(#REF!="Ny","[i]",IF(#REF!="Extra koll","[b]",""))),F1860," ",C1860,IF(COUNTA(D1860)&gt;0,CONCATENATE(" [playerid=",D1860,"] "),""),AI1860,AJ1860,AK1860,AL1860,AM1860,AN1860,AA1860,AH1860,IF(#REF!="LL","[/u]",IF(#REF!="Ny","[/i]",IF(#REF!="Extra koll","[/b]",""))))</f>
        <v>#REF!</v>
      </c>
    </row>
    <row r="1861" spans="1:41" ht="14.25">
      <c r="A1861" s="84"/>
      <c r="B1861" s="101"/>
      <c r="C1861" s="102"/>
      <c r="D1861" s="102"/>
      <c r="E1861" s="102"/>
      <c r="F1861" s="103"/>
      <c r="H1861" s="104"/>
      <c r="J1861" s="101"/>
      <c r="K1861" s="102"/>
      <c r="L1861" s="102"/>
      <c r="M1861" s="102"/>
      <c r="N1861" s="102"/>
      <c r="O1861" s="102"/>
      <c r="P1861" s="102"/>
      <c r="Q1861" s="102"/>
      <c r="R1861" s="105"/>
      <c r="T1861" s="101"/>
      <c r="U1861" s="102"/>
      <c r="V1861" s="102"/>
      <c r="W1861" s="102"/>
      <c r="X1861" s="106"/>
      <c r="AA1861" s="32" t="str">
        <f t="shared" si="348"/>
        <v/>
      </c>
      <c r="AB1861" s="31" t="str">
        <f t="shared" si="351"/>
        <v>?</v>
      </c>
      <c r="AC1861" s="31" t="str">
        <f t="shared" si="351"/>
        <v>?</v>
      </c>
      <c r="AD1861" s="31" t="str">
        <f t="shared" si="351"/>
        <v>?</v>
      </c>
      <c r="AE1861" s="31" t="str">
        <f t="shared" si="350"/>
        <v>?</v>
      </c>
      <c r="AF1861" s="31" t="str">
        <f t="shared" si="350"/>
        <v>?</v>
      </c>
      <c r="AG1861" s="31" t="str">
        <f t="shared" si="350"/>
        <v>?</v>
      </c>
      <c r="AH1861" s="39" t="str">
        <f t="shared" si="349"/>
        <v/>
      </c>
      <c r="AI1861" s="31" t="str">
        <f t="shared" si="342"/>
        <v/>
      </c>
      <c r="AJ1861" s="32" t="str">
        <f t="shared" si="343"/>
        <v/>
      </c>
      <c r="AK1861" s="32" t="str">
        <f t="shared" si="344"/>
        <v/>
      </c>
      <c r="AL1861" s="32" t="str">
        <f t="shared" si="345"/>
        <v/>
      </c>
      <c r="AM1861" s="32" t="str">
        <f t="shared" si="346"/>
        <v/>
      </c>
      <c r="AN1861" s="32" t="str">
        <f t="shared" si="347"/>
        <v/>
      </c>
      <c r="AO1861" s="96" t="e">
        <f>CONCATENATE(IF(#REF!="LL","[u]",IF(#REF!="Ny","[i]",IF(#REF!="Extra koll","[b]",""))),F1861," ",C1861,IF(COUNTA(D1861)&gt;0,CONCATENATE(" [playerid=",D1861,"] "),""),AI1861,AJ1861,AK1861,AL1861,AM1861,AN1861,AA1861,AH1861,IF(#REF!="LL","[/u]",IF(#REF!="Ny","[/i]",IF(#REF!="Extra koll","[/b]",""))))</f>
        <v>#REF!</v>
      </c>
    </row>
    <row r="1862" spans="1:41" ht="14.25">
      <c r="A1862" s="84"/>
      <c r="B1862" s="101"/>
      <c r="C1862" s="102"/>
      <c r="D1862" s="102"/>
      <c r="E1862" s="102"/>
      <c r="F1862" s="103"/>
      <c r="H1862" s="104"/>
      <c r="J1862" s="101"/>
      <c r="K1862" s="102"/>
      <c r="L1862" s="102"/>
      <c r="M1862" s="102"/>
      <c r="N1862" s="102"/>
      <c r="O1862" s="102"/>
      <c r="P1862" s="102"/>
      <c r="Q1862" s="102"/>
      <c r="R1862" s="105"/>
      <c r="T1862" s="101"/>
      <c r="U1862" s="102"/>
      <c r="V1862" s="102"/>
      <c r="W1862" s="102"/>
      <c r="X1862" s="106"/>
      <c r="AA1862" s="32" t="str">
        <f t="shared" si="348"/>
        <v/>
      </c>
      <c r="AB1862" s="31" t="str">
        <f t="shared" si="351"/>
        <v>?</v>
      </c>
      <c r="AC1862" s="31" t="str">
        <f t="shared" si="351"/>
        <v>?</v>
      </c>
      <c r="AD1862" s="31" t="str">
        <f t="shared" si="351"/>
        <v>?</v>
      </c>
      <c r="AE1862" s="31" t="str">
        <f t="shared" si="350"/>
        <v>?</v>
      </c>
      <c r="AF1862" s="31" t="str">
        <f t="shared" si="350"/>
        <v>?</v>
      </c>
      <c r="AG1862" s="31" t="str">
        <f t="shared" si="350"/>
        <v>?</v>
      </c>
      <c r="AH1862" s="39" t="str">
        <f t="shared" si="349"/>
        <v/>
      </c>
      <c r="AI1862" s="31" t="str">
        <f t="shared" si="342"/>
        <v/>
      </c>
      <c r="AJ1862" s="32" t="str">
        <f t="shared" si="343"/>
        <v/>
      </c>
      <c r="AK1862" s="32" t="str">
        <f t="shared" si="344"/>
        <v/>
      </c>
      <c r="AL1862" s="32" t="str">
        <f t="shared" si="345"/>
        <v/>
      </c>
      <c r="AM1862" s="32" t="str">
        <f t="shared" si="346"/>
        <v/>
      </c>
      <c r="AN1862" s="32" t="str">
        <f t="shared" si="347"/>
        <v/>
      </c>
      <c r="AO1862" s="96" t="e">
        <f>CONCATENATE(IF(#REF!="LL","[u]",IF(#REF!="Ny","[i]",IF(#REF!="Extra koll","[b]",""))),F1862," ",C1862,IF(COUNTA(D1862)&gt;0,CONCATENATE(" [playerid=",D1862,"] "),""),AI1862,AJ1862,AK1862,AL1862,AM1862,AN1862,AA1862,AH1862,IF(#REF!="LL","[/u]",IF(#REF!="Ny","[/i]",IF(#REF!="Extra koll","[/b]",""))))</f>
        <v>#REF!</v>
      </c>
    </row>
    <row r="1863" spans="1:41" ht="14.25">
      <c r="A1863" s="84"/>
      <c r="B1863" s="101"/>
      <c r="C1863" s="102"/>
      <c r="D1863" s="102"/>
      <c r="E1863" s="102"/>
      <c r="F1863" s="103"/>
      <c r="H1863" s="104"/>
      <c r="J1863" s="101"/>
      <c r="K1863" s="102"/>
      <c r="L1863" s="102"/>
      <c r="M1863" s="102"/>
      <c r="N1863" s="102"/>
      <c r="O1863" s="102"/>
      <c r="P1863" s="102"/>
      <c r="Q1863" s="102"/>
      <c r="R1863" s="105"/>
      <c r="T1863" s="101"/>
      <c r="U1863" s="102"/>
      <c r="V1863" s="102"/>
      <c r="W1863" s="102"/>
      <c r="X1863" s="106"/>
      <c r="AA1863" s="32" t="str">
        <f t="shared" si="348"/>
        <v/>
      </c>
      <c r="AB1863" s="31" t="str">
        <f t="shared" si="351"/>
        <v>?</v>
      </c>
      <c r="AC1863" s="31" t="str">
        <f t="shared" si="351"/>
        <v>?</v>
      </c>
      <c r="AD1863" s="31" t="str">
        <f t="shared" si="351"/>
        <v>?</v>
      </c>
      <c r="AE1863" s="31" t="str">
        <f t="shared" si="350"/>
        <v>?</v>
      </c>
      <c r="AF1863" s="31" t="str">
        <f t="shared" si="350"/>
        <v>?</v>
      </c>
      <c r="AG1863" s="31" t="str">
        <f t="shared" si="350"/>
        <v>?</v>
      </c>
      <c r="AH1863" s="39" t="str">
        <f t="shared" si="349"/>
        <v/>
      </c>
      <c r="AI1863" s="31" t="str">
        <f t="shared" si="342"/>
        <v/>
      </c>
      <c r="AJ1863" s="32" t="str">
        <f t="shared" si="343"/>
        <v/>
      </c>
      <c r="AK1863" s="32" t="str">
        <f t="shared" si="344"/>
        <v/>
      </c>
      <c r="AL1863" s="32" t="str">
        <f t="shared" si="345"/>
        <v/>
      </c>
      <c r="AM1863" s="32" t="str">
        <f t="shared" si="346"/>
        <v/>
      </c>
      <c r="AN1863" s="32" t="str">
        <f t="shared" si="347"/>
        <v/>
      </c>
      <c r="AO1863" s="96" t="e">
        <f>CONCATENATE(IF(#REF!="LL","[u]",IF(#REF!="Ny","[i]",IF(#REF!="Extra koll","[b]",""))),F1863," ",C1863,IF(COUNTA(D1863)&gt;0,CONCATENATE(" [playerid=",D1863,"] "),""),AI1863,AJ1863,AK1863,AL1863,AM1863,AN1863,AA1863,AH1863,IF(#REF!="LL","[/u]",IF(#REF!="Ny","[/i]",IF(#REF!="Extra koll","[/b]",""))))</f>
        <v>#REF!</v>
      </c>
    </row>
    <row r="1864" spans="1:41" ht="14.25">
      <c r="A1864" s="84"/>
      <c r="B1864" s="101"/>
      <c r="C1864" s="102"/>
      <c r="D1864" s="102"/>
      <c r="E1864" s="102"/>
      <c r="F1864" s="103"/>
      <c r="H1864" s="104"/>
      <c r="J1864" s="101"/>
      <c r="K1864" s="102"/>
      <c r="L1864" s="102"/>
      <c r="M1864" s="102"/>
      <c r="N1864" s="102"/>
      <c r="O1864" s="102"/>
      <c r="P1864" s="102"/>
      <c r="Q1864" s="102"/>
      <c r="R1864" s="105"/>
      <c r="T1864" s="101"/>
      <c r="U1864" s="102"/>
      <c r="V1864" s="102"/>
      <c r="W1864" s="102"/>
      <c r="X1864" s="106"/>
      <c r="AA1864" s="32" t="str">
        <f t="shared" si="348"/>
        <v/>
      </c>
      <c r="AB1864" s="31" t="str">
        <f t="shared" si="351"/>
        <v>?</v>
      </c>
      <c r="AC1864" s="31" t="str">
        <f t="shared" si="351"/>
        <v>?</v>
      </c>
      <c r="AD1864" s="31" t="str">
        <f t="shared" si="351"/>
        <v>?</v>
      </c>
      <c r="AE1864" s="31" t="str">
        <f t="shared" si="350"/>
        <v>?</v>
      </c>
      <c r="AF1864" s="31" t="str">
        <f t="shared" si="350"/>
        <v>?</v>
      </c>
      <c r="AG1864" s="31" t="str">
        <f t="shared" si="350"/>
        <v>?</v>
      </c>
      <c r="AH1864" s="39" t="str">
        <f t="shared" si="349"/>
        <v/>
      </c>
      <c r="AI1864" s="31" t="str">
        <f t="shared" si="342"/>
        <v/>
      </c>
      <c r="AJ1864" s="32" t="str">
        <f t="shared" si="343"/>
        <v/>
      </c>
      <c r="AK1864" s="32" t="str">
        <f t="shared" si="344"/>
        <v/>
      </c>
      <c r="AL1864" s="32" t="str">
        <f t="shared" si="345"/>
        <v/>
      </c>
      <c r="AM1864" s="32" t="str">
        <f t="shared" si="346"/>
        <v/>
      </c>
      <c r="AN1864" s="32" t="str">
        <f t="shared" si="347"/>
        <v/>
      </c>
      <c r="AO1864" s="96" t="e">
        <f>CONCATENATE(IF(#REF!="LL","[u]",IF(#REF!="Ny","[i]",IF(#REF!="Extra koll","[b]",""))),F1864," ",C1864,IF(COUNTA(D1864)&gt;0,CONCATENATE(" [playerid=",D1864,"] "),""),AI1864,AJ1864,AK1864,AL1864,AM1864,AN1864,AA1864,AH1864,IF(#REF!="LL","[/u]",IF(#REF!="Ny","[/i]",IF(#REF!="Extra koll","[/b]",""))))</f>
        <v>#REF!</v>
      </c>
    </row>
    <row r="1865" spans="1:41" ht="14.25">
      <c r="A1865" s="84"/>
      <c r="B1865" s="101"/>
      <c r="C1865" s="102"/>
      <c r="D1865" s="102"/>
      <c r="E1865" s="102"/>
      <c r="F1865" s="103"/>
      <c r="H1865" s="104"/>
      <c r="J1865" s="101"/>
      <c r="K1865" s="102"/>
      <c r="L1865" s="102"/>
      <c r="M1865" s="102"/>
      <c r="N1865" s="102"/>
      <c r="O1865" s="102"/>
      <c r="P1865" s="102"/>
      <c r="Q1865" s="102"/>
      <c r="R1865" s="105"/>
      <c r="T1865" s="101"/>
      <c r="U1865" s="102"/>
      <c r="V1865" s="102"/>
      <c r="W1865" s="102"/>
      <c r="X1865" s="106"/>
      <c r="AA1865" s="32" t="str">
        <f t="shared" si="348"/>
        <v/>
      </c>
      <c r="AB1865" s="31" t="str">
        <f t="shared" si="351"/>
        <v>?</v>
      </c>
      <c r="AC1865" s="31" t="str">
        <f t="shared" si="351"/>
        <v>?</v>
      </c>
      <c r="AD1865" s="31" t="str">
        <f t="shared" si="351"/>
        <v>?</v>
      </c>
      <c r="AE1865" s="31" t="str">
        <f t="shared" si="350"/>
        <v>?</v>
      </c>
      <c r="AF1865" s="31" t="str">
        <f t="shared" si="350"/>
        <v>?</v>
      </c>
      <c r="AG1865" s="31" t="str">
        <f t="shared" si="350"/>
        <v>?</v>
      </c>
      <c r="AH1865" s="39" t="str">
        <f t="shared" si="349"/>
        <v/>
      </c>
      <c r="AI1865" s="31" t="str">
        <f t="shared" si="342"/>
        <v/>
      </c>
      <c r="AJ1865" s="32" t="str">
        <f t="shared" si="343"/>
        <v/>
      </c>
      <c r="AK1865" s="32" t="str">
        <f t="shared" si="344"/>
        <v/>
      </c>
      <c r="AL1865" s="32" t="str">
        <f t="shared" si="345"/>
        <v/>
      </c>
      <c r="AM1865" s="32" t="str">
        <f t="shared" si="346"/>
        <v/>
      </c>
      <c r="AN1865" s="32" t="str">
        <f t="shared" si="347"/>
        <v/>
      </c>
      <c r="AO1865" s="96" t="e">
        <f>CONCATENATE(IF(#REF!="LL","[u]",IF(#REF!="Ny","[i]",IF(#REF!="Extra koll","[b]",""))),F1865," ",C1865,IF(COUNTA(D1865)&gt;0,CONCATENATE(" [playerid=",D1865,"] "),""),AI1865,AJ1865,AK1865,AL1865,AM1865,AN1865,AA1865,AH1865,IF(#REF!="LL","[/u]",IF(#REF!="Ny","[/i]",IF(#REF!="Extra koll","[/b]",""))))</f>
        <v>#REF!</v>
      </c>
    </row>
    <row r="1866" spans="1:41" ht="14.25">
      <c r="A1866" s="84"/>
      <c r="B1866" s="101"/>
      <c r="C1866" s="102"/>
      <c r="D1866" s="102"/>
      <c r="E1866" s="102"/>
      <c r="F1866" s="103"/>
      <c r="H1866" s="104"/>
      <c r="J1866" s="101"/>
      <c r="K1866" s="102"/>
      <c r="L1866" s="102"/>
      <c r="M1866" s="102"/>
      <c r="N1866" s="102"/>
      <c r="O1866" s="102"/>
      <c r="P1866" s="102"/>
      <c r="Q1866" s="102"/>
      <c r="R1866" s="105"/>
      <c r="T1866" s="101"/>
      <c r="U1866" s="102"/>
      <c r="V1866" s="102"/>
      <c r="W1866" s="102"/>
      <c r="X1866" s="106"/>
      <c r="AA1866" s="32" t="str">
        <f t="shared" si="348"/>
        <v/>
      </c>
      <c r="AB1866" s="31" t="str">
        <f t="shared" si="351"/>
        <v>?</v>
      </c>
      <c r="AC1866" s="31" t="str">
        <f t="shared" si="351"/>
        <v>?</v>
      </c>
      <c r="AD1866" s="31" t="str">
        <f t="shared" si="351"/>
        <v>?</v>
      </c>
      <c r="AE1866" s="31" t="str">
        <f t="shared" si="350"/>
        <v>?</v>
      </c>
      <c r="AF1866" s="31" t="str">
        <f t="shared" si="350"/>
        <v>?</v>
      </c>
      <c r="AG1866" s="31" t="str">
        <f t="shared" si="350"/>
        <v>?</v>
      </c>
      <c r="AH1866" s="39" t="str">
        <f t="shared" si="349"/>
        <v/>
      </c>
      <c r="AI1866" s="31" t="str">
        <f t="shared" si="342"/>
        <v/>
      </c>
      <c r="AJ1866" s="32" t="str">
        <f t="shared" si="343"/>
        <v/>
      </c>
      <c r="AK1866" s="32" t="str">
        <f t="shared" si="344"/>
        <v/>
      </c>
      <c r="AL1866" s="32" t="str">
        <f t="shared" si="345"/>
        <v/>
      </c>
      <c r="AM1866" s="32" t="str">
        <f t="shared" si="346"/>
        <v/>
      </c>
      <c r="AN1866" s="32" t="str">
        <f t="shared" si="347"/>
        <v/>
      </c>
      <c r="AO1866" s="96" t="e">
        <f>CONCATENATE(IF(#REF!="LL","[u]",IF(#REF!="Ny","[i]",IF(#REF!="Extra koll","[b]",""))),F1866," ",C1866,IF(COUNTA(D1866)&gt;0,CONCATENATE(" [playerid=",D1866,"] "),""),AI1866,AJ1866,AK1866,AL1866,AM1866,AN1866,AA1866,AH1866,IF(#REF!="LL","[/u]",IF(#REF!="Ny","[/i]",IF(#REF!="Extra koll","[/b]",""))))</f>
        <v>#REF!</v>
      </c>
    </row>
    <row r="1867" spans="1:41" ht="14.25">
      <c r="A1867" s="84"/>
      <c r="B1867" s="101"/>
      <c r="C1867" s="102"/>
      <c r="D1867" s="102"/>
      <c r="E1867" s="102"/>
      <c r="F1867" s="103"/>
      <c r="H1867" s="104"/>
      <c r="J1867" s="101"/>
      <c r="K1867" s="102"/>
      <c r="L1867" s="102"/>
      <c r="M1867" s="102"/>
      <c r="N1867" s="102"/>
      <c r="O1867" s="102"/>
      <c r="P1867" s="102"/>
      <c r="Q1867" s="102"/>
      <c r="R1867" s="105"/>
      <c r="T1867" s="101"/>
      <c r="U1867" s="102"/>
      <c r="V1867" s="102"/>
      <c r="W1867" s="102"/>
      <c r="X1867" s="106"/>
      <c r="AA1867" s="32" t="str">
        <f t="shared" si="348"/>
        <v/>
      </c>
      <c r="AB1867" s="31" t="str">
        <f t="shared" si="351"/>
        <v>?</v>
      </c>
      <c r="AC1867" s="31" t="str">
        <f t="shared" si="351"/>
        <v>?</v>
      </c>
      <c r="AD1867" s="31" t="str">
        <f t="shared" si="351"/>
        <v>?</v>
      </c>
      <c r="AE1867" s="31" t="str">
        <f t="shared" si="350"/>
        <v>?</v>
      </c>
      <c r="AF1867" s="31" t="str">
        <f t="shared" si="350"/>
        <v>?</v>
      </c>
      <c r="AG1867" s="31" t="str">
        <f t="shared" si="350"/>
        <v>?</v>
      </c>
      <c r="AH1867" s="39" t="str">
        <f t="shared" si="349"/>
        <v/>
      </c>
      <c r="AI1867" s="31" t="str">
        <f t="shared" si="342"/>
        <v/>
      </c>
      <c r="AJ1867" s="32" t="str">
        <f t="shared" si="343"/>
        <v/>
      </c>
      <c r="AK1867" s="32" t="str">
        <f t="shared" si="344"/>
        <v/>
      </c>
      <c r="AL1867" s="32" t="str">
        <f t="shared" si="345"/>
        <v/>
      </c>
      <c r="AM1867" s="32" t="str">
        <f t="shared" si="346"/>
        <v/>
      </c>
      <c r="AN1867" s="32" t="str">
        <f t="shared" si="347"/>
        <v/>
      </c>
      <c r="AO1867" s="96" t="e">
        <f>CONCATENATE(IF(#REF!="LL","[u]",IF(#REF!="Ny","[i]",IF(#REF!="Extra koll","[b]",""))),F1867," ",C1867,IF(COUNTA(D1867)&gt;0,CONCATENATE(" [playerid=",D1867,"] "),""),AI1867,AJ1867,AK1867,AL1867,AM1867,AN1867,AA1867,AH1867,IF(#REF!="LL","[/u]",IF(#REF!="Ny","[/i]",IF(#REF!="Extra koll","[/b]",""))))</f>
        <v>#REF!</v>
      </c>
    </row>
    <row r="1868" spans="1:41" ht="14.25">
      <c r="A1868" s="84"/>
      <c r="B1868" s="101"/>
      <c r="C1868" s="102"/>
      <c r="D1868" s="102"/>
      <c r="E1868" s="102"/>
      <c r="F1868" s="103"/>
      <c r="H1868" s="104"/>
      <c r="J1868" s="101"/>
      <c r="K1868" s="102"/>
      <c r="L1868" s="102"/>
      <c r="M1868" s="102"/>
      <c r="N1868" s="102"/>
      <c r="O1868" s="102"/>
      <c r="P1868" s="102"/>
      <c r="Q1868" s="102"/>
      <c r="R1868" s="105"/>
      <c r="T1868" s="101"/>
      <c r="U1868" s="102"/>
      <c r="V1868" s="102"/>
      <c r="W1868" s="102"/>
      <c r="X1868" s="106"/>
      <c r="AA1868" s="32" t="str">
        <f t="shared" si="348"/>
        <v/>
      </c>
      <c r="AB1868" s="31" t="str">
        <f t="shared" si="351"/>
        <v>?</v>
      </c>
      <c r="AC1868" s="31" t="str">
        <f t="shared" si="351"/>
        <v>?</v>
      </c>
      <c r="AD1868" s="31" t="str">
        <f t="shared" si="351"/>
        <v>?</v>
      </c>
      <c r="AE1868" s="31" t="str">
        <f t="shared" si="350"/>
        <v>?</v>
      </c>
      <c r="AF1868" s="31" t="str">
        <f t="shared" si="350"/>
        <v>?</v>
      </c>
      <c r="AG1868" s="31" t="str">
        <f t="shared" si="350"/>
        <v>?</v>
      </c>
      <c r="AH1868" s="39" t="str">
        <f t="shared" si="349"/>
        <v/>
      </c>
      <c r="AI1868" s="31" t="str">
        <f t="shared" si="342"/>
        <v/>
      </c>
      <c r="AJ1868" s="32" t="str">
        <f t="shared" si="343"/>
        <v/>
      </c>
      <c r="AK1868" s="32" t="str">
        <f t="shared" si="344"/>
        <v/>
      </c>
      <c r="AL1868" s="32" t="str">
        <f t="shared" si="345"/>
        <v/>
      </c>
      <c r="AM1868" s="32" t="str">
        <f t="shared" si="346"/>
        <v/>
      </c>
      <c r="AN1868" s="32" t="str">
        <f t="shared" si="347"/>
        <v/>
      </c>
      <c r="AO1868" s="96" t="e">
        <f>CONCATENATE(IF(#REF!="LL","[u]",IF(#REF!="Ny","[i]",IF(#REF!="Extra koll","[b]",""))),F1868," ",C1868,IF(COUNTA(D1868)&gt;0,CONCATENATE(" [playerid=",D1868,"] "),""),AI1868,AJ1868,AK1868,AL1868,AM1868,AN1868,AA1868,AH1868,IF(#REF!="LL","[/u]",IF(#REF!="Ny","[/i]",IF(#REF!="Extra koll","[/b]",""))))</f>
        <v>#REF!</v>
      </c>
    </row>
    <row r="1869" spans="1:41" ht="14.25">
      <c r="A1869" s="84"/>
      <c r="B1869" s="101"/>
      <c r="C1869" s="102"/>
      <c r="D1869" s="102"/>
      <c r="E1869" s="102"/>
      <c r="F1869" s="103"/>
      <c r="H1869" s="104"/>
      <c r="J1869" s="101"/>
      <c r="K1869" s="102"/>
      <c r="L1869" s="102"/>
      <c r="M1869" s="102"/>
      <c r="N1869" s="102"/>
      <c r="O1869" s="102"/>
      <c r="P1869" s="102"/>
      <c r="Q1869" s="102"/>
      <c r="R1869" s="105"/>
      <c r="T1869" s="101"/>
      <c r="U1869" s="102"/>
      <c r="V1869" s="102"/>
      <c r="W1869" s="102"/>
      <c r="X1869" s="106"/>
      <c r="AA1869" s="32" t="str">
        <f t="shared" si="348"/>
        <v/>
      </c>
      <c r="AB1869" s="31" t="str">
        <f t="shared" si="351"/>
        <v>?</v>
      </c>
      <c r="AC1869" s="31" t="str">
        <f t="shared" si="351"/>
        <v>?</v>
      </c>
      <c r="AD1869" s="31" t="str">
        <f t="shared" si="351"/>
        <v>?</v>
      </c>
      <c r="AE1869" s="31" t="str">
        <f t="shared" si="350"/>
        <v>?</v>
      </c>
      <c r="AF1869" s="31" t="str">
        <f t="shared" si="350"/>
        <v>?</v>
      </c>
      <c r="AG1869" s="31" t="str">
        <f t="shared" si="350"/>
        <v>?</v>
      </c>
      <c r="AH1869" s="39" t="str">
        <f t="shared" si="349"/>
        <v/>
      </c>
      <c r="AI1869" s="31" t="str">
        <f t="shared" si="342"/>
        <v/>
      </c>
      <c r="AJ1869" s="32" t="str">
        <f t="shared" si="343"/>
        <v/>
      </c>
      <c r="AK1869" s="32" t="str">
        <f t="shared" si="344"/>
        <v/>
      </c>
      <c r="AL1869" s="32" t="str">
        <f t="shared" si="345"/>
        <v/>
      </c>
      <c r="AM1869" s="32" t="str">
        <f t="shared" si="346"/>
        <v/>
      </c>
      <c r="AN1869" s="32" t="str">
        <f t="shared" si="347"/>
        <v/>
      </c>
      <c r="AO1869" s="96" t="e">
        <f>CONCATENATE(IF(#REF!="LL","[u]",IF(#REF!="Ny","[i]",IF(#REF!="Extra koll","[b]",""))),F1869," ",C1869,IF(COUNTA(D1869)&gt;0,CONCATENATE(" [playerid=",D1869,"] "),""),AI1869,AJ1869,AK1869,AL1869,AM1869,AN1869,AA1869,AH1869,IF(#REF!="LL","[/u]",IF(#REF!="Ny","[/i]",IF(#REF!="Extra koll","[/b]",""))))</f>
        <v>#REF!</v>
      </c>
    </row>
    <row r="1870" spans="1:41" ht="14.25">
      <c r="A1870" s="84"/>
      <c r="B1870" s="101"/>
      <c r="C1870" s="102"/>
      <c r="D1870" s="102"/>
      <c r="E1870" s="102"/>
      <c r="F1870" s="103"/>
      <c r="H1870" s="104"/>
      <c r="J1870" s="101"/>
      <c r="K1870" s="102"/>
      <c r="L1870" s="102"/>
      <c r="M1870" s="102"/>
      <c r="N1870" s="102"/>
      <c r="O1870" s="102"/>
      <c r="P1870" s="102"/>
      <c r="Q1870" s="102"/>
      <c r="R1870" s="105"/>
      <c r="T1870" s="101"/>
      <c r="U1870" s="102"/>
      <c r="V1870" s="102"/>
      <c r="W1870" s="102"/>
      <c r="X1870" s="106"/>
      <c r="AA1870" s="32" t="str">
        <f t="shared" si="348"/>
        <v/>
      </c>
      <c r="AB1870" s="31" t="str">
        <f t="shared" si="351"/>
        <v>?</v>
      </c>
      <c r="AC1870" s="31" t="str">
        <f t="shared" si="351"/>
        <v>?</v>
      </c>
      <c r="AD1870" s="31" t="str">
        <f t="shared" si="351"/>
        <v>?</v>
      </c>
      <c r="AE1870" s="31" t="str">
        <f t="shared" si="350"/>
        <v>?</v>
      </c>
      <c r="AF1870" s="31" t="str">
        <f t="shared" si="350"/>
        <v>?</v>
      </c>
      <c r="AG1870" s="31" t="str">
        <f t="shared" si="350"/>
        <v>?</v>
      </c>
      <c r="AH1870" s="39" t="str">
        <f t="shared" si="349"/>
        <v/>
      </c>
      <c r="AI1870" s="31" t="str">
        <f t="shared" si="342"/>
        <v/>
      </c>
      <c r="AJ1870" s="32" t="str">
        <f t="shared" si="343"/>
        <v/>
      </c>
      <c r="AK1870" s="32" t="str">
        <f t="shared" si="344"/>
        <v/>
      </c>
      <c r="AL1870" s="32" t="str">
        <f t="shared" si="345"/>
        <v/>
      </c>
      <c r="AM1870" s="32" t="str">
        <f t="shared" si="346"/>
        <v/>
      </c>
      <c r="AN1870" s="32" t="str">
        <f t="shared" si="347"/>
        <v/>
      </c>
      <c r="AO1870" s="96" t="e">
        <f>CONCATENATE(IF(#REF!="LL","[u]",IF(#REF!="Ny","[i]",IF(#REF!="Extra koll","[b]",""))),F1870," ",C1870,IF(COUNTA(D1870)&gt;0,CONCATENATE(" [playerid=",D1870,"] "),""),AI1870,AJ1870,AK1870,AL1870,AM1870,AN1870,AA1870,AH1870,IF(#REF!="LL","[/u]",IF(#REF!="Ny","[/i]",IF(#REF!="Extra koll","[/b]",""))))</f>
        <v>#REF!</v>
      </c>
    </row>
    <row r="1871" spans="1:41" ht="14.25">
      <c r="A1871" s="84"/>
      <c r="B1871" s="101"/>
      <c r="C1871" s="102"/>
      <c r="D1871" s="102"/>
      <c r="E1871" s="102"/>
      <c r="F1871" s="103"/>
      <c r="H1871" s="104"/>
      <c r="J1871" s="101"/>
      <c r="K1871" s="102"/>
      <c r="L1871" s="102"/>
      <c r="M1871" s="102"/>
      <c r="N1871" s="102"/>
      <c r="O1871" s="102"/>
      <c r="P1871" s="102"/>
      <c r="Q1871" s="102"/>
      <c r="R1871" s="105"/>
      <c r="T1871" s="101"/>
      <c r="U1871" s="102"/>
      <c r="V1871" s="102"/>
      <c r="W1871" s="102"/>
      <c r="X1871" s="106"/>
      <c r="AA1871" s="32" t="str">
        <f t="shared" si="348"/>
        <v/>
      </c>
      <c r="AB1871" s="31" t="str">
        <f t="shared" si="351"/>
        <v>?</v>
      </c>
      <c r="AC1871" s="31" t="str">
        <f t="shared" si="351"/>
        <v>?</v>
      </c>
      <c r="AD1871" s="31" t="str">
        <f t="shared" si="351"/>
        <v>?</v>
      </c>
      <c r="AE1871" s="31" t="str">
        <f t="shared" si="350"/>
        <v>?</v>
      </c>
      <c r="AF1871" s="31" t="str">
        <f t="shared" si="350"/>
        <v>?</v>
      </c>
      <c r="AG1871" s="31" t="str">
        <f t="shared" si="350"/>
        <v>?</v>
      </c>
      <c r="AH1871" s="39" t="str">
        <f t="shared" si="349"/>
        <v/>
      </c>
      <c r="AI1871" s="31" t="str">
        <f t="shared" si="342"/>
        <v/>
      </c>
      <c r="AJ1871" s="32" t="str">
        <f t="shared" si="343"/>
        <v/>
      </c>
      <c r="AK1871" s="32" t="str">
        <f t="shared" si="344"/>
        <v/>
      </c>
      <c r="AL1871" s="32" t="str">
        <f t="shared" si="345"/>
        <v/>
      </c>
      <c r="AM1871" s="32" t="str">
        <f t="shared" si="346"/>
        <v/>
      </c>
      <c r="AN1871" s="32" t="str">
        <f t="shared" si="347"/>
        <v/>
      </c>
      <c r="AO1871" s="96" t="e">
        <f>CONCATENATE(IF(#REF!="LL","[u]",IF(#REF!="Ny","[i]",IF(#REF!="Extra koll","[b]",""))),F1871," ",C1871,IF(COUNTA(D1871)&gt;0,CONCATENATE(" [playerid=",D1871,"] "),""),AI1871,AJ1871,AK1871,AL1871,AM1871,AN1871,AA1871,AH1871,IF(#REF!="LL","[/u]",IF(#REF!="Ny","[/i]",IF(#REF!="Extra koll","[/b]",""))))</f>
        <v>#REF!</v>
      </c>
    </row>
    <row r="1872" spans="1:41" ht="14.25">
      <c r="A1872" s="84"/>
      <c r="B1872" s="101"/>
      <c r="C1872" s="102"/>
      <c r="D1872" s="102"/>
      <c r="E1872" s="102"/>
      <c r="F1872" s="103"/>
      <c r="H1872" s="104"/>
      <c r="J1872" s="101"/>
      <c r="K1872" s="102"/>
      <c r="L1872" s="102"/>
      <c r="M1872" s="102"/>
      <c r="N1872" s="102"/>
      <c r="O1872" s="102"/>
      <c r="P1872" s="102"/>
      <c r="Q1872" s="102"/>
      <c r="R1872" s="105"/>
      <c r="T1872" s="101"/>
      <c r="U1872" s="102"/>
      <c r="V1872" s="102"/>
      <c r="W1872" s="102"/>
      <c r="X1872" s="106"/>
      <c r="AA1872" s="32" t="str">
        <f t="shared" si="348"/>
        <v/>
      </c>
      <c r="AB1872" s="31" t="str">
        <f t="shared" si="351"/>
        <v>?</v>
      </c>
      <c r="AC1872" s="31" t="str">
        <f t="shared" si="351"/>
        <v>?</v>
      </c>
      <c r="AD1872" s="31" t="str">
        <f t="shared" si="351"/>
        <v>?</v>
      </c>
      <c r="AE1872" s="31" t="str">
        <f t="shared" si="350"/>
        <v>?</v>
      </c>
      <c r="AF1872" s="31" t="str">
        <f t="shared" si="350"/>
        <v>?</v>
      </c>
      <c r="AG1872" s="31" t="str">
        <f t="shared" si="350"/>
        <v>?</v>
      </c>
      <c r="AH1872" s="39" t="str">
        <f t="shared" si="349"/>
        <v/>
      </c>
      <c r="AI1872" s="31" t="str">
        <f t="shared" si="342"/>
        <v/>
      </c>
      <c r="AJ1872" s="32" t="str">
        <f t="shared" si="343"/>
        <v/>
      </c>
      <c r="AK1872" s="32" t="str">
        <f t="shared" si="344"/>
        <v/>
      </c>
      <c r="AL1872" s="32" t="str">
        <f t="shared" si="345"/>
        <v/>
      </c>
      <c r="AM1872" s="32" t="str">
        <f t="shared" si="346"/>
        <v/>
      </c>
      <c r="AN1872" s="32" t="str">
        <f t="shared" si="347"/>
        <v/>
      </c>
      <c r="AO1872" s="96" t="e">
        <f>CONCATENATE(IF(#REF!="LL","[u]",IF(#REF!="Ny","[i]",IF(#REF!="Extra koll","[b]",""))),F1872," ",C1872,IF(COUNTA(D1872)&gt;0,CONCATENATE(" [playerid=",D1872,"] "),""),AI1872,AJ1872,AK1872,AL1872,AM1872,AN1872,AA1872,AH1872,IF(#REF!="LL","[/u]",IF(#REF!="Ny","[/i]",IF(#REF!="Extra koll","[/b]",""))))</f>
        <v>#REF!</v>
      </c>
    </row>
    <row r="1873" spans="1:41" ht="14.25">
      <c r="A1873" s="84"/>
      <c r="B1873" s="101"/>
      <c r="C1873" s="102"/>
      <c r="D1873" s="102"/>
      <c r="E1873" s="102"/>
      <c r="F1873" s="103"/>
      <c r="H1873" s="104"/>
      <c r="J1873" s="101"/>
      <c r="K1873" s="102"/>
      <c r="L1873" s="102"/>
      <c r="M1873" s="102"/>
      <c r="N1873" s="102"/>
      <c r="O1873" s="102"/>
      <c r="P1873" s="102"/>
      <c r="Q1873" s="102"/>
      <c r="R1873" s="105"/>
      <c r="T1873" s="101"/>
      <c r="U1873" s="102"/>
      <c r="V1873" s="102"/>
      <c r="W1873" s="102"/>
      <c r="X1873" s="106"/>
      <c r="AA1873" s="32" t="str">
        <f t="shared" si="348"/>
        <v/>
      </c>
      <c r="AB1873" s="31" t="str">
        <f t="shared" si="351"/>
        <v>?</v>
      </c>
      <c r="AC1873" s="31" t="str">
        <f t="shared" si="351"/>
        <v>?</v>
      </c>
      <c r="AD1873" s="31" t="str">
        <f t="shared" si="351"/>
        <v>?</v>
      </c>
      <c r="AE1873" s="31" t="str">
        <f t="shared" si="350"/>
        <v>?</v>
      </c>
      <c r="AF1873" s="31" t="str">
        <f t="shared" si="350"/>
        <v>?</v>
      </c>
      <c r="AG1873" s="31" t="str">
        <f t="shared" si="350"/>
        <v>?</v>
      </c>
      <c r="AH1873" s="39" t="str">
        <f t="shared" si="349"/>
        <v/>
      </c>
      <c r="AI1873" s="31" t="str">
        <f t="shared" si="342"/>
        <v/>
      </c>
      <c r="AJ1873" s="32" t="str">
        <f t="shared" si="343"/>
        <v/>
      </c>
      <c r="AK1873" s="32" t="str">
        <f t="shared" si="344"/>
        <v/>
      </c>
      <c r="AL1873" s="32" t="str">
        <f t="shared" si="345"/>
        <v/>
      </c>
      <c r="AM1873" s="32" t="str">
        <f t="shared" si="346"/>
        <v/>
      </c>
      <c r="AN1873" s="32" t="str">
        <f t="shared" si="347"/>
        <v/>
      </c>
      <c r="AO1873" s="96" t="e">
        <f>CONCATENATE(IF(#REF!="LL","[u]",IF(#REF!="Ny","[i]",IF(#REF!="Extra koll","[b]",""))),F1873," ",C1873,IF(COUNTA(D1873)&gt;0,CONCATENATE(" [playerid=",D1873,"] "),""),AI1873,AJ1873,AK1873,AL1873,AM1873,AN1873,AA1873,AH1873,IF(#REF!="LL","[/u]",IF(#REF!="Ny","[/i]",IF(#REF!="Extra koll","[/b]",""))))</f>
        <v>#REF!</v>
      </c>
    </row>
    <row r="1874" spans="1:41" ht="14.25">
      <c r="A1874" s="84"/>
      <c r="B1874" s="101"/>
      <c r="C1874" s="102"/>
      <c r="D1874" s="102"/>
      <c r="E1874" s="102"/>
      <c r="F1874" s="103"/>
      <c r="H1874" s="104"/>
      <c r="J1874" s="101"/>
      <c r="K1874" s="102"/>
      <c r="L1874" s="102"/>
      <c r="M1874" s="102"/>
      <c r="N1874" s="102"/>
      <c r="O1874" s="102"/>
      <c r="P1874" s="102"/>
      <c r="Q1874" s="102"/>
      <c r="R1874" s="105"/>
      <c r="T1874" s="101"/>
      <c r="U1874" s="102"/>
      <c r="V1874" s="102"/>
      <c r="W1874" s="102"/>
      <c r="X1874" s="106"/>
      <c r="AA1874" s="32" t="str">
        <f t="shared" si="348"/>
        <v/>
      </c>
      <c r="AB1874" s="31" t="str">
        <f t="shared" si="351"/>
        <v>?</v>
      </c>
      <c r="AC1874" s="31" t="str">
        <f t="shared" si="351"/>
        <v>?</v>
      </c>
      <c r="AD1874" s="31" t="str">
        <f t="shared" si="351"/>
        <v>?</v>
      </c>
      <c r="AE1874" s="31" t="str">
        <f t="shared" si="350"/>
        <v>?</v>
      </c>
      <c r="AF1874" s="31" t="str">
        <f t="shared" si="350"/>
        <v>?</v>
      </c>
      <c r="AG1874" s="31" t="str">
        <f t="shared" si="350"/>
        <v>?</v>
      </c>
      <c r="AH1874" s="39" t="str">
        <f t="shared" si="349"/>
        <v/>
      </c>
      <c r="AI1874" s="31" t="str">
        <f t="shared" si="342"/>
        <v/>
      </c>
      <c r="AJ1874" s="32" t="str">
        <f t="shared" si="343"/>
        <v/>
      </c>
      <c r="AK1874" s="32" t="str">
        <f t="shared" si="344"/>
        <v/>
      </c>
      <c r="AL1874" s="32" t="str">
        <f t="shared" si="345"/>
        <v/>
      </c>
      <c r="AM1874" s="32" t="str">
        <f t="shared" si="346"/>
        <v/>
      </c>
      <c r="AN1874" s="32" t="str">
        <f t="shared" si="347"/>
        <v/>
      </c>
      <c r="AO1874" s="96" t="e">
        <f>CONCATENATE(IF(#REF!="LL","[u]",IF(#REF!="Ny","[i]",IF(#REF!="Extra koll","[b]",""))),F1874," ",C1874,IF(COUNTA(D1874)&gt;0,CONCATENATE(" [playerid=",D1874,"] "),""),AI1874,AJ1874,AK1874,AL1874,AM1874,AN1874,AA1874,AH1874,IF(#REF!="LL","[/u]",IF(#REF!="Ny","[/i]",IF(#REF!="Extra koll","[/b]",""))))</f>
        <v>#REF!</v>
      </c>
    </row>
    <row r="1875" spans="1:41" ht="14.25">
      <c r="A1875" s="84"/>
      <c r="B1875" s="101"/>
      <c r="C1875" s="102"/>
      <c r="D1875" s="102"/>
      <c r="E1875" s="102"/>
      <c r="F1875" s="103"/>
      <c r="H1875" s="104"/>
      <c r="J1875" s="101"/>
      <c r="K1875" s="102"/>
      <c r="L1875" s="102"/>
      <c r="M1875" s="102"/>
      <c r="N1875" s="102"/>
      <c r="O1875" s="102"/>
      <c r="P1875" s="102"/>
      <c r="Q1875" s="102"/>
      <c r="R1875" s="105"/>
      <c r="T1875" s="101"/>
      <c r="U1875" s="102"/>
      <c r="V1875" s="102"/>
      <c r="W1875" s="102"/>
      <c r="X1875" s="106"/>
      <c r="AA1875" s="32" t="str">
        <f t="shared" si="348"/>
        <v/>
      </c>
      <c r="AB1875" s="31" t="str">
        <f t="shared" si="351"/>
        <v>?</v>
      </c>
      <c r="AC1875" s="31" t="str">
        <f t="shared" si="351"/>
        <v>?</v>
      </c>
      <c r="AD1875" s="31" t="str">
        <f t="shared" si="351"/>
        <v>?</v>
      </c>
      <c r="AE1875" s="31" t="str">
        <f t="shared" si="350"/>
        <v>?</v>
      </c>
      <c r="AF1875" s="31" t="str">
        <f t="shared" si="350"/>
        <v>?</v>
      </c>
      <c r="AG1875" s="31" t="str">
        <f t="shared" si="350"/>
        <v>?</v>
      </c>
      <c r="AH1875" s="39" t="str">
        <f t="shared" si="349"/>
        <v/>
      </c>
      <c r="AI1875" s="31" t="str">
        <f t="shared" si="342"/>
        <v/>
      </c>
      <c r="AJ1875" s="32" t="str">
        <f t="shared" si="343"/>
        <v/>
      </c>
      <c r="AK1875" s="32" t="str">
        <f t="shared" si="344"/>
        <v/>
      </c>
      <c r="AL1875" s="32" t="str">
        <f t="shared" si="345"/>
        <v/>
      </c>
      <c r="AM1875" s="32" t="str">
        <f t="shared" si="346"/>
        <v/>
      </c>
      <c r="AN1875" s="32" t="str">
        <f t="shared" si="347"/>
        <v/>
      </c>
      <c r="AO1875" s="96" t="e">
        <f>CONCATENATE(IF(#REF!="LL","[u]",IF(#REF!="Ny","[i]",IF(#REF!="Extra koll","[b]",""))),F1875," ",C1875,IF(COUNTA(D1875)&gt;0,CONCATENATE(" [playerid=",D1875,"] "),""),AI1875,AJ1875,AK1875,AL1875,AM1875,AN1875,AA1875,AH1875,IF(#REF!="LL","[/u]",IF(#REF!="Ny","[/i]",IF(#REF!="Extra koll","[/b]",""))))</f>
        <v>#REF!</v>
      </c>
    </row>
    <row r="1876" spans="1:41" ht="14.25">
      <c r="A1876" s="84"/>
      <c r="B1876" s="101"/>
      <c r="C1876" s="102"/>
      <c r="D1876" s="102"/>
      <c r="E1876" s="102"/>
      <c r="F1876" s="103"/>
      <c r="H1876" s="104"/>
      <c r="J1876" s="101"/>
      <c r="K1876" s="102"/>
      <c r="L1876" s="102"/>
      <c r="M1876" s="102"/>
      <c r="N1876" s="102"/>
      <c r="O1876" s="102"/>
      <c r="P1876" s="102"/>
      <c r="Q1876" s="102"/>
      <c r="R1876" s="105"/>
      <c r="T1876" s="101"/>
      <c r="U1876" s="102"/>
      <c r="V1876" s="102"/>
      <c r="W1876" s="102"/>
      <c r="X1876" s="106"/>
      <c r="AA1876" s="32" t="str">
        <f t="shared" si="348"/>
        <v/>
      </c>
      <c r="AB1876" s="31" t="str">
        <f t="shared" si="351"/>
        <v>?</v>
      </c>
      <c r="AC1876" s="31" t="str">
        <f t="shared" si="351"/>
        <v>?</v>
      </c>
      <c r="AD1876" s="31" t="str">
        <f t="shared" si="351"/>
        <v>?</v>
      </c>
      <c r="AE1876" s="31" t="str">
        <f t="shared" si="350"/>
        <v>?</v>
      </c>
      <c r="AF1876" s="31" t="str">
        <f t="shared" si="350"/>
        <v>?</v>
      </c>
      <c r="AG1876" s="31" t="str">
        <f t="shared" si="350"/>
        <v>?</v>
      </c>
      <c r="AH1876" s="39" t="str">
        <f t="shared" si="349"/>
        <v/>
      </c>
      <c r="AI1876" s="31" t="str">
        <f t="shared" si="342"/>
        <v/>
      </c>
      <c r="AJ1876" s="32" t="str">
        <f t="shared" si="343"/>
        <v/>
      </c>
      <c r="AK1876" s="32" t="str">
        <f t="shared" si="344"/>
        <v/>
      </c>
      <c r="AL1876" s="32" t="str">
        <f t="shared" si="345"/>
        <v/>
      </c>
      <c r="AM1876" s="32" t="str">
        <f t="shared" si="346"/>
        <v/>
      </c>
      <c r="AN1876" s="32" t="str">
        <f t="shared" si="347"/>
        <v/>
      </c>
      <c r="AO1876" s="96" t="e">
        <f>CONCATENATE(IF(#REF!="LL","[u]",IF(#REF!="Ny","[i]",IF(#REF!="Extra koll","[b]",""))),F1876," ",C1876,IF(COUNTA(D1876)&gt;0,CONCATENATE(" [playerid=",D1876,"] "),""),AI1876,AJ1876,AK1876,AL1876,AM1876,AN1876,AA1876,AH1876,IF(#REF!="LL","[/u]",IF(#REF!="Ny","[/i]",IF(#REF!="Extra koll","[/b]",""))))</f>
        <v>#REF!</v>
      </c>
    </row>
    <row r="1877" spans="1:41" ht="14.25">
      <c r="A1877" s="84"/>
      <c r="B1877" s="101"/>
      <c r="C1877" s="102"/>
      <c r="D1877" s="102"/>
      <c r="E1877" s="102"/>
      <c r="F1877" s="103"/>
      <c r="H1877" s="104"/>
      <c r="J1877" s="101"/>
      <c r="K1877" s="102"/>
      <c r="L1877" s="102"/>
      <c r="M1877" s="102"/>
      <c r="N1877" s="102"/>
      <c r="O1877" s="102"/>
      <c r="P1877" s="102"/>
      <c r="Q1877" s="102"/>
      <c r="R1877" s="105"/>
      <c r="T1877" s="101"/>
      <c r="U1877" s="102"/>
      <c r="V1877" s="102"/>
      <c r="W1877" s="102"/>
      <c r="X1877" s="106"/>
      <c r="AA1877" s="32" t="str">
        <f t="shared" si="348"/>
        <v/>
      </c>
      <c r="AB1877" s="31" t="str">
        <f t="shared" si="351"/>
        <v>?</v>
      </c>
      <c r="AC1877" s="31" t="str">
        <f t="shared" si="351"/>
        <v>?</v>
      </c>
      <c r="AD1877" s="31" t="str">
        <f t="shared" si="351"/>
        <v>?</v>
      </c>
      <c r="AE1877" s="31" t="str">
        <f t="shared" si="350"/>
        <v>?</v>
      </c>
      <c r="AF1877" s="31" t="str">
        <f t="shared" si="350"/>
        <v>?</v>
      </c>
      <c r="AG1877" s="31" t="str">
        <f t="shared" si="350"/>
        <v>?</v>
      </c>
      <c r="AH1877" s="39" t="str">
        <f t="shared" si="349"/>
        <v/>
      </c>
      <c r="AI1877" s="31" t="str">
        <f t="shared" ref="AI1877:AI1940" si="352">IF(A1877="Målvakt",CONCATENATE(AB1877," - ",AF1877),"")</f>
        <v/>
      </c>
      <c r="AJ1877" s="32" t="str">
        <f t="shared" ref="AJ1877:AJ1940" si="353">IF(A1877="Försvarare",CONCATENATE(AF1877," - ",AC1877," - ",AE1877," - ",AD1877),"")</f>
        <v/>
      </c>
      <c r="AK1877" s="32" t="str">
        <f t="shared" ref="AK1877:AK1940" si="354">IF(A1877="Inner",CONCATENATE(AC1877," - ",AD1877," - ",AF1877),"")</f>
        <v/>
      </c>
      <c r="AL1877" s="32" t="str">
        <f t="shared" ref="AL1877:AL1940" si="355">IF(A1877="Ytter",CONCATENATE(AE1877," - ",AC1877," - ",AD1877," - ",AF1877),"")</f>
        <v/>
      </c>
      <c r="AM1877" s="32" t="str">
        <f t="shared" ref="AM1877:AM1940" si="356">IF(A1877="Anfallare",CONCATENATE(AG1877," - ",AD1877," - ",AE1877),"")</f>
        <v/>
      </c>
      <c r="AN1877" s="32" t="str">
        <f t="shared" ref="AN1877:AN1940" si="357">IF(A1877="Def anfallare",CONCATENATE(AD1877," - ",AC1877," - ",AG1877," - ",AE1877),"")</f>
        <v/>
      </c>
      <c r="AO1877" s="96" t="e">
        <f>CONCATENATE(IF(#REF!="LL","[u]",IF(#REF!="Ny","[i]",IF(#REF!="Extra koll","[b]",""))),F1877," ",C1877,IF(COUNTA(D1877)&gt;0,CONCATENATE(" [playerid=",D1877,"] "),""),AI1877,AJ1877,AK1877,AL1877,AM1877,AN1877,AA1877,AH1877,IF(#REF!="LL","[/u]",IF(#REF!="Ny","[/i]",IF(#REF!="Extra koll","[/b]",""))))</f>
        <v>#REF!</v>
      </c>
    </row>
    <row r="1878" spans="1:41" ht="14.25">
      <c r="A1878" s="84"/>
      <c r="B1878" s="101"/>
      <c r="C1878" s="102"/>
      <c r="D1878" s="102"/>
      <c r="E1878" s="102"/>
      <c r="F1878" s="103"/>
      <c r="H1878" s="104"/>
      <c r="J1878" s="101"/>
      <c r="K1878" s="102"/>
      <c r="L1878" s="102"/>
      <c r="M1878" s="102"/>
      <c r="N1878" s="102"/>
      <c r="O1878" s="102"/>
      <c r="P1878" s="102"/>
      <c r="Q1878" s="102"/>
      <c r="R1878" s="105"/>
      <c r="T1878" s="101"/>
      <c r="U1878" s="102"/>
      <c r="V1878" s="102"/>
      <c r="W1878" s="102"/>
      <c r="X1878" s="106"/>
      <c r="AA1878" s="32" t="str">
        <f t="shared" si="348"/>
        <v/>
      </c>
      <c r="AB1878" s="31" t="str">
        <f t="shared" si="351"/>
        <v>?</v>
      </c>
      <c r="AC1878" s="31" t="str">
        <f t="shared" si="351"/>
        <v>?</v>
      </c>
      <c r="AD1878" s="31" t="str">
        <f t="shared" si="351"/>
        <v>?</v>
      </c>
      <c r="AE1878" s="31" t="str">
        <f t="shared" si="350"/>
        <v>?</v>
      </c>
      <c r="AF1878" s="31" t="str">
        <f t="shared" si="350"/>
        <v>?</v>
      </c>
      <c r="AG1878" s="31" t="str">
        <f t="shared" si="350"/>
        <v>?</v>
      </c>
      <c r="AH1878" s="39" t="str">
        <f t="shared" si="349"/>
        <v/>
      </c>
      <c r="AI1878" s="31" t="str">
        <f t="shared" si="352"/>
        <v/>
      </c>
      <c r="AJ1878" s="32" t="str">
        <f t="shared" si="353"/>
        <v/>
      </c>
      <c r="AK1878" s="32" t="str">
        <f t="shared" si="354"/>
        <v/>
      </c>
      <c r="AL1878" s="32" t="str">
        <f t="shared" si="355"/>
        <v/>
      </c>
      <c r="AM1878" s="32" t="str">
        <f t="shared" si="356"/>
        <v/>
      </c>
      <c r="AN1878" s="32" t="str">
        <f t="shared" si="357"/>
        <v/>
      </c>
      <c r="AO1878" s="96" t="e">
        <f>CONCATENATE(IF(#REF!="LL","[u]",IF(#REF!="Ny","[i]",IF(#REF!="Extra koll","[b]",""))),F1878," ",C1878,IF(COUNTA(D1878)&gt;0,CONCATENATE(" [playerid=",D1878,"] "),""),AI1878,AJ1878,AK1878,AL1878,AM1878,AN1878,AA1878,AH1878,IF(#REF!="LL","[/u]",IF(#REF!="Ny","[/i]",IF(#REF!="Extra koll","[/b]",""))))</f>
        <v>#REF!</v>
      </c>
    </row>
    <row r="1879" spans="1:41" ht="14.25">
      <c r="A1879" s="84"/>
      <c r="B1879" s="101"/>
      <c r="C1879" s="102"/>
      <c r="D1879" s="102"/>
      <c r="E1879" s="102"/>
      <c r="F1879" s="103"/>
      <c r="H1879" s="104"/>
      <c r="J1879" s="101"/>
      <c r="K1879" s="102"/>
      <c r="L1879" s="102"/>
      <c r="M1879" s="102"/>
      <c r="N1879" s="102"/>
      <c r="O1879" s="102"/>
      <c r="P1879" s="102"/>
      <c r="Q1879" s="102"/>
      <c r="R1879" s="105"/>
      <c r="T1879" s="101"/>
      <c r="U1879" s="102"/>
      <c r="V1879" s="102"/>
      <c r="W1879" s="102"/>
      <c r="X1879" s="106"/>
      <c r="AA1879" s="32" t="str">
        <f t="shared" si="348"/>
        <v/>
      </c>
      <c r="AB1879" s="31" t="str">
        <f t="shared" si="351"/>
        <v>?</v>
      </c>
      <c r="AC1879" s="31" t="str">
        <f t="shared" si="351"/>
        <v>?</v>
      </c>
      <c r="AD1879" s="31" t="str">
        <f t="shared" si="351"/>
        <v>?</v>
      </c>
      <c r="AE1879" s="31" t="str">
        <f t="shared" si="350"/>
        <v>?</v>
      </c>
      <c r="AF1879" s="31" t="str">
        <f t="shared" si="350"/>
        <v>?</v>
      </c>
      <c r="AG1879" s="31" t="str">
        <f t="shared" si="350"/>
        <v>?</v>
      </c>
      <c r="AH1879" s="39" t="str">
        <f t="shared" si="349"/>
        <v/>
      </c>
      <c r="AI1879" s="31" t="str">
        <f t="shared" si="352"/>
        <v/>
      </c>
      <c r="AJ1879" s="32" t="str">
        <f t="shared" si="353"/>
        <v/>
      </c>
      <c r="AK1879" s="32" t="str">
        <f t="shared" si="354"/>
        <v/>
      </c>
      <c r="AL1879" s="32" t="str">
        <f t="shared" si="355"/>
        <v/>
      </c>
      <c r="AM1879" s="32" t="str">
        <f t="shared" si="356"/>
        <v/>
      </c>
      <c r="AN1879" s="32" t="str">
        <f t="shared" si="357"/>
        <v/>
      </c>
      <c r="AO1879" s="96" t="e">
        <f>CONCATENATE(IF(#REF!="LL","[u]",IF(#REF!="Ny","[i]",IF(#REF!="Extra koll","[b]",""))),F1879," ",C1879,IF(COUNTA(D1879)&gt;0,CONCATENATE(" [playerid=",D1879,"] "),""),AI1879,AJ1879,AK1879,AL1879,AM1879,AN1879,AA1879,AH1879,IF(#REF!="LL","[/u]",IF(#REF!="Ny","[/i]",IF(#REF!="Extra koll","[/b]",""))))</f>
        <v>#REF!</v>
      </c>
    </row>
    <row r="1880" spans="1:41" ht="14.25">
      <c r="A1880" s="84"/>
      <c r="B1880" s="101"/>
      <c r="C1880" s="102"/>
      <c r="D1880" s="102"/>
      <c r="E1880" s="102"/>
      <c r="F1880" s="103"/>
      <c r="H1880" s="104"/>
      <c r="J1880" s="101"/>
      <c r="K1880" s="102"/>
      <c r="L1880" s="102"/>
      <c r="M1880" s="102"/>
      <c r="N1880" s="102"/>
      <c r="O1880" s="102"/>
      <c r="P1880" s="102"/>
      <c r="Q1880" s="102"/>
      <c r="R1880" s="105"/>
      <c r="T1880" s="101"/>
      <c r="U1880" s="102"/>
      <c r="V1880" s="102"/>
      <c r="W1880" s="102"/>
      <c r="X1880" s="106"/>
      <c r="AA1880" s="32" t="str">
        <f t="shared" si="348"/>
        <v/>
      </c>
      <c r="AB1880" s="31" t="str">
        <f t="shared" si="351"/>
        <v>?</v>
      </c>
      <c r="AC1880" s="31" t="str">
        <f t="shared" si="351"/>
        <v>?</v>
      </c>
      <c r="AD1880" s="31" t="str">
        <f t="shared" si="351"/>
        <v>?</v>
      </c>
      <c r="AE1880" s="31" t="str">
        <f t="shared" si="350"/>
        <v>?</v>
      </c>
      <c r="AF1880" s="31" t="str">
        <f t="shared" si="350"/>
        <v>?</v>
      </c>
      <c r="AG1880" s="31" t="str">
        <f t="shared" si="350"/>
        <v>?</v>
      </c>
      <c r="AH1880" s="39" t="str">
        <f t="shared" si="349"/>
        <v/>
      </c>
      <c r="AI1880" s="31" t="str">
        <f t="shared" si="352"/>
        <v/>
      </c>
      <c r="AJ1880" s="32" t="str">
        <f t="shared" si="353"/>
        <v/>
      </c>
      <c r="AK1880" s="32" t="str">
        <f t="shared" si="354"/>
        <v/>
      </c>
      <c r="AL1880" s="32" t="str">
        <f t="shared" si="355"/>
        <v/>
      </c>
      <c r="AM1880" s="32" t="str">
        <f t="shared" si="356"/>
        <v/>
      </c>
      <c r="AN1880" s="32" t="str">
        <f t="shared" si="357"/>
        <v/>
      </c>
      <c r="AO1880" s="96" t="e">
        <f>CONCATENATE(IF(#REF!="LL","[u]",IF(#REF!="Ny","[i]",IF(#REF!="Extra koll","[b]",""))),F1880," ",C1880,IF(COUNTA(D1880)&gt;0,CONCATENATE(" [playerid=",D1880,"] "),""),AI1880,AJ1880,AK1880,AL1880,AM1880,AN1880,AA1880,AH1880,IF(#REF!="LL","[/u]",IF(#REF!="Ny","[/i]",IF(#REF!="Extra koll","[/b]",""))))</f>
        <v>#REF!</v>
      </c>
    </row>
    <row r="1881" spans="1:41" ht="14.25">
      <c r="A1881" s="84"/>
      <c r="B1881" s="101"/>
      <c r="C1881" s="102"/>
      <c r="D1881" s="102"/>
      <c r="E1881" s="102"/>
      <c r="F1881" s="103"/>
      <c r="H1881" s="104"/>
      <c r="J1881" s="101"/>
      <c r="K1881" s="102"/>
      <c r="L1881" s="102"/>
      <c r="M1881" s="102"/>
      <c r="N1881" s="102"/>
      <c r="O1881" s="102"/>
      <c r="P1881" s="102"/>
      <c r="Q1881" s="102"/>
      <c r="R1881" s="105"/>
      <c r="T1881" s="101"/>
      <c r="U1881" s="102"/>
      <c r="V1881" s="102"/>
      <c r="W1881" s="102"/>
      <c r="X1881" s="106"/>
      <c r="AA1881" s="32" t="str">
        <f t="shared" si="348"/>
        <v/>
      </c>
      <c r="AB1881" s="31" t="str">
        <f t="shared" si="351"/>
        <v>?</v>
      </c>
      <c r="AC1881" s="31" t="str">
        <f t="shared" si="351"/>
        <v>?</v>
      </c>
      <c r="AD1881" s="31" t="str">
        <f t="shared" si="351"/>
        <v>?</v>
      </c>
      <c r="AE1881" s="31" t="str">
        <f t="shared" si="350"/>
        <v>?</v>
      </c>
      <c r="AF1881" s="31" t="str">
        <f t="shared" si="350"/>
        <v>?</v>
      </c>
      <c r="AG1881" s="31" t="str">
        <f t="shared" si="350"/>
        <v>?</v>
      </c>
      <c r="AH1881" s="39" t="str">
        <f t="shared" si="349"/>
        <v/>
      </c>
      <c r="AI1881" s="31" t="str">
        <f t="shared" si="352"/>
        <v/>
      </c>
      <c r="AJ1881" s="32" t="str">
        <f t="shared" si="353"/>
        <v/>
      </c>
      <c r="AK1881" s="32" t="str">
        <f t="shared" si="354"/>
        <v/>
      </c>
      <c r="AL1881" s="32" t="str">
        <f t="shared" si="355"/>
        <v/>
      </c>
      <c r="AM1881" s="32" t="str">
        <f t="shared" si="356"/>
        <v/>
      </c>
      <c r="AN1881" s="32" t="str">
        <f t="shared" si="357"/>
        <v/>
      </c>
      <c r="AO1881" s="96" t="e">
        <f>CONCATENATE(IF(#REF!="LL","[u]",IF(#REF!="Ny","[i]",IF(#REF!="Extra koll","[b]",""))),F1881," ",C1881,IF(COUNTA(D1881)&gt;0,CONCATENATE(" [playerid=",D1881,"] "),""),AI1881,AJ1881,AK1881,AL1881,AM1881,AN1881,AA1881,AH1881,IF(#REF!="LL","[/u]",IF(#REF!="Ny","[/i]",IF(#REF!="Extra koll","[/b]",""))))</f>
        <v>#REF!</v>
      </c>
    </row>
    <row r="1882" spans="1:41" ht="14.25">
      <c r="A1882" s="84"/>
      <c r="B1882" s="101"/>
      <c r="C1882" s="102"/>
      <c r="D1882" s="102"/>
      <c r="E1882" s="102"/>
      <c r="F1882" s="103"/>
      <c r="H1882" s="104"/>
      <c r="J1882" s="101"/>
      <c r="K1882" s="102"/>
      <c r="L1882" s="102"/>
      <c r="M1882" s="102"/>
      <c r="N1882" s="102"/>
      <c r="O1882" s="102"/>
      <c r="P1882" s="102"/>
      <c r="Q1882" s="102"/>
      <c r="R1882" s="105"/>
      <c r="T1882" s="101"/>
      <c r="U1882" s="102"/>
      <c r="V1882" s="102"/>
      <c r="W1882" s="102"/>
      <c r="X1882" s="106"/>
      <c r="AA1882" s="32" t="str">
        <f t="shared" si="348"/>
        <v/>
      </c>
      <c r="AB1882" s="31" t="str">
        <f t="shared" si="351"/>
        <v>?</v>
      </c>
      <c r="AC1882" s="31" t="str">
        <f t="shared" si="351"/>
        <v>?</v>
      </c>
      <c r="AD1882" s="31" t="str">
        <f t="shared" si="351"/>
        <v>?</v>
      </c>
      <c r="AE1882" s="31" t="str">
        <f t="shared" si="350"/>
        <v>?</v>
      </c>
      <c r="AF1882" s="31" t="str">
        <f t="shared" si="350"/>
        <v>?</v>
      </c>
      <c r="AG1882" s="31" t="str">
        <f t="shared" si="350"/>
        <v>?</v>
      </c>
      <c r="AH1882" s="39" t="str">
        <f t="shared" si="349"/>
        <v/>
      </c>
      <c r="AI1882" s="31" t="str">
        <f t="shared" si="352"/>
        <v/>
      </c>
      <c r="AJ1882" s="32" t="str">
        <f t="shared" si="353"/>
        <v/>
      </c>
      <c r="AK1882" s="32" t="str">
        <f t="shared" si="354"/>
        <v/>
      </c>
      <c r="AL1882" s="32" t="str">
        <f t="shared" si="355"/>
        <v/>
      </c>
      <c r="AM1882" s="32" t="str">
        <f t="shared" si="356"/>
        <v/>
      </c>
      <c r="AN1882" s="32" t="str">
        <f t="shared" si="357"/>
        <v/>
      </c>
      <c r="AO1882" s="96" t="e">
        <f>CONCATENATE(IF(#REF!="LL","[u]",IF(#REF!="Ny","[i]",IF(#REF!="Extra koll","[b]",""))),F1882," ",C1882,IF(COUNTA(D1882)&gt;0,CONCATENATE(" [playerid=",D1882,"] "),""),AI1882,AJ1882,AK1882,AL1882,AM1882,AN1882,AA1882,AH1882,IF(#REF!="LL","[/u]",IF(#REF!="Ny","[/i]",IF(#REF!="Extra koll","[/b]",""))))</f>
        <v>#REF!</v>
      </c>
    </row>
    <row r="1883" spans="1:41" ht="14.25">
      <c r="A1883" s="84"/>
      <c r="B1883" s="101"/>
      <c r="C1883" s="102"/>
      <c r="D1883" s="102"/>
      <c r="E1883" s="102"/>
      <c r="F1883" s="103"/>
      <c r="H1883" s="104"/>
      <c r="J1883" s="101"/>
      <c r="K1883" s="102"/>
      <c r="L1883" s="102"/>
      <c r="M1883" s="102"/>
      <c r="N1883" s="102"/>
      <c r="O1883" s="102"/>
      <c r="P1883" s="102"/>
      <c r="Q1883" s="102"/>
      <c r="R1883" s="105"/>
      <c r="T1883" s="101"/>
      <c r="U1883" s="102"/>
      <c r="V1883" s="102"/>
      <c r="W1883" s="102"/>
      <c r="X1883" s="106"/>
      <c r="AA1883" s="32" t="str">
        <f t="shared" si="348"/>
        <v/>
      </c>
      <c r="AB1883" s="31" t="str">
        <f t="shared" si="351"/>
        <v>?</v>
      </c>
      <c r="AC1883" s="31" t="str">
        <f t="shared" si="351"/>
        <v>?</v>
      </c>
      <c r="AD1883" s="31" t="str">
        <f t="shared" si="351"/>
        <v>?</v>
      </c>
      <c r="AE1883" s="31" t="str">
        <f t="shared" si="350"/>
        <v>?</v>
      </c>
      <c r="AF1883" s="31" t="str">
        <f t="shared" si="350"/>
        <v>?</v>
      </c>
      <c r="AG1883" s="31" t="str">
        <f t="shared" si="350"/>
        <v>?</v>
      </c>
      <c r="AH1883" s="39" t="str">
        <f t="shared" si="349"/>
        <v/>
      </c>
      <c r="AI1883" s="31" t="str">
        <f t="shared" si="352"/>
        <v/>
      </c>
      <c r="AJ1883" s="32" t="str">
        <f t="shared" si="353"/>
        <v/>
      </c>
      <c r="AK1883" s="32" t="str">
        <f t="shared" si="354"/>
        <v/>
      </c>
      <c r="AL1883" s="32" t="str">
        <f t="shared" si="355"/>
        <v/>
      </c>
      <c r="AM1883" s="32" t="str">
        <f t="shared" si="356"/>
        <v/>
      </c>
      <c r="AN1883" s="32" t="str">
        <f t="shared" si="357"/>
        <v/>
      </c>
      <c r="AO1883" s="96" t="e">
        <f>CONCATENATE(IF(#REF!="LL","[u]",IF(#REF!="Ny","[i]",IF(#REF!="Extra koll","[b]",""))),F1883," ",C1883,IF(COUNTA(D1883)&gt;0,CONCATENATE(" [playerid=",D1883,"] "),""),AI1883,AJ1883,AK1883,AL1883,AM1883,AN1883,AA1883,AH1883,IF(#REF!="LL","[/u]",IF(#REF!="Ny","[/i]",IF(#REF!="Extra koll","[/b]",""))))</f>
        <v>#REF!</v>
      </c>
    </row>
    <row r="1884" spans="1:41" ht="14.25">
      <c r="A1884" s="84"/>
      <c r="B1884" s="101"/>
      <c r="C1884" s="102"/>
      <c r="D1884" s="102"/>
      <c r="E1884" s="102"/>
      <c r="F1884" s="103"/>
      <c r="H1884" s="104"/>
      <c r="J1884" s="101"/>
      <c r="K1884" s="102"/>
      <c r="L1884" s="102"/>
      <c r="M1884" s="102"/>
      <c r="N1884" s="102"/>
      <c r="O1884" s="102"/>
      <c r="P1884" s="102"/>
      <c r="Q1884" s="102"/>
      <c r="R1884" s="105"/>
      <c r="T1884" s="101"/>
      <c r="U1884" s="102"/>
      <c r="V1884" s="102"/>
      <c r="W1884" s="102"/>
      <c r="X1884" s="106"/>
      <c r="AA1884" s="32" t="str">
        <f t="shared" si="348"/>
        <v/>
      </c>
      <c r="AB1884" s="31" t="str">
        <f t="shared" si="351"/>
        <v>?</v>
      </c>
      <c r="AC1884" s="31" t="str">
        <f t="shared" si="351"/>
        <v>?</v>
      </c>
      <c r="AD1884" s="31" t="str">
        <f t="shared" si="351"/>
        <v>?</v>
      </c>
      <c r="AE1884" s="31" t="str">
        <f t="shared" si="350"/>
        <v>?</v>
      </c>
      <c r="AF1884" s="31" t="str">
        <f t="shared" si="350"/>
        <v>?</v>
      </c>
      <c r="AG1884" s="31" t="str">
        <f t="shared" si="350"/>
        <v>?</v>
      </c>
      <c r="AH1884" s="39" t="str">
        <f t="shared" si="349"/>
        <v/>
      </c>
      <c r="AI1884" s="31" t="str">
        <f t="shared" si="352"/>
        <v/>
      </c>
      <c r="AJ1884" s="32" t="str">
        <f t="shared" si="353"/>
        <v/>
      </c>
      <c r="AK1884" s="32" t="str">
        <f t="shared" si="354"/>
        <v/>
      </c>
      <c r="AL1884" s="32" t="str">
        <f t="shared" si="355"/>
        <v/>
      </c>
      <c r="AM1884" s="32" t="str">
        <f t="shared" si="356"/>
        <v/>
      </c>
      <c r="AN1884" s="32" t="str">
        <f t="shared" si="357"/>
        <v/>
      </c>
      <c r="AO1884" s="96" t="e">
        <f>CONCATENATE(IF(#REF!="LL","[u]",IF(#REF!="Ny","[i]",IF(#REF!="Extra koll","[b]",""))),F1884," ",C1884,IF(COUNTA(D1884)&gt;0,CONCATENATE(" [playerid=",D1884,"] "),""),AI1884,AJ1884,AK1884,AL1884,AM1884,AN1884,AA1884,AH1884,IF(#REF!="LL","[/u]",IF(#REF!="Ny","[/i]",IF(#REF!="Extra koll","[/b]",""))))</f>
        <v>#REF!</v>
      </c>
    </row>
    <row r="1885" spans="1:41" ht="14.25">
      <c r="A1885" s="84"/>
      <c r="B1885" s="101"/>
      <c r="C1885" s="102"/>
      <c r="D1885" s="102"/>
      <c r="E1885" s="102"/>
      <c r="F1885" s="103"/>
      <c r="H1885" s="104"/>
      <c r="J1885" s="101"/>
      <c r="K1885" s="102"/>
      <c r="L1885" s="102"/>
      <c r="M1885" s="102"/>
      <c r="N1885" s="102"/>
      <c r="O1885" s="102"/>
      <c r="P1885" s="102"/>
      <c r="Q1885" s="102"/>
      <c r="R1885" s="105"/>
      <c r="T1885" s="101"/>
      <c r="U1885" s="102"/>
      <c r="V1885" s="102"/>
      <c r="W1885" s="102"/>
      <c r="X1885" s="106"/>
      <c r="AA1885" s="32" t="str">
        <f t="shared" si="348"/>
        <v/>
      </c>
      <c r="AB1885" s="31" t="str">
        <f t="shared" si="351"/>
        <v>?</v>
      </c>
      <c r="AC1885" s="31" t="str">
        <f t="shared" si="351"/>
        <v>?</v>
      </c>
      <c r="AD1885" s="31" t="str">
        <f t="shared" si="351"/>
        <v>?</v>
      </c>
      <c r="AE1885" s="31" t="str">
        <f t="shared" si="350"/>
        <v>?</v>
      </c>
      <c r="AF1885" s="31" t="str">
        <f t="shared" si="350"/>
        <v>?</v>
      </c>
      <c r="AG1885" s="31" t="str">
        <f t="shared" si="350"/>
        <v>?</v>
      </c>
      <c r="AH1885" s="39" t="str">
        <f t="shared" si="349"/>
        <v/>
      </c>
      <c r="AI1885" s="31" t="str">
        <f t="shared" si="352"/>
        <v/>
      </c>
      <c r="AJ1885" s="32" t="str">
        <f t="shared" si="353"/>
        <v/>
      </c>
      <c r="AK1885" s="32" t="str">
        <f t="shared" si="354"/>
        <v/>
      </c>
      <c r="AL1885" s="32" t="str">
        <f t="shared" si="355"/>
        <v/>
      </c>
      <c r="AM1885" s="32" t="str">
        <f t="shared" si="356"/>
        <v/>
      </c>
      <c r="AN1885" s="32" t="str">
        <f t="shared" si="357"/>
        <v/>
      </c>
      <c r="AO1885" s="96" t="e">
        <f>CONCATENATE(IF(#REF!="LL","[u]",IF(#REF!="Ny","[i]",IF(#REF!="Extra koll","[b]",""))),F1885," ",C1885,IF(COUNTA(D1885)&gt;0,CONCATENATE(" [playerid=",D1885,"] "),""),AI1885,AJ1885,AK1885,AL1885,AM1885,AN1885,AA1885,AH1885,IF(#REF!="LL","[/u]",IF(#REF!="Ny","[/i]",IF(#REF!="Extra koll","[/b]",""))))</f>
        <v>#REF!</v>
      </c>
    </row>
    <row r="1886" spans="1:41" ht="14.25">
      <c r="A1886" s="84"/>
      <c r="B1886" s="101"/>
      <c r="C1886" s="102"/>
      <c r="D1886" s="102"/>
      <c r="E1886" s="102"/>
      <c r="F1886" s="103"/>
      <c r="H1886" s="104"/>
      <c r="J1886" s="101"/>
      <c r="K1886" s="102"/>
      <c r="L1886" s="102"/>
      <c r="M1886" s="102"/>
      <c r="N1886" s="102"/>
      <c r="O1886" s="102"/>
      <c r="P1886" s="102"/>
      <c r="Q1886" s="102"/>
      <c r="R1886" s="105"/>
      <c r="T1886" s="101"/>
      <c r="U1886" s="102"/>
      <c r="V1886" s="102"/>
      <c r="W1886" s="102"/>
      <c r="X1886" s="106"/>
      <c r="AA1886" s="32" t="str">
        <f t="shared" si="348"/>
        <v/>
      </c>
      <c r="AB1886" s="31" t="str">
        <f t="shared" si="351"/>
        <v>?</v>
      </c>
      <c r="AC1886" s="31" t="str">
        <f t="shared" si="351"/>
        <v>?</v>
      </c>
      <c r="AD1886" s="31" t="str">
        <f t="shared" si="351"/>
        <v>?</v>
      </c>
      <c r="AE1886" s="31" t="str">
        <f t="shared" si="350"/>
        <v>?</v>
      </c>
      <c r="AF1886" s="31" t="str">
        <f t="shared" si="350"/>
        <v>?</v>
      </c>
      <c r="AG1886" s="31" t="str">
        <f t="shared" si="350"/>
        <v>?</v>
      </c>
      <c r="AH1886" s="39" t="str">
        <f t="shared" si="349"/>
        <v/>
      </c>
      <c r="AI1886" s="31" t="str">
        <f t="shared" si="352"/>
        <v/>
      </c>
      <c r="AJ1886" s="32" t="str">
        <f t="shared" si="353"/>
        <v/>
      </c>
      <c r="AK1886" s="32" t="str">
        <f t="shared" si="354"/>
        <v/>
      </c>
      <c r="AL1886" s="32" t="str">
        <f t="shared" si="355"/>
        <v/>
      </c>
      <c r="AM1886" s="32" t="str">
        <f t="shared" si="356"/>
        <v/>
      </c>
      <c r="AN1886" s="32" t="str">
        <f t="shared" si="357"/>
        <v/>
      </c>
      <c r="AO1886" s="96" t="e">
        <f>CONCATENATE(IF(#REF!="LL","[u]",IF(#REF!="Ny","[i]",IF(#REF!="Extra koll","[b]",""))),F1886," ",C1886,IF(COUNTA(D1886)&gt;0,CONCATENATE(" [playerid=",D1886,"] "),""),AI1886,AJ1886,AK1886,AL1886,AM1886,AN1886,AA1886,AH1886,IF(#REF!="LL","[/u]",IF(#REF!="Ny","[/i]",IF(#REF!="Extra koll","[/b]",""))))</f>
        <v>#REF!</v>
      </c>
    </row>
    <row r="1887" spans="1:41" ht="14.25">
      <c r="A1887" s="84"/>
      <c r="B1887" s="101"/>
      <c r="C1887" s="102"/>
      <c r="D1887" s="102"/>
      <c r="E1887" s="102"/>
      <c r="F1887" s="103"/>
      <c r="H1887" s="104"/>
      <c r="J1887" s="101"/>
      <c r="K1887" s="102"/>
      <c r="L1887" s="102"/>
      <c r="M1887" s="102"/>
      <c r="N1887" s="102"/>
      <c r="O1887" s="102"/>
      <c r="P1887" s="102"/>
      <c r="Q1887" s="102"/>
      <c r="R1887" s="105"/>
      <c r="T1887" s="101"/>
      <c r="U1887" s="102"/>
      <c r="V1887" s="102"/>
      <c r="W1887" s="102"/>
      <c r="X1887" s="106"/>
      <c r="AA1887" s="32" t="str">
        <f t="shared" si="348"/>
        <v/>
      </c>
      <c r="AB1887" s="31" t="str">
        <f t="shared" si="351"/>
        <v>?</v>
      </c>
      <c r="AC1887" s="31" t="str">
        <f t="shared" si="351"/>
        <v>?</v>
      </c>
      <c r="AD1887" s="31" t="str">
        <f t="shared" si="351"/>
        <v>?</v>
      </c>
      <c r="AE1887" s="31" t="str">
        <f t="shared" si="350"/>
        <v>?</v>
      </c>
      <c r="AF1887" s="31" t="str">
        <f t="shared" si="350"/>
        <v>?</v>
      </c>
      <c r="AG1887" s="31" t="str">
        <f t="shared" si="350"/>
        <v>?</v>
      </c>
      <c r="AH1887" s="39" t="str">
        <f t="shared" si="349"/>
        <v/>
      </c>
      <c r="AI1887" s="31" t="str">
        <f t="shared" si="352"/>
        <v/>
      </c>
      <c r="AJ1887" s="32" t="str">
        <f t="shared" si="353"/>
        <v/>
      </c>
      <c r="AK1887" s="32" t="str">
        <f t="shared" si="354"/>
        <v/>
      </c>
      <c r="AL1887" s="32" t="str">
        <f t="shared" si="355"/>
        <v/>
      </c>
      <c r="AM1887" s="32" t="str">
        <f t="shared" si="356"/>
        <v/>
      </c>
      <c r="AN1887" s="32" t="str">
        <f t="shared" si="357"/>
        <v/>
      </c>
      <c r="AO1887" s="96" t="e">
        <f>CONCATENATE(IF(#REF!="LL","[u]",IF(#REF!="Ny","[i]",IF(#REF!="Extra koll","[b]",""))),F1887," ",C1887,IF(COUNTA(D1887)&gt;0,CONCATENATE(" [playerid=",D1887,"] "),""),AI1887,AJ1887,AK1887,AL1887,AM1887,AN1887,AA1887,AH1887,IF(#REF!="LL","[/u]",IF(#REF!="Ny","[/i]",IF(#REF!="Extra koll","[/b]",""))))</f>
        <v>#REF!</v>
      </c>
    </row>
    <row r="1888" spans="1:41" ht="14.25">
      <c r="A1888" s="84"/>
      <c r="B1888" s="101"/>
      <c r="C1888" s="102"/>
      <c r="D1888" s="102"/>
      <c r="E1888" s="102"/>
      <c r="F1888" s="103"/>
      <c r="H1888" s="104"/>
      <c r="J1888" s="101"/>
      <c r="K1888" s="102"/>
      <c r="L1888" s="102"/>
      <c r="M1888" s="102"/>
      <c r="N1888" s="102"/>
      <c r="O1888" s="102"/>
      <c r="P1888" s="102"/>
      <c r="Q1888" s="102"/>
      <c r="R1888" s="105"/>
      <c r="T1888" s="101"/>
      <c r="U1888" s="102"/>
      <c r="V1888" s="102"/>
      <c r="W1888" s="102"/>
      <c r="X1888" s="106"/>
      <c r="AA1888" s="32" t="str">
        <f t="shared" si="348"/>
        <v/>
      </c>
      <c r="AB1888" s="31" t="str">
        <f t="shared" si="351"/>
        <v>?</v>
      </c>
      <c r="AC1888" s="31" t="str">
        <f t="shared" si="351"/>
        <v>?</v>
      </c>
      <c r="AD1888" s="31" t="str">
        <f t="shared" si="351"/>
        <v>?</v>
      </c>
      <c r="AE1888" s="31" t="str">
        <f t="shared" si="350"/>
        <v>?</v>
      </c>
      <c r="AF1888" s="31" t="str">
        <f t="shared" si="350"/>
        <v>?</v>
      </c>
      <c r="AG1888" s="31" t="str">
        <f t="shared" si="350"/>
        <v>?</v>
      </c>
      <c r="AH1888" s="39" t="str">
        <f t="shared" si="349"/>
        <v/>
      </c>
      <c r="AI1888" s="31" t="str">
        <f t="shared" si="352"/>
        <v/>
      </c>
      <c r="AJ1888" s="32" t="str">
        <f t="shared" si="353"/>
        <v/>
      </c>
      <c r="AK1888" s="32" t="str">
        <f t="shared" si="354"/>
        <v/>
      </c>
      <c r="AL1888" s="32" t="str">
        <f t="shared" si="355"/>
        <v/>
      </c>
      <c r="AM1888" s="32" t="str">
        <f t="shared" si="356"/>
        <v/>
      </c>
      <c r="AN1888" s="32" t="str">
        <f t="shared" si="357"/>
        <v/>
      </c>
      <c r="AO1888" s="96" t="e">
        <f>CONCATENATE(IF(#REF!="LL","[u]",IF(#REF!="Ny","[i]",IF(#REF!="Extra koll","[b]",""))),F1888," ",C1888,IF(COUNTA(D1888)&gt;0,CONCATENATE(" [playerid=",D1888,"] "),""),AI1888,AJ1888,AK1888,AL1888,AM1888,AN1888,AA1888,AH1888,IF(#REF!="LL","[/u]",IF(#REF!="Ny","[/i]",IF(#REF!="Extra koll","[/b]",""))))</f>
        <v>#REF!</v>
      </c>
    </row>
    <row r="1889" spans="1:41" ht="14.25">
      <c r="A1889" s="84"/>
      <c r="B1889" s="101"/>
      <c r="C1889" s="102"/>
      <c r="D1889" s="102"/>
      <c r="E1889" s="102"/>
      <c r="F1889" s="103"/>
      <c r="H1889" s="104"/>
      <c r="J1889" s="101"/>
      <c r="K1889" s="102"/>
      <c r="L1889" s="102"/>
      <c r="M1889" s="102"/>
      <c r="N1889" s="102"/>
      <c r="O1889" s="102"/>
      <c r="P1889" s="102"/>
      <c r="Q1889" s="102"/>
      <c r="R1889" s="105"/>
      <c r="T1889" s="101"/>
      <c r="U1889" s="102"/>
      <c r="V1889" s="102"/>
      <c r="W1889" s="102"/>
      <c r="X1889" s="106"/>
      <c r="AA1889" s="32" t="str">
        <f t="shared" si="348"/>
        <v/>
      </c>
      <c r="AB1889" s="31" t="str">
        <f t="shared" si="351"/>
        <v>?</v>
      </c>
      <c r="AC1889" s="31" t="str">
        <f t="shared" si="351"/>
        <v>?</v>
      </c>
      <c r="AD1889" s="31" t="str">
        <f t="shared" si="351"/>
        <v>?</v>
      </c>
      <c r="AE1889" s="31" t="str">
        <f t="shared" si="350"/>
        <v>?</v>
      </c>
      <c r="AF1889" s="31" t="str">
        <f t="shared" si="350"/>
        <v>?</v>
      </c>
      <c r="AG1889" s="31" t="str">
        <f t="shared" si="350"/>
        <v>?</v>
      </c>
      <c r="AH1889" s="39" t="str">
        <f t="shared" si="349"/>
        <v/>
      </c>
      <c r="AI1889" s="31" t="str">
        <f t="shared" si="352"/>
        <v/>
      </c>
      <c r="AJ1889" s="32" t="str">
        <f t="shared" si="353"/>
        <v/>
      </c>
      <c r="AK1889" s="32" t="str">
        <f t="shared" si="354"/>
        <v/>
      </c>
      <c r="AL1889" s="32" t="str">
        <f t="shared" si="355"/>
        <v/>
      </c>
      <c r="AM1889" s="32" t="str">
        <f t="shared" si="356"/>
        <v/>
      </c>
      <c r="AN1889" s="32" t="str">
        <f t="shared" si="357"/>
        <v/>
      </c>
      <c r="AO1889" s="96" t="e">
        <f>CONCATENATE(IF(#REF!="LL","[u]",IF(#REF!="Ny","[i]",IF(#REF!="Extra koll","[b]",""))),F1889," ",C1889,IF(COUNTA(D1889)&gt;0,CONCATENATE(" [playerid=",D1889,"] "),""),AI1889,AJ1889,AK1889,AL1889,AM1889,AN1889,AA1889,AH1889,IF(#REF!="LL","[/u]",IF(#REF!="Ny","[/i]",IF(#REF!="Extra koll","[/b]",""))))</f>
        <v>#REF!</v>
      </c>
    </row>
    <row r="1890" spans="1:41" ht="14.25">
      <c r="A1890" s="84"/>
      <c r="B1890" s="101"/>
      <c r="C1890" s="102"/>
      <c r="D1890" s="102"/>
      <c r="E1890" s="102"/>
      <c r="F1890" s="103"/>
      <c r="H1890" s="104"/>
      <c r="J1890" s="101"/>
      <c r="K1890" s="102"/>
      <c r="L1890" s="102"/>
      <c r="M1890" s="102"/>
      <c r="N1890" s="102"/>
      <c r="O1890" s="102"/>
      <c r="P1890" s="102"/>
      <c r="Q1890" s="102"/>
      <c r="R1890" s="105"/>
      <c r="T1890" s="101"/>
      <c r="U1890" s="102"/>
      <c r="V1890" s="102"/>
      <c r="W1890" s="102"/>
      <c r="X1890" s="106"/>
      <c r="AA1890" s="32" t="str">
        <f t="shared" si="348"/>
        <v/>
      </c>
      <c r="AB1890" s="31" t="str">
        <f t="shared" si="351"/>
        <v>?</v>
      </c>
      <c r="AC1890" s="31" t="str">
        <f t="shared" si="351"/>
        <v>?</v>
      </c>
      <c r="AD1890" s="31" t="str">
        <f t="shared" si="351"/>
        <v>?</v>
      </c>
      <c r="AE1890" s="31" t="str">
        <f t="shared" si="350"/>
        <v>?</v>
      </c>
      <c r="AF1890" s="31" t="str">
        <f t="shared" si="350"/>
        <v>?</v>
      </c>
      <c r="AG1890" s="31" t="str">
        <f t="shared" si="350"/>
        <v>?</v>
      </c>
      <c r="AH1890" s="39" t="str">
        <f t="shared" si="349"/>
        <v/>
      </c>
      <c r="AI1890" s="31" t="str">
        <f t="shared" si="352"/>
        <v/>
      </c>
      <c r="AJ1890" s="32" t="str">
        <f t="shared" si="353"/>
        <v/>
      </c>
      <c r="AK1890" s="32" t="str">
        <f t="shared" si="354"/>
        <v/>
      </c>
      <c r="AL1890" s="32" t="str">
        <f t="shared" si="355"/>
        <v/>
      </c>
      <c r="AM1890" s="32" t="str">
        <f t="shared" si="356"/>
        <v/>
      </c>
      <c r="AN1890" s="32" t="str">
        <f t="shared" si="357"/>
        <v/>
      </c>
      <c r="AO1890" s="96" t="e">
        <f>CONCATENATE(IF(#REF!="LL","[u]",IF(#REF!="Ny","[i]",IF(#REF!="Extra koll","[b]",""))),F1890," ",C1890,IF(COUNTA(D1890)&gt;0,CONCATENATE(" [playerid=",D1890,"] "),""),AI1890,AJ1890,AK1890,AL1890,AM1890,AN1890,AA1890,AH1890,IF(#REF!="LL","[/u]",IF(#REF!="Ny","[/i]",IF(#REF!="Extra koll","[/b]",""))))</f>
        <v>#REF!</v>
      </c>
    </row>
    <row r="1891" spans="1:41" ht="14.25">
      <c r="A1891" s="84"/>
      <c r="B1891" s="101"/>
      <c r="C1891" s="102"/>
      <c r="D1891" s="102"/>
      <c r="E1891" s="102"/>
      <c r="F1891" s="103"/>
      <c r="H1891" s="104"/>
      <c r="J1891" s="101"/>
      <c r="K1891" s="102"/>
      <c r="L1891" s="102"/>
      <c r="M1891" s="102"/>
      <c r="N1891" s="102"/>
      <c r="O1891" s="102"/>
      <c r="P1891" s="102"/>
      <c r="Q1891" s="102"/>
      <c r="R1891" s="105"/>
      <c r="T1891" s="101"/>
      <c r="U1891" s="102"/>
      <c r="V1891" s="102"/>
      <c r="W1891" s="102"/>
      <c r="X1891" s="106"/>
      <c r="AA1891" s="32" t="str">
        <f t="shared" si="348"/>
        <v/>
      </c>
      <c r="AB1891" s="31" t="str">
        <f t="shared" si="351"/>
        <v>?</v>
      </c>
      <c r="AC1891" s="31" t="str">
        <f t="shared" si="351"/>
        <v>?</v>
      </c>
      <c r="AD1891" s="31" t="str">
        <f t="shared" si="351"/>
        <v>?</v>
      </c>
      <c r="AE1891" s="31" t="str">
        <f t="shared" si="350"/>
        <v>?</v>
      </c>
      <c r="AF1891" s="31" t="str">
        <f t="shared" si="350"/>
        <v>?</v>
      </c>
      <c r="AG1891" s="31" t="str">
        <f t="shared" si="350"/>
        <v>?</v>
      </c>
      <c r="AH1891" s="39" t="str">
        <f t="shared" si="349"/>
        <v/>
      </c>
      <c r="AI1891" s="31" t="str">
        <f t="shared" si="352"/>
        <v/>
      </c>
      <c r="AJ1891" s="32" t="str">
        <f t="shared" si="353"/>
        <v/>
      </c>
      <c r="AK1891" s="32" t="str">
        <f t="shared" si="354"/>
        <v/>
      </c>
      <c r="AL1891" s="32" t="str">
        <f t="shared" si="355"/>
        <v/>
      </c>
      <c r="AM1891" s="32" t="str">
        <f t="shared" si="356"/>
        <v/>
      </c>
      <c r="AN1891" s="32" t="str">
        <f t="shared" si="357"/>
        <v/>
      </c>
      <c r="AO1891" s="96" t="e">
        <f>CONCATENATE(IF(#REF!="LL","[u]",IF(#REF!="Ny","[i]",IF(#REF!="Extra koll","[b]",""))),F1891," ",C1891,IF(COUNTA(D1891)&gt;0,CONCATENATE(" [playerid=",D1891,"] "),""),AI1891,AJ1891,AK1891,AL1891,AM1891,AN1891,AA1891,AH1891,IF(#REF!="LL","[/u]",IF(#REF!="Ny","[/i]",IF(#REF!="Extra koll","[/b]",""))))</f>
        <v>#REF!</v>
      </c>
    </row>
    <row r="1892" spans="1:41" ht="14.25">
      <c r="A1892" s="84"/>
      <c r="B1892" s="101"/>
      <c r="C1892" s="102"/>
      <c r="D1892" s="102"/>
      <c r="E1892" s="102"/>
      <c r="F1892" s="103"/>
      <c r="H1892" s="104"/>
      <c r="J1892" s="101"/>
      <c r="K1892" s="102"/>
      <c r="L1892" s="102"/>
      <c r="M1892" s="102"/>
      <c r="N1892" s="102"/>
      <c r="O1892" s="102"/>
      <c r="P1892" s="102"/>
      <c r="Q1892" s="102"/>
      <c r="R1892" s="105"/>
      <c r="T1892" s="101"/>
      <c r="U1892" s="102"/>
      <c r="V1892" s="102"/>
      <c r="W1892" s="102"/>
      <c r="X1892" s="106"/>
      <c r="AA1892" s="32" t="str">
        <f t="shared" si="348"/>
        <v/>
      </c>
      <c r="AB1892" s="31" t="str">
        <f t="shared" si="351"/>
        <v>?</v>
      </c>
      <c r="AC1892" s="31" t="str">
        <f t="shared" si="351"/>
        <v>?</v>
      </c>
      <c r="AD1892" s="31" t="str">
        <f t="shared" si="351"/>
        <v>?</v>
      </c>
      <c r="AE1892" s="31" t="str">
        <f t="shared" si="350"/>
        <v>?</v>
      </c>
      <c r="AF1892" s="31" t="str">
        <f t="shared" si="350"/>
        <v>?</v>
      </c>
      <c r="AG1892" s="31" t="str">
        <f t="shared" si="350"/>
        <v>?</v>
      </c>
      <c r="AH1892" s="39" t="str">
        <f t="shared" si="349"/>
        <v/>
      </c>
      <c r="AI1892" s="31" t="str">
        <f t="shared" si="352"/>
        <v/>
      </c>
      <c r="AJ1892" s="32" t="str">
        <f t="shared" si="353"/>
        <v/>
      </c>
      <c r="AK1892" s="32" t="str">
        <f t="shared" si="354"/>
        <v/>
      </c>
      <c r="AL1892" s="32" t="str">
        <f t="shared" si="355"/>
        <v/>
      </c>
      <c r="AM1892" s="32" t="str">
        <f t="shared" si="356"/>
        <v/>
      </c>
      <c r="AN1892" s="32" t="str">
        <f t="shared" si="357"/>
        <v/>
      </c>
      <c r="AO1892" s="96" t="e">
        <f>CONCATENATE(IF(#REF!="LL","[u]",IF(#REF!="Ny","[i]",IF(#REF!="Extra koll","[b]",""))),F1892," ",C1892,IF(COUNTA(D1892)&gt;0,CONCATENATE(" [playerid=",D1892,"] "),""),AI1892,AJ1892,AK1892,AL1892,AM1892,AN1892,AA1892,AH1892,IF(#REF!="LL","[/u]",IF(#REF!="Ny","[/i]",IF(#REF!="Extra koll","[/b]",""))))</f>
        <v>#REF!</v>
      </c>
    </row>
    <row r="1893" spans="1:41" ht="14.25">
      <c r="A1893" s="84"/>
      <c r="B1893" s="101"/>
      <c r="C1893" s="102"/>
      <c r="D1893" s="102"/>
      <c r="E1893" s="102"/>
      <c r="F1893" s="103"/>
      <c r="H1893" s="104"/>
      <c r="J1893" s="101"/>
      <c r="K1893" s="102"/>
      <c r="L1893" s="102"/>
      <c r="M1893" s="102"/>
      <c r="N1893" s="102"/>
      <c r="O1893" s="102"/>
      <c r="P1893" s="102"/>
      <c r="Q1893" s="102"/>
      <c r="R1893" s="105"/>
      <c r="T1893" s="101"/>
      <c r="U1893" s="102"/>
      <c r="V1893" s="102"/>
      <c r="W1893" s="102"/>
      <c r="X1893" s="106"/>
      <c r="AA1893" s="32" t="str">
        <f t="shared" si="348"/>
        <v/>
      </c>
      <c r="AB1893" s="31" t="str">
        <f t="shared" si="351"/>
        <v>?</v>
      </c>
      <c r="AC1893" s="31" t="str">
        <f t="shared" si="351"/>
        <v>?</v>
      </c>
      <c r="AD1893" s="31" t="str">
        <f t="shared" si="351"/>
        <v>?</v>
      </c>
      <c r="AE1893" s="31" t="str">
        <f t="shared" si="350"/>
        <v>?</v>
      </c>
      <c r="AF1893" s="31" t="str">
        <f t="shared" si="350"/>
        <v>?</v>
      </c>
      <c r="AG1893" s="31" t="str">
        <f t="shared" si="350"/>
        <v>?</v>
      </c>
      <c r="AH1893" s="39" t="str">
        <f t="shared" si="349"/>
        <v/>
      </c>
      <c r="AI1893" s="31" t="str">
        <f t="shared" si="352"/>
        <v/>
      </c>
      <c r="AJ1893" s="32" t="str">
        <f t="shared" si="353"/>
        <v/>
      </c>
      <c r="AK1893" s="32" t="str">
        <f t="shared" si="354"/>
        <v/>
      </c>
      <c r="AL1893" s="32" t="str">
        <f t="shared" si="355"/>
        <v/>
      </c>
      <c r="AM1893" s="32" t="str">
        <f t="shared" si="356"/>
        <v/>
      </c>
      <c r="AN1893" s="32" t="str">
        <f t="shared" si="357"/>
        <v/>
      </c>
      <c r="AO1893" s="96" t="e">
        <f>CONCATENATE(IF(#REF!="LL","[u]",IF(#REF!="Ny","[i]",IF(#REF!="Extra koll","[b]",""))),F1893," ",C1893,IF(COUNTA(D1893)&gt;0,CONCATENATE(" [playerid=",D1893,"] "),""),AI1893,AJ1893,AK1893,AL1893,AM1893,AN1893,AA1893,AH1893,IF(#REF!="LL","[/u]",IF(#REF!="Ny","[/i]",IF(#REF!="Extra koll","[/b]",""))))</f>
        <v>#REF!</v>
      </c>
    </row>
    <row r="1894" spans="1:41" ht="14.25">
      <c r="A1894" s="84"/>
      <c r="B1894" s="101"/>
      <c r="C1894" s="102"/>
      <c r="D1894" s="102"/>
      <c r="E1894" s="102"/>
      <c r="F1894" s="103"/>
      <c r="H1894" s="104"/>
      <c r="J1894" s="101"/>
      <c r="K1894" s="102"/>
      <c r="L1894" s="102"/>
      <c r="M1894" s="102"/>
      <c r="N1894" s="102"/>
      <c r="O1894" s="102"/>
      <c r="P1894" s="102"/>
      <c r="Q1894" s="102"/>
      <c r="R1894" s="105"/>
      <c r="T1894" s="101"/>
      <c r="U1894" s="102"/>
      <c r="V1894" s="102"/>
      <c r="W1894" s="102"/>
      <c r="X1894" s="106"/>
      <c r="AA1894" s="32" t="str">
        <f t="shared" si="348"/>
        <v/>
      </c>
      <c r="AB1894" s="31" t="str">
        <f t="shared" si="351"/>
        <v>?</v>
      </c>
      <c r="AC1894" s="31" t="str">
        <f t="shared" si="351"/>
        <v>?</v>
      </c>
      <c r="AD1894" s="31" t="str">
        <f t="shared" si="351"/>
        <v>?</v>
      </c>
      <c r="AE1894" s="31" t="str">
        <f t="shared" si="350"/>
        <v>?</v>
      </c>
      <c r="AF1894" s="31" t="str">
        <f t="shared" si="350"/>
        <v>?</v>
      </c>
      <c r="AG1894" s="31" t="str">
        <f t="shared" si="350"/>
        <v>?</v>
      </c>
      <c r="AH1894" s="39" t="str">
        <f t="shared" si="349"/>
        <v/>
      </c>
      <c r="AI1894" s="31" t="str">
        <f t="shared" si="352"/>
        <v/>
      </c>
      <c r="AJ1894" s="32" t="str">
        <f t="shared" si="353"/>
        <v/>
      </c>
      <c r="AK1894" s="32" t="str">
        <f t="shared" si="354"/>
        <v/>
      </c>
      <c r="AL1894" s="32" t="str">
        <f t="shared" si="355"/>
        <v/>
      </c>
      <c r="AM1894" s="32" t="str">
        <f t="shared" si="356"/>
        <v/>
      </c>
      <c r="AN1894" s="32" t="str">
        <f t="shared" si="357"/>
        <v/>
      </c>
      <c r="AO1894" s="96" t="e">
        <f>CONCATENATE(IF(#REF!="LL","[u]",IF(#REF!="Ny","[i]",IF(#REF!="Extra koll","[b]",""))),F1894," ",C1894,IF(COUNTA(D1894)&gt;0,CONCATENATE(" [playerid=",D1894,"] "),""),AI1894,AJ1894,AK1894,AL1894,AM1894,AN1894,AA1894,AH1894,IF(#REF!="LL","[/u]",IF(#REF!="Ny","[/i]",IF(#REF!="Extra koll","[/b]",""))))</f>
        <v>#REF!</v>
      </c>
    </row>
    <row r="1895" spans="1:41" ht="14.25">
      <c r="A1895" s="84"/>
      <c r="B1895" s="101"/>
      <c r="C1895" s="102"/>
      <c r="D1895" s="102"/>
      <c r="E1895" s="102"/>
      <c r="F1895" s="103"/>
      <c r="H1895" s="104"/>
      <c r="J1895" s="101"/>
      <c r="K1895" s="102"/>
      <c r="L1895" s="102"/>
      <c r="M1895" s="102"/>
      <c r="N1895" s="102"/>
      <c r="O1895" s="102"/>
      <c r="P1895" s="102"/>
      <c r="Q1895" s="102"/>
      <c r="R1895" s="105"/>
      <c r="T1895" s="101"/>
      <c r="U1895" s="102"/>
      <c r="V1895" s="102"/>
      <c r="W1895" s="102"/>
      <c r="X1895" s="106"/>
      <c r="AA1895" s="32" t="str">
        <f t="shared" si="348"/>
        <v/>
      </c>
      <c r="AB1895" s="31" t="str">
        <f t="shared" si="351"/>
        <v>?</v>
      </c>
      <c r="AC1895" s="31" t="str">
        <f t="shared" si="351"/>
        <v>?</v>
      </c>
      <c r="AD1895" s="31" t="str">
        <f t="shared" si="351"/>
        <v>?</v>
      </c>
      <c r="AE1895" s="31" t="str">
        <f t="shared" si="350"/>
        <v>?</v>
      </c>
      <c r="AF1895" s="31" t="str">
        <f t="shared" si="350"/>
        <v>?</v>
      </c>
      <c r="AG1895" s="31" t="str">
        <f t="shared" si="350"/>
        <v>?</v>
      </c>
      <c r="AH1895" s="39" t="str">
        <f t="shared" si="349"/>
        <v/>
      </c>
      <c r="AI1895" s="31" t="str">
        <f t="shared" si="352"/>
        <v/>
      </c>
      <c r="AJ1895" s="32" t="str">
        <f t="shared" si="353"/>
        <v/>
      </c>
      <c r="AK1895" s="32" t="str">
        <f t="shared" si="354"/>
        <v/>
      </c>
      <c r="AL1895" s="32" t="str">
        <f t="shared" si="355"/>
        <v/>
      </c>
      <c r="AM1895" s="32" t="str">
        <f t="shared" si="356"/>
        <v/>
      </c>
      <c r="AN1895" s="32" t="str">
        <f t="shared" si="357"/>
        <v/>
      </c>
      <c r="AO1895" s="96" t="e">
        <f>CONCATENATE(IF(#REF!="LL","[u]",IF(#REF!="Ny","[i]",IF(#REF!="Extra koll","[b]",""))),F1895," ",C1895,IF(COUNTA(D1895)&gt;0,CONCATENATE(" [playerid=",D1895,"] "),""),AI1895,AJ1895,AK1895,AL1895,AM1895,AN1895,AA1895,AH1895,IF(#REF!="LL","[/u]",IF(#REF!="Ny","[/i]",IF(#REF!="Extra koll","[/b]",""))))</f>
        <v>#REF!</v>
      </c>
    </row>
    <row r="1896" spans="1:41" ht="14.25">
      <c r="A1896" s="84"/>
      <c r="B1896" s="101"/>
      <c r="C1896" s="102"/>
      <c r="D1896" s="102"/>
      <c r="E1896" s="102"/>
      <c r="F1896" s="103"/>
      <c r="H1896" s="104"/>
      <c r="J1896" s="101"/>
      <c r="K1896" s="102"/>
      <c r="L1896" s="102"/>
      <c r="M1896" s="102"/>
      <c r="N1896" s="102"/>
      <c r="O1896" s="102"/>
      <c r="P1896" s="102"/>
      <c r="Q1896" s="102"/>
      <c r="R1896" s="105"/>
      <c r="T1896" s="101"/>
      <c r="U1896" s="102"/>
      <c r="V1896" s="102"/>
      <c r="W1896" s="102"/>
      <c r="X1896" s="106"/>
      <c r="AA1896" s="32" t="str">
        <f t="shared" si="348"/>
        <v/>
      </c>
      <c r="AB1896" s="31" t="str">
        <f t="shared" si="351"/>
        <v>?</v>
      </c>
      <c r="AC1896" s="31" t="str">
        <f t="shared" si="351"/>
        <v>?</v>
      </c>
      <c r="AD1896" s="31" t="str">
        <f t="shared" si="351"/>
        <v>?</v>
      </c>
      <c r="AE1896" s="31" t="str">
        <f t="shared" si="350"/>
        <v>?</v>
      </c>
      <c r="AF1896" s="31" t="str">
        <f t="shared" si="350"/>
        <v>?</v>
      </c>
      <c r="AG1896" s="31" t="str">
        <f t="shared" si="350"/>
        <v>?</v>
      </c>
      <c r="AH1896" s="39" t="str">
        <f t="shared" si="349"/>
        <v/>
      </c>
      <c r="AI1896" s="31" t="str">
        <f t="shared" si="352"/>
        <v/>
      </c>
      <c r="AJ1896" s="32" t="str">
        <f t="shared" si="353"/>
        <v/>
      </c>
      <c r="AK1896" s="32" t="str">
        <f t="shared" si="354"/>
        <v/>
      </c>
      <c r="AL1896" s="32" t="str">
        <f t="shared" si="355"/>
        <v/>
      </c>
      <c r="AM1896" s="32" t="str">
        <f t="shared" si="356"/>
        <v/>
      </c>
      <c r="AN1896" s="32" t="str">
        <f t="shared" si="357"/>
        <v/>
      </c>
      <c r="AO1896" s="96" t="e">
        <f>CONCATENATE(IF(#REF!="LL","[u]",IF(#REF!="Ny","[i]",IF(#REF!="Extra koll","[b]",""))),F1896," ",C1896,IF(COUNTA(D1896)&gt;0,CONCATENATE(" [playerid=",D1896,"] "),""),AI1896,AJ1896,AK1896,AL1896,AM1896,AN1896,AA1896,AH1896,IF(#REF!="LL","[/u]",IF(#REF!="Ny","[/i]",IF(#REF!="Extra koll","[/b]",""))))</f>
        <v>#REF!</v>
      </c>
    </row>
    <row r="1897" spans="1:41" ht="14.25">
      <c r="A1897" s="84"/>
      <c r="B1897" s="101"/>
      <c r="C1897" s="102"/>
      <c r="D1897" s="102"/>
      <c r="E1897" s="102"/>
      <c r="F1897" s="103"/>
      <c r="H1897" s="104"/>
      <c r="J1897" s="101"/>
      <c r="K1897" s="102"/>
      <c r="L1897" s="102"/>
      <c r="M1897" s="102"/>
      <c r="N1897" s="102"/>
      <c r="O1897" s="102"/>
      <c r="P1897" s="102"/>
      <c r="Q1897" s="102"/>
      <c r="R1897" s="105"/>
      <c r="T1897" s="101"/>
      <c r="U1897" s="102"/>
      <c r="V1897" s="102"/>
      <c r="W1897" s="102"/>
      <c r="X1897" s="106"/>
      <c r="AA1897" s="32" t="str">
        <f t="shared" si="348"/>
        <v/>
      </c>
      <c r="AB1897" s="31" t="str">
        <f t="shared" si="351"/>
        <v>?</v>
      </c>
      <c r="AC1897" s="31" t="str">
        <f t="shared" si="351"/>
        <v>?</v>
      </c>
      <c r="AD1897" s="31" t="str">
        <f t="shared" si="351"/>
        <v>?</v>
      </c>
      <c r="AE1897" s="31" t="str">
        <f t="shared" si="350"/>
        <v>?</v>
      </c>
      <c r="AF1897" s="31" t="str">
        <f t="shared" si="350"/>
        <v>?</v>
      </c>
      <c r="AG1897" s="31" t="str">
        <f t="shared" si="350"/>
        <v>?</v>
      </c>
      <c r="AH1897" s="39" t="str">
        <f t="shared" si="349"/>
        <v/>
      </c>
      <c r="AI1897" s="31" t="str">
        <f t="shared" si="352"/>
        <v/>
      </c>
      <c r="AJ1897" s="32" t="str">
        <f t="shared" si="353"/>
        <v/>
      </c>
      <c r="AK1897" s="32" t="str">
        <f t="shared" si="354"/>
        <v/>
      </c>
      <c r="AL1897" s="32" t="str">
        <f t="shared" si="355"/>
        <v/>
      </c>
      <c r="AM1897" s="32" t="str">
        <f t="shared" si="356"/>
        <v/>
      </c>
      <c r="AN1897" s="32" t="str">
        <f t="shared" si="357"/>
        <v/>
      </c>
      <c r="AO1897" s="96" t="e">
        <f>CONCATENATE(IF(#REF!="LL","[u]",IF(#REF!="Ny","[i]",IF(#REF!="Extra koll","[b]",""))),F1897," ",C1897,IF(COUNTA(D1897)&gt;0,CONCATENATE(" [playerid=",D1897,"] "),""),AI1897,AJ1897,AK1897,AL1897,AM1897,AN1897,AA1897,AH1897,IF(#REF!="LL","[/u]",IF(#REF!="Ny","[/i]",IF(#REF!="Extra koll","[/b]",""))))</f>
        <v>#REF!</v>
      </c>
    </row>
    <row r="1898" spans="1:41" ht="14.25">
      <c r="A1898" s="84"/>
      <c r="B1898" s="101"/>
      <c r="C1898" s="102"/>
      <c r="D1898" s="102"/>
      <c r="E1898" s="102"/>
      <c r="F1898" s="103"/>
      <c r="H1898" s="104"/>
      <c r="J1898" s="101"/>
      <c r="K1898" s="102"/>
      <c r="L1898" s="102"/>
      <c r="M1898" s="102"/>
      <c r="N1898" s="102"/>
      <c r="O1898" s="102"/>
      <c r="P1898" s="102"/>
      <c r="Q1898" s="102"/>
      <c r="R1898" s="105"/>
      <c r="T1898" s="101"/>
      <c r="U1898" s="102"/>
      <c r="V1898" s="102"/>
      <c r="W1898" s="102"/>
      <c r="X1898" s="106"/>
      <c r="AA1898" s="32" t="str">
        <f t="shared" si="348"/>
        <v/>
      </c>
      <c r="AB1898" s="31" t="str">
        <f t="shared" si="351"/>
        <v>?</v>
      </c>
      <c r="AC1898" s="31" t="str">
        <f t="shared" si="351"/>
        <v>?</v>
      </c>
      <c r="AD1898" s="31" t="str">
        <f t="shared" si="351"/>
        <v>?</v>
      </c>
      <c r="AE1898" s="31" t="str">
        <f t="shared" si="350"/>
        <v>?</v>
      </c>
      <c r="AF1898" s="31" t="str">
        <f t="shared" si="350"/>
        <v>?</v>
      </c>
      <c r="AG1898" s="31" t="str">
        <f t="shared" si="350"/>
        <v>?</v>
      </c>
      <c r="AH1898" s="39" t="str">
        <f t="shared" si="349"/>
        <v/>
      </c>
      <c r="AI1898" s="31" t="str">
        <f t="shared" si="352"/>
        <v/>
      </c>
      <c r="AJ1898" s="32" t="str">
        <f t="shared" si="353"/>
        <v/>
      </c>
      <c r="AK1898" s="32" t="str">
        <f t="shared" si="354"/>
        <v/>
      </c>
      <c r="AL1898" s="32" t="str">
        <f t="shared" si="355"/>
        <v/>
      </c>
      <c r="AM1898" s="32" t="str">
        <f t="shared" si="356"/>
        <v/>
      </c>
      <c r="AN1898" s="32" t="str">
        <f t="shared" si="357"/>
        <v/>
      </c>
      <c r="AO1898" s="96" t="e">
        <f>CONCATENATE(IF(#REF!="LL","[u]",IF(#REF!="Ny","[i]",IF(#REF!="Extra koll","[b]",""))),F1898," ",C1898,IF(COUNTA(D1898)&gt;0,CONCATENATE(" [playerid=",D1898,"] "),""),AI1898,AJ1898,AK1898,AL1898,AM1898,AN1898,AA1898,AH1898,IF(#REF!="LL","[/u]",IF(#REF!="Ny","[/i]",IF(#REF!="Extra koll","[/b]",""))))</f>
        <v>#REF!</v>
      </c>
    </row>
    <row r="1899" spans="1:41" ht="14.25">
      <c r="A1899" s="84"/>
      <c r="B1899" s="101"/>
      <c r="C1899" s="102"/>
      <c r="D1899" s="102"/>
      <c r="E1899" s="102"/>
      <c r="F1899" s="103"/>
      <c r="H1899" s="104"/>
      <c r="J1899" s="101"/>
      <c r="K1899" s="102"/>
      <c r="L1899" s="102"/>
      <c r="M1899" s="102"/>
      <c r="N1899" s="102"/>
      <c r="O1899" s="102"/>
      <c r="P1899" s="102"/>
      <c r="Q1899" s="102"/>
      <c r="R1899" s="105"/>
      <c r="T1899" s="101"/>
      <c r="U1899" s="102"/>
      <c r="V1899" s="102"/>
      <c r="W1899" s="102"/>
      <c r="X1899" s="106"/>
      <c r="AA1899" s="32" t="str">
        <f t="shared" si="348"/>
        <v/>
      </c>
      <c r="AB1899" s="31" t="str">
        <f t="shared" si="351"/>
        <v>?</v>
      </c>
      <c r="AC1899" s="31" t="str">
        <f t="shared" si="351"/>
        <v>?</v>
      </c>
      <c r="AD1899" s="31" t="str">
        <f t="shared" si="351"/>
        <v>?</v>
      </c>
      <c r="AE1899" s="31" t="str">
        <f t="shared" si="350"/>
        <v>?</v>
      </c>
      <c r="AF1899" s="31" t="str">
        <f t="shared" si="350"/>
        <v>?</v>
      </c>
      <c r="AG1899" s="31" t="str">
        <f t="shared" si="350"/>
        <v>?</v>
      </c>
      <c r="AH1899" s="39" t="str">
        <f t="shared" si="349"/>
        <v/>
      </c>
      <c r="AI1899" s="31" t="str">
        <f t="shared" si="352"/>
        <v/>
      </c>
      <c r="AJ1899" s="32" t="str">
        <f t="shared" si="353"/>
        <v/>
      </c>
      <c r="AK1899" s="32" t="str">
        <f t="shared" si="354"/>
        <v/>
      </c>
      <c r="AL1899" s="32" t="str">
        <f t="shared" si="355"/>
        <v/>
      </c>
      <c r="AM1899" s="32" t="str">
        <f t="shared" si="356"/>
        <v/>
      </c>
      <c r="AN1899" s="32" t="str">
        <f t="shared" si="357"/>
        <v/>
      </c>
      <c r="AO1899" s="96" t="e">
        <f>CONCATENATE(IF(#REF!="LL","[u]",IF(#REF!="Ny","[i]",IF(#REF!="Extra koll","[b]",""))),F1899," ",C1899,IF(COUNTA(D1899)&gt;0,CONCATENATE(" [playerid=",D1899,"] "),""),AI1899,AJ1899,AK1899,AL1899,AM1899,AN1899,AA1899,AH1899,IF(#REF!="LL","[/u]",IF(#REF!="Ny","[/i]",IF(#REF!="Extra koll","[/b]",""))))</f>
        <v>#REF!</v>
      </c>
    </row>
    <row r="1900" spans="1:41" ht="14.25">
      <c r="A1900" s="84"/>
      <c r="B1900" s="101"/>
      <c r="C1900" s="102"/>
      <c r="D1900" s="102"/>
      <c r="E1900" s="102"/>
      <c r="F1900" s="103"/>
      <c r="H1900" s="104"/>
      <c r="J1900" s="101"/>
      <c r="K1900" s="102"/>
      <c r="L1900" s="102"/>
      <c r="M1900" s="102"/>
      <c r="N1900" s="102"/>
      <c r="O1900" s="102"/>
      <c r="P1900" s="102"/>
      <c r="Q1900" s="102"/>
      <c r="R1900" s="105"/>
      <c r="T1900" s="101"/>
      <c r="U1900" s="102"/>
      <c r="V1900" s="102"/>
      <c r="W1900" s="102"/>
      <c r="X1900" s="106"/>
      <c r="AA1900" s="32" t="str">
        <f t="shared" si="348"/>
        <v/>
      </c>
      <c r="AB1900" s="31" t="str">
        <f t="shared" si="351"/>
        <v>?</v>
      </c>
      <c r="AC1900" s="31" t="str">
        <f t="shared" si="351"/>
        <v>?</v>
      </c>
      <c r="AD1900" s="31" t="str">
        <f t="shared" si="351"/>
        <v>?</v>
      </c>
      <c r="AE1900" s="31" t="str">
        <f t="shared" si="350"/>
        <v>?</v>
      </c>
      <c r="AF1900" s="31" t="str">
        <f t="shared" si="350"/>
        <v>?</v>
      </c>
      <c r="AG1900" s="31" t="str">
        <f t="shared" si="350"/>
        <v>?</v>
      </c>
      <c r="AH1900" s="39" t="str">
        <f t="shared" si="349"/>
        <v/>
      </c>
      <c r="AI1900" s="31" t="str">
        <f t="shared" si="352"/>
        <v/>
      </c>
      <c r="AJ1900" s="32" t="str">
        <f t="shared" si="353"/>
        <v/>
      </c>
      <c r="AK1900" s="32" t="str">
        <f t="shared" si="354"/>
        <v/>
      </c>
      <c r="AL1900" s="32" t="str">
        <f t="shared" si="355"/>
        <v/>
      </c>
      <c r="AM1900" s="32" t="str">
        <f t="shared" si="356"/>
        <v/>
      </c>
      <c r="AN1900" s="32" t="str">
        <f t="shared" si="357"/>
        <v/>
      </c>
      <c r="AO1900" s="96" t="e">
        <f>CONCATENATE(IF(#REF!="LL","[u]",IF(#REF!="Ny","[i]",IF(#REF!="Extra koll","[b]",""))),F1900," ",C1900,IF(COUNTA(D1900)&gt;0,CONCATENATE(" [playerid=",D1900,"] "),""),AI1900,AJ1900,AK1900,AL1900,AM1900,AN1900,AA1900,AH1900,IF(#REF!="LL","[/u]",IF(#REF!="Ny","[/i]",IF(#REF!="Extra koll","[/b]",""))))</f>
        <v>#REF!</v>
      </c>
    </row>
    <row r="1901" spans="1:41" ht="14.25">
      <c r="A1901" s="84"/>
      <c r="B1901" s="101"/>
      <c r="C1901" s="102"/>
      <c r="D1901" s="102"/>
      <c r="E1901" s="102"/>
      <c r="F1901" s="103"/>
      <c r="H1901" s="104"/>
      <c r="J1901" s="101"/>
      <c r="K1901" s="102"/>
      <c r="L1901" s="102"/>
      <c r="M1901" s="102"/>
      <c r="N1901" s="102"/>
      <c r="O1901" s="102"/>
      <c r="P1901" s="102"/>
      <c r="Q1901" s="102"/>
      <c r="R1901" s="105"/>
      <c r="T1901" s="101"/>
      <c r="U1901" s="102"/>
      <c r="V1901" s="102"/>
      <c r="W1901" s="102"/>
      <c r="X1901" s="106"/>
      <c r="AA1901" s="32" t="str">
        <f t="shared" si="348"/>
        <v/>
      </c>
      <c r="AB1901" s="31" t="str">
        <f t="shared" si="351"/>
        <v>?</v>
      </c>
      <c r="AC1901" s="31" t="str">
        <f t="shared" si="351"/>
        <v>?</v>
      </c>
      <c r="AD1901" s="31" t="str">
        <f t="shared" si="351"/>
        <v>?</v>
      </c>
      <c r="AE1901" s="31" t="str">
        <f t="shared" si="350"/>
        <v>?</v>
      </c>
      <c r="AF1901" s="31" t="str">
        <f t="shared" si="350"/>
        <v>?</v>
      </c>
      <c r="AG1901" s="31" t="str">
        <f t="shared" si="350"/>
        <v>?</v>
      </c>
      <c r="AH1901" s="39" t="str">
        <f t="shared" si="349"/>
        <v/>
      </c>
      <c r="AI1901" s="31" t="str">
        <f t="shared" si="352"/>
        <v/>
      </c>
      <c r="AJ1901" s="32" t="str">
        <f t="shared" si="353"/>
        <v/>
      </c>
      <c r="AK1901" s="32" t="str">
        <f t="shared" si="354"/>
        <v/>
      </c>
      <c r="AL1901" s="32" t="str">
        <f t="shared" si="355"/>
        <v/>
      </c>
      <c r="AM1901" s="32" t="str">
        <f t="shared" si="356"/>
        <v/>
      </c>
      <c r="AN1901" s="32" t="str">
        <f t="shared" si="357"/>
        <v/>
      </c>
      <c r="AO1901" s="96" t="e">
        <f>CONCATENATE(IF(#REF!="LL","[u]",IF(#REF!="Ny","[i]",IF(#REF!="Extra koll","[b]",""))),F1901," ",C1901,IF(COUNTA(D1901)&gt;0,CONCATENATE(" [playerid=",D1901,"] "),""),AI1901,AJ1901,AK1901,AL1901,AM1901,AN1901,AA1901,AH1901,IF(#REF!="LL","[/u]",IF(#REF!="Ny","[/i]",IF(#REF!="Extra koll","[/b]",""))))</f>
        <v>#REF!</v>
      </c>
    </row>
    <row r="1902" spans="1:41" ht="14.25">
      <c r="A1902" s="84"/>
      <c r="B1902" s="101"/>
      <c r="C1902" s="102"/>
      <c r="D1902" s="102"/>
      <c r="E1902" s="102"/>
      <c r="F1902" s="103"/>
      <c r="H1902" s="104"/>
      <c r="J1902" s="101"/>
      <c r="K1902" s="102"/>
      <c r="L1902" s="102"/>
      <c r="M1902" s="102"/>
      <c r="N1902" s="102"/>
      <c r="O1902" s="102"/>
      <c r="P1902" s="102"/>
      <c r="Q1902" s="102"/>
      <c r="R1902" s="105"/>
      <c r="T1902" s="101"/>
      <c r="U1902" s="102"/>
      <c r="V1902" s="102"/>
      <c r="W1902" s="102"/>
      <c r="X1902" s="106"/>
      <c r="AA1902" s="32" t="str">
        <f t="shared" ref="AA1902:AA1965" si="358">IF(COUNTA(H1902)&gt;0,CONCATENATE(" [",H1902,"] "),"")</f>
        <v/>
      </c>
      <c r="AB1902" s="31" t="str">
        <f t="shared" si="351"/>
        <v>?</v>
      </c>
      <c r="AC1902" s="31" t="str">
        <f t="shared" si="351"/>
        <v>?</v>
      </c>
      <c r="AD1902" s="31" t="str">
        <f t="shared" si="351"/>
        <v>?</v>
      </c>
      <c r="AE1902" s="31" t="str">
        <f t="shared" si="350"/>
        <v>?</v>
      </c>
      <c r="AF1902" s="31" t="str">
        <f t="shared" si="350"/>
        <v>?</v>
      </c>
      <c r="AG1902" s="31" t="str">
        <f t="shared" si="350"/>
        <v>?</v>
      </c>
      <c r="AH1902" s="39" t="str">
        <f t="shared" ref="AH1902:AH1965" si="359">IF(COUNTA(R1902)&gt;0,CONCATENATE(" Fasta: ",RIGHT(R1902,LEN(R1902)-5)),"")</f>
        <v/>
      </c>
      <c r="AI1902" s="31" t="str">
        <f t="shared" si="352"/>
        <v/>
      </c>
      <c r="AJ1902" s="32" t="str">
        <f t="shared" si="353"/>
        <v/>
      </c>
      <c r="AK1902" s="32" t="str">
        <f t="shared" si="354"/>
        <v/>
      </c>
      <c r="AL1902" s="32" t="str">
        <f t="shared" si="355"/>
        <v/>
      </c>
      <c r="AM1902" s="32" t="str">
        <f t="shared" si="356"/>
        <v/>
      </c>
      <c r="AN1902" s="32" t="str">
        <f t="shared" si="357"/>
        <v/>
      </c>
      <c r="AO1902" s="96" t="e">
        <f>CONCATENATE(IF(#REF!="LL","[u]",IF(#REF!="Ny","[i]",IF(#REF!="Extra koll","[b]",""))),F1902," ",C1902,IF(COUNTA(D1902)&gt;0,CONCATENATE(" [playerid=",D1902,"] "),""),AI1902,AJ1902,AK1902,AL1902,AM1902,AN1902,AA1902,AH1902,IF(#REF!="LL","[/u]",IF(#REF!="Ny","[/i]",IF(#REF!="Extra koll","[/b]",""))))</f>
        <v>#REF!</v>
      </c>
    </row>
    <row r="1903" spans="1:41" ht="14.25">
      <c r="A1903" s="84"/>
      <c r="B1903" s="101"/>
      <c r="C1903" s="102"/>
      <c r="D1903" s="102"/>
      <c r="E1903" s="102"/>
      <c r="F1903" s="103"/>
      <c r="H1903" s="104"/>
      <c r="J1903" s="101"/>
      <c r="K1903" s="102"/>
      <c r="L1903" s="102"/>
      <c r="M1903" s="102"/>
      <c r="N1903" s="102"/>
      <c r="O1903" s="102"/>
      <c r="P1903" s="102"/>
      <c r="Q1903" s="102"/>
      <c r="R1903" s="105"/>
      <c r="T1903" s="101"/>
      <c r="U1903" s="102"/>
      <c r="V1903" s="102"/>
      <c r="W1903" s="102"/>
      <c r="X1903" s="106"/>
      <c r="AA1903" s="32" t="str">
        <f t="shared" si="358"/>
        <v/>
      </c>
      <c r="AB1903" s="31" t="str">
        <f t="shared" si="351"/>
        <v>?</v>
      </c>
      <c r="AC1903" s="31" t="str">
        <f t="shared" si="351"/>
        <v>?</v>
      </c>
      <c r="AD1903" s="31" t="str">
        <f t="shared" si="351"/>
        <v>?</v>
      </c>
      <c r="AE1903" s="31" t="str">
        <f t="shared" si="350"/>
        <v>?</v>
      </c>
      <c r="AF1903" s="31" t="str">
        <f t="shared" si="350"/>
        <v>?</v>
      </c>
      <c r="AG1903" s="31" t="str">
        <f t="shared" si="350"/>
        <v>?</v>
      </c>
      <c r="AH1903" s="39" t="str">
        <f t="shared" si="359"/>
        <v/>
      </c>
      <c r="AI1903" s="31" t="str">
        <f t="shared" si="352"/>
        <v/>
      </c>
      <c r="AJ1903" s="32" t="str">
        <f t="shared" si="353"/>
        <v/>
      </c>
      <c r="AK1903" s="32" t="str">
        <f t="shared" si="354"/>
        <v/>
      </c>
      <c r="AL1903" s="32" t="str">
        <f t="shared" si="355"/>
        <v/>
      </c>
      <c r="AM1903" s="32" t="str">
        <f t="shared" si="356"/>
        <v/>
      </c>
      <c r="AN1903" s="32" t="str">
        <f t="shared" si="357"/>
        <v/>
      </c>
      <c r="AO1903" s="96" t="e">
        <f>CONCATENATE(IF(#REF!="LL","[u]",IF(#REF!="Ny","[i]",IF(#REF!="Extra koll","[b]",""))),F1903," ",C1903,IF(COUNTA(D1903)&gt;0,CONCATENATE(" [playerid=",D1903,"] "),""),AI1903,AJ1903,AK1903,AL1903,AM1903,AN1903,AA1903,AH1903,IF(#REF!="LL","[/u]",IF(#REF!="Ny","[/i]",IF(#REF!="Extra koll","[/b]",""))))</f>
        <v>#REF!</v>
      </c>
    </row>
    <row r="1904" spans="1:41" ht="14.25">
      <c r="A1904" s="84"/>
      <c r="B1904" s="101"/>
      <c r="C1904" s="102"/>
      <c r="D1904" s="102"/>
      <c r="E1904" s="102"/>
      <c r="F1904" s="103"/>
      <c r="H1904" s="104"/>
      <c r="J1904" s="101"/>
      <c r="K1904" s="102"/>
      <c r="L1904" s="102"/>
      <c r="M1904" s="102"/>
      <c r="N1904" s="102"/>
      <c r="O1904" s="102"/>
      <c r="P1904" s="102"/>
      <c r="Q1904" s="102"/>
      <c r="R1904" s="105"/>
      <c r="T1904" s="101"/>
      <c r="U1904" s="102"/>
      <c r="V1904" s="102"/>
      <c r="W1904" s="102"/>
      <c r="X1904" s="106"/>
      <c r="AA1904" s="32" t="str">
        <f t="shared" si="358"/>
        <v/>
      </c>
      <c r="AB1904" s="31" t="str">
        <f t="shared" si="351"/>
        <v>?</v>
      </c>
      <c r="AC1904" s="31" t="str">
        <f t="shared" si="351"/>
        <v>?</v>
      </c>
      <c r="AD1904" s="31" t="str">
        <f t="shared" si="351"/>
        <v>?</v>
      </c>
      <c r="AE1904" s="31" t="str">
        <f t="shared" si="350"/>
        <v>?</v>
      </c>
      <c r="AF1904" s="31" t="str">
        <f t="shared" si="350"/>
        <v>?</v>
      </c>
      <c r="AG1904" s="31" t="str">
        <f t="shared" si="350"/>
        <v>?</v>
      </c>
      <c r="AH1904" s="39" t="str">
        <f t="shared" si="359"/>
        <v/>
      </c>
      <c r="AI1904" s="31" t="str">
        <f t="shared" si="352"/>
        <v/>
      </c>
      <c r="AJ1904" s="32" t="str">
        <f t="shared" si="353"/>
        <v/>
      </c>
      <c r="AK1904" s="32" t="str">
        <f t="shared" si="354"/>
        <v/>
      </c>
      <c r="AL1904" s="32" t="str">
        <f t="shared" si="355"/>
        <v/>
      </c>
      <c r="AM1904" s="32" t="str">
        <f t="shared" si="356"/>
        <v/>
      </c>
      <c r="AN1904" s="32" t="str">
        <f t="shared" si="357"/>
        <v/>
      </c>
      <c r="AO1904" s="96" t="e">
        <f>CONCATENATE(IF(#REF!="LL","[u]",IF(#REF!="Ny","[i]",IF(#REF!="Extra koll","[b]",""))),F1904," ",C1904,IF(COUNTA(D1904)&gt;0,CONCATENATE(" [playerid=",D1904,"] "),""),AI1904,AJ1904,AK1904,AL1904,AM1904,AN1904,AA1904,AH1904,IF(#REF!="LL","[/u]",IF(#REF!="Ny","[/i]",IF(#REF!="Extra koll","[/b]",""))))</f>
        <v>#REF!</v>
      </c>
    </row>
    <row r="1905" spans="1:41" ht="14.25">
      <c r="A1905" s="84"/>
      <c r="B1905" s="101"/>
      <c r="C1905" s="102"/>
      <c r="D1905" s="102"/>
      <c r="E1905" s="102"/>
      <c r="F1905" s="103"/>
      <c r="H1905" s="104"/>
      <c r="J1905" s="101"/>
      <c r="K1905" s="102"/>
      <c r="L1905" s="102"/>
      <c r="M1905" s="102"/>
      <c r="N1905" s="102"/>
      <c r="O1905" s="102"/>
      <c r="P1905" s="102"/>
      <c r="Q1905" s="102"/>
      <c r="R1905" s="105"/>
      <c r="T1905" s="101"/>
      <c r="U1905" s="102"/>
      <c r="V1905" s="102"/>
      <c r="W1905" s="102"/>
      <c r="X1905" s="106"/>
      <c r="AA1905" s="32" t="str">
        <f t="shared" si="358"/>
        <v/>
      </c>
      <c r="AB1905" s="31" t="str">
        <f t="shared" si="351"/>
        <v>?</v>
      </c>
      <c r="AC1905" s="31" t="str">
        <f t="shared" si="351"/>
        <v>?</v>
      </c>
      <c r="AD1905" s="31" t="str">
        <f t="shared" si="351"/>
        <v>?</v>
      </c>
      <c r="AE1905" s="31" t="str">
        <f t="shared" si="350"/>
        <v>?</v>
      </c>
      <c r="AF1905" s="31" t="str">
        <f t="shared" si="350"/>
        <v>?</v>
      </c>
      <c r="AG1905" s="31" t="str">
        <f t="shared" si="350"/>
        <v>?</v>
      </c>
      <c r="AH1905" s="39" t="str">
        <f t="shared" si="359"/>
        <v/>
      </c>
      <c r="AI1905" s="31" t="str">
        <f t="shared" si="352"/>
        <v/>
      </c>
      <c r="AJ1905" s="32" t="str">
        <f t="shared" si="353"/>
        <v/>
      </c>
      <c r="AK1905" s="32" t="str">
        <f t="shared" si="354"/>
        <v/>
      </c>
      <c r="AL1905" s="32" t="str">
        <f t="shared" si="355"/>
        <v/>
      </c>
      <c r="AM1905" s="32" t="str">
        <f t="shared" si="356"/>
        <v/>
      </c>
      <c r="AN1905" s="32" t="str">
        <f t="shared" si="357"/>
        <v/>
      </c>
      <c r="AO1905" s="96" t="e">
        <f>CONCATENATE(IF(#REF!="LL","[u]",IF(#REF!="Ny","[i]",IF(#REF!="Extra koll","[b]",""))),F1905," ",C1905,IF(COUNTA(D1905)&gt;0,CONCATENATE(" [playerid=",D1905,"] "),""),AI1905,AJ1905,AK1905,AL1905,AM1905,AN1905,AA1905,AH1905,IF(#REF!="LL","[/u]",IF(#REF!="Ny","[/i]",IF(#REF!="Extra koll","[/b]",""))))</f>
        <v>#REF!</v>
      </c>
    </row>
    <row r="1906" spans="1:41" ht="14.25">
      <c r="A1906" s="84"/>
      <c r="B1906" s="101"/>
      <c r="C1906" s="102"/>
      <c r="D1906" s="102"/>
      <c r="E1906" s="102"/>
      <c r="F1906" s="103"/>
      <c r="H1906" s="104"/>
      <c r="J1906" s="101"/>
      <c r="K1906" s="102"/>
      <c r="L1906" s="102"/>
      <c r="M1906" s="102"/>
      <c r="N1906" s="102"/>
      <c r="O1906" s="102"/>
      <c r="P1906" s="102"/>
      <c r="Q1906" s="102"/>
      <c r="R1906" s="105"/>
      <c r="T1906" s="101"/>
      <c r="U1906" s="102"/>
      <c r="V1906" s="102"/>
      <c r="W1906" s="102"/>
      <c r="X1906" s="106"/>
      <c r="AA1906" s="32" t="str">
        <f t="shared" si="358"/>
        <v/>
      </c>
      <c r="AB1906" s="31" t="str">
        <f t="shared" si="351"/>
        <v>?</v>
      </c>
      <c r="AC1906" s="31" t="str">
        <f t="shared" si="351"/>
        <v>?</v>
      </c>
      <c r="AD1906" s="31" t="str">
        <f t="shared" si="351"/>
        <v>?</v>
      </c>
      <c r="AE1906" s="31" t="str">
        <f t="shared" si="350"/>
        <v>?</v>
      </c>
      <c r="AF1906" s="31" t="str">
        <f t="shared" si="350"/>
        <v>?</v>
      </c>
      <c r="AG1906" s="31" t="str">
        <f t="shared" si="350"/>
        <v>?</v>
      </c>
      <c r="AH1906" s="39" t="str">
        <f t="shared" si="359"/>
        <v/>
      </c>
      <c r="AI1906" s="31" t="str">
        <f t="shared" si="352"/>
        <v/>
      </c>
      <c r="AJ1906" s="32" t="str">
        <f t="shared" si="353"/>
        <v/>
      </c>
      <c r="AK1906" s="32" t="str">
        <f t="shared" si="354"/>
        <v/>
      </c>
      <c r="AL1906" s="32" t="str">
        <f t="shared" si="355"/>
        <v/>
      </c>
      <c r="AM1906" s="32" t="str">
        <f t="shared" si="356"/>
        <v/>
      </c>
      <c r="AN1906" s="32" t="str">
        <f t="shared" si="357"/>
        <v/>
      </c>
      <c r="AO1906" s="96" t="e">
        <f>CONCATENATE(IF(#REF!="LL","[u]",IF(#REF!="Ny","[i]",IF(#REF!="Extra koll","[b]",""))),F1906," ",C1906,IF(COUNTA(D1906)&gt;0,CONCATENATE(" [playerid=",D1906,"] "),""),AI1906,AJ1906,AK1906,AL1906,AM1906,AN1906,AA1906,AH1906,IF(#REF!="LL","[/u]",IF(#REF!="Ny","[/i]",IF(#REF!="Extra koll","[/b]",""))))</f>
        <v>#REF!</v>
      </c>
    </row>
    <row r="1907" spans="1:41" ht="14.25">
      <c r="A1907" s="84"/>
      <c r="B1907" s="101"/>
      <c r="C1907" s="102"/>
      <c r="D1907" s="102"/>
      <c r="E1907" s="102"/>
      <c r="F1907" s="103"/>
      <c r="H1907" s="104"/>
      <c r="J1907" s="101"/>
      <c r="K1907" s="102"/>
      <c r="L1907" s="102"/>
      <c r="M1907" s="102"/>
      <c r="N1907" s="102"/>
      <c r="O1907" s="102"/>
      <c r="P1907" s="102"/>
      <c r="Q1907" s="102"/>
      <c r="R1907" s="105"/>
      <c r="T1907" s="101"/>
      <c r="U1907" s="102"/>
      <c r="V1907" s="102"/>
      <c r="W1907" s="102"/>
      <c r="X1907" s="106"/>
      <c r="AA1907" s="32" t="str">
        <f t="shared" si="358"/>
        <v/>
      </c>
      <c r="AB1907" s="31" t="str">
        <f t="shared" si="351"/>
        <v>?</v>
      </c>
      <c r="AC1907" s="31" t="str">
        <f t="shared" si="351"/>
        <v>?</v>
      </c>
      <c r="AD1907" s="31" t="str">
        <f t="shared" si="351"/>
        <v>?</v>
      </c>
      <c r="AE1907" s="31" t="str">
        <f t="shared" si="351"/>
        <v>?</v>
      </c>
      <c r="AF1907" s="31" t="str">
        <f t="shared" si="351"/>
        <v>?</v>
      </c>
      <c r="AG1907" s="31" t="str">
        <f t="shared" si="351"/>
        <v>?</v>
      </c>
      <c r="AH1907" s="39" t="str">
        <f t="shared" si="359"/>
        <v/>
      </c>
      <c r="AI1907" s="31" t="str">
        <f t="shared" si="352"/>
        <v/>
      </c>
      <c r="AJ1907" s="32" t="str">
        <f t="shared" si="353"/>
        <v/>
      </c>
      <c r="AK1907" s="32" t="str">
        <f t="shared" si="354"/>
        <v/>
      </c>
      <c r="AL1907" s="32" t="str">
        <f t="shared" si="355"/>
        <v/>
      </c>
      <c r="AM1907" s="32" t="str">
        <f t="shared" si="356"/>
        <v/>
      </c>
      <c r="AN1907" s="32" t="str">
        <f t="shared" si="357"/>
        <v/>
      </c>
      <c r="AO1907" s="96" t="e">
        <f>CONCATENATE(IF(#REF!="LL","[u]",IF(#REF!="Ny","[i]",IF(#REF!="Extra koll","[b]",""))),F1907," ",C1907,IF(COUNTA(D1907)&gt;0,CONCATENATE(" [playerid=",D1907,"] "),""),AI1907,AJ1907,AK1907,AL1907,AM1907,AN1907,AA1907,AH1907,IF(#REF!="LL","[/u]",IF(#REF!="Ny","[/i]",IF(#REF!="Extra koll","[/b]",""))))</f>
        <v>#REF!</v>
      </c>
    </row>
    <row r="1908" spans="1:41" ht="14.25">
      <c r="A1908" s="84"/>
      <c r="B1908" s="101"/>
      <c r="C1908" s="102"/>
      <c r="D1908" s="102"/>
      <c r="E1908" s="102"/>
      <c r="F1908" s="103"/>
      <c r="H1908" s="104"/>
      <c r="J1908" s="101"/>
      <c r="K1908" s="102"/>
      <c r="L1908" s="102"/>
      <c r="M1908" s="102"/>
      <c r="N1908" s="102"/>
      <c r="O1908" s="102"/>
      <c r="P1908" s="102"/>
      <c r="Q1908" s="102"/>
      <c r="R1908" s="105"/>
      <c r="T1908" s="101"/>
      <c r="U1908" s="102"/>
      <c r="V1908" s="102"/>
      <c r="W1908" s="102"/>
      <c r="X1908" s="106"/>
      <c r="AA1908" s="32" t="str">
        <f t="shared" si="358"/>
        <v/>
      </c>
      <c r="AB1908" s="31" t="str">
        <f t="shared" ref="AB1908:AG1950" si="360">IF(COUNTA(L1908)&gt;0,RIGHT(L1908,LEN(L1908)-5),"?")</f>
        <v>?</v>
      </c>
      <c r="AC1908" s="31" t="str">
        <f t="shared" si="360"/>
        <v>?</v>
      </c>
      <c r="AD1908" s="31" t="str">
        <f t="shared" si="360"/>
        <v>?</v>
      </c>
      <c r="AE1908" s="31" t="str">
        <f t="shared" si="360"/>
        <v>?</v>
      </c>
      <c r="AF1908" s="31" t="str">
        <f t="shared" si="360"/>
        <v>?</v>
      </c>
      <c r="AG1908" s="31" t="str">
        <f t="shared" si="360"/>
        <v>?</v>
      </c>
      <c r="AH1908" s="39" t="str">
        <f t="shared" si="359"/>
        <v/>
      </c>
      <c r="AI1908" s="31" t="str">
        <f t="shared" si="352"/>
        <v/>
      </c>
      <c r="AJ1908" s="32" t="str">
        <f t="shared" si="353"/>
        <v/>
      </c>
      <c r="AK1908" s="32" t="str">
        <f t="shared" si="354"/>
        <v/>
      </c>
      <c r="AL1908" s="32" t="str">
        <f t="shared" si="355"/>
        <v/>
      </c>
      <c r="AM1908" s="32" t="str">
        <f t="shared" si="356"/>
        <v/>
      </c>
      <c r="AN1908" s="32" t="str">
        <f t="shared" si="357"/>
        <v/>
      </c>
      <c r="AO1908" s="96" t="e">
        <f>CONCATENATE(IF(#REF!="LL","[u]",IF(#REF!="Ny","[i]",IF(#REF!="Extra koll","[b]",""))),F1908," ",C1908,IF(COUNTA(D1908)&gt;0,CONCATENATE(" [playerid=",D1908,"] "),""),AI1908,AJ1908,AK1908,AL1908,AM1908,AN1908,AA1908,AH1908,IF(#REF!="LL","[/u]",IF(#REF!="Ny","[/i]",IF(#REF!="Extra koll","[/b]",""))))</f>
        <v>#REF!</v>
      </c>
    </row>
    <row r="1909" spans="1:41" ht="14.25">
      <c r="A1909" s="84"/>
      <c r="B1909" s="101"/>
      <c r="C1909" s="102"/>
      <c r="D1909" s="102"/>
      <c r="E1909" s="102"/>
      <c r="F1909" s="103"/>
      <c r="H1909" s="104"/>
      <c r="J1909" s="101"/>
      <c r="K1909" s="102"/>
      <c r="L1909" s="102"/>
      <c r="M1909" s="102"/>
      <c r="N1909" s="102"/>
      <c r="O1909" s="102"/>
      <c r="P1909" s="102"/>
      <c r="Q1909" s="102"/>
      <c r="R1909" s="105"/>
      <c r="T1909" s="101"/>
      <c r="U1909" s="102"/>
      <c r="V1909" s="102"/>
      <c r="W1909" s="102"/>
      <c r="X1909" s="106"/>
      <c r="AA1909" s="32" t="str">
        <f t="shared" si="358"/>
        <v/>
      </c>
      <c r="AB1909" s="31" t="str">
        <f t="shared" si="360"/>
        <v>?</v>
      </c>
      <c r="AC1909" s="31" t="str">
        <f t="shared" si="360"/>
        <v>?</v>
      </c>
      <c r="AD1909" s="31" t="str">
        <f t="shared" si="360"/>
        <v>?</v>
      </c>
      <c r="AE1909" s="31" t="str">
        <f t="shared" si="360"/>
        <v>?</v>
      </c>
      <c r="AF1909" s="31" t="str">
        <f t="shared" si="360"/>
        <v>?</v>
      </c>
      <c r="AG1909" s="31" t="str">
        <f t="shared" si="360"/>
        <v>?</v>
      </c>
      <c r="AH1909" s="39" t="str">
        <f t="shared" si="359"/>
        <v/>
      </c>
      <c r="AI1909" s="31" t="str">
        <f t="shared" si="352"/>
        <v/>
      </c>
      <c r="AJ1909" s="32" t="str">
        <f t="shared" si="353"/>
        <v/>
      </c>
      <c r="AK1909" s="32" t="str">
        <f t="shared" si="354"/>
        <v/>
      </c>
      <c r="AL1909" s="32" t="str">
        <f t="shared" si="355"/>
        <v/>
      </c>
      <c r="AM1909" s="32" t="str">
        <f t="shared" si="356"/>
        <v/>
      </c>
      <c r="AN1909" s="32" t="str">
        <f t="shared" si="357"/>
        <v/>
      </c>
      <c r="AO1909" s="96" t="e">
        <f>CONCATENATE(IF(#REF!="LL","[u]",IF(#REF!="Ny","[i]",IF(#REF!="Extra koll","[b]",""))),F1909," ",C1909,IF(COUNTA(D1909)&gt;0,CONCATENATE(" [playerid=",D1909,"] "),""),AI1909,AJ1909,AK1909,AL1909,AM1909,AN1909,AA1909,AH1909,IF(#REF!="LL","[/u]",IF(#REF!="Ny","[/i]",IF(#REF!="Extra koll","[/b]",""))))</f>
        <v>#REF!</v>
      </c>
    </row>
    <row r="1910" spans="1:41" ht="14.25">
      <c r="A1910" s="84"/>
      <c r="B1910" s="101"/>
      <c r="C1910" s="102"/>
      <c r="D1910" s="102"/>
      <c r="E1910" s="102"/>
      <c r="F1910" s="103"/>
      <c r="H1910" s="104"/>
      <c r="J1910" s="101"/>
      <c r="K1910" s="102"/>
      <c r="L1910" s="102"/>
      <c r="M1910" s="102"/>
      <c r="N1910" s="102"/>
      <c r="O1910" s="102"/>
      <c r="P1910" s="102"/>
      <c r="Q1910" s="102"/>
      <c r="R1910" s="105"/>
      <c r="T1910" s="101"/>
      <c r="U1910" s="102"/>
      <c r="V1910" s="102"/>
      <c r="W1910" s="102"/>
      <c r="X1910" s="106"/>
      <c r="AA1910" s="32" t="str">
        <f t="shared" si="358"/>
        <v/>
      </c>
      <c r="AB1910" s="31" t="str">
        <f t="shared" si="360"/>
        <v>?</v>
      </c>
      <c r="AC1910" s="31" t="str">
        <f t="shared" si="360"/>
        <v>?</v>
      </c>
      <c r="AD1910" s="31" t="str">
        <f t="shared" si="360"/>
        <v>?</v>
      </c>
      <c r="AE1910" s="31" t="str">
        <f t="shared" si="360"/>
        <v>?</v>
      </c>
      <c r="AF1910" s="31" t="str">
        <f t="shared" si="360"/>
        <v>?</v>
      </c>
      <c r="AG1910" s="31" t="str">
        <f t="shared" si="360"/>
        <v>?</v>
      </c>
      <c r="AH1910" s="39" t="str">
        <f t="shared" si="359"/>
        <v/>
      </c>
      <c r="AI1910" s="31" t="str">
        <f t="shared" si="352"/>
        <v/>
      </c>
      <c r="AJ1910" s="32" t="str">
        <f t="shared" si="353"/>
        <v/>
      </c>
      <c r="AK1910" s="32" t="str">
        <f t="shared" si="354"/>
        <v/>
      </c>
      <c r="AL1910" s="32" t="str">
        <f t="shared" si="355"/>
        <v/>
      </c>
      <c r="AM1910" s="32" t="str">
        <f t="shared" si="356"/>
        <v/>
      </c>
      <c r="AN1910" s="32" t="str">
        <f t="shared" si="357"/>
        <v/>
      </c>
      <c r="AO1910" s="96" t="e">
        <f>CONCATENATE(IF(#REF!="LL","[u]",IF(#REF!="Ny","[i]",IF(#REF!="Extra koll","[b]",""))),F1910," ",C1910,IF(COUNTA(D1910)&gt;0,CONCATENATE(" [playerid=",D1910,"] "),""),AI1910,AJ1910,AK1910,AL1910,AM1910,AN1910,AA1910,AH1910,IF(#REF!="LL","[/u]",IF(#REF!="Ny","[/i]",IF(#REF!="Extra koll","[/b]",""))))</f>
        <v>#REF!</v>
      </c>
    </row>
    <row r="1911" spans="1:41" ht="14.25">
      <c r="A1911" s="84"/>
      <c r="B1911" s="101"/>
      <c r="C1911" s="102"/>
      <c r="D1911" s="102"/>
      <c r="E1911" s="102"/>
      <c r="F1911" s="103"/>
      <c r="H1911" s="104"/>
      <c r="J1911" s="101"/>
      <c r="K1911" s="102"/>
      <c r="L1911" s="102"/>
      <c r="M1911" s="102"/>
      <c r="N1911" s="102"/>
      <c r="O1911" s="102"/>
      <c r="P1911" s="102"/>
      <c r="Q1911" s="102"/>
      <c r="R1911" s="105"/>
      <c r="T1911" s="101"/>
      <c r="U1911" s="102"/>
      <c r="V1911" s="102"/>
      <c r="W1911" s="102"/>
      <c r="X1911" s="106"/>
      <c r="AA1911" s="32" t="str">
        <f t="shared" si="358"/>
        <v/>
      </c>
      <c r="AB1911" s="31" t="str">
        <f t="shared" si="360"/>
        <v>?</v>
      </c>
      <c r="AC1911" s="31" t="str">
        <f t="shared" si="360"/>
        <v>?</v>
      </c>
      <c r="AD1911" s="31" t="str">
        <f t="shared" si="360"/>
        <v>?</v>
      </c>
      <c r="AE1911" s="31" t="str">
        <f t="shared" si="360"/>
        <v>?</v>
      </c>
      <c r="AF1911" s="31" t="str">
        <f t="shared" si="360"/>
        <v>?</v>
      </c>
      <c r="AG1911" s="31" t="str">
        <f t="shared" si="360"/>
        <v>?</v>
      </c>
      <c r="AH1911" s="39" t="str">
        <f t="shared" si="359"/>
        <v/>
      </c>
      <c r="AI1911" s="31" t="str">
        <f t="shared" si="352"/>
        <v/>
      </c>
      <c r="AJ1911" s="32" t="str">
        <f t="shared" si="353"/>
        <v/>
      </c>
      <c r="AK1911" s="32" t="str">
        <f t="shared" si="354"/>
        <v/>
      </c>
      <c r="AL1911" s="32" t="str">
        <f t="shared" si="355"/>
        <v/>
      </c>
      <c r="AM1911" s="32" t="str">
        <f t="shared" si="356"/>
        <v/>
      </c>
      <c r="AN1911" s="32" t="str">
        <f t="shared" si="357"/>
        <v/>
      </c>
      <c r="AO1911" s="96" t="e">
        <f>CONCATENATE(IF(#REF!="LL","[u]",IF(#REF!="Ny","[i]",IF(#REF!="Extra koll","[b]",""))),F1911," ",C1911,IF(COUNTA(D1911)&gt;0,CONCATENATE(" [playerid=",D1911,"] "),""),AI1911,AJ1911,AK1911,AL1911,AM1911,AN1911,AA1911,AH1911,IF(#REF!="LL","[/u]",IF(#REF!="Ny","[/i]",IF(#REF!="Extra koll","[/b]",""))))</f>
        <v>#REF!</v>
      </c>
    </row>
    <row r="1912" spans="1:41" ht="14.25">
      <c r="A1912" s="84"/>
      <c r="B1912" s="101"/>
      <c r="C1912" s="102"/>
      <c r="D1912" s="102"/>
      <c r="E1912" s="102"/>
      <c r="F1912" s="103"/>
      <c r="H1912" s="104"/>
      <c r="J1912" s="101"/>
      <c r="K1912" s="102"/>
      <c r="L1912" s="102"/>
      <c r="M1912" s="102"/>
      <c r="N1912" s="102"/>
      <c r="O1912" s="102"/>
      <c r="P1912" s="102"/>
      <c r="Q1912" s="102"/>
      <c r="R1912" s="105"/>
      <c r="T1912" s="101"/>
      <c r="U1912" s="102"/>
      <c r="V1912" s="102"/>
      <c r="W1912" s="102"/>
      <c r="X1912" s="106"/>
      <c r="AA1912" s="32" t="str">
        <f t="shared" si="358"/>
        <v/>
      </c>
      <c r="AB1912" s="31" t="str">
        <f t="shared" si="360"/>
        <v>?</v>
      </c>
      <c r="AC1912" s="31" t="str">
        <f t="shared" si="360"/>
        <v>?</v>
      </c>
      <c r="AD1912" s="31" t="str">
        <f t="shared" si="360"/>
        <v>?</v>
      </c>
      <c r="AE1912" s="31" t="str">
        <f t="shared" si="360"/>
        <v>?</v>
      </c>
      <c r="AF1912" s="31" t="str">
        <f t="shared" si="360"/>
        <v>?</v>
      </c>
      <c r="AG1912" s="31" t="str">
        <f t="shared" si="360"/>
        <v>?</v>
      </c>
      <c r="AH1912" s="39" t="str">
        <f t="shared" si="359"/>
        <v/>
      </c>
      <c r="AI1912" s="31" t="str">
        <f t="shared" si="352"/>
        <v/>
      </c>
      <c r="AJ1912" s="32" t="str">
        <f t="shared" si="353"/>
        <v/>
      </c>
      <c r="AK1912" s="32" t="str">
        <f t="shared" si="354"/>
        <v/>
      </c>
      <c r="AL1912" s="32" t="str">
        <f t="shared" si="355"/>
        <v/>
      </c>
      <c r="AM1912" s="32" t="str">
        <f t="shared" si="356"/>
        <v/>
      </c>
      <c r="AN1912" s="32" t="str">
        <f t="shared" si="357"/>
        <v/>
      </c>
      <c r="AO1912" s="96" t="e">
        <f>CONCATENATE(IF(#REF!="LL","[u]",IF(#REF!="Ny","[i]",IF(#REF!="Extra koll","[b]",""))),F1912," ",C1912,IF(COUNTA(D1912)&gt;0,CONCATENATE(" [playerid=",D1912,"] "),""),AI1912,AJ1912,AK1912,AL1912,AM1912,AN1912,AA1912,AH1912,IF(#REF!="LL","[/u]",IF(#REF!="Ny","[/i]",IF(#REF!="Extra koll","[/b]",""))))</f>
        <v>#REF!</v>
      </c>
    </row>
    <row r="1913" spans="1:41" ht="14.25">
      <c r="A1913" s="84"/>
      <c r="B1913" s="101"/>
      <c r="C1913" s="102"/>
      <c r="D1913" s="102"/>
      <c r="E1913" s="102"/>
      <c r="F1913" s="103"/>
      <c r="H1913" s="104"/>
      <c r="J1913" s="101"/>
      <c r="K1913" s="102"/>
      <c r="L1913" s="102"/>
      <c r="M1913" s="102"/>
      <c r="N1913" s="102"/>
      <c r="O1913" s="102"/>
      <c r="P1913" s="102"/>
      <c r="Q1913" s="102"/>
      <c r="R1913" s="105"/>
      <c r="T1913" s="101"/>
      <c r="U1913" s="102"/>
      <c r="V1913" s="102"/>
      <c r="W1913" s="102"/>
      <c r="X1913" s="106"/>
      <c r="AA1913" s="32" t="str">
        <f t="shared" si="358"/>
        <v/>
      </c>
      <c r="AB1913" s="31" t="str">
        <f t="shared" si="360"/>
        <v>?</v>
      </c>
      <c r="AC1913" s="31" t="str">
        <f t="shared" si="360"/>
        <v>?</v>
      </c>
      <c r="AD1913" s="31" t="str">
        <f t="shared" si="360"/>
        <v>?</v>
      </c>
      <c r="AE1913" s="31" t="str">
        <f t="shared" si="360"/>
        <v>?</v>
      </c>
      <c r="AF1913" s="31" t="str">
        <f t="shared" si="360"/>
        <v>?</v>
      </c>
      <c r="AG1913" s="31" t="str">
        <f t="shared" si="360"/>
        <v>?</v>
      </c>
      <c r="AH1913" s="39" t="str">
        <f t="shared" si="359"/>
        <v/>
      </c>
      <c r="AI1913" s="31" t="str">
        <f t="shared" si="352"/>
        <v/>
      </c>
      <c r="AJ1913" s="32" t="str">
        <f t="shared" si="353"/>
        <v/>
      </c>
      <c r="AK1913" s="32" t="str">
        <f t="shared" si="354"/>
        <v/>
      </c>
      <c r="AL1913" s="32" t="str">
        <f t="shared" si="355"/>
        <v/>
      </c>
      <c r="AM1913" s="32" t="str">
        <f t="shared" si="356"/>
        <v/>
      </c>
      <c r="AN1913" s="32" t="str">
        <f t="shared" si="357"/>
        <v/>
      </c>
      <c r="AO1913" s="96" t="e">
        <f>CONCATENATE(IF(#REF!="LL","[u]",IF(#REF!="Ny","[i]",IF(#REF!="Extra koll","[b]",""))),F1913," ",C1913,IF(COUNTA(D1913)&gt;0,CONCATENATE(" [playerid=",D1913,"] "),""),AI1913,AJ1913,AK1913,AL1913,AM1913,AN1913,AA1913,AH1913,IF(#REF!="LL","[/u]",IF(#REF!="Ny","[/i]",IF(#REF!="Extra koll","[/b]",""))))</f>
        <v>#REF!</v>
      </c>
    </row>
    <row r="1914" spans="1:41" ht="14.25">
      <c r="A1914" s="84"/>
      <c r="B1914" s="101"/>
      <c r="C1914" s="102"/>
      <c r="D1914" s="102"/>
      <c r="E1914" s="102"/>
      <c r="F1914" s="103"/>
      <c r="H1914" s="104"/>
      <c r="J1914" s="101"/>
      <c r="K1914" s="102"/>
      <c r="L1914" s="102"/>
      <c r="M1914" s="102"/>
      <c r="N1914" s="102"/>
      <c r="O1914" s="102"/>
      <c r="P1914" s="102"/>
      <c r="Q1914" s="102"/>
      <c r="R1914" s="105"/>
      <c r="T1914" s="101"/>
      <c r="U1914" s="102"/>
      <c r="V1914" s="102"/>
      <c r="W1914" s="102"/>
      <c r="X1914" s="106"/>
      <c r="AA1914" s="32" t="str">
        <f t="shared" si="358"/>
        <v/>
      </c>
      <c r="AB1914" s="31" t="str">
        <f t="shared" si="360"/>
        <v>?</v>
      </c>
      <c r="AC1914" s="31" t="str">
        <f t="shared" si="360"/>
        <v>?</v>
      </c>
      <c r="AD1914" s="31" t="str">
        <f t="shared" si="360"/>
        <v>?</v>
      </c>
      <c r="AE1914" s="31" t="str">
        <f t="shared" si="360"/>
        <v>?</v>
      </c>
      <c r="AF1914" s="31" t="str">
        <f t="shared" si="360"/>
        <v>?</v>
      </c>
      <c r="AG1914" s="31" t="str">
        <f t="shared" si="360"/>
        <v>?</v>
      </c>
      <c r="AH1914" s="39" t="str">
        <f t="shared" si="359"/>
        <v/>
      </c>
      <c r="AI1914" s="31" t="str">
        <f t="shared" si="352"/>
        <v/>
      </c>
      <c r="AJ1914" s="32" t="str">
        <f t="shared" si="353"/>
        <v/>
      </c>
      <c r="AK1914" s="32" t="str">
        <f t="shared" si="354"/>
        <v/>
      </c>
      <c r="AL1914" s="32" t="str">
        <f t="shared" si="355"/>
        <v/>
      </c>
      <c r="AM1914" s="32" t="str">
        <f t="shared" si="356"/>
        <v/>
      </c>
      <c r="AN1914" s="32" t="str">
        <f t="shared" si="357"/>
        <v/>
      </c>
      <c r="AO1914" s="96" t="e">
        <f>CONCATENATE(IF(#REF!="LL","[u]",IF(#REF!="Ny","[i]",IF(#REF!="Extra koll","[b]",""))),F1914," ",C1914,IF(COUNTA(D1914)&gt;0,CONCATENATE(" [playerid=",D1914,"] "),""),AI1914,AJ1914,AK1914,AL1914,AM1914,AN1914,AA1914,AH1914,IF(#REF!="LL","[/u]",IF(#REF!="Ny","[/i]",IF(#REF!="Extra koll","[/b]",""))))</f>
        <v>#REF!</v>
      </c>
    </row>
    <row r="1915" spans="1:41" ht="14.25">
      <c r="A1915" s="84"/>
      <c r="B1915" s="101"/>
      <c r="C1915" s="102"/>
      <c r="D1915" s="102"/>
      <c r="E1915" s="102"/>
      <c r="F1915" s="103"/>
      <c r="H1915" s="104"/>
      <c r="J1915" s="101"/>
      <c r="K1915" s="102"/>
      <c r="L1915" s="102"/>
      <c r="M1915" s="102"/>
      <c r="N1915" s="102"/>
      <c r="O1915" s="102"/>
      <c r="P1915" s="102"/>
      <c r="Q1915" s="102"/>
      <c r="R1915" s="105"/>
      <c r="T1915" s="101"/>
      <c r="U1915" s="102"/>
      <c r="V1915" s="102"/>
      <c r="W1915" s="102"/>
      <c r="X1915" s="106"/>
      <c r="AA1915" s="32" t="str">
        <f t="shared" si="358"/>
        <v/>
      </c>
      <c r="AB1915" s="31" t="str">
        <f t="shared" si="360"/>
        <v>?</v>
      </c>
      <c r="AC1915" s="31" t="str">
        <f t="shared" si="360"/>
        <v>?</v>
      </c>
      <c r="AD1915" s="31" t="str">
        <f t="shared" si="360"/>
        <v>?</v>
      </c>
      <c r="AE1915" s="31" t="str">
        <f t="shared" si="360"/>
        <v>?</v>
      </c>
      <c r="AF1915" s="31" t="str">
        <f t="shared" si="360"/>
        <v>?</v>
      </c>
      <c r="AG1915" s="31" t="str">
        <f t="shared" si="360"/>
        <v>?</v>
      </c>
      <c r="AH1915" s="39" t="str">
        <f t="shared" si="359"/>
        <v/>
      </c>
      <c r="AI1915" s="31" t="str">
        <f t="shared" si="352"/>
        <v/>
      </c>
      <c r="AJ1915" s="32" t="str">
        <f t="shared" si="353"/>
        <v/>
      </c>
      <c r="AK1915" s="32" t="str">
        <f t="shared" si="354"/>
        <v/>
      </c>
      <c r="AL1915" s="32" t="str">
        <f t="shared" si="355"/>
        <v/>
      </c>
      <c r="AM1915" s="32" t="str">
        <f t="shared" si="356"/>
        <v/>
      </c>
      <c r="AN1915" s="32" t="str">
        <f t="shared" si="357"/>
        <v/>
      </c>
      <c r="AO1915" s="96" t="e">
        <f>CONCATENATE(IF(#REF!="LL","[u]",IF(#REF!="Ny","[i]",IF(#REF!="Extra koll","[b]",""))),F1915," ",C1915,IF(COUNTA(D1915)&gt;0,CONCATENATE(" [playerid=",D1915,"] "),""),AI1915,AJ1915,AK1915,AL1915,AM1915,AN1915,AA1915,AH1915,IF(#REF!="LL","[/u]",IF(#REF!="Ny","[/i]",IF(#REF!="Extra koll","[/b]",""))))</f>
        <v>#REF!</v>
      </c>
    </row>
    <row r="1916" spans="1:41" ht="14.25">
      <c r="A1916" s="84"/>
      <c r="B1916" s="101"/>
      <c r="C1916" s="102"/>
      <c r="D1916" s="102"/>
      <c r="E1916" s="102"/>
      <c r="F1916" s="103"/>
      <c r="H1916" s="104"/>
      <c r="J1916" s="101"/>
      <c r="K1916" s="102"/>
      <c r="L1916" s="102"/>
      <c r="M1916" s="102"/>
      <c r="N1916" s="102"/>
      <c r="O1916" s="102"/>
      <c r="P1916" s="102"/>
      <c r="Q1916" s="102"/>
      <c r="R1916" s="105"/>
      <c r="T1916" s="101"/>
      <c r="U1916" s="102"/>
      <c r="V1916" s="102"/>
      <c r="W1916" s="102"/>
      <c r="X1916" s="106"/>
      <c r="AA1916" s="32" t="str">
        <f t="shared" si="358"/>
        <v/>
      </c>
      <c r="AB1916" s="31" t="str">
        <f t="shared" si="360"/>
        <v>?</v>
      </c>
      <c r="AC1916" s="31" t="str">
        <f t="shared" si="360"/>
        <v>?</v>
      </c>
      <c r="AD1916" s="31" t="str">
        <f t="shared" si="360"/>
        <v>?</v>
      </c>
      <c r="AE1916" s="31" t="str">
        <f t="shared" si="360"/>
        <v>?</v>
      </c>
      <c r="AF1916" s="31" t="str">
        <f t="shared" si="360"/>
        <v>?</v>
      </c>
      <c r="AG1916" s="31" t="str">
        <f t="shared" si="360"/>
        <v>?</v>
      </c>
      <c r="AH1916" s="39" t="str">
        <f t="shared" si="359"/>
        <v/>
      </c>
      <c r="AI1916" s="31" t="str">
        <f t="shared" si="352"/>
        <v/>
      </c>
      <c r="AJ1916" s="32" t="str">
        <f t="shared" si="353"/>
        <v/>
      </c>
      <c r="AK1916" s="32" t="str">
        <f t="shared" si="354"/>
        <v/>
      </c>
      <c r="AL1916" s="32" t="str">
        <f t="shared" si="355"/>
        <v/>
      </c>
      <c r="AM1916" s="32" t="str">
        <f t="shared" si="356"/>
        <v/>
      </c>
      <c r="AN1916" s="32" t="str">
        <f t="shared" si="357"/>
        <v/>
      </c>
      <c r="AO1916" s="96" t="e">
        <f>CONCATENATE(IF(#REF!="LL","[u]",IF(#REF!="Ny","[i]",IF(#REF!="Extra koll","[b]",""))),F1916," ",C1916,IF(COUNTA(D1916)&gt;0,CONCATENATE(" [playerid=",D1916,"] "),""),AI1916,AJ1916,AK1916,AL1916,AM1916,AN1916,AA1916,AH1916,IF(#REF!="LL","[/u]",IF(#REF!="Ny","[/i]",IF(#REF!="Extra koll","[/b]",""))))</f>
        <v>#REF!</v>
      </c>
    </row>
    <row r="1917" spans="1:41" ht="14.25">
      <c r="A1917" s="84"/>
      <c r="B1917" s="101"/>
      <c r="C1917" s="102"/>
      <c r="D1917" s="102"/>
      <c r="E1917" s="102"/>
      <c r="F1917" s="103"/>
      <c r="H1917" s="104"/>
      <c r="J1917" s="101"/>
      <c r="K1917" s="102"/>
      <c r="L1917" s="102"/>
      <c r="M1917" s="102"/>
      <c r="N1917" s="102"/>
      <c r="O1917" s="102"/>
      <c r="P1917" s="102"/>
      <c r="Q1917" s="102"/>
      <c r="R1917" s="105"/>
      <c r="T1917" s="101"/>
      <c r="U1917" s="102"/>
      <c r="V1917" s="102"/>
      <c r="W1917" s="102"/>
      <c r="X1917" s="106"/>
      <c r="AA1917" s="32" t="str">
        <f t="shared" si="358"/>
        <v/>
      </c>
      <c r="AB1917" s="31" t="str">
        <f t="shared" si="360"/>
        <v>?</v>
      </c>
      <c r="AC1917" s="31" t="str">
        <f t="shared" si="360"/>
        <v>?</v>
      </c>
      <c r="AD1917" s="31" t="str">
        <f t="shared" si="360"/>
        <v>?</v>
      </c>
      <c r="AE1917" s="31" t="str">
        <f t="shared" si="360"/>
        <v>?</v>
      </c>
      <c r="AF1917" s="31" t="str">
        <f t="shared" si="360"/>
        <v>?</v>
      </c>
      <c r="AG1917" s="31" t="str">
        <f t="shared" si="360"/>
        <v>?</v>
      </c>
      <c r="AH1917" s="39" t="str">
        <f t="shared" si="359"/>
        <v/>
      </c>
      <c r="AI1917" s="31" t="str">
        <f t="shared" si="352"/>
        <v/>
      </c>
      <c r="AJ1917" s="32" t="str">
        <f t="shared" si="353"/>
        <v/>
      </c>
      <c r="AK1917" s="32" t="str">
        <f t="shared" si="354"/>
        <v/>
      </c>
      <c r="AL1917" s="32" t="str">
        <f t="shared" si="355"/>
        <v/>
      </c>
      <c r="AM1917" s="32" t="str">
        <f t="shared" si="356"/>
        <v/>
      </c>
      <c r="AN1917" s="32" t="str">
        <f t="shared" si="357"/>
        <v/>
      </c>
      <c r="AO1917" s="96" t="e">
        <f>CONCATENATE(IF(#REF!="LL","[u]",IF(#REF!="Ny","[i]",IF(#REF!="Extra koll","[b]",""))),F1917," ",C1917,IF(COUNTA(D1917)&gt;0,CONCATENATE(" [playerid=",D1917,"] "),""),AI1917,AJ1917,AK1917,AL1917,AM1917,AN1917,AA1917,AH1917,IF(#REF!="LL","[/u]",IF(#REF!="Ny","[/i]",IF(#REF!="Extra koll","[/b]",""))))</f>
        <v>#REF!</v>
      </c>
    </row>
    <row r="1918" spans="1:41" ht="14.25">
      <c r="A1918" s="84"/>
      <c r="B1918" s="101"/>
      <c r="C1918" s="102"/>
      <c r="D1918" s="102"/>
      <c r="E1918" s="102"/>
      <c r="F1918" s="103"/>
      <c r="H1918" s="104"/>
      <c r="J1918" s="101"/>
      <c r="K1918" s="102"/>
      <c r="L1918" s="102"/>
      <c r="M1918" s="102"/>
      <c r="N1918" s="102"/>
      <c r="O1918" s="102"/>
      <c r="P1918" s="102"/>
      <c r="Q1918" s="102"/>
      <c r="R1918" s="105"/>
      <c r="T1918" s="101"/>
      <c r="U1918" s="102"/>
      <c r="V1918" s="102"/>
      <c r="W1918" s="102"/>
      <c r="X1918" s="106"/>
      <c r="AA1918" s="32" t="str">
        <f t="shared" si="358"/>
        <v/>
      </c>
      <c r="AB1918" s="31" t="str">
        <f t="shared" si="360"/>
        <v>?</v>
      </c>
      <c r="AC1918" s="31" t="str">
        <f t="shared" si="360"/>
        <v>?</v>
      </c>
      <c r="AD1918" s="31" t="str">
        <f t="shared" si="360"/>
        <v>?</v>
      </c>
      <c r="AE1918" s="31" t="str">
        <f t="shared" si="360"/>
        <v>?</v>
      </c>
      <c r="AF1918" s="31" t="str">
        <f t="shared" si="360"/>
        <v>?</v>
      </c>
      <c r="AG1918" s="31" t="str">
        <f t="shared" si="360"/>
        <v>?</v>
      </c>
      <c r="AH1918" s="39" t="str">
        <f t="shared" si="359"/>
        <v/>
      </c>
      <c r="AI1918" s="31" t="str">
        <f t="shared" si="352"/>
        <v/>
      </c>
      <c r="AJ1918" s="32" t="str">
        <f t="shared" si="353"/>
        <v/>
      </c>
      <c r="AK1918" s="32" t="str">
        <f t="shared" si="354"/>
        <v/>
      </c>
      <c r="AL1918" s="32" t="str">
        <f t="shared" si="355"/>
        <v/>
      </c>
      <c r="AM1918" s="32" t="str">
        <f t="shared" si="356"/>
        <v/>
      </c>
      <c r="AN1918" s="32" t="str">
        <f t="shared" si="357"/>
        <v/>
      </c>
      <c r="AO1918" s="96" t="e">
        <f>CONCATENATE(IF(#REF!="LL","[u]",IF(#REF!="Ny","[i]",IF(#REF!="Extra koll","[b]",""))),F1918," ",C1918,IF(COUNTA(D1918)&gt;0,CONCATENATE(" [playerid=",D1918,"] "),""),AI1918,AJ1918,AK1918,AL1918,AM1918,AN1918,AA1918,AH1918,IF(#REF!="LL","[/u]",IF(#REF!="Ny","[/i]",IF(#REF!="Extra koll","[/b]",""))))</f>
        <v>#REF!</v>
      </c>
    </row>
    <row r="1919" spans="1:41" ht="14.25">
      <c r="A1919" s="84"/>
      <c r="B1919" s="101"/>
      <c r="C1919" s="102"/>
      <c r="D1919" s="102"/>
      <c r="E1919" s="102"/>
      <c r="F1919" s="103"/>
      <c r="H1919" s="104"/>
      <c r="J1919" s="101"/>
      <c r="K1919" s="102"/>
      <c r="L1919" s="102"/>
      <c r="M1919" s="102"/>
      <c r="N1919" s="102"/>
      <c r="O1919" s="102"/>
      <c r="P1919" s="102"/>
      <c r="Q1919" s="102"/>
      <c r="R1919" s="105"/>
      <c r="T1919" s="101"/>
      <c r="U1919" s="102"/>
      <c r="V1919" s="102"/>
      <c r="W1919" s="102"/>
      <c r="X1919" s="106"/>
      <c r="AA1919" s="32" t="str">
        <f t="shared" si="358"/>
        <v/>
      </c>
      <c r="AB1919" s="31" t="str">
        <f t="shared" si="360"/>
        <v>?</v>
      </c>
      <c r="AC1919" s="31" t="str">
        <f t="shared" si="360"/>
        <v>?</v>
      </c>
      <c r="AD1919" s="31" t="str">
        <f t="shared" si="360"/>
        <v>?</v>
      </c>
      <c r="AE1919" s="31" t="str">
        <f t="shared" si="360"/>
        <v>?</v>
      </c>
      <c r="AF1919" s="31" t="str">
        <f t="shared" si="360"/>
        <v>?</v>
      </c>
      <c r="AG1919" s="31" t="str">
        <f t="shared" si="360"/>
        <v>?</v>
      </c>
      <c r="AH1919" s="39" t="str">
        <f t="shared" si="359"/>
        <v/>
      </c>
      <c r="AI1919" s="31" t="str">
        <f t="shared" si="352"/>
        <v/>
      </c>
      <c r="AJ1919" s="32" t="str">
        <f t="shared" si="353"/>
        <v/>
      </c>
      <c r="AK1919" s="32" t="str">
        <f t="shared" si="354"/>
        <v/>
      </c>
      <c r="AL1919" s="32" t="str">
        <f t="shared" si="355"/>
        <v/>
      </c>
      <c r="AM1919" s="32" t="str">
        <f t="shared" si="356"/>
        <v/>
      </c>
      <c r="AN1919" s="32" t="str">
        <f t="shared" si="357"/>
        <v/>
      </c>
      <c r="AO1919" s="96" t="e">
        <f>CONCATENATE(IF(#REF!="LL","[u]",IF(#REF!="Ny","[i]",IF(#REF!="Extra koll","[b]",""))),F1919," ",C1919,IF(COUNTA(D1919)&gt;0,CONCATENATE(" [playerid=",D1919,"] "),""),AI1919,AJ1919,AK1919,AL1919,AM1919,AN1919,AA1919,AH1919,IF(#REF!="LL","[/u]",IF(#REF!="Ny","[/i]",IF(#REF!="Extra koll","[/b]",""))))</f>
        <v>#REF!</v>
      </c>
    </row>
    <row r="1920" spans="1:41" ht="14.25">
      <c r="A1920" s="84"/>
      <c r="B1920" s="101"/>
      <c r="C1920" s="102"/>
      <c r="D1920" s="102"/>
      <c r="E1920" s="102"/>
      <c r="F1920" s="103"/>
      <c r="H1920" s="104"/>
      <c r="J1920" s="101"/>
      <c r="K1920" s="102"/>
      <c r="L1920" s="102"/>
      <c r="M1920" s="102"/>
      <c r="N1920" s="102"/>
      <c r="O1920" s="102"/>
      <c r="P1920" s="102"/>
      <c r="Q1920" s="102"/>
      <c r="R1920" s="105"/>
      <c r="T1920" s="101"/>
      <c r="U1920" s="102"/>
      <c r="V1920" s="102"/>
      <c r="W1920" s="102"/>
      <c r="X1920" s="106"/>
      <c r="AA1920" s="32" t="str">
        <f t="shared" si="358"/>
        <v/>
      </c>
      <c r="AB1920" s="31" t="str">
        <f t="shared" si="360"/>
        <v>?</v>
      </c>
      <c r="AC1920" s="31" t="str">
        <f t="shared" si="360"/>
        <v>?</v>
      </c>
      <c r="AD1920" s="31" t="str">
        <f t="shared" si="360"/>
        <v>?</v>
      </c>
      <c r="AE1920" s="31" t="str">
        <f t="shared" si="360"/>
        <v>?</v>
      </c>
      <c r="AF1920" s="31" t="str">
        <f t="shared" si="360"/>
        <v>?</v>
      </c>
      <c r="AG1920" s="31" t="str">
        <f t="shared" si="360"/>
        <v>?</v>
      </c>
      <c r="AH1920" s="39" t="str">
        <f t="shared" si="359"/>
        <v/>
      </c>
      <c r="AI1920" s="31" t="str">
        <f t="shared" si="352"/>
        <v/>
      </c>
      <c r="AJ1920" s="32" t="str">
        <f t="shared" si="353"/>
        <v/>
      </c>
      <c r="AK1920" s="32" t="str">
        <f t="shared" si="354"/>
        <v/>
      </c>
      <c r="AL1920" s="32" t="str">
        <f t="shared" si="355"/>
        <v/>
      </c>
      <c r="AM1920" s="32" t="str">
        <f t="shared" si="356"/>
        <v/>
      </c>
      <c r="AN1920" s="32" t="str">
        <f t="shared" si="357"/>
        <v/>
      </c>
      <c r="AO1920" s="96" t="e">
        <f>CONCATENATE(IF(#REF!="LL","[u]",IF(#REF!="Ny","[i]",IF(#REF!="Extra koll","[b]",""))),F1920," ",C1920,IF(COUNTA(D1920)&gt;0,CONCATENATE(" [playerid=",D1920,"] "),""),AI1920,AJ1920,AK1920,AL1920,AM1920,AN1920,AA1920,AH1920,IF(#REF!="LL","[/u]",IF(#REF!="Ny","[/i]",IF(#REF!="Extra koll","[/b]",""))))</f>
        <v>#REF!</v>
      </c>
    </row>
    <row r="1921" spans="1:41" ht="14.25">
      <c r="A1921" s="84"/>
      <c r="B1921" s="101"/>
      <c r="C1921" s="102"/>
      <c r="D1921" s="102"/>
      <c r="E1921" s="102"/>
      <c r="F1921" s="103"/>
      <c r="H1921" s="104"/>
      <c r="J1921" s="101"/>
      <c r="K1921" s="102"/>
      <c r="L1921" s="102"/>
      <c r="M1921" s="102"/>
      <c r="N1921" s="102"/>
      <c r="O1921" s="102"/>
      <c r="P1921" s="102"/>
      <c r="Q1921" s="102"/>
      <c r="R1921" s="105"/>
      <c r="T1921" s="101"/>
      <c r="U1921" s="102"/>
      <c r="V1921" s="102"/>
      <c r="W1921" s="102"/>
      <c r="X1921" s="106"/>
      <c r="AA1921" s="32" t="str">
        <f t="shared" si="358"/>
        <v/>
      </c>
      <c r="AB1921" s="31" t="str">
        <f t="shared" si="360"/>
        <v>?</v>
      </c>
      <c r="AC1921" s="31" t="str">
        <f t="shared" si="360"/>
        <v>?</v>
      </c>
      <c r="AD1921" s="31" t="str">
        <f t="shared" si="360"/>
        <v>?</v>
      </c>
      <c r="AE1921" s="31" t="str">
        <f t="shared" si="360"/>
        <v>?</v>
      </c>
      <c r="AF1921" s="31" t="str">
        <f t="shared" si="360"/>
        <v>?</v>
      </c>
      <c r="AG1921" s="31" t="str">
        <f t="shared" si="360"/>
        <v>?</v>
      </c>
      <c r="AH1921" s="39" t="str">
        <f t="shared" si="359"/>
        <v/>
      </c>
      <c r="AI1921" s="31" t="str">
        <f t="shared" si="352"/>
        <v/>
      </c>
      <c r="AJ1921" s="32" t="str">
        <f t="shared" si="353"/>
        <v/>
      </c>
      <c r="AK1921" s="32" t="str">
        <f t="shared" si="354"/>
        <v/>
      </c>
      <c r="AL1921" s="32" t="str">
        <f t="shared" si="355"/>
        <v/>
      </c>
      <c r="AM1921" s="32" t="str">
        <f t="shared" si="356"/>
        <v/>
      </c>
      <c r="AN1921" s="32" t="str">
        <f t="shared" si="357"/>
        <v/>
      </c>
      <c r="AO1921" s="96" t="e">
        <f>CONCATENATE(IF(#REF!="LL","[u]",IF(#REF!="Ny","[i]",IF(#REF!="Extra koll","[b]",""))),F1921," ",C1921,IF(COUNTA(D1921)&gt;0,CONCATENATE(" [playerid=",D1921,"] "),""),AI1921,AJ1921,AK1921,AL1921,AM1921,AN1921,AA1921,AH1921,IF(#REF!="LL","[/u]",IF(#REF!="Ny","[/i]",IF(#REF!="Extra koll","[/b]",""))))</f>
        <v>#REF!</v>
      </c>
    </row>
    <row r="1922" spans="1:41" ht="14.25">
      <c r="A1922" s="84"/>
      <c r="B1922" s="101"/>
      <c r="C1922" s="102"/>
      <c r="D1922" s="102"/>
      <c r="E1922" s="102"/>
      <c r="F1922" s="103"/>
      <c r="H1922" s="104"/>
      <c r="J1922" s="101"/>
      <c r="K1922" s="102"/>
      <c r="L1922" s="102"/>
      <c r="M1922" s="102"/>
      <c r="N1922" s="102"/>
      <c r="O1922" s="102"/>
      <c r="P1922" s="102"/>
      <c r="Q1922" s="102"/>
      <c r="R1922" s="105"/>
      <c r="T1922" s="101"/>
      <c r="U1922" s="102"/>
      <c r="V1922" s="102"/>
      <c r="W1922" s="102"/>
      <c r="X1922" s="106"/>
      <c r="AA1922" s="32" t="str">
        <f t="shared" si="358"/>
        <v/>
      </c>
      <c r="AB1922" s="31" t="str">
        <f t="shared" si="360"/>
        <v>?</v>
      </c>
      <c r="AC1922" s="31" t="str">
        <f t="shared" si="360"/>
        <v>?</v>
      </c>
      <c r="AD1922" s="31" t="str">
        <f t="shared" si="360"/>
        <v>?</v>
      </c>
      <c r="AE1922" s="31" t="str">
        <f t="shared" si="360"/>
        <v>?</v>
      </c>
      <c r="AF1922" s="31" t="str">
        <f t="shared" si="360"/>
        <v>?</v>
      </c>
      <c r="AG1922" s="31" t="str">
        <f t="shared" si="360"/>
        <v>?</v>
      </c>
      <c r="AH1922" s="39" t="str">
        <f t="shared" si="359"/>
        <v/>
      </c>
      <c r="AI1922" s="31" t="str">
        <f t="shared" si="352"/>
        <v/>
      </c>
      <c r="AJ1922" s="32" t="str">
        <f t="shared" si="353"/>
        <v/>
      </c>
      <c r="AK1922" s="32" t="str">
        <f t="shared" si="354"/>
        <v/>
      </c>
      <c r="AL1922" s="32" t="str">
        <f t="shared" si="355"/>
        <v/>
      </c>
      <c r="AM1922" s="32" t="str">
        <f t="shared" si="356"/>
        <v/>
      </c>
      <c r="AN1922" s="32" t="str">
        <f t="shared" si="357"/>
        <v/>
      </c>
      <c r="AO1922" s="96" t="e">
        <f>CONCATENATE(IF(#REF!="LL","[u]",IF(#REF!="Ny","[i]",IF(#REF!="Extra koll","[b]",""))),F1922," ",C1922,IF(COUNTA(D1922)&gt;0,CONCATENATE(" [playerid=",D1922,"] "),""),AI1922,AJ1922,AK1922,AL1922,AM1922,AN1922,AA1922,AH1922,IF(#REF!="LL","[/u]",IF(#REF!="Ny","[/i]",IF(#REF!="Extra koll","[/b]",""))))</f>
        <v>#REF!</v>
      </c>
    </row>
    <row r="1923" spans="1:41" ht="14.25">
      <c r="A1923" s="84"/>
      <c r="B1923" s="101"/>
      <c r="C1923" s="102"/>
      <c r="D1923" s="102"/>
      <c r="E1923" s="102"/>
      <c r="F1923" s="103"/>
      <c r="H1923" s="104"/>
      <c r="J1923" s="101"/>
      <c r="K1923" s="102"/>
      <c r="L1923" s="102"/>
      <c r="M1923" s="102"/>
      <c r="N1923" s="102"/>
      <c r="O1923" s="102"/>
      <c r="P1923" s="102"/>
      <c r="Q1923" s="102"/>
      <c r="R1923" s="105"/>
      <c r="T1923" s="101"/>
      <c r="U1923" s="102"/>
      <c r="V1923" s="102"/>
      <c r="W1923" s="102"/>
      <c r="X1923" s="106"/>
      <c r="AA1923" s="32" t="str">
        <f t="shared" si="358"/>
        <v/>
      </c>
      <c r="AB1923" s="31" t="str">
        <f t="shared" si="360"/>
        <v>?</v>
      </c>
      <c r="AC1923" s="31" t="str">
        <f t="shared" si="360"/>
        <v>?</v>
      </c>
      <c r="AD1923" s="31" t="str">
        <f t="shared" si="360"/>
        <v>?</v>
      </c>
      <c r="AE1923" s="31" t="str">
        <f t="shared" si="360"/>
        <v>?</v>
      </c>
      <c r="AF1923" s="31" t="str">
        <f t="shared" si="360"/>
        <v>?</v>
      </c>
      <c r="AG1923" s="31" t="str">
        <f t="shared" si="360"/>
        <v>?</v>
      </c>
      <c r="AH1923" s="39" t="str">
        <f t="shared" si="359"/>
        <v/>
      </c>
      <c r="AI1923" s="31" t="str">
        <f t="shared" si="352"/>
        <v/>
      </c>
      <c r="AJ1923" s="32" t="str">
        <f t="shared" si="353"/>
        <v/>
      </c>
      <c r="AK1923" s="32" t="str">
        <f t="shared" si="354"/>
        <v/>
      </c>
      <c r="AL1923" s="32" t="str">
        <f t="shared" si="355"/>
        <v/>
      </c>
      <c r="AM1923" s="32" t="str">
        <f t="shared" si="356"/>
        <v/>
      </c>
      <c r="AN1923" s="32" t="str">
        <f t="shared" si="357"/>
        <v/>
      </c>
      <c r="AO1923" s="96" t="e">
        <f>CONCATENATE(IF(#REF!="LL","[u]",IF(#REF!="Ny","[i]",IF(#REF!="Extra koll","[b]",""))),F1923," ",C1923,IF(COUNTA(D1923)&gt;0,CONCATENATE(" [playerid=",D1923,"] "),""),AI1923,AJ1923,AK1923,AL1923,AM1923,AN1923,AA1923,AH1923,IF(#REF!="LL","[/u]",IF(#REF!="Ny","[/i]",IF(#REF!="Extra koll","[/b]",""))))</f>
        <v>#REF!</v>
      </c>
    </row>
    <row r="1924" spans="1:41" ht="14.25">
      <c r="A1924" s="84"/>
      <c r="B1924" s="101"/>
      <c r="C1924" s="102"/>
      <c r="D1924" s="102"/>
      <c r="E1924" s="102"/>
      <c r="F1924" s="103"/>
      <c r="H1924" s="104"/>
      <c r="J1924" s="101"/>
      <c r="K1924" s="102"/>
      <c r="L1924" s="102"/>
      <c r="M1924" s="102"/>
      <c r="N1924" s="102"/>
      <c r="O1924" s="102"/>
      <c r="P1924" s="102"/>
      <c r="Q1924" s="102"/>
      <c r="R1924" s="105"/>
      <c r="T1924" s="101"/>
      <c r="U1924" s="102"/>
      <c r="V1924" s="102"/>
      <c r="W1924" s="102"/>
      <c r="X1924" s="106"/>
      <c r="AA1924" s="32" t="str">
        <f t="shared" si="358"/>
        <v/>
      </c>
      <c r="AB1924" s="31" t="str">
        <f t="shared" si="360"/>
        <v>?</v>
      </c>
      <c r="AC1924" s="31" t="str">
        <f t="shared" si="360"/>
        <v>?</v>
      </c>
      <c r="AD1924" s="31" t="str">
        <f t="shared" si="360"/>
        <v>?</v>
      </c>
      <c r="AE1924" s="31" t="str">
        <f t="shared" si="360"/>
        <v>?</v>
      </c>
      <c r="AF1924" s="31" t="str">
        <f t="shared" si="360"/>
        <v>?</v>
      </c>
      <c r="AG1924" s="31" t="str">
        <f t="shared" si="360"/>
        <v>?</v>
      </c>
      <c r="AH1924" s="39" t="str">
        <f t="shared" si="359"/>
        <v/>
      </c>
      <c r="AI1924" s="31" t="str">
        <f t="shared" si="352"/>
        <v/>
      </c>
      <c r="AJ1924" s="32" t="str">
        <f t="shared" si="353"/>
        <v/>
      </c>
      <c r="AK1924" s="32" t="str">
        <f t="shared" si="354"/>
        <v/>
      </c>
      <c r="AL1924" s="32" t="str">
        <f t="shared" si="355"/>
        <v/>
      </c>
      <c r="AM1924" s="32" t="str">
        <f t="shared" si="356"/>
        <v/>
      </c>
      <c r="AN1924" s="32" t="str">
        <f t="shared" si="357"/>
        <v/>
      </c>
      <c r="AO1924" s="96" t="e">
        <f>CONCATENATE(IF(#REF!="LL","[u]",IF(#REF!="Ny","[i]",IF(#REF!="Extra koll","[b]",""))),F1924," ",C1924,IF(COUNTA(D1924)&gt;0,CONCATENATE(" [playerid=",D1924,"] "),""),AI1924,AJ1924,AK1924,AL1924,AM1924,AN1924,AA1924,AH1924,IF(#REF!="LL","[/u]",IF(#REF!="Ny","[/i]",IF(#REF!="Extra koll","[/b]",""))))</f>
        <v>#REF!</v>
      </c>
    </row>
    <row r="1925" spans="1:41" ht="14.25">
      <c r="A1925" s="84"/>
      <c r="B1925" s="101"/>
      <c r="C1925" s="102"/>
      <c r="D1925" s="102"/>
      <c r="E1925" s="102"/>
      <c r="F1925" s="103"/>
      <c r="H1925" s="104"/>
      <c r="J1925" s="101"/>
      <c r="K1925" s="102"/>
      <c r="L1925" s="102"/>
      <c r="M1925" s="102"/>
      <c r="N1925" s="102"/>
      <c r="O1925" s="102"/>
      <c r="P1925" s="102"/>
      <c r="Q1925" s="102"/>
      <c r="R1925" s="105"/>
      <c r="T1925" s="101"/>
      <c r="U1925" s="102"/>
      <c r="V1925" s="102"/>
      <c r="W1925" s="102"/>
      <c r="X1925" s="106"/>
      <c r="AA1925" s="32" t="str">
        <f t="shared" si="358"/>
        <v/>
      </c>
      <c r="AB1925" s="31" t="str">
        <f t="shared" si="360"/>
        <v>?</v>
      </c>
      <c r="AC1925" s="31" t="str">
        <f t="shared" si="360"/>
        <v>?</v>
      </c>
      <c r="AD1925" s="31" t="str">
        <f t="shared" si="360"/>
        <v>?</v>
      </c>
      <c r="AE1925" s="31" t="str">
        <f t="shared" si="360"/>
        <v>?</v>
      </c>
      <c r="AF1925" s="31" t="str">
        <f t="shared" si="360"/>
        <v>?</v>
      </c>
      <c r="AG1925" s="31" t="str">
        <f t="shared" si="360"/>
        <v>?</v>
      </c>
      <c r="AH1925" s="39" t="str">
        <f t="shared" si="359"/>
        <v/>
      </c>
      <c r="AI1925" s="31" t="str">
        <f t="shared" si="352"/>
        <v/>
      </c>
      <c r="AJ1925" s="32" t="str">
        <f t="shared" si="353"/>
        <v/>
      </c>
      <c r="AK1925" s="32" t="str">
        <f t="shared" si="354"/>
        <v/>
      </c>
      <c r="AL1925" s="32" t="str">
        <f t="shared" si="355"/>
        <v/>
      </c>
      <c r="AM1925" s="32" t="str">
        <f t="shared" si="356"/>
        <v/>
      </c>
      <c r="AN1925" s="32" t="str">
        <f t="shared" si="357"/>
        <v/>
      </c>
      <c r="AO1925" s="96" t="e">
        <f>CONCATENATE(IF(#REF!="LL","[u]",IF(#REF!="Ny","[i]",IF(#REF!="Extra koll","[b]",""))),F1925," ",C1925,IF(COUNTA(D1925)&gt;0,CONCATENATE(" [playerid=",D1925,"] "),""),AI1925,AJ1925,AK1925,AL1925,AM1925,AN1925,AA1925,AH1925,IF(#REF!="LL","[/u]",IF(#REF!="Ny","[/i]",IF(#REF!="Extra koll","[/b]",""))))</f>
        <v>#REF!</v>
      </c>
    </row>
    <row r="1926" spans="1:41" ht="14.25">
      <c r="A1926" s="84"/>
      <c r="B1926" s="101"/>
      <c r="C1926" s="102"/>
      <c r="D1926" s="102"/>
      <c r="E1926" s="102"/>
      <c r="F1926" s="103"/>
      <c r="H1926" s="104"/>
      <c r="J1926" s="101"/>
      <c r="K1926" s="102"/>
      <c r="L1926" s="102"/>
      <c r="M1926" s="102"/>
      <c r="N1926" s="102"/>
      <c r="O1926" s="102"/>
      <c r="P1926" s="102"/>
      <c r="Q1926" s="102"/>
      <c r="R1926" s="105"/>
      <c r="T1926" s="101"/>
      <c r="U1926" s="102"/>
      <c r="V1926" s="102"/>
      <c r="W1926" s="102"/>
      <c r="X1926" s="106"/>
      <c r="AA1926" s="32" t="str">
        <f t="shared" si="358"/>
        <v/>
      </c>
      <c r="AB1926" s="31" t="str">
        <f t="shared" si="360"/>
        <v>?</v>
      </c>
      <c r="AC1926" s="31" t="str">
        <f t="shared" si="360"/>
        <v>?</v>
      </c>
      <c r="AD1926" s="31" t="str">
        <f t="shared" si="360"/>
        <v>?</v>
      </c>
      <c r="AE1926" s="31" t="str">
        <f t="shared" si="360"/>
        <v>?</v>
      </c>
      <c r="AF1926" s="31" t="str">
        <f t="shared" si="360"/>
        <v>?</v>
      </c>
      <c r="AG1926" s="31" t="str">
        <f t="shared" si="360"/>
        <v>?</v>
      </c>
      <c r="AH1926" s="39" t="str">
        <f t="shared" si="359"/>
        <v/>
      </c>
      <c r="AI1926" s="31" t="str">
        <f t="shared" si="352"/>
        <v/>
      </c>
      <c r="AJ1926" s="32" t="str">
        <f t="shared" si="353"/>
        <v/>
      </c>
      <c r="AK1926" s="32" t="str">
        <f t="shared" si="354"/>
        <v/>
      </c>
      <c r="AL1926" s="32" t="str">
        <f t="shared" si="355"/>
        <v/>
      </c>
      <c r="AM1926" s="32" t="str">
        <f t="shared" si="356"/>
        <v/>
      </c>
      <c r="AN1926" s="32" t="str">
        <f t="shared" si="357"/>
        <v/>
      </c>
      <c r="AO1926" s="96" t="e">
        <f>CONCATENATE(IF(#REF!="LL","[u]",IF(#REF!="Ny","[i]",IF(#REF!="Extra koll","[b]",""))),F1926," ",C1926,IF(COUNTA(D1926)&gt;0,CONCATENATE(" [playerid=",D1926,"] "),""),AI1926,AJ1926,AK1926,AL1926,AM1926,AN1926,AA1926,AH1926,IF(#REF!="LL","[/u]",IF(#REF!="Ny","[/i]",IF(#REF!="Extra koll","[/b]",""))))</f>
        <v>#REF!</v>
      </c>
    </row>
    <row r="1927" spans="1:41" ht="14.25">
      <c r="A1927" s="84"/>
      <c r="B1927" s="101"/>
      <c r="C1927" s="102"/>
      <c r="D1927" s="102"/>
      <c r="E1927" s="102"/>
      <c r="F1927" s="103"/>
      <c r="H1927" s="104"/>
      <c r="J1927" s="101"/>
      <c r="K1927" s="102"/>
      <c r="L1927" s="102"/>
      <c r="M1927" s="102"/>
      <c r="N1927" s="102"/>
      <c r="O1927" s="102"/>
      <c r="P1927" s="102"/>
      <c r="Q1927" s="102"/>
      <c r="R1927" s="105"/>
      <c r="T1927" s="101"/>
      <c r="U1927" s="102"/>
      <c r="V1927" s="102"/>
      <c r="W1927" s="102"/>
      <c r="X1927" s="106"/>
      <c r="AA1927" s="32" t="str">
        <f t="shared" si="358"/>
        <v/>
      </c>
      <c r="AB1927" s="31" t="str">
        <f t="shared" si="360"/>
        <v>?</v>
      </c>
      <c r="AC1927" s="31" t="str">
        <f t="shared" si="360"/>
        <v>?</v>
      </c>
      <c r="AD1927" s="31" t="str">
        <f t="shared" si="360"/>
        <v>?</v>
      </c>
      <c r="AE1927" s="31" t="str">
        <f t="shared" si="360"/>
        <v>?</v>
      </c>
      <c r="AF1927" s="31" t="str">
        <f t="shared" si="360"/>
        <v>?</v>
      </c>
      <c r="AG1927" s="31" t="str">
        <f t="shared" si="360"/>
        <v>?</v>
      </c>
      <c r="AH1927" s="39" t="str">
        <f t="shared" si="359"/>
        <v/>
      </c>
      <c r="AI1927" s="31" t="str">
        <f t="shared" si="352"/>
        <v/>
      </c>
      <c r="AJ1927" s="32" t="str">
        <f t="shared" si="353"/>
        <v/>
      </c>
      <c r="AK1927" s="32" t="str">
        <f t="shared" si="354"/>
        <v/>
      </c>
      <c r="AL1927" s="32" t="str">
        <f t="shared" si="355"/>
        <v/>
      </c>
      <c r="AM1927" s="32" t="str">
        <f t="shared" si="356"/>
        <v/>
      </c>
      <c r="AN1927" s="32" t="str">
        <f t="shared" si="357"/>
        <v/>
      </c>
      <c r="AO1927" s="96" t="e">
        <f>CONCATENATE(IF(#REF!="LL","[u]",IF(#REF!="Ny","[i]",IF(#REF!="Extra koll","[b]",""))),F1927," ",C1927,IF(COUNTA(D1927)&gt;0,CONCATENATE(" [playerid=",D1927,"] "),""),AI1927,AJ1927,AK1927,AL1927,AM1927,AN1927,AA1927,AH1927,IF(#REF!="LL","[/u]",IF(#REF!="Ny","[/i]",IF(#REF!="Extra koll","[/b]",""))))</f>
        <v>#REF!</v>
      </c>
    </row>
    <row r="1928" spans="1:41" ht="14.25">
      <c r="A1928" s="84"/>
      <c r="B1928" s="101"/>
      <c r="C1928" s="102"/>
      <c r="D1928" s="102"/>
      <c r="E1928" s="102"/>
      <c r="F1928" s="103"/>
      <c r="H1928" s="104"/>
      <c r="J1928" s="101"/>
      <c r="K1928" s="102"/>
      <c r="L1928" s="102"/>
      <c r="M1928" s="102"/>
      <c r="N1928" s="102"/>
      <c r="O1928" s="102"/>
      <c r="P1928" s="102"/>
      <c r="Q1928" s="102"/>
      <c r="R1928" s="105"/>
      <c r="T1928" s="101"/>
      <c r="U1928" s="102"/>
      <c r="V1928" s="102"/>
      <c r="W1928" s="102"/>
      <c r="X1928" s="106"/>
      <c r="AA1928" s="32" t="str">
        <f t="shared" si="358"/>
        <v/>
      </c>
      <c r="AB1928" s="31" t="str">
        <f t="shared" si="360"/>
        <v>?</v>
      </c>
      <c r="AC1928" s="31" t="str">
        <f t="shared" si="360"/>
        <v>?</v>
      </c>
      <c r="AD1928" s="31" t="str">
        <f t="shared" si="360"/>
        <v>?</v>
      </c>
      <c r="AE1928" s="31" t="str">
        <f t="shared" si="360"/>
        <v>?</v>
      </c>
      <c r="AF1928" s="31" t="str">
        <f t="shared" si="360"/>
        <v>?</v>
      </c>
      <c r="AG1928" s="31" t="str">
        <f t="shared" si="360"/>
        <v>?</v>
      </c>
      <c r="AH1928" s="39" t="str">
        <f t="shared" si="359"/>
        <v/>
      </c>
      <c r="AI1928" s="31" t="str">
        <f t="shared" si="352"/>
        <v/>
      </c>
      <c r="AJ1928" s="32" t="str">
        <f t="shared" si="353"/>
        <v/>
      </c>
      <c r="AK1928" s="32" t="str">
        <f t="shared" si="354"/>
        <v/>
      </c>
      <c r="AL1928" s="32" t="str">
        <f t="shared" si="355"/>
        <v/>
      </c>
      <c r="AM1928" s="32" t="str">
        <f t="shared" si="356"/>
        <v/>
      </c>
      <c r="AN1928" s="32" t="str">
        <f t="shared" si="357"/>
        <v/>
      </c>
      <c r="AO1928" s="96" t="e">
        <f>CONCATENATE(IF(#REF!="LL","[u]",IF(#REF!="Ny","[i]",IF(#REF!="Extra koll","[b]",""))),F1928," ",C1928,IF(COUNTA(D1928)&gt;0,CONCATENATE(" [playerid=",D1928,"] "),""),AI1928,AJ1928,AK1928,AL1928,AM1928,AN1928,AA1928,AH1928,IF(#REF!="LL","[/u]",IF(#REF!="Ny","[/i]",IF(#REF!="Extra koll","[/b]",""))))</f>
        <v>#REF!</v>
      </c>
    </row>
    <row r="1929" spans="1:41" ht="14.25">
      <c r="A1929" s="84"/>
      <c r="B1929" s="101"/>
      <c r="C1929" s="102"/>
      <c r="D1929" s="102"/>
      <c r="E1929" s="102"/>
      <c r="F1929" s="103"/>
      <c r="H1929" s="104"/>
      <c r="J1929" s="101"/>
      <c r="K1929" s="102"/>
      <c r="L1929" s="102"/>
      <c r="M1929" s="102"/>
      <c r="N1929" s="102"/>
      <c r="O1929" s="102"/>
      <c r="P1929" s="102"/>
      <c r="Q1929" s="102"/>
      <c r="R1929" s="105"/>
      <c r="T1929" s="101"/>
      <c r="U1929" s="102"/>
      <c r="V1929" s="102"/>
      <c r="W1929" s="102"/>
      <c r="X1929" s="106"/>
      <c r="AA1929" s="32" t="str">
        <f t="shared" si="358"/>
        <v/>
      </c>
      <c r="AB1929" s="31" t="str">
        <f t="shared" si="360"/>
        <v>?</v>
      </c>
      <c r="AC1929" s="31" t="str">
        <f t="shared" si="360"/>
        <v>?</v>
      </c>
      <c r="AD1929" s="31" t="str">
        <f t="shared" si="360"/>
        <v>?</v>
      </c>
      <c r="AE1929" s="31" t="str">
        <f t="shared" si="360"/>
        <v>?</v>
      </c>
      <c r="AF1929" s="31" t="str">
        <f t="shared" si="360"/>
        <v>?</v>
      </c>
      <c r="AG1929" s="31" t="str">
        <f t="shared" si="360"/>
        <v>?</v>
      </c>
      <c r="AH1929" s="39" t="str">
        <f t="shared" si="359"/>
        <v/>
      </c>
      <c r="AI1929" s="31" t="str">
        <f t="shared" si="352"/>
        <v/>
      </c>
      <c r="AJ1929" s="32" t="str">
        <f t="shared" si="353"/>
        <v/>
      </c>
      <c r="AK1929" s="32" t="str">
        <f t="shared" si="354"/>
        <v/>
      </c>
      <c r="AL1929" s="32" t="str">
        <f t="shared" si="355"/>
        <v/>
      </c>
      <c r="AM1929" s="32" t="str">
        <f t="shared" si="356"/>
        <v/>
      </c>
      <c r="AN1929" s="32" t="str">
        <f t="shared" si="357"/>
        <v/>
      </c>
      <c r="AO1929" s="96" t="e">
        <f>CONCATENATE(IF(#REF!="LL","[u]",IF(#REF!="Ny","[i]",IF(#REF!="Extra koll","[b]",""))),F1929," ",C1929,IF(COUNTA(D1929)&gt;0,CONCATENATE(" [playerid=",D1929,"] "),""),AI1929,AJ1929,AK1929,AL1929,AM1929,AN1929,AA1929,AH1929,IF(#REF!="LL","[/u]",IF(#REF!="Ny","[/i]",IF(#REF!="Extra koll","[/b]",""))))</f>
        <v>#REF!</v>
      </c>
    </row>
    <row r="1930" spans="1:41" ht="14.25">
      <c r="A1930" s="84"/>
      <c r="B1930" s="101"/>
      <c r="C1930" s="102"/>
      <c r="D1930" s="102"/>
      <c r="E1930" s="102"/>
      <c r="F1930" s="103"/>
      <c r="H1930" s="104"/>
      <c r="J1930" s="101"/>
      <c r="K1930" s="102"/>
      <c r="L1930" s="102"/>
      <c r="M1930" s="102"/>
      <c r="N1930" s="102"/>
      <c r="O1930" s="102"/>
      <c r="P1930" s="102"/>
      <c r="Q1930" s="102"/>
      <c r="R1930" s="105"/>
      <c r="T1930" s="101"/>
      <c r="U1930" s="102"/>
      <c r="V1930" s="102"/>
      <c r="W1930" s="102"/>
      <c r="X1930" s="106"/>
      <c r="AA1930" s="32" t="str">
        <f t="shared" si="358"/>
        <v/>
      </c>
      <c r="AB1930" s="31" t="str">
        <f t="shared" si="360"/>
        <v>?</v>
      </c>
      <c r="AC1930" s="31" t="str">
        <f t="shared" si="360"/>
        <v>?</v>
      </c>
      <c r="AD1930" s="31" t="str">
        <f t="shared" si="360"/>
        <v>?</v>
      </c>
      <c r="AE1930" s="31" t="str">
        <f t="shared" si="360"/>
        <v>?</v>
      </c>
      <c r="AF1930" s="31" t="str">
        <f t="shared" si="360"/>
        <v>?</v>
      </c>
      <c r="AG1930" s="31" t="str">
        <f t="shared" si="360"/>
        <v>?</v>
      </c>
      <c r="AH1930" s="39" t="str">
        <f t="shared" si="359"/>
        <v/>
      </c>
      <c r="AI1930" s="31" t="str">
        <f t="shared" si="352"/>
        <v/>
      </c>
      <c r="AJ1930" s="32" t="str">
        <f t="shared" si="353"/>
        <v/>
      </c>
      <c r="AK1930" s="32" t="str">
        <f t="shared" si="354"/>
        <v/>
      </c>
      <c r="AL1930" s="32" t="str">
        <f t="shared" si="355"/>
        <v/>
      </c>
      <c r="AM1930" s="32" t="str">
        <f t="shared" si="356"/>
        <v/>
      </c>
      <c r="AN1930" s="32" t="str">
        <f t="shared" si="357"/>
        <v/>
      </c>
      <c r="AO1930" s="96" t="e">
        <f>CONCATENATE(IF(#REF!="LL","[u]",IF(#REF!="Ny","[i]",IF(#REF!="Extra koll","[b]",""))),F1930," ",C1930,IF(COUNTA(D1930)&gt;0,CONCATENATE(" [playerid=",D1930,"] "),""),AI1930,AJ1930,AK1930,AL1930,AM1930,AN1930,AA1930,AH1930,IF(#REF!="LL","[/u]",IF(#REF!="Ny","[/i]",IF(#REF!="Extra koll","[/b]",""))))</f>
        <v>#REF!</v>
      </c>
    </row>
    <row r="1931" spans="1:41" ht="14.25">
      <c r="A1931" s="84"/>
      <c r="B1931" s="101"/>
      <c r="C1931" s="102"/>
      <c r="D1931" s="102"/>
      <c r="E1931" s="102"/>
      <c r="F1931" s="103"/>
      <c r="H1931" s="104"/>
      <c r="J1931" s="101"/>
      <c r="K1931" s="102"/>
      <c r="L1931" s="102"/>
      <c r="M1931" s="102"/>
      <c r="N1931" s="102"/>
      <c r="O1931" s="102"/>
      <c r="P1931" s="102"/>
      <c r="Q1931" s="102"/>
      <c r="R1931" s="105"/>
      <c r="T1931" s="101"/>
      <c r="U1931" s="102"/>
      <c r="V1931" s="102"/>
      <c r="W1931" s="102"/>
      <c r="X1931" s="106"/>
      <c r="AA1931" s="32" t="str">
        <f t="shared" si="358"/>
        <v/>
      </c>
      <c r="AB1931" s="31" t="str">
        <f t="shared" si="360"/>
        <v>?</v>
      </c>
      <c r="AC1931" s="31" t="str">
        <f t="shared" si="360"/>
        <v>?</v>
      </c>
      <c r="AD1931" s="31" t="str">
        <f t="shared" si="360"/>
        <v>?</v>
      </c>
      <c r="AE1931" s="31" t="str">
        <f t="shared" si="360"/>
        <v>?</v>
      </c>
      <c r="AF1931" s="31" t="str">
        <f t="shared" si="360"/>
        <v>?</v>
      </c>
      <c r="AG1931" s="31" t="str">
        <f t="shared" si="360"/>
        <v>?</v>
      </c>
      <c r="AH1931" s="39" t="str">
        <f t="shared" si="359"/>
        <v/>
      </c>
      <c r="AI1931" s="31" t="str">
        <f t="shared" si="352"/>
        <v/>
      </c>
      <c r="AJ1931" s="32" t="str">
        <f t="shared" si="353"/>
        <v/>
      </c>
      <c r="AK1931" s="32" t="str">
        <f t="shared" si="354"/>
        <v/>
      </c>
      <c r="AL1931" s="32" t="str">
        <f t="shared" si="355"/>
        <v/>
      </c>
      <c r="AM1931" s="32" t="str">
        <f t="shared" si="356"/>
        <v/>
      </c>
      <c r="AN1931" s="32" t="str">
        <f t="shared" si="357"/>
        <v/>
      </c>
      <c r="AO1931" s="96" t="e">
        <f>CONCATENATE(IF(#REF!="LL","[u]",IF(#REF!="Ny","[i]",IF(#REF!="Extra koll","[b]",""))),F1931," ",C1931,IF(COUNTA(D1931)&gt;0,CONCATENATE(" [playerid=",D1931,"] "),""),AI1931,AJ1931,AK1931,AL1931,AM1931,AN1931,AA1931,AH1931,IF(#REF!="LL","[/u]",IF(#REF!="Ny","[/i]",IF(#REF!="Extra koll","[/b]",""))))</f>
        <v>#REF!</v>
      </c>
    </row>
    <row r="1932" spans="1:41" ht="14.25">
      <c r="A1932" s="84"/>
      <c r="B1932" s="101"/>
      <c r="C1932" s="102"/>
      <c r="D1932" s="102"/>
      <c r="E1932" s="102"/>
      <c r="F1932" s="103"/>
      <c r="H1932" s="104"/>
      <c r="J1932" s="101"/>
      <c r="K1932" s="102"/>
      <c r="L1932" s="102"/>
      <c r="M1932" s="102"/>
      <c r="N1932" s="102"/>
      <c r="O1932" s="102"/>
      <c r="P1932" s="102"/>
      <c r="Q1932" s="102"/>
      <c r="R1932" s="105"/>
      <c r="T1932" s="101"/>
      <c r="U1932" s="102"/>
      <c r="V1932" s="102"/>
      <c r="W1932" s="102"/>
      <c r="X1932" s="106"/>
      <c r="AA1932" s="32" t="str">
        <f t="shared" si="358"/>
        <v/>
      </c>
      <c r="AB1932" s="31" t="str">
        <f t="shared" si="360"/>
        <v>?</v>
      </c>
      <c r="AC1932" s="31" t="str">
        <f t="shared" si="360"/>
        <v>?</v>
      </c>
      <c r="AD1932" s="31" t="str">
        <f t="shared" si="360"/>
        <v>?</v>
      </c>
      <c r="AE1932" s="31" t="str">
        <f t="shared" si="360"/>
        <v>?</v>
      </c>
      <c r="AF1932" s="31" t="str">
        <f t="shared" si="360"/>
        <v>?</v>
      </c>
      <c r="AG1932" s="31" t="str">
        <f t="shared" si="360"/>
        <v>?</v>
      </c>
      <c r="AH1932" s="39" t="str">
        <f t="shared" si="359"/>
        <v/>
      </c>
      <c r="AI1932" s="31" t="str">
        <f t="shared" si="352"/>
        <v/>
      </c>
      <c r="AJ1932" s="32" t="str">
        <f t="shared" si="353"/>
        <v/>
      </c>
      <c r="AK1932" s="32" t="str">
        <f t="shared" si="354"/>
        <v/>
      </c>
      <c r="AL1932" s="32" t="str">
        <f t="shared" si="355"/>
        <v/>
      </c>
      <c r="AM1932" s="32" t="str">
        <f t="shared" si="356"/>
        <v/>
      </c>
      <c r="AN1932" s="32" t="str">
        <f t="shared" si="357"/>
        <v/>
      </c>
      <c r="AO1932" s="96" t="e">
        <f>CONCATENATE(IF(#REF!="LL","[u]",IF(#REF!="Ny","[i]",IF(#REF!="Extra koll","[b]",""))),F1932," ",C1932,IF(COUNTA(D1932)&gt;0,CONCATENATE(" [playerid=",D1932,"] "),""),AI1932,AJ1932,AK1932,AL1932,AM1932,AN1932,AA1932,AH1932,IF(#REF!="LL","[/u]",IF(#REF!="Ny","[/i]",IF(#REF!="Extra koll","[/b]",""))))</f>
        <v>#REF!</v>
      </c>
    </row>
    <row r="1933" spans="1:41" ht="14.25">
      <c r="A1933" s="84"/>
      <c r="B1933" s="101"/>
      <c r="C1933" s="102"/>
      <c r="D1933" s="102"/>
      <c r="E1933" s="102"/>
      <c r="F1933" s="103"/>
      <c r="H1933" s="104"/>
      <c r="J1933" s="101"/>
      <c r="K1933" s="102"/>
      <c r="L1933" s="102"/>
      <c r="M1933" s="102"/>
      <c r="N1933" s="102"/>
      <c r="O1933" s="102"/>
      <c r="P1933" s="102"/>
      <c r="Q1933" s="102"/>
      <c r="R1933" s="105"/>
      <c r="T1933" s="101"/>
      <c r="U1933" s="102"/>
      <c r="V1933" s="102"/>
      <c r="W1933" s="102"/>
      <c r="X1933" s="106"/>
      <c r="AA1933" s="32" t="str">
        <f t="shared" si="358"/>
        <v/>
      </c>
      <c r="AB1933" s="31" t="str">
        <f t="shared" si="360"/>
        <v>?</v>
      </c>
      <c r="AC1933" s="31" t="str">
        <f t="shared" si="360"/>
        <v>?</v>
      </c>
      <c r="AD1933" s="31" t="str">
        <f t="shared" si="360"/>
        <v>?</v>
      </c>
      <c r="AE1933" s="31" t="str">
        <f t="shared" si="360"/>
        <v>?</v>
      </c>
      <c r="AF1933" s="31" t="str">
        <f t="shared" si="360"/>
        <v>?</v>
      </c>
      <c r="AG1933" s="31" t="str">
        <f t="shared" si="360"/>
        <v>?</v>
      </c>
      <c r="AH1933" s="39" t="str">
        <f t="shared" si="359"/>
        <v/>
      </c>
      <c r="AI1933" s="31" t="str">
        <f t="shared" si="352"/>
        <v/>
      </c>
      <c r="AJ1933" s="32" t="str">
        <f t="shared" si="353"/>
        <v/>
      </c>
      <c r="AK1933" s="32" t="str">
        <f t="shared" si="354"/>
        <v/>
      </c>
      <c r="AL1933" s="32" t="str">
        <f t="shared" si="355"/>
        <v/>
      </c>
      <c r="AM1933" s="32" t="str">
        <f t="shared" si="356"/>
        <v/>
      </c>
      <c r="AN1933" s="32" t="str">
        <f t="shared" si="357"/>
        <v/>
      </c>
      <c r="AO1933" s="96" t="e">
        <f>CONCATENATE(IF(#REF!="LL","[u]",IF(#REF!="Ny","[i]",IF(#REF!="Extra koll","[b]",""))),F1933," ",C1933,IF(COUNTA(D1933)&gt;0,CONCATENATE(" [playerid=",D1933,"] "),""),AI1933,AJ1933,AK1933,AL1933,AM1933,AN1933,AA1933,AH1933,IF(#REF!="LL","[/u]",IF(#REF!="Ny","[/i]",IF(#REF!="Extra koll","[/b]",""))))</f>
        <v>#REF!</v>
      </c>
    </row>
    <row r="1934" spans="1:41" ht="14.25">
      <c r="A1934" s="84"/>
      <c r="B1934" s="101"/>
      <c r="C1934" s="102"/>
      <c r="D1934" s="102"/>
      <c r="E1934" s="102"/>
      <c r="F1934" s="103"/>
      <c r="H1934" s="104"/>
      <c r="J1934" s="101"/>
      <c r="K1934" s="102"/>
      <c r="L1934" s="102"/>
      <c r="M1934" s="102"/>
      <c r="N1934" s="102"/>
      <c r="O1934" s="102"/>
      <c r="P1934" s="102"/>
      <c r="Q1934" s="102"/>
      <c r="R1934" s="105"/>
      <c r="T1934" s="101"/>
      <c r="U1934" s="102"/>
      <c r="V1934" s="102"/>
      <c r="W1934" s="102"/>
      <c r="X1934" s="106"/>
      <c r="AA1934" s="32" t="str">
        <f t="shared" si="358"/>
        <v/>
      </c>
      <c r="AB1934" s="31" t="str">
        <f t="shared" si="360"/>
        <v>?</v>
      </c>
      <c r="AC1934" s="31" t="str">
        <f t="shared" si="360"/>
        <v>?</v>
      </c>
      <c r="AD1934" s="31" t="str">
        <f t="shared" si="360"/>
        <v>?</v>
      </c>
      <c r="AE1934" s="31" t="str">
        <f t="shared" si="360"/>
        <v>?</v>
      </c>
      <c r="AF1934" s="31" t="str">
        <f t="shared" si="360"/>
        <v>?</v>
      </c>
      <c r="AG1934" s="31" t="str">
        <f t="shared" si="360"/>
        <v>?</v>
      </c>
      <c r="AH1934" s="39" t="str">
        <f t="shared" si="359"/>
        <v/>
      </c>
      <c r="AI1934" s="31" t="str">
        <f t="shared" si="352"/>
        <v/>
      </c>
      <c r="AJ1934" s="32" t="str">
        <f t="shared" si="353"/>
        <v/>
      </c>
      <c r="AK1934" s="32" t="str">
        <f t="shared" si="354"/>
        <v/>
      </c>
      <c r="AL1934" s="32" t="str">
        <f t="shared" si="355"/>
        <v/>
      </c>
      <c r="AM1934" s="32" t="str">
        <f t="shared" si="356"/>
        <v/>
      </c>
      <c r="AN1934" s="32" t="str">
        <f t="shared" si="357"/>
        <v/>
      </c>
      <c r="AO1934" s="96" t="e">
        <f>CONCATENATE(IF(#REF!="LL","[u]",IF(#REF!="Ny","[i]",IF(#REF!="Extra koll","[b]",""))),F1934," ",C1934,IF(COUNTA(D1934)&gt;0,CONCATENATE(" [playerid=",D1934,"] "),""),AI1934,AJ1934,AK1934,AL1934,AM1934,AN1934,AA1934,AH1934,IF(#REF!="LL","[/u]",IF(#REF!="Ny","[/i]",IF(#REF!="Extra koll","[/b]",""))))</f>
        <v>#REF!</v>
      </c>
    </row>
    <row r="1935" spans="1:41" ht="14.25">
      <c r="A1935" s="84"/>
      <c r="B1935" s="101"/>
      <c r="C1935" s="102"/>
      <c r="D1935" s="102"/>
      <c r="E1935" s="102"/>
      <c r="F1935" s="103"/>
      <c r="H1935" s="104"/>
      <c r="J1935" s="101"/>
      <c r="K1935" s="102"/>
      <c r="L1935" s="102"/>
      <c r="M1935" s="102"/>
      <c r="N1935" s="102"/>
      <c r="O1935" s="102"/>
      <c r="P1935" s="102"/>
      <c r="Q1935" s="102"/>
      <c r="R1935" s="105"/>
      <c r="T1935" s="101"/>
      <c r="U1935" s="102"/>
      <c r="V1935" s="102"/>
      <c r="W1935" s="102"/>
      <c r="X1935" s="106"/>
      <c r="AA1935" s="32" t="str">
        <f t="shared" si="358"/>
        <v/>
      </c>
      <c r="AB1935" s="31" t="str">
        <f t="shared" si="360"/>
        <v>?</v>
      </c>
      <c r="AC1935" s="31" t="str">
        <f t="shared" si="360"/>
        <v>?</v>
      </c>
      <c r="AD1935" s="31" t="str">
        <f t="shared" si="360"/>
        <v>?</v>
      </c>
      <c r="AE1935" s="31" t="str">
        <f t="shared" si="360"/>
        <v>?</v>
      </c>
      <c r="AF1935" s="31" t="str">
        <f t="shared" si="360"/>
        <v>?</v>
      </c>
      <c r="AG1935" s="31" t="str">
        <f t="shared" si="360"/>
        <v>?</v>
      </c>
      <c r="AH1935" s="39" t="str">
        <f t="shared" si="359"/>
        <v/>
      </c>
      <c r="AI1935" s="31" t="str">
        <f t="shared" si="352"/>
        <v/>
      </c>
      <c r="AJ1935" s="32" t="str">
        <f t="shared" si="353"/>
        <v/>
      </c>
      <c r="AK1935" s="32" t="str">
        <f t="shared" si="354"/>
        <v/>
      </c>
      <c r="AL1935" s="32" t="str">
        <f t="shared" si="355"/>
        <v/>
      </c>
      <c r="AM1935" s="32" t="str">
        <f t="shared" si="356"/>
        <v/>
      </c>
      <c r="AN1935" s="32" t="str">
        <f t="shared" si="357"/>
        <v/>
      </c>
      <c r="AO1935" s="96" t="e">
        <f>CONCATENATE(IF(#REF!="LL","[u]",IF(#REF!="Ny","[i]",IF(#REF!="Extra koll","[b]",""))),F1935," ",C1935,IF(COUNTA(D1935)&gt;0,CONCATENATE(" [playerid=",D1935,"] "),""),AI1935,AJ1935,AK1935,AL1935,AM1935,AN1935,AA1935,AH1935,IF(#REF!="LL","[/u]",IF(#REF!="Ny","[/i]",IF(#REF!="Extra koll","[/b]",""))))</f>
        <v>#REF!</v>
      </c>
    </row>
    <row r="1936" spans="1:41" ht="14.25">
      <c r="A1936" s="84"/>
      <c r="B1936" s="101"/>
      <c r="C1936" s="102"/>
      <c r="D1936" s="102"/>
      <c r="E1936" s="102"/>
      <c r="F1936" s="103"/>
      <c r="H1936" s="104"/>
      <c r="J1936" s="101"/>
      <c r="K1936" s="102"/>
      <c r="L1936" s="102"/>
      <c r="M1936" s="102"/>
      <c r="N1936" s="102"/>
      <c r="O1936" s="102"/>
      <c r="P1936" s="102"/>
      <c r="Q1936" s="102"/>
      <c r="R1936" s="105"/>
      <c r="T1936" s="101"/>
      <c r="U1936" s="102"/>
      <c r="V1936" s="102"/>
      <c r="W1936" s="102"/>
      <c r="X1936" s="106"/>
      <c r="AA1936" s="32" t="str">
        <f t="shared" si="358"/>
        <v/>
      </c>
      <c r="AB1936" s="31" t="str">
        <f t="shared" si="360"/>
        <v>?</v>
      </c>
      <c r="AC1936" s="31" t="str">
        <f t="shared" si="360"/>
        <v>?</v>
      </c>
      <c r="AD1936" s="31" t="str">
        <f t="shared" si="360"/>
        <v>?</v>
      </c>
      <c r="AE1936" s="31" t="str">
        <f t="shared" si="360"/>
        <v>?</v>
      </c>
      <c r="AF1936" s="31" t="str">
        <f t="shared" si="360"/>
        <v>?</v>
      </c>
      <c r="AG1936" s="31" t="str">
        <f t="shared" si="360"/>
        <v>?</v>
      </c>
      <c r="AH1936" s="39" t="str">
        <f t="shared" si="359"/>
        <v/>
      </c>
      <c r="AI1936" s="31" t="str">
        <f t="shared" si="352"/>
        <v/>
      </c>
      <c r="AJ1936" s="32" t="str">
        <f t="shared" si="353"/>
        <v/>
      </c>
      <c r="AK1936" s="32" t="str">
        <f t="shared" si="354"/>
        <v/>
      </c>
      <c r="AL1936" s="32" t="str">
        <f t="shared" si="355"/>
        <v/>
      </c>
      <c r="AM1936" s="32" t="str">
        <f t="shared" si="356"/>
        <v/>
      </c>
      <c r="AN1936" s="32" t="str">
        <f t="shared" si="357"/>
        <v/>
      </c>
      <c r="AO1936" s="96" t="e">
        <f>CONCATENATE(IF(#REF!="LL","[u]",IF(#REF!="Ny","[i]",IF(#REF!="Extra koll","[b]",""))),F1936," ",C1936,IF(COUNTA(D1936)&gt;0,CONCATENATE(" [playerid=",D1936,"] "),""),AI1936,AJ1936,AK1936,AL1936,AM1936,AN1936,AA1936,AH1936,IF(#REF!="LL","[/u]",IF(#REF!="Ny","[/i]",IF(#REF!="Extra koll","[/b]",""))))</f>
        <v>#REF!</v>
      </c>
    </row>
    <row r="1937" spans="1:41" ht="14.25">
      <c r="A1937" s="84"/>
      <c r="B1937" s="101"/>
      <c r="C1937" s="102"/>
      <c r="D1937" s="102"/>
      <c r="E1937" s="102"/>
      <c r="F1937" s="103"/>
      <c r="H1937" s="104"/>
      <c r="J1937" s="101"/>
      <c r="K1937" s="102"/>
      <c r="L1937" s="102"/>
      <c r="M1937" s="102"/>
      <c r="N1937" s="102"/>
      <c r="O1937" s="102"/>
      <c r="P1937" s="102"/>
      <c r="Q1937" s="102"/>
      <c r="R1937" s="105"/>
      <c r="T1937" s="101"/>
      <c r="U1937" s="102"/>
      <c r="V1937" s="102"/>
      <c r="W1937" s="102"/>
      <c r="X1937" s="106"/>
      <c r="AA1937" s="32" t="str">
        <f t="shared" si="358"/>
        <v/>
      </c>
      <c r="AB1937" s="31" t="str">
        <f t="shared" si="360"/>
        <v>?</v>
      </c>
      <c r="AC1937" s="31" t="str">
        <f t="shared" si="360"/>
        <v>?</v>
      </c>
      <c r="AD1937" s="31" t="str">
        <f t="shared" si="360"/>
        <v>?</v>
      </c>
      <c r="AE1937" s="31" t="str">
        <f t="shared" si="360"/>
        <v>?</v>
      </c>
      <c r="AF1937" s="31" t="str">
        <f t="shared" si="360"/>
        <v>?</v>
      </c>
      <c r="AG1937" s="31" t="str">
        <f t="shared" si="360"/>
        <v>?</v>
      </c>
      <c r="AH1937" s="39" t="str">
        <f t="shared" si="359"/>
        <v/>
      </c>
      <c r="AI1937" s="31" t="str">
        <f t="shared" si="352"/>
        <v/>
      </c>
      <c r="AJ1937" s="32" t="str">
        <f t="shared" si="353"/>
        <v/>
      </c>
      <c r="AK1937" s="32" t="str">
        <f t="shared" si="354"/>
        <v/>
      </c>
      <c r="AL1937" s="32" t="str">
        <f t="shared" si="355"/>
        <v/>
      </c>
      <c r="AM1937" s="32" t="str">
        <f t="shared" si="356"/>
        <v/>
      </c>
      <c r="AN1937" s="32" t="str">
        <f t="shared" si="357"/>
        <v/>
      </c>
      <c r="AO1937" s="96" t="e">
        <f>CONCATENATE(IF(#REF!="LL","[u]",IF(#REF!="Ny","[i]",IF(#REF!="Extra koll","[b]",""))),F1937," ",C1937,IF(COUNTA(D1937)&gt;0,CONCATENATE(" [playerid=",D1937,"] "),""),AI1937,AJ1937,AK1937,AL1937,AM1937,AN1937,AA1937,AH1937,IF(#REF!="LL","[/u]",IF(#REF!="Ny","[/i]",IF(#REF!="Extra koll","[/b]",""))))</f>
        <v>#REF!</v>
      </c>
    </row>
    <row r="1938" spans="1:41" ht="14.25">
      <c r="A1938" s="84"/>
      <c r="B1938" s="101"/>
      <c r="C1938" s="102"/>
      <c r="D1938" s="102"/>
      <c r="E1938" s="102"/>
      <c r="F1938" s="103"/>
      <c r="H1938" s="104"/>
      <c r="J1938" s="101"/>
      <c r="K1938" s="102"/>
      <c r="L1938" s="102"/>
      <c r="M1938" s="102"/>
      <c r="N1938" s="102"/>
      <c r="O1938" s="102"/>
      <c r="P1938" s="102"/>
      <c r="Q1938" s="102"/>
      <c r="R1938" s="105"/>
      <c r="T1938" s="101"/>
      <c r="U1938" s="102"/>
      <c r="V1938" s="102"/>
      <c r="W1938" s="102"/>
      <c r="X1938" s="106"/>
      <c r="AA1938" s="32" t="str">
        <f t="shared" si="358"/>
        <v/>
      </c>
      <c r="AB1938" s="31" t="str">
        <f t="shared" si="360"/>
        <v>?</v>
      </c>
      <c r="AC1938" s="31" t="str">
        <f t="shared" si="360"/>
        <v>?</v>
      </c>
      <c r="AD1938" s="31" t="str">
        <f t="shared" si="360"/>
        <v>?</v>
      </c>
      <c r="AE1938" s="31" t="str">
        <f t="shared" si="360"/>
        <v>?</v>
      </c>
      <c r="AF1938" s="31" t="str">
        <f t="shared" si="360"/>
        <v>?</v>
      </c>
      <c r="AG1938" s="31" t="str">
        <f t="shared" si="360"/>
        <v>?</v>
      </c>
      <c r="AH1938" s="39" t="str">
        <f t="shared" si="359"/>
        <v/>
      </c>
      <c r="AI1938" s="31" t="str">
        <f t="shared" si="352"/>
        <v/>
      </c>
      <c r="AJ1938" s="32" t="str">
        <f t="shared" si="353"/>
        <v/>
      </c>
      <c r="AK1938" s="32" t="str">
        <f t="shared" si="354"/>
        <v/>
      </c>
      <c r="AL1938" s="32" t="str">
        <f t="shared" si="355"/>
        <v/>
      </c>
      <c r="AM1938" s="32" t="str">
        <f t="shared" si="356"/>
        <v/>
      </c>
      <c r="AN1938" s="32" t="str">
        <f t="shared" si="357"/>
        <v/>
      </c>
      <c r="AO1938" s="96" t="e">
        <f>CONCATENATE(IF(#REF!="LL","[u]",IF(#REF!="Ny","[i]",IF(#REF!="Extra koll","[b]",""))),F1938," ",C1938,IF(COUNTA(D1938)&gt;0,CONCATENATE(" [playerid=",D1938,"] "),""),AI1938,AJ1938,AK1938,AL1938,AM1938,AN1938,AA1938,AH1938,IF(#REF!="LL","[/u]",IF(#REF!="Ny","[/i]",IF(#REF!="Extra koll","[/b]",""))))</f>
        <v>#REF!</v>
      </c>
    </row>
    <row r="1939" spans="1:41" ht="14.25">
      <c r="A1939" s="84"/>
      <c r="B1939" s="101"/>
      <c r="C1939" s="102"/>
      <c r="D1939" s="102"/>
      <c r="E1939" s="102"/>
      <c r="F1939" s="103"/>
      <c r="H1939" s="104"/>
      <c r="J1939" s="101"/>
      <c r="K1939" s="102"/>
      <c r="L1939" s="102"/>
      <c r="M1939" s="102"/>
      <c r="N1939" s="102"/>
      <c r="O1939" s="102"/>
      <c r="P1939" s="102"/>
      <c r="Q1939" s="102"/>
      <c r="R1939" s="105"/>
      <c r="T1939" s="101"/>
      <c r="U1939" s="102"/>
      <c r="V1939" s="102"/>
      <c r="W1939" s="102"/>
      <c r="X1939" s="106"/>
      <c r="AA1939" s="32" t="str">
        <f t="shared" si="358"/>
        <v/>
      </c>
      <c r="AB1939" s="31" t="str">
        <f t="shared" si="360"/>
        <v>?</v>
      </c>
      <c r="AC1939" s="31" t="str">
        <f t="shared" si="360"/>
        <v>?</v>
      </c>
      <c r="AD1939" s="31" t="str">
        <f t="shared" si="360"/>
        <v>?</v>
      </c>
      <c r="AE1939" s="31" t="str">
        <f t="shared" si="360"/>
        <v>?</v>
      </c>
      <c r="AF1939" s="31" t="str">
        <f t="shared" si="360"/>
        <v>?</v>
      </c>
      <c r="AG1939" s="31" t="str">
        <f t="shared" si="360"/>
        <v>?</v>
      </c>
      <c r="AH1939" s="39" t="str">
        <f t="shared" si="359"/>
        <v/>
      </c>
      <c r="AI1939" s="31" t="str">
        <f t="shared" si="352"/>
        <v/>
      </c>
      <c r="AJ1939" s="32" t="str">
        <f t="shared" si="353"/>
        <v/>
      </c>
      <c r="AK1939" s="32" t="str">
        <f t="shared" si="354"/>
        <v/>
      </c>
      <c r="AL1939" s="32" t="str">
        <f t="shared" si="355"/>
        <v/>
      </c>
      <c r="AM1939" s="32" t="str">
        <f t="shared" si="356"/>
        <v/>
      </c>
      <c r="AN1939" s="32" t="str">
        <f t="shared" si="357"/>
        <v/>
      </c>
      <c r="AO1939" s="96" t="e">
        <f>CONCATENATE(IF(#REF!="LL","[u]",IF(#REF!="Ny","[i]",IF(#REF!="Extra koll","[b]",""))),F1939," ",C1939,IF(COUNTA(D1939)&gt;0,CONCATENATE(" [playerid=",D1939,"] "),""),AI1939,AJ1939,AK1939,AL1939,AM1939,AN1939,AA1939,AH1939,IF(#REF!="LL","[/u]",IF(#REF!="Ny","[/i]",IF(#REF!="Extra koll","[/b]",""))))</f>
        <v>#REF!</v>
      </c>
    </row>
    <row r="1940" spans="1:41" ht="14.25">
      <c r="A1940" s="84"/>
      <c r="B1940" s="101"/>
      <c r="C1940" s="102"/>
      <c r="D1940" s="102"/>
      <c r="E1940" s="102"/>
      <c r="F1940" s="103"/>
      <c r="H1940" s="104"/>
      <c r="J1940" s="101"/>
      <c r="K1940" s="102"/>
      <c r="L1940" s="102"/>
      <c r="M1940" s="102"/>
      <c r="N1940" s="102"/>
      <c r="O1940" s="102"/>
      <c r="P1940" s="102"/>
      <c r="Q1940" s="102"/>
      <c r="R1940" s="105"/>
      <c r="T1940" s="101"/>
      <c r="U1940" s="102"/>
      <c r="V1940" s="102"/>
      <c r="W1940" s="102"/>
      <c r="X1940" s="106"/>
      <c r="AA1940" s="32" t="str">
        <f t="shared" si="358"/>
        <v/>
      </c>
      <c r="AB1940" s="31" t="str">
        <f t="shared" si="360"/>
        <v>?</v>
      </c>
      <c r="AC1940" s="31" t="str">
        <f t="shared" si="360"/>
        <v>?</v>
      </c>
      <c r="AD1940" s="31" t="str">
        <f t="shared" si="360"/>
        <v>?</v>
      </c>
      <c r="AE1940" s="31" t="str">
        <f t="shared" si="360"/>
        <v>?</v>
      </c>
      <c r="AF1940" s="31" t="str">
        <f t="shared" si="360"/>
        <v>?</v>
      </c>
      <c r="AG1940" s="31" t="str">
        <f t="shared" si="360"/>
        <v>?</v>
      </c>
      <c r="AH1940" s="39" t="str">
        <f t="shared" si="359"/>
        <v/>
      </c>
      <c r="AI1940" s="31" t="str">
        <f t="shared" si="352"/>
        <v/>
      </c>
      <c r="AJ1940" s="32" t="str">
        <f t="shared" si="353"/>
        <v/>
      </c>
      <c r="AK1940" s="32" t="str">
        <f t="shared" si="354"/>
        <v/>
      </c>
      <c r="AL1940" s="32" t="str">
        <f t="shared" si="355"/>
        <v/>
      </c>
      <c r="AM1940" s="32" t="str">
        <f t="shared" si="356"/>
        <v/>
      </c>
      <c r="AN1940" s="32" t="str">
        <f t="shared" si="357"/>
        <v/>
      </c>
      <c r="AO1940" s="96" t="e">
        <f>CONCATENATE(IF(#REF!="LL","[u]",IF(#REF!="Ny","[i]",IF(#REF!="Extra koll","[b]",""))),F1940," ",C1940,IF(COUNTA(D1940)&gt;0,CONCATENATE(" [playerid=",D1940,"] "),""),AI1940,AJ1940,AK1940,AL1940,AM1940,AN1940,AA1940,AH1940,IF(#REF!="LL","[/u]",IF(#REF!="Ny","[/i]",IF(#REF!="Extra koll","[/b]",""))))</f>
        <v>#REF!</v>
      </c>
    </row>
    <row r="1941" spans="1:41" ht="14.25">
      <c r="A1941" s="84"/>
      <c r="B1941" s="101"/>
      <c r="C1941" s="102"/>
      <c r="D1941" s="102"/>
      <c r="E1941" s="102"/>
      <c r="F1941" s="103"/>
      <c r="H1941" s="104"/>
      <c r="J1941" s="101"/>
      <c r="K1941" s="102"/>
      <c r="L1941" s="102"/>
      <c r="M1941" s="102"/>
      <c r="N1941" s="102"/>
      <c r="O1941" s="102"/>
      <c r="P1941" s="102"/>
      <c r="Q1941" s="102"/>
      <c r="R1941" s="105"/>
      <c r="T1941" s="101"/>
      <c r="U1941" s="102"/>
      <c r="V1941" s="102"/>
      <c r="W1941" s="102"/>
      <c r="X1941" s="106"/>
      <c r="AA1941" s="32" t="str">
        <f t="shared" si="358"/>
        <v/>
      </c>
      <c r="AB1941" s="31" t="str">
        <f t="shared" si="360"/>
        <v>?</v>
      </c>
      <c r="AC1941" s="31" t="str">
        <f t="shared" si="360"/>
        <v>?</v>
      </c>
      <c r="AD1941" s="31" t="str">
        <f t="shared" si="360"/>
        <v>?</v>
      </c>
      <c r="AE1941" s="31" t="str">
        <f t="shared" si="360"/>
        <v>?</v>
      </c>
      <c r="AF1941" s="31" t="str">
        <f t="shared" si="360"/>
        <v>?</v>
      </c>
      <c r="AG1941" s="31" t="str">
        <f t="shared" si="360"/>
        <v>?</v>
      </c>
      <c r="AH1941" s="39" t="str">
        <f t="shared" si="359"/>
        <v/>
      </c>
      <c r="AI1941" s="31" t="str">
        <f t="shared" ref="AI1941:AI2004" si="361">IF(A1941="Målvakt",CONCATENATE(AB1941," - ",AF1941),"")</f>
        <v/>
      </c>
      <c r="AJ1941" s="32" t="str">
        <f t="shared" ref="AJ1941:AJ2004" si="362">IF(A1941="Försvarare",CONCATENATE(AF1941," - ",AC1941," - ",AE1941," - ",AD1941),"")</f>
        <v/>
      </c>
      <c r="AK1941" s="32" t="str">
        <f t="shared" ref="AK1941:AK2004" si="363">IF(A1941="Inner",CONCATENATE(AC1941," - ",AD1941," - ",AF1941),"")</f>
        <v/>
      </c>
      <c r="AL1941" s="32" t="str">
        <f t="shared" ref="AL1941:AL2004" si="364">IF(A1941="Ytter",CONCATENATE(AE1941," - ",AC1941," - ",AD1941," - ",AF1941),"")</f>
        <v/>
      </c>
      <c r="AM1941" s="32" t="str">
        <f t="shared" ref="AM1941:AM2004" si="365">IF(A1941="Anfallare",CONCATENATE(AG1941," - ",AD1941," - ",AE1941),"")</f>
        <v/>
      </c>
      <c r="AN1941" s="32" t="str">
        <f t="shared" ref="AN1941:AN2004" si="366">IF(A1941="Def anfallare",CONCATENATE(AD1941," - ",AC1941," - ",AG1941," - ",AE1941),"")</f>
        <v/>
      </c>
      <c r="AO1941" s="96" t="e">
        <f>CONCATENATE(IF(#REF!="LL","[u]",IF(#REF!="Ny","[i]",IF(#REF!="Extra koll","[b]",""))),F1941," ",C1941,IF(COUNTA(D1941)&gt;0,CONCATENATE(" [playerid=",D1941,"] "),""),AI1941,AJ1941,AK1941,AL1941,AM1941,AN1941,AA1941,AH1941,IF(#REF!="LL","[/u]",IF(#REF!="Ny","[/i]",IF(#REF!="Extra koll","[/b]",""))))</f>
        <v>#REF!</v>
      </c>
    </row>
    <row r="1942" spans="1:41" ht="14.25">
      <c r="A1942" s="84"/>
      <c r="B1942" s="101"/>
      <c r="C1942" s="102"/>
      <c r="D1942" s="102"/>
      <c r="E1942" s="102"/>
      <c r="F1942" s="103"/>
      <c r="H1942" s="104"/>
      <c r="J1942" s="101"/>
      <c r="K1942" s="102"/>
      <c r="L1942" s="102"/>
      <c r="M1942" s="102"/>
      <c r="N1942" s="102"/>
      <c r="O1942" s="102"/>
      <c r="P1942" s="102"/>
      <c r="Q1942" s="102"/>
      <c r="R1942" s="105"/>
      <c r="T1942" s="101"/>
      <c r="U1942" s="102"/>
      <c r="V1942" s="102"/>
      <c r="W1942" s="102"/>
      <c r="X1942" s="106"/>
      <c r="AA1942" s="32" t="str">
        <f t="shared" si="358"/>
        <v/>
      </c>
      <c r="AB1942" s="31" t="str">
        <f t="shared" si="360"/>
        <v>?</v>
      </c>
      <c r="AC1942" s="31" t="str">
        <f t="shared" si="360"/>
        <v>?</v>
      </c>
      <c r="AD1942" s="31" t="str">
        <f t="shared" si="360"/>
        <v>?</v>
      </c>
      <c r="AE1942" s="31" t="str">
        <f t="shared" si="360"/>
        <v>?</v>
      </c>
      <c r="AF1942" s="31" t="str">
        <f t="shared" si="360"/>
        <v>?</v>
      </c>
      <c r="AG1942" s="31" t="str">
        <f t="shared" si="360"/>
        <v>?</v>
      </c>
      <c r="AH1942" s="39" t="str">
        <f t="shared" si="359"/>
        <v/>
      </c>
      <c r="AI1942" s="31" t="str">
        <f t="shared" si="361"/>
        <v/>
      </c>
      <c r="AJ1942" s="32" t="str">
        <f t="shared" si="362"/>
        <v/>
      </c>
      <c r="AK1942" s="32" t="str">
        <f t="shared" si="363"/>
        <v/>
      </c>
      <c r="AL1942" s="32" t="str">
        <f t="shared" si="364"/>
        <v/>
      </c>
      <c r="AM1942" s="32" t="str">
        <f t="shared" si="365"/>
        <v/>
      </c>
      <c r="AN1942" s="32" t="str">
        <f t="shared" si="366"/>
        <v/>
      </c>
      <c r="AO1942" s="96" t="e">
        <f>CONCATENATE(IF(#REF!="LL","[u]",IF(#REF!="Ny","[i]",IF(#REF!="Extra koll","[b]",""))),F1942," ",C1942,IF(COUNTA(D1942)&gt;0,CONCATENATE(" [playerid=",D1942,"] "),""),AI1942,AJ1942,AK1942,AL1942,AM1942,AN1942,AA1942,AH1942,IF(#REF!="LL","[/u]",IF(#REF!="Ny","[/i]",IF(#REF!="Extra koll","[/b]",""))))</f>
        <v>#REF!</v>
      </c>
    </row>
    <row r="1943" spans="1:41" ht="14.25">
      <c r="A1943" s="84"/>
      <c r="B1943" s="101"/>
      <c r="C1943" s="102"/>
      <c r="D1943" s="102"/>
      <c r="E1943" s="102"/>
      <c r="F1943" s="103"/>
      <c r="H1943" s="104"/>
      <c r="J1943" s="101"/>
      <c r="K1943" s="102"/>
      <c r="L1943" s="102"/>
      <c r="M1943" s="102"/>
      <c r="N1943" s="102"/>
      <c r="O1943" s="102"/>
      <c r="P1943" s="102"/>
      <c r="Q1943" s="102"/>
      <c r="R1943" s="105"/>
      <c r="T1943" s="101"/>
      <c r="U1943" s="102"/>
      <c r="V1943" s="102"/>
      <c r="W1943" s="102"/>
      <c r="X1943" s="106"/>
      <c r="AA1943" s="32" t="str">
        <f t="shared" si="358"/>
        <v/>
      </c>
      <c r="AB1943" s="31" t="str">
        <f t="shared" si="360"/>
        <v>?</v>
      </c>
      <c r="AC1943" s="31" t="str">
        <f t="shared" si="360"/>
        <v>?</v>
      </c>
      <c r="AD1943" s="31" t="str">
        <f t="shared" si="360"/>
        <v>?</v>
      </c>
      <c r="AE1943" s="31" t="str">
        <f t="shared" si="360"/>
        <v>?</v>
      </c>
      <c r="AF1943" s="31" t="str">
        <f t="shared" si="360"/>
        <v>?</v>
      </c>
      <c r="AG1943" s="31" t="str">
        <f t="shared" si="360"/>
        <v>?</v>
      </c>
      <c r="AH1943" s="39" t="str">
        <f t="shared" si="359"/>
        <v/>
      </c>
      <c r="AI1943" s="31" t="str">
        <f t="shared" si="361"/>
        <v/>
      </c>
      <c r="AJ1943" s="32" t="str">
        <f t="shared" si="362"/>
        <v/>
      </c>
      <c r="AK1943" s="32" t="str">
        <f t="shared" si="363"/>
        <v/>
      </c>
      <c r="AL1943" s="32" t="str">
        <f t="shared" si="364"/>
        <v/>
      </c>
      <c r="AM1943" s="32" t="str">
        <f t="shared" si="365"/>
        <v/>
      </c>
      <c r="AN1943" s="32" t="str">
        <f t="shared" si="366"/>
        <v/>
      </c>
      <c r="AO1943" s="96" t="e">
        <f>CONCATENATE(IF(#REF!="LL","[u]",IF(#REF!="Ny","[i]",IF(#REF!="Extra koll","[b]",""))),F1943," ",C1943,IF(COUNTA(D1943)&gt;0,CONCATENATE(" [playerid=",D1943,"] "),""),AI1943,AJ1943,AK1943,AL1943,AM1943,AN1943,AA1943,AH1943,IF(#REF!="LL","[/u]",IF(#REF!="Ny","[/i]",IF(#REF!="Extra koll","[/b]",""))))</f>
        <v>#REF!</v>
      </c>
    </row>
    <row r="1944" spans="1:41" ht="14.25">
      <c r="A1944" s="84"/>
      <c r="B1944" s="101"/>
      <c r="C1944" s="102"/>
      <c r="D1944" s="102"/>
      <c r="E1944" s="102"/>
      <c r="F1944" s="103"/>
      <c r="H1944" s="104"/>
      <c r="J1944" s="101"/>
      <c r="K1944" s="102"/>
      <c r="L1944" s="102"/>
      <c r="M1944" s="102"/>
      <c r="N1944" s="102"/>
      <c r="O1944" s="102"/>
      <c r="P1944" s="102"/>
      <c r="Q1944" s="102"/>
      <c r="R1944" s="105"/>
      <c r="T1944" s="101"/>
      <c r="U1944" s="102"/>
      <c r="V1944" s="102"/>
      <c r="W1944" s="102"/>
      <c r="X1944" s="106"/>
      <c r="AA1944" s="32" t="str">
        <f t="shared" si="358"/>
        <v/>
      </c>
      <c r="AB1944" s="31" t="str">
        <f t="shared" si="360"/>
        <v>?</v>
      </c>
      <c r="AC1944" s="31" t="str">
        <f t="shared" si="360"/>
        <v>?</v>
      </c>
      <c r="AD1944" s="31" t="str">
        <f t="shared" si="360"/>
        <v>?</v>
      </c>
      <c r="AE1944" s="31" t="str">
        <f t="shared" si="360"/>
        <v>?</v>
      </c>
      <c r="AF1944" s="31" t="str">
        <f t="shared" si="360"/>
        <v>?</v>
      </c>
      <c r="AG1944" s="31" t="str">
        <f t="shared" si="360"/>
        <v>?</v>
      </c>
      <c r="AH1944" s="39" t="str">
        <f t="shared" si="359"/>
        <v/>
      </c>
      <c r="AI1944" s="31" t="str">
        <f t="shared" si="361"/>
        <v/>
      </c>
      <c r="AJ1944" s="32" t="str">
        <f t="shared" si="362"/>
        <v/>
      </c>
      <c r="AK1944" s="32" t="str">
        <f t="shared" si="363"/>
        <v/>
      </c>
      <c r="AL1944" s="32" t="str">
        <f t="shared" si="364"/>
        <v/>
      </c>
      <c r="AM1944" s="32" t="str">
        <f t="shared" si="365"/>
        <v/>
      </c>
      <c r="AN1944" s="32" t="str">
        <f t="shared" si="366"/>
        <v/>
      </c>
      <c r="AO1944" s="96" t="e">
        <f>CONCATENATE(IF(#REF!="LL","[u]",IF(#REF!="Ny","[i]",IF(#REF!="Extra koll","[b]",""))),F1944," ",C1944,IF(COUNTA(D1944)&gt;0,CONCATENATE(" [playerid=",D1944,"] "),""),AI1944,AJ1944,AK1944,AL1944,AM1944,AN1944,AA1944,AH1944,IF(#REF!="LL","[/u]",IF(#REF!="Ny","[/i]",IF(#REF!="Extra koll","[/b]",""))))</f>
        <v>#REF!</v>
      </c>
    </row>
    <row r="1945" spans="1:41" ht="14.25">
      <c r="A1945" s="84"/>
      <c r="B1945" s="101"/>
      <c r="C1945" s="102"/>
      <c r="D1945" s="102"/>
      <c r="E1945" s="102"/>
      <c r="F1945" s="103"/>
      <c r="H1945" s="104"/>
      <c r="J1945" s="101"/>
      <c r="K1945" s="102"/>
      <c r="L1945" s="102"/>
      <c r="M1945" s="102"/>
      <c r="N1945" s="102"/>
      <c r="O1945" s="102"/>
      <c r="P1945" s="102"/>
      <c r="Q1945" s="102"/>
      <c r="R1945" s="105"/>
      <c r="T1945" s="101"/>
      <c r="U1945" s="102"/>
      <c r="V1945" s="102"/>
      <c r="W1945" s="102"/>
      <c r="X1945" s="106"/>
      <c r="AA1945" s="32" t="str">
        <f t="shared" si="358"/>
        <v/>
      </c>
      <c r="AB1945" s="31" t="str">
        <f t="shared" si="360"/>
        <v>?</v>
      </c>
      <c r="AC1945" s="31" t="str">
        <f t="shared" si="360"/>
        <v>?</v>
      </c>
      <c r="AD1945" s="31" t="str">
        <f t="shared" si="360"/>
        <v>?</v>
      </c>
      <c r="AE1945" s="31" t="str">
        <f t="shared" si="360"/>
        <v>?</v>
      </c>
      <c r="AF1945" s="31" t="str">
        <f t="shared" si="360"/>
        <v>?</v>
      </c>
      <c r="AG1945" s="31" t="str">
        <f t="shared" si="360"/>
        <v>?</v>
      </c>
      <c r="AH1945" s="39" t="str">
        <f t="shared" si="359"/>
        <v/>
      </c>
      <c r="AI1945" s="31" t="str">
        <f t="shared" si="361"/>
        <v/>
      </c>
      <c r="AJ1945" s="32" t="str">
        <f t="shared" si="362"/>
        <v/>
      </c>
      <c r="AK1945" s="32" t="str">
        <f t="shared" si="363"/>
        <v/>
      </c>
      <c r="AL1945" s="32" t="str">
        <f t="shared" si="364"/>
        <v/>
      </c>
      <c r="AM1945" s="32" t="str">
        <f t="shared" si="365"/>
        <v/>
      </c>
      <c r="AN1945" s="32" t="str">
        <f t="shared" si="366"/>
        <v/>
      </c>
      <c r="AO1945" s="96" t="e">
        <f>CONCATENATE(IF(#REF!="LL","[u]",IF(#REF!="Ny","[i]",IF(#REF!="Extra koll","[b]",""))),F1945," ",C1945,IF(COUNTA(D1945)&gt;0,CONCATENATE(" [playerid=",D1945,"] "),""),AI1945,AJ1945,AK1945,AL1945,AM1945,AN1945,AA1945,AH1945,IF(#REF!="LL","[/u]",IF(#REF!="Ny","[/i]",IF(#REF!="Extra koll","[/b]",""))))</f>
        <v>#REF!</v>
      </c>
    </row>
    <row r="1946" spans="1:41" ht="14.25">
      <c r="A1946" s="84"/>
      <c r="B1946" s="101"/>
      <c r="C1946" s="102"/>
      <c r="D1946" s="102"/>
      <c r="E1946" s="102"/>
      <c r="F1946" s="103"/>
      <c r="H1946" s="104"/>
      <c r="J1946" s="101"/>
      <c r="K1946" s="102"/>
      <c r="L1946" s="102"/>
      <c r="M1946" s="102"/>
      <c r="N1946" s="102"/>
      <c r="O1946" s="102"/>
      <c r="P1946" s="102"/>
      <c r="Q1946" s="102"/>
      <c r="R1946" s="105"/>
      <c r="T1946" s="101"/>
      <c r="U1946" s="102"/>
      <c r="V1946" s="102"/>
      <c r="W1946" s="102"/>
      <c r="X1946" s="106"/>
      <c r="AA1946" s="32" t="str">
        <f t="shared" si="358"/>
        <v/>
      </c>
      <c r="AB1946" s="31" t="str">
        <f t="shared" si="360"/>
        <v>?</v>
      </c>
      <c r="AC1946" s="31" t="str">
        <f t="shared" si="360"/>
        <v>?</v>
      </c>
      <c r="AD1946" s="31" t="str">
        <f t="shared" si="360"/>
        <v>?</v>
      </c>
      <c r="AE1946" s="31" t="str">
        <f t="shared" si="360"/>
        <v>?</v>
      </c>
      <c r="AF1946" s="31" t="str">
        <f t="shared" si="360"/>
        <v>?</v>
      </c>
      <c r="AG1946" s="31" t="str">
        <f t="shared" si="360"/>
        <v>?</v>
      </c>
      <c r="AH1946" s="39" t="str">
        <f t="shared" si="359"/>
        <v/>
      </c>
      <c r="AI1946" s="31" t="str">
        <f t="shared" si="361"/>
        <v/>
      </c>
      <c r="AJ1946" s="32" t="str">
        <f t="shared" si="362"/>
        <v/>
      </c>
      <c r="AK1946" s="32" t="str">
        <f t="shared" si="363"/>
        <v/>
      </c>
      <c r="AL1946" s="32" t="str">
        <f t="shared" si="364"/>
        <v/>
      </c>
      <c r="AM1946" s="32" t="str">
        <f t="shared" si="365"/>
        <v/>
      </c>
      <c r="AN1946" s="32" t="str">
        <f t="shared" si="366"/>
        <v/>
      </c>
      <c r="AO1946" s="96" t="e">
        <f>CONCATENATE(IF(#REF!="LL","[u]",IF(#REF!="Ny","[i]",IF(#REF!="Extra koll","[b]",""))),F1946," ",C1946,IF(COUNTA(D1946)&gt;0,CONCATENATE(" [playerid=",D1946,"] "),""),AI1946,AJ1946,AK1946,AL1946,AM1946,AN1946,AA1946,AH1946,IF(#REF!="LL","[/u]",IF(#REF!="Ny","[/i]",IF(#REF!="Extra koll","[/b]",""))))</f>
        <v>#REF!</v>
      </c>
    </row>
    <row r="1947" spans="1:41" ht="14.25">
      <c r="A1947" s="84"/>
      <c r="B1947" s="101"/>
      <c r="C1947" s="102"/>
      <c r="D1947" s="102"/>
      <c r="E1947" s="102"/>
      <c r="F1947" s="103"/>
      <c r="H1947" s="104"/>
      <c r="J1947" s="101"/>
      <c r="K1947" s="102"/>
      <c r="L1947" s="102"/>
      <c r="M1947" s="102"/>
      <c r="N1947" s="102"/>
      <c r="O1947" s="102"/>
      <c r="P1947" s="102"/>
      <c r="Q1947" s="102"/>
      <c r="R1947" s="105"/>
      <c r="T1947" s="101"/>
      <c r="U1947" s="102"/>
      <c r="V1947" s="102"/>
      <c r="W1947" s="102"/>
      <c r="X1947" s="106"/>
      <c r="AA1947" s="32" t="str">
        <f t="shared" si="358"/>
        <v/>
      </c>
      <c r="AB1947" s="31" t="str">
        <f t="shared" si="360"/>
        <v>?</v>
      </c>
      <c r="AC1947" s="31" t="str">
        <f t="shared" si="360"/>
        <v>?</v>
      </c>
      <c r="AD1947" s="31" t="str">
        <f t="shared" si="360"/>
        <v>?</v>
      </c>
      <c r="AE1947" s="31" t="str">
        <f t="shared" si="360"/>
        <v>?</v>
      </c>
      <c r="AF1947" s="31" t="str">
        <f t="shared" si="360"/>
        <v>?</v>
      </c>
      <c r="AG1947" s="31" t="str">
        <f t="shared" si="360"/>
        <v>?</v>
      </c>
      <c r="AH1947" s="39" t="str">
        <f t="shared" si="359"/>
        <v/>
      </c>
      <c r="AI1947" s="31" t="str">
        <f t="shared" si="361"/>
        <v/>
      </c>
      <c r="AJ1947" s="32" t="str">
        <f t="shared" si="362"/>
        <v/>
      </c>
      <c r="AK1947" s="32" t="str">
        <f t="shared" si="363"/>
        <v/>
      </c>
      <c r="AL1947" s="32" t="str">
        <f t="shared" si="364"/>
        <v/>
      </c>
      <c r="AM1947" s="32" t="str">
        <f t="shared" si="365"/>
        <v/>
      </c>
      <c r="AN1947" s="32" t="str">
        <f t="shared" si="366"/>
        <v/>
      </c>
      <c r="AO1947" s="96" t="e">
        <f>CONCATENATE(IF(#REF!="LL","[u]",IF(#REF!="Ny","[i]",IF(#REF!="Extra koll","[b]",""))),F1947," ",C1947,IF(COUNTA(D1947)&gt;0,CONCATENATE(" [playerid=",D1947,"] "),""),AI1947,AJ1947,AK1947,AL1947,AM1947,AN1947,AA1947,AH1947,IF(#REF!="LL","[/u]",IF(#REF!="Ny","[/i]",IF(#REF!="Extra koll","[/b]",""))))</f>
        <v>#REF!</v>
      </c>
    </row>
    <row r="1948" spans="1:41" ht="14.25">
      <c r="A1948" s="84"/>
      <c r="B1948" s="101"/>
      <c r="C1948" s="102"/>
      <c r="D1948" s="102"/>
      <c r="E1948" s="102"/>
      <c r="F1948" s="103"/>
      <c r="H1948" s="104"/>
      <c r="J1948" s="101"/>
      <c r="K1948" s="102"/>
      <c r="L1948" s="102"/>
      <c r="M1948" s="102"/>
      <c r="N1948" s="102"/>
      <c r="O1948" s="102"/>
      <c r="P1948" s="102"/>
      <c r="Q1948" s="102"/>
      <c r="R1948" s="105"/>
      <c r="T1948" s="101"/>
      <c r="U1948" s="102"/>
      <c r="V1948" s="102"/>
      <c r="W1948" s="102"/>
      <c r="X1948" s="106"/>
      <c r="AA1948" s="32" t="str">
        <f t="shared" si="358"/>
        <v/>
      </c>
      <c r="AB1948" s="31" t="str">
        <f t="shared" si="360"/>
        <v>?</v>
      </c>
      <c r="AC1948" s="31" t="str">
        <f t="shared" si="360"/>
        <v>?</v>
      </c>
      <c r="AD1948" s="31" t="str">
        <f t="shared" si="360"/>
        <v>?</v>
      </c>
      <c r="AE1948" s="31" t="str">
        <f t="shared" si="360"/>
        <v>?</v>
      </c>
      <c r="AF1948" s="31" t="str">
        <f t="shared" si="360"/>
        <v>?</v>
      </c>
      <c r="AG1948" s="31" t="str">
        <f t="shared" si="360"/>
        <v>?</v>
      </c>
      <c r="AH1948" s="39" t="str">
        <f t="shared" si="359"/>
        <v/>
      </c>
      <c r="AI1948" s="31" t="str">
        <f t="shared" si="361"/>
        <v/>
      </c>
      <c r="AJ1948" s="32" t="str">
        <f t="shared" si="362"/>
        <v/>
      </c>
      <c r="AK1948" s="32" t="str">
        <f t="shared" si="363"/>
        <v/>
      </c>
      <c r="AL1948" s="32" t="str">
        <f t="shared" si="364"/>
        <v/>
      </c>
      <c r="AM1948" s="32" t="str">
        <f t="shared" si="365"/>
        <v/>
      </c>
      <c r="AN1948" s="32" t="str">
        <f t="shared" si="366"/>
        <v/>
      </c>
      <c r="AO1948" s="96" t="e">
        <f>CONCATENATE(IF(#REF!="LL","[u]",IF(#REF!="Ny","[i]",IF(#REF!="Extra koll","[b]",""))),F1948," ",C1948,IF(COUNTA(D1948)&gt;0,CONCATENATE(" [playerid=",D1948,"] "),""),AI1948,AJ1948,AK1948,AL1948,AM1948,AN1948,AA1948,AH1948,IF(#REF!="LL","[/u]",IF(#REF!="Ny","[/i]",IF(#REF!="Extra koll","[/b]",""))))</f>
        <v>#REF!</v>
      </c>
    </row>
    <row r="1949" spans="1:41" ht="14.25">
      <c r="A1949" s="84"/>
      <c r="B1949" s="101"/>
      <c r="C1949" s="102"/>
      <c r="D1949" s="102"/>
      <c r="E1949" s="102"/>
      <c r="F1949" s="103"/>
      <c r="H1949" s="104"/>
      <c r="J1949" s="101"/>
      <c r="K1949" s="102"/>
      <c r="L1949" s="102"/>
      <c r="M1949" s="102"/>
      <c r="N1949" s="102"/>
      <c r="O1949" s="102"/>
      <c r="P1949" s="102"/>
      <c r="Q1949" s="102"/>
      <c r="R1949" s="105"/>
      <c r="T1949" s="101"/>
      <c r="U1949" s="102"/>
      <c r="V1949" s="102"/>
      <c r="W1949" s="102"/>
      <c r="X1949" s="106"/>
      <c r="AA1949" s="32" t="str">
        <f t="shared" si="358"/>
        <v/>
      </c>
      <c r="AB1949" s="31" t="str">
        <f t="shared" si="360"/>
        <v>?</v>
      </c>
      <c r="AC1949" s="31" t="str">
        <f t="shared" si="360"/>
        <v>?</v>
      </c>
      <c r="AD1949" s="31" t="str">
        <f t="shared" si="360"/>
        <v>?</v>
      </c>
      <c r="AE1949" s="31" t="str">
        <f t="shared" si="360"/>
        <v>?</v>
      </c>
      <c r="AF1949" s="31" t="str">
        <f t="shared" si="360"/>
        <v>?</v>
      </c>
      <c r="AG1949" s="31" t="str">
        <f t="shared" si="360"/>
        <v>?</v>
      </c>
      <c r="AH1949" s="39" t="str">
        <f t="shared" si="359"/>
        <v/>
      </c>
      <c r="AI1949" s="31" t="str">
        <f t="shared" si="361"/>
        <v/>
      </c>
      <c r="AJ1949" s="32" t="str">
        <f t="shared" si="362"/>
        <v/>
      </c>
      <c r="AK1949" s="32" t="str">
        <f t="shared" si="363"/>
        <v/>
      </c>
      <c r="AL1949" s="32" t="str">
        <f t="shared" si="364"/>
        <v/>
      </c>
      <c r="AM1949" s="32" t="str">
        <f t="shared" si="365"/>
        <v/>
      </c>
      <c r="AN1949" s="32" t="str">
        <f t="shared" si="366"/>
        <v/>
      </c>
      <c r="AO1949" s="96" t="e">
        <f>CONCATENATE(IF(#REF!="LL","[u]",IF(#REF!="Ny","[i]",IF(#REF!="Extra koll","[b]",""))),F1949," ",C1949,IF(COUNTA(D1949)&gt;0,CONCATENATE(" [playerid=",D1949,"] "),""),AI1949,AJ1949,AK1949,AL1949,AM1949,AN1949,AA1949,AH1949,IF(#REF!="LL","[/u]",IF(#REF!="Ny","[/i]",IF(#REF!="Extra koll","[/b]",""))))</f>
        <v>#REF!</v>
      </c>
    </row>
    <row r="1950" spans="1:41" ht="14.25">
      <c r="A1950" s="84"/>
      <c r="B1950" s="101"/>
      <c r="C1950" s="102"/>
      <c r="D1950" s="102"/>
      <c r="E1950" s="102"/>
      <c r="F1950" s="103"/>
      <c r="H1950" s="104"/>
      <c r="J1950" s="101"/>
      <c r="K1950" s="102"/>
      <c r="L1950" s="102"/>
      <c r="M1950" s="102"/>
      <c r="N1950" s="102"/>
      <c r="O1950" s="102"/>
      <c r="P1950" s="102"/>
      <c r="Q1950" s="102"/>
      <c r="R1950" s="105"/>
      <c r="T1950" s="101"/>
      <c r="U1950" s="102"/>
      <c r="V1950" s="102"/>
      <c r="W1950" s="102"/>
      <c r="X1950" s="106"/>
      <c r="AA1950" s="32" t="str">
        <f t="shared" si="358"/>
        <v/>
      </c>
      <c r="AB1950" s="31" t="str">
        <f t="shared" si="360"/>
        <v>?</v>
      </c>
      <c r="AC1950" s="31" t="str">
        <f t="shared" si="360"/>
        <v>?</v>
      </c>
      <c r="AD1950" s="31" t="str">
        <f t="shared" si="360"/>
        <v>?</v>
      </c>
      <c r="AE1950" s="31" t="str">
        <f t="shared" ref="AE1950:AG2013" si="367">IF(COUNTA(O1950)&gt;0,RIGHT(O1950,LEN(O1950)-5),"?")</f>
        <v>?</v>
      </c>
      <c r="AF1950" s="31" t="str">
        <f t="shared" si="367"/>
        <v>?</v>
      </c>
      <c r="AG1950" s="31" t="str">
        <f t="shared" si="367"/>
        <v>?</v>
      </c>
      <c r="AH1950" s="39" t="str">
        <f t="shared" si="359"/>
        <v/>
      </c>
      <c r="AI1950" s="31" t="str">
        <f t="shared" si="361"/>
        <v/>
      </c>
      <c r="AJ1950" s="32" t="str">
        <f t="shared" si="362"/>
        <v/>
      </c>
      <c r="AK1950" s="32" t="str">
        <f t="shared" si="363"/>
        <v/>
      </c>
      <c r="AL1950" s="32" t="str">
        <f t="shared" si="364"/>
        <v/>
      </c>
      <c r="AM1950" s="32" t="str">
        <f t="shared" si="365"/>
        <v/>
      </c>
      <c r="AN1950" s="32" t="str">
        <f t="shared" si="366"/>
        <v/>
      </c>
      <c r="AO1950" s="96" t="e">
        <f>CONCATENATE(IF(#REF!="LL","[u]",IF(#REF!="Ny","[i]",IF(#REF!="Extra koll","[b]",""))),F1950," ",C1950,IF(COUNTA(D1950)&gt;0,CONCATENATE(" [playerid=",D1950,"] "),""),AI1950,AJ1950,AK1950,AL1950,AM1950,AN1950,AA1950,AH1950,IF(#REF!="LL","[/u]",IF(#REF!="Ny","[/i]",IF(#REF!="Extra koll","[/b]",""))))</f>
        <v>#REF!</v>
      </c>
    </row>
    <row r="1951" spans="1:41" ht="14.25">
      <c r="A1951" s="84"/>
      <c r="B1951" s="101"/>
      <c r="C1951" s="102"/>
      <c r="D1951" s="102"/>
      <c r="E1951" s="102"/>
      <c r="F1951" s="103"/>
      <c r="H1951" s="104"/>
      <c r="J1951" s="101"/>
      <c r="K1951" s="102"/>
      <c r="L1951" s="102"/>
      <c r="M1951" s="102"/>
      <c r="N1951" s="102"/>
      <c r="O1951" s="102"/>
      <c r="P1951" s="102"/>
      <c r="Q1951" s="102"/>
      <c r="R1951" s="105"/>
      <c r="T1951" s="101"/>
      <c r="U1951" s="102"/>
      <c r="V1951" s="102"/>
      <c r="W1951" s="102"/>
      <c r="X1951" s="106"/>
      <c r="AA1951" s="32" t="str">
        <f t="shared" si="358"/>
        <v/>
      </c>
      <c r="AB1951" s="31" t="str">
        <f t="shared" ref="AB1951:AG2014" si="368">IF(COUNTA(L1951)&gt;0,RIGHT(L1951,LEN(L1951)-5),"?")</f>
        <v>?</v>
      </c>
      <c r="AC1951" s="31" t="str">
        <f t="shared" si="368"/>
        <v>?</v>
      </c>
      <c r="AD1951" s="31" t="str">
        <f t="shared" si="368"/>
        <v>?</v>
      </c>
      <c r="AE1951" s="31" t="str">
        <f t="shared" si="367"/>
        <v>?</v>
      </c>
      <c r="AF1951" s="31" t="str">
        <f t="shared" si="367"/>
        <v>?</v>
      </c>
      <c r="AG1951" s="31" t="str">
        <f t="shared" si="367"/>
        <v>?</v>
      </c>
      <c r="AH1951" s="39" t="str">
        <f t="shared" si="359"/>
        <v/>
      </c>
      <c r="AI1951" s="31" t="str">
        <f t="shared" si="361"/>
        <v/>
      </c>
      <c r="AJ1951" s="32" t="str">
        <f t="shared" si="362"/>
        <v/>
      </c>
      <c r="AK1951" s="32" t="str">
        <f t="shared" si="363"/>
        <v/>
      </c>
      <c r="AL1951" s="32" t="str">
        <f t="shared" si="364"/>
        <v/>
      </c>
      <c r="AM1951" s="32" t="str">
        <f t="shared" si="365"/>
        <v/>
      </c>
      <c r="AN1951" s="32" t="str">
        <f t="shared" si="366"/>
        <v/>
      </c>
      <c r="AO1951" s="96" t="e">
        <f>CONCATENATE(IF(#REF!="LL","[u]",IF(#REF!="Ny","[i]",IF(#REF!="Extra koll","[b]",""))),F1951," ",C1951,IF(COUNTA(D1951)&gt;0,CONCATENATE(" [playerid=",D1951,"] "),""),AI1951,AJ1951,AK1951,AL1951,AM1951,AN1951,AA1951,AH1951,IF(#REF!="LL","[/u]",IF(#REF!="Ny","[/i]",IF(#REF!="Extra koll","[/b]",""))))</f>
        <v>#REF!</v>
      </c>
    </row>
    <row r="1952" spans="1:41" ht="14.25">
      <c r="A1952" s="84"/>
      <c r="B1952" s="101"/>
      <c r="C1952" s="102"/>
      <c r="D1952" s="102"/>
      <c r="E1952" s="102"/>
      <c r="F1952" s="103"/>
      <c r="H1952" s="104"/>
      <c r="J1952" s="101"/>
      <c r="K1952" s="102"/>
      <c r="L1952" s="102"/>
      <c r="M1952" s="102"/>
      <c r="N1952" s="102"/>
      <c r="O1952" s="102"/>
      <c r="P1952" s="102"/>
      <c r="Q1952" s="102"/>
      <c r="R1952" s="105"/>
      <c r="T1952" s="101"/>
      <c r="U1952" s="102"/>
      <c r="V1952" s="102"/>
      <c r="W1952" s="102"/>
      <c r="X1952" s="106"/>
      <c r="AA1952" s="32" t="str">
        <f t="shared" si="358"/>
        <v/>
      </c>
      <c r="AB1952" s="31" t="str">
        <f t="shared" si="368"/>
        <v>?</v>
      </c>
      <c r="AC1952" s="31" t="str">
        <f t="shared" si="368"/>
        <v>?</v>
      </c>
      <c r="AD1952" s="31" t="str">
        <f t="shared" si="368"/>
        <v>?</v>
      </c>
      <c r="AE1952" s="31" t="str">
        <f t="shared" si="367"/>
        <v>?</v>
      </c>
      <c r="AF1952" s="31" t="str">
        <f t="shared" si="367"/>
        <v>?</v>
      </c>
      <c r="AG1952" s="31" t="str">
        <f t="shared" si="367"/>
        <v>?</v>
      </c>
      <c r="AH1952" s="39" t="str">
        <f t="shared" si="359"/>
        <v/>
      </c>
      <c r="AI1952" s="31" t="str">
        <f t="shared" si="361"/>
        <v/>
      </c>
      <c r="AJ1952" s="32" t="str">
        <f t="shared" si="362"/>
        <v/>
      </c>
      <c r="AK1952" s="32" t="str">
        <f t="shared" si="363"/>
        <v/>
      </c>
      <c r="AL1952" s="32" t="str">
        <f t="shared" si="364"/>
        <v/>
      </c>
      <c r="AM1952" s="32" t="str">
        <f t="shared" si="365"/>
        <v/>
      </c>
      <c r="AN1952" s="32" t="str">
        <f t="shared" si="366"/>
        <v/>
      </c>
      <c r="AO1952" s="96" t="e">
        <f>CONCATENATE(IF(#REF!="LL","[u]",IF(#REF!="Ny","[i]",IF(#REF!="Extra koll","[b]",""))),F1952," ",C1952,IF(COUNTA(D1952)&gt;0,CONCATENATE(" [playerid=",D1952,"] "),""),AI1952,AJ1952,AK1952,AL1952,AM1952,AN1952,AA1952,AH1952,IF(#REF!="LL","[/u]",IF(#REF!="Ny","[/i]",IF(#REF!="Extra koll","[/b]",""))))</f>
        <v>#REF!</v>
      </c>
    </row>
    <row r="1953" spans="1:41" ht="14.25">
      <c r="A1953" s="84"/>
      <c r="B1953" s="101"/>
      <c r="C1953" s="102"/>
      <c r="D1953" s="102"/>
      <c r="E1953" s="102"/>
      <c r="F1953" s="103"/>
      <c r="H1953" s="104"/>
      <c r="J1953" s="101"/>
      <c r="K1953" s="102"/>
      <c r="L1953" s="102"/>
      <c r="M1953" s="102"/>
      <c r="N1953" s="102"/>
      <c r="O1953" s="102"/>
      <c r="P1953" s="102"/>
      <c r="Q1953" s="102"/>
      <c r="R1953" s="105"/>
      <c r="T1953" s="101"/>
      <c r="U1953" s="102"/>
      <c r="V1953" s="102"/>
      <c r="W1953" s="102"/>
      <c r="X1953" s="106"/>
      <c r="AA1953" s="32" t="str">
        <f t="shared" si="358"/>
        <v/>
      </c>
      <c r="AB1953" s="31" t="str">
        <f t="shared" si="368"/>
        <v>?</v>
      </c>
      <c r="AC1953" s="31" t="str">
        <f t="shared" si="368"/>
        <v>?</v>
      </c>
      <c r="AD1953" s="31" t="str">
        <f t="shared" si="368"/>
        <v>?</v>
      </c>
      <c r="AE1953" s="31" t="str">
        <f t="shared" si="367"/>
        <v>?</v>
      </c>
      <c r="AF1953" s="31" t="str">
        <f t="shared" si="367"/>
        <v>?</v>
      </c>
      <c r="AG1953" s="31" t="str">
        <f t="shared" si="367"/>
        <v>?</v>
      </c>
      <c r="AH1953" s="39" t="str">
        <f t="shared" si="359"/>
        <v/>
      </c>
      <c r="AI1953" s="31" t="str">
        <f t="shared" si="361"/>
        <v/>
      </c>
      <c r="AJ1953" s="32" t="str">
        <f t="shared" si="362"/>
        <v/>
      </c>
      <c r="AK1953" s="32" t="str">
        <f t="shared" si="363"/>
        <v/>
      </c>
      <c r="AL1953" s="32" t="str">
        <f t="shared" si="364"/>
        <v/>
      </c>
      <c r="AM1953" s="32" t="str">
        <f t="shared" si="365"/>
        <v/>
      </c>
      <c r="AN1953" s="32" t="str">
        <f t="shared" si="366"/>
        <v/>
      </c>
      <c r="AO1953" s="96" t="e">
        <f>CONCATENATE(IF(#REF!="LL","[u]",IF(#REF!="Ny","[i]",IF(#REF!="Extra koll","[b]",""))),F1953," ",C1953,IF(COUNTA(D1953)&gt;0,CONCATENATE(" [playerid=",D1953,"] "),""),AI1953,AJ1953,AK1953,AL1953,AM1953,AN1953,AA1953,AH1953,IF(#REF!="LL","[/u]",IF(#REF!="Ny","[/i]",IF(#REF!="Extra koll","[/b]",""))))</f>
        <v>#REF!</v>
      </c>
    </row>
    <row r="1954" spans="1:41" ht="14.25">
      <c r="A1954" s="84"/>
      <c r="B1954" s="101"/>
      <c r="C1954" s="102"/>
      <c r="D1954" s="102"/>
      <c r="E1954" s="102"/>
      <c r="F1954" s="103"/>
      <c r="H1954" s="104"/>
      <c r="J1954" s="101"/>
      <c r="K1954" s="102"/>
      <c r="L1954" s="102"/>
      <c r="M1954" s="102"/>
      <c r="N1954" s="102"/>
      <c r="O1954" s="102"/>
      <c r="P1954" s="102"/>
      <c r="Q1954" s="102"/>
      <c r="R1954" s="105"/>
      <c r="T1954" s="101"/>
      <c r="U1954" s="102"/>
      <c r="V1954" s="102"/>
      <c r="W1954" s="102"/>
      <c r="X1954" s="106"/>
      <c r="AA1954" s="32" t="str">
        <f t="shared" si="358"/>
        <v/>
      </c>
      <c r="AB1954" s="31" t="str">
        <f t="shared" si="368"/>
        <v>?</v>
      </c>
      <c r="AC1954" s="31" t="str">
        <f t="shared" si="368"/>
        <v>?</v>
      </c>
      <c r="AD1954" s="31" t="str">
        <f t="shared" si="368"/>
        <v>?</v>
      </c>
      <c r="AE1954" s="31" t="str">
        <f t="shared" si="367"/>
        <v>?</v>
      </c>
      <c r="AF1954" s="31" t="str">
        <f t="shared" si="367"/>
        <v>?</v>
      </c>
      <c r="AG1954" s="31" t="str">
        <f t="shared" si="367"/>
        <v>?</v>
      </c>
      <c r="AH1954" s="39" t="str">
        <f t="shared" si="359"/>
        <v/>
      </c>
      <c r="AI1954" s="31" t="str">
        <f t="shared" si="361"/>
        <v/>
      </c>
      <c r="AJ1954" s="32" t="str">
        <f t="shared" si="362"/>
        <v/>
      </c>
      <c r="AK1954" s="32" t="str">
        <f t="shared" si="363"/>
        <v/>
      </c>
      <c r="AL1954" s="32" t="str">
        <f t="shared" si="364"/>
        <v/>
      </c>
      <c r="AM1954" s="32" t="str">
        <f t="shared" si="365"/>
        <v/>
      </c>
      <c r="AN1954" s="32" t="str">
        <f t="shared" si="366"/>
        <v/>
      </c>
      <c r="AO1954" s="96" t="e">
        <f>CONCATENATE(IF(#REF!="LL","[u]",IF(#REF!="Ny","[i]",IF(#REF!="Extra koll","[b]",""))),F1954," ",C1954,IF(COUNTA(D1954)&gt;0,CONCATENATE(" [playerid=",D1954,"] "),""),AI1954,AJ1954,AK1954,AL1954,AM1954,AN1954,AA1954,AH1954,IF(#REF!="LL","[/u]",IF(#REF!="Ny","[/i]",IF(#REF!="Extra koll","[/b]",""))))</f>
        <v>#REF!</v>
      </c>
    </row>
    <row r="1955" spans="1:41" ht="14.25">
      <c r="A1955" s="84"/>
      <c r="B1955" s="101"/>
      <c r="C1955" s="102"/>
      <c r="D1955" s="102"/>
      <c r="E1955" s="102"/>
      <c r="F1955" s="103"/>
      <c r="H1955" s="104"/>
      <c r="J1955" s="101"/>
      <c r="K1955" s="102"/>
      <c r="L1955" s="102"/>
      <c r="M1955" s="102"/>
      <c r="N1955" s="102"/>
      <c r="O1955" s="102"/>
      <c r="P1955" s="102"/>
      <c r="Q1955" s="102"/>
      <c r="R1955" s="105"/>
      <c r="T1955" s="101"/>
      <c r="U1955" s="102"/>
      <c r="V1955" s="102"/>
      <c r="W1955" s="102"/>
      <c r="X1955" s="106"/>
      <c r="AA1955" s="32" t="str">
        <f t="shared" si="358"/>
        <v/>
      </c>
      <c r="AB1955" s="31" t="str">
        <f t="shared" si="368"/>
        <v>?</v>
      </c>
      <c r="AC1955" s="31" t="str">
        <f t="shared" si="368"/>
        <v>?</v>
      </c>
      <c r="AD1955" s="31" t="str">
        <f t="shared" si="368"/>
        <v>?</v>
      </c>
      <c r="AE1955" s="31" t="str">
        <f t="shared" si="367"/>
        <v>?</v>
      </c>
      <c r="AF1955" s="31" t="str">
        <f t="shared" si="367"/>
        <v>?</v>
      </c>
      <c r="AG1955" s="31" t="str">
        <f t="shared" si="367"/>
        <v>?</v>
      </c>
      <c r="AH1955" s="39" t="str">
        <f t="shared" si="359"/>
        <v/>
      </c>
      <c r="AI1955" s="31" t="str">
        <f t="shared" si="361"/>
        <v/>
      </c>
      <c r="AJ1955" s="32" t="str">
        <f t="shared" si="362"/>
        <v/>
      </c>
      <c r="AK1955" s="32" t="str">
        <f t="shared" si="363"/>
        <v/>
      </c>
      <c r="AL1955" s="32" t="str">
        <f t="shared" si="364"/>
        <v/>
      </c>
      <c r="AM1955" s="32" t="str">
        <f t="shared" si="365"/>
        <v/>
      </c>
      <c r="AN1955" s="32" t="str">
        <f t="shared" si="366"/>
        <v/>
      </c>
      <c r="AO1955" s="96" t="e">
        <f>CONCATENATE(IF(#REF!="LL","[u]",IF(#REF!="Ny","[i]",IF(#REF!="Extra koll","[b]",""))),F1955," ",C1955,IF(COUNTA(D1955)&gt;0,CONCATENATE(" [playerid=",D1955,"] "),""),AI1955,AJ1955,AK1955,AL1955,AM1955,AN1955,AA1955,AH1955,IF(#REF!="LL","[/u]",IF(#REF!="Ny","[/i]",IF(#REF!="Extra koll","[/b]",""))))</f>
        <v>#REF!</v>
      </c>
    </row>
    <row r="1956" spans="1:41" ht="14.25">
      <c r="A1956" s="84"/>
      <c r="B1956" s="101"/>
      <c r="C1956" s="102"/>
      <c r="D1956" s="102"/>
      <c r="E1956" s="102"/>
      <c r="F1956" s="103"/>
      <c r="H1956" s="104"/>
      <c r="J1956" s="101"/>
      <c r="K1956" s="102"/>
      <c r="L1956" s="102"/>
      <c r="M1956" s="102"/>
      <c r="N1956" s="102"/>
      <c r="O1956" s="102"/>
      <c r="P1956" s="102"/>
      <c r="Q1956" s="102"/>
      <c r="R1956" s="105"/>
      <c r="T1956" s="101"/>
      <c r="U1956" s="102"/>
      <c r="V1956" s="102"/>
      <c r="W1956" s="102"/>
      <c r="X1956" s="106"/>
      <c r="AA1956" s="32" t="str">
        <f t="shared" si="358"/>
        <v/>
      </c>
      <c r="AB1956" s="31" t="str">
        <f t="shared" si="368"/>
        <v>?</v>
      </c>
      <c r="AC1956" s="31" t="str">
        <f t="shared" si="368"/>
        <v>?</v>
      </c>
      <c r="AD1956" s="31" t="str">
        <f t="shared" si="368"/>
        <v>?</v>
      </c>
      <c r="AE1956" s="31" t="str">
        <f t="shared" si="367"/>
        <v>?</v>
      </c>
      <c r="AF1956" s="31" t="str">
        <f t="shared" si="367"/>
        <v>?</v>
      </c>
      <c r="AG1956" s="31" t="str">
        <f t="shared" si="367"/>
        <v>?</v>
      </c>
      <c r="AH1956" s="39" t="str">
        <f t="shared" si="359"/>
        <v/>
      </c>
      <c r="AI1956" s="31" t="str">
        <f t="shared" si="361"/>
        <v/>
      </c>
      <c r="AJ1956" s="32" t="str">
        <f t="shared" si="362"/>
        <v/>
      </c>
      <c r="AK1956" s="32" t="str">
        <f t="shared" si="363"/>
        <v/>
      </c>
      <c r="AL1956" s="32" t="str">
        <f t="shared" si="364"/>
        <v/>
      </c>
      <c r="AM1956" s="32" t="str">
        <f t="shared" si="365"/>
        <v/>
      </c>
      <c r="AN1956" s="32" t="str">
        <f t="shared" si="366"/>
        <v/>
      </c>
      <c r="AO1956" s="96" t="e">
        <f>CONCATENATE(IF(#REF!="LL","[u]",IF(#REF!="Ny","[i]",IF(#REF!="Extra koll","[b]",""))),F1956," ",C1956,IF(COUNTA(D1956)&gt;0,CONCATENATE(" [playerid=",D1956,"] "),""),AI1956,AJ1956,AK1956,AL1956,AM1956,AN1956,AA1956,AH1956,IF(#REF!="LL","[/u]",IF(#REF!="Ny","[/i]",IF(#REF!="Extra koll","[/b]",""))))</f>
        <v>#REF!</v>
      </c>
    </row>
    <row r="1957" spans="1:41" ht="14.25">
      <c r="A1957" s="84"/>
      <c r="B1957" s="101"/>
      <c r="C1957" s="102"/>
      <c r="D1957" s="102"/>
      <c r="E1957" s="102"/>
      <c r="F1957" s="103"/>
      <c r="H1957" s="104"/>
      <c r="J1957" s="101"/>
      <c r="K1957" s="102"/>
      <c r="L1957" s="102"/>
      <c r="M1957" s="102"/>
      <c r="N1957" s="102"/>
      <c r="O1957" s="102"/>
      <c r="P1957" s="102"/>
      <c r="Q1957" s="102"/>
      <c r="R1957" s="105"/>
      <c r="T1957" s="101"/>
      <c r="U1957" s="102"/>
      <c r="V1957" s="102"/>
      <c r="W1957" s="102"/>
      <c r="X1957" s="106"/>
      <c r="AA1957" s="32" t="str">
        <f t="shared" si="358"/>
        <v/>
      </c>
      <c r="AB1957" s="31" t="str">
        <f t="shared" si="368"/>
        <v>?</v>
      </c>
      <c r="AC1957" s="31" t="str">
        <f t="shared" si="368"/>
        <v>?</v>
      </c>
      <c r="AD1957" s="31" t="str">
        <f t="shared" si="368"/>
        <v>?</v>
      </c>
      <c r="AE1957" s="31" t="str">
        <f t="shared" si="367"/>
        <v>?</v>
      </c>
      <c r="AF1957" s="31" t="str">
        <f t="shared" si="367"/>
        <v>?</v>
      </c>
      <c r="AG1957" s="31" t="str">
        <f t="shared" si="367"/>
        <v>?</v>
      </c>
      <c r="AH1957" s="39" t="str">
        <f t="shared" si="359"/>
        <v/>
      </c>
      <c r="AI1957" s="31" t="str">
        <f t="shared" si="361"/>
        <v/>
      </c>
      <c r="AJ1957" s="32" t="str">
        <f t="shared" si="362"/>
        <v/>
      </c>
      <c r="AK1957" s="32" t="str">
        <f t="shared" si="363"/>
        <v/>
      </c>
      <c r="AL1957" s="32" t="str">
        <f t="shared" si="364"/>
        <v/>
      </c>
      <c r="AM1957" s="32" t="str">
        <f t="shared" si="365"/>
        <v/>
      </c>
      <c r="AN1957" s="32" t="str">
        <f t="shared" si="366"/>
        <v/>
      </c>
      <c r="AO1957" s="96" t="e">
        <f>CONCATENATE(IF(#REF!="LL","[u]",IF(#REF!="Ny","[i]",IF(#REF!="Extra koll","[b]",""))),F1957," ",C1957,IF(COUNTA(D1957)&gt;0,CONCATENATE(" [playerid=",D1957,"] "),""),AI1957,AJ1957,AK1957,AL1957,AM1957,AN1957,AA1957,AH1957,IF(#REF!="LL","[/u]",IF(#REF!="Ny","[/i]",IF(#REF!="Extra koll","[/b]",""))))</f>
        <v>#REF!</v>
      </c>
    </row>
    <row r="1958" spans="1:41" ht="14.25">
      <c r="A1958" s="84"/>
      <c r="B1958" s="101"/>
      <c r="C1958" s="102"/>
      <c r="D1958" s="102"/>
      <c r="E1958" s="102"/>
      <c r="F1958" s="103"/>
      <c r="H1958" s="104"/>
      <c r="J1958" s="101"/>
      <c r="K1958" s="102"/>
      <c r="L1958" s="102"/>
      <c r="M1958" s="102"/>
      <c r="N1958" s="102"/>
      <c r="O1958" s="102"/>
      <c r="P1958" s="102"/>
      <c r="Q1958" s="102"/>
      <c r="R1958" s="105"/>
      <c r="T1958" s="101"/>
      <c r="U1958" s="102"/>
      <c r="V1958" s="102"/>
      <c r="W1958" s="102"/>
      <c r="X1958" s="106"/>
      <c r="AA1958" s="32" t="str">
        <f t="shared" si="358"/>
        <v/>
      </c>
      <c r="AB1958" s="31" t="str">
        <f t="shared" si="368"/>
        <v>?</v>
      </c>
      <c r="AC1958" s="31" t="str">
        <f t="shared" si="368"/>
        <v>?</v>
      </c>
      <c r="AD1958" s="31" t="str">
        <f t="shared" si="368"/>
        <v>?</v>
      </c>
      <c r="AE1958" s="31" t="str">
        <f t="shared" si="367"/>
        <v>?</v>
      </c>
      <c r="AF1958" s="31" t="str">
        <f t="shared" si="367"/>
        <v>?</v>
      </c>
      <c r="AG1958" s="31" t="str">
        <f t="shared" si="367"/>
        <v>?</v>
      </c>
      <c r="AH1958" s="39" t="str">
        <f t="shared" si="359"/>
        <v/>
      </c>
      <c r="AI1958" s="31" t="str">
        <f t="shared" si="361"/>
        <v/>
      </c>
      <c r="AJ1958" s="32" t="str">
        <f t="shared" si="362"/>
        <v/>
      </c>
      <c r="AK1958" s="32" t="str">
        <f t="shared" si="363"/>
        <v/>
      </c>
      <c r="AL1958" s="32" t="str">
        <f t="shared" si="364"/>
        <v/>
      </c>
      <c r="AM1958" s="32" t="str">
        <f t="shared" si="365"/>
        <v/>
      </c>
      <c r="AN1958" s="32" t="str">
        <f t="shared" si="366"/>
        <v/>
      </c>
      <c r="AO1958" s="96" t="e">
        <f>CONCATENATE(IF(#REF!="LL","[u]",IF(#REF!="Ny","[i]",IF(#REF!="Extra koll","[b]",""))),F1958," ",C1958,IF(COUNTA(D1958)&gt;0,CONCATENATE(" [playerid=",D1958,"] "),""),AI1958,AJ1958,AK1958,AL1958,AM1958,AN1958,AA1958,AH1958,IF(#REF!="LL","[/u]",IF(#REF!="Ny","[/i]",IF(#REF!="Extra koll","[/b]",""))))</f>
        <v>#REF!</v>
      </c>
    </row>
    <row r="1959" spans="1:41" ht="14.25">
      <c r="A1959" s="84"/>
      <c r="B1959" s="101"/>
      <c r="C1959" s="102"/>
      <c r="D1959" s="102"/>
      <c r="E1959" s="102"/>
      <c r="F1959" s="103"/>
      <c r="H1959" s="104"/>
      <c r="J1959" s="101"/>
      <c r="K1959" s="102"/>
      <c r="L1959" s="102"/>
      <c r="M1959" s="102"/>
      <c r="N1959" s="102"/>
      <c r="O1959" s="102"/>
      <c r="P1959" s="102"/>
      <c r="Q1959" s="102"/>
      <c r="R1959" s="105"/>
      <c r="T1959" s="101"/>
      <c r="U1959" s="102"/>
      <c r="V1959" s="102"/>
      <c r="W1959" s="102"/>
      <c r="X1959" s="106"/>
      <c r="AA1959" s="32" t="str">
        <f t="shared" si="358"/>
        <v/>
      </c>
      <c r="AB1959" s="31" t="str">
        <f t="shared" si="368"/>
        <v>?</v>
      </c>
      <c r="AC1959" s="31" t="str">
        <f t="shared" si="368"/>
        <v>?</v>
      </c>
      <c r="AD1959" s="31" t="str">
        <f t="shared" si="368"/>
        <v>?</v>
      </c>
      <c r="AE1959" s="31" t="str">
        <f t="shared" si="367"/>
        <v>?</v>
      </c>
      <c r="AF1959" s="31" t="str">
        <f t="shared" si="367"/>
        <v>?</v>
      </c>
      <c r="AG1959" s="31" t="str">
        <f t="shared" si="367"/>
        <v>?</v>
      </c>
      <c r="AH1959" s="39" t="str">
        <f t="shared" si="359"/>
        <v/>
      </c>
      <c r="AI1959" s="31" t="str">
        <f t="shared" si="361"/>
        <v/>
      </c>
      <c r="AJ1959" s="32" t="str">
        <f t="shared" si="362"/>
        <v/>
      </c>
      <c r="AK1959" s="32" t="str">
        <f t="shared" si="363"/>
        <v/>
      </c>
      <c r="AL1959" s="32" t="str">
        <f t="shared" si="364"/>
        <v/>
      </c>
      <c r="AM1959" s="32" t="str">
        <f t="shared" si="365"/>
        <v/>
      </c>
      <c r="AN1959" s="32" t="str">
        <f t="shared" si="366"/>
        <v/>
      </c>
      <c r="AO1959" s="96" t="e">
        <f>CONCATENATE(IF(#REF!="LL","[u]",IF(#REF!="Ny","[i]",IF(#REF!="Extra koll","[b]",""))),F1959," ",C1959,IF(COUNTA(D1959)&gt;0,CONCATENATE(" [playerid=",D1959,"] "),""),AI1959,AJ1959,AK1959,AL1959,AM1959,AN1959,AA1959,AH1959,IF(#REF!="LL","[/u]",IF(#REF!="Ny","[/i]",IF(#REF!="Extra koll","[/b]",""))))</f>
        <v>#REF!</v>
      </c>
    </row>
    <row r="1960" spans="1:41" ht="14.25">
      <c r="A1960" s="84"/>
      <c r="B1960" s="101"/>
      <c r="C1960" s="102"/>
      <c r="D1960" s="102"/>
      <c r="E1960" s="102"/>
      <c r="F1960" s="103"/>
      <c r="H1960" s="104"/>
      <c r="J1960" s="101"/>
      <c r="K1960" s="102"/>
      <c r="L1960" s="102"/>
      <c r="M1960" s="102"/>
      <c r="N1960" s="102"/>
      <c r="O1960" s="102"/>
      <c r="P1960" s="102"/>
      <c r="Q1960" s="102"/>
      <c r="R1960" s="105"/>
      <c r="T1960" s="101"/>
      <c r="U1960" s="102"/>
      <c r="V1960" s="102"/>
      <c r="W1960" s="102"/>
      <c r="X1960" s="106"/>
      <c r="AA1960" s="32" t="str">
        <f t="shared" si="358"/>
        <v/>
      </c>
      <c r="AB1960" s="31" t="str">
        <f t="shared" si="368"/>
        <v>?</v>
      </c>
      <c r="AC1960" s="31" t="str">
        <f t="shared" si="368"/>
        <v>?</v>
      </c>
      <c r="AD1960" s="31" t="str">
        <f t="shared" si="368"/>
        <v>?</v>
      </c>
      <c r="AE1960" s="31" t="str">
        <f t="shared" si="367"/>
        <v>?</v>
      </c>
      <c r="AF1960" s="31" t="str">
        <f t="shared" si="367"/>
        <v>?</v>
      </c>
      <c r="AG1960" s="31" t="str">
        <f t="shared" si="367"/>
        <v>?</v>
      </c>
      <c r="AH1960" s="39" t="str">
        <f t="shared" si="359"/>
        <v/>
      </c>
      <c r="AI1960" s="31" t="str">
        <f t="shared" si="361"/>
        <v/>
      </c>
      <c r="AJ1960" s="32" t="str">
        <f t="shared" si="362"/>
        <v/>
      </c>
      <c r="AK1960" s="32" t="str">
        <f t="shared" si="363"/>
        <v/>
      </c>
      <c r="AL1960" s="32" t="str">
        <f t="shared" si="364"/>
        <v/>
      </c>
      <c r="AM1960" s="32" t="str">
        <f t="shared" si="365"/>
        <v/>
      </c>
      <c r="AN1960" s="32" t="str">
        <f t="shared" si="366"/>
        <v/>
      </c>
      <c r="AO1960" s="96" t="e">
        <f>CONCATENATE(IF(#REF!="LL","[u]",IF(#REF!="Ny","[i]",IF(#REF!="Extra koll","[b]",""))),F1960," ",C1960,IF(COUNTA(D1960)&gt;0,CONCATENATE(" [playerid=",D1960,"] "),""),AI1960,AJ1960,AK1960,AL1960,AM1960,AN1960,AA1960,AH1960,IF(#REF!="LL","[/u]",IF(#REF!="Ny","[/i]",IF(#REF!="Extra koll","[/b]",""))))</f>
        <v>#REF!</v>
      </c>
    </row>
    <row r="1961" spans="1:41" ht="14.25">
      <c r="A1961" s="84"/>
      <c r="B1961" s="101"/>
      <c r="C1961" s="102"/>
      <c r="D1961" s="102"/>
      <c r="E1961" s="102"/>
      <c r="F1961" s="103"/>
      <c r="H1961" s="104"/>
      <c r="J1961" s="101"/>
      <c r="K1961" s="102"/>
      <c r="L1961" s="102"/>
      <c r="M1961" s="102"/>
      <c r="N1961" s="102"/>
      <c r="O1961" s="102"/>
      <c r="P1961" s="102"/>
      <c r="Q1961" s="102"/>
      <c r="R1961" s="105"/>
      <c r="T1961" s="101"/>
      <c r="U1961" s="102"/>
      <c r="V1961" s="102"/>
      <c r="W1961" s="102"/>
      <c r="X1961" s="106"/>
      <c r="AA1961" s="32" t="str">
        <f t="shared" si="358"/>
        <v/>
      </c>
      <c r="AB1961" s="31" t="str">
        <f t="shared" si="368"/>
        <v>?</v>
      </c>
      <c r="AC1961" s="31" t="str">
        <f t="shared" si="368"/>
        <v>?</v>
      </c>
      <c r="AD1961" s="31" t="str">
        <f t="shared" si="368"/>
        <v>?</v>
      </c>
      <c r="AE1961" s="31" t="str">
        <f t="shared" si="367"/>
        <v>?</v>
      </c>
      <c r="AF1961" s="31" t="str">
        <f t="shared" si="367"/>
        <v>?</v>
      </c>
      <c r="AG1961" s="31" t="str">
        <f t="shared" si="367"/>
        <v>?</v>
      </c>
      <c r="AH1961" s="39" t="str">
        <f t="shared" si="359"/>
        <v/>
      </c>
      <c r="AI1961" s="31" t="str">
        <f t="shared" si="361"/>
        <v/>
      </c>
      <c r="AJ1961" s="32" t="str">
        <f t="shared" si="362"/>
        <v/>
      </c>
      <c r="AK1961" s="32" t="str">
        <f t="shared" si="363"/>
        <v/>
      </c>
      <c r="AL1961" s="32" t="str">
        <f t="shared" si="364"/>
        <v/>
      </c>
      <c r="AM1961" s="32" t="str">
        <f t="shared" si="365"/>
        <v/>
      </c>
      <c r="AN1961" s="32" t="str">
        <f t="shared" si="366"/>
        <v/>
      </c>
      <c r="AO1961" s="96" t="e">
        <f>CONCATENATE(IF(#REF!="LL","[u]",IF(#REF!="Ny","[i]",IF(#REF!="Extra koll","[b]",""))),F1961," ",C1961,IF(COUNTA(D1961)&gt;0,CONCATENATE(" [playerid=",D1961,"] "),""),AI1961,AJ1961,AK1961,AL1961,AM1961,AN1961,AA1961,AH1961,IF(#REF!="LL","[/u]",IF(#REF!="Ny","[/i]",IF(#REF!="Extra koll","[/b]",""))))</f>
        <v>#REF!</v>
      </c>
    </row>
    <row r="1962" spans="1:41" ht="14.25">
      <c r="A1962" s="84"/>
      <c r="B1962" s="101"/>
      <c r="C1962" s="102"/>
      <c r="D1962" s="102"/>
      <c r="E1962" s="102"/>
      <c r="F1962" s="103"/>
      <c r="H1962" s="104"/>
      <c r="J1962" s="101"/>
      <c r="K1962" s="102"/>
      <c r="L1962" s="102"/>
      <c r="M1962" s="102"/>
      <c r="N1962" s="102"/>
      <c r="O1962" s="102"/>
      <c r="P1962" s="102"/>
      <c r="Q1962" s="102"/>
      <c r="R1962" s="105"/>
      <c r="T1962" s="101"/>
      <c r="U1962" s="102"/>
      <c r="V1962" s="102"/>
      <c r="W1962" s="102"/>
      <c r="X1962" s="106"/>
      <c r="AA1962" s="32" t="str">
        <f t="shared" si="358"/>
        <v/>
      </c>
      <c r="AB1962" s="31" t="str">
        <f t="shared" si="368"/>
        <v>?</v>
      </c>
      <c r="AC1962" s="31" t="str">
        <f t="shared" si="368"/>
        <v>?</v>
      </c>
      <c r="AD1962" s="31" t="str">
        <f t="shared" si="368"/>
        <v>?</v>
      </c>
      <c r="AE1962" s="31" t="str">
        <f t="shared" si="367"/>
        <v>?</v>
      </c>
      <c r="AF1962" s="31" t="str">
        <f t="shared" si="367"/>
        <v>?</v>
      </c>
      <c r="AG1962" s="31" t="str">
        <f t="shared" si="367"/>
        <v>?</v>
      </c>
      <c r="AH1962" s="39" t="str">
        <f t="shared" si="359"/>
        <v/>
      </c>
      <c r="AI1962" s="31" t="str">
        <f t="shared" si="361"/>
        <v/>
      </c>
      <c r="AJ1962" s="32" t="str">
        <f t="shared" si="362"/>
        <v/>
      </c>
      <c r="AK1962" s="32" t="str">
        <f t="shared" si="363"/>
        <v/>
      </c>
      <c r="AL1962" s="32" t="str">
        <f t="shared" si="364"/>
        <v/>
      </c>
      <c r="AM1962" s="32" t="str">
        <f t="shared" si="365"/>
        <v/>
      </c>
      <c r="AN1962" s="32" t="str">
        <f t="shared" si="366"/>
        <v/>
      </c>
      <c r="AO1962" s="96" t="e">
        <f>CONCATENATE(IF(#REF!="LL","[u]",IF(#REF!="Ny","[i]",IF(#REF!="Extra koll","[b]",""))),F1962," ",C1962,IF(COUNTA(D1962)&gt;0,CONCATENATE(" [playerid=",D1962,"] "),""),AI1962,AJ1962,AK1962,AL1962,AM1962,AN1962,AA1962,AH1962,IF(#REF!="LL","[/u]",IF(#REF!="Ny","[/i]",IF(#REF!="Extra koll","[/b]",""))))</f>
        <v>#REF!</v>
      </c>
    </row>
    <row r="1963" spans="1:41" ht="14.25">
      <c r="A1963" s="84"/>
      <c r="B1963" s="101"/>
      <c r="C1963" s="102"/>
      <c r="D1963" s="102"/>
      <c r="E1963" s="102"/>
      <c r="F1963" s="103"/>
      <c r="H1963" s="104"/>
      <c r="J1963" s="101"/>
      <c r="K1963" s="102"/>
      <c r="L1963" s="102"/>
      <c r="M1963" s="102"/>
      <c r="N1963" s="102"/>
      <c r="O1963" s="102"/>
      <c r="P1963" s="102"/>
      <c r="Q1963" s="102"/>
      <c r="R1963" s="105"/>
      <c r="T1963" s="101"/>
      <c r="U1963" s="102"/>
      <c r="V1963" s="102"/>
      <c r="W1963" s="102"/>
      <c r="X1963" s="106"/>
      <c r="AA1963" s="32" t="str">
        <f t="shared" si="358"/>
        <v/>
      </c>
      <c r="AB1963" s="31" t="str">
        <f t="shared" si="368"/>
        <v>?</v>
      </c>
      <c r="AC1963" s="31" t="str">
        <f t="shared" si="368"/>
        <v>?</v>
      </c>
      <c r="AD1963" s="31" t="str">
        <f t="shared" si="368"/>
        <v>?</v>
      </c>
      <c r="AE1963" s="31" t="str">
        <f t="shared" si="367"/>
        <v>?</v>
      </c>
      <c r="AF1963" s="31" t="str">
        <f t="shared" si="367"/>
        <v>?</v>
      </c>
      <c r="AG1963" s="31" t="str">
        <f t="shared" si="367"/>
        <v>?</v>
      </c>
      <c r="AH1963" s="39" t="str">
        <f t="shared" si="359"/>
        <v/>
      </c>
      <c r="AI1963" s="31" t="str">
        <f t="shared" si="361"/>
        <v/>
      </c>
      <c r="AJ1963" s="32" t="str">
        <f t="shared" si="362"/>
        <v/>
      </c>
      <c r="AK1963" s="32" t="str">
        <f t="shared" si="363"/>
        <v/>
      </c>
      <c r="AL1963" s="32" t="str">
        <f t="shared" si="364"/>
        <v/>
      </c>
      <c r="AM1963" s="32" t="str">
        <f t="shared" si="365"/>
        <v/>
      </c>
      <c r="AN1963" s="32" t="str">
        <f t="shared" si="366"/>
        <v/>
      </c>
      <c r="AO1963" s="96" t="e">
        <f>CONCATENATE(IF(#REF!="LL","[u]",IF(#REF!="Ny","[i]",IF(#REF!="Extra koll","[b]",""))),F1963," ",C1963,IF(COUNTA(D1963)&gt;0,CONCATENATE(" [playerid=",D1963,"] "),""),AI1963,AJ1963,AK1963,AL1963,AM1963,AN1963,AA1963,AH1963,IF(#REF!="LL","[/u]",IF(#REF!="Ny","[/i]",IF(#REF!="Extra koll","[/b]",""))))</f>
        <v>#REF!</v>
      </c>
    </row>
    <row r="1964" spans="1:41" ht="14.25">
      <c r="A1964" s="84"/>
      <c r="B1964" s="101"/>
      <c r="C1964" s="102"/>
      <c r="D1964" s="102"/>
      <c r="E1964" s="102"/>
      <c r="F1964" s="103"/>
      <c r="H1964" s="104"/>
      <c r="J1964" s="101"/>
      <c r="K1964" s="102"/>
      <c r="L1964" s="102"/>
      <c r="M1964" s="102"/>
      <c r="N1964" s="102"/>
      <c r="O1964" s="102"/>
      <c r="P1964" s="102"/>
      <c r="Q1964" s="102"/>
      <c r="R1964" s="105"/>
      <c r="T1964" s="101"/>
      <c r="U1964" s="102"/>
      <c r="V1964" s="102"/>
      <c r="W1964" s="102"/>
      <c r="X1964" s="106"/>
      <c r="AA1964" s="32" t="str">
        <f t="shared" si="358"/>
        <v/>
      </c>
      <c r="AB1964" s="31" t="str">
        <f t="shared" si="368"/>
        <v>?</v>
      </c>
      <c r="AC1964" s="31" t="str">
        <f t="shared" si="368"/>
        <v>?</v>
      </c>
      <c r="AD1964" s="31" t="str">
        <f t="shared" si="368"/>
        <v>?</v>
      </c>
      <c r="AE1964" s="31" t="str">
        <f t="shared" si="367"/>
        <v>?</v>
      </c>
      <c r="AF1964" s="31" t="str">
        <f t="shared" si="367"/>
        <v>?</v>
      </c>
      <c r="AG1964" s="31" t="str">
        <f t="shared" si="367"/>
        <v>?</v>
      </c>
      <c r="AH1964" s="39" t="str">
        <f t="shared" si="359"/>
        <v/>
      </c>
      <c r="AI1964" s="31" t="str">
        <f t="shared" si="361"/>
        <v/>
      </c>
      <c r="AJ1964" s="32" t="str">
        <f t="shared" si="362"/>
        <v/>
      </c>
      <c r="AK1964" s="32" t="str">
        <f t="shared" si="363"/>
        <v/>
      </c>
      <c r="AL1964" s="32" t="str">
        <f t="shared" si="364"/>
        <v/>
      </c>
      <c r="AM1964" s="32" t="str">
        <f t="shared" si="365"/>
        <v/>
      </c>
      <c r="AN1964" s="32" t="str">
        <f t="shared" si="366"/>
        <v/>
      </c>
      <c r="AO1964" s="96" t="e">
        <f>CONCATENATE(IF(#REF!="LL","[u]",IF(#REF!="Ny","[i]",IF(#REF!="Extra koll","[b]",""))),F1964," ",C1964,IF(COUNTA(D1964)&gt;0,CONCATENATE(" [playerid=",D1964,"] "),""),AI1964,AJ1964,AK1964,AL1964,AM1964,AN1964,AA1964,AH1964,IF(#REF!="LL","[/u]",IF(#REF!="Ny","[/i]",IF(#REF!="Extra koll","[/b]",""))))</f>
        <v>#REF!</v>
      </c>
    </row>
    <row r="1965" spans="1:41" ht="14.25">
      <c r="A1965" s="84"/>
      <c r="B1965" s="101"/>
      <c r="C1965" s="102"/>
      <c r="D1965" s="102"/>
      <c r="E1965" s="102"/>
      <c r="F1965" s="103"/>
      <c r="H1965" s="104"/>
      <c r="J1965" s="101"/>
      <c r="K1965" s="102"/>
      <c r="L1965" s="102"/>
      <c r="M1965" s="102"/>
      <c r="N1965" s="102"/>
      <c r="O1965" s="102"/>
      <c r="P1965" s="102"/>
      <c r="Q1965" s="102"/>
      <c r="R1965" s="105"/>
      <c r="T1965" s="101"/>
      <c r="U1965" s="102"/>
      <c r="V1965" s="102"/>
      <c r="W1965" s="102"/>
      <c r="X1965" s="106"/>
      <c r="AA1965" s="32" t="str">
        <f t="shared" si="358"/>
        <v/>
      </c>
      <c r="AB1965" s="31" t="str">
        <f t="shared" si="368"/>
        <v>?</v>
      </c>
      <c r="AC1965" s="31" t="str">
        <f t="shared" si="368"/>
        <v>?</v>
      </c>
      <c r="AD1965" s="31" t="str">
        <f t="shared" si="368"/>
        <v>?</v>
      </c>
      <c r="AE1965" s="31" t="str">
        <f t="shared" si="367"/>
        <v>?</v>
      </c>
      <c r="AF1965" s="31" t="str">
        <f t="shared" si="367"/>
        <v>?</v>
      </c>
      <c r="AG1965" s="31" t="str">
        <f t="shared" si="367"/>
        <v>?</v>
      </c>
      <c r="AH1965" s="39" t="str">
        <f t="shared" si="359"/>
        <v/>
      </c>
      <c r="AI1965" s="31" t="str">
        <f t="shared" si="361"/>
        <v/>
      </c>
      <c r="AJ1965" s="32" t="str">
        <f t="shared" si="362"/>
        <v/>
      </c>
      <c r="AK1965" s="32" t="str">
        <f t="shared" si="363"/>
        <v/>
      </c>
      <c r="AL1965" s="32" t="str">
        <f t="shared" si="364"/>
        <v/>
      </c>
      <c r="AM1965" s="32" t="str">
        <f t="shared" si="365"/>
        <v/>
      </c>
      <c r="AN1965" s="32" t="str">
        <f t="shared" si="366"/>
        <v/>
      </c>
      <c r="AO1965" s="96" t="e">
        <f>CONCATENATE(IF(#REF!="LL","[u]",IF(#REF!="Ny","[i]",IF(#REF!="Extra koll","[b]",""))),F1965," ",C1965,IF(COUNTA(D1965)&gt;0,CONCATENATE(" [playerid=",D1965,"] "),""),AI1965,AJ1965,AK1965,AL1965,AM1965,AN1965,AA1965,AH1965,IF(#REF!="LL","[/u]",IF(#REF!="Ny","[/i]",IF(#REF!="Extra koll","[/b]",""))))</f>
        <v>#REF!</v>
      </c>
    </row>
    <row r="1966" spans="1:41" ht="14.25">
      <c r="A1966" s="84"/>
      <c r="B1966" s="101"/>
      <c r="C1966" s="102"/>
      <c r="D1966" s="102"/>
      <c r="E1966" s="102"/>
      <c r="F1966" s="103"/>
      <c r="H1966" s="104"/>
      <c r="J1966" s="101"/>
      <c r="K1966" s="102"/>
      <c r="L1966" s="102"/>
      <c r="M1966" s="102"/>
      <c r="N1966" s="102"/>
      <c r="O1966" s="102"/>
      <c r="P1966" s="102"/>
      <c r="Q1966" s="102"/>
      <c r="R1966" s="105"/>
      <c r="T1966" s="101"/>
      <c r="U1966" s="102"/>
      <c r="V1966" s="102"/>
      <c r="W1966" s="102"/>
      <c r="X1966" s="106"/>
      <c r="AA1966" s="32" t="str">
        <f t="shared" ref="AA1966:AA2029" si="369">IF(COUNTA(H1966)&gt;0,CONCATENATE(" [",H1966,"] "),"")</f>
        <v/>
      </c>
      <c r="AB1966" s="31" t="str">
        <f t="shared" si="368"/>
        <v>?</v>
      </c>
      <c r="AC1966" s="31" t="str">
        <f t="shared" si="368"/>
        <v>?</v>
      </c>
      <c r="AD1966" s="31" t="str">
        <f t="shared" si="368"/>
        <v>?</v>
      </c>
      <c r="AE1966" s="31" t="str">
        <f t="shared" si="367"/>
        <v>?</v>
      </c>
      <c r="AF1966" s="31" t="str">
        <f t="shared" si="367"/>
        <v>?</v>
      </c>
      <c r="AG1966" s="31" t="str">
        <f t="shared" si="367"/>
        <v>?</v>
      </c>
      <c r="AH1966" s="39" t="str">
        <f t="shared" ref="AH1966:AH2029" si="370">IF(COUNTA(R1966)&gt;0,CONCATENATE(" Fasta: ",RIGHT(R1966,LEN(R1966)-5)),"")</f>
        <v/>
      </c>
      <c r="AI1966" s="31" t="str">
        <f t="shared" si="361"/>
        <v/>
      </c>
      <c r="AJ1966" s="32" t="str">
        <f t="shared" si="362"/>
        <v/>
      </c>
      <c r="AK1966" s="32" t="str">
        <f t="shared" si="363"/>
        <v/>
      </c>
      <c r="AL1966" s="32" t="str">
        <f t="shared" si="364"/>
        <v/>
      </c>
      <c r="AM1966" s="32" t="str">
        <f t="shared" si="365"/>
        <v/>
      </c>
      <c r="AN1966" s="32" t="str">
        <f t="shared" si="366"/>
        <v/>
      </c>
      <c r="AO1966" s="96" t="e">
        <f>CONCATENATE(IF(#REF!="LL","[u]",IF(#REF!="Ny","[i]",IF(#REF!="Extra koll","[b]",""))),F1966," ",C1966,IF(COUNTA(D1966)&gt;0,CONCATENATE(" [playerid=",D1966,"] "),""),AI1966,AJ1966,AK1966,AL1966,AM1966,AN1966,AA1966,AH1966,IF(#REF!="LL","[/u]",IF(#REF!="Ny","[/i]",IF(#REF!="Extra koll","[/b]",""))))</f>
        <v>#REF!</v>
      </c>
    </row>
    <row r="1967" spans="1:41" ht="14.25">
      <c r="A1967" s="84"/>
      <c r="B1967" s="101"/>
      <c r="C1967" s="102"/>
      <c r="D1967" s="102"/>
      <c r="E1967" s="102"/>
      <c r="F1967" s="103"/>
      <c r="H1967" s="104"/>
      <c r="J1967" s="101"/>
      <c r="K1967" s="102"/>
      <c r="L1967" s="102"/>
      <c r="M1967" s="102"/>
      <c r="N1967" s="102"/>
      <c r="O1967" s="102"/>
      <c r="P1967" s="102"/>
      <c r="Q1967" s="102"/>
      <c r="R1967" s="105"/>
      <c r="T1967" s="101"/>
      <c r="U1967" s="102"/>
      <c r="V1967" s="102"/>
      <c r="W1967" s="102"/>
      <c r="X1967" s="106"/>
      <c r="AA1967" s="32" t="str">
        <f t="shared" si="369"/>
        <v/>
      </c>
      <c r="AB1967" s="31" t="str">
        <f t="shared" si="368"/>
        <v>?</v>
      </c>
      <c r="AC1967" s="31" t="str">
        <f t="shared" si="368"/>
        <v>?</v>
      </c>
      <c r="AD1967" s="31" t="str">
        <f t="shared" si="368"/>
        <v>?</v>
      </c>
      <c r="AE1967" s="31" t="str">
        <f t="shared" si="367"/>
        <v>?</v>
      </c>
      <c r="AF1967" s="31" t="str">
        <f t="shared" si="367"/>
        <v>?</v>
      </c>
      <c r="AG1967" s="31" t="str">
        <f t="shared" si="367"/>
        <v>?</v>
      </c>
      <c r="AH1967" s="39" t="str">
        <f t="shared" si="370"/>
        <v/>
      </c>
      <c r="AI1967" s="31" t="str">
        <f t="shared" si="361"/>
        <v/>
      </c>
      <c r="AJ1967" s="32" t="str">
        <f t="shared" si="362"/>
        <v/>
      </c>
      <c r="AK1967" s="32" t="str">
        <f t="shared" si="363"/>
        <v/>
      </c>
      <c r="AL1967" s="32" t="str">
        <f t="shared" si="364"/>
        <v/>
      </c>
      <c r="AM1967" s="32" t="str">
        <f t="shared" si="365"/>
        <v/>
      </c>
      <c r="AN1967" s="32" t="str">
        <f t="shared" si="366"/>
        <v/>
      </c>
      <c r="AO1967" s="96" t="e">
        <f>CONCATENATE(IF(#REF!="LL","[u]",IF(#REF!="Ny","[i]",IF(#REF!="Extra koll","[b]",""))),F1967," ",C1967,IF(COUNTA(D1967)&gt;0,CONCATENATE(" [playerid=",D1967,"] "),""),AI1967,AJ1967,AK1967,AL1967,AM1967,AN1967,AA1967,AH1967,IF(#REF!="LL","[/u]",IF(#REF!="Ny","[/i]",IF(#REF!="Extra koll","[/b]",""))))</f>
        <v>#REF!</v>
      </c>
    </row>
    <row r="1968" spans="1:41" ht="14.25">
      <c r="A1968" s="84"/>
      <c r="B1968" s="101"/>
      <c r="C1968" s="102"/>
      <c r="D1968" s="102"/>
      <c r="E1968" s="102"/>
      <c r="F1968" s="103"/>
      <c r="H1968" s="104"/>
      <c r="J1968" s="101"/>
      <c r="K1968" s="102"/>
      <c r="L1968" s="102"/>
      <c r="M1968" s="102"/>
      <c r="N1968" s="102"/>
      <c r="O1968" s="102"/>
      <c r="P1968" s="102"/>
      <c r="Q1968" s="102"/>
      <c r="R1968" s="105"/>
      <c r="T1968" s="101"/>
      <c r="U1968" s="102"/>
      <c r="V1968" s="102"/>
      <c r="W1968" s="102"/>
      <c r="X1968" s="106"/>
      <c r="AA1968" s="32" t="str">
        <f t="shared" si="369"/>
        <v/>
      </c>
      <c r="AB1968" s="31" t="str">
        <f t="shared" si="368"/>
        <v>?</v>
      </c>
      <c r="AC1968" s="31" t="str">
        <f t="shared" si="368"/>
        <v>?</v>
      </c>
      <c r="AD1968" s="31" t="str">
        <f t="shared" si="368"/>
        <v>?</v>
      </c>
      <c r="AE1968" s="31" t="str">
        <f t="shared" si="367"/>
        <v>?</v>
      </c>
      <c r="AF1968" s="31" t="str">
        <f t="shared" si="367"/>
        <v>?</v>
      </c>
      <c r="AG1968" s="31" t="str">
        <f t="shared" si="367"/>
        <v>?</v>
      </c>
      <c r="AH1968" s="39" t="str">
        <f t="shared" si="370"/>
        <v/>
      </c>
      <c r="AI1968" s="31" t="str">
        <f t="shared" si="361"/>
        <v/>
      </c>
      <c r="AJ1968" s="32" t="str">
        <f t="shared" si="362"/>
        <v/>
      </c>
      <c r="AK1968" s="32" t="str">
        <f t="shared" si="363"/>
        <v/>
      </c>
      <c r="AL1968" s="32" t="str">
        <f t="shared" si="364"/>
        <v/>
      </c>
      <c r="AM1968" s="32" t="str">
        <f t="shared" si="365"/>
        <v/>
      </c>
      <c r="AN1968" s="32" t="str">
        <f t="shared" si="366"/>
        <v/>
      </c>
      <c r="AO1968" s="96" t="e">
        <f>CONCATENATE(IF(#REF!="LL","[u]",IF(#REF!="Ny","[i]",IF(#REF!="Extra koll","[b]",""))),F1968," ",C1968,IF(COUNTA(D1968)&gt;0,CONCATENATE(" [playerid=",D1968,"] "),""),AI1968,AJ1968,AK1968,AL1968,AM1968,AN1968,AA1968,AH1968,IF(#REF!="LL","[/u]",IF(#REF!="Ny","[/i]",IF(#REF!="Extra koll","[/b]",""))))</f>
        <v>#REF!</v>
      </c>
    </row>
    <row r="1969" spans="1:41" ht="14.25">
      <c r="A1969" s="84"/>
      <c r="B1969" s="101"/>
      <c r="C1969" s="102"/>
      <c r="D1969" s="102"/>
      <c r="E1969" s="102"/>
      <c r="F1969" s="103"/>
      <c r="H1969" s="104"/>
      <c r="J1969" s="101"/>
      <c r="K1969" s="102"/>
      <c r="L1969" s="102"/>
      <c r="M1969" s="102"/>
      <c r="N1969" s="102"/>
      <c r="O1969" s="102"/>
      <c r="P1969" s="102"/>
      <c r="Q1969" s="102"/>
      <c r="R1969" s="105"/>
      <c r="T1969" s="101"/>
      <c r="U1969" s="102"/>
      <c r="V1969" s="102"/>
      <c r="W1969" s="102"/>
      <c r="X1969" s="106"/>
      <c r="AA1969" s="32" t="str">
        <f t="shared" si="369"/>
        <v/>
      </c>
      <c r="AB1969" s="31" t="str">
        <f t="shared" si="368"/>
        <v>?</v>
      </c>
      <c r="AC1969" s="31" t="str">
        <f t="shared" si="368"/>
        <v>?</v>
      </c>
      <c r="AD1969" s="31" t="str">
        <f t="shared" si="368"/>
        <v>?</v>
      </c>
      <c r="AE1969" s="31" t="str">
        <f t="shared" si="367"/>
        <v>?</v>
      </c>
      <c r="AF1969" s="31" t="str">
        <f t="shared" si="367"/>
        <v>?</v>
      </c>
      <c r="AG1969" s="31" t="str">
        <f t="shared" si="367"/>
        <v>?</v>
      </c>
      <c r="AH1969" s="39" t="str">
        <f t="shared" si="370"/>
        <v/>
      </c>
      <c r="AI1969" s="31" t="str">
        <f t="shared" si="361"/>
        <v/>
      </c>
      <c r="AJ1969" s="32" t="str">
        <f t="shared" si="362"/>
        <v/>
      </c>
      <c r="AK1969" s="32" t="str">
        <f t="shared" si="363"/>
        <v/>
      </c>
      <c r="AL1969" s="32" t="str">
        <f t="shared" si="364"/>
        <v/>
      </c>
      <c r="AM1969" s="32" t="str">
        <f t="shared" si="365"/>
        <v/>
      </c>
      <c r="AN1969" s="32" t="str">
        <f t="shared" si="366"/>
        <v/>
      </c>
      <c r="AO1969" s="96" t="e">
        <f>CONCATENATE(IF(#REF!="LL","[u]",IF(#REF!="Ny","[i]",IF(#REF!="Extra koll","[b]",""))),F1969," ",C1969,IF(COUNTA(D1969)&gt;0,CONCATENATE(" [playerid=",D1969,"] "),""),AI1969,AJ1969,AK1969,AL1969,AM1969,AN1969,AA1969,AH1969,IF(#REF!="LL","[/u]",IF(#REF!="Ny","[/i]",IF(#REF!="Extra koll","[/b]",""))))</f>
        <v>#REF!</v>
      </c>
    </row>
    <row r="1970" spans="1:41" ht="14.25">
      <c r="A1970" s="84"/>
      <c r="B1970" s="101"/>
      <c r="C1970" s="102"/>
      <c r="D1970" s="102"/>
      <c r="E1970" s="102"/>
      <c r="F1970" s="103"/>
      <c r="H1970" s="104"/>
      <c r="J1970" s="101"/>
      <c r="K1970" s="102"/>
      <c r="L1970" s="102"/>
      <c r="M1970" s="102"/>
      <c r="N1970" s="102"/>
      <c r="O1970" s="102"/>
      <c r="P1970" s="102"/>
      <c r="Q1970" s="102"/>
      <c r="R1970" s="105"/>
      <c r="T1970" s="101"/>
      <c r="U1970" s="102"/>
      <c r="V1970" s="102"/>
      <c r="W1970" s="102"/>
      <c r="X1970" s="106"/>
      <c r="AA1970" s="32" t="str">
        <f t="shared" si="369"/>
        <v/>
      </c>
      <c r="AB1970" s="31" t="str">
        <f t="shared" si="368"/>
        <v>?</v>
      </c>
      <c r="AC1970" s="31" t="str">
        <f t="shared" si="368"/>
        <v>?</v>
      </c>
      <c r="AD1970" s="31" t="str">
        <f t="shared" si="368"/>
        <v>?</v>
      </c>
      <c r="AE1970" s="31" t="str">
        <f t="shared" si="367"/>
        <v>?</v>
      </c>
      <c r="AF1970" s="31" t="str">
        <f t="shared" si="367"/>
        <v>?</v>
      </c>
      <c r="AG1970" s="31" t="str">
        <f t="shared" si="367"/>
        <v>?</v>
      </c>
      <c r="AH1970" s="39" t="str">
        <f t="shared" si="370"/>
        <v/>
      </c>
      <c r="AI1970" s="31" t="str">
        <f t="shared" si="361"/>
        <v/>
      </c>
      <c r="AJ1970" s="32" t="str">
        <f t="shared" si="362"/>
        <v/>
      </c>
      <c r="AK1970" s="32" t="str">
        <f t="shared" si="363"/>
        <v/>
      </c>
      <c r="AL1970" s="32" t="str">
        <f t="shared" si="364"/>
        <v/>
      </c>
      <c r="AM1970" s="32" t="str">
        <f t="shared" si="365"/>
        <v/>
      </c>
      <c r="AN1970" s="32" t="str">
        <f t="shared" si="366"/>
        <v/>
      </c>
      <c r="AO1970" s="96" t="e">
        <f>CONCATENATE(IF(#REF!="LL","[u]",IF(#REF!="Ny","[i]",IF(#REF!="Extra koll","[b]",""))),F1970," ",C1970,IF(COUNTA(D1970)&gt;0,CONCATENATE(" [playerid=",D1970,"] "),""),AI1970,AJ1970,AK1970,AL1970,AM1970,AN1970,AA1970,AH1970,IF(#REF!="LL","[/u]",IF(#REF!="Ny","[/i]",IF(#REF!="Extra koll","[/b]",""))))</f>
        <v>#REF!</v>
      </c>
    </row>
    <row r="1971" spans="1:41" ht="14.25">
      <c r="A1971" s="84"/>
      <c r="B1971" s="101"/>
      <c r="C1971" s="102"/>
      <c r="D1971" s="102"/>
      <c r="E1971" s="102"/>
      <c r="F1971" s="103"/>
      <c r="H1971" s="104"/>
      <c r="J1971" s="101"/>
      <c r="K1971" s="102"/>
      <c r="L1971" s="102"/>
      <c r="M1971" s="102"/>
      <c r="N1971" s="102"/>
      <c r="O1971" s="102"/>
      <c r="P1971" s="102"/>
      <c r="Q1971" s="102"/>
      <c r="R1971" s="105"/>
      <c r="T1971" s="101"/>
      <c r="U1971" s="102"/>
      <c r="V1971" s="102"/>
      <c r="W1971" s="102"/>
      <c r="X1971" s="106"/>
      <c r="AA1971" s="32" t="str">
        <f t="shared" si="369"/>
        <v/>
      </c>
      <c r="AB1971" s="31" t="str">
        <f t="shared" si="368"/>
        <v>?</v>
      </c>
      <c r="AC1971" s="31" t="str">
        <f t="shared" si="368"/>
        <v>?</v>
      </c>
      <c r="AD1971" s="31" t="str">
        <f t="shared" si="368"/>
        <v>?</v>
      </c>
      <c r="AE1971" s="31" t="str">
        <f t="shared" si="367"/>
        <v>?</v>
      </c>
      <c r="AF1971" s="31" t="str">
        <f t="shared" si="367"/>
        <v>?</v>
      </c>
      <c r="AG1971" s="31" t="str">
        <f t="shared" si="367"/>
        <v>?</v>
      </c>
      <c r="AH1971" s="39" t="str">
        <f t="shared" si="370"/>
        <v/>
      </c>
      <c r="AI1971" s="31" t="str">
        <f t="shared" si="361"/>
        <v/>
      </c>
      <c r="AJ1971" s="32" t="str">
        <f t="shared" si="362"/>
        <v/>
      </c>
      <c r="AK1971" s="32" t="str">
        <f t="shared" si="363"/>
        <v/>
      </c>
      <c r="AL1971" s="32" t="str">
        <f t="shared" si="364"/>
        <v/>
      </c>
      <c r="AM1971" s="32" t="str">
        <f t="shared" si="365"/>
        <v/>
      </c>
      <c r="AN1971" s="32" t="str">
        <f t="shared" si="366"/>
        <v/>
      </c>
      <c r="AO1971" s="96" t="e">
        <f>CONCATENATE(IF(#REF!="LL","[u]",IF(#REF!="Ny","[i]",IF(#REF!="Extra koll","[b]",""))),F1971," ",C1971,IF(COUNTA(D1971)&gt;0,CONCATENATE(" [playerid=",D1971,"] "),""),AI1971,AJ1971,AK1971,AL1971,AM1971,AN1971,AA1971,AH1971,IF(#REF!="LL","[/u]",IF(#REF!="Ny","[/i]",IF(#REF!="Extra koll","[/b]",""))))</f>
        <v>#REF!</v>
      </c>
    </row>
    <row r="1972" spans="1:41" ht="14.25">
      <c r="A1972" s="84"/>
      <c r="B1972" s="101"/>
      <c r="C1972" s="102"/>
      <c r="D1972" s="102"/>
      <c r="E1972" s="102"/>
      <c r="F1972" s="103"/>
      <c r="H1972" s="104"/>
      <c r="J1972" s="101"/>
      <c r="K1972" s="102"/>
      <c r="L1972" s="102"/>
      <c r="M1972" s="102"/>
      <c r="N1972" s="102"/>
      <c r="O1972" s="102"/>
      <c r="P1972" s="102"/>
      <c r="Q1972" s="102"/>
      <c r="R1972" s="105"/>
      <c r="T1972" s="101"/>
      <c r="U1972" s="102"/>
      <c r="V1972" s="102"/>
      <c r="W1972" s="102"/>
      <c r="X1972" s="106"/>
      <c r="AA1972" s="32" t="str">
        <f t="shared" si="369"/>
        <v/>
      </c>
      <c r="AB1972" s="31" t="str">
        <f t="shared" si="368"/>
        <v>?</v>
      </c>
      <c r="AC1972" s="31" t="str">
        <f t="shared" si="368"/>
        <v>?</v>
      </c>
      <c r="AD1972" s="31" t="str">
        <f t="shared" si="368"/>
        <v>?</v>
      </c>
      <c r="AE1972" s="31" t="str">
        <f t="shared" si="367"/>
        <v>?</v>
      </c>
      <c r="AF1972" s="31" t="str">
        <f t="shared" si="367"/>
        <v>?</v>
      </c>
      <c r="AG1972" s="31" t="str">
        <f t="shared" si="367"/>
        <v>?</v>
      </c>
      <c r="AH1972" s="39" t="str">
        <f t="shared" si="370"/>
        <v/>
      </c>
      <c r="AI1972" s="31" t="str">
        <f t="shared" si="361"/>
        <v/>
      </c>
      <c r="AJ1972" s="32" t="str">
        <f t="shared" si="362"/>
        <v/>
      </c>
      <c r="AK1972" s="32" t="str">
        <f t="shared" si="363"/>
        <v/>
      </c>
      <c r="AL1972" s="32" t="str">
        <f t="shared" si="364"/>
        <v/>
      </c>
      <c r="AM1972" s="32" t="str">
        <f t="shared" si="365"/>
        <v/>
      </c>
      <c r="AN1972" s="32" t="str">
        <f t="shared" si="366"/>
        <v/>
      </c>
      <c r="AO1972" s="96" t="e">
        <f>CONCATENATE(IF(#REF!="LL","[u]",IF(#REF!="Ny","[i]",IF(#REF!="Extra koll","[b]",""))),F1972," ",C1972,IF(COUNTA(D1972)&gt;0,CONCATENATE(" [playerid=",D1972,"] "),""),AI1972,AJ1972,AK1972,AL1972,AM1972,AN1972,AA1972,AH1972,IF(#REF!="LL","[/u]",IF(#REF!="Ny","[/i]",IF(#REF!="Extra koll","[/b]",""))))</f>
        <v>#REF!</v>
      </c>
    </row>
    <row r="1973" spans="1:41" ht="14.25">
      <c r="A1973" s="84"/>
      <c r="B1973" s="101"/>
      <c r="C1973" s="102"/>
      <c r="D1973" s="102"/>
      <c r="E1973" s="102"/>
      <c r="F1973" s="103"/>
      <c r="H1973" s="104"/>
      <c r="J1973" s="101"/>
      <c r="K1973" s="102"/>
      <c r="L1973" s="102"/>
      <c r="M1973" s="102"/>
      <c r="N1973" s="102"/>
      <c r="O1973" s="102"/>
      <c r="P1973" s="102"/>
      <c r="Q1973" s="102"/>
      <c r="R1973" s="105"/>
      <c r="T1973" s="101"/>
      <c r="U1973" s="102"/>
      <c r="V1973" s="102"/>
      <c r="W1973" s="102"/>
      <c r="X1973" s="106"/>
      <c r="AA1973" s="32" t="str">
        <f t="shared" si="369"/>
        <v/>
      </c>
      <c r="AB1973" s="31" t="str">
        <f t="shared" si="368"/>
        <v>?</v>
      </c>
      <c r="AC1973" s="31" t="str">
        <f t="shared" si="368"/>
        <v>?</v>
      </c>
      <c r="AD1973" s="31" t="str">
        <f t="shared" si="368"/>
        <v>?</v>
      </c>
      <c r="AE1973" s="31" t="str">
        <f t="shared" si="367"/>
        <v>?</v>
      </c>
      <c r="AF1973" s="31" t="str">
        <f t="shared" si="367"/>
        <v>?</v>
      </c>
      <c r="AG1973" s="31" t="str">
        <f t="shared" si="367"/>
        <v>?</v>
      </c>
      <c r="AH1973" s="39" t="str">
        <f t="shared" si="370"/>
        <v/>
      </c>
      <c r="AI1973" s="31" t="str">
        <f t="shared" si="361"/>
        <v/>
      </c>
      <c r="AJ1973" s="32" t="str">
        <f t="shared" si="362"/>
        <v/>
      </c>
      <c r="AK1973" s="32" t="str">
        <f t="shared" si="363"/>
        <v/>
      </c>
      <c r="AL1973" s="32" t="str">
        <f t="shared" si="364"/>
        <v/>
      </c>
      <c r="AM1973" s="32" t="str">
        <f t="shared" si="365"/>
        <v/>
      </c>
      <c r="AN1973" s="32" t="str">
        <f t="shared" si="366"/>
        <v/>
      </c>
      <c r="AO1973" s="96" t="e">
        <f>CONCATENATE(IF(#REF!="LL","[u]",IF(#REF!="Ny","[i]",IF(#REF!="Extra koll","[b]",""))),F1973," ",C1973,IF(COUNTA(D1973)&gt;0,CONCATENATE(" [playerid=",D1973,"] "),""),AI1973,AJ1973,AK1973,AL1973,AM1973,AN1973,AA1973,AH1973,IF(#REF!="LL","[/u]",IF(#REF!="Ny","[/i]",IF(#REF!="Extra koll","[/b]",""))))</f>
        <v>#REF!</v>
      </c>
    </row>
    <row r="1974" spans="1:41" ht="14.25">
      <c r="A1974" s="84"/>
      <c r="B1974" s="101"/>
      <c r="C1974" s="102"/>
      <c r="D1974" s="102"/>
      <c r="E1974" s="102"/>
      <c r="F1974" s="103"/>
      <c r="H1974" s="104"/>
      <c r="J1974" s="101"/>
      <c r="K1974" s="102"/>
      <c r="L1974" s="102"/>
      <c r="M1974" s="102"/>
      <c r="N1974" s="102"/>
      <c r="O1974" s="102"/>
      <c r="P1974" s="102"/>
      <c r="Q1974" s="102"/>
      <c r="R1974" s="105"/>
      <c r="T1974" s="101"/>
      <c r="U1974" s="102"/>
      <c r="V1974" s="102"/>
      <c r="W1974" s="102"/>
      <c r="X1974" s="106"/>
      <c r="AA1974" s="32" t="str">
        <f t="shared" si="369"/>
        <v/>
      </c>
      <c r="AB1974" s="31" t="str">
        <f t="shared" si="368"/>
        <v>?</v>
      </c>
      <c r="AC1974" s="31" t="str">
        <f t="shared" si="368"/>
        <v>?</v>
      </c>
      <c r="AD1974" s="31" t="str">
        <f t="shared" si="368"/>
        <v>?</v>
      </c>
      <c r="AE1974" s="31" t="str">
        <f t="shared" si="367"/>
        <v>?</v>
      </c>
      <c r="AF1974" s="31" t="str">
        <f t="shared" si="367"/>
        <v>?</v>
      </c>
      <c r="AG1974" s="31" t="str">
        <f t="shared" si="367"/>
        <v>?</v>
      </c>
      <c r="AH1974" s="39" t="str">
        <f t="shared" si="370"/>
        <v/>
      </c>
      <c r="AI1974" s="31" t="str">
        <f t="shared" si="361"/>
        <v/>
      </c>
      <c r="AJ1974" s="32" t="str">
        <f t="shared" si="362"/>
        <v/>
      </c>
      <c r="AK1974" s="32" t="str">
        <f t="shared" si="363"/>
        <v/>
      </c>
      <c r="AL1974" s="32" t="str">
        <f t="shared" si="364"/>
        <v/>
      </c>
      <c r="AM1974" s="32" t="str">
        <f t="shared" si="365"/>
        <v/>
      </c>
      <c r="AN1974" s="32" t="str">
        <f t="shared" si="366"/>
        <v/>
      </c>
      <c r="AO1974" s="96" t="e">
        <f>CONCATENATE(IF(#REF!="LL","[u]",IF(#REF!="Ny","[i]",IF(#REF!="Extra koll","[b]",""))),F1974," ",C1974,IF(COUNTA(D1974)&gt;0,CONCATENATE(" [playerid=",D1974,"] "),""),AI1974,AJ1974,AK1974,AL1974,AM1974,AN1974,AA1974,AH1974,IF(#REF!="LL","[/u]",IF(#REF!="Ny","[/i]",IF(#REF!="Extra koll","[/b]",""))))</f>
        <v>#REF!</v>
      </c>
    </row>
    <row r="1975" spans="1:41" ht="14.25">
      <c r="A1975" s="84"/>
      <c r="B1975" s="101"/>
      <c r="C1975" s="102"/>
      <c r="D1975" s="102"/>
      <c r="E1975" s="102"/>
      <c r="F1975" s="103"/>
      <c r="H1975" s="104"/>
      <c r="J1975" s="101"/>
      <c r="K1975" s="102"/>
      <c r="L1975" s="102"/>
      <c r="M1975" s="102"/>
      <c r="N1975" s="102"/>
      <c r="O1975" s="102"/>
      <c r="P1975" s="102"/>
      <c r="Q1975" s="102"/>
      <c r="R1975" s="105"/>
      <c r="T1975" s="101"/>
      <c r="U1975" s="102"/>
      <c r="V1975" s="102"/>
      <c r="W1975" s="102"/>
      <c r="X1975" s="106"/>
      <c r="AA1975" s="32" t="str">
        <f t="shared" si="369"/>
        <v/>
      </c>
      <c r="AB1975" s="31" t="str">
        <f t="shared" si="368"/>
        <v>?</v>
      </c>
      <c r="AC1975" s="31" t="str">
        <f t="shared" si="368"/>
        <v>?</v>
      </c>
      <c r="AD1975" s="31" t="str">
        <f t="shared" si="368"/>
        <v>?</v>
      </c>
      <c r="AE1975" s="31" t="str">
        <f t="shared" si="367"/>
        <v>?</v>
      </c>
      <c r="AF1975" s="31" t="str">
        <f t="shared" si="367"/>
        <v>?</v>
      </c>
      <c r="AG1975" s="31" t="str">
        <f t="shared" si="367"/>
        <v>?</v>
      </c>
      <c r="AH1975" s="39" t="str">
        <f t="shared" si="370"/>
        <v/>
      </c>
      <c r="AI1975" s="31" t="str">
        <f t="shared" si="361"/>
        <v/>
      </c>
      <c r="AJ1975" s="32" t="str">
        <f t="shared" si="362"/>
        <v/>
      </c>
      <c r="AK1975" s="32" t="str">
        <f t="shared" si="363"/>
        <v/>
      </c>
      <c r="AL1975" s="32" t="str">
        <f t="shared" si="364"/>
        <v/>
      </c>
      <c r="AM1975" s="32" t="str">
        <f t="shared" si="365"/>
        <v/>
      </c>
      <c r="AN1975" s="32" t="str">
        <f t="shared" si="366"/>
        <v/>
      </c>
      <c r="AO1975" s="96" t="e">
        <f>CONCATENATE(IF(#REF!="LL","[u]",IF(#REF!="Ny","[i]",IF(#REF!="Extra koll","[b]",""))),F1975," ",C1975,IF(COUNTA(D1975)&gt;0,CONCATENATE(" [playerid=",D1975,"] "),""),AI1975,AJ1975,AK1975,AL1975,AM1975,AN1975,AA1975,AH1975,IF(#REF!="LL","[/u]",IF(#REF!="Ny","[/i]",IF(#REF!="Extra koll","[/b]",""))))</f>
        <v>#REF!</v>
      </c>
    </row>
    <row r="1976" spans="1:41" ht="14.25">
      <c r="A1976" s="84"/>
      <c r="B1976" s="101"/>
      <c r="C1976" s="102"/>
      <c r="D1976" s="102"/>
      <c r="E1976" s="102"/>
      <c r="F1976" s="103"/>
      <c r="H1976" s="104"/>
      <c r="J1976" s="101"/>
      <c r="K1976" s="102"/>
      <c r="L1976" s="102"/>
      <c r="M1976" s="102"/>
      <c r="N1976" s="102"/>
      <c r="O1976" s="102"/>
      <c r="P1976" s="102"/>
      <c r="Q1976" s="102"/>
      <c r="R1976" s="105"/>
      <c r="T1976" s="101"/>
      <c r="U1976" s="102"/>
      <c r="V1976" s="102"/>
      <c r="W1976" s="102"/>
      <c r="X1976" s="106"/>
      <c r="AA1976" s="32" t="str">
        <f t="shared" si="369"/>
        <v/>
      </c>
      <c r="AB1976" s="31" t="str">
        <f t="shared" si="368"/>
        <v>?</v>
      </c>
      <c r="AC1976" s="31" t="str">
        <f t="shared" si="368"/>
        <v>?</v>
      </c>
      <c r="AD1976" s="31" t="str">
        <f t="shared" si="368"/>
        <v>?</v>
      </c>
      <c r="AE1976" s="31" t="str">
        <f t="shared" si="367"/>
        <v>?</v>
      </c>
      <c r="AF1976" s="31" t="str">
        <f t="shared" si="367"/>
        <v>?</v>
      </c>
      <c r="AG1976" s="31" t="str">
        <f t="shared" si="367"/>
        <v>?</v>
      </c>
      <c r="AH1976" s="39" t="str">
        <f t="shared" si="370"/>
        <v/>
      </c>
      <c r="AI1976" s="31" t="str">
        <f t="shared" si="361"/>
        <v/>
      </c>
      <c r="AJ1976" s="32" t="str">
        <f t="shared" si="362"/>
        <v/>
      </c>
      <c r="AK1976" s="32" t="str">
        <f t="shared" si="363"/>
        <v/>
      </c>
      <c r="AL1976" s="32" t="str">
        <f t="shared" si="364"/>
        <v/>
      </c>
      <c r="AM1976" s="32" t="str">
        <f t="shared" si="365"/>
        <v/>
      </c>
      <c r="AN1976" s="32" t="str">
        <f t="shared" si="366"/>
        <v/>
      </c>
      <c r="AO1976" s="96" t="e">
        <f>CONCATENATE(IF(#REF!="LL","[u]",IF(#REF!="Ny","[i]",IF(#REF!="Extra koll","[b]",""))),F1976," ",C1976,IF(COUNTA(D1976)&gt;0,CONCATENATE(" [playerid=",D1976,"] "),""),AI1976,AJ1976,AK1976,AL1976,AM1976,AN1976,AA1976,AH1976,IF(#REF!="LL","[/u]",IF(#REF!="Ny","[/i]",IF(#REF!="Extra koll","[/b]",""))))</f>
        <v>#REF!</v>
      </c>
    </row>
    <row r="1977" spans="1:41" ht="14.25">
      <c r="A1977" s="84"/>
      <c r="B1977" s="101"/>
      <c r="C1977" s="102"/>
      <c r="D1977" s="102"/>
      <c r="E1977" s="102"/>
      <c r="F1977" s="103"/>
      <c r="H1977" s="104"/>
      <c r="J1977" s="101"/>
      <c r="K1977" s="102"/>
      <c r="L1977" s="102"/>
      <c r="M1977" s="102"/>
      <c r="N1977" s="102"/>
      <c r="O1977" s="102"/>
      <c r="P1977" s="102"/>
      <c r="Q1977" s="102"/>
      <c r="R1977" s="105"/>
      <c r="T1977" s="101"/>
      <c r="U1977" s="102"/>
      <c r="V1977" s="102"/>
      <c r="W1977" s="102"/>
      <c r="X1977" s="106"/>
      <c r="AA1977" s="32" t="str">
        <f t="shared" si="369"/>
        <v/>
      </c>
      <c r="AB1977" s="31" t="str">
        <f t="shared" si="368"/>
        <v>?</v>
      </c>
      <c r="AC1977" s="31" t="str">
        <f t="shared" si="368"/>
        <v>?</v>
      </c>
      <c r="AD1977" s="31" t="str">
        <f t="shared" si="368"/>
        <v>?</v>
      </c>
      <c r="AE1977" s="31" t="str">
        <f t="shared" si="367"/>
        <v>?</v>
      </c>
      <c r="AF1977" s="31" t="str">
        <f t="shared" si="367"/>
        <v>?</v>
      </c>
      <c r="AG1977" s="31" t="str">
        <f t="shared" si="367"/>
        <v>?</v>
      </c>
      <c r="AH1977" s="39" t="str">
        <f t="shared" si="370"/>
        <v/>
      </c>
      <c r="AI1977" s="31" t="str">
        <f t="shared" si="361"/>
        <v/>
      </c>
      <c r="AJ1977" s="32" t="str">
        <f t="shared" si="362"/>
        <v/>
      </c>
      <c r="AK1977" s="32" t="str">
        <f t="shared" si="363"/>
        <v/>
      </c>
      <c r="AL1977" s="32" t="str">
        <f t="shared" si="364"/>
        <v/>
      </c>
      <c r="AM1977" s="32" t="str">
        <f t="shared" si="365"/>
        <v/>
      </c>
      <c r="AN1977" s="32" t="str">
        <f t="shared" si="366"/>
        <v/>
      </c>
      <c r="AO1977" s="96" t="e">
        <f>CONCATENATE(IF(#REF!="LL","[u]",IF(#REF!="Ny","[i]",IF(#REF!="Extra koll","[b]",""))),F1977," ",C1977,IF(COUNTA(D1977)&gt;0,CONCATENATE(" [playerid=",D1977,"] "),""),AI1977,AJ1977,AK1977,AL1977,AM1977,AN1977,AA1977,AH1977,IF(#REF!="LL","[/u]",IF(#REF!="Ny","[/i]",IF(#REF!="Extra koll","[/b]",""))))</f>
        <v>#REF!</v>
      </c>
    </row>
    <row r="1978" spans="1:41" ht="14.25">
      <c r="A1978" s="84"/>
      <c r="B1978" s="101"/>
      <c r="C1978" s="102"/>
      <c r="D1978" s="102"/>
      <c r="E1978" s="102"/>
      <c r="F1978" s="103"/>
      <c r="H1978" s="104"/>
      <c r="J1978" s="101"/>
      <c r="K1978" s="102"/>
      <c r="L1978" s="102"/>
      <c r="M1978" s="102"/>
      <c r="N1978" s="102"/>
      <c r="O1978" s="102"/>
      <c r="P1978" s="102"/>
      <c r="Q1978" s="102"/>
      <c r="R1978" s="105"/>
      <c r="T1978" s="101"/>
      <c r="U1978" s="102"/>
      <c r="V1978" s="102"/>
      <c r="W1978" s="102"/>
      <c r="X1978" s="106"/>
      <c r="AA1978" s="32" t="str">
        <f t="shared" si="369"/>
        <v/>
      </c>
      <c r="AB1978" s="31" t="str">
        <f t="shared" si="368"/>
        <v>?</v>
      </c>
      <c r="AC1978" s="31" t="str">
        <f t="shared" si="368"/>
        <v>?</v>
      </c>
      <c r="AD1978" s="31" t="str">
        <f t="shared" si="368"/>
        <v>?</v>
      </c>
      <c r="AE1978" s="31" t="str">
        <f t="shared" si="367"/>
        <v>?</v>
      </c>
      <c r="AF1978" s="31" t="str">
        <f t="shared" si="367"/>
        <v>?</v>
      </c>
      <c r="AG1978" s="31" t="str">
        <f t="shared" si="367"/>
        <v>?</v>
      </c>
      <c r="AH1978" s="39" t="str">
        <f t="shared" si="370"/>
        <v/>
      </c>
      <c r="AI1978" s="31" t="str">
        <f t="shared" si="361"/>
        <v/>
      </c>
      <c r="AJ1978" s="32" t="str">
        <f t="shared" si="362"/>
        <v/>
      </c>
      <c r="AK1978" s="32" t="str">
        <f t="shared" si="363"/>
        <v/>
      </c>
      <c r="AL1978" s="32" t="str">
        <f t="shared" si="364"/>
        <v/>
      </c>
      <c r="AM1978" s="32" t="str">
        <f t="shared" si="365"/>
        <v/>
      </c>
      <c r="AN1978" s="32" t="str">
        <f t="shared" si="366"/>
        <v/>
      </c>
      <c r="AO1978" s="96" t="e">
        <f>CONCATENATE(IF(#REF!="LL","[u]",IF(#REF!="Ny","[i]",IF(#REF!="Extra koll","[b]",""))),F1978," ",C1978,IF(COUNTA(D1978)&gt;0,CONCATENATE(" [playerid=",D1978,"] "),""),AI1978,AJ1978,AK1978,AL1978,AM1978,AN1978,AA1978,AH1978,IF(#REF!="LL","[/u]",IF(#REF!="Ny","[/i]",IF(#REF!="Extra koll","[/b]",""))))</f>
        <v>#REF!</v>
      </c>
    </row>
    <row r="1979" spans="1:41" ht="14.25">
      <c r="A1979" s="84"/>
      <c r="B1979" s="101"/>
      <c r="C1979" s="102"/>
      <c r="D1979" s="102"/>
      <c r="E1979" s="102"/>
      <c r="F1979" s="103"/>
      <c r="H1979" s="104"/>
      <c r="J1979" s="101"/>
      <c r="K1979" s="102"/>
      <c r="L1979" s="102"/>
      <c r="M1979" s="102"/>
      <c r="N1979" s="102"/>
      <c r="O1979" s="102"/>
      <c r="P1979" s="102"/>
      <c r="Q1979" s="102"/>
      <c r="R1979" s="105"/>
      <c r="T1979" s="101"/>
      <c r="U1979" s="102"/>
      <c r="V1979" s="102"/>
      <c r="W1979" s="102"/>
      <c r="X1979" s="106"/>
      <c r="AA1979" s="32" t="str">
        <f t="shared" si="369"/>
        <v/>
      </c>
      <c r="AB1979" s="31" t="str">
        <f t="shared" si="368"/>
        <v>?</v>
      </c>
      <c r="AC1979" s="31" t="str">
        <f t="shared" si="368"/>
        <v>?</v>
      </c>
      <c r="AD1979" s="31" t="str">
        <f t="shared" si="368"/>
        <v>?</v>
      </c>
      <c r="AE1979" s="31" t="str">
        <f t="shared" si="367"/>
        <v>?</v>
      </c>
      <c r="AF1979" s="31" t="str">
        <f t="shared" si="367"/>
        <v>?</v>
      </c>
      <c r="AG1979" s="31" t="str">
        <f t="shared" si="367"/>
        <v>?</v>
      </c>
      <c r="AH1979" s="39" t="str">
        <f t="shared" si="370"/>
        <v/>
      </c>
      <c r="AI1979" s="31" t="str">
        <f t="shared" si="361"/>
        <v/>
      </c>
      <c r="AJ1979" s="32" t="str">
        <f t="shared" si="362"/>
        <v/>
      </c>
      <c r="AK1979" s="32" t="str">
        <f t="shared" si="363"/>
        <v/>
      </c>
      <c r="AL1979" s="32" t="str">
        <f t="shared" si="364"/>
        <v/>
      </c>
      <c r="AM1979" s="32" t="str">
        <f t="shared" si="365"/>
        <v/>
      </c>
      <c r="AN1979" s="32" t="str">
        <f t="shared" si="366"/>
        <v/>
      </c>
      <c r="AO1979" s="96" t="e">
        <f>CONCATENATE(IF(#REF!="LL","[u]",IF(#REF!="Ny","[i]",IF(#REF!="Extra koll","[b]",""))),F1979," ",C1979,IF(COUNTA(D1979)&gt;0,CONCATENATE(" [playerid=",D1979,"] "),""),AI1979,AJ1979,AK1979,AL1979,AM1979,AN1979,AA1979,AH1979,IF(#REF!="LL","[/u]",IF(#REF!="Ny","[/i]",IF(#REF!="Extra koll","[/b]",""))))</f>
        <v>#REF!</v>
      </c>
    </row>
    <row r="1980" spans="1:41" ht="14.25">
      <c r="A1980" s="84"/>
      <c r="B1980" s="101"/>
      <c r="C1980" s="102"/>
      <c r="D1980" s="102"/>
      <c r="E1980" s="102"/>
      <c r="F1980" s="103"/>
      <c r="H1980" s="104"/>
      <c r="J1980" s="101"/>
      <c r="K1980" s="102"/>
      <c r="L1980" s="102"/>
      <c r="M1980" s="102"/>
      <c r="N1980" s="102"/>
      <c r="O1980" s="102"/>
      <c r="P1980" s="102"/>
      <c r="Q1980" s="102"/>
      <c r="R1980" s="105"/>
      <c r="T1980" s="101"/>
      <c r="U1980" s="102"/>
      <c r="V1980" s="102"/>
      <c r="W1980" s="102"/>
      <c r="X1980" s="106"/>
      <c r="AA1980" s="32" t="str">
        <f t="shared" si="369"/>
        <v/>
      </c>
      <c r="AB1980" s="31" t="str">
        <f t="shared" si="368"/>
        <v>?</v>
      </c>
      <c r="AC1980" s="31" t="str">
        <f t="shared" si="368"/>
        <v>?</v>
      </c>
      <c r="AD1980" s="31" t="str">
        <f t="shared" si="368"/>
        <v>?</v>
      </c>
      <c r="AE1980" s="31" t="str">
        <f t="shared" si="367"/>
        <v>?</v>
      </c>
      <c r="AF1980" s="31" t="str">
        <f t="shared" si="367"/>
        <v>?</v>
      </c>
      <c r="AG1980" s="31" t="str">
        <f t="shared" si="367"/>
        <v>?</v>
      </c>
      <c r="AH1980" s="39" t="str">
        <f t="shared" si="370"/>
        <v/>
      </c>
      <c r="AI1980" s="31" t="str">
        <f t="shared" si="361"/>
        <v/>
      </c>
      <c r="AJ1980" s="32" t="str">
        <f t="shared" si="362"/>
        <v/>
      </c>
      <c r="AK1980" s="32" t="str">
        <f t="shared" si="363"/>
        <v/>
      </c>
      <c r="AL1980" s="32" t="str">
        <f t="shared" si="364"/>
        <v/>
      </c>
      <c r="AM1980" s="32" t="str">
        <f t="shared" si="365"/>
        <v/>
      </c>
      <c r="AN1980" s="32" t="str">
        <f t="shared" si="366"/>
        <v/>
      </c>
      <c r="AO1980" s="96" t="e">
        <f>CONCATENATE(IF(#REF!="LL","[u]",IF(#REF!="Ny","[i]",IF(#REF!="Extra koll","[b]",""))),F1980," ",C1980,IF(COUNTA(D1980)&gt;0,CONCATENATE(" [playerid=",D1980,"] "),""),AI1980,AJ1980,AK1980,AL1980,AM1980,AN1980,AA1980,AH1980,IF(#REF!="LL","[/u]",IF(#REF!="Ny","[/i]",IF(#REF!="Extra koll","[/b]",""))))</f>
        <v>#REF!</v>
      </c>
    </row>
    <row r="1981" spans="1:41" ht="14.25">
      <c r="A1981" s="84"/>
      <c r="B1981" s="101"/>
      <c r="C1981" s="102"/>
      <c r="D1981" s="102"/>
      <c r="E1981" s="102"/>
      <c r="F1981" s="103"/>
      <c r="H1981" s="104"/>
      <c r="J1981" s="101"/>
      <c r="K1981" s="102"/>
      <c r="L1981" s="102"/>
      <c r="M1981" s="102"/>
      <c r="N1981" s="102"/>
      <c r="O1981" s="102"/>
      <c r="P1981" s="102"/>
      <c r="Q1981" s="102"/>
      <c r="R1981" s="105"/>
      <c r="T1981" s="101"/>
      <c r="U1981" s="102"/>
      <c r="V1981" s="102"/>
      <c r="W1981" s="102"/>
      <c r="X1981" s="106"/>
      <c r="AA1981" s="32" t="str">
        <f t="shared" si="369"/>
        <v/>
      </c>
      <c r="AB1981" s="31" t="str">
        <f t="shared" si="368"/>
        <v>?</v>
      </c>
      <c r="AC1981" s="31" t="str">
        <f t="shared" si="368"/>
        <v>?</v>
      </c>
      <c r="AD1981" s="31" t="str">
        <f t="shared" si="368"/>
        <v>?</v>
      </c>
      <c r="AE1981" s="31" t="str">
        <f t="shared" si="367"/>
        <v>?</v>
      </c>
      <c r="AF1981" s="31" t="str">
        <f t="shared" si="367"/>
        <v>?</v>
      </c>
      <c r="AG1981" s="31" t="str">
        <f t="shared" si="367"/>
        <v>?</v>
      </c>
      <c r="AH1981" s="39" t="str">
        <f t="shared" si="370"/>
        <v/>
      </c>
      <c r="AI1981" s="31" t="str">
        <f t="shared" si="361"/>
        <v/>
      </c>
      <c r="AJ1981" s="32" t="str">
        <f t="shared" si="362"/>
        <v/>
      </c>
      <c r="AK1981" s="32" t="str">
        <f t="shared" si="363"/>
        <v/>
      </c>
      <c r="AL1981" s="32" t="str">
        <f t="shared" si="364"/>
        <v/>
      </c>
      <c r="AM1981" s="32" t="str">
        <f t="shared" si="365"/>
        <v/>
      </c>
      <c r="AN1981" s="32" t="str">
        <f t="shared" si="366"/>
        <v/>
      </c>
      <c r="AO1981" s="96" t="e">
        <f>CONCATENATE(IF(#REF!="LL","[u]",IF(#REF!="Ny","[i]",IF(#REF!="Extra koll","[b]",""))),F1981," ",C1981,IF(COUNTA(D1981)&gt;0,CONCATENATE(" [playerid=",D1981,"] "),""),AI1981,AJ1981,AK1981,AL1981,AM1981,AN1981,AA1981,AH1981,IF(#REF!="LL","[/u]",IF(#REF!="Ny","[/i]",IF(#REF!="Extra koll","[/b]",""))))</f>
        <v>#REF!</v>
      </c>
    </row>
    <row r="1982" spans="1:41" ht="14.25">
      <c r="A1982" s="84"/>
      <c r="B1982" s="101"/>
      <c r="C1982" s="102"/>
      <c r="D1982" s="102"/>
      <c r="E1982" s="102"/>
      <c r="F1982" s="103"/>
      <c r="H1982" s="104"/>
      <c r="J1982" s="101"/>
      <c r="K1982" s="102"/>
      <c r="L1982" s="102"/>
      <c r="M1982" s="102"/>
      <c r="N1982" s="102"/>
      <c r="O1982" s="102"/>
      <c r="P1982" s="102"/>
      <c r="Q1982" s="102"/>
      <c r="R1982" s="105"/>
      <c r="T1982" s="101"/>
      <c r="U1982" s="102"/>
      <c r="V1982" s="102"/>
      <c r="W1982" s="102"/>
      <c r="X1982" s="106"/>
      <c r="AA1982" s="32" t="str">
        <f t="shared" si="369"/>
        <v/>
      </c>
      <c r="AB1982" s="31" t="str">
        <f t="shared" si="368"/>
        <v>?</v>
      </c>
      <c r="AC1982" s="31" t="str">
        <f t="shared" si="368"/>
        <v>?</v>
      </c>
      <c r="AD1982" s="31" t="str">
        <f t="shared" si="368"/>
        <v>?</v>
      </c>
      <c r="AE1982" s="31" t="str">
        <f t="shared" si="367"/>
        <v>?</v>
      </c>
      <c r="AF1982" s="31" t="str">
        <f t="shared" si="367"/>
        <v>?</v>
      </c>
      <c r="AG1982" s="31" t="str">
        <f t="shared" si="367"/>
        <v>?</v>
      </c>
      <c r="AH1982" s="39" t="str">
        <f t="shared" si="370"/>
        <v/>
      </c>
      <c r="AI1982" s="31" t="str">
        <f t="shared" si="361"/>
        <v/>
      </c>
      <c r="AJ1982" s="32" t="str">
        <f t="shared" si="362"/>
        <v/>
      </c>
      <c r="AK1982" s="32" t="str">
        <f t="shared" si="363"/>
        <v/>
      </c>
      <c r="AL1982" s="32" t="str">
        <f t="shared" si="364"/>
        <v/>
      </c>
      <c r="AM1982" s="32" t="str">
        <f t="shared" si="365"/>
        <v/>
      </c>
      <c r="AN1982" s="32" t="str">
        <f t="shared" si="366"/>
        <v/>
      </c>
      <c r="AO1982" s="96" t="e">
        <f>CONCATENATE(IF(#REF!="LL","[u]",IF(#REF!="Ny","[i]",IF(#REF!="Extra koll","[b]",""))),F1982," ",C1982,IF(COUNTA(D1982)&gt;0,CONCATENATE(" [playerid=",D1982,"] "),""),AI1982,AJ1982,AK1982,AL1982,AM1982,AN1982,AA1982,AH1982,IF(#REF!="LL","[/u]",IF(#REF!="Ny","[/i]",IF(#REF!="Extra koll","[/b]",""))))</f>
        <v>#REF!</v>
      </c>
    </row>
    <row r="1983" spans="1:41" ht="14.25">
      <c r="A1983" s="84"/>
      <c r="B1983" s="101"/>
      <c r="C1983" s="102"/>
      <c r="D1983" s="102"/>
      <c r="E1983" s="102"/>
      <c r="F1983" s="103"/>
      <c r="H1983" s="104"/>
      <c r="J1983" s="101"/>
      <c r="K1983" s="102"/>
      <c r="L1983" s="102"/>
      <c r="M1983" s="102"/>
      <c r="N1983" s="102"/>
      <c r="O1983" s="102"/>
      <c r="P1983" s="102"/>
      <c r="Q1983" s="102"/>
      <c r="R1983" s="105"/>
      <c r="T1983" s="101"/>
      <c r="U1983" s="102"/>
      <c r="V1983" s="102"/>
      <c r="W1983" s="102"/>
      <c r="X1983" s="106"/>
      <c r="AA1983" s="32" t="str">
        <f t="shared" si="369"/>
        <v/>
      </c>
      <c r="AB1983" s="31" t="str">
        <f t="shared" si="368"/>
        <v>?</v>
      </c>
      <c r="AC1983" s="31" t="str">
        <f t="shared" si="368"/>
        <v>?</v>
      </c>
      <c r="AD1983" s="31" t="str">
        <f t="shared" si="368"/>
        <v>?</v>
      </c>
      <c r="AE1983" s="31" t="str">
        <f t="shared" si="367"/>
        <v>?</v>
      </c>
      <c r="AF1983" s="31" t="str">
        <f t="shared" si="367"/>
        <v>?</v>
      </c>
      <c r="AG1983" s="31" t="str">
        <f t="shared" si="367"/>
        <v>?</v>
      </c>
      <c r="AH1983" s="39" t="str">
        <f t="shared" si="370"/>
        <v/>
      </c>
      <c r="AI1983" s="31" t="str">
        <f t="shared" si="361"/>
        <v/>
      </c>
      <c r="AJ1983" s="32" t="str">
        <f t="shared" si="362"/>
        <v/>
      </c>
      <c r="AK1983" s="32" t="str">
        <f t="shared" si="363"/>
        <v/>
      </c>
      <c r="AL1983" s="32" t="str">
        <f t="shared" si="364"/>
        <v/>
      </c>
      <c r="AM1983" s="32" t="str">
        <f t="shared" si="365"/>
        <v/>
      </c>
      <c r="AN1983" s="32" t="str">
        <f t="shared" si="366"/>
        <v/>
      </c>
      <c r="AO1983" s="96" t="e">
        <f>CONCATENATE(IF(#REF!="LL","[u]",IF(#REF!="Ny","[i]",IF(#REF!="Extra koll","[b]",""))),F1983," ",C1983,IF(COUNTA(D1983)&gt;0,CONCATENATE(" [playerid=",D1983,"] "),""),AI1983,AJ1983,AK1983,AL1983,AM1983,AN1983,AA1983,AH1983,IF(#REF!="LL","[/u]",IF(#REF!="Ny","[/i]",IF(#REF!="Extra koll","[/b]",""))))</f>
        <v>#REF!</v>
      </c>
    </row>
    <row r="1984" spans="1:41" ht="14.25">
      <c r="A1984" s="84"/>
      <c r="B1984" s="101"/>
      <c r="C1984" s="102"/>
      <c r="D1984" s="102"/>
      <c r="E1984" s="102"/>
      <c r="F1984" s="103"/>
      <c r="H1984" s="104"/>
      <c r="J1984" s="101"/>
      <c r="K1984" s="102"/>
      <c r="L1984" s="102"/>
      <c r="M1984" s="102"/>
      <c r="N1984" s="102"/>
      <c r="O1984" s="102"/>
      <c r="P1984" s="102"/>
      <c r="Q1984" s="102"/>
      <c r="R1984" s="105"/>
      <c r="T1984" s="101"/>
      <c r="U1984" s="102"/>
      <c r="V1984" s="102"/>
      <c r="W1984" s="102"/>
      <c r="X1984" s="106"/>
      <c r="AA1984" s="32" t="str">
        <f t="shared" si="369"/>
        <v/>
      </c>
      <c r="AB1984" s="31" t="str">
        <f t="shared" si="368"/>
        <v>?</v>
      </c>
      <c r="AC1984" s="31" t="str">
        <f t="shared" si="368"/>
        <v>?</v>
      </c>
      <c r="AD1984" s="31" t="str">
        <f t="shared" si="368"/>
        <v>?</v>
      </c>
      <c r="AE1984" s="31" t="str">
        <f t="shared" si="367"/>
        <v>?</v>
      </c>
      <c r="AF1984" s="31" t="str">
        <f t="shared" si="367"/>
        <v>?</v>
      </c>
      <c r="AG1984" s="31" t="str">
        <f t="shared" si="367"/>
        <v>?</v>
      </c>
      <c r="AH1984" s="39" t="str">
        <f t="shared" si="370"/>
        <v/>
      </c>
      <c r="AI1984" s="31" t="str">
        <f t="shared" si="361"/>
        <v/>
      </c>
      <c r="AJ1984" s="32" t="str">
        <f t="shared" si="362"/>
        <v/>
      </c>
      <c r="AK1984" s="32" t="str">
        <f t="shared" si="363"/>
        <v/>
      </c>
      <c r="AL1984" s="32" t="str">
        <f t="shared" si="364"/>
        <v/>
      </c>
      <c r="AM1984" s="32" t="str">
        <f t="shared" si="365"/>
        <v/>
      </c>
      <c r="AN1984" s="32" t="str">
        <f t="shared" si="366"/>
        <v/>
      </c>
      <c r="AO1984" s="96" t="e">
        <f>CONCATENATE(IF(#REF!="LL","[u]",IF(#REF!="Ny","[i]",IF(#REF!="Extra koll","[b]",""))),F1984," ",C1984,IF(COUNTA(D1984)&gt;0,CONCATENATE(" [playerid=",D1984,"] "),""),AI1984,AJ1984,AK1984,AL1984,AM1984,AN1984,AA1984,AH1984,IF(#REF!="LL","[/u]",IF(#REF!="Ny","[/i]",IF(#REF!="Extra koll","[/b]",""))))</f>
        <v>#REF!</v>
      </c>
    </row>
    <row r="1985" spans="1:41" ht="14.25">
      <c r="A1985" s="84"/>
      <c r="B1985" s="101"/>
      <c r="C1985" s="102"/>
      <c r="D1985" s="102"/>
      <c r="E1985" s="102"/>
      <c r="F1985" s="103"/>
      <c r="H1985" s="104"/>
      <c r="J1985" s="101"/>
      <c r="K1985" s="102"/>
      <c r="L1985" s="102"/>
      <c r="M1985" s="102"/>
      <c r="N1985" s="102"/>
      <c r="O1985" s="102"/>
      <c r="P1985" s="102"/>
      <c r="Q1985" s="102"/>
      <c r="R1985" s="105"/>
      <c r="T1985" s="101"/>
      <c r="U1985" s="102"/>
      <c r="V1985" s="102"/>
      <c r="W1985" s="102"/>
      <c r="X1985" s="106"/>
      <c r="AA1985" s="32" t="str">
        <f t="shared" si="369"/>
        <v/>
      </c>
      <c r="AB1985" s="31" t="str">
        <f t="shared" si="368"/>
        <v>?</v>
      </c>
      <c r="AC1985" s="31" t="str">
        <f t="shared" si="368"/>
        <v>?</v>
      </c>
      <c r="AD1985" s="31" t="str">
        <f t="shared" si="368"/>
        <v>?</v>
      </c>
      <c r="AE1985" s="31" t="str">
        <f t="shared" si="367"/>
        <v>?</v>
      </c>
      <c r="AF1985" s="31" t="str">
        <f t="shared" si="367"/>
        <v>?</v>
      </c>
      <c r="AG1985" s="31" t="str">
        <f t="shared" si="367"/>
        <v>?</v>
      </c>
      <c r="AH1985" s="39" t="str">
        <f t="shared" si="370"/>
        <v/>
      </c>
      <c r="AI1985" s="31" t="str">
        <f t="shared" si="361"/>
        <v/>
      </c>
      <c r="AJ1985" s="32" t="str">
        <f t="shared" si="362"/>
        <v/>
      </c>
      <c r="AK1985" s="32" t="str">
        <f t="shared" si="363"/>
        <v/>
      </c>
      <c r="AL1985" s="32" t="str">
        <f t="shared" si="364"/>
        <v/>
      </c>
      <c r="AM1985" s="32" t="str">
        <f t="shared" si="365"/>
        <v/>
      </c>
      <c r="AN1985" s="32" t="str">
        <f t="shared" si="366"/>
        <v/>
      </c>
      <c r="AO1985" s="96" t="e">
        <f>CONCATENATE(IF(#REF!="LL","[u]",IF(#REF!="Ny","[i]",IF(#REF!="Extra koll","[b]",""))),F1985," ",C1985,IF(COUNTA(D1985)&gt;0,CONCATENATE(" [playerid=",D1985,"] "),""),AI1985,AJ1985,AK1985,AL1985,AM1985,AN1985,AA1985,AH1985,IF(#REF!="LL","[/u]",IF(#REF!="Ny","[/i]",IF(#REF!="Extra koll","[/b]",""))))</f>
        <v>#REF!</v>
      </c>
    </row>
    <row r="1986" spans="1:41" ht="14.25">
      <c r="A1986" s="84"/>
      <c r="B1986" s="101"/>
      <c r="C1986" s="102"/>
      <c r="D1986" s="102"/>
      <c r="E1986" s="102"/>
      <c r="F1986" s="103"/>
      <c r="H1986" s="104"/>
      <c r="J1986" s="101"/>
      <c r="K1986" s="102"/>
      <c r="L1986" s="102"/>
      <c r="M1986" s="102"/>
      <c r="N1986" s="102"/>
      <c r="O1986" s="102"/>
      <c r="P1986" s="102"/>
      <c r="Q1986" s="102"/>
      <c r="R1986" s="105"/>
      <c r="T1986" s="101"/>
      <c r="U1986" s="102"/>
      <c r="V1986" s="102"/>
      <c r="W1986" s="102"/>
      <c r="X1986" s="106"/>
      <c r="AA1986" s="32" t="str">
        <f t="shared" si="369"/>
        <v/>
      </c>
      <c r="AB1986" s="31" t="str">
        <f t="shared" si="368"/>
        <v>?</v>
      </c>
      <c r="AC1986" s="31" t="str">
        <f t="shared" si="368"/>
        <v>?</v>
      </c>
      <c r="AD1986" s="31" t="str">
        <f t="shared" si="368"/>
        <v>?</v>
      </c>
      <c r="AE1986" s="31" t="str">
        <f t="shared" si="367"/>
        <v>?</v>
      </c>
      <c r="AF1986" s="31" t="str">
        <f t="shared" si="367"/>
        <v>?</v>
      </c>
      <c r="AG1986" s="31" t="str">
        <f t="shared" si="367"/>
        <v>?</v>
      </c>
      <c r="AH1986" s="39" t="str">
        <f t="shared" si="370"/>
        <v/>
      </c>
      <c r="AI1986" s="31" t="str">
        <f t="shared" si="361"/>
        <v/>
      </c>
      <c r="AJ1986" s="32" t="str">
        <f t="shared" si="362"/>
        <v/>
      </c>
      <c r="AK1986" s="32" t="str">
        <f t="shared" si="363"/>
        <v/>
      </c>
      <c r="AL1986" s="32" t="str">
        <f t="shared" si="364"/>
        <v/>
      </c>
      <c r="AM1986" s="32" t="str">
        <f t="shared" si="365"/>
        <v/>
      </c>
      <c r="AN1986" s="32" t="str">
        <f t="shared" si="366"/>
        <v/>
      </c>
      <c r="AO1986" s="96" t="e">
        <f>CONCATENATE(IF(#REF!="LL","[u]",IF(#REF!="Ny","[i]",IF(#REF!="Extra koll","[b]",""))),F1986," ",C1986,IF(COUNTA(D1986)&gt;0,CONCATENATE(" [playerid=",D1986,"] "),""),AI1986,AJ1986,AK1986,AL1986,AM1986,AN1986,AA1986,AH1986,IF(#REF!="LL","[/u]",IF(#REF!="Ny","[/i]",IF(#REF!="Extra koll","[/b]",""))))</f>
        <v>#REF!</v>
      </c>
    </row>
    <row r="1987" spans="1:41" ht="14.25">
      <c r="A1987" s="84"/>
      <c r="B1987" s="101"/>
      <c r="C1987" s="102"/>
      <c r="D1987" s="102"/>
      <c r="E1987" s="102"/>
      <c r="F1987" s="103"/>
      <c r="H1987" s="104"/>
      <c r="J1987" s="101"/>
      <c r="K1987" s="102"/>
      <c r="L1987" s="102"/>
      <c r="M1987" s="102"/>
      <c r="N1987" s="102"/>
      <c r="O1987" s="102"/>
      <c r="P1987" s="102"/>
      <c r="Q1987" s="102"/>
      <c r="R1987" s="105"/>
      <c r="T1987" s="101"/>
      <c r="U1987" s="102"/>
      <c r="V1987" s="102"/>
      <c r="W1987" s="102"/>
      <c r="X1987" s="106"/>
      <c r="AA1987" s="32" t="str">
        <f t="shared" si="369"/>
        <v/>
      </c>
      <c r="AB1987" s="31" t="str">
        <f t="shared" si="368"/>
        <v>?</v>
      </c>
      <c r="AC1987" s="31" t="str">
        <f t="shared" si="368"/>
        <v>?</v>
      </c>
      <c r="AD1987" s="31" t="str">
        <f t="shared" si="368"/>
        <v>?</v>
      </c>
      <c r="AE1987" s="31" t="str">
        <f t="shared" si="367"/>
        <v>?</v>
      </c>
      <c r="AF1987" s="31" t="str">
        <f t="shared" si="367"/>
        <v>?</v>
      </c>
      <c r="AG1987" s="31" t="str">
        <f t="shared" si="367"/>
        <v>?</v>
      </c>
      <c r="AH1987" s="39" t="str">
        <f t="shared" si="370"/>
        <v/>
      </c>
      <c r="AI1987" s="31" t="str">
        <f t="shared" si="361"/>
        <v/>
      </c>
      <c r="AJ1987" s="32" t="str">
        <f t="shared" si="362"/>
        <v/>
      </c>
      <c r="AK1987" s="32" t="str">
        <f t="shared" si="363"/>
        <v/>
      </c>
      <c r="AL1987" s="32" t="str">
        <f t="shared" si="364"/>
        <v/>
      </c>
      <c r="AM1987" s="32" t="str">
        <f t="shared" si="365"/>
        <v/>
      </c>
      <c r="AN1987" s="32" t="str">
        <f t="shared" si="366"/>
        <v/>
      </c>
      <c r="AO1987" s="96" t="e">
        <f>CONCATENATE(IF(#REF!="LL","[u]",IF(#REF!="Ny","[i]",IF(#REF!="Extra koll","[b]",""))),F1987," ",C1987,IF(COUNTA(D1987)&gt;0,CONCATENATE(" [playerid=",D1987,"] "),""),AI1987,AJ1987,AK1987,AL1987,AM1987,AN1987,AA1987,AH1987,IF(#REF!="LL","[/u]",IF(#REF!="Ny","[/i]",IF(#REF!="Extra koll","[/b]",""))))</f>
        <v>#REF!</v>
      </c>
    </row>
    <row r="1988" spans="1:41" ht="14.25">
      <c r="A1988" s="84"/>
      <c r="B1988" s="101"/>
      <c r="C1988" s="102"/>
      <c r="D1988" s="102"/>
      <c r="E1988" s="102"/>
      <c r="F1988" s="103"/>
      <c r="H1988" s="104"/>
      <c r="J1988" s="101"/>
      <c r="K1988" s="102"/>
      <c r="L1988" s="102"/>
      <c r="M1988" s="102"/>
      <c r="N1988" s="102"/>
      <c r="O1988" s="102"/>
      <c r="P1988" s="102"/>
      <c r="Q1988" s="102"/>
      <c r="R1988" s="105"/>
      <c r="T1988" s="101"/>
      <c r="U1988" s="102"/>
      <c r="V1988" s="102"/>
      <c r="W1988" s="102"/>
      <c r="X1988" s="106"/>
      <c r="AA1988" s="32" t="str">
        <f t="shared" si="369"/>
        <v/>
      </c>
      <c r="AB1988" s="31" t="str">
        <f t="shared" si="368"/>
        <v>?</v>
      </c>
      <c r="AC1988" s="31" t="str">
        <f t="shared" si="368"/>
        <v>?</v>
      </c>
      <c r="AD1988" s="31" t="str">
        <f t="shared" si="368"/>
        <v>?</v>
      </c>
      <c r="AE1988" s="31" t="str">
        <f t="shared" si="367"/>
        <v>?</v>
      </c>
      <c r="AF1988" s="31" t="str">
        <f t="shared" si="367"/>
        <v>?</v>
      </c>
      <c r="AG1988" s="31" t="str">
        <f t="shared" si="367"/>
        <v>?</v>
      </c>
      <c r="AH1988" s="39" t="str">
        <f t="shared" si="370"/>
        <v/>
      </c>
      <c r="AI1988" s="31" t="str">
        <f t="shared" si="361"/>
        <v/>
      </c>
      <c r="AJ1988" s="32" t="str">
        <f t="shared" si="362"/>
        <v/>
      </c>
      <c r="AK1988" s="32" t="str">
        <f t="shared" si="363"/>
        <v/>
      </c>
      <c r="AL1988" s="32" t="str">
        <f t="shared" si="364"/>
        <v/>
      </c>
      <c r="AM1988" s="32" t="str">
        <f t="shared" si="365"/>
        <v/>
      </c>
      <c r="AN1988" s="32" t="str">
        <f t="shared" si="366"/>
        <v/>
      </c>
      <c r="AO1988" s="96" t="e">
        <f>CONCATENATE(IF(#REF!="LL","[u]",IF(#REF!="Ny","[i]",IF(#REF!="Extra koll","[b]",""))),F1988," ",C1988,IF(COUNTA(D1988)&gt;0,CONCATENATE(" [playerid=",D1988,"] "),""),AI1988,AJ1988,AK1988,AL1988,AM1988,AN1988,AA1988,AH1988,IF(#REF!="LL","[/u]",IF(#REF!="Ny","[/i]",IF(#REF!="Extra koll","[/b]",""))))</f>
        <v>#REF!</v>
      </c>
    </row>
    <row r="1989" spans="1:41" ht="14.25">
      <c r="A1989" s="84"/>
      <c r="B1989" s="101"/>
      <c r="C1989" s="102"/>
      <c r="D1989" s="102"/>
      <c r="E1989" s="102"/>
      <c r="F1989" s="103"/>
      <c r="H1989" s="104"/>
      <c r="J1989" s="101"/>
      <c r="K1989" s="102"/>
      <c r="L1989" s="102"/>
      <c r="M1989" s="102"/>
      <c r="N1989" s="102"/>
      <c r="O1989" s="102"/>
      <c r="P1989" s="102"/>
      <c r="Q1989" s="102"/>
      <c r="R1989" s="105"/>
      <c r="T1989" s="101"/>
      <c r="U1989" s="102"/>
      <c r="V1989" s="102"/>
      <c r="W1989" s="102"/>
      <c r="X1989" s="106"/>
      <c r="AA1989" s="32" t="str">
        <f t="shared" si="369"/>
        <v/>
      </c>
      <c r="AB1989" s="31" t="str">
        <f t="shared" si="368"/>
        <v>?</v>
      </c>
      <c r="AC1989" s="31" t="str">
        <f t="shared" si="368"/>
        <v>?</v>
      </c>
      <c r="AD1989" s="31" t="str">
        <f t="shared" si="368"/>
        <v>?</v>
      </c>
      <c r="AE1989" s="31" t="str">
        <f t="shared" si="367"/>
        <v>?</v>
      </c>
      <c r="AF1989" s="31" t="str">
        <f t="shared" si="367"/>
        <v>?</v>
      </c>
      <c r="AG1989" s="31" t="str">
        <f t="shared" si="367"/>
        <v>?</v>
      </c>
      <c r="AH1989" s="39" t="str">
        <f t="shared" si="370"/>
        <v/>
      </c>
      <c r="AI1989" s="31" t="str">
        <f t="shared" si="361"/>
        <v/>
      </c>
      <c r="AJ1989" s="32" t="str">
        <f t="shared" si="362"/>
        <v/>
      </c>
      <c r="AK1989" s="32" t="str">
        <f t="shared" si="363"/>
        <v/>
      </c>
      <c r="AL1989" s="32" t="str">
        <f t="shared" si="364"/>
        <v/>
      </c>
      <c r="AM1989" s="32" t="str">
        <f t="shared" si="365"/>
        <v/>
      </c>
      <c r="AN1989" s="32" t="str">
        <f t="shared" si="366"/>
        <v/>
      </c>
      <c r="AO1989" s="96" t="e">
        <f>CONCATENATE(IF(#REF!="LL","[u]",IF(#REF!="Ny","[i]",IF(#REF!="Extra koll","[b]",""))),F1989," ",C1989,IF(COUNTA(D1989)&gt;0,CONCATENATE(" [playerid=",D1989,"] "),""),AI1989,AJ1989,AK1989,AL1989,AM1989,AN1989,AA1989,AH1989,IF(#REF!="LL","[/u]",IF(#REF!="Ny","[/i]",IF(#REF!="Extra koll","[/b]",""))))</f>
        <v>#REF!</v>
      </c>
    </row>
    <row r="1990" spans="1:41" ht="14.25">
      <c r="A1990" s="84"/>
      <c r="B1990" s="101"/>
      <c r="C1990" s="102"/>
      <c r="D1990" s="102"/>
      <c r="E1990" s="102"/>
      <c r="F1990" s="103"/>
      <c r="H1990" s="104"/>
      <c r="J1990" s="101"/>
      <c r="K1990" s="102"/>
      <c r="L1990" s="102"/>
      <c r="M1990" s="102"/>
      <c r="N1990" s="102"/>
      <c r="O1990" s="102"/>
      <c r="P1990" s="102"/>
      <c r="Q1990" s="102"/>
      <c r="R1990" s="105"/>
      <c r="T1990" s="101"/>
      <c r="U1990" s="102"/>
      <c r="V1990" s="102"/>
      <c r="W1990" s="102"/>
      <c r="X1990" s="106"/>
      <c r="AA1990" s="32" t="str">
        <f t="shared" si="369"/>
        <v/>
      </c>
      <c r="AB1990" s="31" t="str">
        <f t="shared" si="368"/>
        <v>?</v>
      </c>
      <c r="AC1990" s="31" t="str">
        <f t="shared" si="368"/>
        <v>?</v>
      </c>
      <c r="AD1990" s="31" t="str">
        <f t="shared" si="368"/>
        <v>?</v>
      </c>
      <c r="AE1990" s="31" t="str">
        <f t="shared" si="367"/>
        <v>?</v>
      </c>
      <c r="AF1990" s="31" t="str">
        <f t="shared" si="367"/>
        <v>?</v>
      </c>
      <c r="AG1990" s="31" t="str">
        <f t="shared" si="367"/>
        <v>?</v>
      </c>
      <c r="AH1990" s="39" t="str">
        <f t="shared" si="370"/>
        <v/>
      </c>
      <c r="AI1990" s="31" t="str">
        <f t="shared" si="361"/>
        <v/>
      </c>
      <c r="AJ1990" s="32" t="str">
        <f t="shared" si="362"/>
        <v/>
      </c>
      <c r="AK1990" s="32" t="str">
        <f t="shared" si="363"/>
        <v/>
      </c>
      <c r="AL1990" s="32" t="str">
        <f t="shared" si="364"/>
        <v/>
      </c>
      <c r="AM1990" s="32" t="str">
        <f t="shared" si="365"/>
        <v/>
      </c>
      <c r="AN1990" s="32" t="str">
        <f t="shared" si="366"/>
        <v/>
      </c>
      <c r="AO1990" s="96" t="e">
        <f>CONCATENATE(IF(#REF!="LL","[u]",IF(#REF!="Ny","[i]",IF(#REF!="Extra koll","[b]",""))),F1990," ",C1990,IF(COUNTA(D1990)&gt;0,CONCATENATE(" [playerid=",D1990,"] "),""),AI1990,AJ1990,AK1990,AL1990,AM1990,AN1990,AA1990,AH1990,IF(#REF!="LL","[/u]",IF(#REF!="Ny","[/i]",IF(#REF!="Extra koll","[/b]",""))))</f>
        <v>#REF!</v>
      </c>
    </row>
    <row r="1991" spans="1:41" ht="14.25">
      <c r="A1991" s="84"/>
      <c r="B1991" s="101"/>
      <c r="C1991" s="102"/>
      <c r="D1991" s="102"/>
      <c r="E1991" s="102"/>
      <c r="F1991" s="103"/>
      <c r="H1991" s="104"/>
      <c r="J1991" s="101"/>
      <c r="K1991" s="102"/>
      <c r="L1991" s="102"/>
      <c r="M1991" s="102"/>
      <c r="N1991" s="102"/>
      <c r="O1991" s="102"/>
      <c r="P1991" s="102"/>
      <c r="Q1991" s="102"/>
      <c r="R1991" s="105"/>
      <c r="T1991" s="101"/>
      <c r="U1991" s="102"/>
      <c r="V1991" s="102"/>
      <c r="W1991" s="102"/>
      <c r="X1991" s="106"/>
      <c r="AA1991" s="32" t="str">
        <f t="shared" si="369"/>
        <v/>
      </c>
      <c r="AB1991" s="31" t="str">
        <f t="shared" si="368"/>
        <v>?</v>
      </c>
      <c r="AC1991" s="31" t="str">
        <f t="shared" si="368"/>
        <v>?</v>
      </c>
      <c r="AD1991" s="31" t="str">
        <f t="shared" si="368"/>
        <v>?</v>
      </c>
      <c r="AE1991" s="31" t="str">
        <f t="shared" si="367"/>
        <v>?</v>
      </c>
      <c r="AF1991" s="31" t="str">
        <f t="shared" si="367"/>
        <v>?</v>
      </c>
      <c r="AG1991" s="31" t="str">
        <f t="shared" si="367"/>
        <v>?</v>
      </c>
      <c r="AH1991" s="39" t="str">
        <f t="shared" si="370"/>
        <v/>
      </c>
      <c r="AI1991" s="31" t="str">
        <f t="shared" si="361"/>
        <v/>
      </c>
      <c r="AJ1991" s="32" t="str">
        <f t="shared" si="362"/>
        <v/>
      </c>
      <c r="AK1991" s="32" t="str">
        <f t="shared" si="363"/>
        <v/>
      </c>
      <c r="AL1991" s="32" t="str">
        <f t="shared" si="364"/>
        <v/>
      </c>
      <c r="AM1991" s="32" t="str">
        <f t="shared" si="365"/>
        <v/>
      </c>
      <c r="AN1991" s="32" t="str">
        <f t="shared" si="366"/>
        <v/>
      </c>
      <c r="AO1991" s="96" t="e">
        <f>CONCATENATE(IF(#REF!="LL","[u]",IF(#REF!="Ny","[i]",IF(#REF!="Extra koll","[b]",""))),F1991," ",C1991,IF(COUNTA(D1991)&gt;0,CONCATENATE(" [playerid=",D1991,"] "),""),AI1991,AJ1991,AK1991,AL1991,AM1991,AN1991,AA1991,AH1991,IF(#REF!="LL","[/u]",IF(#REF!="Ny","[/i]",IF(#REF!="Extra koll","[/b]",""))))</f>
        <v>#REF!</v>
      </c>
    </row>
    <row r="1992" spans="1:41" ht="14.25">
      <c r="A1992" s="84"/>
      <c r="B1992" s="101"/>
      <c r="C1992" s="102"/>
      <c r="D1992" s="102"/>
      <c r="E1992" s="102"/>
      <c r="F1992" s="103"/>
      <c r="H1992" s="104"/>
      <c r="J1992" s="101"/>
      <c r="K1992" s="102"/>
      <c r="L1992" s="102"/>
      <c r="M1992" s="102"/>
      <c r="N1992" s="102"/>
      <c r="O1992" s="102"/>
      <c r="P1992" s="102"/>
      <c r="Q1992" s="102"/>
      <c r="R1992" s="105"/>
      <c r="T1992" s="101"/>
      <c r="U1992" s="102"/>
      <c r="V1992" s="102"/>
      <c r="W1992" s="102"/>
      <c r="X1992" s="106"/>
      <c r="AA1992" s="32" t="str">
        <f t="shared" si="369"/>
        <v/>
      </c>
      <c r="AB1992" s="31" t="str">
        <f t="shared" si="368"/>
        <v>?</v>
      </c>
      <c r="AC1992" s="31" t="str">
        <f t="shared" si="368"/>
        <v>?</v>
      </c>
      <c r="AD1992" s="31" t="str">
        <f t="shared" si="368"/>
        <v>?</v>
      </c>
      <c r="AE1992" s="31" t="str">
        <f t="shared" si="367"/>
        <v>?</v>
      </c>
      <c r="AF1992" s="31" t="str">
        <f t="shared" si="367"/>
        <v>?</v>
      </c>
      <c r="AG1992" s="31" t="str">
        <f t="shared" si="367"/>
        <v>?</v>
      </c>
      <c r="AH1992" s="39" t="str">
        <f t="shared" si="370"/>
        <v/>
      </c>
      <c r="AI1992" s="31" t="str">
        <f t="shared" si="361"/>
        <v/>
      </c>
      <c r="AJ1992" s="32" t="str">
        <f t="shared" si="362"/>
        <v/>
      </c>
      <c r="AK1992" s="32" t="str">
        <f t="shared" si="363"/>
        <v/>
      </c>
      <c r="AL1992" s="32" t="str">
        <f t="shared" si="364"/>
        <v/>
      </c>
      <c r="AM1992" s="32" t="str">
        <f t="shared" si="365"/>
        <v/>
      </c>
      <c r="AN1992" s="32" t="str">
        <f t="shared" si="366"/>
        <v/>
      </c>
      <c r="AO1992" s="96" t="e">
        <f>CONCATENATE(IF(#REF!="LL","[u]",IF(#REF!="Ny","[i]",IF(#REF!="Extra koll","[b]",""))),F1992," ",C1992,IF(COUNTA(D1992)&gt;0,CONCATENATE(" [playerid=",D1992,"] "),""),AI1992,AJ1992,AK1992,AL1992,AM1992,AN1992,AA1992,AH1992,IF(#REF!="LL","[/u]",IF(#REF!="Ny","[/i]",IF(#REF!="Extra koll","[/b]",""))))</f>
        <v>#REF!</v>
      </c>
    </row>
    <row r="1993" spans="1:41" ht="14.25">
      <c r="A1993" s="84"/>
      <c r="B1993" s="101"/>
      <c r="C1993" s="102"/>
      <c r="D1993" s="102"/>
      <c r="E1993" s="102"/>
      <c r="F1993" s="103"/>
      <c r="H1993" s="104"/>
      <c r="J1993" s="101"/>
      <c r="K1993" s="102"/>
      <c r="L1993" s="102"/>
      <c r="M1993" s="102"/>
      <c r="N1993" s="102"/>
      <c r="O1993" s="102"/>
      <c r="P1993" s="102"/>
      <c r="Q1993" s="102"/>
      <c r="R1993" s="105"/>
      <c r="T1993" s="101"/>
      <c r="U1993" s="102"/>
      <c r="V1993" s="102"/>
      <c r="W1993" s="102"/>
      <c r="X1993" s="106"/>
      <c r="AA1993" s="32" t="str">
        <f t="shared" si="369"/>
        <v/>
      </c>
      <c r="AB1993" s="31" t="str">
        <f t="shared" si="368"/>
        <v>?</v>
      </c>
      <c r="AC1993" s="31" t="str">
        <f t="shared" si="368"/>
        <v>?</v>
      </c>
      <c r="AD1993" s="31" t="str">
        <f t="shared" si="368"/>
        <v>?</v>
      </c>
      <c r="AE1993" s="31" t="str">
        <f t="shared" si="367"/>
        <v>?</v>
      </c>
      <c r="AF1993" s="31" t="str">
        <f t="shared" si="367"/>
        <v>?</v>
      </c>
      <c r="AG1993" s="31" t="str">
        <f t="shared" si="367"/>
        <v>?</v>
      </c>
      <c r="AH1993" s="39" t="str">
        <f t="shared" si="370"/>
        <v/>
      </c>
      <c r="AI1993" s="31" t="str">
        <f t="shared" si="361"/>
        <v/>
      </c>
      <c r="AJ1993" s="32" t="str">
        <f t="shared" si="362"/>
        <v/>
      </c>
      <c r="AK1993" s="32" t="str">
        <f t="shared" si="363"/>
        <v/>
      </c>
      <c r="AL1993" s="32" t="str">
        <f t="shared" si="364"/>
        <v/>
      </c>
      <c r="AM1993" s="32" t="str">
        <f t="shared" si="365"/>
        <v/>
      </c>
      <c r="AN1993" s="32" t="str">
        <f t="shared" si="366"/>
        <v/>
      </c>
      <c r="AO1993" s="96" t="e">
        <f>CONCATENATE(IF(#REF!="LL","[u]",IF(#REF!="Ny","[i]",IF(#REF!="Extra koll","[b]",""))),F1993," ",C1993,IF(COUNTA(D1993)&gt;0,CONCATENATE(" [playerid=",D1993,"] "),""),AI1993,AJ1993,AK1993,AL1993,AM1993,AN1993,AA1993,AH1993,IF(#REF!="LL","[/u]",IF(#REF!="Ny","[/i]",IF(#REF!="Extra koll","[/b]",""))))</f>
        <v>#REF!</v>
      </c>
    </row>
    <row r="1994" spans="1:41" ht="14.25">
      <c r="A1994" s="84"/>
      <c r="B1994" s="101"/>
      <c r="C1994" s="102"/>
      <c r="D1994" s="102"/>
      <c r="E1994" s="102"/>
      <c r="F1994" s="103"/>
      <c r="H1994" s="104"/>
      <c r="J1994" s="101"/>
      <c r="K1994" s="102"/>
      <c r="L1994" s="102"/>
      <c r="M1994" s="102"/>
      <c r="N1994" s="102"/>
      <c r="O1994" s="102"/>
      <c r="P1994" s="102"/>
      <c r="Q1994" s="102"/>
      <c r="R1994" s="105"/>
      <c r="T1994" s="101"/>
      <c r="U1994" s="102"/>
      <c r="V1994" s="102"/>
      <c r="W1994" s="102"/>
      <c r="X1994" s="106"/>
      <c r="AA1994" s="32" t="str">
        <f t="shared" si="369"/>
        <v/>
      </c>
      <c r="AB1994" s="31" t="str">
        <f t="shared" si="368"/>
        <v>?</v>
      </c>
      <c r="AC1994" s="31" t="str">
        <f t="shared" si="368"/>
        <v>?</v>
      </c>
      <c r="AD1994" s="31" t="str">
        <f t="shared" si="368"/>
        <v>?</v>
      </c>
      <c r="AE1994" s="31" t="str">
        <f t="shared" si="367"/>
        <v>?</v>
      </c>
      <c r="AF1994" s="31" t="str">
        <f t="shared" si="367"/>
        <v>?</v>
      </c>
      <c r="AG1994" s="31" t="str">
        <f t="shared" si="367"/>
        <v>?</v>
      </c>
      <c r="AH1994" s="39" t="str">
        <f t="shared" si="370"/>
        <v/>
      </c>
      <c r="AI1994" s="31" t="str">
        <f t="shared" si="361"/>
        <v/>
      </c>
      <c r="AJ1994" s="32" t="str">
        <f t="shared" si="362"/>
        <v/>
      </c>
      <c r="AK1994" s="32" t="str">
        <f t="shared" si="363"/>
        <v/>
      </c>
      <c r="AL1994" s="32" t="str">
        <f t="shared" si="364"/>
        <v/>
      </c>
      <c r="AM1994" s="32" t="str">
        <f t="shared" si="365"/>
        <v/>
      </c>
      <c r="AN1994" s="32" t="str">
        <f t="shared" si="366"/>
        <v/>
      </c>
      <c r="AO1994" s="96" t="e">
        <f>CONCATENATE(IF(#REF!="LL","[u]",IF(#REF!="Ny","[i]",IF(#REF!="Extra koll","[b]",""))),F1994," ",C1994,IF(COUNTA(D1994)&gt;0,CONCATENATE(" [playerid=",D1994,"] "),""),AI1994,AJ1994,AK1994,AL1994,AM1994,AN1994,AA1994,AH1994,IF(#REF!="LL","[/u]",IF(#REF!="Ny","[/i]",IF(#REF!="Extra koll","[/b]",""))))</f>
        <v>#REF!</v>
      </c>
    </row>
    <row r="1995" spans="1:41" ht="14.25">
      <c r="A1995" s="84"/>
      <c r="B1995" s="101"/>
      <c r="C1995" s="102"/>
      <c r="D1995" s="102"/>
      <c r="E1995" s="102"/>
      <c r="F1995" s="103"/>
      <c r="H1995" s="104"/>
      <c r="J1995" s="101"/>
      <c r="K1995" s="102"/>
      <c r="L1995" s="102"/>
      <c r="M1995" s="102"/>
      <c r="N1995" s="102"/>
      <c r="O1995" s="102"/>
      <c r="P1995" s="102"/>
      <c r="Q1995" s="102"/>
      <c r="R1995" s="105"/>
      <c r="T1995" s="101"/>
      <c r="U1995" s="102"/>
      <c r="V1995" s="102"/>
      <c r="W1995" s="102"/>
      <c r="X1995" s="106"/>
      <c r="AA1995" s="32" t="str">
        <f t="shared" si="369"/>
        <v/>
      </c>
      <c r="AB1995" s="31" t="str">
        <f t="shared" si="368"/>
        <v>?</v>
      </c>
      <c r="AC1995" s="31" t="str">
        <f t="shared" si="368"/>
        <v>?</v>
      </c>
      <c r="AD1995" s="31" t="str">
        <f t="shared" si="368"/>
        <v>?</v>
      </c>
      <c r="AE1995" s="31" t="str">
        <f t="shared" si="367"/>
        <v>?</v>
      </c>
      <c r="AF1995" s="31" t="str">
        <f t="shared" si="367"/>
        <v>?</v>
      </c>
      <c r="AG1995" s="31" t="str">
        <f t="shared" si="367"/>
        <v>?</v>
      </c>
      <c r="AH1995" s="39" t="str">
        <f t="shared" si="370"/>
        <v/>
      </c>
      <c r="AI1995" s="31" t="str">
        <f t="shared" si="361"/>
        <v/>
      </c>
      <c r="AJ1995" s="32" t="str">
        <f t="shared" si="362"/>
        <v/>
      </c>
      <c r="AK1995" s="32" t="str">
        <f t="shared" si="363"/>
        <v/>
      </c>
      <c r="AL1995" s="32" t="str">
        <f t="shared" si="364"/>
        <v/>
      </c>
      <c r="AM1995" s="32" t="str">
        <f t="shared" si="365"/>
        <v/>
      </c>
      <c r="AN1995" s="32" t="str">
        <f t="shared" si="366"/>
        <v/>
      </c>
      <c r="AO1995" s="96" t="e">
        <f>CONCATENATE(IF(#REF!="LL","[u]",IF(#REF!="Ny","[i]",IF(#REF!="Extra koll","[b]",""))),F1995," ",C1995,IF(COUNTA(D1995)&gt;0,CONCATENATE(" [playerid=",D1995,"] "),""),AI1995,AJ1995,AK1995,AL1995,AM1995,AN1995,AA1995,AH1995,IF(#REF!="LL","[/u]",IF(#REF!="Ny","[/i]",IF(#REF!="Extra koll","[/b]",""))))</f>
        <v>#REF!</v>
      </c>
    </row>
    <row r="1996" spans="1:41" ht="14.25">
      <c r="A1996" s="84"/>
      <c r="B1996" s="101"/>
      <c r="C1996" s="102"/>
      <c r="D1996" s="102"/>
      <c r="E1996" s="102"/>
      <c r="F1996" s="103"/>
      <c r="H1996" s="104"/>
      <c r="J1996" s="101"/>
      <c r="K1996" s="102"/>
      <c r="L1996" s="102"/>
      <c r="M1996" s="102"/>
      <c r="N1996" s="102"/>
      <c r="O1996" s="102"/>
      <c r="P1996" s="102"/>
      <c r="Q1996" s="102"/>
      <c r="R1996" s="105"/>
      <c r="T1996" s="101"/>
      <c r="U1996" s="102"/>
      <c r="V1996" s="102"/>
      <c r="W1996" s="102"/>
      <c r="X1996" s="106"/>
      <c r="AA1996" s="32" t="str">
        <f t="shared" si="369"/>
        <v/>
      </c>
      <c r="AB1996" s="31" t="str">
        <f t="shared" si="368"/>
        <v>?</v>
      </c>
      <c r="AC1996" s="31" t="str">
        <f t="shared" si="368"/>
        <v>?</v>
      </c>
      <c r="AD1996" s="31" t="str">
        <f t="shared" si="368"/>
        <v>?</v>
      </c>
      <c r="AE1996" s="31" t="str">
        <f t="shared" si="367"/>
        <v>?</v>
      </c>
      <c r="AF1996" s="31" t="str">
        <f t="shared" si="367"/>
        <v>?</v>
      </c>
      <c r="AG1996" s="31" t="str">
        <f t="shared" si="367"/>
        <v>?</v>
      </c>
      <c r="AH1996" s="39" t="str">
        <f t="shared" si="370"/>
        <v/>
      </c>
      <c r="AI1996" s="31" t="str">
        <f t="shared" si="361"/>
        <v/>
      </c>
      <c r="AJ1996" s="32" t="str">
        <f t="shared" si="362"/>
        <v/>
      </c>
      <c r="AK1996" s="32" t="str">
        <f t="shared" si="363"/>
        <v/>
      </c>
      <c r="AL1996" s="32" t="str">
        <f t="shared" si="364"/>
        <v/>
      </c>
      <c r="AM1996" s="32" t="str">
        <f t="shared" si="365"/>
        <v/>
      </c>
      <c r="AN1996" s="32" t="str">
        <f t="shared" si="366"/>
        <v/>
      </c>
      <c r="AO1996" s="96" t="e">
        <f>CONCATENATE(IF(#REF!="LL","[u]",IF(#REF!="Ny","[i]",IF(#REF!="Extra koll","[b]",""))),F1996," ",C1996,IF(COUNTA(D1996)&gt;0,CONCATENATE(" [playerid=",D1996,"] "),""),AI1996,AJ1996,AK1996,AL1996,AM1996,AN1996,AA1996,AH1996,IF(#REF!="LL","[/u]",IF(#REF!="Ny","[/i]",IF(#REF!="Extra koll","[/b]",""))))</f>
        <v>#REF!</v>
      </c>
    </row>
    <row r="1997" spans="1:41" ht="14.25">
      <c r="A1997" s="84"/>
      <c r="B1997" s="101"/>
      <c r="C1997" s="102"/>
      <c r="D1997" s="102"/>
      <c r="E1997" s="102"/>
      <c r="F1997" s="103"/>
      <c r="H1997" s="104"/>
      <c r="J1997" s="101"/>
      <c r="K1997" s="102"/>
      <c r="L1997" s="102"/>
      <c r="M1997" s="102"/>
      <c r="N1997" s="102"/>
      <c r="O1997" s="102"/>
      <c r="P1997" s="102"/>
      <c r="Q1997" s="102"/>
      <c r="R1997" s="105"/>
      <c r="T1997" s="101"/>
      <c r="U1997" s="102"/>
      <c r="V1997" s="102"/>
      <c r="W1997" s="102"/>
      <c r="X1997" s="106"/>
      <c r="AA1997" s="32" t="str">
        <f t="shared" si="369"/>
        <v/>
      </c>
      <c r="AB1997" s="31" t="str">
        <f t="shared" si="368"/>
        <v>?</v>
      </c>
      <c r="AC1997" s="31" t="str">
        <f t="shared" si="368"/>
        <v>?</v>
      </c>
      <c r="AD1997" s="31" t="str">
        <f t="shared" si="368"/>
        <v>?</v>
      </c>
      <c r="AE1997" s="31" t="str">
        <f t="shared" si="367"/>
        <v>?</v>
      </c>
      <c r="AF1997" s="31" t="str">
        <f t="shared" si="367"/>
        <v>?</v>
      </c>
      <c r="AG1997" s="31" t="str">
        <f t="shared" si="367"/>
        <v>?</v>
      </c>
      <c r="AH1997" s="39" t="str">
        <f t="shared" si="370"/>
        <v/>
      </c>
      <c r="AI1997" s="31" t="str">
        <f t="shared" si="361"/>
        <v/>
      </c>
      <c r="AJ1997" s="32" t="str">
        <f t="shared" si="362"/>
        <v/>
      </c>
      <c r="AK1997" s="32" t="str">
        <f t="shared" si="363"/>
        <v/>
      </c>
      <c r="AL1997" s="32" t="str">
        <f t="shared" si="364"/>
        <v/>
      </c>
      <c r="AM1997" s="32" t="str">
        <f t="shared" si="365"/>
        <v/>
      </c>
      <c r="AN1997" s="32" t="str">
        <f t="shared" si="366"/>
        <v/>
      </c>
      <c r="AO1997" s="96" t="e">
        <f>CONCATENATE(IF(#REF!="LL","[u]",IF(#REF!="Ny","[i]",IF(#REF!="Extra koll","[b]",""))),F1997," ",C1997,IF(COUNTA(D1997)&gt;0,CONCATENATE(" [playerid=",D1997,"] "),""),AI1997,AJ1997,AK1997,AL1997,AM1997,AN1997,AA1997,AH1997,IF(#REF!="LL","[/u]",IF(#REF!="Ny","[/i]",IF(#REF!="Extra koll","[/b]",""))))</f>
        <v>#REF!</v>
      </c>
    </row>
    <row r="1998" spans="1:41" ht="14.25">
      <c r="A1998" s="84"/>
      <c r="B1998" s="101"/>
      <c r="C1998" s="102"/>
      <c r="D1998" s="102"/>
      <c r="E1998" s="102"/>
      <c r="F1998" s="103"/>
      <c r="H1998" s="104"/>
      <c r="J1998" s="101"/>
      <c r="K1998" s="102"/>
      <c r="L1998" s="102"/>
      <c r="M1998" s="102"/>
      <c r="N1998" s="102"/>
      <c r="O1998" s="102"/>
      <c r="P1998" s="102"/>
      <c r="Q1998" s="102"/>
      <c r="R1998" s="105"/>
      <c r="T1998" s="101"/>
      <c r="U1998" s="102"/>
      <c r="V1998" s="102"/>
      <c r="W1998" s="102"/>
      <c r="X1998" s="106"/>
      <c r="AA1998" s="32" t="str">
        <f t="shared" si="369"/>
        <v/>
      </c>
      <c r="AB1998" s="31" t="str">
        <f t="shared" si="368"/>
        <v>?</v>
      </c>
      <c r="AC1998" s="31" t="str">
        <f t="shared" si="368"/>
        <v>?</v>
      </c>
      <c r="AD1998" s="31" t="str">
        <f t="shared" si="368"/>
        <v>?</v>
      </c>
      <c r="AE1998" s="31" t="str">
        <f t="shared" si="367"/>
        <v>?</v>
      </c>
      <c r="AF1998" s="31" t="str">
        <f t="shared" si="367"/>
        <v>?</v>
      </c>
      <c r="AG1998" s="31" t="str">
        <f t="shared" si="367"/>
        <v>?</v>
      </c>
      <c r="AH1998" s="39" t="str">
        <f t="shared" si="370"/>
        <v/>
      </c>
      <c r="AI1998" s="31" t="str">
        <f t="shared" si="361"/>
        <v/>
      </c>
      <c r="AJ1998" s="32" t="str">
        <f t="shared" si="362"/>
        <v/>
      </c>
      <c r="AK1998" s="32" t="str">
        <f t="shared" si="363"/>
        <v/>
      </c>
      <c r="AL1998" s="32" t="str">
        <f t="shared" si="364"/>
        <v/>
      </c>
      <c r="AM1998" s="32" t="str">
        <f t="shared" si="365"/>
        <v/>
      </c>
      <c r="AN1998" s="32" t="str">
        <f t="shared" si="366"/>
        <v/>
      </c>
      <c r="AO1998" s="96" t="e">
        <f>CONCATENATE(IF(#REF!="LL","[u]",IF(#REF!="Ny","[i]",IF(#REF!="Extra koll","[b]",""))),F1998," ",C1998,IF(COUNTA(D1998)&gt;0,CONCATENATE(" [playerid=",D1998,"] "),""),AI1998,AJ1998,AK1998,AL1998,AM1998,AN1998,AA1998,AH1998,IF(#REF!="LL","[/u]",IF(#REF!="Ny","[/i]",IF(#REF!="Extra koll","[/b]",""))))</f>
        <v>#REF!</v>
      </c>
    </row>
    <row r="1999" spans="1:41" ht="14.25">
      <c r="A1999" s="84"/>
      <c r="B1999" s="101"/>
      <c r="C1999" s="102"/>
      <c r="D1999" s="102"/>
      <c r="E1999" s="102"/>
      <c r="F1999" s="103"/>
      <c r="H1999" s="104"/>
      <c r="J1999" s="101"/>
      <c r="K1999" s="102"/>
      <c r="L1999" s="102"/>
      <c r="M1999" s="102"/>
      <c r="N1999" s="102"/>
      <c r="O1999" s="102"/>
      <c r="P1999" s="102"/>
      <c r="Q1999" s="102"/>
      <c r="R1999" s="105"/>
      <c r="T1999" s="101"/>
      <c r="U1999" s="102"/>
      <c r="V1999" s="102"/>
      <c r="W1999" s="102"/>
      <c r="X1999" s="106"/>
      <c r="AA1999" s="32" t="str">
        <f t="shared" si="369"/>
        <v/>
      </c>
      <c r="AB1999" s="31" t="str">
        <f t="shared" si="368"/>
        <v>?</v>
      </c>
      <c r="AC1999" s="31" t="str">
        <f t="shared" si="368"/>
        <v>?</v>
      </c>
      <c r="AD1999" s="31" t="str">
        <f t="shared" si="368"/>
        <v>?</v>
      </c>
      <c r="AE1999" s="31" t="str">
        <f t="shared" si="367"/>
        <v>?</v>
      </c>
      <c r="AF1999" s="31" t="str">
        <f t="shared" si="367"/>
        <v>?</v>
      </c>
      <c r="AG1999" s="31" t="str">
        <f t="shared" si="367"/>
        <v>?</v>
      </c>
      <c r="AH1999" s="39" t="str">
        <f t="shared" si="370"/>
        <v/>
      </c>
      <c r="AI1999" s="31" t="str">
        <f t="shared" si="361"/>
        <v/>
      </c>
      <c r="AJ1999" s="32" t="str">
        <f t="shared" si="362"/>
        <v/>
      </c>
      <c r="AK1999" s="32" t="str">
        <f t="shared" si="363"/>
        <v/>
      </c>
      <c r="AL1999" s="32" t="str">
        <f t="shared" si="364"/>
        <v/>
      </c>
      <c r="AM1999" s="32" t="str">
        <f t="shared" si="365"/>
        <v/>
      </c>
      <c r="AN1999" s="32" t="str">
        <f t="shared" si="366"/>
        <v/>
      </c>
      <c r="AO1999" s="96" t="e">
        <f>CONCATENATE(IF(#REF!="LL","[u]",IF(#REF!="Ny","[i]",IF(#REF!="Extra koll","[b]",""))),F1999," ",C1999,IF(COUNTA(D1999)&gt;0,CONCATENATE(" [playerid=",D1999,"] "),""),AI1999,AJ1999,AK1999,AL1999,AM1999,AN1999,AA1999,AH1999,IF(#REF!="LL","[/u]",IF(#REF!="Ny","[/i]",IF(#REF!="Extra koll","[/b]",""))))</f>
        <v>#REF!</v>
      </c>
    </row>
    <row r="2000" spans="1:41" ht="14.25">
      <c r="A2000" s="84"/>
      <c r="B2000" s="101"/>
      <c r="C2000" s="102"/>
      <c r="D2000" s="102"/>
      <c r="E2000" s="102"/>
      <c r="F2000" s="103"/>
      <c r="H2000" s="104"/>
      <c r="J2000" s="101"/>
      <c r="K2000" s="102"/>
      <c r="L2000" s="102"/>
      <c r="M2000" s="102"/>
      <c r="N2000" s="102"/>
      <c r="O2000" s="102"/>
      <c r="P2000" s="102"/>
      <c r="Q2000" s="102"/>
      <c r="R2000" s="105"/>
      <c r="T2000" s="101"/>
      <c r="U2000" s="102"/>
      <c r="V2000" s="102"/>
      <c r="W2000" s="102"/>
      <c r="X2000" s="106"/>
      <c r="AA2000" s="32" t="str">
        <f t="shared" si="369"/>
        <v/>
      </c>
      <c r="AB2000" s="31" t="str">
        <f t="shared" si="368"/>
        <v>?</v>
      </c>
      <c r="AC2000" s="31" t="str">
        <f t="shared" si="368"/>
        <v>?</v>
      </c>
      <c r="AD2000" s="31" t="str">
        <f t="shared" si="368"/>
        <v>?</v>
      </c>
      <c r="AE2000" s="31" t="str">
        <f t="shared" si="367"/>
        <v>?</v>
      </c>
      <c r="AF2000" s="31" t="str">
        <f t="shared" si="367"/>
        <v>?</v>
      </c>
      <c r="AG2000" s="31" t="str">
        <f t="shared" si="367"/>
        <v>?</v>
      </c>
      <c r="AH2000" s="39" t="str">
        <f t="shared" si="370"/>
        <v/>
      </c>
      <c r="AI2000" s="31" t="str">
        <f t="shared" si="361"/>
        <v/>
      </c>
      <c r="AJ2000" s="32" t="str">
        <f t="shared" si="362"/>
        <v/>
      </c>
      <c r="AK2000" s="32" t="str">
        <f t="shared" si="363"/>
        <v/>
      </c>
      <c r="AL2000" s="32" t="str">
        <f t="shared" si="364"/>
        <v/>
      </c>
      <c r="AM2000" s="32" t="str">
        <f t="shared" si="365"/>
        <v/>
      </c>
      <c r="AN2000" s="32" t="str">
        <f t="shared" si="366"/>
        <v/>
      </c>
      <c r="AO2000" s="96" t="e">
        <f>CONCATENATE(IF(#REF!="LL","[u]",IF(#REF!="Ny","[i]",IF(#REF!="Extra koll","[b]",""))),F2000," ",C2000,IF(COUNTA(D2000)&gt;0,CONCATENATE(" [playerid=",D2000,"] "),""),AI2000,AJ2000,AK2000,AL2000,AM2000,AN2000,AA2000,AH2000,IF(#REF!="LL","[/u]",IF(#REF!="Ny","[/i]",IF(#REF!="Extra koll","[/b]",""))))</f>
        <v>#REF!</v>
      </c>
    </row>
    <row r="2001" spans="1:41" ht="14.25">
      <c r="A2001" s="84"/>
      <c r="B2001" s="101"/>
      <c r="C2001" s="102"/>
      <c r="D2001" s="102"/>
      <c r="E2001" s="102"/>
      <c r="F2001" s="103"/>
      <c r="H2001" s="104"/>
      <c r="J2001" s="101"/>
      <c r="K2001" s="102"/>
      <c r="L2001" s="102"/>
      <c r="M2001" s="102"/>
      <c r="N2001" s="102"/>
      <c r="O2001" s="102"/>
      <c r="P2001" s="102"/>
      <c r="Q2001" s="102"/>
      <c r="R2001" s="105"/>
      <c r="T2001" s="101"/>
      <c r="U2001" s="102"/>
      <c r="V2001" s="102"/>
      <c r="W2001" s="102"/>
      <c r="X2001" s="106"/>
      <c r="AA2001" s="32" t="str">
        <f t="shared" si="369"/>
        <v/>
      </c>
      <c r="AB2001" s="31" t="str">
        <f t="shared" si="368"/>
        <v>?</v>
      </c>
      <c r="AC2001" s="31" t="str">
        <f t="shared" si="368"/>
        <v>?</v>
      </c>
      <c r="AD2001" s="31" t="str">
        <f t="shared" si="368"/>
        <v>?</v>
      </c>
      <c r="AE2001" s="31" t="str">
        <f t="shared" si="367"/>
        <v>?</v>
      </c>
      <c r="AF2001" s="31" t="str">
        <f t="shared" si="367"/>
        <v>?</v>
      </c>
      <c r="AG2001" s="31" t="str">
        <f t="shared" si="367"/>
        <v>?</v>
      </c>
      <c r="AH2001" s="39" t="str">
        <f t="shared" si="370"/>
        <v/>
      </c>
      <c r="AI2001" s="31" t="str">
        <f t="shared" si="361"/>
        <v/>
      </c>
      <c r="AJ2001" s="32" t="str">
        <f t="shared" si="362"/>
        <v/>
      </c>
      <c r="AK2001" s="32" t="str">
        <f t="shared" si="363"/>
        <v/>
      </c>
      <c r="AL2001" s="32" t="str">
        <f t="shared" si="364"/>
        <v/>
      </c>
      <c r="AM2001" s="32" t="str">
        <f t="shared" si="365"/>
        <v/>
      </c>
      <c r="AN2001" s="32" t="str">
        <f t="shared" si="366"/>
        <v/>
      </c>
      <c r="AO2001" s="96" t="e">
        <f>CONCATENATE(IF(#REF!="LL","[u]",IF(#REF!="Ny","[i]",IF(#REF!="Extra koll","[b]",""))),F2001," ",C2001,IF(COUNTA(D2001)&gt;0,CONCATENATE(" [playerid=",D2001,"] "),""),AI2001,AJ2001,AK2001,AL2001,AM2001,AN2001,AA2001,AH2001,IF(#REF!="LL","[/u]",IF(#REF!="Ny","[/i]",IF(#REF!="Extra koll","[/b]",""))))</f>
        <v>#REF!</v>
      </c>
    </row>
    <row r="2002" spans="1:41" ht="14.25">
      <c r="A2002" s="84"/>
      <c r="B2002" s="101"/>
      <c r="C2002" s="102"/>
      <c r="D2002" s="102"/>
      <c r="E2002" s="102"/>
      <c r="F2002" s="103"/>
      <c r="H2002" s="104"/>
      <c r="J2002" s="101"/>
      <c r="K2002" s="102"/>
      <c r="L2002" s="102"/>
      <c r="M2002" s="102"/>
      <c r="N2002" s="102"/>
      <c r="O2002" s="102"/>
      <c r="P2002" s="102"/>
      <c r="Q2002" s="102"/>
      <c r="R2002" s="105"/>
      <c r="T2002" s="101"/>
      <c r="U2002" s="102"/>
      <c r="V2002" s="102"/>
      <c r="W2002" s="102"/>
      <c r="X2002" s="106"/>
      <c r="AA2002" s="32" t="str">
        <f t="shared" si="369"/>
        <v/>
      </c>
      <c r="AB2002" s="31" t="str">
        <f t="shared" si="368"/>
        <v>?</v>
      </c>
      <c r="AC2002" s="31" t="str">
        <f t="shared" si="368"/>
        <v>?</v>
      </c>
      <c r="AD2002" s="31" t="str">
        <f t="shared" si="368"/>
        <v>?</v>
      </c>
      <c r="AE2002" s="31" t="str">
        <f t="shared" si="367"/>
        <v>?</v>
      </c>
      <c r="AF2002" s="31" t="str">
        <f t="shared" si="367"/>
        <v>?</v>
      </c>
      <c r="AG2002" s="31" t="str">
        <f t="shared" si="367"/>
        <v>?</v>
      </c>
      <c r="AH2002" s="39" t="str">
        <f t="shared" si="370"/>
        <v/>
      </c>
      <c r="AI2002" s="31" t="str">
        <f t="shared" si="361"/>
        <v/>
      </c>
      <c r="AJ2002" s="32" t="str">
        <f t="shared" si="362"/>
        <v/>
      </c>
      <c r="AK2002" s="32" t="str">
        <f t="shared" si="363"/>
        <v/>
      </c>
      <c r="AL2002" s="32" t="str">
        <f t="shared" si="364"/>
        <v/>
      </c>
      <c r="AM2002" s="32" t="str">
        <f t="shared" si="365"/>
        <v/>
      </c>
      <c r="AN2002" s="32" t="str">
        <f t="shared" si="366"/>
        <v/>
      </c>
      <c r="AO2002" s="96" t="e">
        <f>CONCATENATE(IF(#REF!="LL","[u]",IF(#REF!="Ny","[i]",IF(#REF!="Extra koll","[b]",""))),F2002," ",C2002,IF(COUNTA(D2002)&gt;0,CONCATENATE(" [playerid=",D2002,"] "),""),AI2002,AJ2002,AK2002,AL2002,AM2002,AN2002,AA2002,AH2002,IF(#REF!="LL","[/u]",IF(#REF!="Ny","[/i]",IF(#REF!="Extra koll","[/b]",""))))</f>
        <v>#REF!</v>
      </c>
    </row>
    <row r="2003" spans="1:41" ht="14.25">
      <c r="A2003" s="84"/>
      <c r="B2003" s="101"/>
      <c r="C2003" s="102"/>
      <c r="D2003" s="102"/>
      <c r="E2003" s="102"/>
      <c r="F2003" s="103"/>
      <c r="H2003" s="104"/>
      <c r="J2003" s="101"/>
      <c r="K2003" s="102"/>
      <c r="L2003" s="102"/>
      <c r="M2003" s="102"/>
      <c r="N2003" s="102"/>
      <c r="O2003" s="102"/>
      <c r="P2003" s="102"/>
      <c r="Q2003" s="102"/>
      <c r="R2003" s="105"/>
      <c r="T2003" s="101"/>
      <c r="U2003" s="102"/>
      <c r="V2003" s="102"/>
      <c r="W2003" s="102"/>
      <c r="X2003" s="106"/>
      <c r="AA2003" s="32" t="str">
        <f t="shared" si="369"/>
        <v/>
      </c>
      <c r="AB2003" s="31" t="str">
        <f t="shared" si="368"/>
        <v>?</v>
      </c>
      <c r="AC2003" s="31" t="str">
        <f t="shared" si="368"/>
        <v>?</v>
      </c>
      <c r="AD2003" s="31" t="str">
        <f t="shared" si="368"/>
        <v>?</v>
      </c>
      <c r="AE2003" s="31" t="str">
        <f t="shared" si="367"/>
        <v>?</v>
      </c>
      <c r="AF2003" s="31" t="str">
        <f t="shared" si="367"/>
        <v>?</v>
      </c>
      <c r="AG2003" s="31" t="str">
        <f t="shared" si="367"/>
        <v>?</v>
      </c>
      <c r="AH2003" s="39" t="str">
        <f t="shared" si="370"/>
        <v/>
      </c>
      <c r="AI2003" s="31" t="str">
        <f t="shared" si="361"/>
        <v/>
      </c>
      <c r="AJ2003" s="32" t="str">
        <f t="shared" si="362"/>
        <v/>
      </c>
      <c r="AK2003" s="32" t="str">
        <f t="shared" si="363"/>
        <v/>
      </c>
      <c r="AL2003" s="32" t="str">
        <f t="shared" si="364"/>
        <v/>
      </c>
      <c r="AM2003" s="32" t="str">
        <f t="shared" si="365"/>
        <v/>
      </c>
      <c r="AN2003" s="32" t="str">
        <f t="shared" si="366"/>
        <v/>
      </c>
      <c r="AO2003" s="96" t="e">
        <f>CONCATENATE(IF(#REF!="LL","[u]",IF(#REF!="Ny","[i]",IF(#REF!="Extra koll","[b]",""))),F2003," ",C2003,IF(COUNTA(D2003)&gt;0,CONCATENATE(" [playerid=",D2003,"] "),""),AI2003,AJ2003,AK2003,AL2003,AM2003,AN2003,AA2003,AH2003,IF(#REF!="LL","[/u]",IF(#REF!="Ny","[/i]",IF(#REF!="Extra koll","[/b]",""))))</f>
        <v>#REF!</v>
      </c>
    </row>
    <row r="2004" spans="1:41" ht="14.25">
      <c r="A2004" s="84"/>
      <c r="B2004" s="101"/>
      <c r="C2004" s="102"/>
      <c r="D2004" s="102"/>
      <c r="E2004" s="102"/>
      <c r="F2004" s="103"/>
      <c r="H2004" s="104"/>
      <c r="J2004" s="101"/>
      <c r="K2004" s="102"/>
      <c r="L2004" s="102"/>
      <c r="M2004" s="102"/>
      <c r="N2004" s="102"/>
      <c r="O2004" s="102"/>
      <c r="P2004" s="102"/>
      <c r="Q2004" s="102"/>
      <c r="R2004" s="105"/>
      <c r="T2004" s="101"/>
      <c r="U2004" s="102"/>
      <c r="V2004" s="102"/>
      <c r="W2004" s="102"/>
      <c r="X2004" s="106"/>
      <c r="AA2004" s="32" t="str">
        <f t="shared" si="369"/>
        <v/>
      </c>
      <c r="AB2004" s="31" t="str">
        <f t="shared" si="368"/>
        <v>?</v>
      </c>
      <c r="AC2004" s="31" t="str">
        <f t="shared" si="368"/>
        <v>?</v>
      </c>
      <c r="AD2004" s="31" t="str">
        <f t="shared" si="368"/>
        <v>?</v>
      </c>
      <c r="AE2004" s="31" t="str">
        <f t="shared" si="367"/>
        <v>?</v>
      </c>
      <c r="AF2004" s="31" t="str">
        <f t="shared" si="367"/>
        <v>?</v>
      </c>
      <c r="AG2004" s="31" t="str">
        <f t="shared" si="367"/>
        <v>?</v>
      </c>
      <c r="AH2004" s="39" t="str">
        <f t="shared" si="370"/>
        <v/>
      </c>
      <c r="AI2004" s="31" t="str">
        <f t="shared" si="361"/>
        <v/>
      </c>
      <c r="AJ2004" s="32" t="str">
        <f t="shared" si="362"/>
        <v/>
      </c>
      <c r="AK2004" s="32" t="str">
        <f t="shared" si="363"/>
        <v/>
      </c>
      <c r="AL2004" s="32" t="str">
        <f t="shared" si="364"/>
        <v/>
      </c>
      <c r="AM2004" s="32" t="str">
        <f t="shared" si="365"/>
        <v/>
      </c>
      <c r="AN2004" s="32" t="str">
        <f t="shared" si="366"/>
        <v/>
      </c>
      <c r="AO2004" s="96" t="e">
        <f>CONCATENATE(IF(#REF!="LL","[u]",IF(#REF!="Ny","[i]",IF(#REF!="Extra koll","[b]",""))),F2004," ",C2004,IF(COUNTA(D2004)&gt;0,CONCATENATE(" [playerid=",D2004,"] "),""),AI2004,AJ2004,AK2004,AL2004,AM2004,AN2004,AA2004,AH2004,IF(#REF!="LL","[/u]",IF(#REF!="Ny","[/i]",IF(#REF!="Extra koll","[/b]",""))))</f>
        <v>#REF!</v>
      </c>
    </row>
    <row r="2005" spans="1:41" ht="14.25">
      <c r="A2005" s="84"/>
      <c r="B2005" s="101"/>
      <c r="C2005" s="102"/>
      <c r="D2005" s="102"/>
      <c r="E2005" s="102"/>
      <c r="F2005" s="103"/>
      <c r="H2005" s="104"/>
      <c r="J2005" s="101"/>
      <c r="K2005" s="102"/>
      <c r="L2005" s="102"/>
      <c r="M2005" s="102"/>
      <c r="N2005" s="102"/>
      <c r="O2005" s="102"/>
      <c r="P2005" s="102"/>
      <c r="Q2005" s="102"/>
      <c r="R2005" s="105"/>
      <c r="T2005" s="101"/>
      <c r="U2005" s="102"/>
      <c r="V2005" s="102"/>
      <c r="W2005" s="102"/>
      <c r="X2005" s="106"/>
      <c r="AA2005" s="32" t="str">
        <f t="shared" si="369"/>
        <v/>
      </c>
      <c r="AB2005" s="31" t="str">
        <f t="shared" si="368"/>
        <v>?</v>
      </c>
      <c r="AC2005" s="31" t="str">
        <f t="shared" si="368"/>
        <v>?</v>
      </c>
      <c r="AD2005" s="31" t="str">
        <f t="shared" si="368"/>
        <v>?</v>
      </c>
      <c r="AE2005" s="31" t="str">
        <f t="shared" si="367"/>
        <v>?</v>
      </c>
      <c r="AF2005" s="31" t="str">
        <f t="shared" si="367"/>
        <v>?</v>
      </c>
      <c r="AG2005" s="31" t="str">
        <f t="shared" si="367"/>
        <v>?</v>
      </c>
      <c r="AH2005" s="39" t="str">
        <f t="shared" si="370"/>
        <v/>
      </c>
      <c r="AI2005" s="31" t="str">
        <f t="shared" ref="AI2005:AI2039" si="371">IF(A2005="Målvakt",CONCATENATE(AB2005," - ",AF2005),"")</f>
        <v/>
      </c>
      <c r="AJ2005" s="32" t="str">
        <f t="shared" ref="AJ2005:AJ2039" si="372">IF(A2005="Försvarare",CONCATENATE(AF2005," - ",AC2005," - ",AE2005," - ",AD2005),"")</f>
        <v/>
      </c>
      <c r="AK2005" s="32" t="str">
        <f t="shared" ref="AK2005:AK2039" si="373">IF(A2005="Inner",CONCATENATE(AC2005," - ",AD2005," - ",AF2005),"")</f>
        <v/>
      </c>
      <c r="AL2005" s="32" t="str">
        <f t="shared" ref="AL2005:AL2039" si="374">IF(A2005="Ytter",CONCATENATE(AE2005," - ",AC2005," - ",AD2005," - ",AF2005),"")</f>
        <v/>
      </c>
      <c r="AM2005" s="32" t="str">
        <f t="shared" ref="AM2005:AM2039" si="375">IF(A2005="Anfallare",CONCATENATE(AG2005," - ",AD2005," - ",AE2005),"")</f>
        <v/>
      </c>
      <c r="AN2005" s="32" t="str">
        <f t="shared" ref="AN2005:AN2039" si="376">IF(A2005="Def anfallare",CONCATENATE(AD2005," - ",AC2005," - ",AG2005," - ",AE2005),"")</f>
        <v/>
      </c>
      <c r="AO2005" s="96" t="e">
        <f>CONCATENATE(IF(#REF!="LL","[u]",IF(#REF!="Ny","[i]",IF(#REF!="Extra koll","[b]",""))),F2005," ",C2005,IF(COUNTA(D2005)&gt;0,CONCATENATE(" [playerid=",D2005,"] "),""),AI2005,AJ2005,AK2005,AL2005,AM2005,AN2005,AA2005,AH2005,IF(#REF!="LL","[/u]",IF(#REF!="Ny","[/i]",IF(#REF!="Extra koll","[/b]",""))))</f>
        <v>#REF!</v>
      </c>
    </row>
    <row r="2006" spans="1:41" ht="14.25">
      <c r="A2006" s="84"/>
      <c r="B2006" s="101"/>
      <c r="C2006" s="102"/>
      <c r="D2006" s="102"/>
      <c r="E2006" s="102"/>
      <c r="F2006" s="103"/>
      <c r="H2006" s="104"/>
      <c r="J2006" s="101"/>
      <c r="K2006" s="102"/>
      <c r="L2006" s="102"/>
      <c r="M2006" s="102"/>
      <c r="N2006" s="102"/>
      <c r="O2006" s="102"/>
      <c r="P2006" s="102"/>
      <c r="Q2006" s="102"/>
      <c r="R2006" s="105"/>
      <c r="T2006" s="101"/>
      <c r="U2006" s="102"/>
      <c r="V2006" s="102"/>
      <c r="W2006" s="102"/>
      <c r="X2006" s="106"/>
      <c r="AA2006" s="32" t="str">
        <f t="shared" si="369"/>
        <v/>
      </c>
      <c r="AB2006" s="31" t="str">
        <f t="shared" si="368"/>
        <v>?</v>
      </c>
      <c r="AC2006" s="31" t="str">
        <f t="shared" si="368"/>
        <v>?</v>
      </c>
      <c r="AD2006" s="31" t="str">
        <f t="shared" si="368"/>
        <v>?</v>
      </c>
      <c r="AE2006" s="31" t="str">
        <f t="shared" si="367"/>
        <v>?</v>
      </c>
      <c r="AF2006" s="31" t="str">
        <f t="shared" si="367"/>
        <v>?</v>
      </c>
      <c r="AG2006" s="31" t="str">
        <f t="shared" si="367"/>
        <v>?</v>
      </c>
      <c r="AH2006" s="39" t="str">
        <f t="shared" si="370"/>
        <v/>
      </c>
      <c r="AI2006" s="31" t="str">
        <f t="shared" si="371"/>
        <v/>
      </c>
      <c r="AJ2006" s="32" t="str">
        <f t="shared" si="372"/>
        <v/>
      </c>
      <c r="AK2006" s="32" t="str">
        <f t="shared" si="373"/>
        <v/>
      </c>
      <c r="AL2006" s="32" t="str">
        <f t="shared" si="374"/>
        <v/>
      </c>
      <c r="AM2006" s="32" t="str">
        <f t="shared" si="375"/>
        <v/>
      </c>
      <c r="AN2006" s="32" t="str">
        <f t="shared" si="376"/>
        <v/>
      </c>
      <c r="AO2006" s="96" t="e">
        <f>CONCATENATE(IF(#REF!="LL","[u]",IF(#REF!="Ny","[i]",IF(#REF!="Extra koll","[b]",""))),F2006," ",C2006,IF(COUNTA(D2006)&gt;0,CONCATENATE(" [playerid=",D2006,"] "),""),AI2006,AJ2006,AK2006,AL2006,AM2006,AN2006,AA2006,AH2006,IF(#REF!="LL","[/u]",IF(#REF!="Ny","[/i]",IF(#REF!="Extra koll","[/b]",""))))</f>
        <v>#REF!</v>
      </c>
    </row>
    <row r="2007" spans="1:41" ht="14.25">
      <c r="A2007" s="84"/>
      <c r="B2007" s="101"/>
      <c r="C2007" s="102"/>
      <c r="D2007" s="102"/>
      <c r="E2007" s="102"/>
      <c r="F2007" s="103"/>
      <c r="H2007" s="104"/>
      <c r="J2007" s="101"/>
      <c r="K2007" s="102"/>
      <c r="L2007" s="102"/>
      <c r="M2007" s="102"/>
      <c r="N2007" s="102"/>
      <c r="O2007" s="102"/>
      <c r="P2007" s="102"/>
      <c r="Q2007" s="102"/>
      <c r="R2007" s="105"/>
      <c r="T2007" s="101"/>
      <c r="U2007" s="102"/>
      <c r="V2007" s="102"/>
      <c r="W2007" s="102"/>
      <c r="X2007" s="106"/>
      <c r="AA2007" s="32" t="str">
        <f t="shared" si="369"/>
        <v/>
      </c>
      <c r="AB2007" s="31" t="str">
        <f t="shared" si="368"/>
        <v>?</v>
      </c>
      <c r="AC2007" s="31" t="str">
        <f t="shared" si="368"/>
        <v>?</v>
      </c>
      <c r="AD2007" s="31" t="str">
        <f t="shared" si="368"/>
        <v>?</v>
      </c>
      <c r="AE2007" s="31" t="str">
        <f t="shared" si="367"/>
        <v>?</v>
      </c>
      <c r="AF2007" s="31" t="str">
        <f t="shared" si="367"/>
        <v>?</v>
      </c>
      <c r="AG2007" s="31" t="str">
        <f t="shared" si="367"/>
        <v>?</v>
      </c>
      <c r="AH2007" s="39" t="str">
        <f t="shared" si="370"/>
        <v/>
      </c>
      <c r="AI2007" s="31" t="str">
        <f t="shared" si="371"/>
        <v/>
      </c>
      <c r="AJ2007" s="32" t="str">
        <f t="shared" si="372"/>
        <v/>
      </c>
      <c r="AK2007" s="32" t="str">
        <f t="shared" si="373"/>
        <v/>
      </c>
      <c r="AL2007" s="32" t="str">
        <f t="shared" si="374"/>
        <v/>
      </c>
      <c r="AM2007" s="32" t="str">
        <f t="shared" si="375"/>
        <v/>
      </c>
      <c r="AN2007" s="32" t="str">
        <f t="shared" si="376"/>
        <v/>
      </c>
      <c r="AO2007" s="96" t="e">
        <f>CONCATENATE(IF(#REF!="LL","[u]",IF(#REF!="Ny","[i]",IF(#REF!="Extra koll","[b]",""))),F2007," ",C2007,IF(COUNTA(D2007)&gt;0,CONCATENATE(" [playerid=",D2007,"] "),""),AI2007,AJ2007,AK2007,AL2007,AM2007,AN2007,AA2007,AH2007,IF(#REF!="LL","[/u]",IF(#REF!="Ny","[/i]",IF(#REF!="Extra koll","[/b]",""))))</f>
        <v>#REF!</v>
      </c>
    </row>
    <row r="2008" spans="1:41" ht="14.25">
      <c r="A2008" s="84"/>
      <c r="B2008" s="101"/>
      <c r="C2008" s="102"/>
      <c r="D2008" s="102"/>
      <c r="E2008" s="102"/>
      <c r="F2008" s="103"/>
      <c r="H2008" s="104"/>
      <c r="J2008" s="101"/>
      <c r="K2008" s="102"/>
      <c r="L2008" s="102"/>
      <c r="M2008" s="102"/>
      <c r="N2008" s="102"/>
      <c r="O2008" s="102"/>
      <c r="P2008" s="102"/>
      <c r="Q2008" s="102"/>
      <c r="R2008" s="105"/>
      <c r="T2008" s="101"/>
      <c r="U2008" s="102"/>
      <c r="V2008" s="102"/>
      <c r="W2008" s="102"/>
      <c r="X2008" s="106"/>
      <c r="AA2008" s="32" t="str">
        <f t="shared" si="369"/>
        <v/>
      </c>
      <c r="AB2008" s="31" t="str">
        <f t="shared" si="368"/>
        <v>?</v>
      </c>
      <c r="AC2008" s="31" t="str">
        <f t="shared" si="368"/>
        <v>?</v>
      </c>
      <c r="AD2008" s="31" t="str">
        <f t="shared" si="368"/>
        <v>?</v>
      </c>
      <c r="AE2008" s="31" t="str">
        <f t="shared" si="367"/>
        <v>?</v>
      </c>
      <c r="AF2008" s="31" t="str">
        <f t="shared" si="367"/>
        <v>?</v>
      </c>
      <c r="AG2008" s="31" t="str">
        <f t="shared" si="367"/>
        <v>?</v>
      </c>
      <c r="AH2008" s="39" t="str">
        <f t="shared" si="370"/>
        <v/>
      </c>
      <c r="AI2008" s="31" t="str">
        <f t="shared" si="371"/>
        <v/>
      </c>
      <c r="AJ2008" s="32" t="str">
        <f t="shared" si="372"/>
        <v/>
      </c>
      <c r="AK2008" s="32" t="str">
        <f t="shared" si="373"/>
        <v/>
      </c>
      <c r="AL2008" s="32" t="str">
        <f t="shared" si="374"/>
        <v/>
      </c>
      <c r="AM2008" s="32" t="str">
        <f t="shared" si="375"/>
        <v/>
      </c>
      <c r="AN2008" s="32" t="str">
        <f t="shared" si="376"/>
        <v/>
      </c>
      <c r="AO2008" s="96" t="e">
        <f>CONCATENATE(IF(#REF!="LL","[u]",IF(#REF!="Ny","[i]",IF(#REF!="Extra koll","[b]",""))),F2008," ",C2008,IF(COUNTA(D2008)&gt;0,CONCATENATE(" [playerid=",D2008,"] "),""),AI2008,AJ2008,AK2008,AL2008,AM2008,AN2008,AA2008,AH2008,IF(#REF!="LL","[/u]",IF(#REF!="Ny","[/i]",IF(#REF!="Extra koll","[/b]",""))))</f>
        <v>#REF!</v>
      </c>
    </row>
    <row r="2009" spans="1:41" ht="14.25">
      <c r="A2009" s="84"/>
      <c r="B2009" s="101"/>
      <c r="C2009" s="102"/>
      <c r="D2009" s="102"/>
      <c r="E2009" s="102"/>
      <c r="F2009" s="103"/>
      <c r="H2009" s="104"/>
      <c r="J2009" s="101"/>
      <c r="K2009" s="102"/>
      <c r="L2009" s="102"/>
      <c r="M2009" s="102"/>
      <c r="N2009" s="102"/>
      <c r="O2009" s="102"/>
      <c r="P2009" s="102"/>
      <c r="Q2009" s="102"/>
      <c r="R2009" s="105"/>
      <c r="T2009" s="101"/>
      <c r="U2009" s="102"/>
      <c r="V2009" s="102"/>
      <c r="W2009" s="102"/>
      <c r="X2009" s="106"/>
      <c r="AA2009" s="32" t="str">
        <f t="shared" si="369"/>
        <v/>
      </c>
      <c r="AB2009" s="31" t="str">
        <f t="shared" si="368"/>
        <v>?</v>
      </c>
      <c r="AC2009" s="31" t="str">
        <f t="shared" si="368"/>
        <v>?</v>
      </c>
      <c r="AD2009" s="31" t="str">
        <f t="shared" si="368"/>
        <v>?</v>
      </c>
      <c r="AE2009" s="31" t="str">
        <f t="shared" si="367"/>
        <v>?</v>
      </c>
      <c r="AF2009" s="31" t="str">
        <f t="shared" si="367"/>
        <v>?</v>
      </c>
      <c r="AG2009" s="31" t="str">
        <f t="shared" si="367"/>
        <v>?</v>
      </c>
      <c r="AH2009" s="39" t="str">
        <f t="shared" si="370"/>
        <v/>
      </c>
      <c r="AI2009" s="31" t="str">
        <f t="shared" si="371"/>
        <v/>
      </c>
      <c r="AJ2009" s="32" t="str">
        <f t="shared" si="372"/>
        <v/>
      </c>
      <c r="AK2009" s="32" t="str">
        <f t="shared" si="373"/>
        <v/>
      </c>
      <c r="AL2009" s="32" t="str">
        <f t="shared" si="374"/>
        <v/>
      </c>
      <c r="AM2009" s="32" t="str">
        <f t="shared" si="375"/>
        <v/>
      </c>
      <c r="AN2009" s="32" t="str">
        <f t="shared" si="376"/>
        <v/>
      </c>
      <c r="AO2009" s="96" t="e">
        <f>CONCATENATE(IF(#REF!="LL","[u]",IF(#REF!="Ny","[i]",IF(#REF!="Extra koll","[b]",""))),F2009," ",C2009,IF(COUNTA(D2009)&gt;0,CONCATENATE(" [playerid=",D2009,"] "),""),AI2009,AJ2009,AK2009,AL2009,AM2009,AN2009,AA2009,AH2009,IF(#REF!="LL","[/u]",IF(#REF!="Ny","[/i]",IF(#REF!="Extra koll","[/b]",""))))</f>
        <v>#REF!</v>
      </c>
    </row>
    <row r="2010" spans="1:41" ht="14.25">
      <c r="A2010" s="84"/>
      <c r="B2010" s="101"/>
      <c r="C2010" s="102"/>
      <c r="D2010" s="102"/>
      <c r="E2010" s="102"/>
      <c r="F2010" s="103"/>
      <c r="H2010" s="104"/>
      <c r="J2010" s="101"/>
      <c r="K2010" s="102"/>
      <c r="L2010" s="102"/>
      <c r="M2010" s="102"/>
      <c r="N2010" s="102"/>
      <c r="O2010" s="102"/>
      <c r="P2010" s="102"/>
      <c r="Q2010" s="102"/>
      <c r="R2010" s="105"/>
      <c r="T2010" s="101"/>
      <c r="U2010" s="102"/>
      <c r="V2010" s="102"/>
      <c r="W2010" s="102"/>
      <c r="X2010" s="106"/>
      <c r="AA2010" s="32" t="str">
        <f t="shared" si="369"/>
        <v/>
      </c>
      <c r="AB2010" s="31" t="str">
        <f t="shared" si="368"/>
        <v>?</v>
      </c>
      <c r="AC2010" s="31" t="str">
        <f t="shared" si="368"/>
        <v>?</v>
      </c>
      <c r="AD2010" s="31" t="str">
        <f t="shared" si="368"/>
        <v>?</v>
      </c>
      <c r="AE2010" s="31" t="str">
        <f t="shared" si="367"/>
        <v>?</v>
      </c>
      <c r="AF2010" s="31" t="str">
        <f t="shared" si="367"/>
        <v>?</v>
      </c>
      <c r="AG2010" s="31" t="str">
        <f t="shared" si="367"/>
        <v>?</v>
      </c>
      <c r="AH2010" s="39" t="str">
        <f t="shared" si="370"/>
        <v/>
      </c>
      <c r="AI2010" s="31" t="str">
        <f t="shared" si="371"/>
        <v/>
      </c>
      <c r="AJ2010" s="32" t="str">
        <f t="shared" si="372"/>
        <v/>
      </c>
      <c r="AK2010" s="32" t="str">
        <f t="shared" si="373"/>
        <v/>
      </c>
      <c r="AL2010" s="32" t="str">
        <f t="shared" si="374"/>
        <v/>
      </c>
      <c r="AM2010" s="32" t="str">
        <f t="shared" si="375"/>
        <v/>
      </c>
      <c r="AN2010" s="32" t="str">
        <f t="shared" si="376"/>
        <v/>
      </c>
      <c r="AO2010" s="96" t="e">
        <f>CONCATENATE(IF(#REF!="LL","[u]",IF(#REF!="Ny","[i]",IF(#REF!="Extra koll","[b]",""))),F2010," ",C2010,IF(COUNTA(D2010)&gt;0,CONCATENATE(" [playerid=",D2010,"] "),""),AI2010,AJ2010,AK2010,AL2010,AM2010,AN2010,AA2010,AH2010,IF(#REF!="LL","[/u]",IF(#REF!="Ny","[/i]",IF(#REF!="Extra koll","[/b]",""))))</f>
        <v>#REF!</v>
      </c>
    </row>
    <row r="2011" spans="1:41" ht="14.25">
      <c r="A2011" s="84"/>
      <c r="B2011" s="101"/>
      <c r="C2011" s="102"/>
      <c r="D2011" s="102"/>
      <c r="E2011" s="102"/>
      <c r="F2011" s="103"/>
      <c r="H2011" s="104"/>
      <c r="J2011" s="101"/>
      <c r="K2011" s="102"/>
      <c r="L2011" s="102"/>
      <c r="M2011" s="102"/>
      <c r="N2011" s="102"/>
      <c r="O2011" s="102"/>
      <c r="P2011" s="102"/>
      <c r="Q2011" s="102"/>
      <c r="R2011" s="105"/>
      <c r="T2011" s="101"/>
      <c r="U2011" s="102"/>
      <c r="V2011" s="102"/>
      <c r="W2011" s="102"/>
      <c r="X2011" s="106"/>
      <c r="AA2011" s="32" t="str">
        <f t="shared" si="369"/>
        <v/>
      </c>
      <c r="AB2011" s="31" t="str">
        <f t="shared" si="368"/>
        <v>?</v>
      </c>
      <c r="AC2011" s="31" t="str">
        <f t="shared" si="368"/>
        <v>?</v>
      </c>
      <c r="AD2011" s="31" t="str">
        <f t="shared" si="368"/>
        <v>?</v>
      </c>
      <c r="AE2011" s="31" t="str">
        <f t="shared" si="367"/>
        <v>?</v>
      </c>
      <c r="AF2011" s="31" t="str">
        <f t="shared" si="367"/>
        <v>?</v>
      </c>
      <c r="AG2011" s="31" t="str">
        <f t="shared" si="367"/>
        <v>?</v>
      </c>
      <c r="AH2011" s="39" t="str">
        <f t="shared" si="370"/>
        <v/>
      </c>
      <c r="AI2011" s="31" t="str">
        <f t="shared" si="371"/>
        <v/>
      </c>
      <c r="AJ2011" s="32" t="str">
        <f t="shared" si="372"/>
        <v/>
      </c>
      <c r="AK2011" s="32" t="str">
        <f t="shared" si="373"/>
        <v/>
      </c>
      <c r="AL2011" s="32" t="str">
        <f t="shared" si="374"/>
        <v/>
      </c>
      <c r="AM2011" s="32" t="str">
        <f t="shared" si="375"/>
        <v/>
      </c>
      <c r="AN2011" s="32" t="str">
        <f t="shared" si="376"/>
        <v/>
      </c>
      <c r="AO2011" s="96" t="e">
        <f>CONCATENATE(IF(#REF!="LL","[u]",IF(#REF!="Ny","[i]",IF(#REF!="Extra koll","[b]",""))),F2011," ",C2011,IF(COUNTA(D2011)&gt;0,CONCATENATE(" [playerid=",D2011,"] "),""),AI2011,AJ2011,AK2011,AL2011,AM2011,AN2011,AA2011,AH2011,IF(#REF!="LL","[/u]",IF(#REF!="Ny","[/i]",IF(#REF!="Extra koll","[/b]",""))))</f>
        <v>#REF!</v>
      </c>
    </row>
    <row r="2012" spans="1:41" ht="14.25">
      <c r="A2012" s="84"/>
      <c r="B2012" s="101"/>
      <c r="C2012" s="102"/>
      <c r="D2012" s="102"/>
      <c r="E2012" s="102"/>
      <c r="F2012" s="103"/>
      <c r="H2012" s="104"/>
      <c r="J2012" s="101"/>
      <c r="K2012" s="102"/>
      <c r="L2012" s="102"/>
      <c r="M2012" s="102"/>
      <c r="N2012" s="102"/>
      <c r="O2012" s="102"/>
      <c r="P2012" s="102"/>
      <c r="Q2012" s="102"/>
      <c r="R2012" s="105"/>
      <c r="T2012" s="101"/>
      <c r="U2012" s="102"/>
      <c r="V2012" s="102"/>
      <c r="W2012" s="102"/>
      <c r="X2012" s="106"/>
      <c r="AA2012" s="32" t="str">
        <f t="shared" si="369"/>
        <v/>
      </c>
      <c r="AB2012" s="31" t="str">
        <f t="shared" si="368"/>
        <v>?</v>
      </c>
      <c r="AC2012" s="31" t="str">
        <f t="shared" si="368"/>
        <v>?</v>
      </c>
      <c r="AD2012" s="31" t="str">
        <f t="shared" si="368"/>
        <v>?</v>
      </c>
      <c r="AE2012" s="31" t="str">
        <f t="shared" si="367"/>
        <v>?</v>
      </c>
      <c r="AF2012" s="31" t="str">
        <f t="shared" si="367"/>
        <v>?</v>
      </c>
      <c r="AG2012" s="31" t="str">
        <f t="shared" si="367"/>
        <v>?</v>
      </c>
      <c r="AH2012" s="39" t="str">
        <f t="shared" si="370"/>
        <v/>
      </c>
      <c r="AI2012" s="31" t="str">
        <f t="shared" si="371"/>
        <v/>
      </c>
      <c r="AJ2012" s="32" t="str">
        <f t="shared" si="372"/>
        <v/>
      </c>
      <c r="AK2012" s="32" t="str">
        <f t="shared" si="373"/>
        <v/>
      </c>
      <c r="AL2012" s="32" t="str">
        <f t="shared" si="374"/>
        <v/>
      </c>
      <c r="AM2012" s="32" t="str">
        <f t="shared" si="375"/>
        <v/>
      </c>
      <c r="AN2012" s="32" t="str">
        <f t="shared" si="376"/>
        <v/>
      </c>
      <c r="AO2012" s="96" t="e">
        <f>CONCATENATE(IF(#REF!="LL","[u]",IF(#REF!="Ny","[i]",IF(#REF!="Extra koll","[b]",""))),F2012," ",C2012,IF(COUNTA(D2012)&gt;0,CONCATENATE(" [playerid=",D2012,"] "),""),AI2012,AJ2012,AK2012,AL2012,AM2012,AN2012,AA2012,AH2012,IF(#REF!="LL","[/u]",IF(#REF!="Ny","[/i]",IF(#REF!="Extra koll","[/b]",""))))</f>
        <v>#REF!</v>
      </c>
    </row>
    <row r="2013" spans="1:41" ht="14.25">
      <c r="A2013" s="84"/>
      <c r="B2013" s="101"/>
      <c r="C2013" s="102"/>
      <c r="D2013" s="102"/>
      <c r="E2013" s="102"/>
      <c r="F2013" s="103"/>
      <c r="H2013" s="104"/>
      <c r="J2013" s="101"/>
      <c r="K2013" s="102"/>
      <c r="L2013" s="102"/>
      <c r="M2013" s="102"/>
      <c r="N2013" s="102"/>
      <c r="O2013" s="102"/>
      <c r="P2013" s="102"/>
      <c r="Q2013" s="102"/>
      <c r="R2013" s="105"/>
      <c r="T2013" s="101"/>
      <c r="U2013" s="102"/>
      <c r="V2013" s="102"/>
      <c r="W2013" s="102"/>
      <c r="X2013" s="106"/>
      <c r="AA2013" s="32" t="str">
        <f t="shared" si="369"/>
        <v/>
      </c>
      <c r="AB2013" s="31" t="str">
        <f t="shared" si="368"/>
        <v>?</v>
      </c>
      <c r="AC2013" s="31" t="str">
        <f t="shared" si="368"/>
        <v>?</v>
      </c>
      <c r="AD2013" s="31" t="str">
        <f t="shared" si="368"/>
        <v>?</v>
      </c>
      <c r="AE2013" s="31" t="str">
        <f t="shared" si="367"/>
        <v>?</v>
      </c>
      <c r="AF2013" s="31" t="str">
        <f t="shared" si="367"/>
        <v>?</v>
      </c>
      <c r="AG2013" s="31" t="str">
        <f t="shared" si="367"/>
        <v>?</v>
      </c>
      <c r="AH2013" s="39" t="str">
        <f t="shared" si="370"/>
        <v/>
      </c>
      <c r="AI2013" s="31" t="str">
        <f t="shared" si="371"/>
        <v/>
      </c>
      <c r="AJ2013" s="32" t="str">
        <f t="shared" si="372"/>
        <v/>
      </c>
      <c r="AK2013" s="32" t="str">
        <f t="shared" si="373"/>
        <v/>
      </c>
      <c r="AL2013" s="32" t="str">
        <f t="shared" si="374"/>
        <v/>
      </c>
      <c r="AM2013" s="32" t="str">
        <f t="shared" si="375"/>
        <v/>
      </c>
      <c r="AN2013" s="32" t="str">
        <f t="shared" si="376"/>
        <v/>
      </c>
      <c r="AO2013" s="96" t="e">
        <f>CONCATENATE(IF(#REF!="LL","[u]",IF(#REF!="Ny","[i]",IF(#REF!="Extra koll","[b]",""))),F2013," ",C2013,IF(COUNTA(D2013)&gt;0,CONCATENATE(" [playerid=",D2013,"] "),""),AI2013,AJ2013,AK2013,AL2013,AM2013,AN2013,AA2013,AH2013,IF(#REF!="LL","[/u]",IF(#REF!="Ny","[/i]",IF(#REF!="Extra koll","[/b]",""))))</f>
        <v>#REF!</v>
      </c>
    </row>
    <row r="2014" spans="1:41" ht="14.25">
      <c r="A2014" s="84"/>
      <c r="B2014" s="101"/>
      <c r="C2014" s="102"/>
      <c r="D2014" s="102"/>
      <c r="E2014" s="102"/>
      <c r="F2014" s="103"/>
      <c r="H2014" s="104"/>
      <c r="J2014" s="101"/>
      <c r="K2014" s="102"/>
      <c r="L2014" s="102"/>
      <c r="M2014" s="102"/>
      <c r="N2014" s="102"/>
      <c r="O2014" s="102"/>
      <c r="P2014" s="102"/>
      <c r="Q2014" s="102"/>
      <c r="R2014" s="105"/>
      <c r="T2014" s="101"/>
      <c r="U2014" s="102"/>
      <c r="V2014" s="102"/>
      <c r="W2014" s="102"/>
      <c r="X2014" s="106"/>
      <c r="AA2014" s="32" t="str">
        <f t="shared" si="369"/>
        <v/>
      </c>
      <c r="AB2014" s="31" t="str">
        <f t="shared" si="368"/>
        <v>?</v>
      </c>
      <c r="AC2014" s="31" t="str">
        <f t="shared" si="368"/>
        <v>?</v>
      </c>
      <c r="AD2014" s="31" t="str">
        <f t="shared" si="368"/>
        <v>?</v>
      </c>
      <c r="AE2014" s="31" t="str">
        <f t="shared" si="368"/>
        <v>?</v>
      </c>
      <c r="AF2014" s="31" t="str">
        <f t="shared" si="368"/>
        <v>?</v>
      </c>
      <c r="AG2014" s="31" t="str">
        <f t="shared" si="368"/>
        <v>?</v>
      </c>
      <c r="AH2014" s="39" t="str">
        <f t="shared" si="370"/>
        <v/>
      </c>
      <c r="AI2014" s="31" t="str">
        <f t="shared" si="371"/>
        <v/>
      </c>
      <c r="AJ2014" s="32" t="str">
        <f t="shared" si="372"/>
        <v/>
      </c>
      <c r="AK2014" s="32" t="str">
        <f t="shared" si="373"/>
        <v/>
      </c>
      <c r="AL2014" s="32" t="str">
        <f t="shared" si="374"/>
        <v/>
      </c>
      <c r="AM2014" s="32" t="str">
        <f t="shared" si="375"/>
        <v/>
      </c>
      <c r="AN2014" s="32" t="str">
        <f t="shared" si="376"/>
        <v/>
      </c>
      <c r="AO2014" s="96" t="e">
        <f>CONCATENATE(IF(#REF!="LL","[u]",IF(#REF!="Ny","[i]",IF(#REF!="Extra koll","[b]",""))),F2014," ",C2014,IF(COUNTA(D2014)&gt;0,CONCATENATE(" [playerid=",D2014,"] "),""),AI2014,AJ2014,AK2014,AL2014,AM2014,AN2014,AA2014,AH2014,IF(#REF!="LL","[/u]",IF(#REF!="Ny","[/i]",IF(#REF!="Extra koll","[/b]",""))))</f>
        <v>#REF!</v>
      </c>
    </row>
    <row r="2015" spans="1:41" ht="14.25">
      <c r="A2015" s="84"/>
      <c r="B2015" s="101"/>
      <c r="C2015" s="102"/>
      <c r="D2015" s="102"/>
      <c r="E2015" s="102"/>
      <c r="F2015" s="103"/>
      <c r="H2015" s="104"/>
      <c r="J2015" s="101"/>
      <c r="K2015" s="102"/>
      <c r="L2015" s="102"/>
      <c r="M2015" s="102"/>
      <c r="N2015" s="102"/>
      <c r="O2015" s="102"/>
      <c r="P2015" s="102"/>
      <c r="Q2015" s="102"/>
      <c r="R2015" s="105"/>
      <c r="T2015" s="101"/>
      <c r="U2015" s="102"/>
      <c r="V2015" s="102"/>
      <c r="W2015" s="102"/>
      <c r="X2015" s="106"/>
      <c r="AA2015" s="32" t="str">
        <f t="shared" si="369"/>
        <v/>
      </c>
      <c r="AB2015" s="31" t="str">
        <f t="shared" ref="AB2015:AG2039" si="377">IF(COUNTA(L2015)&gt;0,RIGHT(L2015,LEN(L2015)-5),"?")</f>
        <v>?</v>
      </c>
      <c r="AC2015" s="31" t="str">
        <f t="shared" si="377"/>
        <v>?</v>
      </c>
      <c r="AD2015" s="31" t="str">
        <f t="shared" si="377"/>
        <v>?</v>
      </c>
      <c r="AE2015" s="31" t="str">
        <f t="shared" si="377"/>
        <v>?</v>
      </c>
      <c r="AF2015" s="31" t="str">
        <f t="shared" si="377"/>
        <v>?</v>
      </c>
      <c r="AG2015" s="31" t="str">
        <f t="shared" si="377"/>
        <v>?</v>
      </c>
      <c r="AH2015" s="39" t="str">
        <f t="shared" si="370"/>
        <v/>
      </c>
      <c r="AI2015" s="31" t="str">
        <f t="shared" si="371"/>
        <v/>
      </c>
      <c r="AJ2015" s="32" t="str">
        <f t="shared" si="372"/>
        <v/>
      </c>
      <c r="AK2015" s="32" t="str">
        <f t="shared" si="373"/>
        <v/>
      </c>
      <c r="AL2015" s="32" t="str">
        <f t="shared" si="374"/>
        <v/>
      </c>
      <c r="AM2015" s="32" t="str">
        <f t="shared" si="375"/>
        <v/>
      </c>
      <c r="AN2015" s="32" t="str">
        <f t="shared" si="376"/>
        <v/>
      </c>
      <c r="AO2015" s="96" t="e">
        <f>CONCATENATE(IF(#REF!="LL","[u]",IF(#REF!="Ny","[i]",IF(#REF!="Extra koll","[b]",""))),F2015," ",C2015,IF(COUNTA(D2015)&gt;0,CONCATENATE(" [playerid=",D2015,"] "),""),AI2015,AJ2015,AK2015,AL2015,AM2015,AN2015,AA2015,AH2015,IF(#REF!="LL","[/u]",IF(#REF!="Ny","[/i]",IF(#REF!="Extra koll","[/b]",""))))</f>
        <v>#REF!</v>
      </c>
    </row>
    <row r="2016" spans="1:41" ht="14.25">
      <c r="A2016" s="84"/>
      <c r="B2016" s="101"/>
      <c r="C2016" s="102"/>
      <c r="D2016" s="102"/>
      <c r="E2016" s="102"/>
      <c r="F2016" s="103"/>
      <c r="H2016" s="104"/>
      <c r="J2016" s="101"/>
      <c r="K2016" s="102"/>
      <c r="L2016" s="102"/>
      <c r="M2016" s="102"/>
      <c r="N2016" s="102"/>
      <c r="O2016" s="102"/>
      <c r="P2016" s="102"/>
      <c r="Q2016" s="102"/>
      <c r="R2016" s="105"/>
      <c r="T2016" s="101"/>
      <c r="U2016" s="102"/>
      <c r="V2016" s="102"/>
      <c r="W2016" s="102"/>
      <c r="X2016" s="106"/>
      <c r="AA2016" s="32" t="str">
        <f t="shared" si="369"/>
        <v/>
      </c>
      <c r="AB2016" s="31" t="str">
        <f t="shared" si="377"/>
        <v>?</v>
      </c>
      <c r="AC2016" s="31" t="str">
        <f t="shared" si="377"/>
        <v>?</v>
      </c>
      <c r="AD2016" s="31" t="str">
        <f t="shared" si="377"/>
        <v>?</v>
      </c>
      <c r="AE2016" s="31" t="str">
        <f t="shared" si="377"/>
        <v>?</v>
      </c>
      <c r="AF2016" s="31" t="str">
        <f t="shared" si="377"/>
        <v>?</v>
      </c>
      <c r="AG2016" s="31" t="str">
        <f t="shared" si="377"/>
        <v>?</v>
      </c>
      <c r="AH2016" s="39" t="str">
        <f t="shared" si="370"/>
        <v/>
      </c>
      <c r="AI2016" s="31" t="str">
        <f t="shared" si="371"/>
        <v/>
      </c>
      <c r="AJ2016" s="32" t="str">
        <f t="shared" si="372"/>
        <v/>
      </c>
      <c r="AK2016" s="32" t="str">
        <f t="shared" si="373"/>
        <v/>
      </c>
      <c r="AL2016" s="32" t="str">
        <f t="shared" si="374"/>
        <v/>
      </c>
      <c r="AM2016" s="32" t="str">
        <f t="shared" si="375"/>
        <v/>
      </c>
      <c r="AN2016" s="32" t="str">
        <f t="shared" si="376"/>
        <v/>
      </c>
      <c r="AO2016" s="96" t="e">
        <f>CONCATENATE(IF(#REF!="LL","[u]",IF(#REF!="Ny","[i]",IF(#REF!="Extra koll","[b]",""))),F2016," ",C2016,IF(COUNTA(D2016)&gt;0,CONCATENATE(" [playerid=",D2016,"] "),""),AI2016,AJ2016,AK2016,AL2016,AM2016,AN2016,AA2016,AH2016,IF(#REF!="LL","[/u]",IF(#REF!="Ny","[/i]",IF(#REF!="Extra koll","[/b]",""))))</f>
        <v>#REF!</v>
      </c>
    </row>
    <row r="2017" spans="1:41" ht="14.25">
      <c r="A2017" s="84"/>
      <c r="B2017" s="101"/>
      <c r="C2017" s="102"/>
      <c r="D2017" s="102"/>
      <c r="E2017" s="102"/>
      <c r="F2017" s="103"/>
      <c r="H2017" s="104"/>
      <c r="J2017" s="101"/>
      <c r="K2017" s="102"/>
      <c r="L2017" s="102"/>
      <c r="M2017" s="102"/>
      <c r="N2017" s="102"/>
      <c r="O2017" s="102"/>
      <c r="P2017" s="102"/>
      <c r="Q2017" s="102"/>
      <c r="R2017" s="105"/>
      <c r="T2017" s="101"/>
      <c r="U2017" s="102"/>
      <c r="V2017" s="102"/>
      <c r="W2017" s="102"/>
      <c r="X2017" s="106"/>
      <c r="AA2017" s="32" t="str">
        <f t="shared" si="369"/>
        <v/>
      </c>
      <c r="AB2017" s="31" t="str">
        <f t="shared" si="377"/>
        <v>?</v>
      </c>
      <c r="AC2017" s="31" t="str">
        <f t="shared" si="377"/>
        <v>?</v>
      </c>
      <c r="AD2017" s="31" t="str">
        <f t="shared" si="377"/>
        <v>?</v>
      </c>
      <c r="AE2017" s="31" t="str">
        <f t="shared" si="377"/>
        <v>?</v>
      </c>
      <c r="AF2017" s="31" t="str">
        <f t="shared" si="377"/>
        <v>?</v>
      </c>
      <c r="AG2017" s="31" t="str">
        <f t="shared" si="377"/>
        <v>?</v>
      </c>
      <c r="AH2017" s="39" t="str">
        <f t="shared" si="370"/>
        <v/>
      </c>
      <c r="AI2017" s="31" t="str">
        <f t="shared" si="371"/>
        <v/>
      </c>
      <c r="AJ2017" s="32" t="str">
        <f t="shared" si="372"/>
        <v/>
      </c>
      <c r="AK2017" s="32" t="str">
        <f t="shared" si="373"/>
        <v/>
      </c>
      <c r="AL2017" s="32" t="str">
        <f t="shared" si="374"/>
        <v/>
      </c>
      <c r="AM2017" s="32" t="str">
        <f t="shared" si="375"/>
        <v/>
      </c>
      <c r="AN2017" s="32" t="str">
        <f t="shared" si="376"/>
        <v/>
      </c>
      <c r="AO2017" s="96" t="e">
        <f>CONCATENATE(IF(#REF!="LL","[u]",IF(#REF!="Ny","[i]",IF(#REF!="Extra koll","[b]",""))),F2017," ",C2017,IF(COUNTA(D2017)&gt;0,CONCATENATE(" [playerid=",D2017,"] "),""),AI2017,AJ2017,AK2017,AL2017,AM2017,AN2017,AA2017,AH2017,IF(#REF!="LL","[/u]",IF(#REF!="Ny","[/i]",IF(#REF!="Extra koll","[/b]",""))))</f>
        <v>#REF!</v>
      </c>
    </row>
    <row r="2018" spans="1:41" ht="14.25">
      <c r="A2018" s="84"/>
      <c r="B2018" s="101"/>
      <c r="C2018" s="102"/>
      <c r="D2018" s="102"/>
      <c r="E2018" s="102"/>
      <c r="F2018" s="103"/>
      <c r="H2018" s="104"/>
      <c r="J2018" s="101"/>
      <c r="K2018" s="102"/>
      <c r="L2018" s="102"/>
      <c r="M2018" s="102"/>
      <c r="N2018" s="102"/>
      <c r="O2018" s="102"/>
      <c r="P2018" s="102"/>
      <c r="Q2018" s="102"/>
      <c r="R2018" s="105"/>
      <c r="T2018" s="101"/>
      <c r="U2018" s="102"/>
      <c r="V2018" s="102"/>
      <c r="W2018" s="102"/>
      <c r="X2018" s="106"/>
      <c r="AA2018" s="32" t="str">
        <f t="shared" si="369"/>
        <v/>
      </c>
      <c r="AB2018" s="31" t="str">
        <f t="shared" si="377"/>
        <v>?</v>
      </c>
      <c r="AC2018" s="31" t="str">
        <f t="shared" si="377"/>
        <v>?</v>
      </c>
      <c r="AD2018" s="31" t="str">
        <f t="shared" si="377"/>
        <v>?</v>
      </c>
      <c r="AE2018" s="31" t="str">
        <f t="shared" si="377"/>
        <v>?</v>
      </c>
      <c r="AF2018" s="31" t="str">
        <f t="shared" si="377"/>
        <v>?</v>
      </c>
      <c r="AG2018" s="31" t="str">
        <f t="shared" si="377"/>
        <v>?</v>
      </c>
      <c r="AH2018" s="39" t="str">
        <f t="shared" si="370"/>
        <v/>
      </c>
      <c r="AI2018" s="31" t="str">
        <f t="shared" si="371"/>
        <v/>
      </c>
      <c r="AJ2018" s="32" t="str">
        <f t="shared" si="372"/>
        <v/>
      </c>
      <c r="AK2018" s="32" t="str">
        <f t="shared" si="373"/>
        <v/>
      </c>
      <c r="AL2018" s="32" t="str">
        <f t="shared" si="374"/>
        <v/>
      </c>
      <c r="AM2018" s="32" t="str">
        <f t="shared" si="375"/>
        <v/>
      </c>
      <c r="AN2018" s="32" t="str">
        <f t="shared" si="376"/>
        <v/>
      </c>
      <c r="AO2018" s="96" t="e">
        <f>CONCATENATE(IF(#REF!="LL","[u]",IF(#REF!="Ny","[i]",IF(#REF!="Extra koll","[b]",""))),F2018," ",C2018,IF(COUNTA(D2018)&gt;0,CONCATENATE(" [playerid=",D2018,"] "),""),AI2018,AJ2018,AK2018,AL2018,AM2018,AN2018,AA2018,AH2018,IF(#REF!="LL","[/u]",IF(#REF!="Ny","[/i]",IF(#REF!="Extra koll","[/b]",""))))</f>
        <v>#REF!</v>
      </c>
    </row>
    <row r="2019" spans="1:41" ht="14.25">
      <c r="A2019" s="84"/>
      <c r="B2019" s="101"/>
      <c r="C2019" s="102"/>
      <c r="D2019" s="102"/>
      <c r="E2019" s="102"/>
      <c r="F2019" s="103"/>
      <c r="H2019" s="104"/>
      <c r="J2019" s="101"/>
      <c r="K2019" s="102"/>
      <c r="L2019" s="102"/>
      <c r="M2019" s="102"/>
      <c r="N2019" s="102"/>
      <c r="O2019" s="102"/>
      <c r="P2019" s="102"/>
      <c r="Q2019" s="102"/>
      <c r="R2019" s="105"/>
      <c r="T2019" s="101"/>
      <c r="U2019" s="102"/>
      <c r="V2019" s="102"/>
      <c r="W2019" s="102"/>
      <c r="X2019" s="106"/>
      <c r="AA2019" s="32" t="str">
        <f t="shared" si="369"/>
        <v/>
      </c>
      <c r="AB2019" s="31" t="str">
        <f t="shared" si="377"/>
        <v>?</v>
      </c>
      <c r="AC2019" s="31" t="str">
        <f t="shared" si="377"/>
        <v>?</v>
      </c>
      <c r="AD2019" s="31" t="str">
        <f t="shared" si="377"/>
        <v>?</v>
      </c>
      <c r="AE2019" s="31" t="str">
        <f t="shared" si="377"/>
        <v>?</v>
      </c>
      <c r="AF2019" s="31" t="str">
        <f t="shared" si="377"/>
        <v>?</v>
      </c>
      <c r="AG2019" s="31" t="str">
        <f t="shared" si="377"/>
        <v>?</v>
      </c>
      <c r="AH2019" s="39" t="str">
        <f t="shared" si="370"/>
        <v/>
      </c>
      <c r="AI2019" s="31" t="str">
        <f t="shared" si="371"/>
        <v/>
      </c>
      <c r="AJ2019" s="32" t="str">
        <f t="shared" si="372"/>
        <v/>
      </c>
      <c r="AK2019" s="32" t="str">
        <f t="shared" si="373"/>
        <v/>
      </c>
      <c r="AL2019" s="32" t="str">
        <f t="shared" si="374"/>
        <v/>
      </c>
      <c r="AM2019" s="32" t="str">
        <f t="shared" si="375"/>
        <v/>
      </c>
      <c r="AN2019" s="32" t="str">
        <f t="shared" si="376"/>
        <v/>
      </c>
      <c r="AO2019" s="96" t="e">
        <f>CONCATENATE(IF(#REF!="LL","[u]",IF(#REF!="Ny","[i]",IF(#REF!="Extra koll","[b]",""))),F2019," ",C2019,IF(COUNTA(D2019)&gt;0,CONCATENATE(" [playerid=",D2019,"] "),""),AI2019,AJ2019,AK2019,AL2019,AM2019,AN2019,AA2019,AH2019,IF(#REF!="LL","[/u]",IF(#REF!="Ny","[/i]",IF(#REF!="Extra koll","[/b]",""))))</f>
        <v>#REF!</v>
      </c>
    </row>
    <row r="2020" spans="1:41" ht="14.25">
      <c r="A2020" s="84"/>
      <c r="B2020" s="101"/>
      <c r="C2020" s="102"/>
      <c r="D2020" s="102"/>
      <c r="E2020" s="102"/>
      <c r="F2020" s="103"/>
      <c r="H2020" s="104"/>
      <c r="J2020" s="101"/>
      <c r="K2020" s="102"/>
      <c r="L2020" s="102"/>
      <c r="M2020" s="102"/>
      <c r="N2020" s="102"/>
      <c r="O2020" s="102"/>
      <c r="P2020" s="102"/>
      <c r="Q2020" s="102"/>
      <c r="R2020" s="105"/>
      <c r="T2020" s="101"/>
      <c r="U2020" s="102"/>
      <c r="V2020" s="102"/>
      <c r="W2020" s="102"/>
      <c r="X2020" s="106"/>
      <c r="AA2020" s="32" t="str">
        <f t="shared" si="369"/>
        <v/>
      </c>
      <c r="AB2020" s="31" t="str">
        <f t="shared" si="377"/>
        <v>?</v>
      </c>
      <c r="AC2020" s="31" t="str">
        <f t="shared" si="377"/>
        <v>?</v>
      </c>
      <c r="AD2020" s="31" t="str">
        <f t="shared" si="377"/>
        <v>?</v>
      </c>
      <c r="AE2020" s="31" t="str">
        <f t="shared" si="377"/>
        <v>?</v>
      </c>
      <c r="AF2020" s="31" t="str">
        <f t="shared" si="377"/>
        <v>?</v>
      </c>
      <c r="AG2020" s="31" t="str">
        <f t="shared" si="377"/>
        <v>?</v>
      </c>
      <c r="AH2020" s="39" t="str">
        <f t="shared" si="370"/>
        <v/>
      </c>
      <c r="AI2020" s="31" t="str">
        <f t="shared" si="371"/>
        <v/>
      </c>
      <c r="AJ2020" s="32" t="str">
        <f t="shared" si="372"/>
        <v/>
      </c>
      <c r="AK2020" s="32" t="str">
        <f t="shared" si="373"/>
        <v/>
      </c>
      <c r="AL2020" s="32" t="str">
        <f t="shared" si="374"/>
        <v/>
      </c>
      <c r="AM2020" s="32" t="str">
        <f t="shared" si="375"/>
        <v/>
      </c>
      <c r="AN2020" s="32" t="str">
        <f t="shared" si="376"/>
        <v/>
      </c>
      <c r="AO2020" s="96" t="e">
        <f>CONCATENATE(IF(#REF!="LL","[u]",IF(#REF!="Ny","[i]",IF(#REF!="Extra koll","[b]",""))),F2020," ",C2020,IF(COUNTA(D2020)&gt;0,CONCATENATE(" [playerid=",D2020,"] "),""),AI2020,AJ2020,AK2020,AL2020,AM2020,AN2020,AA2020,AH2020,IF(#REF!="LL","[/u]",IF(#REF!="Ny","[/i]",IF(#REF!="Extra koll","[/b]",""))))</f>
        <v>#REF!</v>
      </c>
    </row>
    <row r="2021" spans="1:41" ht="14.25">
      <c r="A2021" s="84"/>
      <c r="B2021" s="101"/>
      <c r="C2021" s="102"/>
      <c r="D2021" s="102"/>
      <c r="E2021" s="102"/>
      <c r="F2021" s="103"/>
      <c r="H2021" s="104"/>
      <c r="J2021" s="101"/>
      <c r="K2021" s="102"/>
      <c r="L2021" s="102"/>
      <c r="M2021" s="102"/>
      <c r="N2021" s="102"/>
      <c r="O2021" s="102"/>
      <c r="P2021" s="102"/>
      <c r="Q2021" s="102"/>
      <c r="R2021" s="105"/>
      <c r="T2021" s="101"/>
      <c r="U2021" s="102"/>
      <c r="V2021" s="102"/>
      <c r="W2021" s="102"/>
      <c r="X2021" s="106"/>
      <c r="AA2021" s="32" t="str">
        <f t="shared" si="369"/>
        <v/>
      </c>
      <c r="AB2021" s="31" t="str">
        <f t="shared" si="377"/>
        <v>?</v>
      </c>
      <c r="AC2021" s="31" t="str">
        <f t="shared" si="377"/>
        <v>?</v>
      </c>
      <c r="AD2021" s="31" t="str">
        <f t="shared" si="377"/>
        <v>?</v>
      </c>
      <c r="AE2021" s="31" t="str">
        <f t="shared" si="377"/>
        <v>?</v>
      </c>
      <c r="AF2021" s="31" t="str">
        <f t="shared" si="377"/>
        <v>?</v>
      </c>
      <c r="AG2021" s="31" t="str">
        <f t="shared" si="377"/>
        <v>?</v>
      </c>
      <c r="AH2021" s="39" t="str">
        <f t="shared" si="370"/>
        <v/>
      </c>
      <c r="AI2021" s="31" t="str">
        <f t="shared" si="371"/>
        <v/>
      </c>
      <c r="AJ2021" s="32" t="str">
        <f t="shared" si="372"/>
        <v/>
      </c>
      <c r="AK2021" s="32" t="str">
        <f t="shared" si="373"/>
        <v/>
      </c>
      <c r="AL2021" s="32" t="str">
        <f t="shared" si="374"/>
        <v/>
      </c>
      <c r="AM2021" s="32" t="str">
        <f t="shared" si="375"/>
        <v/>
      </c>
      <c r="AN2021" s="32" t="str">
        <f t="shared" si="376"/>
        <v/>
      </c>
      <c r="AO2021" s="96" t="e">
        <f>CONCATENATE(IF(#REF!="LL","[u]",IF(#REF!="Ny","[i]",IF(#REF!="Extra koll","[b]",""))),F2021," ",C2021,IF(COUNTA(D2021)&gt;0,CONCATENATE(" [playerid=",D2021,"] "),""),AI2021,AJ2021,AK2021,AL2021,AM2021,AN2021,AA2021,AH2021,IF(#REF!="LL","[/u]",IF(#REF!="Ny","[/i]",IF(#REF!="Extra koll","[/b]",""))))</f>
        <v>#REF!</v>
      </c>
    </row>
    <row r="2022" spans="1:41" ht="14.25">
      <c r="A2022" s="84"/>
      <c r="B2022" s="101"/>
      <c r="C2022" s="102"/>
      <c r="D2022" s="102"/>
      <c r="E2022" s="102"/>
      <c r="F2022" s="103"/>
      <c r="H2022" s="104"/>
      <c r="J2022" s="101"/>
      <c r="K2022" s="102"/>
      <c r="L2022" s="102"/>
      <c r="M2022" s="102"/>
      <c r="N2022" s="102"/>
      <c r="O2022" s="102"/>
      <c r="P2022" s="102"/>
      <c r="Q2022" s="102"/>
      <c r="R2022" s="105"/>
      <c r="T2022" s="101"/>
      <c r="U2022" s="102"/>
      <c r="V2022" s="102"/>
      <c r="W2022" s="102"/>
      <c r="X2022" s="106"/>
      <c r="AA2022" s="32" t="str">
        <f t="shared" si="369"/>
        <v/>
      </c>
      <c r="AB2022" s="31" t="str">
        <f t="shared" si="377"/>
        <v>?</v>
      </c>
      <c r="AC2022" s="31" t="str">
        <f t="shared" si="377"/>
        <v>?</v>
      </c>
      <c r="AD2022" s="31" t="str">
        <f t="shared" si="377"/>
        <v>?</v>
      </c>
      <c r="AE2022" s="31" t="str">
        <f t="shared" si="377"/>
        <v>?</v>
      </c>
      <c r="AF2022" s="31" t="str">
        <f t="shared" si="377"/>
        <v>?</v>
      </c>
      <c r="AG2022" s="31" t="str">
        <f t="shared" si="377"/>
        <v>?</v>
      </c>
      <c r="AH2022" s="39" t="str">
        <f t="shared" si="370"/>
        <v/>
      </c>
      <c r="AI2022" s="31" t="str">
        <f t="shared" si="371"/>
        <v/>
      </c>
      <c r="AJ2022" s="32" t="str">
        <f t="shared" si="372"/>
        <v/>
      </c>
      <c r="AK2022" s="32" t="str">
        <f t="shared" si="373"/>
        <v/>
      </c>
      <c r="AL2022" s="32" t="str">
        <f t="shared" si="374"/>
        <v/>
      </c>
      <c r="AM2022" s="32" t="str">
        <f t="shared" si="375"/>
        <v/>
      </c>
      <c r="AN2022" s="32" t="str">
        <f t="shared" si="376"/>
        <v/>
      </c>
      <c r="AO2022" s="96" t="e">
        <f>CONCATENATE(IF(#REF!="LL","[u]",IF(#REF!="Ny","[i]",IF(#REF!="Extra koll","[b]",""))),F2022," ",C2022,IF(COUNTA(D2022)&gt;0,CONCATENATE(" [playerid=",D2022,"] "),""),AI2022,AJ2022,AK2022,AL2022,AM2022,AN2022,AA2022,AH2022,IF(#REF!="LL","[/u]",IF(#REF!="Ny","[/i]",IF(#REF!="Extra koll","[/b]",""))))</f>
        <v>#REF!</v>
      </c>
    </row>
    <row r="2023" spans="1:41" ht="14.25">
      <c r="A2023" s="84"/>
      <c r="B2023" s="101"/>
      <c r="C2023" s="102"/>
      <c r="D2023" s="102"/>
      <c r="E2023" s="102"/>
      <c r="F2023" s="103"/>
      <c r="H2023" s="104"/>
      <c r="J2023" s="101"/>
      <c r="K2023" s="102"/>
      <c r="L2023" s="102"/>
      <c r="M2023" s="102"/>
      <c r="N2023" s="102"/>
      <c r="O2023" s="102"/>
      <c r="P2023" s="102"/>
      <c r="Q2023" s="102"/>
      <c r="R2023" s="105"/>
      <c r="T2023" s="101"/>
      <c r="U2023" s="102"/>
      <c r="V2023" s="102"/>
      <c r="W2023" s="102"/>
      <c r="X2023" s="106"/>
      <c r="AA2023" s="32" t="str">
        <f t="shared" si="369"/>
        <v/>
      </c>
      <c r="AB2023" s="31" t="str">
        <f t="shared" si="377"/>
        <v>?</v>
      </c>
      <c r="AC2023" s="31" t="str">
        <f t="shared" si="377"/>
        <v>?</v>
      </c>
      <c r="AD2023" s="31" t="str">
        <f t="shared" si="377"/>
        <v>?</v>
      </c>
      <c r="AE2023" s="31" t="str">
        <f t="shared" si="377"/>
        <v>?</v>
      </c>
      <c r="AF2023" s="31" t="str">
        <f t="shared" si="377"/>
        <v>?</v>
      </c>
      <c r="AG2023" s="31" t="str">
        <f t="shared" si="377"/>
        <v>?</v>
      </c>
      <c r="AH2023" s="39" t="str">
        <f t="shared" si="370"/>
        <v/>
      </c>
      <c r="AI2023" s="31" t="str">
        <f t="shared" si="371"/>
        <v/>
      </c>
      <c r="AJ2023" s="32" t="str">
        <f t="shared" si="372"/>
        <v/>
      </c>
      <c r="AK2023" s="32" t="str">
        <f t="shared" si="373"/>
        <v/>
      </c>
      <c r="AL2023" s="32" t="str">
        <f t="shared" si="374"/>
        <v/>
      </c>
      <c r="AM2023" s="32" t="str">
        <f t="shared" si="375"/>
        <v/>
      </c>
      <c r="AN2023" s="32" t="str">
        <f t="shared" si="376"/>
        <v/>
      </c>
      <c r="AO2023" s="96" t="e">
        <f>CONCATENATE(IF(#REF!="LL","[u]",IF(#REF!="Ny","[i]",IF(#REF!="Extra koll","[b]",""))),F2023," ",C2023,IF(COUNTA(D2023)&gt;0,CONCATENATE(" [playerid=",D2023,"] "),""),AI2023,AJ2023,AK2023,AL2023,AM2023,AN2023,AA2023,AH2023,IF(#REF!="LL","[/u]",IF(#REF!="Ny","[/i]",IF(#REF!="Extra koll","[/b]",""))))</f>
        <v>#REF!</v>
      </c>
    </row>
    <row r="2024" spans="1:41" ht="14.25">
      <c r="A2024" s="84"/>
      <c r="B2024" s="101"/>
      <c r="C2024" s="102"/>
      <c r="D2024" s="102"/>
      <c r="E2024" s="102"/>
      <c r="F2024" s="103"/>
      <c r="H2024" s="104"/>
      <c r="J2024" s="101"/>
      <c r="K2024" s="102"/>
      <c r="L2024" s="102"/>
      <c r="M2024" s="102"/>
      <c r="N2024" s="102"/>
      <c r="O2024" s="102"/>
      <c r="P2024" s="102"/>
      <c r="Q2024" s="102"/>
      <c r="R2024" s="105"/>
      <c r="T2024" s="101"/>
      <c r="U2024" s="102"/>
      <c r="V2024" s="102"/>
      <c r="W2024" s="102"/>
      <c r="X2024" s="106"/>
      <c r="AA2024" s="32" t="str">
        <f t="shared" si="369"/>
        <v/>
      </c>
      <c r="AB2024" s="31" t="str">
        <f t="shared" si="377"/>
        <v>?</v>
      </c>
      <c r="AC2024" s="31" t="str">
        <f t="shared" si="377"/>
        <v>?</v>
      </c>
      <c r="AD2024" s="31" t="str">
        <f t="shared" si="377"/>
        <v>?</v>
      </c>
      <c r="AE2024" s="31" t="str">
        <f t="shared" si="377"/>
        <v>?</v>
      </c>
      <c r="AF2024" s="31" t="str">
        <f t="shared" si="377"/>
        <v>?</v>
      </c>
      <c r="AG2024" s="31" t="str">
        <f t="shared" si="377"/>
        <v>?</v>
      </c>
      <c r="AH2024" s="39" t="str">
        <f t="shared" si="370"/>
        <v/>
      </c>
      <c r="AI2024" s="31" t="str">
        <f t="shared" si="371"/>
        <v/>
      </c>
      <c r="AJ2024" s="32" t="str">
        <f t="shared" si="372"/>
        <v/>
      </c>
      <c r="AK2024" s="32" t="str">
        <f t="shared" si="373"/>
        <v/>
      </c>
      <c r="AL2024" s="32" t="str">
        <f t="shared" si="374"/>
        <v/>
      </c>
      <c r="AM2024" s="32" t="str">
        <f t="shared" si="375"/>
        <v/>
      </c>
      <c r="AN2024" s="32" t="str">
        <f t="shared" si="376"/>
        <v/>
      </c>
      <c r="AO2024" s="96" t="e">
        <f>CONCATENATE(IF(#REF!="LL","[u]",IF(#REF!="Ny","[i]",IF(#REF!="Extra koll","[b]",""))),F2024," ",C2024,IF(COUNTA(D2024)&gt;0,CONCATENATE(" [playerid=",D2024,"] "),""),AI2024,AJ2024,AK2024,AL2024,AM2024,AN2024,AA2024,AH2024,IF(#REF!="LL","[/u]",IF(#REF!="Ny","[/i]",IF(#REF!="Extra koll","[/b]",""))))</f>
        <v>#REF!</v>
      </c>
    </row>
    <row r="2025" spans="1:41" ht="14.25">
      <c r="A2025" s="84"/>
      <c r="B2025" s="101"/>
      <c r="C2025" s="102"/>
      <c r="D2025" s="102"/>
      <c r="E2025" s="102"/>
      <c r="F2025" s="103"/>
      <c r="H2025" s="104"/>
      <c r="J2025" s="101"/>
      <c r="K2025" s="102"/>
      <c r="L2025" s="102"/>
      <c r="M2025" s="102"/>
      <c r="N2025" s="102"/>
      <c r="O2025" s="102"/>
      <c r="P2025" s="102"/>
      <c r="Q2025" s="102"/>
      <c r="R2025" s="105"/>
      <c r="T2025" s="101"/>
      <c r="U2025" s="102"/>
      <c r="V2025" s="102"/>
      <c r="W2025" s="102"/>
      <c r="X2025" s="106"/>
      <c r="AA2025" s="32" t="str">
        <f t="shared" si="369"/>
        <v/>
      </c>
      <c r="AB2025" s="31" t="str">
        <f t="shared" si="377"/>
        <v>?</v>
      </c>
      <c r="AC2025" s="31" t="str">
        <f t="shared" si="377"/>
        <v>?</v>
      </c>
      <c r="AD2025" s="31" t="str">
        <f t="shared" si="377"/>
        <v>?</v>
      </c>
      <c r="AE2025" s="31" t="str">
        <f t="shared" si="377"/>
        <v>?</v>
      </c>
      <c r="AF2025" s="31" t="str">
        <f t="shared" si="377"/>
        <v>?</v>
      </c>
      <c r="AG2025" s="31" t="str">
        <f t="shared" si="377"/>
        <v>?</v>
      </c>
      <c r="AH2025" s="39" t="str">
        <f t="shared" si="370"/>
        <v/>
      </c>
      <c r="AI2025" s="31" t="str">
        <f t="shared" si="371"/>
        <v/>
      </c>
      <c r="AJ2025" s="32" t="str">
        <f t="shared" si="372"/>
        <v/>
      </c>
      <c r="AK2025" s="32" t="str">
        <f t="shared" si="373"/>
        <v/>
      </c>
      <c r="AL2025" s="32" t="str">
        <f t="shared" si="374"/>
        <v/>
      </c>
      <c r="AM2025" s="32" t="str">
        <f t="shared" si="375"/>
        <v/>
      </c>
      <c r="AN2025" s="32" t="str">
        <f t="shared" si="376"/>
        <v/>
      </c>
      <c r="AO2025" s="96" t="e">
        <f>CONCATENATE(IF(#REF!="LL","[u]",IF(#REF!="Ny","[i]",IF(#REF!="Extra koll","[b]",""))),F2025," ",C2025,IF(COUNTA(D2025)&gt;0,CONCATENATE(" [playerid=",D2025,"] "),""),AI2025,AJ2025,AK2025,AL2025,AM2025,AN2025,AA2025,AH2025,IF(#REF!="LL","[/u]",IF(#REF!="Ny","[/i]",IF(#REF!="Extra koll","[/b]",""))))</f>
        <v>#REF!</v>
      </c>
    </row>
    <row r="2026" spans="1:41" ht="14.25">
      <c r="A2026" s="84"/>
      <c r="B2026" s="101"/>
      <c r="C2026" s="102"/>
      <c r="D2026" s="102"/>
      <c r="E2026" s="102"/>
      <c r="F2026" s="103"/>
      <c r="H2026" s="104"/>
      <c r="J2026" s="101"/>
      <c r="K2026" s="102"/>
      <c r="L2026" s="102"/>
      <c r="M2026" s="102"/>
      <c r="N2026" s="102"/>
      <c r="O2026" s="102"/>
      <c r="P2026" s="102"/>
      <c r="Q2026" s="102"/>
      <c r="R2026" s="105"/>
      <c r="T2026" s="101"/>
      <c r="U2026" s="102"/>
      <c r="V2026" s="102"/>
      <c r="W2026" s="102"/>
      <c r="X2026" s="106"/>
      <c r="AA2026" s="32" t="str">
        <f t="shared" si="369"/>
        <v/>
      </c>
      <c r="AB2026" s="31" t="str">
        <f t="shared" si="377"/>
        <v>?</v>
      </c>
      <c r="AC2026" s="31" t="str">
        <f t="shared" si="377"/>
        <v>?</v>
      </c>
      <c r="AD2026" s="31" t="str">
        <f t="shared" si="377"/>
        <v>?</v>
      </c>
      <c r="AE2026" s="31" t="str">
        <f t="shared" si="377"/>
        <v>?</v>
      </c>
      <c r="AF2026" s="31" t="str">
        <f t="shared" si="377"/>
        <v>?</v>
      </c>
      <c r="AG2026" s="31" t="str">
        <f t="shared" si="377"/>
        <v>?</v>
      </c>
      <c r="AH2026" s="39" t="str">
        <f t="shared" si="370"/>
        <v/>
      </c>
      <c r="AI2026" s="31" t="str">
        <f t="shared" si="371"/>
        <v/>
      </c>
      <c r="AJ2026" s="32" t="str">
        <f t="shared" si="372"/>
        <v/>
      </c>
      <c r="AK2026" s="32" t="str">
        <f t="shared" si="373"/>
        <v/>
      </c>
      <c r="AL2026" s="32" t="str">
        <f t="shared" si="374"/>
        <v/>
      </c>
      <c r="AM2026" s="32" t="str">
        <f t="shared" si="375"/>
        <v/>
      </c>
      <c r="AN2026" s="32" t="str">
        <f t="shared" si="376"/>
        <v/>
      </c>
      <c r="AO2026" s="96" t="e">
        <f>CONCATENATE(IF(#REF!="LL","[u]",IF(#REF!="Ny","[i]",IF(#REF!="Extra koll","[b]",""))),F2026," ",C2026,IF(COUNTA(D2026)&gt;0,CONCATENATE(" [playerid=",D2026,"] "),""),AI2026,AJ2026,AK2026,AL2026,AM2026,AN2026,AA2026,AH2026,IF(#REF!="LL","[/u]",IF(#REF!="Ny","[/i]",IF(#REF!="Extra koll","[/b]",""))))</f>
        <v>#REF!</v>
      </c>
    </row>
    <row r="2027" spans="1:41" ht="14.25">
      <c r="A2027" s="84"/>
      <c r="B2027" s="101"/>
      <c r="C2027" s="102"/>
      <c r="D2027" s="102"/>
      <c r="E2027" s="102"/>
      <c r="F2027" s="103"/>
      <c r="H2027" s="104"/>
      <c r="J2027" s="101"/>
      <c r="K2027" s="102"/>
      <c r="L2027" s="102"/>
      <c r="M2027" s="102"/>
      <c r="N2027" s="102"/>
      <c r="O2027" s="102"/>
      <c r="P2027" s="102"/>
      <c r="Q2027" s="102"/>
      <c r="R2027" s="105"/>
      <c r="T2027" s="101"/>
      <c r="U2027" s="102"/>
      <c r="V2027" s="102"/>
      <c r="W2027" s="102"/>
      <c r="X2027" s="106"/>
      <c r="AA2027" s="32" t="str">
        <f t="shared" si="369"/>
        <v/>
      </c>
      <c r="AB2027" s="31" t="str">
        <f t="shared" si="377"/>
        <v>?</v>
      </c>
      <c r="AC2027" s="31" t="str">
        <f t="shared" si="377"/>
        <v>?</v>
      </c>
      <c r="AD2027" s="31" t="str">
        <f t="shared" si="377"/>
        <v>?</v>
      </c>
      <c r="AE2027" s="31" t="str">
        <f t="shared" si="377"/>
        <v>?</v>
      </c>
      <c r="AF2027" s="31" t="str">
        <f t="shared" si="377"/>
        <v>?</v>
      </c>
      <c r="AG2027" s="31" t="str">
        <f t="shared" si="377"/>
        <v>?</v>
      </c>
      <c r="AH2027" s="39" t="str">
        <f t="shared" si="370"/>
        <v/>
      </c>
      <c r="AI2027" s="31" t="str">
        <f t="shared" si="371"/>
        <v/>
      </c>
      <c r="AJ2027" s="32" t="str">
        <f t="shared" si="372"/>
        <v/>
      </c>
      <c r="AK2027" s="32" t="str">
        <f t="shared" si="373"/>
        <v/>
      </c>
      <c r="AL2027" s="32" t="str">
        <f t="shared" si="374"/>
        <v/>
      </c>
      <c r="AM2027" s="32" t="str">
        <f t="shared" si="375"/>
        <v/>
      </c>
      <c r="AN2027" s="32" t="str">
        <f t="shared" si="376"/>
        <v/>
      </c>
      <c r="AO2027" s="96" t="e">
        <f>CONCATENATE(IF(#REF!="LL","[u]",IF(#REF!="Ny","[i]",IF(#REF!="Extra koll","[b]",""))),F2027," ",C2027,IF(COUNTA(D2027)&gt;0,CONCATENATE(" [playerid=",D2027,"] "),""),AI2027,AJ2027,AK2027,AL2027,AM2027,AN2027,AA2027,AH2027,IF(#REF!="LL","[/u]",IF(#REF!="Ny","[/i]",IF(#REF!="Extra koll","[/b]",""))))</f>
        <v>#REF!</v>
      </c>
    </row>
    <row r="2028" spans="1:41" ht="14.25">
      <c r="A2028" s="84"/>
      <c r="B2028" s="101"/>
      <c r="C2028" s="102"/>
      <c r="D2028" s="102"/>
      <c r="E2028" s="102"/>
      <c r="F2028" s="103"/>
      <c r="H2028" s="104"/>
      <c r="J2028" s="101"/>
      <c r="K2028" s="102"/>
      <c r="L2028" s="102"/>
      <c r="M2028" s="102"/>
      <c r="N2028" s="102"/>
      <c r="O2028" s="102"/>
      <c r="P2028" s="102"/>
      <c r="Q2028" s="102"/>
      <c r="R2028" s="105"/>
      <c r="T2028" s="101"/>
      <c r="U2028" s="102"/>
      <c r="V2028" s="102"/>
      <c r="W2028" s="102"/>
      <c r="X2028" s="106"/>
      <c r="AA2028" s="32" t="str">
        <f t="shared" si="369"/>
        <v/>
      </c>
      <c r="AB2028" s="31" t="str">
        <f t="shared" si="377"/>
        <v>?</v>
      </c>
      <c r="AC2028" s="31" t="str">
        <f t="shared" si="377"/>
        <v>?</v>
      </c>
      <c r="AD2028" s="31" t="str">
        <f t="shared" si="377"/>
        <v>?</v>
      </c>
      <c r="AE2028" s="31" t="str">
        <f t="shared" si="377"/>
        <v>?</v>
      </c>
      <c r="AF2028" s="31" t="str">
        <f t="shared" si="377"/>
        <v>?</v>
      </c>
      <c r="AG2028" s="31" t="str">
        <f t="shared" si="377"/>
        <v>?</v>
      </c>
      <c r="AH2028" s="39" t="str">
        <f t="shared" si="370"/>
        <v/>
      </c>
      <c r="AI2028" s="31" t="str">
        <f t="shared" si="371"/>
        <v/>
      </c>
      <c r="AJ2028" s="32" t="str">
        <f t="shared" si="372"/>
        <v/>
      </c>
      <c r="AK2028" s="32" t="str">
        <f t="shared" si="373"/>
        <v/>
      </c>
      <c r="AL2028" s="32" t="str">
        <f t="shared" si="374"/>
        <v/>
      </c>
      <c r="AM2028" s="32" t="str">
        <f t="shared" si="375"/>
        <v/>
      </c>
      <c r="AN2028" s="32" t="str">
        <f t="shared" si="376"/>
        <v/>
      </c>
      <c r="AO2028" s="96" t="e">
        <f>CONCATENATE(IF(#REF!="LL","[u]",IF(#REF!="Ny","[i]",IF(#REF!="Extra koll","[b]",""))),F2028," ",C2028,IF(COUNTA(D2028)&gt;0,CONCATENATE(" [playerid=",D2028,"] "),""),AI2028,AJ2028,AK2028,AL2028,AM2028,AN2028,AA2028,AH2028,IF(#REF!="LL","[/u]",IF(#REF!="Ny","[/i]",IF(#REF!="Extra koll","[/b]",""))))</f>
        <v>#REF!</v>
      </c>
    </row>
    <row r="2029" spans="1:41" ht="14.25">
      <c r="A2029" s="84"/>
      <c r="B2029" s="101"/>
      <c r="C2029" s="102"/>
      <c r="D2029" s="102"/>
      <c r="E2029" s="102"/>
      <c r="F2029" s="103"/>
      <c r="H2029" s="104"/>
      <c r="J2029" s="101"/>
      <c r="K2029" s="102"/>
      <c r="L2029" s="102"/>
      <c r="M2029" s="102"/>
      <c r="N2029" s="102"/>
      <c r="O2029" s="102"/>
      <c r="P2029" s="102"/>
      <c r="Q2029" s="102"/>
      <c r="R2029" s="105"/>
      <c r="T2029" s="101"/>
      <c r="U2029" s="102"/>
      <c r="V2029" s="102"/>
      <c r="W2029" s="102"/>
      <c r="X2029" s="106"/>
      <c r="AA2029" s="32" t="str">
        <f t="shared" si="369"/>
        <v/>
      </c>
      <c r="AB2029" s="31" t="str">
        <f t="shared" si="377"/>
        <v>?</v>
      </c>
      <c r="AC2029" s="31" t="str">
        <f t="shared" si="377"/>
        <v>?</v>
      </c>
      <c r="AD2029" s="31" t="str">
        <f t="shared" si="377"/>
        <v>?</v>
      </c>
      <c r="AE2029" s="31" t="str">
        <f t="shared" si="377"/>
        <v>?</v>
      </c>
      <c r="AF2029" s="31" t="str">
        <f t="shared" si="377"/>
        <v>?</v>
      </c>
      <c r="AG2029" s="31" t="str">
        <f t="shared" si="377"/>
        <v>?</v>
      </c>
      <c r="AH2029" s="39" t="str">
        <f t="shared" si="370"/>
        <v/>
      </c>
      <c r="AI2029" s="31" t="str">
        <f t="shared" si="371"/>
        <v/>
      </c>
      <c r="AJ2029" s="32" t="str">
        <f t="shared" si="372"/>
        <v/>
      </c>
      <c r="AK2029" s="32" t="str">
        <f t="shared" si="373"/>
        <v/>
      </c>
      <c r="AL2029" s="32" t="str">
        <f t="shared" si="374"/>
        <v/>
      </c>
      <c r="AM2029" s="32" t="str">
        <f t="shared" si="375"/>
        <v/>
      </c>
      <c r="AN2029" s="32" t="str">
        <f t="shared" si="376"/>
        <v/>
      </c>
      <c r="AO2029" s="96" t="e">
        <f>CONCATENATE(IF(#REF!="LL","[u]",IF(#REF!="Ny","[i]",IF(#REF!="Extra koll","[b]",""))),F2029," ",C2029,IF(COUNTA(D2029)&gt;0,CONCATENATE(" [playerid=",D2029,"] "),""),AI2029,AJ2029,AK2029,AL2029,AM2029,AN2029,AA2029,AH2029,IF(#REF!="LL","[/u]",IF(#REF!="Ny","[/i]",IF(#REF!="Extra koll","[/b]",""))))</f>
        <v>#REF!</v>
      </c>
    </row>
    <row r="2030" spans="1:41" ht="14.25">
      <c r="A2030" s="84"/>
      <c r="B2030" s="101"/>
      <c r="C2030" s="102"/>
      <c r="D2030" s="102"/>
      <c r="E2030" s="102"/>
      <c r="F2030" s="103"/>
      <c r="H2030" s="104"/>
      <c r="J2030" s="101"/>
      <c r="K2030" s="102"/>
      <c r="L2030" s="102"/>
      <c r="M2030" s="102"/>
      <c r="N2030" s="102"/>
      <c r="O2030" s="102"/>
      <c r="P2030" s="102"/>
      <c r="Q2030" s="102"/>
      <c r="R2030" s="105"/>
      <c r="T2030" s="101"/>
      <c r="U2030" s="102"/>
      <c r="V2030" s="102"/>
      <c r="W2030" s="102"/>
      <c r="X2030" s="106"/>
      <c r="AA2030" s="32" t="str">
        <f t="shared" ref="AA2030:AA2039" si="378">IF(COUNTA(H2030)&gt;0,CONCATENATE(" [",H2030,"] "),"")</f>
        <v/>
      </c>
      <c r="AB2030" s="31" t="str">
        <f t="shared" si="377"/>
        <v>?</v>
      </c>
      <c r="AC2030" s="31" t="str">
        <f t="shared" si="377"/>
        <v>?</v>
      </c>
      <c r="AD2030" s="31" t="str">
        <f t="shared" si="377"/>
        <v>?</v>
      </c>
      <c r="AE2030" s="31" t="str">
        <f t="shared" si="377"/>
        <v>?</v>
      </c>
      <c r="AF2030" s="31" t="str">
        <f t="shared" si="377"/>
        <v>?</v>
      </c>
      <c r="AG2030" s="31" t="str">
        <f t="shared" si="377"/>
        <v>?</v>
      </c>
      <c r="AH2030" s="39" t="str">
        <f t="shared" ref="AH2030:AH2039" si="379">IF(COUNTA(R2030)&gt;0,CONCATENATE(" Fasta: ",RIGHT(R2030,LEN(R2030)-5)),"")</f>
        <v/>
      </c>
      <c r="AI2030" s="31" t="str">
        <f t="shared" si="371"/>
        <v/>
      </c>
      <c r="AJ2030" s="32" t="str">
        <f t="shared" si="372"/>
        <v/>
      </c>
      <c r="AK2030" s="32" t="str">
        <f t="shared" si="373"/>
        <v/>
      </c>
      <c r="AL2030" s="32" t="str">
        <f t="shared" si="374"/>
        <v/>
      </c>
      <c r="AM2030" s="32" t="str">
        <f t="shared" si="375"/>
        <v/>
      </c>
      <c r="AN2030" s="32" t="str">
        <f t="shared" si="376"/>
        <v/>
      </c>
      <c r="AO2030" s="96" t="e">
        <f>CONCATENATE(IF(#REF!="LL","[u]",IF(#REF!="Ny","[i]",IF(#REF!="Extra koll","[b]",""))),F2030," ",C2030,IF(COUNTA(D2030)&gt;0,CONCATENATE(" [playerid=",D2030,"] "),""),AI2030,AJ2030,AK2030,AL2030,AM2030,AN2030,AA2030,AH2030,IF(#REF!="LL","[/u]",IF(#REF!="Ny","[/i]",IF(#REF!="Extra koll","[/b]",""))))</f>
        <v>#REF!</v>
      </c>
    </row>
    <row r="2031" spans="1:41" ht="14.25">
      <c r="A2031" s="84"/>
      <c r="B2031" s="101"/>
      <c r="C2031" s="102"/>
      <c r="D2031" s="102"/>
      <c r="E2031" s="102"/>
      <c r="F2031" s="103"/>
      <c r="H2031" s="104"/>
      <c r="J2031" s="101"/>
      <c r="K2031" s="102"/>
      <c r="L2031" s="102"/>
      <c r="M2031" s="102"/>
      <c r="N2031" s="102"/>
      <c r="O2031" s="102"/>
      <c r="P2031" s="102"/>
      <c r="Q2031" s="102"/>
      <c r="R2031" s="105"/>
      <c r="T2031" s="101"/>
      <c r="U2031" s="102"/>
      <c r="V2031" s="102"/>
      <c r="W2031" s="102"/>
      <c r="X2031" s="106"/>
      <c r="AA2031" s="32" t="str">
        <f t="shared" si="378"/>
        <v/>
      </c>
      <c r="AB2031" s="31" t="str">
        <f t="shared" si="377"/>
        <v>?</v>
      </c>
      <c r="AC2031" s="31" t="str">
        <f t="shared" si="377"/>
        <v>?</v>
      </c>
      <c r="AD2031" s="31" t="str">
        <f t="shared" si="377"/>
        <v>?</v>
      </c>
      <c r="AE2031" s="31" t="str">
        <f t="shared" si="377"/>
        <v>?</v>
      </c>
      <c r="AF2031" s="31" t="str">
        <f t="shared" si="377"/>
        <v>?</v>
      </c>
      <c r="AG2031" s="31" t="str">
        <f t="shared" si="377"/>
        <v>?</v>
      </c>
      <c r="AH2031" s="39" t="str">
        <f t="shared" si="379"/>
        <v/>
      </c>
      <c r="AI2031" s="31" t="str">
        <f t="shared" si="371"/>
        <v/>
      </c>
      <c r="AJ2031" s="32" t="str">
        <f t="shared" si="372"/>
        <v/>
      </c>
      <c r="AK2031" s="32" t="str">
        <f t="shared" si="373"/>
        <v/>
      </c>
      <c r="AL2031" s="32" t="str">
        <f t="shared" si="374"/>
        <v/>
      </c>
      <c r="AM2031" s="32" t="str">
        <f t="shared" si="375"/>
        <v/>
      </c>
      <c r="AN2031" s="32" t="str">
        <f t="shared" si="376"/>
        <v/>
      </c>
      <c r="AO2031" s="96" t="e">
        <f>CONCATENATE(IF(#REF!="LL","[u]",IF(#REF!="Ny","[i]",IF(#REF!="Extra koll","[b]",""))),F2031," ",C2031,IF(COUNTA(D2031)&gt;0,CONCATENATE(" [playerid=",D2031,"] "),""),AI2031,AJ2031,AK2031,AL2031,AM2031,AN2031,AA2031,AH2031,IF(#REF!="LL","[/u]",IF(#REF!="Ny","[/i]",IF(#REF!="Extra koll","[/b]",""))))</f>
        <v>#REF!</v>
      </c>
    </row>
    <row r="2032" spans="1:41" ht="14.25">
      <c r="A2032" s="84"/>
      <c r="B2032" s="101"/>
      <c r="C2032" s="102"/>
      <c r="D2032" s="102"/>
      <c r="E2032" s="102"/>
      <c r="F2032" s="103"/>
      <c r="H2032" s="104"/>
      <c r="J2032" s="101"/>
      <c r="K2032" s="102"/>
      <c r="L2032" s="102"/>
      <c r="M2032" s="102"/>
      <c r="N2032" s="102"/>
      <c r="O2032" s="102"/>
      <c r="P2032" s="102"/>
      <c r="Q2032" s="102"/>
      <c r="R2032" s="105"/>
      <c r="T2032" s="101"/>
      <c r="U2032" s="102"/>
      <c r="V2032" s="102"/>
      <c r="W2032" s="102"/>
      <c r="X2032" s="106"/>
      <c r="AA2032" s="32" t="str">
        <f t="shared" si="378"/>
        <v/>
      </c>
      <c r="AB2032" s="31" t="str">
        <f t="shared" si="377"/>
        <v>?</v>
      </c>
      <c r="AC2032" s="31" t="str">
        <f t="shared" si="377"/>
        <v>?</v>
      </c>
      <c r="AD2032" s="31" t="str">
        <f t="shared" si="377"/>
        <v>?</v>
      </c>
      <c r="AE2032" s="31" t="str">
        <f t="shared" si="377"/>
        <v>?</v>
      </c>
      <c r="AF2032" s="31" t="str">
        <f t="shared" si="377"/>
        <v>?</v>
      </c>
      <c r="AG2032" s="31" t="str">
        <f t="shared" si="377"/>
        <v>?</v>
      </c>
      <c r="AH2032" s="39" t="str">
        <f t="shared" si="379"/>
        <v/>
      </c>
      <c r="AI2032" s="31" t="str">
        <f t="shared" si="371"/>
        <v/>
      </c>
      <c r="AJ2032" s="32" t="str">
        <f t="shared" si="372"/>
        <v/>
      </c>
      <c r="AK2032" s="32" t="str">
        <f t="shared" si="373"/>
        <v/>
      </c>
      <c r="AL2032" s="32" t="str">
        <f t="shared" si="374"/>
        <v/>
      </c>
      <c r="AM2032" s="32" t="str">
        <f t="shared" si="375"/>
        <v/>
      </c>
      <c r="AN2032" s="32" t="str">
        <f t="shared" si="376"/>
        <v/>
      </c>
      <c r="AO2032" s="96" t="e">
        <f>CONCATENATE(IF(#REF!="LL","[u]",IF(#REF!="Ny","[i]",IF(#REF!="Extra koll","[b]",""))),F2032," ",C2032,IF(COUNTA(D2032)&gt;0,CONCATENATE(" [playerid=",D2032,"] "),""),AI2032,AJ2032,AK2032,AL2032,AM2032,AN2032,AA2032,AH2032,IF(#REF!="LL","[/u]",IF(#REF!="Ny","[/i]",IF(#REF!="Extra koll","[/b]",""))))</f>
        <v>#REF!</v>
      </c>
    </row>
    <row r="2033" spans="1:41" ht="14.25">
      <c r="A2033" s="84"/>
      <c r="B2033" s="101"/>
      <c r="C2033" s="102"/>
      <c r="D2033" s="102"/>
      <c r="E2033" s="102"/>
      <c r="F2033" s="103"/>
      <c r="H2033" s="104"/>
      <c r="J2033" s="101"/>
      <c r="K2033" s="102"/>
      <c r="L2033" s="102"/>
      <c r="M2033" s="102"/>
      <c r="N2033" s="102"/>
      <c r="O2033" s="102"/>
      <c r="P2033" s="102"/>
      <c r="Q2033" s="102"/>
      <c r="R2033" s="105"/>
      <c r="T2033" s="101"/>
      <c r="U2033" s="102"/>
      <c r="V2033" s="102"/>
      <c r="W2033" s="102"/>
      <c r="X2033" s="106"/>
      <c r="AA2033" s="32" t="str">
        <f t="shared" si="378"/>
        <v/>
      </c>
      <c r="AB2033" s="31" t="str">
        <f t="shared" si="377"/>
        <v>?</v>
      </c>
      <c r="AC2033" s="31" t="str">
        <f t="shared" si="377"/>
        <v>?</v>
      </c>
      <c r="AD2033" s="31" t="str">
        <f t="shared" si="377"/>
        <v>?</v>
      </c>
      <c r="AE2033" s="31" t="str">
        <f t="shared" si="377"/>
        <v>?</v>
      </c>
      <c r="AF2033" s="31" t="str">
        <f t="shared" si="377"/>
        <v>?</v>
      </c>
      <c r="AG2033" s="31" t="str">
        <f t="shared" si="377"/>
        <v>?</v>
      </c>
      <c r="AH2033" s="39" t="str">
        <f t="shared" si="379"/>
        <v/>
      </c>
      <c r="AI2033" s="31" t="str">
        <f t="shared" si="371"/>
        <v/>
      </c>
      <c r="AJ2033" s="32" t="str">
        <f t="shared" si="372"/>
        <v/>
      </c>
      <c r="AK2033" s="32" t="str">
        <f t="shared" si="373"/>
        <v/>
      </c>
      <c r="AL2033" s="32" t="str">
        <f t="shared" si="374"/>
        <v/>
      </c>
      <c r="AM2033" s="32" t="str">
        <f t="shared" si="375"/>
        <v/>
      </c>
      <c r="AN2033" s="32" t="str">
        <f t="shared" si="376"/>
        <v/>
      </c>
      <c r="AO2033" s="96" t="e">
        <f>CONCATENATE(IF(#REF!="LL","[u]",IF(#REF!="Ny","[i]",IF(#REF!="Extra koll","[b]",""))),F2033," ",C2033,IF(COUNTA(D2033)&gt;0,CONCATENATE(" [playerid=",D2033,"] "),""),AI2033,AJ2033,AK2033,AL2033,AM2033,AN2033,AA2033,AH2033,IF(#REF!="LL","[/u]",IF(#REF!="Ny","[/i]",IF(#REF!="Extra koll","[/b]",""))))</f>
        <v>#REF!</v>
      </c>
    </row>
    <row r="2034" spans="1:41" ht="14.25">
      <c r="A2034" s="84"/>
      <c r="B2034" s="101"/>
      <c r="C2034" s="102"/>
      <c r="D2034" s="102"/>
      <c r="E2034" s="102"/>
      <c r="F2034" s="103"/>
      <c r="H2034" s="104"/>
      <c r="J2034" s="101"/>
      <c r="K2034" s="102"/>
      <c r="L2034" s="102"/>
      <c r="M2034" s="102"/>
      <c r="N2034" s="102"/>
      <c r="O2034" s="102"/>
      <c r="P2034" s="102"/>
      <c r="Q2034" s="102"/>
      <c r="R2034" s="105"/>
      <c r="T2034" s="101"/>
      <c r="U2034" s="102"/>
      <c r="V2034" s="102"/>
      <c r="W2034" s="102"/>
      <c r="X2034" s="106"/>
      <c r="AA2034" s="32" t="str">
        <f t="shared" si="378"/>
        <v/>
      </c>
      <c r="AB2034" s="31" t="str">
        <f t="shared" si="377"/>
        <v>?</v>
      </c>
      <c r="AC2034" s="31" t="str">
        <f t="shared" si="377"/>
        <v>?</v>
      </c>
      <c r="AD2034" s="31" t="str">
        <f t="shared" si="377"/>
        <v>?</v>
      </c>
      <c r="AE2034" s="31" t="str">
        <f t="shared" si="377"/>
        <v>?</v>
      </c>
      <c r="AF2034" s="31" t="str">
        <f t="shared" si="377"/>
        <v>?</v>
      </c>
      <c r="AG2034" s="31" t="str">
        <f t="shared" si="377"/>
        <v>?</v>
      </c>
      <c r="AH2034" s="39" t="str">
        <f t="shared" si="379"/>
        <v/>
      </c>
      <c r="AI2034" s="31" t="str">
        <f t="shared" si="371"/>
        <v/>
      </c>
      <c r="AJ2034" s="32" t="str">
        <f t="shared" si="372"/>
        <v/>
      </c>
      <c r="AK2034" s="32" t="str">
        <f t="shared" si="373"/>
        <v/>
      </c>
      <c r="AL2034" s="32" t="str">
        <f t="shared" si="374"/>
        <v/>
      </c>
      <c r="AM2034" s="32" t="str">
        <f t="shared" si="375"/>
        <v/>
      </c>
      <c r="AN2034" s="32" t="str">
        <f t="shared" si="376"/>
        <v/>
      </c>
      <c r="AO2034" s="96" t="e">
        <f>CONCATENATE(IF(#REF!="LL","[u]",IF(#REF!="Ny","[i]",IF(#REF!="Extra koll","[b]",""))),F2034," ",C2034,IF(COUNTA(D2034)&gt;0,CONCATENATE(" [playerid=",D2034,"] "),""),AI2034,AJ2034,AK2034,AL2034,AM2034,AN2034,AA2034,AH2034,IF(#REF!="LL","[/u]",IF(#REF!="Ny","[/i]",IF(#REF!="Extra koll","[/b]",""))))</f>
        <v>#REF!</v>
      </c>
    </row>
    <row r="2035" spans="1:41" ht="14.25">
      <c r="A2035" s="84"/>
      <c r="B2035" s="101"/>
      <c r="C2035" s="102"/>
      <c r="D2035" s="102"/>
      <c r="E2035" s="102"/>
      <c r="F2035" s="103"/>
      <c r="H2035" s="104"/>
      <c r="J2035" s="101"/>
      <c r="K2035" s="102"/>
      <c r="L2035" s="102"/>
      <c r="M2035" s="102"/>
      <c r="N2035" s="102"/>
      <c r="O2035" s="102"/>
      <c r="P2035" s="102"/>
      <c r="Q2035" s="102"/>
      <c r="R2035" s="105"/>
      <c r="T2035" s="101"/>
      <c r="U2035" s="102"/>
      <c r="V2035" s="102"/>
      <c r="W2035" s="102"/>
      <c r="X2035" s="106"/>
      <c r="AA2035" s="32" t="str">
        <f t="shared" si="378"/>
        <v/>
      </c>
      <c r="AB2035" s="31" t="str">
        <f t="shared" si="377"/>
        <v>?</v>
      </c>
      <c r="AC2035" s="31" t="str">
        <f t="shared" si="377"/>
        <v>?</v>
      </c>
      <c r="AD2035" s="31" t="str">
        <f t="shared" si="377"/>
        <v>?</v>
      </c>
      <c r="AE2035" s="31" t="str">
        <f t="shared" si="377"/>
        <v>?</v>
      </c>
      <c r="AF2035" s="31" t="str">
        <f t="shared" si="377"/>
        <v>?</v>
      </c>
      <c r="AG2035" s="31" t="str">
        <f t="shared" si="377"/>
        <v>?</v>
      </c>
      <c r="AH2035" s="39" t="str">
        <f t="shared" si="379"/>
        <v/>
      </c>
      <c r="AI2035" s="31" t="str">
        <f t="shared" si="371"/>
        <v/>
      </c>
      <c r="AJ2035" s="32" t="str">
        <f t="shared" si="372"/>
        <v/>
      </c>
      <c r="AK2035" s="32" t="str">
        <f t="shared" si="373"/>
        <v/>
      </c>
      <c r="AL2035" s="32" t="str">
        <f t="shared" si="374"/>
        <v/>
      </c>
      <c r="AM2035" s="32" t="str">
        <f t="shared" si="375"/>
        <v/>
      </c>
      <c r="AN2035" s="32" t="str">
        <f t="shared" si="376"/>
        <v/>
      </c>
      <c r="AO2035" s="96" t="e">
        <f>CONCATENATE(IF(#REF!="LL","[u]",IF(#REF!="Ny","[i]",IF(#REF!="Extra koll","[b]",""))),F2035," ",C2035,IF(COUNTA(D2035)&gt;0,CONCATENATE(" [playerid=",D2035,"] "),""),AI2035,AJ2035,AK2035,AL2035,AM2035,AN2035,AA2035,AH2035,IF(#REF!="LL","[/u]",IF(#REF!="Ny","[/i]",IF(#REF!="Extra koll","[/b]",""))))</f>
        <v>#REF!</v>
      </c>
    </row>
    <row r="2036" spans="1:41" ht="14.25">
      <c r="A2036" s="84"/>
      <c r="B2036" s="101"/>
      <c r="C2036" s="102"/>
      <c r="D2036" s="102"/>
      <c r="E2036" s="102"/>
      <c r="F2036" s="103"/>
      <c r="H2036" s="104"/>
      <c r="J2036" s="101"/>
      <c r="K2036" s="102"/>
      <c r="L2036" s="102"/>
      <c r="M2036" s="102"/>
      <c r="N2036" s="102"/>
      <c r="O2036" s="102"/>
      <c r="P2036" s="102"/>
      <c r="Q2036" s="102"/>
      <c r="R2036" s="105"/>
      <c r="T2036" s="101"/>
      <c r="U2036" s="102"/>
      <c r="V2036" s="102"/>
      <c r="W2036" s="102"/>
      <c r="X2036" s="106"/>
      <c r="AA2036" s="32" t="str">
        <f t="shared" si="378"/>
        <v/>
      </c>
      <c r="AB2036" s="31" t="str">
        <f t="shared" si="377"/>
        <v>?</v>
      </c>
      <c r="AC2036" s="31" t="str">
        <f t="shared" si="377"/>
        <v>?</v>
      </c>
      <c r="AD2036" s="31" t="str">
        <f t="shared" si="377"/>
        <v>?</v>
      </c>
      <c r="AE2036" s="31" t="str">
        <f t="shared" si="377"/>
        <v>?</v>
      </c>
      <c r="AF2036" s="31" t="str">
        <f t="shared" si="377"/>
        <v>?</v>
      </c>
      <c r="AG2036" s="31" t="str">
        <f t="shared" si="377"/>
        <v>?</v>
      </c>
      <c r="AH2036" s="39" t="str">
        <f t="shared" si="379"/>
        <v/>
      </c>
      <c r="AI2036" s="31" t="str">
        <f t="shared" si="371"/>
        <v/>
      </c>
      <c r="AJ2036" s="32" t="str">
        <f t="shared" si="372"/>
        <v/>
      </c>
      <c r="AK2036" s="32" t="str">
        <f t="shared" si="373"/>
        <v/>
      </c>
      <c r="AL2036" s="32" t="str">
        <f t="shared" si="374"/>
        <v/>
      </c>
      <c r="AM2036" s="32" t="str">
        <f t="shared" si="375"/>
        <v/>
      </c>
      <c r="AN2036" s="32" t="str">
        <f t="shared" si="376"/>
        <v/>
      </c>
      <c r="AO2036" s="96" t="e">
        <f>CONCATENATE(IF(#REF!="LL","[u]",IF(#REF!="Ny","[i]",IF(#REF!="Extra koll","[b]",""))),F2036," ",C2036,IF(COUNTA(D2036)&gt;0,CONCATENATE(" [playerid=",D2036,"] "),""),AI2036,AJ2036,AK2036,AL2036,AM2036,AN2036,AA2036,AH2036,IF(#REF!="LL","[/u]",IF(#REF!="Ny","[/i]",IF(#REF!="Extra koll","[/b]",""))))</f>
        <v>#REF!</v>
      </c>
    </row>
    <row r="2037" spans="1:41" ht="14.25">
      <c r="A2037" s="84"/>
      <c r="B2037" s="101"/>
      <c r="C2037" s="102"/>
      <c r="D2037" s="102"/>
      <c r="E2037" s="102"/>
      <c r="F2037" s="103"/>
      <c r="H2037" s="104"/>
      <c r="J2037" s="101"/>
      <c r="K2037" s="102"/>
      <c r="L2037" s="102"/>
      <c r="M2037" s="102"/>
      <c r="N2037" s="102"/>
      <c r="O2037" s="102"/>
      <c r="P2037" s="102"/>
      <c r="Q2037" s="102"/>
      <c r="R2037" s="105"/>
      <c r="T2037" s="101"/>
      <c r="U2037" s="102"/>
      <c r="V2037" s="102"/>
      <c r="W2037" s="102"/>
      <c r="X2037" s="106"/>
      <c r="AA2037" s="32" t="str">
        <f t="shared" si="378"/>
        <v/>
      </c>
      <c r="AB2037" s="31" t="str">
        <f t="shared" si="377"/>
        <v>?</v>
      </c>
      <c r="AC2037" s="31" t="str">
        <f t="shared" si="377"/>
        <v>?</v>
      </c>
      <c r="AD2037" s="31" t="str">
        <f t="shared" si="377"/>
        <v>?</v>
      </c>
      <c r="AE2037" s="31" t="str">
        <f t="shared" si="377"/>
        <v>?</v>
      </c>
      <c r="AF2037" s="31" t="str">
        <f t="shared" si="377"/>
        <v>?</v>
      </c>
      <c r="AG2037" s="31" t="str">
        <f t="shared" si="377"/>
        <v>?</v>
      </c>
      <c r="AH2037" s="39" t="str">
        <f t="shared" si="379"/>
        <v/>
      </c>
      <c r="AI2037" s="31" t="str">
        <f t="shared" si="371"/>
        <v/>
      </c>
      <c r="AJ2037" s="32" t="str">
        <f t="shared" si="372"/>
        <v/>
      </c>
      <c r="AK2037" s="32" t="str">
        <f t="shared" si="373"/>
        <v/>
      </c>
      <c r="AL2037" s="32" t="str">
        <f t="shared" si="374"/>
        <v/>
      </c>
      <c r="AM2037" s="32" t="str">
        <f t="shared" si="375"/>
        <v/>
      </c>
      <c r="AN2037" s="32" t="str">
        <f t="shared" si="376"/>
        <v/>
      </c>
      <c r="AO2037" s="96" t="e">
        <f>CONCATENATE(IF(#REF!="LL","[u]",IF(#REF!="Ny","[i]",IF(#REF!="Extra koll","[b]",""))),F2037," ",C2037,IF(COUNTA(D2037)&gt;0,CONCATENATE(" [playerid=",D2037,"] "),""),AI2037,AJ2037,AK2037,AL2037,AM2037,AN2037,AA2037,AH2037,IF(#REF!="LL","[/u]",IF(#REF!="Ny","[/i]",IF(#REF!="Extra koll","[/b]",""))))</f>
        <v>#REF!</v>
      </c>
    </row>
    <row r="2038" spans="1:41" ht="14.25">
      <c r="A2038" s="84"/>
      <c r="B2038" s="101"/>
      <c r="C2038" s="102"/>
      <c r="D2038" s="102"/>
      <c r="E2038" s="102"/>
      <c r="F2038" s="103"/>
      <c r="H2038" s="104"/>
      <c r="J2038" s="101"/>
      <c r="K2038" s="102"/>
      <c r="L2038" s="102"/>
      <c r="M2038" s="102"/>
      <c r="N2038" s="102"/>
      <c r="O2038" s="102"/>
      <c r="P2038" s="102"/>
      <c r="Q2038" s="102"/>
      <c r="R2038" s="105"/>
      <c r="T2038" s="101"/>
      <c r="U2038" s="102"/>
      <c r="V2038" s="102"/>
      <c r="W2038" s="102"/>
      <c r="X2038" s="106"/>
      <c r="AA2038" s="32" t="str">
        <f t="shared" si="378"/>
        <v/>
      </c>
      <c r="AB2038" s="31" t="str">
        <f t="shared" si="377"/>
        <v>?</v>
      </c>
      <c r="AC2038" s="31" t="str">
        <f t="shared" si="377"/>
        <v>?</v>
      </c>
      <c r="AD2038" s="31" t="str">
        <f t="shared" si="377"/>
        <v>?</v>
      </c>
      <c r="AE2038" s="31" t="str">
        <f t="shared" si="377"/>
        <v>?</v>
      </c>
      <c r="AF2038" s="31" t="str">
        <f t="shared" si="377"/>
        <v>?</v>
      </c>
      <c r="AG2038" s="31" t="str">
        <f t="shared" si="377"/>
        <v>?</v>
      </c>
      <c r="AH2038" s="39" t="str">
        <f t="shared" si="379"/>
        <v/>
      </c>
      <c r="AI2038" s="31" t="str">
        <f t="shared" si="371"/>
        <v/>
      </c>
      <c r="AJ2038" s="32" t="str">
        <f t="shared" si="372"/>
        <v/>
      </c>
      <c r="AK2038" s="32" t="str">
        <f t="shared" si="373"/>
        <v/>
      </c>
      <c r="AL2038" s="32" t="str">
        <f t="shared" si="374"/>
        <v/>
      </c>
      <c r="AM2038" s="32" t="str">
        <f t="shared" si="375"/>
        <v/>
      </c>
      <c r="AN2038" s="32" t="str">
        <f t="shared" si="376"/>
        <v/>
      </c>
      <c r="AO2038" s="96" t="e">
        <f>CONCATENATE(IF(#REF!="LL","[u]",IF(#REF!="Ny","[i]",IF(#REF!="Extra koll","[b]",""))),F2038," ",C2038,IF(COUNTA(D2038)&gt;0,CONCATENATE(" [playerid=",D2038,"] "),""),AI2038,AJ2038,AK2038,AL2038,AM2038,AN2038,AA2038,AH2038,IF(#REF!="LL","[/u]",IF(#REF!="Ny","[/i]",IF(#REF!="Extra koll","[/b]",""))))</f>
        <v>#REF!</v>
      </c>
    </row>
    <row r="2039" spans="1:41" ht="14.25">
      <c r="A2039" s="84"/>
      <c r="B2039" s="101"/>
      <c r="C2039" s="102"/>
      <c r="D2039" s="102"/>
      <c r="E2039" s="102"/>
      <c r="F2039" s="103"/>
      <c r="H2039" s="104"/>
      <c r="J2039" s="101"/>
      <c r="K2039" s="102"/>
      <c r="L2039" s="102"/>
      <c r="M2039" s="102"/>
      <c r="N2039" s="102"/>
      <c r="O2039" s="102"/>
      <c r="P2039" s="102"/>
      <c r="Q2039" s="102"/>
      <c r="R2039" s="105"/>
      <c r="T2039" s="101"/>
      <c r="U2039" s="102"/>
      <c r="V2039" s="102"/>
      <c r="W2039" s="102"/>
      <c r="X2039" s="106"/>
      <c r="AA2039" s="32" t="str">
        <f t="shared" si="378"/>
        <v/>
      </c>
      <c r="AB2039" s="31" t="str">
        <f t="shared" si="377"/>
        <v>?</v>
      </c>
      <c r="AC2039" s="31" t="str">
        <f t="shared" si="377"/>
        <v>?</v>
      </c>
      <c r="AD2039" s="31" t="str">
        <f t="shared" si="377"/>
        <v>?</v>
      </c>
      <c r="AE2039" s="31" t="str">
        <f t="shared" si="377"/>
        <v>?</v>
      </c>
      <c r="AF2039" s="31" t="str">
        <f t="shared" si="377"/>
        <v>?</v>
      </c>
      <c r="AG2039" s="31" t="str">
        <f t="shared" si="377"/>
        <v>?</v>
      </c>
      <c r="AH2039" s="39" t="str">
        <f t="shared" si="379"/>
        <v/>
      </c>
      <c r="AI2039" s="31" t="str">
        <f t="shared" si="371"/>
        <v/>
      </c>
      <c r="AJ2039" s="32" t="str">
        <f t="shared" si="372"/>
        <v/>
      </c>
      <c r="AK2039" s="32" t="str">
        <f t="shared" si="373"/>
        <v/>
      </c>
      <c r="AL2039" s="32" t="str">
        <f t="shared" si="374"/>
        <v/>
      </c>
      <c r="AM2039" s="32" t="str">
        <f t="shared" si="375"/>
        <v/>
      </c>
      <c r="AN2039" s="32" t="str">
        <f t="shared" si="376"/>
        <v/>
      </c>
      <c r="AO2039" s="96" t="e">
        <f>CONCATENATE(IF(#REF!="LL","[u]",IF(#REF!="Ny","[i]",IF(#REF!="Extra koll","[b]",""))),F2039," ",C2039,IF(COUNTA(D2039)&gt;0,CONCATENATE(" [playerid=",D2039,"] "),""),AI2039,AJ2039,AK2039,AL2039,AM2039,AN2039,AA2039,AH2039,IF(#REF!="LL","[/u]",IF(#REF!="Ny","[/i]",IF(#REF!="Extra koll","[/b]",""))))</f>
        <v>#REF!</v>
      </c>
    </row>
  </sheetData>
  <mergeCells count="4">
    <mergeCell ref="AA1:AN1"/>
    <mergeCell ref="A1:C1"/>
    <mergeCell ref="J1:R1"/>
    <mergeCell ref="T1:X1"/>
  </mergeCells>
  <phoneticPr fontId="33" type="noConversion"/>
  <dataValidations count="7">
    <dataValidation type="list" allowBlank="1" showInputMessage="1" showErrorMessage="1" sqref="F32:F53 F4:F30 F55:F1063">
      <formula1>Ålder</formula1>
    </dataValidation>
    <dataValidation type="list" allowBlank="1" showInputMessage="1" showErrorMessage="1" sqref="A32:A53 A4:A30 A97:A1051 A55:A95">
      <formula1>Position</formula1>
    </dataValidation>
    <dataValidation type="list" allowBlank="1" showInputMessage="1" showErrorMessage="1" sqref="W32:W53 W4:W30 W55:W1063">
      <formula1>Boolean</formula1>
    </dataValidation>
    <dataValidation type="list" allowBlank="1" showInputMessage="1" showErrorMessage="1" sqref="V32:V53 V4:V30 V55:V1063">
      <formula1>Konditionsandel</formula1>
    </dataValidation>
    <dataValidation type="list" allowBlank="1" showInputMessage="1" showErrorMessage="1" sqref="U32:U53 U4:U30 U55:U1063">
      <formula1>Träning</formula1>
    </dataValidation>
    <dataValidation type="list" allowBlank="1" showInputMessage="1" showErrorMessage="1" sqref="H32:H53 H4:H30 H55:H1063">
      <formula1>Specialitet</formula1>
    </dataValidation>
    <dataValidation type="list" allowBlank="1" showInputMessage="1" showErrorMessage="1" sqref="J32:R53 J4:R30 J55:R1063">
      <formula1>Förmåga</formula1>
    </dataValidation>
  </dataValidations>
  <hyperlinks>
    <hyperlink ref="D429" r:id="rId1" tooltip="(204636752)" display="http://www83.hattrick.org/Club/Players/Player.aspx?playerId=204636752"/>
    <hyperlink ref="T429" r:id="rId2" tooltip="Team _x000d__x000a_Cyrgon" display="http://www83.hattrick.org/Club/?TeamID=13110"/>
    <hyperlink ref="D404" r:id="rId3" tooltip="(246359311)" display="http://www83.hattrick.org/Club/Players/Player.aspx?playerId=246359311"/>
    <hyperlink ref="T404" r:id="rId4" tooltip="Strimma _x000d__x000a_av Hopp" display="http://www83.hattrick.org/Club/?TeamID=104372"/>
    <hyperlink ref="D396" r:id="rId5" tooltip="(248034092)" display="http://www83.hattrick.org/Club/Players/Player.aspx?playerId=248034092"/>
    <hyperlink ref="T396" r:id="rId6" tooltip="FC _x000d__x000a_Grytet" display="http://www83.hattrick.org/Club/?TeamID=100541"/>
    <hyperlink ref="D410" r:id="rId7" tooltip="(188113993)" display="http://www83.hattrick.org/Club/Players/Player.aspx?playerId=188113993"/>
    <hyperlink ref="T410" r:id="rId8" tooltip="Truncator" display="http://www83.hattrick.org/Club/?TeamID=225149"/>
    <hyperlink ref="D417" r:id="rId9" tooltip="(202400667)" display="http://www83.hattrick.org/Club/Players/Player.aspx?playerId=202400667"/>
    <hyperlink ref="T417" r:id="rId10" tooltip="AKA-WIEN" display="http://www83.hattrick.org/Club/?TeamID=305989"/>
    <hyperlink ref="D398" r:id="rId11" tooltip="(236709954)" display="http://www83.hattrick.org/Club/Players/Player.aspx?playerId=236709954"/>
    <hyperlink ref="T398" r:id="rId12" tooltip="Cito Palyo" display="http://www83.hattrick.org/Club/?TeamID=74438"/>
    <hyperlink ref="D421" r:id="rId13" tooltip="(204329265)" display="http://www83.hattrick.org/Club/Players/Player.aspx?playerId=204329265"/>
    <hyperlink ref="T421" r:id="rId14" tooltip="FC Flyers" display="http://www83.hattrick.org/Club/?TeamID=1130"/>
    <hyperlink ref="E300" r:id="rId15" tooltip="(118970295)" display="http://www83.hattrick.org/Club/Players/Player.aspx?playerId=118970295"/>
    <hyperlink ref="T300" r:id="rId16" tooltip="alenkin" display="http://www83.hattrick.org/Club/?TeamID=195112"/>
    <hyperlink ref="E397" r:id="rId17" tooltip="(178353066)" display="http://www83.hattrick.org/Club/Players/Player.aspx?playerId=178353066"/>
    <hyperlink ref="T397" r:id="rId18" tooltip="Eurodome" display="http://www83.hattrick.org/Club/?TeamID=207851"/>
    <hyperlink ref="E305" r:id="rId19" tooltip="(210988588)" display="http://www83.hattrick.org/Club/Players/Player.aspx?playerId=210988588"/>
    <hyperlink ref="T305" r:id="rId20" tooltip="tkdFCO-fc" display="http://www83.hattrick.org/Club/?TeamID=702933"/>
    <hyperlink ref="T399" r:id="rId21" tooltip="IFK Räkorna" display="http://www83.hattrick.org/Club/?TeamID=16820"/>
    <hyperlink ref="D406" r:id="rId22" tooltip="(182291823)" display="http://www83.hattrick.org/Club/Players/Player.aspx?playerId=182291823"/>
    <hyperlink ref="T406" r:id="rId23" tooltip="IFK _x000d__x000a_Storängen" display="http://www83.hattrick.org/Club/?TeamID=14327"/>
    <hyperlink ref="D407" r:id="rId24" tooltip="(185199203)" display="http://www83.hattrick.org/Club/Players/Player.aspx?playerId=185199203"/>
    <hyperlink ref="T407" r:id="rId25" tooltip="FC _x000d__x000a_Thounderchunky" display="http://www83.hattrick.org/Club/?TeamID=976705"/>
    <hyperlink ref="D213" r:id="rId26" tooltip="(185520262)" display="http://www83.hattrick.org/Club/Players/Player.aspx?playerId=185520262"/>
    <hyperlink ref="T213" r:id="rId27" tooltip="KS Kabel" display="http://www83.hattrick.org/Club/?TeamID=1050262"/>
    <hyperlink ref="D420" r:id="rId28" tooltip="(185884954)" display="http://www83.hattrick.org/Club/Players/Player.aspx?playerId=185884954"/>
    <hyperlink ref="T420" r:id="rId29" tooltip="Lochum _x000d__x000a_Raiders" display="http://www83.hattrick.org/Club/?TeamID=1001752"/>
    <hyperlink ref="D409" r:id="rId30" tooltip="(211596528)" display="http://www83.hattrick.org/Club/Players/Player.aspx?playerId=211596528"/>
    <hyperlink ref="T409" r:id="rId31" tooltip="KG's" display="http://www83.hattrick.org/Club/?TeamID=1146366"/>
    <hyperlink ref="D426" r:id="rId32" tooltip="(209295662)" display="http://www83.hattrick.org/Club/Players/Player.aspx?playerId=209295662"/>
    <hyperlink ref="T426" r:id="rId33" tooltip="Herrklubben _x000d__x000a_DC" display="http://www83.hattrick.org/Club/?TeamID=13445"/>
    <hyperlink ref="D392" r:id="rId34" tooltip="(223930676)" display="http://www83.hattrick.org/Club/Players/Player.aspx?playerId=223930676"/>
    <hyperlink ref="T392" r:id="rId35" tooltip="FC Peypin" display="http://www83.hattrick.org/Club/?TeamID=966470"/>
    <hyperlink ref="E241" r:id="rId36" tooltip="(127961115)" display="http://www83.hattrick.org/Club/Players/Player.aspx?playerId=127961115"/>
    <hyperlink ref="T241" r:id="rId37" tooltip="Levande _x000d__x000a_Schakaler" display="http://www83.hattrick.org/Club/?TeamID=455401"/>
    <hyperlink ref="T214" r:id="rId38" tooltip="Gunners" display="http://www.hattrick.org/Club/?TeamID=1507"/>
    <hyperlink ref="T216" r:id="rId39" tooltip="Empoli" display="http://www.hattrick.org/Club/?TeamID=103214"/>
    <hyperlink ref="T217" r:id="rId40" tooltip="Empoli" display="http://www.hattrick.org/Club/?TeamID=103214"/>
    <hyperlink ref="T215" r:id="rId41" tooltip="F.E Sillanpää" display="http://www.hattrick.org/Club/?TeamID=74376"/>
    <hyperlink ref="T232" r:id="rId42" tooltip="Empoli" display="http://www.hattrick.org/Club/?TeamID=103214"/>
    <hyperlink ref="T231" r:id="rId43" tooltip="Falköpings BK" display="http://www.hattrick.org/Club/?TeamID=41536"/>
    <hyperlink ref="T224" r:id="rId44" tooltip="IFK Mongolpip" display="http://www.hattrick.org/Club/?TeamID=14701"/>
    <hyperlink ref="T226" r:id="rId45" tooltip="Loveguns" display="http://www.hattrick.org/Club/?TeamID=784141"/>
    <hyperlink ref="T259" r:id="rId46" tooltip="Rickos _x000d__x000a_Boys" display="http://www.hattrick.org/Club/?TeamID=451845"/>
    <hyperlink ref="T227" r:id="rId47" tooltip="CF Natolin" display="http://www.hattrick.org/Club/?TeamID=868616"/>
    <hyperlink ref="T242" r:id="rId48" tooltip="Freddans _x000d__x000a_Angels" display="http://www.hattrick.org/Club/?TeamID=456019"/>
    <hyperlink ref="T268" r:id="rId49" tooltip="The_Beatles_" display="http://www.hattrick.org/Club/?TeamID=110259"/>
    <hyperlink ref="T260" r:id="rId50" tooltip="lizzie" display="http://www.hattrick.org/Club/?TeamID=915802"/>
    <hyperlink ref="T244" r:id="rId51" tooltip="Kattafan _x000d__x000a_United" display="http://www.hattrick.org/Club/?TeamID=758069"/>
    <hyperlink ref="T230" r:id="rId52" tooltip="Gerilla" display="http://www.hattrick.org/Club/?TeamID=757478"/>
    <hyperlink ref="T243" r:id="rId53" tooltip="Kung Kalles _x000d__x000a_Kalkoner" display="http://www.hattrick.org/Club/?TeamID=100992"/>
    <hyperlink ref="T269" r:id="rId54" tooltip="The _x000d__x000a_LilyWhites" display="http://www.hattrick.org/Club/?TeamID=101697"/>
    <hyperlink ref="T270" r:id="rId55" tooltip="Corato" display="http://www.hattrick.org/Club/?TeamID=850209"/>
    <hyperlink ref="T258" r:id="rId56" tooltip="Krama Blaj" display="http://www.hattrick.org/Club/?TeamID=876647"/>
    <hyperlink ref="T272" r:id="rId57" tooltip="DiaNguc" display="http://www.hattrick.org/Club/?TeamID=614439"/>
    <hyperlink ref="T255" r:id="rId58" tooltip=".:FC _x000d__x000a_PoBaSaCh:." display="http://www.hattrick.org/Club/?TeamID=1123373"/>
    <hyperlink ref="T271" r:id="rId59" tooltip="Inter Draggen" display="http://www.hattrick.org/Club/?TeamID=174"/>
    <hyperlink ref="T277" r:id="rId60" tooltip="Oakland _x000d__x000a_F**kups" display="http://www.hattrick.org/Club/?TeamID=102222"/>
    <hyperlink ref="T254" r:id="rId61" tooltip="FC Lafond " display="http://www.hattrick.org/Club/?TeamID=96837"/>
    <hyperlink ref="T266" r:id="rId62" tooltip="Godzilla _x000d__x000a_AllStar" display="http://www.hattrick.org/Club/?TeamID=101963"/>
    <hyperlink ref="T256" r:id="rId63" tooltip="bonk IS" display="http://www.hattrick.org/Club/?TeamID=44271"/>
    <hyperlink ref="T248" r:id="rId64" tooltip="Sporting Riga" display="http://www.hattrick.org/Club/?TeamID=232097"/>
    <hyperlink ref="T257" r:id="rId65" tooltip="Zwitter" display="http://www.hattrick.org/Club/?TeamID=104121"/>
    <hyperlink ref="T289" r:id="rId66" tooltip="Scanian _x000d__x000a_Dragons" display="http://www.hattrick.org/Club/?TeamID=39601"/>
    <hyperlink ref="T273" r:id="rId67" tooltip="Visby IF Gute" display="http://www.hattrick.org/Club/?TeamID=100373"/>
    <hyperlink ref="T252" r:id="rId68" tooltip="Wheelsbridge _x000d__x000a_Wanderers" display="http://www.hattrick.org/Club/?TeamID=5513"/>
    <hyperlink ref="T412" r:id="rId69" tooltip="S.S.ARGES" display="http://www.hattrick.org/Club/?TeamID=879483"/>
    <hyperlink ref="T285" r:id="rId70" tooltip="FC TEDDY" display="http://www.hattrick.org/Club/?TeamID=742231"/>
    <hyperlink ref="T264" r:id="rId71" tooltip="bonk IS" display="http://www.hattrick.org/Club/?TeamID=44271"/>
    <hyperlink ref="T287" r:id="rId72" tooltip="FC.Sturmtrupp" display="http://www.hattrick.org/Club/?TeamID=1241999"/>
    <hyperlink ref="T247" r:id="rId73" tooltip="Korpens FC" display="http://www.hattrick.org/Club/?TeamID=10732"/>
    <hyperlink ref="T240" r:id="rId74" tooltip="Grangeus _x000d__x000a_Grisfarm" display="http://www.hattrick.org/Club/?TeamID=12635"/>
    <hyperlink ref="T296" r:id="rId75" tooltip="Kistbärarna" display="http://www.hattrick.org/Club/?TeamID=424"/>
    <hyperlink ref="T262" r:id="rId76" tooltip="str33tl1v3" display="http://www.hattrick.org/Club/?TeamID=304526"/>
    <hyperlink ref="T253" r:id="rId77" tooltip="Skaldepanderne" display="http://www.hattrick.org/Club/?TeamID=202483"/>
    <hyperlink ref="T400" r:id="rId78" tooltip="Inter Draggen" display="http://www.hattrick.org/Club/?TeamID=174"/>
    <hyperlink ref="T283" r:id="rId79" tooltip="Tuna Tigers" display="http://www.hattrick.org/Club/?TeamID=1978"/>
    <hyperlink ref="T295" r:id="rId80" tooltip="IFK _x000d__x000a_Grisfotboll" display="http://www.hattrick.org/Club/?TeamID=759297"/>
    <hyperlink ref="T279" r:id="rId81" tooltip="Mister Proper _x000d__x000a_FC" display="http://www.hattrick.org/Club/?TeamID=580170"/>
    <hyperlink ref="T278" r:id="rId82" tooltip="FC _x000d__x000a_Blut&amp;Schweiss Leipzig" display="http://www.hattrick.org/Club/?TeamID=1159087"/>
    <hyperlink ref="T282" r:id="rId83" tooltip="Salamandra in _x000d__x000a_fire" display="http://www.hattrick.org/Club/?TeamID=615881"/>
    <hyperlink ref="T280" r:id="rId84" tooltip="HUI-ligan" display="http://www.hattrick.org/Club/?TeamID=576095"/>
    <hyperlink ref="T263" r:id="rId85" tooltip="Hjältarna" display="http://www.hattrick.org/Club/?TeamID=100951"/>
    <hyperlink ref="T291" r:id="rId86" tooltip="AC Campestres" display="http://www.hattrick.org/Club/?TeamID=410"/>
    <hyperlink ref="T292" r:id="rId87" tooltip="kaydiz _x000d__x000a_united" display="http://www.hattrick.org/Club/?TeamID=1131049"/>
    <hyperlink ref="T293" r:id="rId88" tooltip="Södra Rovers" display="http://www.hattrick.org/Club/?TeamID=41750"/>
    <hyperlink ref="T294" r:id="rId89" tooltip="Södra Rovers" display="http://www.hattrick.org/Club/?TeamID=41750"/>
    <hyperlink ref="E239" r:id="rId90" tooltip="(90598232)" display="http://www83.hattrick.org/Club/Players/Player.aspx?playerId=90598232"/>
    <hyperlink ref="T239" r:id="rId91" tooltip="Maccabi _x000d__x000a_Menashe" display="http://www83.hattrick.org/Club/?TeamID=152710"/>
    <hyperlink ref="E297" r:id="rId92" tooltip="(89913030)" display="http://www83.hattrick.org/Club/Players/Player.aspx?playerId=89913030"/>
    <hyperlink ref="T297" r:id="rId93" tooltip="Innat FC" display="http://www83.hattrick.org/Club/?TeamID=97961"/>
    <hyperlink ref="D229" r:id="rId94" tooltip="(133463969)" display="http://www83.hattrick.org/Club/Players/Player.aspx?playerId=133463969"/>
    <hyperlink ref="T229" r:id="rId95" tooltip="fc avantu" display="http://www83.hattrick.org/Club/?TeamID=36180"/>
    <hyperlink ref="D290" r:id="rId96" tooltip="(131737962)" display="http://www83.hattrick.org/Club/Players/Player.aspx?playerId=131737962"/>
    <hyperlink ref="T290" r:id="rId97" tooltip="Športsko _x000d__x000a_ribolovni klub" display="http://www83.hattrick.org/Club/?TeamID=885766"/>
    <hyperlink ref="D275" r:id="rId98" tooltip="(131113173)" display="http://www83.hattrick.org/Club/Players/Player.aspx?playerId=131113173"/>
    <hyperlink ref="T275" r:id="rId99" tooltip="garristop" display="http://www83.hattrick.org/Club/?TeamID=95835"/>
    <hyperlink ref="D274" r:id="rId100" tooltip="(144821772)" display="http://www83.hattrick.org/Club/Players/Player.aspx?playerId=144821772"/>
    <hyperlink ref="T274" r:id="rId101" tooltip="FC Pa _x000d__x000a_Subir" display="http://www83.hattrick.org/Club/?TeamID=865681"/>
    <hyperlink ref="D235" r:id="rId102" tooltip="(144025836)" display="http://www83.hattrick.org/Club/Players/Player.aspx?playerId=144025836"/>
    <hyperlink ref="T235" r:id="rId103" tooltip="Juveks fc" display="http://www83.hattrick.org/Club/?TeamID=409855"/>
    <hyperlink ref="D234" r:id="rId104" tooltip="(144996671)" display="http://www83.hattrick.org/Club/Players/Player.aspx?playerId=144996671"/>
    <hyperlink ref="T234" r:id="rId105" tooltip="Cirkus Brazil_x000d__x000a_ Jack" display="http://www83.hattrick.org/Club/?TeamID=10265"/>
    <hyperlink ref="D236" r:id="rId106" tooltip="(181969058)" display="http://www83.hattrick.org/Club/Players/Player.aspx?playerId=181969058"/>
    <hyperlink ref="T236" r:id="rId107" tooltip="F.C.Ronie" display="http://www83.hattrick.org/Club/?TeamID=1371867"/>
    <hyperlink ref="D249" r:id="rId108" tooltip="(191912277)" display="http://www83.hattrick.org/Club/Players/Player.aspx?playerId=191912277"/>
    <hyperlink ref="T249" r:id="rId109" tooltip="FC Dorlach" display="http://www83.hattrick.org/Club/?TeamID=523378"/>
    <hyperlink ref="D276" r:id="rId110" tooltip="(186033300)" display="http://www83.hattrick.org/Club/Players/Player.aspx?playerId=186033300"/>
    <hyperlink ref="T276" r:id="rId111" tooltip="Bulli´s SV" display="http://www83.hattrick.org/Club/?TeamID=651147"/>
    <hyperlink ref="D288" r:id="rId112" tooltip="(194782807)" display="http://www83.hattrick.org/Club/Players/Player.aspx?playerId=194782807"/>
    <hyperlink ref="T288" r:id="rId113" tooltip="Mickelvål FF" display="http://www83.hattrick.org/Club/?TeamID=40813"/>
    <hyperlink ref="T402" r:id="rId114" tooltip="Avangard-Kramatorsk" display="http://www83.hattrick.org/Club/?TeamID=984545"/>
    <hyperlink ref="D286" r:id="rId115" tooltip="(205261350)" display="http://www83.hattrick.org/Club/Players/Player.aspx?playerId=205261350"/>
    <hyperlink ref="T286" r:id="rId116" tooltip="Tintins _x000d__x000a_Hjältar" display="http://www83.hattrick.org/Club/?TeamID=100705"/>
    <hyperlink ref="D413" r:id="rId117" tooltip="(247250007)" display="http://www83.hattrick.org/Club/Players/Player.aspx?playerId=247250007"/>
    <hyperlink ref="T413" r:id="rId118" tooltip="Kattafan _x000d__x000a_United" display="http://www83.hattrick.org/Club/?TeamID=758069"/>
    <hyperlink ref="D250" r:id="rId119" tooltip="(130937568)" display="http://www83.hattrick.org/Club/Players/Player.aspx?playerId=130937568"/>
    <hyperlink ref="T250" r:id="rId120" tooltip="Massendefekt 67" display="http://www83.hattrick.org/Club/?TeamID=1153690"/>
    <hyperlink ref="T222" r:id="rId121" tooltip="as insomnia" display="http://www.hattrick.org/Club/?TeamID=1043810"/>
    <hyperlink ref="T261" r:id="rId122" tooltip="Hercules _x000d__x000a_Calisante" display="http://www.hattrick.org/Club/?TeamID=211465"/>
    <hyperlink ref="T422" r:id="rId123" tooltip="Traktor _x000d__x000a_Glooria" display="http://www.hattrick.org/Club/?TeamID=1016537"/>
    <hyperlink ref="T245" r:id="rId124" tooltip="Mieszko _x000d__x000a_Gniezno" display="http://www.hattrick.org/Club/?TeamID=261234"/>
    <hyperlink ref="T267" r:id="rId125" tooltip="Wheelsbridge _x000d__x000a_Wanderers" display="http://www.hattrick.org/Club/?TeamID=5513"/>
    <hyperlink ref="T414" r:id="rId126" tooltip="Emperors SK" display="http://www.hattrick.org/Club/?TeamID=760337"/>
    <hyperlink ref="T281" r:id="rId127" tooltip="CSS 190" display="http://www.hattrick.org/Club/?TeamID=696902"/>
    <hyperlink ref="T418" r:id="rId128" tooltip="Åhlströmska FF" display="http://www.hattrick.org/Club/?TeamID=41917"/>
    <hyperlink ref="T284" r:id="rId129" tooltip="Södra _x000d__x000a_Rovers" display="http://www.hattrick.org/Club/?TeamID=41750"/>
    <hyperlink ref="T218" r:id="rId130" tooltip="Empoli" display="http://www.hattrick.org/Club/?TeamID=103214"/>
    <hyperlink ref="T225" r:id="rId131" tooltip="Corgan F.C." display="http://www82.hattrick.org/Club/?TeamID=233662"/>
    <hyperlink ref="E225" r:id="rId132" tooltip="(169723576)" display="http://www82.hattrick.org/Club/Players/Player.aspx?playerId=169723576"/>
    <hyperlink ref="T237" r:id="rId133" tooltip="Martas" display="http://www82.hattrick.org/Club/?TeamID=668806"/>
    <hyperlink ref="E237" r:id="rId134" tooltip="(191900139)" display="http://www82.hattrick.org/Club/Players/Player.aspx?playerId=191900139"/>
    <hyperlink ref="T223" r:id="rId135" tooltip="FC Mythen _x000d__x000a_05" display="http://www82.hattrick.org/Club/?TeamID=629349"/>
    <hyperlink ref="E223" r:id="rId136" tooltip="(142736099)" display="http://www82.hattrick.org/Club/Players/Player.aspx?playerId=142736099"/>
    <hyperlink ref="E327" r:id="rId137" tooltip="(189294803)" display="http://www83.hattrick.org/Club/Players/Player.aspx?playerId=189294803"/>
    <hyperlink ref="T330" r:id="rId138" tooltip="vinnar_laget" display="http://www.hattrick.org/Club/?TeamID=12952"/>
    <hyperlink ref="T318" r:id="rId139" tooltip="TPinho F.C." display="http://www.hattrick.org/Club/?TeamID=718955"/>
    <hyperlink ref="T358" r:id="rId140" tooltip="Eintrachtstars" display="http://www.hattrick.org/Club/?TeamID=522665"/>
    <hyperlink ref="T337" r:id="rId141" tooltip="FC XTDS" display="http://www.hattrick.org/Club/?TeamID=514007"/>
    <hyperlink ref="T311" r:id="rId142" tooltip="Cashmoney _x000d__x000a_Brothers" display="http://www.hattrick.org/Club/?TeamID=470464"/>
    <hyperlink ref="T303" r:id="rId143" tooltip="Vagled RedFox" display="http://www.hattrick.org/Club/?TeamID=100688"/>
    <hyperlink ref="T304" r:id="rId144" tooltip="De Blåa _x000d__x000a_Zebrorna" display="http://www.hattrick.org/Club/?TeamID=759335"/>
    <hyperlink ref="T309" r:id="rId145" tooltip="MFK Oranjes _x000d__x000a_Ruža" display="http://www.hattrick.org/Club/?TeamID=1122084"/>
    <hyperlink ref="T310" r:id="rId146" tooltip="Sporting _x000d__x000a_Beeblebrox" display="http://www.hattrick.org/Club/?TeamID=450333"/>
    <hyperlink ref="T428" r:id="rId147" tooltip="Söderhöjden" display="http://www.hattrick.org/Club/?TeamID=41293"/>
    <hyperlink ref="T319" r:id="rId148" tooltip="Big Bomb" display="http://www.hattrick.org/Club/?TeamID=917464"/>
    <hyperlink ref="T323" r:id="rId149" tooltip="AFC Benelux" display="http://www.hattrick.org/Club/?TeamID=1119710"/>
    <hyperlink ref="T308" r:id="rId150" tooltip="Faros IK" display="http://www.hattrick.org/Club/?TeamID=39812"/>
    <hyperlink ref="T341" r:id="rId151" tooltip="Sassolungo" display="http://www.hattrick.org/Club/?TeamID=1525983"/>
    <hyperlink ref="T328" r:id="rId152" tooltip="Maistatoinb" display="http://www.hattrick.org/Club/?TeamID=1689122"/>
    <hyperlink ref="T312" r:id="rId153" tooltip="FC Druck Von _x000d__x000a_Hinten" display="http://www.hattrick.org/Club/?TeamID=629449"/>
    <hyperlink ref="T346" r:id="rId154" tooltip="FC _x000d__x000a_Söderkamraterna" display="http://www.hattrick.org/Club/?TeamID=759307"/>
    <hyperlink ref="T352" r:id="rId155" tooltip="1. Oberharzer _x000d__x000a_FC 05 " display="http://www.hattrick.org/Club/?TeamID=332793"/>
    <hyperlink ref="T336" r:id="rId156" tooltip="Trolltyg i_x000d__x000a_ Tomteskogen" display="http://www.hattrick.org/Club/?TeamID=1130782"/>
    <hyperlink ref="T353" r:id="rId157" tooltip="fc de tarrels" display="http://www.hattrick.org/Club/?TeamID=817501"/>
    <hyperlink ref="T343" r:id="rId158" tooltip="Glöttarna" display="http://www.hattrick.org/Club/?TeamID=452599"/>
    <hyperlink ref="T306" r:id="rId159" tooltip="The Stocks" display="http://www.hattrick.org/Club/?TeamID=42508"/>
    <hyperlink ref="T314" r:id="rId160" tooltip="Vittjärv _x000d__x000a_Stars" display="http://www.hattrick.org/Club/?TeamID=454028"/>
    <hyperlink ref="T317" r:id="rId161" tooltip="Hökarängen Boyz" display="http://www.hattrick.org/Club/?TeamID=9829"/>
    <hyperlink ref="T315" r:id="rId162" tooltip="Djurgården _x000d__x000a_71s Götecastleuleå HF" display="http://www.hattrick.org/Club/?TeamID=1953"/>
    <hyperlink ref="T320" r:id="rId163" tooltip="Moschino" display="http://www.hattrick.org/Club/?TeamID=678250"/>
    <hyperlink ref="T316" r:id="rId164" tooltip="Muhliuvcite" display="http://www.hattrick.org/Club/?TeamID=531664"/>
    <hyperlink ref="T339" r:id="rId165" tooltip="Young Beamers" display="http://www.hattrick.org/Club/?TeamID=632773"/>
    <hyperlink ref="T301" r:id="rId166" tooltip="Herrgurka FF" display="http://www.hattrick.org/Club/?TeamID=455989"/>
    <hyperlink ref="T324" r:id="rId167" tooltip="IFK _x000d__x000a_Kvarnberget" display="http://www.hattrick.org/Club/?TeamID=101545"/>
    <hyperlink ref="T329" r:id="rId168" tooltip="Maistatoinb" display="http://www.hattrick.org/Club/?TeamID=1689122"/>
    <hyperlink ref="T313" r:id="rId169" tooltip="Vagled RedFox" display="http://www.hattrick.org/Club/?TeamID=100688"/>
    <hyperlink ref="T334" r:id="rId170" tooltip="Enskede Gård _x000d__x000a_BK" display="http://www.hattrick.org/Club/?TeamID=758267"/>
    <hyperlink ref="T325" r:id="rId171" tooltip="memorote" display="http://www.hattrick.org/Club/?TeamID=540086"/>
    <hyperlink ref="T351" r:id="rId172" tooltip="Noris _x000d__x000a_Grufties" display="http://www.hattrick.org/Club/?TeamID=523334"/>
    <hyperlink ref="T338" r:id="rId173" tooltip="vendabal" display="http://www.hattrick.org/Club/?TeamID=582902"/>
    <hyperlink ref="T322" r:id="rId174" tooltip="Hagfors FC" display="http://www.hattrick.org/Club/?TeamID=9824"/>
    <hyperlink ref="T361" r:id="rId175" tooltip="FC Universe _x000d__x000a_Zurich" display="http://www.hattrick.org/Club/?TeamID=1019893"/>
    <hyperlink ref="T335" r:id="rId176" tooltip="elderick" display="http://www.hattrick.org/Club/?TeamID=210706"/>
    <hyperlink ref="T347" r:id="rId177" tooltip="Trygg BK" display="http://www.hattrick.org/Club/?TeamID=104357"/>
    <hyperlink ref="T326" r:id="rId178" tooltip="F.C. Wango" display="http://www.hattrick.org/Club/?TeamID=320129"/>
    <hyperlink ref="T332" r:id="rId179" tooltip="FC Glory Side" display="http://www.hattrick.org/Club/?TeamID=575475"/>
    <hyperlink ref="T331" r:id="rId180" tooltip="FC MOSEL _x000d__x000a_UNITED" display="http://www.hattrick.org/Club/?TeamID=1164240"/>
    <hyperlink ref="T363" r:id="rId181" tooltip="Die letzten _x000d__x000a_Hirten" display="http://www.hattrick.org/Club/?TeamID=302561"/>
    <hyperlink ref="T340" r:id="rId182" tooltip="FC Honinbo" display="http://www.hattrick.org/Club/?TeamID=981666"/>
    <hyperlink ref="T342" r:id="rId183" tooltip="Panthers _x000d__x000a_Milano" display="http://www.hattrick.org/Club/?TeamID=234621"/>
    <hyperlink ref="T345" r:id="rId184" tooltip="Södra _x000d__x000a_Rovers" display="http://www.hattrick.org/Club/?TeamID=41750"/>
    <hyperlink ref="T333" r:id="rId185" tooltip="waggeryd _x000d__x000a_united" display="http://www.hattrick.org/Club/?TeamID=758797"/>
    <hyperlink ref="T357" r:id="rId186" tooltip="Rectum United" display="http://www.hattrick.org/Club/?TeamID=756019"/>
    <hyperlink ref="T360" r:id="rId187" tooltip="rebibbia f.c." display="http://www.hattrick.org/Club/?TeamID=238363"/>
    <hyperlink ref="T344" r:id="rId188" tooltip="Kung Kalles _x000d__x000a_Kalkoner" display="http://www.hattrick.org/Club/?TeamID=100992"/>
    <hyperlink ref="T350" r:id="rId189" tooltip="FC Silber _x000d__x000a_1916" display="http://www.hattrick.org/Club/?TeamID=979853"/>
    <hyperlink ref="T394" r:id="rId190" tooltip="RTG Beinbruch" display="http://www.hattrick.org/Club/?TeamID=824332"/>
    <hyperlink ref="T354" r:id="rId191" tooltip="FCE _x000d__x000a_Barcelona" display="http://www.hattrick.org/Club/?TeamID=1330446"/>
    <hyperlink ref="T355" r:id="rId192" tooltip="Fc Svensson" display="http://www.hattrick.org/Club/?TeamID=94164"/>
    <hyperlink ref="T349" r:id="rId193" tooltip="Björkhult FC" display="http://www.hattrick.org/Club/?TeamID=97541"/>
    <hyperlink ref="T362" r:id="rId194" tooltip="Xunil BK" display="http://www.hattrick.org/Club/?TeamID=2417"/>
    <hyperlink ref="T348" r:id="rId195" tooltip="trolmen" display="http://www.hattrick.org/Club/?TeamID=102833"/>
    <hyperlink ref="T359" r:id="rId196" tooltip="Eriador BK" display="http://www.hattrick.org/Club/?TeamID=1148929"/>
    <hyperlink ref="E299" r:id="rId197" tooltip="(45421735)" display="http://www83.hattrick.org/Club/Players/Player.aspx?playerId=45421735"/>
    <hyperlink ref="T299" r:id="rId198" tooltip="Linge _x000d__x000a_Vejoat" display="http://www83.hattrick.org/Club/?TeamID=189656"/>
    <hyperlink ref="T405" r:id="rId199" tooltip="EveryOneBelowMeClap" display="http://www.hattrick.org/Club/?TeamID=59724"/>
    <hyperlink ref="E298" r:id="rId200" tooltip="(71334077)" display="http://www83.hattrick.org/Club/Players/Player.aspx?playerId=71334077"/>
    <hyperlink ref="T298" r:id="rId201" tooltip="Atlantida_nn" display="http://www83.hattrick.org/Club/?TeamID=1739216"/>
    <hyperlink ref="E220" r:id="rId202" tooltip="(157792207)" display="http://www83.hattrick.org/Club/Players/Player.aspx?playerId=157792207"/>
    <hyperlink ref="T220" r:id="rId203" tooltip="Sk _x000d__x000a_Mandlthoma" display="http://www83.hattrick.org/Club/?TeamID=299862"/>
    <hyperlink ref="T356" r:id="rId204" tooltip="Oslo United FC" display="http://www.hattrick.org/Club/?TeamID=17247"/>
    <hyperlink ref="T401" r:id="rId205" tooltip="Eriador BK" display="http://www.hattrick.org/Club/?TeamID=1148929"/>
    <hyperlink ref="T367" r:id="rId206" tooltip="Chamartín _x000d__x000a_C.F." display="http://www.hattrick.org/Club/?TeamID=795454"/>
    <hyperlink ref="T373" r:id="rId207" tooltip="F.C.Novi _x000d__x000a_Dvori" display="http://www.hattrick.org/Club/?TeamID=157235"/>
    <hyperlink ref="T368" r:id="rId208" tooltip="Hagfors FC" display="http://www.hattrick.org/Club/?TeamID=9824"/>
    <hyperlink ref="T387" r:id="rId209" tooltip="The Lame Ducks_x000d__x000a_ FC" display="http://www.hattrick.org/Club/?TeamID=300747"/>
    <hyperlink ref="T377" r:id="rId210" tooltip="Prinskorv FC" display="http://www.hattrick.org/Club/?TeamID=11022"/>
    <hyperlink ref="T388" r:id="rId211" tooltip="Deportivo _x000d__x000a_Orestia FC" display="http://www.hattrick.org/Club/?TeamID=279718"/>
    <hyperlink ref="T378" r:id="rId212" tooltip="Hammer!" display="http://www.hattrick.org/Club/?TeamID=513519"/>
    <hyperlink ref="T384" r:id="rId213" tooltip="1.FC _x000d__x000a_Gotzenwil" display="http://www.hattrick.org/Club/?TeamID=247704"/>
    <hyperlink ref="T383" r:id="rId214" tooltip="LD United" display="http://www.hattrick.org/Club/?TeamID=758497"/>
    <hyperlink ref="T415" r:id="rId215" tooltip="Young Beamers" display="http://www.hattrick.org/Club/?TeamID=632773"/>
    <hyperlink ref="T374" r:id="rId216" tooltip="Alteveer" display="http://www.hattrick.org/Club/?TeamID=364369"/>
    <hyperlink ref="T381" r:id="rId217" tooltip="11 Apostola" display="http://www.hattrick.org/Club/?TeamID=884681"/>
    <hyperlink ref="T365" r:id="rId218" tooltip="Forza _x000d__x000a_Meerburg" display="http://www.hattrick.org/Club/?TeamID=360256"/>
    <hyperlink ref="T370" r:id="rId219" tooltip="Big Battle _x000d__x000a_Axe" display="http://www.hattrick.org/Club/?TeamID=154920"/>
    <hyperlink ref="T379" r:id="rId220" tooltip="Azovska Gulls" display="http://www.hattrick.org/Club/?TeamID=455828"/>
    <hyperlink ref="T390" r:id="rId221" tooltip="Woodcuts" display="http://www.hattrick.org/Club/?TeamID=195872"/>
    <hyperlink ref="T386" r:id="rId222" tooltip="Kuroi Washi" display="http://www.hattrick.org/Club/?TeamID=1083363"/>
    <hyperlink ref="T375" r:id="rId223" tooltip="spadeys" display="http://www.hattrick.org/Club/?TeamID=56638"/>
    <hyperlink ref="T380" r:id="rId224" tooltip="AFC Kil en _x000d__x000a_Atak" display="http://www.hattrick.org/Club/?TeamID=149031"/>
    <hyperlink ref="T371" r:id="rId225" tooltip="F.C. Novegea" display="http://www.hattrick.org/Club/?TeamID=1523823"/>
    <hyperlink ref="T372" r:id="rId226" tooltip="FC Blitzkrieg _x000d__x000a_Bob" display="http://www.hattrick.org/Club/?TeamID=647109"/>
    <hyperlink ref="T369" r:id="rId227" tooltip="IFK _x000d__x000a_Ninweborg" display="http://www.hattrick.org/Club/?TeamID=41352"/>
    <hyperlink ref="T385" r:id="rId228" tooltip="Sydneysider _x000d__x000a_96" display="http://www.hattrick.org/Club/?TeamID=644036"/>
    <hyperlink ref="T382" r:id="rId229" tooltip="FC Grey _x000d__x000a_Wolves" display="http://www.hattrick.org/Club/?TeamID=453458"/>
    <hyperlink ref="T391" r:id="rId230" tooltip="Harzer Roller" display="http://www.hattrick.org/Club/?TeamID=996790"/>
    <hyperlink ref="T389" r:id="rId231" tooltip="grubben fc" display="http://www.hattrick.org/Club/?TeamID=101824"/>
    <hyperlink ref="T366" r:id="rId232" tooltip="Fortuna _x000d__x000a_Austria" display="http://www.hattrick.org/Club/?TeamID=304131"/>
    <hyperlink ref="T327" r:id="rId233" tooltip="Emperors _x000d__x000a_SK" display="http://www96.hattrick.org/Club/?TeamID=760337"/>
    <hyperlink ref="T393" r:id="rId234" tooltip="FC _x000d__x000a_Sturzbach" display="http://www96.hattrick.org/Club/?TeamID=650710"/>
    <hyperlink ref="E393" r:id="rId235" tooltip="(99064263)" display="http://www96.hattrick.org/Club/Players/Player.aspx?playerId=99064263"/>
    <hyperlink ref="T302" r:id="rId236" tooltip="Albariño" display="http://www96.hattrick.org/Club/?TeamID=776122"/>
    <hyperlink ref="E302" r:id="rId237" tooltip="(142771361)" display="http://www96.hattrick.org/Club/Players/Player.aspx?playerId=142771361"/>
    <hyperlink ref="D327" r:id="rId238" tooltip="(189294803)" display="http://www83.hattrick.org/Club/Players/Player.aspx?playerId=189294803"/>
    <hyperlink ref="D220" r:id="rId239" tooltip="(157792207)" display="http://www83.hattrick.org/Club/Players/Player.aspx?playerId=157792207"/>
    <hyperlink ref="D298" r:id="rId240" tooltip="(71334077)" display="http://www83.hattrick.org/Club/Players/Player.aspx?playerId=71334077"/>
    <hyperlink ref="D299" r:id="rId241" tooltip="(45421735)" display="http://www83.hattrick.org/Club/Players/Player.aspx?playerId=45421735"/>
    <hyperlink ref="D223" r:id="rId242" tooltip="(142736099)" display="http://www82.hattrick.org/Club/Players/Player.aspx?playerId=142736099"/>
    <hyperlink ref="D237" r:id="rId243" tooltip="(191900139)" display="http://www82.hattrick.org/Club/Players/Player.aspx?playerId=191900139"/>
    <hyperlink ref="D225" r:id="rId244" tooltip="(169723576)" display="http://www82.hattrick.org/Club/Players/Player.aspx?playerId=169723576"/>
    <hyperlink ref="E274" r:id="rId245" tooltip="(144821772)" display="http://www83.hattrick.org/Club/Players/Player.aspx?playerId=144821772"/>
    <hyperlink ref="D297" r:id="rId246" tooltip="(89913030)" display="http://www83.hattrick.org/Club/Players/Player.aspx?playerId=89913030"/>
    <hyperlink ref="D239" r:id="rId247" tooltip="(90598232)" display="http://www83.hattrick.org/Club/Players/Player.aspx?playerId=90598232"/>
    <hyperlink ref="D241" r:id="rId248" tooltip="(127961115)" display="http://www83.hattrick.org/Club/Players/Player.aspx?playerId=127961115"/>
    <hyperlink ref="E423" r:id="rId249" tooltip="(216425546)" display="http://www95.hattrick.org/Club/Players/Player.aspx?playerId=216425546"/>
    <hyperlink ref="T423" r:id="rId250" tooltip="loke ik" display="http://www95.hattrick.org/Club/?TeamID=1149038"/>
    <hyperlink ref="E307" r:id="rId251" tooltip="(192580334)" display="http://www77.hattrick.org/Club/Players/Player.aspx?playerId=192580334"/>
    <hyperlink ref="T307" r:id="rId252" tooltip="Stjärnglans United" display="http://www77.hattrick.org/Club/?TeamID=101802"/>
    <hyperlink ref="E416" r:id="rId253" tooltip="(249381625)" display="http://www74.hattrick.org/Club/Players/Player.aspx?playerId=249381625"/>
    <hyperlink ref="T416" r:id="rId254" tooltip="Skene IF " display="http://www74.hattrick.org/Club/?TeamID=5486"/>
    <hyperlink ref="T364" r:id="rId255" tooltip="Sungam United" display="http://www88.hattrick.org/Club/?TeamID=11108"/>
    <hyperlink ref="T251" r:id="rId256" tooltip="FC Za Barákem" display="http://www77.hattrick.org/Club/?TeamID=891070"/>
    <hyperlink ref="T246" r:id="rId257" tooltip="VFL-Borussia-Mönchengladbach" display="http://www77.hattrick.org/Club/?TeamID=338002"/>
    <hyperlink ref="T219" r:id="rId258" tooltip="Nes Sóknar Ítrottarfelag" display="http://www77.hattrick.org/Club/?TeamID=394080"/>
    <hyperlink ref="T376" r:id="rId259" tooltip="Bryne" display="http://www77.hattrick.org/Club/?TeamID=161641"/>
    <hyperlink ref="T228" r:id="rId260" tooltip="Kosmos All Stars Shatti Al Qurm" display="http://www77.hattrick.org/Club/?TeamID=1799170"/>
    <hyperlink ref="T233" r:id="rId261" tooltip="Danit United" display="http://www77.hattrick.org/Club/?TeamID=348532"/>
    <hyperlink ref="T238" r:id="rId262" tooltip="hlv86" display="http://www77.hattrick.org/Club/?TeamID=397619"/>
    <hyperlink ref="T425" r:id="rId263" tooltip="FC Weißensee Berlin " display="http://www77.hattrick.org/Club/?TeamID=1153762"/>
    <hyperlink ref="T395" r:id="rId264" tooltip="Södertälje United FC" display="http://www77.hattrick.org/Club/?TeamID=452723"/>
    <hyperlink ref="T424" r:id="rId265" tooltip="Werkkickers" display="http://www83.hattrick.org/Club/?TeamID=1003025"/>
    <hyperlink ref="T221" r:id="rId266" tooltip="Pele' IF" display="http://www83.hattrick.org/Club/?TeamID=450620"/>
    <hyperlink ref="T265" r:id="rId267" tooltip="Fenomena" display="http://www83.hattrick.org/Club/?TeamID=5802"/>
    <hyperlink ref="T403" r:id="rId268" tooltip="FC Tartu Recycle Bin" display="http://www83.hattrick.org/Club/?TeamID=411031"/>
    <hyperlink ref="T411" r:id="rId269" tooltip="Tigers Of Tibble" display="http://www83.hattrick.org/Club/?TeamID=44440"/>
    <hyperlink ref="T427" r:id="rId270" tooltip="Tigers Of Tibble" display="http://www83.hattrick.org/Club/?TeamID=44440"/>
    <hyperlink ref="T321" r:id="rId271" tooltip="Pedreira" display="http://www83.hattrick.org/Club/?TeamID=1664277"/>
    <hyperlink ref="T419" r:id="rId272" tooltip="Fantasmas invencibles" display="http://www83.hattrick.org/Club/?TeamID=43563"/>
    <hyperlink ref="T430" r:id="rId273" tooltip="Bremnerboys" display="http://www83.hattrick.org/Club/?TeamID=99811"/>
    <hyperlink ref="T431" r:id="rId274" tooltip="Shieties" display="http://www83.hattrick.org/Club/?TeamID=200447"/>
    <hyperlink ref="D8" r:id="rId275" tooltip="(221809803)" display="http://www83.hattrick.org/Club/Players/Player.aspx?playerId=221809803"/>
    <hyperlink ref="T8" r:id="rId276" tooltip="BP Rovers" display="http://www83.hattrick.org/Club/?TeamID=42083"/>
    <hyperlink ref="T59" r:id="rId277" tooltip="Tigers Of Tibble" display="http://www83.hattrick.org/Club/?TeamID=44440"/>
    <hyperlink ref="D30" r:id="rId278" tooltip="(221526822)" display="http://www83.hattrick.org/Club/Players/Player.aspx?playerId=221526822"/>
    <hyperlink ref="T30" r:id="rId279" tooltip="tHe Spike´s" display="http://www83.hattrick.org/Club/?TeamID=454689"/>
    <hyperlink ref="T39" r:id="rId280" tooltip="bonk IS" display="http://www.hattrick.org/Club/?TeamID=44271"/>
    <hyperlink ref="D4" r:id="rId281" tooltip="(156632326)" display="http://www83.hattrick.org/Club/Players/Player.aspx?playerId=156632326"/>
    <hyperlink ref="D5" r:id="rId282" tooltip="(157318065)" display="http://www83.hattrick.org/Club/Players/Player.aspx?playerId=157318065"/>
    <hyperlink ref="T5" r:id="rId283" tooltip="IFK _x000d__x000a_Räkorna" display="http://www83.hattrick.org/Club/?TeamID=16820"/>
    <hyperlink ref="D7" r:id="rId284" tooltip="(206613872)" display="http://www83.hattrick.org/Club/Players/Player.aspx?playerId=206613872"/>
    <hyperlink ref="T7" r:id="rId285" tooltip="Nanouk _x000d__x000a_Fighters" display="http://www83.hattrick.org/Club/?TeamID=41903"/>
    <hyperlink ref="D9" r:id="rId286" tooltip="(221514512)" display="http://www83.hattrick.org/Club/Players/Player.aspx?playerId=221514512"/>
    <hyperlink ref="T9" r:id="rId287" tooltip="BP Rovers" display="http://www83.hattrick.org/Club/?TeamID=42083"/>
    <hyperlink ref="E10" r:id="rId288" tooltip="(238391810)" display="http://www74.hattrick.org/Club/Players/Player.aspx?playerId=238391810"/>
    <hyperlink ref="T10" r:id="rId289" tooltip="FC Elektron" display="http://www74.hattrick.org/Club/?TeamID=40071"/>
    <hyperlink ref="D11" r:id="rId290" tooltip="(233604203)" display="http://www83.hattrick.org/Club/Players/Player.aspx?playerId=233604203"/>
    <hyperlink ref="T11" r:id="rId291" tooltip="Verkovare_x000d__x000a_ FF" display="http://www83.hattrick.org/Club/?TeamID=102578"/>
    <hyperlink ref="T22" r:id="rId292" tooltip="tHe _x000d__x000a_Spike´s" display="http://www95.hattrick.org/Club/?TeamID=454689"/>
    <hyperlink ref="E22" r:id="rId293" tooltip="(248333478)" display="http://www95.hattrick.org/Club/Players/Player.aspx?playerId=248333478"/>
    <hyperlink ref="T62" r:id="rId294" tooltip="Lokomotiv _x000d__x000a_Chokladsås" display="http://www83.hattrick.org/Club/?TeamID=43403"/>
    <hyperlink ref="T63" r:id="rId295" tooltip="Sionisterna" display="http://www88.hattrick.org/Club/?TeamID=1128214"/>
    <hyperlink ref="D24" r:id="rId296" tooltip="(182988573)" display="http://www83.hattrick.org/Club/Players/Player.aspx?playerId=182988573"/>
    <hyperlink ref="T24" r:id="rId297" tooltip="Maldonado _x000d__x000a_Titans" display="http://www83.hattrick.org/Club/?TeamID=275514"/>
    <hyperlink ref="T74" r:id="rId298" tooltip="Hagfors FC" display="http://www.hattrick.org/Club/?TeamID=9824"/>
    <hyperlink ref="T28" r:id="rId299" tooltip="Gunnarn IK" display="http://www77.hattrick.org/Club/?TeamID=38751"/>
    <hyperlink ref="T75" r:id="rId300" tooltip="Faros IK" display="http://www.hattrick.org/Club/?TeamID=39812"/>
    <hyperlink ref="E77" r:id="rId301" tooltip="(192580334)" display="http://www77.hattrick.org/Club/Players/Player.aspx?playerId=192580334"/>
    <hyperlink ref="T77" r:id="rId302" tooltip="Stjärnglans United" display="http://www77.hattrick.org/Club/?TeamID=101802"/>
    <hyperlink ref="T78" r:id="rId303" tooltip="Vagled RedFox" display="http://www.hattrick.org/Club/?TeamID=100688"/>
    <hyperlink ref="T80" r:id="rId304" tooltip="Herrgurka FF" display="http://www.hattrick.org/Club/?TeamID=455989"/>
    <hyperlink ref="D16" r:id="rId305" tooltip="(158859752)" display="http://www83.hattrick.org/Club/Players/Player.aspx?playerId=158859752"/>
    <hyperlink ref="T16" r:id="rId306" tooltip="Klas _x000d__x000a_Ingesson FC" display="http://www83.hattrick.org/Club/?TeamID=454981"/>
    <hyperlink ref="E17" r:id="rId307" tooltip="(189010481)" display="http://www83.hattrick.org/Club/Players/Player.aspx?playerId=189010481"/>
    <hyperlink ref="T17" r:id="rId308" tooltip="Sandvångens _x000d__x000a_BK" display="http://www83.hattrick.org/Club/?TeamID=103805"/>
    <hyperlink ref="T18" r:id="rId309" tooltip="Bolltroll BK" display="http://www77.hattrick.org/Club/?TeamID=14507"/>
    <hyperlink ref="D21" r:id="rId310" tooltip="(209814032)" display="http://www83.hattrick.org/Club/Players/Player.aspx?playerId=209814032"/>
    <hyperlink ref="T21" r:id="rId311" tooltip="FCSG 1879" display="http://www74.hattrick.org/Club/?TeamID=467113"/>
    <hyperlink ref="T32" r:id="rId312" tooltip="IFK Mongolpip" display="http://www.hattrick.org/Club/?TeamID=14701"/>
    <hyperlink ref="T34" r:id="rId313" tooltip="Freddans _x000d__x000a_Angels" display="http://www.hattrick.org/Club/?TeamID=456019"/>
    <hyperlink ref="T33" r:id="rId314" tooltip="Loveguns" display="http://www.hattrick.org/Club/?TeamID=784141"/>
    <hyperlink ref="E56" r:id="rId315" tooltip="(120069351)" display="http://www96.hattrick.org/Club/Players/Player.aspx?playerId=120069351"/>
    <hyperlink ref="T56" r:id="rId316" tooltip="Kellukeste _x000d__x000a_Paraad" display="http://www96.hattrick.org/Club/?TeamID=411506"/>
    <hyperlink ref="E81" r:id="rId317" tooltip="(189294803)" display="http://www83.hattrick.org/Club/Players/Player.aspx?playerId=189294803"/>
    <hyperlink ref="T81" r:id="rId318" tooltip="Emperors _x000d__x000a_SK" display="http://www96.hattrick.org/Club/?TeamID=760337"/>
    <hyperlink ref="D81" r:id="rId319" tooltip="(189294803)" display="http://www83.hattrick.org/Club/Players/Player.aspx?playerId=189294803"/>
    <hyperlink ref="D20" r:id="rId320" tooltip="(195797869)" display="http://www83.hattrick.org/Club/Players/Player.aspx?playerId=195797869"/>
    <hyperlink ref="T20" r:id="rId321" tooltip="Mickelvål _x000d__x000a_FF" display="http://www83.hattrick.org/Club/?TeamID=40813"/>
    <hyperlink ref="T55" r:id="rId322" tooltip="FC _x000d__x000a_Pingvinerna" display="http://www83.hattrick.org/Club/?TeamID=456738"/>
    <hyperlink ref="T35" r:id="rId323" tooltip="Kattafan _x000d__x000a_United" display="http://www.hattrick.org/Club/?TeamID=758069"/>
    <hyperlink ref="T36" r:id="rId324" tooltip="Gerilla" display="http://www.hattrick.org/Club/?TeamID=757478"/>
    <hyperlink ref="D69" r:id="rId325" tooltip="(182973424)" display="http://www83.hattrick.org/Club/Players/Player.aspx?playerId=182973424"/>
    <hyperlink ref="D55" r:id="rId326" tooltip="(195107750)" display="http://www83.hattrick.org/Club/Players/Player.aspx?playerId=195107750"/>
    <hyperlink ref="D65" r:id="rId327" tooltip="(185199203)" display="http://www83.hattrick.org/Club/Players/Player.aspx?playerId=185199203"/>
    <hyperlink ref="D60" r:id="rId328" tooltip="(209295662)" display="http://www83.hattrick.org/Club/Players/Player.aspx?playerId=209295662"/>
    <hyperlink ref="D62" r:id="rId329" tooltip="(191252437)" display="http://www83.hattrick.org/Club/Players/Player.aspx?playerId=191252437"/>
  </hyperlinks>
  <pageMargins left="0.75" right="0.75" top="1" bottom="1" header="0.5" footer="0.5"/>
  <pageSetup paperSize="9" orientation="portrait" horizontalDpi="0" verticalDpi="0" r:id="rId330"/>
  <headerFooter alignWithMargins="0"/>
</worksheet>
</file>

<file path=xl/worksheets/sheet3.xml><?xml version="1.0" encoding="utf-8"?>
<worksheet xmlns="http://schemas.openxmlformats.org/spreadsheetml/2006/main" xmlns:r="http://schemas.openxmlformats.org/officeDocument/2006/relationships">
  <dimension ref="A1:IX89"/>
  <sheetViews>
    <sheetView tabSelected="1" topLeftCell="A8" zoomScale="80" zoomScaleNormal="80" workbookViewId="0">
      <selection activeCell="AZ37" sqref="AZ37"/>
    </sheetView>
  </sheetViews>
  <sheetFormatPr defaultRowHeight="12.75"/>
  <cols>
    <col min="1" max="1" width="18.5703125" customWidth="1"/>
    <col min="2" max="2" width="16.140625" customWidth="1"/>
    <col min="3" max="3" width="14.28515625" customWidth="1"/>
    <col min="4" max="4" width="16.28515625" customWidth="1"/>
    <col min="5" max="5" width="11.140625" hidden="1" customWidth="1"/>
    <col min="6" max="6" width="12.42578125" hidden="1" customWidth="1"/>
    <col min="7" max="7" width="10.85546875" hidden="1" customWidth="1"/>
    <col min="8" max="48" width="0" hidden="1" customWidth="1"/>
    <col min="54" max="54" width="11.5703125" customWidth="1"/>
  </cols>
  <sheetData>
    <row r="1" spans="1:62">
      <c r="E1" t="s">
        <v>1120</v>
      </c>
      <c r="F1" t="s">
        <v>1121</v>
      </c>
      <c r="G1" t="s">
        <v>1129</v>
      </c>
      <c r="H1" t="s">
        <v>1130</v>
      </c>
      <c r="I1" t="s">
        <v>1148</v>
      </c>
      <c r="J1" t="s">
        <v>1149</v>
      </c>
      <c r="K1" s="157" t="s">
        <v>1174</v>
      </c>
      <c r="L1" t="s">
        <v>1175</v>
      </c>
      <c r="M1" t="s">
        <v>1179</v>
      </c>
      <c r="N1" t="s">
        <v>1178</v>
      </c>
      <c r="O1" t="s">
        <v>1181</v>
      </c>
      <c r="P1" t="s">
        <v>1182</v>
      </c>
      <c r="Q1" t="s">
        <v>1191</v>
      </c>
      <c r="R1" t="s">
        <v>1192</v>
      </c>
      <c r="S1" t="s">
        <v>1193</v>
      </c>
      <c r="T1" t="s">
        <v>1194</v>
      </c>
      <c r="U1" t="s">
        <v>1195</v>
      </c>
      <c r="V1" t="s">
        <v>1196</v>
      </c>
      <c r="W1" t="s">
        <v>1198</v>
      </c>
      <c r="X1" t="s">
        <v>1197</v>
      </c>
      <c r="Y1" t="s">
        <v>1199</v>
      </c>
      <c r="Z1" t="s">
        <v>1200</v>
      </c>
      <c r="AA1" t="s">
        <v>1202</v>
      </c>
      <c r="AB1" t="s">
        <v>1203</v>
      </c>
      <c r="AC1" t="s">
        <v>1206</v>
      </c>
      <c r="AD1" t="s">
        <v>1207</v>
      </c>
      <c r="AE1" t="s">
        <v>1210</v>
      </c>
      <c r="AF1" t="s">
        <v>1211</v>
      </c>
      <c r="AG1" t="s">
        <v>1213</v>
      </c>
      <c r="AH1" t="s">
        <v>1214</v>
      </c>
      <c r="AI1" s="52" t="s">
        <v>1220</v>
      </c>
      <c r="AJ1" s="52" t="s">
        <v>1221</v>
      </c>
      <c r="AK1" s="52" t="s">
        <v>1223</v>
      </c>
      <c r="AL1" s="52" t="s">
        <v>1224</v>
      </c>
      <c r="AM1" s="52" t="s">
        <v>1228</v>
      </c>
      <c r="AN1" s="52" t="s">
        <v>1229</v>
      </c>
      <c r="AO1" s="52" t="s">
        <v>1233</v>
      </c>
      <c r="AP1" s="52" t="s">
        <v>1234</v>
      </c>
      <c r="AQ1" s="52" t="s">
        <v>1238</v>
      </c>
      <c r="AR1" s="52" t="s">
        <v>1237</v>
      </c>
      <c r="AS1" s="52" t="s">
        <v>1239</v>
      </c>
      <c r="AT1" s="52" t="s">
        <v>1240</v>
      </c>
      <c r="AU1" s="52" t="s">
        <v>1243</v>
      </c>
      <c r="AV1" s="52" t="s">
        <v>1244</v>
      </c>
      <c r="AW1" s="52" t="s">
        <v>1353</v>
      </c>
      <c r="AX1" s="52" t="s">
        <v>1354</v>
      </c>
      <c r="AY1" s="52" t="s">
        <v>1247</v>
      </c>
      <c r="AZ1" s="52" t="s">
        <v>1248</v>
      </c>
      <c r="BA1" s="52" t="s">
        <v>1251</v>
      </c>
      <c r="BB1" s="52" t="s">
        <v>1250</v>
      </c>
      <c r="BC1" s="52" t="s">
        <v>1360</v>
      </c>
      <c r="BD1" s="52" t="s">
        <v>1361</v>
      </c>
      <c r="BE1" s="52" t="s">
        <v>1363</v>
      </c>
      <c r="BF1" s="52" t="s">
        <v>1364</v>
      </c>
    </row>
    <row r="2" spans="1:62" ht="14.25">
      <c r="A2" s="84" t="s">
        <v>7</v>
      </c>
      <c r="B2" s="85" t="s">
        <v>57</v>
      </c>
      <c r="C2" s="86" t="s">
        <v>58</v>
      </c>
      <c r="D2" s="147" t="s">
        <v>1304</v>
      </c>
      <c r="E2" s="152" t="s">
        <v>1122</v>
      </c>
      <c r="F2" s="153">
        <v>117600</v>
      </c>
      <c r="G2" s="152" t="s">
        <v>1122</v>
      </c>
      <c r="H2" s="153">
        <v>117600</v>
      </c>
      <c r="I2" s="152" t="s">
        <v>1157</v>
      </c>
      <c r="J2" t="s">
        <v>1158</v>
      </c>
      <c r="K2" s="152" t="s">
        <v>1157</v>
      </c>
      <c r="L2" s="153">
        <v>116700</v>
      </c>
      <c r="M2" s="152" t="s">
        <v>1177</v>
      </c>
      <c r="N2" s="153">
        <v>104720</v>
      </c>
      <c r="O2" s="152" t="s">
        <v>1183</v>
      </c>
      <c r="P2" s="153">
        <v>104410</v>
      </c>
      <c r="Q2" s="152" t="s">
        <v>1154</v>
      </c>
      <c r="R2" s="153">
        <v>100320</v>
      </c>
      <c r="S2" s="152" t="s">
        <v>1131</v>
      </c>
      <c r="T2" s="153">
        <v>88740</v>
      </c>
      <c r="U2" s="152" t="s">
        <v>1131</v>
      </c>
      <c r="V2" s="153">
        <v>93010</v>
      </c>
      <c r="W2" s="152"/>
      <c r="X2" s="152"/>
      <c r="Y2" t="s">
        <v>1131</v>
      </c>
      <c r="Z2" s="153">
        <v>89540</v>
      </c>
      <c r="AA2" t="s">
        <v>1154</v>
      </c>
      <c r="AB2" s="153">
        <v>95760</v>
      </c>
      <c r="AC2" t="s">
        <v>1176</v>
      </c>
      <c r="AD2" s="153">
        <v>72910</v>
      </c>
      <c r="AE2" t="s">
        <v>1176</v>
      </c>
      <c r="AF2" s="153">
        <v>69130</v>
      </c>
      <c r="AG2" t="s">
        <v>1201</v>
      </c>
      <c r="AH2" s="153">
        <v>72130</v>
      </c>
      <c r="AI2" s="52" t="s">
        <v>1201</v>
      </c>
      <c r="AJ2" s="153">
        <v>72400</v>
      </c>
      <c r="AL2" s="153"/>
      <c r="AM2" t="s">
        <v>1123</v>
      </c>
      <c r="AN2" s="153">
        <v>66840</v>
      </c>
      <c r="AO2" t="s">
        <v>1160</v>
      </c>
      <c r="AP2" s="153">
        <v>63790</v>
      </c>
      <c r="AQ2" t="s">
        <v>1160</v>
      </c>
      <c r="AR2" s="153">
        <v>63060</v>
      </c>
      <c r="AS2" s="52" t="s">
        <v>1160</v>
      </c>
      <c r="AT2" s="153">
        <v>65490</v>
      </c>
      <c r="AY2" t="s">
        <v>1123</v>
      </c>
      <c r="AZ2" s="153">
        <v>65190</v>
      </c>
      <c r="BB2" s="153"/>
      <c r="BC2" s="52" t="s">
        <v>1125</v>
      </c>
      <c r="BD2">
        <v>65450</v>
      </c>
      <c r="BE2" t="s">
        <v>1123</v>
      </c>
      <c r="BF2">
        <v>65680</v>
      </c>
      <c r="BJ2" s="52" t="s">
        <v>1252</v>
      </c>
    </row>
    <row r="3" spans="1:62" ht="14.25">
      <c r="A3" s="84" t="s">
        <v>7</v>
      </c>
      <c r="B3" s="85" t="s">
        <v>63</v>
      </c>
      <c r="C3" s="86" t="s">
        <v>64</v>
      </c>
      <c r="D3" s="147" t="s">
        <v>1090</v>
      </c>
      <c r="E3" s="152" t="s">
        <v>1123</v>
      </c>
      <c r="F3" s="153">
        <v>100120</v>
      </c>
      <c r="G3" s="152" t="s">
        <v>1125</v>
      </c>
      <c r="H3" s="153">
        <v>94620</v>
      </c>
      <c r="I3" s="152" t="s">
        <v>1160</v>
      </c>
      <c r="J3" t="s">
        <v>1159</v>
      </c>
      <c r="K3" s="152" t="s">
        <v>1123</v>
      </c>
      <c r="L3" s="153">
        <v>103600</v>
      </c>
      <c r="M3" s="152" t="s">
        <v>1123</v>
      </c>
      <c r="N3" s="153">
        <v>111960</v>
      </c>
      <c r="O3" s="152" t="s">
        <v>1154</v>
      </c>
      <c r="P3" s="153">
        <v>124400</v>
      </c>
      <c r="Q3" s="152" t="s">
        <v>1154</v>
      </c>
      <c r="R3" s="153">
        <v>118410</v>
      </c>
      <c r="S3" s="152" t="s">
        <v>1154</v>
      </c>
      <c r="T3" s="153">
        <v>118150</v>
      </c>
      <c r="U3" s="152" t="s">
        <v>1154</v>
      </c>
      <c r="V3" s="153">
        <v>118240</v>
      </c>
      <c r="W3" s="152"/>
      <c r="X3" s="152"/>
      <c r="Y3" t="s">
        <v>1123</v>
      </c>
      <c r="Z3" s="153">
        <v>105220</v>
      </c>
      <c r="AA3" s="52" t="s">
        <v>1154</v>
      </c>
      <c r="AB3" s="153">
        <v>123620</v>
      </c>
      <c r="AC3" s="52" t="s">
        <v>1154</v>
      </c>
      <c r="AD3" s="153">
        <v>128500</v>
      </c>
      <c r="AE3" s="52" t="s">
        <v>1162</v>
      </c>
      <c r="AF3" s="153">
        <v>83600</v>
      </c>
      <c r="AG3" s="52" t="s">
        <v>1162</v>
      </c>
      <c r="AH3" s="153">
        <v>89030</v>
      </c>
      <c r="AI3" s="52" t="s">
        <v>1162</v>
      </c>
      <c r="AJ3" s="153">
        <v>92650</v>
      </c>
      <c r="AK3" s="52" t="s">
        <v>1225</v>
      </c>
      <c r="AL3" s="153">
        <v>88970</v>
      </c>
      <c r="AM3" s="52" t="s">
        <v>1201</v>
      </c>
      <c r="AN3" s="153">
        <v>100540</v>
      </c>
      <c r="AO3" s="52" t="s">
        <v>1131</v>
      </c>
      <c r="AP3" s="153">
        <v>104520</v>
      </c>
      <c r="AQ3" s="52" t="s">
        <v>1131</v>
      </c>
      <c r="AR3" s="153">
        <v>105180</v>
      </c>
      <c r="AS3" s="52" t="s">
        <v>1131</v>
      </c>
      <c r="AT3" s="153">
        <v>105380</v>
      </c>
      <c r="AU3" s="52" t="s">
        <v>1131</v>
      </c>
      <c r="AV3" s="153">
        <v>105690</v>
      </c>
      <c r="AW3" s="153" t="s">
        <v>1359</v>
      </c>
      <c r="AX3" s="153">
        <v>35</v>
      </c>
      <c r="AY3" s="52" t="s">
        <v>1131</v>
      </c>
      <c r="AZ3" s="153">
        <v>101860</v>
      </c>
      <c r="BA3" s="52" t="s">
        <v>1131</v>
      </c>
      <c r="BB3" s="153">
        <v>99660</v>
      </c>
      <c r="BC3" s="52" t="s">
        <v>1123</v>
      </c>
      <c r="BD3">
        <v>97480</v>
      </c>
      <c r="BE3" t="s">
        <v>1125</v>
      </c>
      <c r="BF3">
        <v>85480</v>
      </c>
      <c r="BI3" t="s">
        <v>1352</v>
      </c>
      <c r="BJ3" t="s">
        <v>1253</v>
      </c>
    </row>
    <row r="4" spans="1:62" ht="14.25">
      <c r="A4" s="84" t="s">
        <v>7</v>
      </c>
      <c r="B4" s="126" t="s">
        <v>1036</v>
      </c>
      <c r="C4" s="86" t="s">
        <v>1037</v>
      </c>
      <c r="D4" s="147" t="s">
        <v>1303</v>
      </c>
      <c r="E4" s="152" t="s">
        <v>1124</v>
      </c>
      <c r="F4" s="153">
        <v>122120</v>
      </c>
      <c r="G4" s="152" t="s">
        <v>1124</v>
      </c>
      <c r="H4" s="153">
        <v>122540</v>
      </c>
      <c r="I4" s="152" t="s">
        <v>1154</v>
      </c>
      <c r="J4" s="153">
        <v>126840</v>
      </c>
      <c r="K4" s="152" t="s">
        <v>1131</v>
      </c>
      <c r="L4" s="153">
        <v>120140</v>
      </c>
      <c r="M4" s="152" t="s">
        <v>1123</v>
      </c>
      <c r="N4" s="153">
        <v>110470</v>
      </c>
      <c r="O4" s="152" t="s">
        <v>1123</v>
      </c>
      <c r="P4" s="153">
        <v>103550</v>
      </c>
      <c r="Q4" s="152" t="s">
        <v>1123</v>
      </c>
      <c r="R4" s="153">
        <v>102920</v>
      </c>
      <c r="S4" s="152" t="s">
        <v>1160</v>
      </c>
      <c r="T4" s="153">
        <v>98340</v>
      </c>
      <c r="U4" s="152" t="s">
        <v>1123</v>
      </c>
      <c r="V4" s="153">
        <v>102550</v>
      </c>
      <c r="W4" s="152"/>
      <c r="X4" s="152"/>
      <c r="Y4" t="s">
        <v>1183</v>
      </c>
      <c r="Z4" s="153">
        <v>130870</v>
      </c>
      <c r="AA4" s="52" t="s">
        <v>1157</v>
      </c>
      <c r="AB4" s="153">
        <v>131700</v>
      </c>
      <c r="AC4" s="52" t="s">
        <v>1157</v>
      </c>
      <c r="AD4" s="153">
        <v>131250</v>
      </c>
      <c r="AE4" s="52" t="s">
        <v>1154</v>
      </c>
      <c r="AF4" s="153">
        <v>123660</v>
      </c>
      <c r="AG4" s="52" t="s">
        <v>1201</v>
      </c>
      <c r="AH4" s="153">
        <v>118300</v>
      </c>
      <c r="AI4" s="52" t="s">
        <v>1131</v>
      </c>
      <c r="AJ4" s="153">
        <v>114920</v>
      </c>
      <c r="AK4" s="52" t="s">
        <v>1189</v>
      </c>
      <c r="AL4" s="153">
        <v>89640</v>
      </c>
      <c r="AM4" s="52" t="s">
        <v>1160</v>
      </c>
      <c r="AN4" s="153">
        <v>94520</v>
      </c>
      <c r="AO4" s="52" t="s">
        <v>1160</v>
      </c>
      <c r="AP4" s="153">
        <v>88480</v>
      </c>
      <c r="AQ4" s="52" t="s">
        <v>1160</v>
      </c>
      <c r="AR4" s="153">
        <v>84480</v>
      </c>
      <c r="AS4" s="52" t="s">
        <v>1163</v>
      </c>
      <c r="AT4" s="153">
        <v>82580</v>
      </c>
      <c r="AU4" s="52" t="s">
        <v>1163</v>
      </c>
      <c r="AV4" s="159">
        <v>81510</v>
      </c>
      <c r="AW4" s="159"/>
      <c r="AX4" s="159"/>
      <c r="AY4" s="52" t="s">
        <v>1123</v>
      </c>
      <c r="AZ4" s="153">
        <v>102640</v>
      </c>
      <c r="BA4" s="52" t="s">
        <v>1123</v>
      </c>
      <c r="BB4" s="153">
        <v>108240</v>
      </c>
      <c r="BC4" s="52" t="s">
        <v>1123</v>
      </c>
      <c r="BD4" s="153" t="s">
        <v>1305</v>
      </c>
      <c r="BE4" s="52" t="s">
        <v>1131</v>
      </c>
      <c r="BF4" s="153" t="s">
        <v>1365</v>
      </c>
      <c r="BJ4" t="s">
        <v>1254</v>
      </c>
    </row>
    <row r="5" spans="1:62" ht="14.25">
      <c r="A5" s="84" t="s">
        <v>7</v>
      </c>
      <c r="B5" s="85" t="s">
        <v>86</v>
      </c>
      <c r="C5" s="86" t="s">
        <v>87</v>
      </c>
      <c r="D5" s="147" t="s">
        <v>1306</v>
      </c>
      <c r="E5" s="152" t="s">
        <v>1122</v>
      </c>
      <c r="F5" s="153">
        <v>117440</v>
      </c>
      <c r="G5" s="152" t="s">
        <v>1126</v>
      </c>
      <c r="H5" s="153">
        <v>117250</v>
      </c>
      <c r="I5" s="152" t="s">
        <v>1131</v>
      </c>
      <c r="J5" s="152" t="s">
        <v>1165</v>
      </c>
      <c r="K5" s="152"/>
      <c r="L5" s="152"/>
      <c r="M5" s="152"/>
      <c r="N5" s="152"/>
      <c r="O5" s="152"/>
      <c r="P5" s="152"/>
      <c r="Q5" s="152"/>
      <c r="R5" s="152"/>
      <c r="S5" s="152"/>
      <c r="T5" s="152"/>
      <c r="U5" s="152"/>
      <c r="V5" s="152"/>
      <c r="W5" s="152"/>
      <c r="X5" s="152"/>
      <c r="BC5" s="52" t="s">
        <v>1131</v>
      </c>
      <c r="BD5">
        <v>117450</v>
      </c>
      <c r="BE5" t="s">
        <v>1131</v>
      </c>
      <c r="BF5">
        <v>113060</v>
      </c>
      <c r="BJ5" t="s">
        <v>1255</v>
      </c>
    </row>
    <row r="6" spans="1:62" ht="14.25">
      <c r="A6" s="84" t="s">
        <v>7</v>
      </c>
      <c r="B6" s="85" t="s">
        <v>68</v>
      </c>
      <c r="C6" s="86" t="s">
        <v>93</v>
      </c>
      <c r="D6" s="147" t="s">
        <v>1307</v>
      </c>
      <c r="E6" s="152" t="s">
        <v>1122</v>
      </c>
      <c r="F6" s="153">
        <v>101850</v>
      </c>
      <c r="G6" s="152" t="s">
        <v>1126</v>
      </c>
      <c r="H6" s="153">
        <v>101750</v>
      </c>
      <c r="I6" s="152" t="s">
        <v>1157</v>
      </c>
      <c r="J6" s="152" t="s">
        <v>1166</v>
      </c>
      <c r="K6" s="152"/>
      <c r="L6" s="152"/>
      <c r="M6" s="152"/>
      <c r="N6" s="152"/>
      <c r="O6" s="152"/>
      <c r="P6" s="152"/>
      <c r="Q6" s="152"/>
      <c r="R6" s="152"/>
      <c r="S6" s="152"/>
      <c r="T6" s="152"/>
      <c r="U6" s="152"/>
      <c r="V6" s="152"/>
      <c r="W6" s="152"/>
      <c r="X6" s="152"/>
      <c r="Y6" t="s">
        <v>1123</v>
      </c>
      <c r="Z6" s="153">
        <v>91550</v>
      </c>
      <c r="AA6" s="52" t="s">
        <v>1131</v>
      </c>
      <c r="AB6" s="153">
        <v>100210</v>
      </c>
      <c r="AC6" s="52" t="s">
        <v>1131</v>
      </c>
      <c r="AD6" s="153">
        <v>108050</v>
      </c>
      <c r="AE6" s="52" t="s">
        <v>1131</v>
      </c>
      <c r="AF6" s="153">
        <v>109060</v>
      </c>
      <c r="AG6" s="52" t="s">
        <v>1131</v>
      </c>
      <c r="AH6" s="153">
        <v>109630</v>
      </c>
      <c r="AI6" s="52" t="s">
        <v>1131</v>
      </c>
      <c r="AJ6" s="153">
        <v>111340</v>
      </c>
      <c r="BC6" s="52" t="s">
        <v>1131</v>
      </c>
      <c r="BD6">
        <v>124690</v>
      </c>
      <c r="BE6" t="s">
        <v>1366</v>
      </c>
      <c r="BF6">
        <v>124880</v>
      </c>
      <c r="BI6" t="s">
        <v>1352</v>
      </c>
      <c r="BJ6" t="s">
        <v>1256</v>
      </c>
    </row>
    <row r="7" spans="1:62" ht="14.25">
      <c r="A7" s="84" t="s">
        <v>7</v>
      </c>
      <c r="B7" s="85" t="s">
        <v>416</v>
      </c>
      <c r="C7" s="86" t="s">
        <v>1144</v>
      </c>
      <c r="D7" s="147" t="s">
        <v>1335</v>
      </c>
      <c r="E7" s="152" t="s">
        <v>1123</v>
      </c>
      <c r="F7" s="153">
        <v>60020</v>
      </c>
      <c r="G7" s="152" t="s">
        <v>1124</v>
      </c>
      <c r="H7" s="153">
        <v>64070</v>
      </c>
      <c r="I7" s="152" t="s">
        <v>1131</v>
      </c>
      <c r="J7" s="153">
        <v>66580</v>
      </c>
      <c r="K7" s="152" t="s">
        <v>1154</v>
      </c>
      <c r="L7" s="153">
        <v>69510</v>
      </c>
      <c r="M7" s="153" t="s">
        <v>1157</v>
      </c>
      <c r="N7" s="153">
        <v>72520</v>
      </c>
      <c r="O7" s="152" t="s">
        <v>1183</v>
      </c>
      <c r="P7" s="153">
        <v>72500</v>
      </c>
      <c r="Q7" s="152" t="s">
        <v>1154</v>
      </c>
      <c r="R7" s="153">
        <v>72340</v>
      </c>
      <c r="S7" s="152"/>
      <c r="T7" s="152"/>
      <c r="U7" s="152"/>
      <c r="V7" s="152"/>
      <c r="W7" s="152"/>
      <c r="X7" s="152"/>
      <c r="BC7" s="52" t="s">
        <v>1131</v>
      </c>
      <c r="BD7">
        <v>106030</v>
      </c>
      <c r="BE7" t="s">
        <v>1131</v>
      </c>
      <c r="BF7">
        <v>113060</v>
      </c>
      <c r="BI7" t="s">
        <v>1348</v>
      </c>
      <c r="BJ7" s="52" t="s">
        <v>1252</v>
      </c>
    </row>
    <row r="8" spans="1:62" ht="14.25">
      <c r="A8" s="84" t="s">
        <v>7</v>
      </c>
      <c r="B8" s="85" t="s">
        <v>1340</v>
      </c>
      <c r="C8" s="86" t="s">
        <v>69</v>
      </c>
      <c r="D8" s="147" t="s">
        <v>1341</v>
      </c>
      <c r="E8" s="152"/>
      <c r="F8" s="152"/>
      <c r="G8" s="152"/>
      <c r="H8" s="152"/>
      <c r="I8" s="152"/>
      <c r="J8" s="152"/>
      <c r="K8" s="152"/>
      <c r="L8" s="152"/>
      <c r="M8" s="152"/>
      <c r="N8" s="152"/>
      <c r="O8" s="152"/>
      <c r="P8" s="152"/>
      <c r="Q8" s="152"/>
      <c r="R8" s="152"/>
      <c r="S8" s="152"/>
      <c r="T8" s="152"/>
      <c r="U8" s="152"/>
      <c r="V8" s="152"/>
      <c r="W8" s="152"/>
      <c r="X8" s="152"/>
      <c r="BC8" s="52" t="s">
        <v>1125</v>
      </c>
      <c r="BD8">
        <v>59470</v>
      </c>
      <c r="BE8" t="s">
        <v>1132</v>
      </c>
      <c r="BF8">
        <v>35070</v>
      </c>
      <c r="BI8" t="s">
        <v>1348</v>
      </c>
    </row>
    <row r="9" spans="1:62" ht="14.25">
      <c r="A9" s="84" t="s">
        <v>7</v>
      </c>
      <c r="B9" s="85" t="s">
        <v>52</v>
      </c>
      <c r="C9" s="86" t="s">
        <v>91</v>
      </c>
      <c r="D9" s="147" t="s">
        <v>1342</v>
      </c>
      <c r="E9" s="152"/>
      <c r="F9" s="152"/>
      <c r="G9" s="152"/>
      <c r="H9" s="152"/>
      <c r="I9" s="152"/>
      <c r="J9" s="152"/>
      <c r="K9" s="152"/>
      <c r="L9" s="152"/>
      <c r="M9" s="152"/>
      <c r="N9" s="152"/>
      <c r="O9" s="152"/>
      <c r="P9" s="152"/>
      <c r="Q9" s="152"/>
      <c r="R9" s="152"/>
      <c r="S9" s="152"/>
      <c r="T9" s="152"/>
      <c r="U9" s="152"/>
      <c r="V9" s="152"/>
      <c r="W9" s="152"/>
      <c r="X9" s="152"/>
      <c r="BC9" s="52" t="s">
        <v>1131</v>
      </c>
      <c r="BD9">
        <v>104230</v>
      </c>
      <c r="BE9" t="s">
        <v>1131</v>
      </c>
      <c r="BF9">
        <v>107340</v>
      </c>
    </row>
    <row r="10" spans="1:62" ht="14.25">
      <c r="A10" s="84"/>
      <c r="B10" s="85"/>
      <c r="C10" s="86"/>
      <c r="D10" s="147"/>
      <c r="E10" s="152"/>
      <c r="F10" s="152"/>
      <c r="G10" s="152"/>
      <c r="H10" s="152"/>
      <c r="I10" s="152"/>
      <c r="J10" s="152"/>
      <c r="K10" s="152"/>
      <c r="L10" s="152"/>
      <c r="M10" s="152"/>
      <c r="N10" s="152"/>
      <c r="O10" s="152"/>
      <c r="P10" s="152"/>
      <c r="Q10" s="152"/>
      <c r="R10" s="152"/>
      <c r="S10" s="152"/>
      <c r="T10" s="152"/>
      <c r="U10" s="152"/>
      <c r="V10" s="152"/>
      <c r="W10" s="152"/>
      <c r="X10" s="152"/>
      <c r="BC10" s="52"/>
    </row>
    <row r="11" spans="1:62" ht="14.25">
      <c r="A11" s="84" t="s">
        <v>830</v>
      </c>
      <c r="B11" s="85" t="s">
        <v>136</v>
      </c>
      <c r="C11" s="86" t="s">
        <v>125</v>
      </c>
      <c r="D11" s="147" t="s">
        <v>1308</v>
      </c>
      <c r="E11" s="152" t="s">
        <v>1125</v>
      </c>
      <c r="F11" s="153">
        <v>153830</v>
      </c>
      <c r="G11" s="152" t="s">
        <v>1123</v>
      </c>
      <c r="H11" s="153">
        <v>168540</v>
      </c>
      <c r="I11" s="152" t="s">
        <v>1123</v>
      </c>
      <c r="J11" t="s">
        <v>1161</v>
      </c>
      <c r="K11" s="152"/>
      <c r="L11" s="152"/>
      <c r="M11" s="152"/>
      <c r="N11" s="152"/>
      <c r="O11" s="152"/>
      <c r="P11" s="152"/>
      <c r="Q11" s="152"/>
      <c r="R11" s="152"/>
      <c r="S11" s="152"/>
      <c r="T11" s="152"/>
      <c r="U11" s="152"/>
      <c r="V11" s="152"/>
      <c r="W11" s="152"/>
      <c r="X11" s="152"/>
      <c r="Y11" t="s">
        <v>1128</v>
      </c>
      <c r="Z11" s="153">
        <v>85500</v>
      </c>
      <c r="AA11" s="52" t="s">
        <v>1128</v>
      </c>
      <c r="AB11" s="153">
        <v>82470</v>
      </c>
      <c r="AC11" s="52" t="s">
        <v>1128</v>
      </c>
      <c r="AD11" s="153">
        <v>81480</v>
      </c>
      <c r="AE11" s="52" t="s">
        <v>1163</v>
      </c>
      <c r="AF11" s="153">
        <v>104630</v>
      </c>
      <c r="AG11" s="52" t="s">
        <v>1160</v>
      </c>
      <c r="AH11" s="153">
        <v>116340</v>
      </c>
      <c r="AI11" s="52" t="s">
        <v>1222</v>
      </c>
      <c r="AJ11" s="153">
        <v>92070</v>
      </c>
      <c r="AK11" s="52" t="s">
        <v>1123</v>
      </c>
      <c r="AL11" s="153">
        <v>92040</v>
      </c>
      <c r="AM11" s="52" t="s">
        <v>1123</v>
      </c>
      <c r="AN11" s="153">
        <v>90930</v>
      </c>
      <c r="AO11" s="52" t="s">
        <v>1123</v>
      </c>
      <c r="AP11" s="153">
        <v>91310</v>
      </c>
      <c r="AQ11" s="52" t="s">
        <v>1131</v>
      </c>
      <c r="AR11" s="153">
        <v>99330</v>
      </c>
      <c r="AS11" s="52" t="s">
        <v>1154</v>
      </c>
      <c r="AT11" s="153">
        <v>103400</v>
      </c>
      <c r="AU11" s="52" t="s">
        <v>1154</v>
      </c>
      <c r="AV11" s="153">
        <v>105650</v>
      </c>
      <c r="AW11" s="153"/>
      <c r="AX11" s="153"/>
      <c r="BC11" s="52" t="s">
        <v>1131</v>
      </c>
      <c r="BD11">
        <v>99450</v>
      </c>
      <c r="BE11" t="s">
        <v>1131</v>
      </c>
      <c r="BF11">
        <v>91940</v>
      </c>
      <c r="BJ11" t="s">
        <v>1257</v>
      </c>
    </row>
    <row r="12" spans="1:62" ht="14.25">
      <c r="A12" s="84" t="s">
        <v>830</v>
      </c>
      <c r="B12" s="85" t="s">
        <v>323</v>
      </c>
      <c r="C12" s="86" t="s">
        <v>324</v>
      </c>
      <c r="D12" s="148" t="s">
        <v>1309</v>
      </c>
      <c r="E12" s="152" t="s">
        <v>1122</v>
      </c>
      <c r="F12" s="153">
        <v>248790</v>
      </c>
      <c r="G12" s="152" t="s">
        <v>1122</v>
      </c>
      <c r="H12" s="153">
        <v>252060</v>
      </c>
      <c r="I12" s="152" t="s">
        <v>1154</v>
      </c>
      <c r="J12" s="152" t="s">
        <v>1167</v>
      </c>
      <c r="K12" s="152"/>
      <c r="L12" s="152"/>
      <c r="M12" s="152"/>
      <c r="N12" s="152"/>
      <c r="O12" s="152"/>
      <c r="P12" s="152"/>
      <c r="Q12" s="152"/>
      <c r="R12" s="152"/>
      <c r="S12" s="152"/>
      <c r="T12" s="152"/>
      <c r="U12" s="152"/>
      <c r="V12" s="152"/>
      <c r="W12" s="152"/>
      <c r="X12" s="152"/>
      <c r="BC12" s="52" t="s">
        <v>1154</v>
      </c>
      <c r="BD12" s="52" t="s">
        <v>1310</v>
      </c>
      <c r="BE12" t="s">
        <v>1154</v>
      </c>
      <c r="BF12">
        <v>195360</v>
      </c>
      <c r="BI12" t="s">
        <v>1348</v>
      </c>
      <c r="BJ12" t="s">
        <v>1257</v>
      </c>
    </row>
    <row r="13" spans="1:62" ht="14.25">
      <c r="A13" s="84" t="s">
        <v>830</v>
      </c>
      <c r="B13" s="85" t="s">
        <v>990</v>
      </c>
      <c r="C13" s="86" t="s">
        <v>991</v>
      </c>
      <c r="D13" s="148" t="s">
        <v>1311</v>
      </c>
      <c r="E13" s="152" t="s">
        <v>1122</v>
      </c>
      <c r="F13" s="153">
        <v>342080</v>
      </c>
      <c r="G13" s="152" t="s">
        <v>1126</v>
      </c>
      <c r="H13" s="153">
        <v>344530</v>
      </c>
      <c r="I13" s="152" t="s">
        <v>1154</v>
      </c>
      <c r="J13" s="153">
        <v>345270</v>
      </c>
      <c r="K13" s="152"/>
      <c r="L13" s="152"/>
      <c r="M13" s="152"/>
      <c r="N13" s="152"/>
      <c r="O13" s="152"/>
      <c r="P13" s="152"/>
      <c r="Q13" s="152"/>
      <c r="R13" s="152"/>
      <c r="S13" s="152"/>
      <c r="T13" s="152"/>
      <c r="U13" s="152"/>
      <c r="V13" s="152"/>
      <c r="W13" s="152"/>
      <c r="X13" s="152"/>
      <c r="BC13" s="52" t="s">
        <v>1131</v>
      </c>
      <c r="BD13">
        <v>241060</v>
      </c>
      <c r="BE13" s="52" t="s">
        <v>1123</v>
      </c>
      <c r="BF13">
        <v>238410</v>
      </c>
      <c r="BI13" t="s">
        <v>1348</v>
      </c>
      <c r="BJ13" t="s">
        <v>1258</v>
      </c>
    </row>
    <row r="14" spans="1:62" ht="14.25">
      <c r="A14" s="84" t="s">
        <v>830</v>
      </c>
      <c r="B14" s="85" t="s">
        <v>1029</v>
      </c>
      <c r="C14" s="86" t="s">
        <v>1028</v>
      </c>
      <c r="D14" s="147" t="s">
        <v>1312</v>
      </c>
      <c r="E14" s="152" t="s">
        <v>1126</v>
      </c>
      <c r="F14" s="153">
        <v>261660</v>
      </c>
      <c r="G14" s="152" t="s">
        <v>1124</v>
      </c>
      <c r="H14" s="153">
        <v>247120</v>
      </c>
      <c r="I14" s="152" t="s">
        <v>1131</v>
      </c>
      <c r="J14" s="153">
        <v>248970</v>
      </c>
      <c r="K14" s="152" t="s">
        <v>1176</v>
      </c>
      <c r="L14" s="153">
        <v>208290</v>
      </c>
      <c r="M14" s="152" t="s">
        <v>1170</v>
      </c>
      <c r="N14" s="153">
        <v>224440</v>
      </c>
      <c r="O14" s="152" t="s">
        <v>1154</v>
      </c>
      <c r="P14" s="153">
        <v>254060</v>
      </c>
      <c r="Q14" s="152" t="s">
        <v>1154</v>
      </c>
      <c r="R14" s="153">
        <v>260550</v>
      </c>
      <c r="S14" s="152" t="s">
        <v>1154</v>
      </c>
      <c r="T14" s="153">
        <v>269310</v>
      </c>
      <c r="U14" s="152" t="s">
        <v>1131</v>
      </c>
      <c r="V14" s="153">
        <v>251250</v>
      </c>
      <c r="W14" s="152"/>
      <c r="X14" s="152"/>
      <c r="Y14" t="s">
        <v>1131</v>
      </c>
      <c r="Z14" s="153">
        <v>281140</v>
      </c>
      <c r="AA14" s="52" t="s">
        <v>1131</v>
      </c>
      <c r="AB14" s="153">
        <v>293300</v>
      </c>
      <c r="AC14" s="52" t="s">
        <v>1131</v>
      </c>
      <c r="AD14" s="153">
        <v>296760</v>
      </c>
      <c r="AE14" s="52" t="s">
        <v>1154</v>
      </c>
      <c r="AF14" s="153">
        <v>300360</v>
      </c>
      <c r="AG14" s="52" t="s">
        <v>1154</v>
      </c>
      <c r="AH14" s="153">
        <v>304070</v>
      </c>
      <c r="AI14" s="52" t="s">
        <v>1154</v>
      </c>
      <c r="AJ14" s="153">
        <v>308190</v>
      </c>
      <c r="AK14" s="52" t="s">
        <v>1154</v>
      </c>
      <c r="AL14" s="153">
        <v>312060</v>
      </c>
      <c r="AW14" t="s">
        <v>1355</v>
      </c>
      <c r="AX14">
        <v>25</v>
      </c>
      <c r="BC14" s="52" t="s">
        <v>1131</v>
      </c>
      <c r="BD14">
        <v>297070</v>
      </c>
      <c r="BE14" t="s">
        <v>1154</v>
      </c>
      <c r="BF14">
        <v>301300</v>
      </c>
      <c r="BI14" t="s">
        <v>1348</v>
      </c>
      <c r="BJ14" t="s">
        <v>1259</v>
      </c>
    </row>
    <row r="15" spans="1:62" ht="14.25">
      <c r="A15" s="84" t="s">
        <v>830</v>
      </c>
      <c r="B15" s="85" t="s">
        <v>176</v>
      </c>
      <c r="C15" s="86" t="s">
        <v>177</v>
      </c>
      <c r="D15" s="147" t="s">
        <v>1313</v>
      </c>
      <c r="E15" s="152" t="s">
        <v>1126</v>
      </c>
      <c r="F15" s="153">
        <v>272580</v>
      </c>
      <c r="G15" s="152" t="s">
        <v>1126</v>
      </c>
      <c r="H15" s="153">
        <v>251000</v>
      </c>
      <c r="I15" s="152" t="s">
        <v>1154</v>
      </c>
      <c r="J15" s="152" t="s">
        <v>1168</v>
      </c>
      <c r="K15" s="152"/>
      <c r="L15" s="152"/>
      <c r="M15" s="152"/>
      <c r="N15" s="152"/>
      <c r="O15" s="152"/>
      <c r="P15" s="152"/>
      <c r="Q15" s="152"/>
      <c r="R15" s="152"/>
      <c r="S15" s="152"/>
      <c r="T15" s="152"/>
      <c r="U15" s="152"/>
      <c r="V15" s="152"/>
      <c r="W15" s="152"/>
      <c r="X15" s="152"/>
      <c r="Y15" t="s">
        <v>1131</v>
      </c>
      <c r="Z15" s="153">
        <v>242300</v>
      </c>
      <c r="AA15" s="52" t="s">
        <v>1204</v>
      </c>
      <c r="AB15" s="153">
        <v>205000</v>
      </c>
      <c r="AC15" s="52" t="s">
        <v>1154</v>
      </c>
      <c r="AD15" s="153">
        <v>224050</v>
      </c>
      <c r="AE15" s="52" t="s">
        <v>1154</v>
      </c>
      <c r="AF15" s="153">
        <v>229790</v>
      </c>
      <c r="AG15" s="52" t="s">
        <v>1157</v>
      </c>
      <c r="AH15" s="153">
        <v>234540</v>
      </c>
      <c r="AI15" s="52" t="s">
        <v>1157</v>
      </c>
      <c r="AJ15" s="153">
        <v>237980</v>
      </c>
      <c r="AW15" t="s">
        <v>1356</v>
      </c>
      <c r="AX15">
        <v>27</v>
      </c>
      <c r="BC15" s="52" t="s">
        <v>1131</v>
      </c>
      <c r="BD15">
        <v>220960</v>
      </c>
      <c r="BE15" t="s">
        <v>1131</v>
      </c>
      <c r="BF15">
        <v>217370</v>
      </c>
      <c r="BI15" t="s">
        <v>1348</v>
      </c>
      <c r="BJ15" t="s">
        <v>1260</v>
      </c>
    </row>
    <row r="16" spans="1:62" ht="14.25">
      <c r="A16" s="84" t="s">
        <v>830</v>
      </c>
      <c r="B16" s="85" t="s">
        <v>252</v>
      </c>
      <c r="C16" s="86" t="s">
        <v>253</v>
      </c>
      <c r="D16" s="147" t="s">
        <v>1314</v>
      </c>
      <c r="E16" s="152" t="s">
        <v>1125</v>
      </c>
      <c r="F16" s="153">
        <v>114850</v>
      </c>
      <c r="G16" s="152" t="s">
        <v>1125</v>
      </c>
      <c r="H16" s="153">
        <v>115500</v>
      </c>
      <c r="I16" s="152" t="s">
        <v>1123</v>
      </c>
      <c r="J16" s="152" t="s">
        <v>1169</v>
      </c>
      <c r="K16" s="152"/>
      <c r="L16" s="152"/>
      <c r="M16" s="152"/>
      <c r="N16" s="152"/>
      <c r="O16" s="152"/>
      <c r="P16" s="152"/>
      <c r="Q16" s="152"/>
      <c r="R16" s="152"/>
      <c r="S16" s="152"/>
      <c r="T16" s="152"/>
      <c r="U16" s="152"/>
      <c r="V16" s="152"/>
      <c r="W16" s="152" t="s">
        <v>1131</v>
      </c>
      <c r="X16" s="153">
        <v>178400</v>
      </c>
      <c r="Y16" t="s">
        <v>1131</v>
      </c>
      <c r="Z16" s="153">
        <v>155870</v>
      </c>
      <c r="AA16" s="52" t="s">
        <v>1154</v>
      </c>
      <c r="AB16" s="153">
        <v>166250</v>
      </c>
      <c r="AC16" s="52" t="s">
        <v>1154</v>
      </c>
      <c r="AD16" s="153">
        <v>170090</v>
      </c>
      <c r="AE16" s="52" t="s">
        <v>1131</v>
      </c>
      <c r="AF16" s="153">
        <v>158670</v>
      </c>
      <c r="AG16" s="52" t="s">
        <v>1123</v>
      </c>
      <c r="AH16" s="153">
        <v>150950</v>
      </c>
      <c r="AI16" s="52" t="s">
        <v>1131</v>
      </c>
      <c r="AJ16" s="153">
        <v>164310</v>
      </c>
      <c r="AW16" t="s">
        <v>1357</v>
      </c>
      <c r="BC16" s="52" t="s">
        <v>1131</v>
      </c>
      <c r="BD16">
        <v>171700</v>
      </c>
      <c r="BE16" s="52" t="s">
        <v>1131</v>
      </c>
      <c r="BF16">
        <v>154510</v>
      </c>
      <c r="BI16" t="s">
        <v>1350</v>
      </c>
      <c r="BJ16" t="s">
        <v>1261</v>
      </c>
    </row>
    <row r="17" spans="1:64" ht="14.25">
      <c r="A17" s="84" t="s">
        <v>830</v>
      </c>
      <c r="B17" s="85" t="s">
        <v>234</v>
      </c>
      <c r="C17" s="86" t="s">
        <v>235</v>
      </c>
      <c r="D17" s="147" t="s">
        <v>1315</v>
      </c>
      <c r="E17" s="152" t="s">
        <v>1126</v>
      </c>
      <c r="F17" s="153">
        <v>194840</v>
      </c>
      <c r="G17" s="152" t="s">
        <v>1126</v>
      </c>
      <c r="H17" s="153">
        <v>195550</v>
      </c>
      <c r="I17" s="152" t="s">
        <v>1131</v>
      </c>
      <c r="J17" s="153">
        <v>188120</v>
      </c>
      <c r="K17" s="152" t="s">
        <v>1131</v>
      </c>
      <c r="L17" s="153">
        <v>183400</v>
      </c>
      <c r="M17" s="152" t="s">
        <v>1176</v>
      </c>
      <c r="N17" s="153">
        <v>143410</v>
      </c>
      <c r="O17" s="152" t="s">
        <v>1176</v>
      </c>
      <c r="P17" s="153">
        <v>169030</v>
      </c>
      <c r="Q17" s="152" t="s">
        <v>1123</v>
      </c>
      <c r="R17" s="153">
        <v>169410</v>
      </c>
      <c r="S17" s="152" t="s">
        <v>1123</v>
      </c>
      <c r="T17" s="153">
        <v>161680</v>
      </c>
      <c r="U17" s="152" t="s">
        <v>1123</v>
      </c>
      <c r="V17" s="153">
        <v>154720</v>
      </c>
      <c r="W17" s="152"/>
      <c r="X17" s="152"/>
      <c r="Y17" t="s">
        <v>1160</v>
      </c>
      <c r="Z17" s="153">
        <v>116880</v>
      </c>
      <c r="AA17" s="52" t="s">
        <v>1123</v>
      </c>
      <c r="AB17" s="153">
        <v>122080</v>
      </c>
      <c r="AC17" s="52" t="s">
        <v>1131</v>
      </c>
      <c r="AD17" s="153">
        <v>170090</v>
      </c>
      <c r="AE17" s="52" t="s">
        <v>1131</v>
      </c>
      <c r="AF17" s="153">
        <v>143480</v>
      </c>
      <c r="AG17" s="52" t="s">
        <v>1131</v>
      </c>
      <c r="AH17" s="153">
        <v>143100</v>
      </c>
      <c r="AI17" s="52" t="s">
        <v>1131</v>
      </c>
      <c r="AJ17" s="153">
        <v>139340</v>
      </c>
      <c r="AK17" s="52" t="s">
        <v>1131</v>
      </c>
      <c r="AL17" s="153">
        <v>140390</v>
      </c>
      <c r="AM17" s="52" t="s">
        <v>1131</v>
      </c>
      <c r="AN17" s="153">
        <v>141940</v>
      </c>
      <c r="AO17" s="52" t="s">
        <v>1154</v>
      </c>
      <c r="AP17" s="153">
        <v>142960</v>
      </c>
      <c r="AQ17" s="52" t="s">
        <v>1131</v>
      </c>
      <c r="AR17" s="153">
        <v>136270</v>
      </c>
      <c r="AS17" s="52" t="s">
        <v>1131</v>
      </c>
      <c r="AT17" s="153">
        <v>132730</v>
      </c>
      <c r="AU17" s="52" t="s">
        <v>1123</v>
      </c>
      <c r="AV17" s="153">
        <v>125650</v>
      </c>
      <c r="AW17" s="153"/>
      <c r="AX17" s="153"/>
      <c r="AY17" s="52" t="s">
        <v>1131</v>
      </c>
      <c r="AZ17" s="153">
        <v>135580</v>
      </c>
      <c r="BA17" s="52" t="s">
        <v>1131</v>
      </c>
      <c r="BB17" s="153">
        <v>140490</v>
      </c>
      <c r="BC17" s="52" t="s">
        <v>1131</v>
      </c>
      <c r="BD17">
        <v>117190</v>
      </c>
      <c r="BE17" s="52" t="s">
        <v>1131</v>
      </c>
      <c r="BF17">
        <v>120910</v>
      </c>
      <c r="BJ17" t="s">
        <v>1262</v>
      </c>
    </row>
    <row r="18" spans="1:64" ht="14.25">
      <c r="A18" s="84"/>
      <c r="B18" s="127" t="s">
        <v>198</v>
      </c>
      <c r="C18" s="86" t="s">
        <v>460</v>
      </c>
      <c r="D18" s="147" t="s">
        <v>1367</v>
      </c>
      <c r="E18" s="152" t="s">
        <v>1125</v>
      </c>
      <c r="F18" s="153">
        <v>93150</v>
      </c>
      <c r="G18" s="152" t="s">
        <v>1125</v>
      </c>
      <c r="H18" s="153">
        <v>104540</v>
      </c>
      <c r="I18" s="152" t="s">
        <v>1123</v>
      </c>
      <c r="J18" s="153">
        <v>111310</v>
      </c>
      <c r="K18" s="152" t="s">
        <v>1123</v>
      </c>
      <c r="L18" s="153">
        <v>115650</v>
      </c>
      <c r="M18" s="152" t="s">
        <v>1123</v>
      </c>
      <c r="N18" s="153">
        <v>111480</v>
      </c>
      <c r="O18" s="152" t="s">
        <v>1123</v>
      </c>
      <c r="P18" s="153">
        <v>108670</v>
      </c>
      <c r="Q18" s="152" t="s">
        <v>1160</v>
      </c>
      <c r="R18" s="153">
        <v>103900</v>
      </c>
      <c r="S18" s="152"/>
      <c r="T18" s="152"/>
      <c r="U18" s="152"/>
      <c r="V18" s="152"/>
      <c r="W18" s="152"/>
      <c r="X18" s="152"/>
      <c r="AW18" t="s">
        <v>1358</v>
      </c>
      <c r="AY18" s="52"/>
      <c r="AZ18" s="153"/>
      <c r="BA18" s="52"/>
      <c r="BB18" s="153"/>
      <c r="BC18" s="52" t="s">
        <v>1123</v>
      </c>
      <c r="BD18">
        <v>151540</v>
      </c>
      <c r="BE18" t="s">
        <v>1131</v>
      </c>
      <c r="BF18">
        <v>173570</v>
      </c>
      <c r="BI18" s="52" t="s">
        <v>1348</v>
      </c>
    </row>
    <row r="19" spans="1:64" ht="14.25">
      <c r="A19" s="84" t="s">
        <v>830</v>
      </c>
      <c r="B19" s="85" t="s">
        <v>120</v>
      </c>
      <c r="C19" s="86" t="s">
        <v>1002</v>
      </c>
      <c r="D19" s="148" t="s">
        <v>1316</v>
      </c>
      <c r="E19" s="152" t="s">
        <v>1126</v>
      </c>
      <c r="F19" s="153">
        <v>122030</v>
      </c>
      <c r="G19" s="152" t="s">
        <v>1126</v>
      </c>
      <c r="H19" s="153">
        <v>122030</v>
      </c>
      <c r="I19" s="152" t="s">
        <v>1154</v>
      </c>
      <c r="J19" s="153">
        <v>128710</v>
      </c>
      <c r="K19" s="152" t="s">
        <v>1154</v>
      </c>
      <c r="L19" s="153">
        <v>125490</v>
      </c>
      <c r="M19" s="152" t="s">
        <v>1176</v>
      </c>
      <c r="N19" s="153">
        <v>106220</v>
      </c>
      <c r="O19" s="152" t="s">
        <v>1154</v>
      </c>
      <c r="P19" s="153">
        <v>128060</v>
      </c>
      <c r="Q19" s="152" t="s">
        <v>1170</v>
      </c>
      <c r="R19" s="153">
        <v>125900</v>
      </c>
      <c r="S19" s="152" t="s">
        <v>1131</v>
      </c>
      <c r="T19" s="153">
        <v>114550</v>
      </c>
      <c r="U19" s="152" t="s">
        <v>1131</v>
      </c>
      <c r="V19" s="153">
        <v>119920</v>
      </c>
      <c r="W19" s="152"/>
      <c r="X19" s="152"/>
      <c r="Y19" t="s">
        <v>1154</v>
      </c>
      <c r="Z19" s="153">
        <v>145600</v>
      </c>
      <c r="AA19" s="52" t="s">
        <v>1154</v>
      </c>
      <c r="AB19" s="153">
        <v>152590</v>
      </c>
      <c r="AC19" s="52" t="s">
        <v>1183</v>
      </c>
      <c r="AD19" s="153">
        <v>156630</v>
      </c>
      <c r="AE19" s="52" t="s">
        <v>1183</v>
      </c>
      <c r="AF19" s="153">
        <v>159580</v>
      </c>
      <c r="AG19" s="52" t="s">
        <v>1157</v>
      </c>
      <c r="AH19" s="153">
        <v>162570</v>
      </c>
      <c r="AI19" s="52" t="s">
        <v>1154</v>
      </c>
      <c r="AJ19" s="153">
        <v>153700</v>
      </c>
      <c r="AK19" s="52" t="s">
        <v>1131</v>
      </c>
      <c r="AL19" s="153">
        <v>147960</v>
      </c>
      <c r="AW19" t="s">
        <v>1358</v>
      </c>
      <c r="BC19" s="52" t="s">
        <v>1131</v>
      </c>
      <c r="BD19">
        <v>156720</v>
      </c>
      <c r="BE19" t="s">
        <v>1131</v>
      </c>
      <c r="BF19">
        <v>153810</v>
      </c>
      <c r="BI19" t="s">
        <v>1348</v>
      </c>
      <c r="BJ19" t="s">
        <v>1263</v>
      </c>
    </row>
    <row r="20" spans="1:64" ht="14.25">
      <c r="A20" s="84" t="s">
        <v>830</v>
      </c>
      <c r="B20" s="85" t="s">
        <v>193</v>
      </c>
      <c r="C20" s="86" t="s">
        <v>194</v>
      </c>
      <c r="D20" s="147" t="s">
        <v>1317</v>
      </c>
      <c r="E20" s="152"/>
      <c r="F20" s="152"/>
      <c r="G20" s="152"/>
      <c r="H20" s="152"/>
      <c r="I20" s="152"/>
      <c r="J20" s="152"/>
      <c r="K20" s="152"/>
      <c r="L20" s="152"/>
      <c r="M20" s="152"/>
      <c r="N20" s="152"/>
      <c r="O20" s="152"/>
      <c r="P20" s="152"/>
      <c r="Q20" s="152"/>
      <c r="R20" s="152"/>
      <c r="S20" s="152"/>
      <c r="T20" s="152"/>
      <c r="U20" s="152"/>
      <c r="V20" s="152"/>
      <c r="W20" s="152"/>
      <c r="X20" s="152"/>
      <c r="Y20" t="s">
        <v>1131</v>
      </c>
      <c r="Z20" s="153">
        <v>223670</v>
      </c>
      <c r="AA20" s="52" t="s">
        <v>1131</v>
      </c>
      <c r="AB20" s="153">
        <v>230840</v>
      </c>
      <c r="AC20" s="52" t="s">
        <v>1154</v>
      </c>
      <c r="AD20" s="153">
        <v>240590</v>
      </c>
      <c r="AE20" s="52" t="s">
        <v>1154</v>
      </c>
      <c r="AF20" s="153">
        <v>240410</v>
      </c>
      <c r="AG20" s="52" t="s">
        <v>1131</v>
      </c>
      <c r="AH20" s="153">
        <v>228930</v>
      </c>
      <c r="AI20" s="52" t="s">
        <v>1131</v>
      </c>
      <c r="AJ20" s="153">
        <v>222310</v>
      </c>
      <c r="AK20" s="52" t="s">
        <v>1123</v>
      </c>
      <c r="AL20" s="153">
        <v>220580</v>
      </c>
      <c r="AM20" s="52" t="s">
        <v>1201</v>
      </c>
      <c r="AN20" s="153">
        <v>212070</v>
      </c>
      <c r="AO20" s="52" t="s">
        <v>1131</v>
      </c>
      <c r="AP20" s="153">
        <v>238950</v>
      </c>
      <c r="AQ20" s="52" t="s">
        <v>1131</v>
      </c>
      <c r="AR20" s="153">
        <v>243050</v>
      </c>
      <c r="AS20" s="52" t="s">
        <v>1131</v>
      </c>
      <c r="AT20" s="153">
        <v>246210</v>
      </c>
      <c r="AU20" s="52" t="s">
        <v>1131</v>
      </c>
      <c r="AV20" s="153">
        <v>249150</v>
      </c>
      <c r="AW20" s="153" t="s">
        <v>1359</v>
      </c>
      <c r="AX20" s="153">
        <v>7</v>
      </c>
      <c r="AY20" s="52" t="s">
        <v>1154</v>
      </c>
      <c r="AZ20" s="153">
        <v>258990</v>
      </c>
      <c r="BA20" s="52" t="s">
        <v>1154</v>
      </c>
      <c r="BB20" s="153">
        <v>260470</v>
      </c>
      <c r="BC20" s="52" t="s">
        <v>1154</v>
      </c>
      <c r="BD20">
        <v>227510</v>
      </c>
      <c r="BE20" t="s">
        <v>1154</v>
      </c>
      <c r="BF20">
        <v>226980</v>
      </c>
      <c r="BI20" t="s">
        <v>1349</v>
      </c>
      <c r="BJ20" t="s">
        <v>1264</v>
      </c>
    </row>
    <row r="21" spans="1:64" ht="14.25">
      <c r="A21" s="32"/>
      <c r="B21" s="32" t="s">
        <v>52</v>
      </c>
      <c r="C21" s="32" t="s">
        <v>1226</v>
      </c>
      <c r="D21" s="158" t="s">
        <v>1227</v>
      </c>
      <c r="E21" s="152"/>
      <c r="F21" s="152"/>
      <c r="G21" s="152"/>
      <c r="H21" s="152"/>
      <c r="I21" s="152"/>
      <c r="J21" s="152"/>
      <c r="K21" s="152"/>
      <c r="L21" s="152"/>
      <c r="M21" s="152"/>
      <c r="N21" s="152"/>
      <c r="O21" s="152"/>
      <c r="P21" s="152"/>
      <c r="Q21" s="152"/>
      <c r="R21" s="152"/>
      <c r="S21" s="152"/>
      <c r="T21" s="152"/>
      <c r="U21" s="152"/>
      <c r="V21" s="152"/>
      <c r="W21" s="152"/>
      <c r="X21" s="152"/>
      <c r="Z21" s="153"/>
      <c r="AA21" s="52"/>
      <c r="AB21" s="153"/>
      <c r="AC21" s="52"/>
      <c r="AD21" s="153"/>
      <c r="AE21" s="52"/>
      <c r="AF21" s="153"/>
      <c r="AG21" s="52"/>
      <c r="AH21" s="153"/>
      <c r="AI21" s="52"/>
      <c r="AJ21" s="153"/>
      <c r="AK21" s="52" t="s">
        <v>1183</v>
      </c>
      <c r="AL21" s="153">
        <v>238840</v>
      </c>
      <c r="AM21" s="52" t="s">
        <v>1183</v>
      </c>
      <c r="AN21" s="153">
        <v>242130</v>
      </c>
      <c r="AO21" s="52" t="s">
        <v>1183</v>
      </c>
      <c r="AP21" s="153">
        <v>246620</v>
      </c>
      <c r="AQ21" s="52" t="s">
        <v>1154</v>
      </c>
      <c r="AR21" s="153">
        <v>250170</v>
      </c>
      <c r="AS21" s="52" t="s">
        <v>1154</v>
      </c>
      <c r="AT21" s="153">
        <v>254680</v>
      </c>
      <c r="AU21" s="52" t="s">
        <v>1154</v>
      </c>
      <c r="AV21" s="153">
        <v>257930</v>
      </c>
      <c r="AW21" s="153"/>
      <c r="AX21" s="153"/>
      <c r="AY21" s="52" t="s">
        <v>1205</v>
      </c>
      <c r="AZ21" s="153">
        <v>228750</v>
      </c>
      <c r="BA21" s="52" t="s">
        <v>1154</v>
      </c>
      <c r="BB21" s="153">
        <v>230860</v>
      </c>
      <c r="BC21" s="52" t="s">
        <v>1154</v>
      </c>
      <c r="BD21">
        <v>226210</v>
      </c>
      <c r="BE21" s="52" t="s">
        <v>1154</v>
      </c>
      <c r="BF21">
        <v>228450</v>
      </c>
      <c r="BI21" t="s">
        <v>1348</v>
      </c>
      <c r="BJ21" t="s">
        <v>1265</v>
      </c>
    </row>
    <row r="22" spans="1:64" ht="14.25">
      <c r="A22" s="32"/>
      <c r="B22" s="32" t="s">
        <v>298</v>
      </c>
      <c r="C22" s="32" t="s">
        <v>1241</v>
      </c>
      <c r="D22" s="158" t="s">
        <v>1242</v>
      </c>
      <c r="E22" s="152"/>
      <c r="F22" s="152"/>
      <c r="G22" s="152"/>
      <c r="H22" s="152"/>
      <c r="I22" s="152"/>
      <c r="J22" s="152"/>
      <c r="K22" s="152"/>
      <c r="L22" s="152"/>
      <c r="M22" s="152"/>
      <c r="N22" s="152"/>
      <c r="O22" s="152"/>
      <c r="P22" s="152"/>
      <c r="Q22" s="152"/>
      <c r="R22" s="152"/>
      <c r="S22" s="152"/>
      <c r="T22" s="152"/>
      <c r="U22" s="152"/>
      <c r="V22" s="152"/>
      <c r="W22" s="152"/>
      <c r="X22" s="152"/>
      <c r="Z22" s="153"/>
      <c r="AA22" s="52"/>
      <c r="AB22" s="153"/>
      <c r="AC22" s="52"/>
      <c r="AD22" s="153"/>
      <c r="AE22" s="52"/>
      <c r="AF22" s="153"/>
      <c r="AG22" s="52"/>
      <c r="AH22" s="153"/>
      <c r="AI22" s="52"/>
      <c r="AJ22" s="153"/>
      <c r="AK22" s="52"/>
      <c r="AL22" s="153"/>
      <c r="AM22" s="52"/>
      <c r="AN22" s="153"/>
      <c r="AO22" s="52"/>
      <c r="AP22" s="153"/>
      <c r="AQ22" s="52"/>
      <c r="AR22" s="153"/>
      <c r="AS22" s="52" t="s">
        <v>1154</v>
      </c>
      <c r="AT22" s="153">
        <v>234780</v>
      </c>
      <c r="AU22" s="52" t="s">
        <v>1154</v>
      </c>
      <c r="AV22" s="153">
        <v>244340</v>
      </c>
      <c r="AW22" s="153"/>
      <c r="AX22" s="153"/>
      <c r="AY22" s="52" t="s">
        <v>1154</v>
      </c>
      <c r="AZ22" s="153">
        <v>242460</v>
      </c>
      <c r="BA22" s="52" t="s">
        <v>1131</v>
      </c>
      <c r="BB22" s="153">
        <v>222340</v>
      </c>
      <c r="BC22" s="52" t="s">
        <v>1131</v>
      </c>
      <c r="BD22">
        <v>207780</v>
      </c>
      <c r="BE22" s="52" t="s">
        <v>1131</v>
      </c>
      <c r="BF22">
        <v>210150</v>
      </c>
      <c r="BJ22" t="s">
        <v>1266</v>
      </c>
    </row>
    <row r="23" spans="1:64" ht="14.25">
      <c r="A23" s="32" t="s">
        <v>830</v>
      </c>
      <c r="B23" s="32" t="s">
        <v>705</v>
      </c>
      <c r="C23" s="32" t="s">
        <v>1336</v>
      </c>
      <c r="D23" s="158" t="s">
        <v>1337</v>
      </c>
      <c r="E23" s="152"/>
      <c r="F23" s="152"/>
      <c r="G23" s="152"/>
      <c r="H23" s="152"/>
      <c r="I23" s="152"/>
      <c r="J23" s="152"/>
      <c r="K23" s="152"/>
      <c r="L23" s="152"/>
      <c r="M23" s="152"/>
      <c r="N23" s="152"/>
      <c r="O23" s="152"/>
      <c r="P23" s="152"/>
      <c r="Q23" s="152"/>
      <c r="R23" s="152"/>
      <c r="S23" s="152"/>
      <c r="T23" s="152"/>
      <c r="U23" s="152"/>
      <c r="V23" s="152"/>
      <c r="W23" s="152"/>
      <c r="X23" s="152"/>
      <c r="Z23" s="153"/>
      <c r="AA23" s="52"/>
      <c r="AB23" s="153"/>
      <c r="AC23" s="52"/>
      <c r="AD23" s="153"/>
      <c r="AE23" s="52"/>
      <c r="AF23" s="153"/>
      <c r="AG23" s="52"/>
      <c r="AH23" s="153"/>
      <c r="AI23" s="52"/>
      <c r="AJ23" s="153"/>
      <c r="AK23" s="52"/>
      <c r="AL23" s="153"/>
      <c r="AM23" s="52"/>
      <c r="AN23" s="153"/>
      <c r="AO23" s="52"/>
      <c r="AP23" s="153"/>
      <c r="AQ23" s="52"/>
      <c r="AR23" s="153"/>
      <c r="AS23" s="52"/>
      <c r="AT23" s="153"/>
      <c r="AU23" s="52"/>
      <c r="AV23" s="153"/>
      <c r="AW23" s="153" t="s">
        <v>11</v>
      </c>
      <c r="AX23" s="153">
        <v>14</v>
      </c>
      <c r="AY23" s="52"/>
      <c r="AZ23" s="153"/>
      <c r="BC23" s="52" t="s">
        <v>1131</v>
      </c>
      <c r="BD23">
        <v>133250</v>
      </c>
      <c r="BE23" s="52" t="s">
        <v>1154</v>
      </c>
      <c r="BF23">
        <v>143280</v>
      </c>
      <c r="BI23" t="s">
        <v>1348</v>
      </c>
      <c r="BJ23" s="52" t="s">
        <v>1339</v>
      </c>
    </row>
    <row r="24" spans="1:64" ht="14.25">
      <c r="A24" s="32" t="s">
        <v>830</v>
      </c>
      <c r="B24" s="32" t="s">
        <v>918</v>
      </c>
      <c r="C24" s="32" t="s">
        <v>919</v>
      </c>
      <c r="D24" s="158" t="s">
        <v>1267</v>
      </c>
      <c r="E24" s="152"/>
      <c r="F24" s="152"/>
      <c r="G24" s="152"/>
      <c r="H24" s="152"/>
      <c r="I24" s="152"/>
      <c r="J24" s="152"/>
      <c r="K24" s="152"/>
      <c r="L24" s="152"/>
      <c r="M24" s="152"/>
      <c r="N24" s="152"/>
      <c r="O24" s="152"/>
      <c r="P24" s="152"/>
      <c r="Q24" s="152"/>
      <c r="R24" s="152"/>
      <c r="S24" s="152"/>
      <c r="T24" s="152"/>
      <c r="U24" s="152"/>
      <c r="V24" s="152"/>
      <c r="W24" s="152"/>
      <c r="X24" s="152"/>
      <c r="Z24" s="153"/>
      <c r="AA24" s="52"/>
      <c r="AB24" s="153"/>
      <c r="AC24" s="52"/>
      <c r="AD24" s="153"/>
      <c r="AE24" s="52"/>
      <c r="AF24" s="153"/>
      <c r="AG24" s="52"/>
      <c r="AH24" s="153"/>
      <c r="AI24" s="52"/>
      <c r="AJ24" s="153"/>
      <c r="AK24" s="52"/>
      <c r="AL24" s="153"/>
      <c r="AM24" s="52"/>
      <c r="AN24" s="153"/>
      <c r="AO24" s="52"/>
      <c r="AP24" s="153"/>
      <c r="AQ24" s="52"/>
      <c r="AR24" s="153"/>
      <c r="AS24" s="52"/>
      <c r="AT24" s="153"/>
      <c r="AU24" s="52"/>
      <c r="AV24" s="153"/>
      <c r="AW24" s="153" t="s">
        <v>11</v>
      </c>
      <c r="AX24" s="153">
        <v>23</v>
      </c>
      <c r="AY24" s="52"/>
      <c r="AZ24" s="153"/>
      <c r="BC24" s="52" t="s">
        <v>1125</v>
      </c>
      <c r="BD24">
        <v>241590</v>
      </c>
      <c r="BE24" t="s">
        <v>1123</v>
      </c>
      <c r="BF24">
        <v>269890</v>
      </c>
      <c r="BI24" t="s">
        <v>1348</v>
      </c>
      <c r="BJ24" s="52" t="s">
        <v>1268</v>
      </c>
    </row>
    <row r="25" spans="1:64" ht="14.25">
      <c r="A25" s="32"/>
      <c r="B25" s="32" t="s">
        <v>57</v>
      </c>
      <c r="C25" s="32" t="s">
        <v>348</v>
      </c>
      <c r="D25" s="164">
        <v>253758767</v>
      </c>
      <c r="E25" s="152"/>
      <c r="F25" s="152"/>
      <c r="G25" s="152"/>
      <c r="H25" s="152"/>
      <c r="I25" s="152"/>
      <c r="J25" s="152"/>
      <c r="K25" s="152"/>
      <c r="L25" s="152"/>
      <c r="M25" s="152"/>
      <c r="N25" s="152"/>
      <c r="O25" s="152"/>
      <c r="P25" s="152"/>
      <c r="Q25" s="152"/>
      <c r="R25" s="152"/>
      <c r="S25" s="152"/>
      <c r="T25" s="152"/>
      <c r="U25" s="152"/>
      <c r="V25" s="152"/>
      <c r="W25" s="152"/>
      <c r="X25" s="152"/>
      <c r="Z25" s="153"/>
      <c r="AA25" s="52"/>
      <c r="AB25" s="153"/>
      <c r="AC25" s="52"/>
      <c r="AD25" s="153"/>
      <c r="AE25" s="52"/>
      <c r="AF25" s="153"/>
      <c r="AG25" s="52"/>
      <c r="AH25" s="153"/>
      <c r="AI25" s="52"/>
      <c r="AJ25" s="153"/>
      <c r="AK25" s="52"/>
      <c r="AL25" s="153"/>
      <c r="AM25" s="52"/>
      <c r="AN25" s="153"/>
      <c r="AO25" s="52"/>
      <c r="AP25" s="153"/>
      <c r="AQ25" s="52"/>
      <c r="AR25" s="153"/>
      <c r="AS25" s="52"/>
      <c r="AT25" s="153"/>
      <c r="AU25" s="52"/>
      <c r="AV25" s="153"/>
      <c r="AW25" s="153" t="s">
        <v>11</v>
      </c>
      <c r="AX25" s="153">
        <v>14</v>
      </c>
      <c r="AY25" s="52"/>
      <c r="AZ25" s="153"/>
      <c r="BC25" s="52" t="s">
        <v>1131</v>
      </c>
      <c r="BD25">
        <v>170000</v>
      </c>
      <c r="BE25" s="52" t="s">
        <v>1123</v>
      </c>
      <c r="BF25">
        <v>161000</v>
      </c>
      <c r="BI25" t="s">
        <v>1348</v>
      </c>
      <c r="BJ25" s="52" t="s">
        <v>1338</v>
      </c>
    </row>
    <row r="26" spans="1:64" ht="14.25">
      <c r="A26" s="32"/>
      <c r="B26" s="32" t="s">
        <v>1092</v>
      </c>
      <c r="C26" s="32" t="s">
        <v>95</v>
      </c>
      <c r="D26" s="158" t="s">
        <v>1093</v>
      </c>
      <c r="E26" s="152"/>
      <c r="F26" s="152"/>
      <c r="G26" s="152"/>
      <c r="H26" s="152"/>
      <c r="I26" s="152"/>
      <c r="J26" s="152"/>
      <c r="K26" s="152"/>
      <c r="L26" s="152"/>
      <c r="M26" s="152"/>
      <c r="N26" s="152"/>
      <c r="O26" s="152"/>
      <c r="P26" s="152"/>
      <c r="Q26" s="152"/>
      <c r="R26" s="152"/>
      <c r="S26" s="152"/>
      <c r="T26" s="152"/>
      <c r="U26" s="152"/>
      <c r="V26" s="152"/>
      <c r="W26" s="152"/>
      <c r="X26" s="152"/>
      <c r="Z26" s="153"/>
      <c r="AA26" s="52"/>
      <c r="AB26" s="153"/>
      <c r="AC26" s="52"/>
      <c r="AD26" s="153"/>
      <c r="AE26" s="52"/>
      <c r="AF26" s="153"/>
      <c r="AG26" s="52"/>
      <c r="AH26" s="153"/>
      <c r="AI26" s="52"/>
      <c r="AJ26" s="153"/>
      <c r="AK26" s="52"/>
      <c r="AL26" s="153"/>
      <c r="AM26" s="52"/>
      <c r="AN26" s="153"/>
      <c r="AO26" s="52"/>
      <c r="AP26" s="153"/>
      <c r="AQ26" s="52"/>
      <c r="AR26" s="153"/>
      <c r="AS26" s="52"/>
      <c r="AT26" s="153"/>
      <c r="AU26" s="52"/>
      <c r="AV26" s="153"/>
      <c r="AW26" s="153"/>
      <c r="AX26" s="153"/>
      <c r="BC26" s="52" t="s">
        <v>1131</v>
      </c>
      <c r="BD26">
        <v>193370</v>
      </c>
      <c r="BE26" t="s">
        <v>1123</v>
      </c>
      <c r="BF26">
        <v>181440</v>
      </c>
      <c r="BI26" t="s">
        <v>1352</v>
      </c>
    </row>
    <row r="27" spans="1:64" ht="14.25">
      <c r="A27" s="165"/>
      <c r="B27" s="165" t="s">
        <v>758</v>
      </c>
      <c r="C27" s="165" t="s">
        <v>1368</v>
      </c>
      <c r="D27" s="166" t="s">
        <v>1369</v>
      </c>
      <c r="E27" s="167"/>
      <c r="F27" s="167"/>
      <c r="G27" s="167"/>
      <c r="H27" s="167"/>
      <c r="I27" s="167"/>
      <c r="J27" s="167"/>
      <c r="K27" s="167"/>
      <c r="L27" s="167"/>
      <c r="M27" s="167"/>
      <c r="N27" s="167"/>
      <c r="O27" s="167"/>
      <c r="P27" s="167"/>
      <c r="Q27" s="167"/>
      <c r="R27" s="167"/>
      <c r="S27" s="167"/>
      <c r="T27" s="167"/>
      <c r="U27" s="167"/>
      <c r="V27" s="167"/>
      <c r="W27" s="167"/>
      <c r="X27" s="167"/>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t="s">
        <v>1358</v>
      </c>
      <c r="AX27" s="124"/>
      <c r="AY27" s="124"/>
      <c r="AZ27" s="124"/>
      <c r="BA27" s="124"/>
      <c r="BB27" s="124"/>
      <c r="BC27" s="124" t="s">
        <v>1154</v>
      </c>
      <c r="BD27" s="124">
        <v>174240</v>
      </c>
      <c r="BE27" s="124" t="s">
        <v>1131</v>
      </c>
      <c r="BF27" s="124">
        <v>171290</v>
      </c>
      <c r="BG27" s="124"/>
      <c r="BH27" s="124"/>
      <c r="BI27" s="124" t="s">
        <v>1348</v>
      </c>
      <c r="BJ27" s="124"/>
      <c r="BK27" s="124"/>
      <c r="BL27" s="124"/>
    </row>
    <row r="28" spans="1:64" ht="14.25">
      <c r="A28" s="84"/>
      <c r="B28" s="85" t="s">
        <v>1345</v>
      </c>
      <c r="C28" s="86" t="s">
        <v>1044</v>
      </c>
      <c r="D28" s="148"/>
      <c r="E28" s="152" t="s">
        <v>1126</v>
      </c>
      <c r="F28" s="153">
        <v>143880</v>
      </c>
      <c r="G28" s="152" t="s">
        <v>1126</v>
      </c>
      <c r="H28" s="153">
        <v>143210</v>
      </c>
      <c r="I28" s="152" t="s">
        <v>1154</v>
      </c>
      <c r="J28" t="s">
        <v>1155</v>
      </c>
      <c r="K28" s="152"/>
      <c r="L28" s="152"/>
      <c r="M28" s="152"/>
      <c r="N28" s="152"/>
      <c r="O28" s="152"/>
      <c r="P28" s="152"/>
      <c r="Q28" s="152"/>
      <c r="R28" s="152"/>
      <c r="S28" s="152"/>
      <c r="T28" s="152"/>
      <c r="U28" s="152"/>
      <c r="V28" s="152"/>
      <c r="W28" s="152"/>
      <c r="X28" s="152"/>
      <c r="AW28" t="s">
        <v>867</v>
      </c>
      <c r="BC28" t="s">
        <v>1154</v>
      </c>
      <c r="BD28">
        <v>249230</v>
      </c>
      <c r="BE28" t="s">
        <v>1183</v>
      </c>
      <c r="BF28">
        <v>249200</v>
      </c>
      <c r="BI28" t="s">
        <v>1348</v>
      </c>
    </row>
    <row r="29" spans="1:64" ht="14.25">
      <c r="A29" s="84"/>
      <c r="B29" s="85" t="s">
        <v>204</v>
      </c>
      <c r="C29" s="86" t="s">
        <v>205</v>
      </c>
      <c r="D29" s="148" t="s">
        <v>1370</v>
      </c>
      <c r="E29" s="152" t="s">
        <v>1124</v>
      </c>
      <c r="F29" s="153">
        <v>165850</v>
      </c>
      <c r="G29" s="152" t="s">
        <v>1124</v>
      </c>
      <c r="H29" s="153">
        <v>174770</v>
      </c>
      <c r="I29" s="152" t="s">
        <v>1131</v>
      </c>
      <c r="J29" t="s">
        <v>1153</v>
      </c>
      <c r="K29" s="152"/>
      <c r="L29" s="152"/>
      <c r="M29" s="152"/>
      <c r="N29" s="152"/>
      <c r="O29" s="152"/>
      <c r="P29" s="152"/>
      <c r="Q29" s="152"/>
      <c r="R29" s="152"/>
      <c r="S29" s="152"/>
      <c r="T29" s="152"/>
      <c r="U29" s="152"/>
      <c r="V29" s="152"/>
      <c r="W29" s="152"/>
      <c r="X29" s="152"/>
      <c r="AW29" s="153" t="s">
        <v>11</v>
      </c>
      <c r="BC29" s="52" t="s">
        <v>1131</v>
      </c>
      <c r="BD29">
        <v>185190</v>
      </c>
      <c r="BE29" s="52" t="s">
        <v>1131</v>
      </c>
      <c r="BF29">
        <v>191090</v>
      </c>
    </row>
    <row r="30" spans="1:64" ht="14.25">
      <c r="A30" s="84"/>
      <c r="B30" s="85" t="s">
        <v>444</v>
      </c>
      <c r="C30" s="86" t="s">
        <v>1373</v>
      </c>
      <c r="D30" s="148" t="s">
        <v>1374</v>
      </c>
      <c r="E30" s="152" t="s">
        <v>1124</v>
      </c>
      <c r="F30" s="153">
        <v>153970</v>
      </c>
      <c r="G30" s="152" t="s">
        <v>1126</v>
      </c>
      <c r="H30" s="153">
        <v>161180</v>
      </c>
      <c r="I30" s="152" t="s">
        <v>1154</v>
      </c>
      <c r="J30" s="153">
        <v>131170</v>
      </c>
      <c r="K30" s="152"/>
      <c r="L30" s="152"/>
      <c r="M30" s="152"/>
      <c r="N30" s="152"/>
      <c r="O30" s="152"/>
      <c r="P30" s="152"/>
      <c r="Q30" s="152"/>
      <c r="R30" s="152"/>
      <c r="S30" s="152"/>
      <c r="T30" s="152"/>
      <c r="U30" s="152"/>
      <c r="V30" s="152"/>
      <c r="W30" s="152"/>
      <c r="X30" s="152"/>
      <c r="BC30" s="52" t="s">
        <v>1131</v>
      </c>
      <c r="BD30">
        <v>245920</v>
      </c>
      <c r="BE30" s="52" t="s">
        <v>1154</v>
      </c>
      <c r="BF30">
        <v>255770</v>
      </c>
    </row>
    <row r="31" spans="1:64" ht="14.25">
      <c r="A31" s="84"/>
      <c r="B31" s="85"/>
      <c r="C31" s="86"/>
      <c r="D31" s="148"/>
      <c r="E31" s="152"/>
      <c r="F31" s="153"/>
      <c r="G31" s="152"/>
      <c r="H31" s="153"/>
      <c r="I31" s="152"/>
      <c r="J31" s="153"/>
      <c r="K31" s="152"/>
      <c r="L31" s="152"/>
      <c r="M31" s="152"/>
      <c r="N31" s="152"/>
      <c r="O31" s="152"/>
      <c r="P31" s="152"/>
      <c r="Q31" s="152"/>
      <c r="R31" s="152"/>
      <c r="S31" s="152"/>
      <c r="T31" s="152"/>
      <c r="U31" s="152"/>
      <c r="V31" s="152"/>
      <c r="W31" s="152"/>
      <c r="X31" s="152"/>
    </row>
    <row r="32" spans="1:64" ht="14.25">
      <c r="A32" s="84" t="s">
        <v>831</v>
      </c>
      <c r="B32" s="85" t="s">
        <v>383</v>
      </c>
      <c r="C32" s="86" t="s">
        <v>464</v>
      </c>
      <c r="D32" s="148" t="s">
        <v>1318</v>
      </c>
      <c r="E32" s="152" t="s">
        <v>1126</v>
      </c>
      <c r="F32" s="153">
        <v>315740</v>
      </c>
      <c r="G32" s="152" t="s">
        <v>1126</v>
      </c>
      <c r="H32" s="153">
        <v>315170</v>
      </c>
      <c r="I32" s="152" t="s">
        <v>1131</v>
      </c>
      <c r="J32" s="153">
        <v>313490</v>
      </c>
      <c r="K32" s="152"/>
      <c r="L32" s="152"/>
      <c r="M32" s="152"/>
      <c r="N32" s="152"/>
      <c r="O32" s="152"/>
      <c r="P32" s="152"/>
      <c r="Q32" s="152"/>
      <c r="R32" s="152"/>
      <c r="S32" s="152"/>
      <c r="T32" s="152"/>
      <c r="U32" s="152"/>
      <c r="V32" s="152"/>
      <c r="W32" s="152"/>
      <c r="X32" s="152"/>
      <c r="AM32" s="52" t="s">
        <v>1123</v>
      </c>
      <c r="AN32" s="153">
        <v>197330</v>
      </c>
      <c r="AO32" s="52" t="s">
        <v>1123</v>
      </c>
      <c r="AP32" s="153">
        <v>195300</v>
      </c>
      <c r="AQ32" s="52" t="s">
        <v>1131</v>
      </c>
      <c r="AR32" s="153">
        <v>210000</v>
      </c>
      <c r="AS32" s="52" t="s">
        <v>1154</v>
      </c>
      <c r="AT32" s="153">
        <v>223180</v>
      </c>
      <c r="AW32" t="s">
        <v>867</v>
      </c>
      <c r="AX32">
        <v>27</v>
      </c>
      <c r="BC32" s="52" t="s">
        <v>1154</v>
      </c>
      <c r="BD32">
        <v>234230</v>
      </c>
      <c r="BE32" s="52" t="s">
        <v>1183</v>
      </c>
      <c r="BF32">
        <v>234470</v>
      </c>
      <c r="BI32" t="s">
        <v>1348</v>
      </c>
      <c r="BJ32" s="52" t="s">
        <v>1269</v>
      </c>
    </row>
    <row r="33" spans="1:258" ht="14.25">
      <c r="A33" s="84" t="s">
        <v>831</v>
      </c>
      <c r="B33" s="85" t="s">
        <v>582</v>
      </c>
      <c r="C33" s="86" t="s">
        <v>465</v>
      </c>
      <c r="D33" s="148" t="s">
        <v>1319</v>
      </c>
      <c r="E33" s="152" t="s">
        <v>1126</v>
      </c>
      <c r="F33" s="153">
        <v>227410</v>
      </c>
      <c r="G33" s="152" t="s">
        <v>1126</v>
      </c>
      <c r="H33" s="153">
        <v>233350</v>
      </c>
      <c r="I33" s="152" t="s">
        <v>1131</v>
      </c>
      <c r="J33" t="s">
        <v>1150</v>
      </c>
      <c r="K33" s="152"/>
      <c r="L33" s="152"/>
      <c r="M33" s="152"/>
      <c r="N33" s="152"/>
      <c r="O33" s="152"/>
      <c r="P33" s="152"/>
      <c r="Q33" s="152"/>
      <c r="R33" s="152"/>
      <c r="S33" s="152"/>
      <c r="T33" s="152"/>
      <c r="U33" s="152"/>
      <c r="V33" s="152"/>
      <c r="W33" s="152"/>
      <c r="X33" s="152"/>
      <c r="AW33" t="s">
        <v>867</v>
      </c>
      <c r="AX33">
        <v>27</v>
      </c>
      <c r="BC33" s="52" t="s">
        <v>1154</v>
      </c>
      <c r="BD33">
        <v>196810</v>
      </c>
      <c r="BE33" s="52" t="s">
        <v>1154</v>
      </c>
      <c r="BF33">
        <v>197390</v>
      </c>
      <c r="BI33" t="s">
        <v>1348</v>
      </c>
      <c r="BJ33" s="52" t="s">
        <v>1270</v>
      </c>
    </row>
    <row r="34" spans="1:258" ht="14.25">
      <c r="A34" s="84" t="s">
        <v>831</v>
      </c>
      <c r="B34" s="85" t="s">
        <v>60</v>
      </c>
      <c r="C34" s="86" t="s">
        <v>61</v>
      </c>
      <c r="D34" s="147" t="s">
        <v>1320</v>
      </c>
      <c r="E34" s="152" t="s">
        <v>1124</v>
      </c>
      <c r="F34" s="153">
        <v>250110</v>
      </c>
      <c r="G34" s="152" t="s">
        <v>1126</v>
      </c>
      <c r="H34" s="153">
        <v>264680</v>
      </c>
      <c r="I34" s="152" t="s">
        <v>1131</v>
      </c>
      <c r="J34" s="153">
        <v>259880</v>
      </c>
      <c r="K34" s="152" t="s">
        <v>1154</v>
      </c>
      <c r="L34" s="153">
        <v>270260</v>
      </c>
      <c r="M34" s="152" t="s">
        <v>1154</v>
      </c>
      <c r="N34" s="153">
        <v>278460</v>
      </c>
      <c r="O34" s="152" t="s">
        <v>1154</v>
      </c>
      <c r="P34" s="153">
        <v>285260</v>
      </c>
      <c r="Q34" s="152"/>
      <c r="R34" s="152"/>
      <c r="S34" s="152"/>
      <c r="T34" s="152"/>
      <c r="U34" s="152"/>
      <c r="V34" s="152"/>
      <c r="W34" s="152" t="s">
        <v>1131</v>
      </c>
      <c r="X34" s="153">
        <v>262080</v>
      </c>
      <c r="Y34" t="s">
        <v>1131</v>
      </c>
      <c r="Z34" s="153">
        <v>262340</v>
      </c>
      <c r="AA34" s="52" t="s">
        <v>1131</v>
      </c>
      <c r="AB34" s="153">
        <v>259800</v>
      </c>
      <c r="AC34" s="52" t="s">
        <v>1131</v>
      </c>
      <c r="AD34" s="153">
        <v>265670</v>
      </c>
      <c r="AE34" s="52" t="s">
        <v>1131</v>
      </c>
      <c r="AF34" s="153">
        <v>264280</v>
      </c>
      <c r="AG34" s="52" t="s">
        <v>1131</v>
      </c>
      <c r="AH34" s="153">
        <v>267890</v>
      </c>
      <c r="AI34" s="52" t="s">
        <v>1131</v>
      </c>
      <c r="AJ34" s="153">
        <v>276310</v>
      </c>
      <c r="AW34" t="s">
        <v>867</v>
      </c>
      <c r="BC34" s="52" t="s">
        <v>1123</v>
      </c>
      <c r="BD34">
        <v>22890</v>
      </c>
      <c r="BE34" s="52" t="s">
        <v>1123</v>
      </c>
      <c r="BF34">
        <v>236880</v>
      </c>
      <c r="BI34" t="s">
        <v>1348</v>
      </c>
      <c r="BJ34" s="52" t="s">
        <v>1271</v>
      </c>
    </row>
    <row r="35" spans="1:258" ht="14.25">
      <c r="A35" s="84" t="s">
        <v>831</v>
      </c>
      <c r="B35" s="85" t="s">
        <v>1032</v>
      </c>
      <c r="C35" s="86" t="s">
        <v>1033</v>
      </c>
      <c r="D35" s="147" t="s">
        <v>1321</v>
      </c>
      <c r="E35" s="152" t="s">
        <v>1122</v>
      </c>
      <c r="F35" s="153">
        <v>272120</v>
      </c>
      <c r="G35" s="152" t="s">
        <v>1126</v>
      </c>
      <c r="H35" s="153">
        <v>271970</v>
      </c>
      <c r="I35" s="152" t="s">
        <v>1154</v>
      </c>
      <c r="J35" s="153">
        <v>272670</v>
      </c>
      <c r="K35" s="152" t="s">
        <v>1131</v>
      </c>
      <c r="L35" s="153">
        <v>246070</v>
      </c>
      <c r="M35" s="152" t="s">
        <v>1131</v>
      </c>
      <c r="N35" s="153">
        <v>242180</v>
      </c>
      <c r="O35" s="152" t="s">
        <v>1131</v>
      </c>
      <c r="P35" s="153">
        <v>247370</v>
      </c>
      <c r="Q35" s="152" t="s">
        <v>1131</v>
      </c>
      <c r="R35" s="153">
        <v>256250</v>
      </c>
      <c r="S35" s="152" t="s">
        <v>1131</v>
      </c>
      <c r="T35" s="153">
        <v>267880</v>
      </c>
      <c r="U35" s="152" t="s">
        <v>1131</v>
      </c>
      <c r="V35" s="153">
        <v>279070</v>
      </c>
      <c r="W35" s="152"/>
      <c r="X35" s="152"/>
      <c r="Y35" t="s">
        <v>1163</v>
      </c>
      <c r="Z35" s="153">
        <v>180680</v>
      </c>
      <c r="AA35" s="52" t="s">
        <v>1163</v>
      </c>
      <c r="AB35" s="153">
        <v>182820</v>
      </c>
      <c r="AC35" s="52" t="s">
        <v>1123</v>
      </c>
      <c r="AD35" s="153">
        <v>228610</v>
      </c>
      <c r="AE35" s="52" t="s">
        <v>1131</v>
      </c>
      <c r="AF35" s="153">
        <v>256850</v>
      </c>
      <c r="AG35" s="52" t="s">
        <v>1131</v>
      </c>
      <c r="AH35" s="153">
        <v>275570</v>
      </c>
      <c r="AI35" s="52" t="s">
        <v>1154</v>
      </c>
      <c r="AJ35" s="153">
        <v>289490</v>
      </c>
      <c r="AK35" s="52" t="s">
        <v>1131</v>
      </c>
      <c r="AL35" s="153">
        <v>280440</v>
      </c>
      <c r="AM35" s="52" t="s">
        <v>1235</v>
      </c>
      <c r="AN35" s="153">
        <v>197330</v>
      </c>
      <c r="AO35" s="52" t="s">
        <v>1131</v>
      </c>
      <c r="AP35" s="153">
        <v>285260</v>
      </c>
      <c r="AQ35" s="52" t="s">
        <v>1131</v>
      </c>
      <c r="AR35" s="153">
        <v>277970</v>
      </c>
      <c r="AS35" s="52" t="s">
        <v>1131</v>
      </c>
      <c r="AT35" s="153">
        <v>274220</v>
      </c>
      <c r="AU35" s="52" t="s">
        <v>1123</v>
      </c>
      <c r="AV35" s="153">
        <v>272380</v>
      </c>
      <c r="AW35" s="153" t="s">
        <v>867</v>
      </c>
      <c r="AX35" s="153"/>
      <c r="AY35" s="52" t="s">
        <v>1123</v>
      </c>
      <c r="AZ35" s="153">
        <v>217640</v>
      </c>
      <c r="BA35" s="52" t="s">
        <v>1160</v>
      </c>
      <c r="BB35" s="153">
        <v>180750</v>
      </c>
      <c r="BC35" s="52" t="s">
        <v>1132</v>
      </c>
      <c r="BD35" s="52" t="s">
        <v>1322</v>
      </c>
      <c r="BE35" s="52" t="s">
        <v>1132</v>
      </c>
      <c r="BF35" s="52" t="s">
        <v>1375</v>
      </c>
      <c r="BI35" t="s">
        <v>1348</v>
      </c>
      <c r="BJ35" s="52" t="s">
        <v>1272</v>
      </c>
    </row>
    <row r="36" spans="1:258" ht="14.25">
      <c r="A36" s="84" t="s">
        <v>831</v>
      </c>
      <c r="B36" s="85" t="s">
        <v>193</v>
      </c>
      <c r="C36" s="86" t="s">
        <v>1031</v>
      </c>
      <c r="D36" s="147" t="s">
        <v>1343</v>
      </c>
      <c r="E36" s="152" t="s">
        <v>1128</v>
      </c>
      <c r="F36" s="153">
        <v>67300</v>
      </c>
      <c r="G36" s="152" t="s">
        <v>1132</v>
      </c>
      <c r="H36" s="153">
        <v>91640</v>
      </c>
      <c r="I36" s="152" t="s">
        <v>1152</v>
      </c>
      <c r="J36" t="s">
        <v>1151</v>
      </c>
      <c r="K36" s="152"/>
      <c r="L36" s="152"/>
      <c r="M36" s="152"/>
      <c r="N36" s="152"/>
      <c r="O36" s="152"/>
      <c r="P36" s="152"/>
      <c r="Q36" s="152"/>
      <c r="R36" s="152"/>
      <c r="S36" s="152"/>
      <c r="T36" s="152"/>
      <c r="U36" s="152"/>
      <c r="V36" s="152"/>
      <c r="W36" s="152"/>
      <c r="X36" s="152"/>
      <c r="Y36" t="s">
        <v>1131</v>
      </c>
      <c r="Z36" s="153">
        <v>95950</v>
      </c>
      <c r="AA36" s="52" t="s">
        <v>1123</v>
      </c>
      <c r="AB36" s="153">
        <v>91400</v>
      </c>
      <c r="AC36" s="52" t="s">
        <v>1123</v>
      </c>
      <c r="AD36" s="153">
        <v>90240</v>
      </c>
      <c r="AE36" s="52" t="s">
        <v>1160</v>
      </c>
      <c r="AF36" s="153">
        <v>84150</v>
      </c>
      <c r="AG36" s="52" t="s">
        <v>1131</v>
      </c>
      <c r="AH36" s="153">
        <v>96640</v>
      </c>
      <c r="AI36" s="52" t="s">
        <v>1204</v>
      </c>
      <c r="AJ36" s="153">
        <v>66660</v>
      </c>
      <c r="AK36" s="52" t="s">
        <v>1131</v>
      </c>
      <c r="AL36" s="153">
        <v>66360</v>
      </c>
      <c r="AM36" s="52" t="s">
        <v>1131</v>
      </c>
      <c r="AN36" s="153">
        <v>65010</v>
      </c>
      <c r="AO36" s="52" t="s">
        <v>1131</v>
      </c>
      <c r="AP36" s="153">
        <v>64710</v>
      </c>
      <c r="AQ36" s="52" t="s">
        <v>1131</v>
      </c>
      <c r="AR36" s="153">
        <v>65450</v>
      </c>
      <c r="AS36" s="52" t="s">
        <v>1131</v>
      </c>
      <c r="AT36" s="153">
        <v>65160</v>
      </c>
      <c r="AU36" s="52" t="s">
        <v>1131</v>
      </c>
      <c r="AV36" s="153">
        <v>64860</v>
      </c>
      <c r="AW36" s="153" t="s">
        <v>867</v>
      </c>
      <c r="AX36" s="153"/>
      <c r="BE36" s="52" t="s">
        <v>1123</v>
      </c>
      <c r="BF36" s="52">
        <v>206690</v>
      </c>
      <c r="BI36" t="s">
        <v>1348</v>
      </c>
    </row>
    <row r="37" spans="1:258" ht="14.25">
      <c r="A37" s="84" t="s">
        <v>831</v>
      </c>
      <c r="B37" s="85" t="s">
        <v>1095</v>
      </c>
      <c r="C37" s="86" t="s">
        <v>502</v>
      </c>
      <c r="D37" s="147" t="s">
        <v>1096</v>
      </c>
      <c r="E37" s="152" t="s">
        <v>1123</v>
      </c>
      <c r="F37" s="153">
        <v>197340</v>
      </c>
      <c r="G37" s="152" t="s">
        <v>1123</v>
      </c>
      <c r="H37" s="153">
        <v>192030</v>
      </c>
      <c r="I37" s="152" t="s">
        <v>1123</v>
      </c>
      <c r="J37" s="153">
        <v>189030</v>
      </c>
      <c r="K37" s="152" t="s">
        <v>1131</v>
      </c>
      <c r="L37" s="153">
        <v>216320</v>
      </c>
      <c r="M37" s="152" t="s">
        <v>1154</v>
      </c>
      <c r="N37" s="153">
        <v>234380</v>
      </c>
      <c r="O37" s="152" t="s">
        <v>1154</v>
      </c>
      <c r="P37" s="153">
        <v>244220</v>
      </c>
      <c r="Q37" s="152" t="s">
        <v>1123</v>
      </c>
      <c r="R37" s="153">
        <v>195660</v>
      </c>
      <c r="S37" s="152" t="s">
        <v>1123</v>
      </c>
      <c r="T37" s="153">
        <v>203000</v>
      </c>
      <c r="U37" s="152" t="s">
        <v>1123</v>
      </c>
      <c r="V37" s="153">
        <v>208920</v>
      </c>
      <c r="W37" s="152"/>
      <c r="X37" s="152"/>
      <c r="Y37" t="s">
        <v>1131</v>
      </c>
      <c r="Z37" s="153">
        <v>257500</v>
      </c>
      <c r="AA37" s="52" t="s">
        <v>1205</v>
      </c>
      <c r="AB37" s="153">
        <v>249070</v>
      </c>
      <c r="AC37" s="52" t="s">
        <v>1154</v>
      </c>
      <c r="AD37" s="153">
        <v>256260</v>
      </c>
      <c r="AE37" s="52" t="s">
        <v>1154</v>
      </c>
      <c r="AF37" s="153">
        <v>262010</v>
      </c>
      <c r="AG37" s="52" t="s">
        <v>1154</v>
      </c>
      <c r="AH37" s="153">
        <v>266830</v>
      </c>
      <c r="AI37" s="52" t="s">
        <v>1154</v>
      </c>
      <c r="AJ37" s="153">
        <v>271460</v>
      </c>
      <c r="AK37" s="52" t="s">
        <v>1154</v>
      </c>
      <c r="AL37" s="153">
        <v>275310</v>
      </c>
      <c r="AM37" s="52" t="s">
        <v>1183</v>
      </c>
      <c r="AN37" s="153">
        <v>282400</v>
      </c>
      <c r="AO37" s="52" t="s">
        <v>1183</v>
      </c>
      <c r="AP37" s="153">
        <v>285480</v>
      </c>
      <c r="AQ37" s="159" t="s">
        <v>1154</v>
      </c>
      <c r="AR37" s="153">
        <v>272590</v>
      </c>
      <c r="AS37" s="52" t="s">
        <v>1131</v>
      </c>
      <c r="AT37" s="153">
        <v>263980</v>
      </c>
      <c r="AU37" s="52" t="s">
        <v>1131</v>
      </c>
      <c r="AV37" s="153">
        <v>257350</v>
      </c>
      <c r="AW37" s="153" t="s">
        <v>867</v>
      </c>
      <c r="AX37" s="153">
        <v>30</v>
      </c>
      <c r="AY37" s="52" t="s">
        <v>1131</v>
      </c>
      <c r="AZ37" s="153">
        <v>253090</v>
      </c>
      <c r="BA37" s="52" t="s">
        <v>1131</v>
      </c>
      <c r="BB37" s="153">
        <v>265630</v>
      </c>
      <c r="BC37" s="52" t="s">
        <v>1131</v>
      </c>
      <c r="BD37">
        <v>273900</v>
      </c>
      <c r="BE37" s="52" t="s">
        <v>1131</v>
      </c>
      <c r="BF37" s="52">
        <v>280700</v>
      </c>
      <c r="BI37" t="s">
        <v>1348</v>
      </c>
      <c r="BJ37" s="52" t="s">
        <v>1273</v>
      </c>
    </row>
    <row r="38" spans="1:258" ht="14.25">
      <c r="A38" s="84" t="s">
        <v>831</v>
      </c>
      <c r="B38" s="85" t="s">
        <v>233</v>
      </c>
      <c r="C38" s="86" t="s">
        <v>266</v>
      </c>
      <c r="D38" s="147" t="s">
        <v>1377</v>
      </c>
      <c r="E38" s="152" t="s">
        <v>1126</v>
      </c>
      <c r="F38" s="153">
        <v>240290</v>
      </c>
      <c r="G38" s="152" t="s">
        <v>1126</v>
      </c>
      <c r="H38" s="153">
        <v>237110</v>
      </c>
      <c r="I38" s="152" t="s">
        <v>1154</v>
      </c>
      <c r="J38" s="153">
        <v>236710</v>
      </c>
      <c r="K38" s="152" t="s">
        <v>1157</v>
      </c>
      <c r="L38" s="153">
        <v>252690</v>
      </c>
      <c r="M38" s="152" t="s">
        <v>1157</v>
      </c>
      <c r="N38" s="153">
        <v>212870</v>
      </c>
      <c r="O38" s="152" t="s">
        <v>1154</v>
      </c>
      <c r="P38" s="153">
        <v>206650</v>
      </c>
      <c r="Q38" s="153" t="s">
        <v>1131</v>
      </c>
      <c r="R38" s="153">
        <v>201470</v>
      </c>
      <c r="S38" s="152" t="s">
        <v>1131</v>
      </c>
      <c r="T38" s="153">
        <v>201170</v>
      </c>
      <c r="U38" s="152" t="s">
        <v>1131</v>
      </c>
      <c r="V38" s="153">
        <v>201760</v>
      </c>
      <c r="W38" s="152"/>
      <c r="X38" s="152"/>
      <c r="Y38" t="s">
        <v>1131</v>
      </c>
      <c r="Z38" s="153">
        <v>222160</v>
      </c>
      <c r="AA38" s="52" t="s">
        <v>1162</v>
      </c>
      <c r="AB38" s="153">
        <v>220740</v>
      </c>
      <c r="AC38" s="52" t="s">
        <v>1162</v>
      </c>
      <c r="AD38" s="153">
        <v>148040</v>
      </c>
      <c r="AE38" s="52" t="s">
        <v>1154</v>
      </c>
      <c r="AF38" s="153">
        <v>170370</v>
      </c>
      <c r="AG38" s="52" t="s">
        <v>1218</v>
      </c>
      <c r="AH38" s="153">
        <v>183640</v>
      </c>
      <c r="AI38" s="52" t="s">
        <v>1218</v>
      </c>
      <c r="AJ38" s="153">
        <v>186240</v>
      </c>
      <c r="AK38" s="52"/>
      <c r="AL38" s="153"/>
      <c r="AM38" s="52" t="s">
        <v>1183</v>
      </c>
      <c r="AN38" s="153">
        <v>208670</v>
      </c>
      <c r="AO38" s="52" t="s">
        <v>1154</v>
      </c>
      <c r="AP38" s="153">
        <v>209290</v>
      </c>
      <c r="AQ38" s="52" t="s">
        <v>1154</v>
      </c>
      <c r="AR38" s="153">
        <v>205450</v>
      </c>
      <c r="AS38" s="52" t="s">
        <v>1154</v>
      </c>
      <c r="AT38" s="153">
        <v>202630</v>
      </c>
      <c r="AU38" s="52" t="s">
        <v>1154</v>
      </c>
      <c r="AV38" s="153">
        <v>210480</v>
      </c>
      <c r="AW38" s="153" t="s">
        <v>1377</v>
      </c>
      <c r="AX38" s="153" t="s">
        <v>1377</v>
      </c>
      <c r="AY38" s="153" t="s">
        <v>1377</v>
      </c>
      <c r="AZ38" s="153" t="s">
        <v>1377</v>
      </c>
      <c r="BA38" s="153" t="s">
        <v>1377</v>
      </c>
      <c r="BB38" s="153" t="s">
        <v>1377</v>
      </c>
      <c r="BC38" s="153" t="s">
        <v>1377</v>
      </c>
      <c r="BD38" s="153" t="s">
        <v>1377</v>
      </c>
      <c r="BE38" s="52" t="s">
        <v>1377</v>
      </c>
      <c r="BF38" s="52" t="s">
        <v>1377</v>
      </c>
      <c r="BJ38" s="52" t="s">
        <v>1274</v>
      </c>
    </row>
    <row r="39" spans="1:258" ht="14.25">
      <c r="A39" s="84"/>
      <c r="B39" s="85" t="s">
        <v>598</v>
      </c>
      <c r="C39" s="86" t="s">
        <v>472</v>
      </c>
      <c r="D39" s="147" t="s">
        <v>1347</v>
      </c>
      <c r="E39" s="152" t="s">
        <v>1126</v>
      </c>
      <c r="F39" s="154">
        <v>237620</v>
      </c>
      <c r="G39" s="152" t="s">
        <v>1126</v>
      </c>
      <c r="H39" s="153">
        <v>243000</v>
      </c>
      <c r="I39" s="152" t="s">
        <v>1154</v>
      </c>
      <c r="J39" s="153">
        <v>250380</v>
      </c>
      <c r="K39" s="152" t="s">
        <v>1157</v>
      </c>
      <c r="L39" s="153">
        <v>255240</v>
      </c>
      <c r="M39" s="152" t="s">
        <v>1131</v>
      </c>
      <c r="N39" s="153">
        <v>233870</v>
      </c>
      <c r="O39" s="152" t="s">
        <v>1131</v>
      </c>
      <c r="P39" s="153">
        <v>205980</v>
      </c>
      <c r="Q39" s="152" t="s">
        <v>1154</v>
      </c>
      <c r="R39" s="153">
        <v>212550</v>
      </c>
      <c r="S39" s="152" t="s">
        <v>1131</v>
      </c>
      <c r="T39" s="153">
        <v>206260</v>
      </c>
      <c r="U39" s="152" t="s">
        <v>1131</v>
      </c>
      <c r="V39" s="153">
        <v>201940</v>
      </c>
      <c r="W39" s="152"/>
      <c r="X39" s="152"/>
      <c r="Y39" t="s">
        <v>1131</v>
      </c>
      <c r="Z39" s="153">
        <v>203420</v>
      </c>
      <c r="AA39" s="52" t="s">
        <v>1131</v>
      </c>
      <c r="AB39" s="153">
        <v>213690</v>
      </c>
      <c r="AC39" s="52" t="s">
        <v>1131</v>
      </c>
      <c r="AD39" s="153">
        <v>213500</v>
      </c>
      <c r="AE39" s="52" t="s">
        <v>1131</v>
      </c>
      <c r="AF39" s="153">
        <v>228780</v>
      </c>
      <c r="AG39" s="52" t="s">
        <v>1154</v>
      </c>
      <c r="AH39" s="153">
        <v>201170</v>
      </c>
      <c r="AI39" s="52" t="s">
        <v>1154</v>
      </c>
      <c r="AJ39" s="153">
        <v>208820</v>
      </c>
      <c r="AK39" s="52"/>
      <c r="AL39" s="153"/>
      <c r="AM39" s="52" t="s">
        <v>1230</v>
      </c>
      <c r="AN39" s="153">
        <v>143460</v>
      </c>
      <c r="AO39" s="52" t="s">
        <v>1230</v>
      </c>
      <c r="AP39" s="153">
        <v>162920</v>
      </c>
      <c r="AQ39" s="52" t="s">
        <v>1162</v>
      </c>
      <c r="AR39" s="153">
        <v>161660</v>
      </c>
      <c r="AS39" s="52" t="s">
        <v>1180</v>
      </c>
      <c r="AT39" s="153">
        <v>158440</v>
      </c>
      <c r="AU39" s="52" t="s">
        <v>1246</v>
      </c>
      <c r="AV39" s="153">
        <v>138490</v>
      </c>
      <c r="AW39" s="153"/>
      <c r="AX39" s="153"/>
      <c r="AY39" s="52"/>
      <c r="AZ39" s="153"/>
      <c r="BE39" s="52" t="s">
        <v>1131</v>
      </c>
      <c r="BF39">
        <v>211540</v>
      </c>
      <c r="BI39" t="s">
        <v>1348</v>
      </c>
      <c r="BJ39" s="52" t="s">
        <v>1275</v>
      </c>
    </row>
    <row r="40" spans="1:258" ht="14.25">
      <c r="A40" s="32"/>
      <c r="B40" s="90" t="s">
        <v>1212</v>
      </c>
      <c r="C40" s="32" t="s">
        <v>122</v>
      </c>
      <c r="D40" s="158" t="s">
        <v>1215</v>
      </c>
      <c r="E40" s="152"/>
      <c r="F40" s="154"/>
      <c r="G40" s="152"/>
      <c r="H40" s="153"/>
      <c r="I40" s="152"/>
      <c r="J40" s="153"/>
      <c r="K40" s="152"/>
      <c r="L40" s="153"/>
      <c r="M40" s="152"/>
      <c r="N40" s="153"/>
      <c r="O40" s="152"/>
      <c r="P40" s="153"/>
      <c r="Q40" s="152"/>
      <c r="R40" s="153"/>
      <c r="S40" s="152"/>
      <c r="T40" s="153"/>
      <c r="U40" s="152"/>
      <c r="V40" s="153"/>
      <c r="W40" s="152"/>
      <c r="X40" s="152"/>
      <c r="Z40" s="153"/>
      <c r="AA40" s="52"/>
      <c r="AB40" s="153"/>
      <c r="AC40" s="52"/>
      <c r="AD40" s="153"/>
      <c r="AE40" s="52" t="s">
        <v>1131</v>
      </c>
      <c r="AF40" s="153">
        <v>180890</v>
      </c>
      <c r="AG40" s="52" t="s">
        <v>1154</v>
      </c>
      <c r="AH40" s="153">
        <v>189130</v>
      </c>
      <c r="AI40" s="52" t="s">
        <v>1154</v>
      </c>
      <c r="AJ40" s="153">
        <v>195980</v>
      </c>
      <c r="BC40" s="52" t="s">
        <v>1154</v>
      </c>
      <c r="BD40">
        <v>162920</v>
      </c>
      <c r="BE40" s="52" t="s">
        <v>1154</v>
      </c>
      <c r="BF40">
        <v>166740</v>
      </c>
      <c r="BJ40" s="52" t="s">
        <v>1276</v>
      </c>
    </row>
    <row r="41" spans="1:258" ht="14.25">
      <c r="A41" s="32"/>
      <c r="B41" s="90" t="s">
        <v>1216</v>
      </c>
      <c r="C41" s="32" t="s">
        <v>218</v>
      </c>
      <c r="D41" s="158" t="s">
        <v>1217</v>
      </c>
      <c r="E41" s="152"/>
      <c r="F41" s="154"/>
      <c r="G41" s="152"/>
      <c r="H41" s="153"/>
      <c r="I41" s="152"/>
      <c r="J41" s="153"/>
      <c r="K41" s="152"/>
      <c r="L41" s="153"/>
      <c r="M41" s="152"/>
      <c r="N41" s="153"/>
      <c r="O41" s="152"/>
      <c r="P41" s="153"/>
      <c r="Q41" s="152"/>
      <c r="R41" s="153"/>
      <c r="S41" s="152"/>
      <c r="T41" s="153"/>
      <c r="U41" s="152"/>
      <c r="V41" s="153"/>
      <c r="W41" s="152"/>
      <c r="X41" s="152"/>
      <c r="Z41" s="153"/>
      <c r="AA41" s="52"/>
      <c r="AB41" s="153"/>
      <c r="AC41" s="52"/>
      <c r="AD41" s="153"/>
      <c r="AE41" s="52"/>
      <c r="AF41" s="153"/>
      <c r="AG41" s="52" t="s">
        <v>1154</v>
      </c>
      <c r="AH41" s="153">
        <v>270570</v>
      </c>
      <c r="AI41" s="52" t="s">
        <v>1154</v>
      </c>
      <c r="AJ41" s="153">
        <v>272360</v>
      </c>
      <c r="AK41" s="52" t="s">
        <v>1154</v>
      </c>
      <c r="AL41" s="153">
        <v>272670</v>
      </c>
      <c r="AM41" s="52" t="s">
        <v>1162</v>
      </c>
      <c r="AN41" s="153">
        <v>238420</v>
      </c>
      <c r="AO41" s="52" t="s">
        <v>1170</v>
      </c>
      <c r="AP41" s="153">
        <v>262080</v>
      </c>
      <c r="AQ41" s="52" t="s">
        <v>1154</v>
      </c>
      <c r="AR41" s="153">
        <v>262210</v>
      </c>
      <c r="AS41" s="52" t="s">
        <v>1154</v>
      </c>
      <c r="AT41" s="153">
        <v>256770</v>
      </c>
      <c r="AU41" s="52" t="s">
        <v>1131</v>
      </c>
      <c r="AV41" s="153">
        <v>254570</v>
      </c>
      <c r="AW41" s="153"/>
      <c r="AX41" s="153"/>
      <c r="AY41" s="52" t="s">
        <v>1204</v>
      </c>
      <c r="AZ41" s="153">
        <v>208090</v>
      </c>
      <c r="BA41" s="52" t="s">
        <v>1123</v>
      </c>
      <c r="BB41" s="153">
        <v>202720</v>
      </c>
      <c r="BC41" s="52" t="s">
        <v>1123</v>
      </c>
      <c r="BD41">
        <v>195520</v>
      </c>
      <c r="BE41" s="52" t="s">
        <v>1123</v>
      </c>
      <c r="BF41">
        <v>197040</v>
      </c>
      <c r="BI41" t="s">
        <v>1348</v>
      </c>
      <c r="BJ41" s="52" t="s">
        <v>1277</v>
      </c>
    </row>
    <row r="42" spans="1:258" ht="14.25">
      <c r="A42" s="158"/>
      <c r="B42" s="162" t="s">
        <v>1063</v>
      </c>
      <c r="C42" s="162" t="s">
        <v>1064</v>
      </c>
      <c r="D42" s="158" t="s">
        <v>1278</v>
      </c>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158"/>
      <c r="BB42" s="158"/>
      <c r="BC42" s="52" t="s">
        <v>1183</v>
      </c>
      <c r="BD42" s="158" t="s">
        <v>1323</v>
      </c>
      <c r="BE42" s="158" t="s">
        <v>1183</v>
      </c>
      <c r="BF42" s="158" t="s">
        <v>1376</v>
      </c>
      <c r="BG42" s="158"/>
      <c r="BH42" s="158"/>
      <c r="BI42" s="158" t="s">
        <v>1348</v>
      </c>
      <c r="BJ42" s="163" t="s">
        <v>1279</v>
      </c>
      <c r="BK42" s="158"/>
      <c r="BL42" s="158"/>
      <c r="BM42" s="158"/>
      <c r="BN42" s="158"/>
      <c r="BO42" s="158"/>
      <c r="BP42" s="158"/>
      <c r="BQ42" s="158"/>
      <c r="BR42" s="158"/>
      <c r="BS42" s="158"/>
      <c r="BT42" s="158"/>
      <c r="BU42" s="158"/>
      <c r="BV42" s="158"/>
      <c r="BW42" s="158"/>
      <c r="BX42" s="158"/>
      <c r="BY42" s="158"/>
      <c r="BZ42" s="158"/>
      <c r="CA42" s="158"/>
      <c r="CB42" s="158"/>
      <c r="CC42" s="158"/>
      <c r="CD42" s="158"/>
      <c r="CE42" s="158"/>
      <c r="CF42" s="158"/>
      <c r="CG42" s="158"/>
      <c r="CH42" s="158"/>
      <c r="CI42" s="158"/>
      <c r="CJ42" s="158"/>
      <c r="CK42" s="158"/>
      <c r="CL42" s="158"/>
      <c r="CM42" s="158"/>
      <c r="CN42" s="158"/>
      <c r="CO42" s="158"/>
      <c r="CP42" s="158"/>
      <c r="CQ42" s="158"/>
      <c r="CR42" s="158"/>
      <c r="CS42" s="158"/>
      <c r="CT42" s="158"/>
      <c r="CU42" s="158"/>
      <c r="CV42" s="158"/>
      <c r="CW42" s="158"/>
      <c r="CX42" s="158"/>
      <c r="CY42" s="158"/>
      <c r="CZ42" s="158"/>
      <c r="DA42" s="158"/>
      <c r="DB42" s="158"/>
      <c r="DC42" s="158"/>
      <c r="DD42" s="158"/>
      <c r="DE42" s="158"/>
      <c r="DF42" s="158"/>
      <c r="DG42" s="158"/>
      <c r="DH42" s="158"/>
      <c r="DI42" s="158"/>
      <c r="DJ42" s="158"/>
      <c r="DK42" s="158"/>
      <c r="DL42" s="158"/>
      <c r="DM42" s="158"/>
      <c r="DN42" s="158"/>
      <c r="DO42" s="158"/>
      <c r="DP42" s="158"/>
      <c r="DQ42" s="158"/>
      <c r="DR42" s="158"/>
      <c r="DS42" s="158"/>
      <c r="DT42" s="158"/>
      <c r="DU42" s="158"/>
      <c r="DV42" s="158"/>
      <c r="DW42" s="158"/>
      <c r="DX42" s="158"/>
      <c r="DY42" s="158"/>
      <c r="DZ42" s="158"/>
      <c r="EA42" s="158"/>
      <c r="EB42" s="158"/>
      <c r="EC42" s="158"/>
      <c r="ED42" s="158"/>
      <c r="EE42" s="158"/>
      <c r="EF42" s="158"/>
      <c r="EG42" s="158"/>
      <c r="EH42" s="158"/>
      <c r="EI42" s="158"/>
      <c r="EJ42" s="158"/>
      <c r="EK42" s="158"/>
      <c r="EL42" s="158"/>
      <c r="EM42" s="158"/>
      <c r="EN42" s="158"/>
      <c r="EO42" s="158"/>
      <c r="EP42" s="158"/>
      <c r="EQ42" s="158"/>
      <c r="ER42" s="158"/>
      <c r="ES42" s="158"/>
      <c r="ET42" s="158"/>
      <c r="EU42" s="158"/>
      <c r="EV42" s="158"/>
      <c r="EW42" s="158"/>
      <c r="EX42" s="158"/>
      <c r="EY42" s="158"/>
      <c r="EZ42" s="158"/>
      <c r="FA42" s="158"/>
      <c r="FB42" s="158"/>
      <c r="FC42" s="158"/>
      <c r="FD42" s="158"/>
      <c r="FE42" s="158"/>
      <c r="FF42" s="158"/>
      <c r="FG42" s="158"/>
      <c r="FH42" s="158"/>
      <c r="FI42" s="158"/>
      <c r="FJ42" s="158"/>
      <c r="FK42" s="158"/>
      <c r="FL42" s="158"/>
      <c r="FM42" s="158"/>
      <c r="FN42" s="158"/>
      <c r="FO42" s="158"/>
      <c r="FP42" s="158"/>
      <c r="FQ42" s="158"/>
      <c r="FR42" s="158"/>
      <c r="FS42" s="158"/>
      <c r="FT42" s="158"/>
      <c r="FU42" s="158"/>
      <c r="FV42" s="158"/>
      <c r="FW42" s="158"/>
      <c r="FX42" s="158"/>
      <c r="FY42" s="158"/>
      <c r="FZ42" s="158"/>
      <c r="GA42" s="158"/>
      <c r="GB42" s="158"/>
      <c r="GC42" s="158"/>
      <c r="GD42" s="158"/>
      <c r="GE42" s="158"/>
      <c r="GF42" s="158"/>
      <c r="GG42" s="158"/>
      <c r="GH42" s="158"/>
      <c r="GI42" s="158"/>
      <c r="GJ42" s="158"/>
      <c r="GK42" s="158"/>
      <c r="GL42" s="158"/>
      <c r="GM42" s="158"/>
      <c r="GN42" s="158"/>
      <c r="GO42" s="158"/>
      <c r="GP42" s="158"/>
      <c r="GQ42" s="158"/>
      <c r="GR42" s="158"/>
      <c r="GS42" s="158"/>
      <c r="GT42" s="158"/>
      <c r="GU42" s="158"/>
      <c r="GV42" s="158"/>
      <c r="GW42" s="158"/>
      <c r="GX42" s="158"/>
      <c r="GY42" s="158"/>
      <c r="GZ42" s="158"/>
      <c r="HA42" s="158"/>
      <c r="HB42" s="158"/>
      <c r="HC42" s="158"/>
      <c r="HD42" s="158"/>
      <c r="HE42" s="158"/>
      <c r="HF42" s="158"/>
      <c r="HG42" s="158"/>
      <c r="HH42" s="158"/>
      <c r="HI42" s="158"/>
      <c r="HJ42" s="158"/>
      <c r="HK42" s="158"/>
      <c r="HL42" s="158"/>
      <c r="HM42" s="158"/>
      <c r="HN42" s="158"/>
      <c r="HO42" s="158"/>
      <c r="HP42" s="158"/>
      <c r="HQ42" s="158"/>
      <c r="HR42" s="158"/>
      <c r="HS42" s="158"/>
      <c r="HT42" s="158"/>
      <c r="HU42" s="158"/>
      <c r="HV42" s="158"/>
      <c r="HW42" s="158"/>
      <c r="HX42" s="158"/>
      <c r="HY42" s="158"/>
      <c r="HZ42" s="158"/>
      <c r="IA42" s="158"/>
      <c r="IB42" s="158"/>
      <c r="IC42" s="158"/>
      <c r="ID42" s="158"/>
      <c r="IE42" s="158"/>
      <c r="IF42" s="158"/>
      <c r="IG42" s="158"/>
      <c r="IH42" s="158"/>
      <c r="II42" s="158"/>
      <c r="IJ42" s="158"/>
      <c r="IK42" s="158"/>
      <c r="IL42" s="158"/>
      <c r="IM42" s="158"/>
      <c r="IN42" s="158"/>
      <c r="IO42" s="158"/>
      <c r="IP42" s="158"/>
      <c r="IQ42" s="158"/>
      <c r="IR42" s="158"/>
      <c r="IS42" s="158"/>
      <c r="IT42" s="158"/>
      <c r="IU42" s="158"/>
      <c r="IV42" s="158"/>
      <c r="IW42" s="158"/>
      <c r="IX42" s="158"/>
    </row>
    <row r="43" spans="1:258" ht="14.25">
      <c r="A43" s="32"/>
      <c r="B43" s="90" t="s">
        <v>1219</v>
      </c>
      <c r="C43" s="32" t="s">
        <v>286</v>
      </c>
      <c r="D43" s="158" t="s">
        <v>1137</v>
      </c>
      <c r="E43" s="152"/>
      <c r="F43" s="154"/>
      <c r="G43" s="152"/>
      <c r="H43" s="153"/>
      <c r="I43" s="152"/>
      <c r="J43" s="153"/>
      <c r="K43" s="152"/>
      <c r="L43" s="153"/>
      <c r="M43" s="152"/>
      <c r="N43" s="153"/>
      <c r="O43" s="152"/>
      <c r="P43" s="153"/>
      <c r="Q43" s="152"/>
      <c r="R43" s="153"/>
      <c r="S43" s="152"/>
      <c r="T43" s="153"/>
      <c r="U43" s="152"/>
      <c r="V43" s="153"/>
      <c r="W43" s="152"/>
      <c r="X43" s="152"/>
      <c r="Z43" s="153"/>
      <c r="AA43" s="52"/>
      <c r="AB43" s="153"/>
      <c r="AC43" s="52"/>
      <c r="AD43" s="153"/>
      <c r="AE43" s="52"/>
      <c r="AF43" s="153"/>
      <c r="AG43" s="52" t="s">
        <v>1131</v>
      </c>
      <c r="AH43" s="153">
        <v>260240</v>
      </c>
      <c r="AI43" s="52" t="s">
        <v>1154</v>
      </c>
      <c r="AJ43" s="161">
        <v>275260</v>
      </c>
      <c r="AK43" s="52" t="s">
        <v>1170</v>
      </c>
      <c r="AL43" s="153">
        <v>281820</v>
      </c>
      <c r="AM43" s="52" t="s">
        <v>1154</v>
      </c>
      <c r="AN43" s="153">
        <v>289130</v>
      </c>
      <c r="AO43" s="52" t="s">
        <v>1131</v>
      </c>
      <c r="AP43" s="153">
        <v>271940</v>
      </c>
      <c r="AQ43" s="52" t="s">
        <v>1131</v>
      </c>
      <c r="AR43" s="153">
        <v>251100</v>
      </c>
      <c r="AS43" s="52" t="s">
        <v>1201</v>
      </c>
      <c r="AT43" s="153">
        <v>257210</v>
      </c>
      <c r="AU43" s="52" t="s">
        <v>1154</v>
      </c>
      <c r="AV43" s="153">
        <v>278190</v>
      </c>
      <c r="AW43" s="153"/>
      <c r="AX43" s="153"/>
      <c r="BC43" s="52" t="s">
        <v>1154</v>
      </c>
      <c r="BD43">
        <v>243590</v>
      </c>
      <c r="BE43" s="52" t="s">
        <v>1154</v>
      </c>
      <c r="BF43">
        <v>243400</v>
      </c>
      <c r="BJ43" s="52" t="s">
        <v>1280</v>
      </c>
    </row>
    <row r="44" spans="1:258" ht="14.25">
      <c r="A44" s="32"/>
      <c r="B44" s="90"/>
      <c r="C44" s="32"/>
      <c r="D44" s="158"/>
      <c r="E44" s="152"/>
      <c r="F44" s="154"/>
      <c r="G44" s="152"/>
      <c r="H44" s="153"/>
      <c r="I44" s="152"/>
      <c r="J44" s="153"/>
      <c r="K44" s="152"/>
      <c r="L44" s="153"/>
      <c r="M44" s="152"/>
      <c r="N44" s="153"/>
      <c r="O44" s="152"/>
      <c r="P44" s="153"/>
      <c r="Q44" s="152"/>
      <c r="R44" s="153"/>
      <c r="S44" s="152"/>
      <c r="T44" s="153"/>
      <c r="U44" s="152"/>
      <c r="V44" s="153"/>
      <c r="W44" s="152"/>
      <c r="X44" s="152"/>
      <c r="Z44" s="153"/>
      <c r="AA44" s="52"/>
      <c r="AB44" s="153"/>
      <c r="AC44" s="52"/>
      <c r="AD44" s="153"/>
      <c r="AE44" s="52"/>
      <c r="AF44" s="153"/>
      <c r="AG44" s="52"/>
      <c r="AH44" s="153"/>
      <c r="AI44" s="52"/>
      <c r="AJ44" s="161"/>
      <c r="AK44" s="52" t="s">
        <v>1154</v>
      </c>
      <c r="AL44" s="153">
        <v>214100</v>
      </c>
      <c r="AM44" s="52" t="s">
        <v>1205</v>
      </c>
      <c r="AN44" s="153">
        <v>162790</v>
      </c>
      <c r="AO44" s="52" t="s">
        <v>1131</v>
      </c>
      <c r="AP44" s="153">
        <v>142250</v>
      </c>
      <c r="AQ44" s="52" t="s">
        <v>1123</v>
      </c>
      <c r="AR44" s="153">
        <v>127630</v>
      </c>
      <c r="AS44" s="52" t="s">
        <v>1123</v>
      </c>
      <c r="AT44" s="153">
        <v>124730</v>
      </c>
      <c r="AU44" s="52" t="s">
        <v>1123</v>
      </c>
      <c r="AV44" s="153">
        <v>124730</v>
      </c>
      <c r="AW44" s="153"/>
      <c r="AX44" s="153"/>
      <c r="AY44" s="52"/>
      <c r="AZ44" s="153"/>
      <c r="BA44" s="52"/>
      <c r="BB44" s="153"/>
      <c r="BJ44" s="52"/>
    </row>
    <row r="45" spans="1:258" ht="14.25">
      <c r="A45" s="32"/>
      <c r="B45" s="90" t="s">
        <v>252</v>
      </c>
      <c r="C45" s="32" t="s">
        <v>308</v>
      </c>
      <c r="D45" s="158" t="s">
        <v>1236</v>
      </c>
      <c r="E45" s="152"/>
      <c r="F45" s="154"/>
      <c r="G45" s="152"/>
      <c r="H45" s="153"/>
      <c r="I45" s="152"/>
      <c r="J45" s="153"/>
      <c r="K45" s="152"/>
      <c r="L45" s="153"/>
      <c r="M45" s="152"/>
      <c r="N45" s="153"/>
      <c r="O45" s="152"/>
      <c r="P45" s="153"/>
      <c r="Q45" s="152"/>
      <c r="R45" s="153"/>
      <c r="S45" s="152"/>
      <c r="T45" s="153"/>
      <c r="U45" s="152"/>
      <c r="V45" s="153"/>
      <c r="W45" s="152"/>
      <c r="X45" s="152"/>
      <c r="Z45" s="153"/>
      <c r="AA45" s="52"/>
      <c r="AB45" s="153"/>
      <c r="AC45" s="52"/>
      <c r="AD45" s="153"/>
      <c r="AE45" s="52"/>
      <c r="AF45" s="153"/>
      <c r="AG45" s="52"/>
      <c r="AH45" s="153"/>
      <c r="AI45" s="52"/>
      <c r="AJ45" s="161"/>
      <c r="AK45" s="52"/>
      <c r="AL45" s="153"/>
      <c r="AM45" s="52"/>
      <c r="AN45" s="153"/>
      <c r="AO45" s="52" t="s">
        <v>1131</v>
      </c>
      <c r="AP45" s="153">
        <v>289220</v>
      </c>
      <c r="AQ45" s="52" t="s">
        <v>1131</v>
      </c>
      <c r="AR45" s="153">
        <v>283090</v>
      </c>
      <c r="AS45" s="52" t="s">
        <v>1131</v>
      </c>
      <c r="AT45" s="153">
        <v>282550</v>
      </c>
      <c r="AU45" s="52" t="s">
        <v>1131</v>
      </c>
      <c r="AV45" s="153">
        <v>282880</v>
      </c>
      <c r="AW45" s="153"/>
      <c r="AX45" s="153"/>
      <c r="AY45" s="52" t="s">
        <v>1154</v>
      </c>
      <c r="AZ45" s="153">
        <v>313660</v>
      </c>
      <c r="BA45" s="52" t="s">
        <v>1154</v>
      </c>
      <c r="BB45" s="153">
        <v>332780</v>
      </c>
      <c r="BC45" s="52" t="s">
        <v>1183</v>
      </c>
      <c r="BD45">
        <v>334360</v>
      </c>
      <c r="BE45" s="52" t="s">
        <v>1183</v>
      </c>
      <c r="BF45">
        <v>335430</v>
      </c>
      <c r="BJ45" s="52" t="s">
        <v>1281</v>
      </c>
    </row>
    <row r="46" spans="1:258" ht="14.25">
      <c r="A46" s="32"/>
      <c r="B46" s="90"/>
      <c r="C46" s="32"/>
      <c r="D46" s="158"/>
      <c r="E46" s="152"/>
      <c r="F46" s="154"/>
      <c r="G46" s="152"/>
      <c r="H46" s="153"/>
      <c r="I46" s="152"/>
      <c r="J46" s="153"/>
      <c r="K46" s="152"/>
      <c r="L46" s="153"/>
      <c r="M46" s="152"/>
      <c r="N46" s="153"/>
      <c r="O46" s="152"/>
      <c r="P46" s="153"/>
      <c r="Q46" s="152"/>
      <c r="R46" s="153"/>
      <c r="S46" s="152"/>
      <c r="T46" s="153"/>
      <c r="U46" s="152"/>
      <c r="V46" s="153"/>
      <c r="W46" s="152"/>
      <c r="X46" s="152"/>
      <c r="Z46" s="153"/>
      <c r="AA46" s="52"/>
      <c r="AB46" s="153"/>
      <c r="AC46" s="52"/>
      <c r="AD46" s="153"/>
      <c r="AE46" s="52"/>
      <c r="AF46" s="153"/>
      <c r="AG46" s="52"/>
      <c r="AH46" s="153"/>
      <c r="AI46" s="52"/>
      <c r="AJ46" s="161"/>
      <c r="AK46" s="52"/>
      <c r="AL46" s="153"/>
      <c r="AM46" s="52"/>
      <c r="AN46" s="153"/>
      <c r="AO46" s="52"/>
      <c r="AP46" s="153"/>
      <c r="AQ46" s="52"/>
      <c r="AR46" s="153"/>
      <c r="AS46" s="52"/>
      <c r="AT46" s="153"/>
      <c r="AU46" s="52" t="s">
        <v>1154</v>
      </c>
      <c r="AV46" s="153">
        <v>206570</v>
      </c>
      <c r="AW46" s="153"/>
      <c r="AX46" s="153"/>
      <c r="AY46" s="52"/>
      <c r="AZ46" s="153"/>
      <c r="BA46" s="52"/>
      <c r="BB46" s="153"/>
      <c r="BJ46" s="52" t="s">
        <v>1282</v>
      </c>
    </row>
    <row r="47" spans="1:258">
      <c r="A47" s="64"/>
      <c r="B47" s="143"/>
      <c r="C47" s="64"/>
      <c r="D47" s="146"/>
      <c r="E47" s="152"/>
      <c r="F47" s="152"/>
      <c r="G47" s="152"/>
      <c r="H47" s="152"/>
      <c r="I47" s="152"/>
      <c r="J47" s="152"/>
      <c r="K47" s="152"/>
      <c r="L47" s="152"/>
      <c r="M47" s="152"/>
      <c r="N47" s="152"/>
      <c r="O47" s="152"/>
      <c r="P47" s="152"/>
      <c r="Q47" s="152"/>
      <c r="R47" s="152"/>
      <c r="S47" s="152"/>
      <c r="T47" s="152"/>
      <c r="U47" s="152"/>
      <c r="V47" s="152"/>
      <c r="W47" s="152"/>
      <c r="X47" s="152"/>
    </row>
    <row r="48" spans="1:258" ht="14.25">
      <c r="A48" s="84" t="s">
        <v>10</v>
      </c>
      <c r="B48" s="85" t="s">
        <v>404</v>
      </c>
      <c r="C48" s="86" t="s">
        <v>405</v>
      </c>
      <c r="D48" s="147" t="s">
        <v>1324</v>
      </c>
      <c r="E48" s="152" t="s">
        <v>1126</v>
      </c>
      <c r="F48" s="153">
        <v>380050</v>
      </c>
      <c r="G48" s="152" t="s">
        <v>1126</v>
      </c>
      <c r="H48" s="153">
        <v>387150</v>
      </c>
      <c r="I48" s="152" t="s">
        <v>1131</v>
      </c>
      <c r="J48" s="153">
        <v>364680</v>
      </c>
      <c r="K48" s="152"/>
      <c r="L48" s="152"/>
      <c r="M48" s="152"/>
      <c r="N48" s="152"/>
      <c r="O48" s="152"/>
      <c r="P48" s="152"/>
      <c r="Q48" s="152"/>
      <c r="R48" s="152"/>
      <c r="S48" s="152"/>
      <c r="T48" s="152"/>
      <c r="U48" s="152"/>
      <c r="V48" s="152"/>
      <c r="W48" s="152"/>
      <c r="X48" s="152"/>
      <c r="Y48" t="s">
        <v>1123</v>
      </c>
      <c r="Z48" s="153">
        <v>291210</v>
      </c>
      <c r="AA48" s="52" t="s">
        <v>1123</v>
      </c>
      <c r="AB48" s="153">
        <v>280870</v>
      </c>
      <c r="AC48" s="52" t="s">
        <v>1123</v>
      </c>
      <c r="AD48" s="153">
        <v>288290</v>
      </c>
      <c r="AE48" s="52" t="s">
        <v>1131</v>
      </c>
      <c r="AF48" s="153">
        <v>334220</v>
      </c>
      <c r="AG48" s="52" t="s">
        <v>1154</v>
      </c>
      <c r="AH48" s="153">
        <v>356880</v>
      </c>
      <c r="AI48" s="52" t="s">
        <v>1131</v>
      </c>
      <c r="AJ48" s="153">
        <v>337010</v>
      </c>
      <c r="AK48" s="52" t="s">
        <v>1131</v>
      </c>
      <c r="AL48" s="153">
        <v>322560</v>
      </c>
      <c r="AM48" s="52" t="s">
        <v>1131</v>
      </c>
      <c r="AN48" s="153">
        <v>322910</v>
      </c>
      <c r="AO48" s="52" t="s">
        <v>1131</v>
      </c>
      <c r="AP48" s="153">
        <v>327420</v>
      </c>
      <c r="AQ48" s="52" t="s">
        <v>1131</v>
      </c>
      <c r="AR48" s="153">
        <v>331160</v>
      </c>
      <c r="AS48" s="52" t="s">
        <v>1160</v>
      </c>
      <c r="AT48" s="153">
        <v>292540</v>
      </c>
      <c r="AU48" s="52" t="s">
        <v>1160</v>
      </c>
      <c r="AV48" s="153">
        <v>260340</v>
      </c>
      <c r="AW48" s="153" t="s">
        <v>867</v>
      </c>
      <c r="AX48" s="153"/>
      <c r="AY48" s="52" t="s">
        <v>1249</v>
      </c>
      <c r="AZ48" s="153">
        <v>237510</v>
      </c>
      <c r="BA48" s="52" t="s">
        <v>1163</v>
      </c>
      <c r="BB48" s="153">
        <v>184720</v>
      </c>
      <c r="BC48" s="52" t="s">
        <v>1132</v>
      </c>
      <c r="BD48">
        <v>174250</v>
      </c>
      <c r="BE48" s="52" t="s">
        <v>1128</v>
      </c>
      <c r="BF48">
        <v>167940</v>
      </c>
      <c r="BI48" t="s">
        <v>1348</v>
      </c>
      <c r="BJ48" s="52" t="s">
        <v>1283</v>
      </c>
    </row>
    <row r="49" spans="1:62" ht="14.25">
      <c r="A49" s="84" t="s">
        <v>10</v>
      </c>
      <c r="B49" s="85" t="s">
        <v>447</v>
      </c>
      <c r="C49" s="86" t="s">
        <v>448</v>
      </c>
      <c r="D49" s="148" t="s">
        <v>1344</v>
      </c>
      <c r="E49" s="152" t="s">
        <v>1124</v>
      </c>
      <c r="F49" s="153">
        <v>68780</v>
      </c>
      <c r="G49" s="152" t="s">
        <v>1123</v>
      </c>
      <c r="H49" s="153">
        <v>64730</v>
      </c>
      <c r="I49" s="152"/>
      <c r="J49" s="152"/>
      <c r="K49" s="152"/>
      <c r="L49" s="152"/>
      <c r="M49" s="152"/>
      <c r="N49" s="152"/>
      <c r="O49" s="152"/>
      <c r="P49" s="152"/>
      <c r="Q49" s="152"/>
      <c r="R49" s="152"/>
      <c r="S49" s="152"/>
      <c r="T49" s="152"/>
      <c r="U49" s="152"/>
      <c r="V49" s="152"/>
      <c r="W49" s="152"/>
      <c r="X49" s="152"/>
      <c r="AW49" t="s">
        <v>1362</v>
      </c>
      <c r="BC49" s="52" t="s">
        <v>1124</v>
      </c>
      <c r="BD49">
        <v>274740</v>
      </c>
      <c r="BE49" s="52" t="s">
        <v>1123</v>
      </c>
      <c r="BF49">
        <v>270740</v>
      </c>
      <c r="BI49" t="s">
        <v>1348</v>
      </c>
    </row>
    <row r="50" spans="1:62" ht="14.25">
      <c r="A50" s="84" t="s">
        <v>10</v>
      </c>
      <c r="B50" s="85" t="s">
        <v>100</v>
      </c>
      <c r="C50" s="86" t="s">
        <v>190</v>
      </c>
      <c r="D50" s="148" t="s">
        <v>1325</v>
      </c>
      <c r="E50" s="152" t="s">
        <v>1124</v>
      </c>
      <c r="F50" s="153">
        <v>263130</v>
      </c>
      <c r="G50" s="152" t="s">
        <v>1124</v>
      </c>
      <c r="H50" s="153">
        <v>267740</v>
      </c>
      <c r="I50" s="152" t="s">
        <v>1131</v>
      </c>
      <c r="J50" s="153">
        <v>288130</v>
      </c>
      <c r="K50" s="152"/>
      <c r="L50" s="152"/>
      <c r="M50" s="152"/>
      <c r="N50" s="152"/>
      <c r="O50" s="152"/>
      <c r="P50" s="152"/>
      <c r="Q50" s="152"/>
      <c r="R50" s="152"/>
      <c r="S50" s="152"/>
      <c r="T50" s="152"/>
      <c r="U50" s="152"/>
      <c r="V50" s="152"/>
      <c r="W50" s="152" t="s">
        <v>1154</v>
      </c>
      <c r="X50" s="153">
        <v>281460</v>
      </c>
      <c r="Y50" t="s">
        <v>1131</v>
      </c>
      <c r="Z50" s="153">
        <v>281320</v>
      </c>
      <c r="AA50" s="52" t="s">
        <v>1131</v>
      </c>
      <c r="AB50" s="153">
        <v>270920</v>
      </c>
      <c r="AC50" s="52" t="s">
        <v>1131</v>
      </c>
      <c r="AD50" s="153">
        <v>283890</v>
      </c>
      <c r="AE50" s="52" t="s">
        <v>1131</v>
      </c>
      <c r="AF50" s="153">
        <v>276560</v>
      </c>
      <c r="AG50" s="52" t="s">
        <v>1123</v>
      </c>
      <c r="AH50" s="153">
        <v>272340</v>
      </c>
      <c r="AI50" s="52" t="s">
        <v>1123</v>
      </c>
      <c r="AJ50" s="153">
        <v>269230</v>
      </c>
      <c r="AK50" s="52" t="s">
        <v>1123</v>
      </c>
      <c r="AL50" s="153">
        <v>228740</v>
      </c>
      <c r="AM50" s="52" t="s">
        <v>1123</v>
      </c>
      <c r="AN50" s="153">
        <v>228240</v>
      </c>
      <c r="AO50" s="52" t="s">
        <v>1123</v>
      </c>
      <c r="AP50" s="153">
        <v>229070</v>
      </c>
      <c r="AQ50" s="52" t="s">
        <v>1123</v>
      </c>
      <c r="AR50" s="153">
        <v>227390</v>
      </c>
      <c r="AS50" s="52" t="s">
        <v>1123</v>
      </c>
      <c r="AT50" s="153">
        <v>234520</v>
      </c>
      <c r="AU50" s="52" t="s">
        <v>1123</v>
      </c>
      <c r="AV50" s="153">
        <v>239590</v>
      </c>
      <c r="AW50" s="153" t="s">
        <v>867</v>
      </c>
      <c r="AX50" s="153"/>
      <c r="AY50" s="52" t="s">
        <v>1123</v>
      </c>
      <c r="AZ50" s="153">
        <v>241100</v>
      </c>
      <c r="BA50" s="52" t="s">
        <v>1131</v>
      </c>
      <c r="BB50" s="153">
        <v>265860</v>
      </c>
      <c r="BC50" s="52" t="s">
        <v>1154</v>
      </c>
      <c r="BD50">
        <v>280210</v>
      </c>
      <c r="BE50" s="52" t="s">
        <v>1154</v>
      </c>
      <c r="BF50">
        <v>278180</v>
      </c>
      <c r="BI50" t="s">
        <v>1348</v>
      </c>
      <c r="BJ50" s="52" t="s">
        <v>1284</v>
      </c>
    </row>
    <row r="51" spans="1:62" ht="14.25">
      <c r="A51" s="84" t="s">
        <v>10</v>
      </c>
      <c r="B51" s="85" t="s">
        <v>1009</v>
      </c>
      <c r="C51" s="86" t="s">
        <v>122</v>
      </c>
      <c r="D51" s="148" t="s">
        <v>1326</v>
      </c>
      <c r="E51" s="152" t="s">
        <v>1126</v>
      </c>
      <c r="F51" s="153">
        <v>205210</v>
      </c>
      <c r="G51" s="152" t="s">
        <v>1126</v>
      </c>
      <c r="H51" s="153">
        <v>211380</v>
      </c>
      <c r="I51" s="152" t="s">
        <v>1154</v>
      </c>
      <c r="J51" s="153">
        <v>216750</v>
      </c>
      <c r="K51" s="152" t="s">
        <v>1157</v>
      </c>
      <c r="L51" s="153">
        <v>217420</v>
      </c>
      <c r="M51" s="152" t="s">
        <v>1157</v>
      </c>
      <c r="N51" s="153">
        <v>218060</v>
      </c>
      <c r="O51" s="152" t="s">
        <v>1154</v>
      </c>
      <c r="P51" s="153">
        <v>221370</v>
      </c>
      <c r="Q51" s="152" t="s">
        <v>1154</v>
      </c>
      <c r="R51" s="153">
        <v>216400</v>
      </c>
      <c r="S51" s="152" t="s">
        <v>1154</v>
      </c>
      <c r="T51" s="153">
        <v>222950</v>
      </c>
      <c r="U51" s="152" t="s">
        <v>1154</v>
      </c>
      <c r="V51" s="153">
        <v>228570</v>
      </c>
      <c r="W51" s="152"/>
      <c r="X51" s="152"/>
      <c r="Y51" t="s">
        <v>1154</v>
      </c>
      <c r="Z51" s="153">
        <v>247780</v>
      </c>
      <c r="AA51" s="52" t="s">
        <v>1131</v>
      </c>
      <c r="AB51" s="153">
        <v>240490</v>
      </c>
      <c r="AC51" s="52" t="s">
        <v>1154</v>
      </c>
      <c r="AD51" s="153">
        <v>243010</v>
      </c>
      <c r="AE51" s="52" t="s">
        <v>1123</v>
      </c>
      <c r="AF51" s="153">
        <v>213660</v>
      </c>
      <c r="AG51" s="52" t="s">
        <v>1123</v>
      </c>
      <c r="AH51" s="153">
        <v>218570</v>
      </c>
      <c r="AI51" s="52" t="s">
        <v>1123</v>
      </c>
      <c r="AJ51" s="153">
        <v>226050</v>
      </c>
      <c r="AK51" s="52" t="s">
        <v>1201</v>
      </c>
      <c r="AL51" s="153">
        <v>231880</v>
      </c>
      <c r="AM51" s="52" t="s">
        <v>1131</v>
      </c>
      <c r="AN51" s="153">
        <v>237880</v>
      </c>
      <c r="AO51" s="52" t="s">
        <v>1123</v>
      </c>
      <c r="AP51" s="153">
        <v>231100</v>
      </c>
      <c r="AQ51" s="52" t="s">
        <v>1131</v>
      </c>
      <c r="AR51" s="153">
        <v>251100</v>
      </c>
      <c r="AS51" s="52" t="s">
        <v>1123</v>
      </c>
      <c r="AT51" s="153">
        <v>235890</v>
      </c>
      <c r="AU51" s="52" t="s">
        <v>1131</v>
      </c>
      <c r="AV51" s="153">
        <v>261380</v>
      </c>
      <c r="AW51" s="153" t="s">
        <v>867</v>
      </c>
      <c r="AX51" s="153"/>
      <c r="AY51" s="52" t="s">
        <v>1154</v>
      </c>
      <c r="AZ51" s="153">
        <v>276840</v>
      </c>
      <c r="BA51" s="52" t="s">
        <v>1131</v>
      </c>
      <c r="BB51" s="153">
        <v>259190</v>
      </c>
      <c r="BC51" s="52" t="s">
        <v>1154</v>
      </c>
      <c r="BD51">
        <v>278260</v>
      </c>
      <c r="BE51" s="52" t="s">
        <v>1154</v>
      </c>
      <c r="BF51">
        <v>256430</v>
      </c>
      <c r="BI51" t="s">
        <v>1348</v>
      </c>
      <c r="BJ51" s="52" t="s">
        <v>1285</v>
      </c>
    </row>
    <row r="52" spans="1:62" ht="14.25">
      <c r="A52" s="84"/>
      <c r="B52" s="85"/>
      <c r="C52" s="86"/>
      <c r="D52" s="147"/>
      <c r="E52" s="152" t="s">
        <v>1127</v>
      </c>
      <c r="F52" s="153">
        <v>195460</v>
      </c>
      <c r="G52" s="152" t="s">
        <v>1127</v>
      </c>
      <c r="H52" s="153">
        <v>199500</v>
      </c>
      <c r="I52" s="152" t="s">
        <v>1170</v>
      </c>
      <c r="J52" s="153">
        <v>253270</v>
      </c>
      <c r="K52" s="152" t="s">
        <v>1123</v>
      </c>
      <c r="L52" s="153">
        <v>231480</v>
      </c>
      <c r="M52" s="152" t="s">
        <v>1131</v>
      </c>
      <c r="N52" s="153">
        <v>248460</v>
      </c>
      <c r="O52" s="152" t="s">
        <v>1131</v>
      </c>
      <c r="P52" s="153">
        <v>260090</v>
      </c>
      <c r="Q52" s="152" t="s">
        <v>1189</v>
      </c>
      <c r="R52" s="153">
        <v>167850</v>
      </c>
      <c r="S52" s="152" t="s">
        <v>1189</v>
      </c>
      <c r="T52" s="153">
        <v>187160</v>
      </c>
      <c r="U52" s="152" t="s">
        <v>1189</v>
      </c>
      <c r="V52" s="153">
        <v>203100</v>
      </c>
      <c r="W52" s="152"/>
      <c r="X52" s="152"/>
      <c r="Y52" t="s">
        <v>1160</v>
      </c>
      <c r="Z52" s="153">
        <v>213450</v>
      </c>
      <c r="AA52" s="52" t="s">
        <v>1160</v>
      </c>
      <c r="AB52" s="153">
        <v>195660</v>
      </c>
      <c r="AC52" s="52" t="s">
        <v>1123</v>
      </c>
      <c r="AD52" s="153">
        <v>221400</v>
      </c>
      <c r="AE52" s="52" t="s">
        <v>1131</v>
      </c>
      <c r="AF52" s="153">
        <v>228150</v>
      </c>
      <c r="AG52" s="52" t="s">
        <v>1131</v>
      </c>
      <c r="AH52" s="153">
        <v>228000</v>
      </c>
      <c r="AI52" s="52" t="s">
        <v>1123</v>
      </c>
      <c r="AJ52" s="153">
        <v>218170</v>
      </c>
      <c r="AK52" s="52" t="s">
        <v>1123</v>
      </c>
      <c r="AL52" s="153">
        <v>218380</v>
      </c>
      <c r="AM52" s="52" t="s">
        <v>1123</v>
      </c>
      <c r="AN52" s="153">
        <v>222630</v>
      </c>
      <c r="AO52" s="52" t="s">
        <v>1131</v>
      </c>
      <c r="AP52" s="153">
        <v>239360</v>
      </c>
      <c r="AQ52" s="52" t="s">
        <v>1123</v>
      </c>
      <c r="AR52" s="153">
        <v>236340</v>
      </c>
      <c r="AS52" s="52" t="s">
        <v>1123</v>
      </c>
      <c r="AT52" s="153">
        <v>234910</v>
      </c>
      <c r="AU52" s="52" t="s">
        <v>1131</v>
      </c>
      <c r="AV52" s="153">
        <v>261330</v>
      </c>
      <c r="AW52" s="153"/>
      <c r="AX52" s="153"/>
      <c r="AY52" s="52"/>
      <c r="AZ52" s="153"/>
      <c r="BA52" s="52"/>
      <c r="BB52" s="153"/>
      <c r="BJ52" s="52" t="s">
        <v>1286</v>
      </c>
    </row>
    <row r="53" spans="1:62" ht="14.25">
      <c r="A53" s="84" t="s">
        <v>10</v>
      </c>
      <c r="B53" s="85" t="s">
        <v>107</v>
      </c>
      <c r="C53" s="86" t="s">
        <v>1190</v>
      </c>
      <c r="D53" s="147" t="s">
        <v>1327</v>
      </c>
      <c r="E53" s="152" t="s">
        <v>1125</v>
      </c>
      <c r="F53" s="153">
        <v>177440</v>
      </c>
      <c r="G53" s="152" t="s">
        <v>1125</v>
      </c>
      <c r="H53" s="153">
        <v>177440</v>
      </c>
      <c r="I53" s="152" t="s">
        <v>1163</v>
      </c>
      <c r="J53" s="153">
        <v>169380</v>
      </c>
      <c r="K53" s="152" t="s">
        <v>1160</v>
      </c>
      <c r="L53" s="153">
        <v>192770</v>
      </c>
      <c r="M53" s="152" t="s">
        <v>1123</v>
      </c>
      <c r="N53" s="153">
        <v>206270</v>
      </c>
      <c r="O53" s="152" t="s">
        <v>1123</v>
      </c>
      <c r="P53" s="153">
        <v>214690</v>
      </c>
      <c r="Q53" s="152"/>
      <c r="R53" s="152"/>
      <c r="S53" s="152"/>
      <c r="T53" s="152"/>
      <c r="U53" s="152"/>
      <c r="V53" s="152"/>
      <c r="W53" s="152"/>
      <c r="X53" s="152"/>
      <c r="AW53" s="153" t="s">
        <v>867</v>
      </c>
      <c r="BC53" s="52" t="s">
        <v>1183</v>
      </c>
      <c r="BD53">
        <v>192650</v>
      </c>
      <c r="BE53" s="52" t="s">
        <v>1183</v>
      </c>
      <c r="BF53">
        <v>193020</v>
      </c>
      <c r="BI53" t="s">
        <v>1348</v>
      </c>
      <c r="BJ53" s="52" t="s">
        <v>1287</v>
      </c>
    </row>
    <row r="54" spans="1:62" ht="14.25">
      <c r="A54" s="84" t="s">
        <v>10</v>
      </c>
      <c r="B54" s="85" t="s">
        <v>176</v>
      </c>
      <c r="C54" s="86" t="s">
        <v>402</v>
      </c>
      <c r="D54" s="147" t="s">
        <v>1328</v>
      </c>
      <c r="E54" s="152" t="s">
        <v>1123</v>
      </c>
      <c r="F54" s="153">
        <v>231280</v>
      </c>
      <c r="G54" s="152" t="s">
        <v>1123</v>
      </c>
      <c r="H54" s="153">
        <v>231280</v>
      </c>
      <c r="I54" s="152" t="s">
        <v>1160</v>
      </c>
      <c r="J54" s="153">
        <v>217190</v>
      </c>
      <c r="K54" s="152" t="s">
        <v>1123</v>
      </c>
      <c r="L54" s="153">
        <v>241200</v>
      </c>
      <c r="M54" s="152" t="s">
        <v>1160</v>
      </c>
      <c r="N54" s="153">
        <v>212370</v>
      </c>
      <c r="O54" s="152" t="s">
        <v>1163</v>
      </c>
      <c r="P54" s="153">
        <v>189460</v>
      </c>
      <c r="Q54" s="152" t="s">
        <v>1160</v>
      </c>
      <c r="R54" s="153">
        <v>201610</v>
      </c>
      <c r="S54" s="152" t="s">
        <v>1160</v>
      </c>
      <c r="T54" s="153">
        <v>201450</v>
      </c>
      <c r="U54" s="152" t="s">
        <v>1160</v>
      </c>
      <c r="V54" s="153">
        <v>224310</v>
      </c>
      <c r="W54" s="152"/>
      <c r="X54" s="152"/>
      <c r="Y54" t="s">
        <v>1154</v>
      </c>
      <c r="Z54" s="153">
        <v>252900</v>
      </c>
      <c r="AA54" s="52" t="s">
        <v>1154</v>
      </c>
      <c r="AB54" s="153">
        <v>270020</v>
      </c>
      <c r="AC54" s="52" t="s">
        <v>1183</v>
      </c>
      <c r="AD54" s="153">
        <v>278420</v>
      </c>
      <c r="AE54" s="52" t="s">
        <v>1183</v>
      </c>
      <c r="AF54" s="153">
        <v>281250</v>
      </c>
      <c r="AG54" s="52" t="s">
        <v>1183</v>
      </c>
      <c r="AH54" s="153">
        <v>280910</v>
      </c>
      <c r="AI54" s="52" t="s">
        <v>1183</v>
      </c>
      <c r="AJ54" s="153">
        <v>284240</v>
      </c>
      <c r="BC54" s="52" t="s">
        <v>1131</v>
      </c>
      <c r="BD54">
        <v>215650</v>
      </c>
      <c r="BE54" s="52" t="s">
        <v>1123</v>
      </c>
      <c r="BF54">
        <v>199340</v>
      </c>
      <c r="BI54" t="s">
        <v>1348</v>
      </c>
      <c r="BJ54" s="52" t="s">
        <v>1288</v>
      </c>
    </row>
    <row r="55" spans="1:62" ht="14.25">
      <c r="A55" s="84" t="s">
        <v>10</v>
      </c>
      <c r="B55" s="85" t="s">
        <v>198</v>
      </c>
      <c r="C55" s="86" t="s">
        <v>967</v>
      </c>
      <c r="D55" s="148" t="s">
        <v>1329</v>
      </c>
      <c r="E55" s="152" t="s">
        <v>1124</v>
      </c>
      <c r="F55" s="153">
        <v>201480</v>
      </c>
      <c r="G55" s="152" t="s">
        <v>1124</v>
      </c>
      <c r="H55" s="153">
        <v>212300</v>
      </c>
      <c r="I55" s="152" t="s">
        <v>1131</v>
      </c>
      <c r="J55" s="153">
        <v>206520</v>
      </c>
      <c r="K55" s="152" t="s">
        <v>1154</v>
      </c>
      <c r="L55" s="153">
        <v>225590</v>
      </c>
      <c r="M55" s="152" t="s">
        <v>1154</v>
      </c>
      <c r="N55" s="153">
        <v>238810</v>
      </c>
      <c r="O55" s="152" t="s">
        <v>1154</v>
      </c>
      <c r="P55" s="153">
        <v>238490</v>
      </c>
      <c r="Q55" s="152" t="s">
        <v>1154</v>
      </c>
      <c r="R55" s="153">
        <v>240390</v>
      </c>
      <c r="S55" s="152" t="s">
        <v>1131</v>
      </c>
      <c r="T55" s="153">
        <v>214910</v>
      </c>
      <c r="U55" s="152" t="s">
        <v>1131</v>
      </c>
      <c r="V55" s="153">
        <v>220390</v>
      </c>
      <c r="W55" s="152"/>
      <c r="X55" s="152"/>
      <c r="Y55" t="s">
        <v>1162</v>
      </c>
      <c r="Z55" s="153">
        <v>263430</v>
      </c>
      <c r="AA55" s="52" t="s">
        <v>1157</v>
      </c>
      <c r="AB55" s="153">
        <v>280390</v>
      </c>
      <c r="AC55" s="52" t="s">
        <v>1183</v>
      </c>
      <c r="AD55" s="153">
        <v>283760</v>
      </c>
      <c r="AE55" s="52" t="s">
        <v>1183</v>
      </c>
      <c r="AF55" s="153">
        <v>287190</v>
      </c>
      <c r="AG55" s="52" t="s">
        <v>1131</v>
      </c>
      <c r="AH55" s="153">
        <v>262540</v>
      </c>
      <c r="AI55" s="52" t="s">
        <v>1131</v>
      </c>
      <c r="AJ55" s="153">
        <v>270400</v>
      </c>
      <c r="AK55" s="52" t="s">
        <v>1154</v>
      </c>
      <c r="AL55" s="153">
        <v>276530</v>
      </c>
      <c r="AM55" s="52" t="s">
        <v>1154</v>
      </c>
      <c r="AN55" s="153">
        <v>281400</v>
      </c>
      <c r="AO55" s="52" t="s">
        <v>1154</v>
      </c>
      <c r="AP55" s="153">
        <v>286120</v>
      </c>
      <c r="AQ55" s="52" t="s">
        <v>1154</v>
      </c>
      <c r="AR55" s="153">
        <v>290500</v>
      </c>
      <c r="AS55" s="52" t="s">
        <v>1154</v>
      </c>
      <c r="AT55" s="153">
        <v>294130</v>
      </c>
      <c r="AU55" s="52" t="s">
        <v>1154</v>
      </c>
      <c r="AV55" s="153">
        <v>298150</v>
      </c>
      <c r="AW55" s="153" t="s">
        <v>867</v>
      </c>
      <c r="AX55" s="153"/>
      <c r="AY55" s="52" t="s">
        <v>1154</v>
      </c>
      <c r="AZ55" s="153">
        <v>301400</v>
      </c>
      <c r="BA55" s="52" t="s">
        <v>1131</v>
      </c>
      <c r="BB55" s="161">
        <v>282700</v>
      </c>
      <c r="BC55" s="52" t="s">
        <v>1131</v>
      </c>
      <c r="BD55">
        <v>285160</v>
      </c>
      <c r="BE55" s="52" t="s">
        <v>1123</v>
      </c>
      <c r="BF55">
        <v>272400</v>
      </c>
      <c r="BI55" t="s">
        <v>1348</v>
      </c>
      <c r="BJ55" s="52" t="s">
        <v>1289</v>
      </c>
    </row>
    <row r="56" spans="1:62" ht="14.25">
      <c r="A56" s="84"/>
      <c r="B56" s="85"/>
      <c r="C56" s="86"/>
      <c r="D56" s="87"/>
      <c r="E56" s="152" t="s">
        <v>1122</v>
      </c>
      <c r="F56" s="153">
        <v>180880</v>
      </c>
      <c r="G56" s="152" t="s">
        <v>1122</v>
      </c>
      <c r="H56" s="153">
        <v>180970</v>
      </c>
      <c r="I56" s="152" t="s">
        <v>1154</v>
      </c>
      <c r="J56" s="153">
        <v>180110</v>
      </c>
      <c r="K56" s="152" t="s">
        <v>1154</v>
      </c>
      <c r="L56" s="153">
        <v>179220</v>
      </c>
      <c r="M56" s="152" t="s">
        <v>1131</v>
      </c>
      <c r="N56" s="153">
        <v>160310</v>
      </c>
      <c r="O56" s="152" t="s">
        <v>1131</v>
      </c>
      <c r="P56" s="153">
        <v>166600</v>
      </c>
      <c r="Q56" s="152" t="s">
        <v>1189</v>
      </c>
      <c r="R56" s="153">
        <v>145640</v>
      </c>
      <c r="S56" s="152" t="s">
        <v>1123</v>
      </c>
      <c r="T56" s="153">
        <v>141840</v>
      </c>
      <c r="U56" s="152" t="s">
        <v>1189</v>
      </c>
      <c r="V56" s="153">
        <v>139240</v>
      </c>
      <c r="W56" s="152"/>
      <c r="X56" s="152"/>
      <c r="Y56" t="s">
        <v>1123</v>
      </c>
      <c r="Z56" s="153">
        <v>108910</v>
      </c>
      <c r="AA56" s="52" t="s">
        <v>1123</v>
      </c>
      <c r="AB56" s="153">
        <v>112190</v>
      </c>
      <c r="AC56" s="52" t="s">
        <v>1123</v>
      </c>
      <c r="AD56" s="153">
        <v>109910</v>
      </c>
      <c r="AE56" s="52" t="s">
        <v>1123</v>
      </c>
      <c r="AF56" s="153">
        <v>116030</v>
      </c>
      <c r="AG56" s="52" t="s">
        <v>1131</v>
      </c>
      <c r="AH56" s="153">
        <v>127100</v>
      </c>
      <c r="AI56" s="52" t="s">
        <v>1154</v>
      </c>
      <c r="AJ56" s="153">
        <v>134140</v>
      </c>
      <c r="AK56" s="52" t="s">
        <v>1154</v>
      </c>
      <c r="AL56" s="153">
        <v>138340</v>
      </c>
      <c r="AM56" s="52" t="s">
        <v>1154</v>
      </c>
      <c r="AN56" s="153">
        <v>137190</v>
      </c>
      <c r="AO56" s="52" t="s">
        <v>1154</v>
      </c>
      <c r="AP56" s="153">
        <v>136580</v>
      </c>
      <c r="AQ56" s="52" t="s">
        <v>1154</v>
      </c>
      <c r="AR56" s="153">
        <v>136120</v>
      </c>
      <c r="AS56" s="52" t="s">
        <v>1154</v>
      </c>
      <c r="AT56" s="153">
        <v>140520</v>
      </c>
      <c r="AU56" s="52" t="s">
        <v>1154</v>
      </c>
      <c r="AV56" s="153">
        <v>133490</v>
      </c>
      <c r="AW56" s="153"/>
      <c r="AX56" s="153"/>
      <c r="AY56" s="52"/>
      <c r="AZ56" s="153"/>
      <c r="BA56" s="52"/>
      <c r="BB56" s="153"/>
      <c r="BJ56" s="52" t="s">
        <v>1290</v>
      </c>
    </row>
    <row r="57" spans="1:62" ht="14.25">
      <c r="A57" s="84"/>
      <c r="B57" s="130"/>
      <c r="C57" s="124"/>
      <c r="D57" s="149"/>
      <c r="E57" s="152"/>
      <c r="F57" s="152"/>
      <c r="G57" s="152"/>
      <c r="H57" s="152"/>
      <c r="I57" s="152"/>
      <c r="J57" s="152"/>
      <c r="K57" s="152"/>
      <c r="L57" s="152"/>
      <c r="M57" s="152"/>
      <c r="N57" s="152"/>
      <c r="O57" s="152"/>
      <c r="P57" s="152"/>
      <c r="Q57" s="152"/>
      <c r="R57" s="152"/>
      <c r="S57" s="152"/>
      <c r="T57" s="152"/>
      <c r="U57" s="152"/>
      <c r="V57" s="152"/>
      <c r="W57" s="152"/>
      <c r="X57" s="152"/>
    </row>
    <row r="58" spans="1:62" ht="14.25">
      <c r="A58" s="84" t="s">
        <v>832</v>
      </c>
      <c r="B58" s="85"/>
      <c r="C58" s="86"/>
      <c r="D58" s="148"/>
      <c r="E58" s="152" t="s">
        <v>1123</v>
      </c>
      <c r="F58" s="153">
        <v>140610</v>
      </c>
      <c r="G58" s="152" t="s">
        <v>1123</v>
      </c>
      <c r="H58" s="153">
        <v>140610</v>
      </c>
      <c r="I58" s="152" t="s">
        <v>1123</v>
      </c>
      <c r="J58" s="153">
        <v>142690</v>
      </c>
      <c r="K58" s="152" t="s">
        <v>1123</v>
      </c>
      <c r="L58" s="153">
        <v>162200</v>
      </c>
      <c r="M58" s="152" t="s">
        <v>1131</v>
      </c>
      <c r="N58" s="153">
        <v>175700</v>
      </c>
      <c r="O58" s="152"/>
      <c r="P58" s="152"/>
      <c r="Q58" s="152"/>
      <c r="R58" s="152"/>
      <c r="S58" s="152"/>
      <c r="T58" s="152"/>
      <c r="U58" s="152"/>
      <c r="V58" s="152"/>
      <c r="W58" s="152"/>
      <c r="X58" s="152"/>
      <c r="Y58" t="s">
        <v>1123</v>
      </c>
      <c r="Z58" s="153">
        <v>204120</v>
      </c>
      <c r="AA58" s="52" t="s">
        <v>1180</v>
      </c>
      <c r="AB58" s="153">
        <v>204960</v>
      </c>
      <c r="AC58" s="52" t="s">
        <v>1123</v>
      </c>
      <c r="AD58" s="153">
        <v>206560</v>
      </c>
      <c r="BC58" s="52"/>
      <c r="BJ58" s="52"/>
    </row>
    <row r="59" spans="1:62" ht="14.25">
      <c r="A59" s="84"/>
      <c r="B59" s="85"/>
      <c r="C59" s="86"/>
      <c r="D59" s="148"/>
      <c r="E59" s="152" t="s">
        <v>1125</v>
      </c>
      <c r="F59" s="153">
        <v>157470</v>
      </c>
      <c r="G59" s="152" t="s">
        <v>1125</v>
      </c>
      <c r="H59" s="153">
        <v>164410</v>
      </c>
      <c r="I59" s="152" t="s">
        <v>1160</v>
      </c>
      <c r="J59" s="153">
        <v>169530</v>
      </c>
      <c r="K59" s="152" t="s">
        <v>1123</v>
      </c>
      <c r="L59" s="153">
        <v>170920</v>
      </c>
      <c r="M59" s="152" t="s">
        <v>1131</v>
      </c>
      <c r="N59" s="153">
        <v>195680</v>
      </c>
      <c r="O59" s="152"/>
      <c r="P59" s="152"/>
      <c r="Q59" s="152"/>
      <c r="R59" s="152"/>
      <c r="S59" s="152"/>
      <c r="T59" s="152"/>
      <c r="U59" s="152"/>
      <c r="V59" s="152"/>
      <c r="W59" s="152"/>
      <c r="X59" s="152"/>
      <c r="Y59" t="s">
        <v>1154</v>
      </c>
      <c r="Z59" s="153">
        <v>217050</v>
      </c>
      <c r="AA59" s="52" t="s">
        <v>1131</v>
      </c>
      <c r="AB59" s="153">
        <v>205310</v>
      </c>
      <c r="AC59" s="52" t="s">
        <v>1131</v>
      </c>
      <c r="AD59" s="153">
        <v>203150</v>
      </c>
      <c r="BC59" s="52"/>
      <c r="BD59" s="52"/>
    </row>
    <row r="60" spans="1:62" ht="14.25">
      <c r="A60" s="84" t="s">
        <v>832</v>
      </c>
      <c r="B60" s="85" t="s">
        <v>146</v>
      </c>
      <c r="C60" s="86" t="s">
        <v>522</v>
      </c>
      <c r="D60" s="148" t="s">
        <v>1330</v>
      </c>
      <c r="E60" s="152" t="s">
        <v>1124</v>
      </c>
      <c r="F60" s="153">
        <v>187020</v>
      </c>
      <c r="G60" s="152" t="s">
        <v>1124</v>
      </c>
      <c r="H60" s="153">
        <v>187750</v>
      </c>
      <c r="I60" s="152" t="s">
        <v>1131</v>
      </c>
      <c r="J60" s="153">
        <v>186170</v>
      </c>
      <c r="K60" s="152" t="s">
        <v>1131</v>
      </c>
      <c r="L60" s="153">
        <v>201100</v>
      </c>
      <c r="M60" s="152" t="s">
        <v>1154</v>
      </c>
      <c r="N60" s="153">
        <v>211410</v>
      </c>
      <c r="O60" s="152" t="s">
        <v>1154</v>
      </c>
      <c r="P60" s="153">
        <v>213120</v>
      </c>
      <c r="Q60" s="152" t="s">
        <v>1154</v>
      </c>
      <c r="R60" s="153">
        <v>226550</v>
      </c>
      <c r="S60" s="152" t="s">
        <v>1154</v>
      </c>
      <c r="T60" s="153">
        <v>234970</v>
      </c>
      <c r="U60" s="152" t="s">
        <v>1154</v>
      </c>
      <c r="V60" s="153">
        <v>201700</v>
      </c>
      <c r="W60" s="152"/>
      <c r="X60" s="152"/>
      <c r="Y60" t="s">
        <v>1131</v>
      </c>
      <c r="Z60" s="153">
        <v>184840</v>
      </c>
      <c r="AA60" s="52" t="s">
        <v>1154</v>
      </c>
      <c r="AB60" s="153">
        <v>209780</v>
      </c>
      <c r="AC60" s="52" t="s">
        <v>1154</v>
      </c>
      <c r="AD60" s="153">
        <v>204870</v>
      </c>
      <c r="AE60" s="52" t="s">
        <v>1131</v>
      </c>
      <c r="AF60" s="153">
        <v>202140</v>
      </c>
      <c r="AG60" s="52" t="s">
        <v>1131</v>
      </c>
      <c r="AH60" s="153">
        <v>199090</v>
      </c>
      <c r="AI60" s="52" t="s">
        <v>1131</v>
      </c>
      <c r="AJ60" s="153">
        <v>198190</v>
      </c>
      <c r="AK60" s="52" t="s">
        <v>1154</v>
      </c>
      <c r="AL60" s="153">
        <v>216610</v>
      </c>
      <c r="AM60" s="52" t="s">
        <v>1205</v>
      </c>
      <c r="AN60" s="153">
        <v>228390</v>
      </c>
      <c r="AO60" s="52" t="s">
        <v>1131</v>
      </c>
      <c r="AP60" s="153">
        <v>173290</v>
      </c>
      <c r="AQ60" s="52" t="s">
        <v>1131</v>
      </c>
      <c r="AR60" s="153">
        <v>174510</v>
      </c>
      <c r="AS60" s="52" t="s">
        <v>1154</v>
      </c>
      <c r="AT60" s="153">
        <v>186690</v>
      </c>
      <c r="AU60" s="52" t="s">
        <v>1154</v>
      </c>
      <c r="AV60" s="153">
        <v>186920</v>
      </c>
      <c r="AW60" s="153"/>
      <c r="AX60" s="153"/>
      <c r="AY60" s="52" t="s">
        <v>1131</v>
      </c>
      <c r="AZ60" s="153">
        <v>175170</v>
      </c>
      <c r="BA60" s="52" t="s">
        <v>1131</v>
      </c>
      <c r="BB60" s="153">
        <v>176210</v>
      </c>
      <c r="BC60" s="52" t="s">
        <v>1131</v>
      </c>
      <c r="BD60">
        <v>176110</v>
      </c>
      <c r="BE60" s="52" t="s">
        <v>1154</v>
      </c>
      <c r="BF60">
        <v>181750</v>
      </c>
      <c r="BI60" t="s">
        <v>1348</v>
      </c>
      <c r="BJ60" s="52" t="s">
        <v>1291</v>
      </c>
    </row>
    <row r="61" spans="1:62" ht="14.25">
      <c r="A61" s="84" t="s">
        <v>832</v>
      </c>
      <c r="B61" s="85" t="s">
        <v>52</v>
      </c>
      <c r="C61" s="86" t="s">
        <v>502</v>
      </c>
      <c r="D61" s="148" t="s">
        <v>1331</v>
      </c>
      <c r="E61" s="152" t="s">
        <v>1123</v>
      </c>
      <c r="F61" s="153">
        <v>208310</v>
      </c>
      <c r="G61" s="152" t="s">
        <v>1123</v>
      </c>
      <c r="H61" s="153">
        <v>213790</v>
      </c>
      <c r="I61" s="152" t="s">
        <v>1123</v>
      </c>
      <c r="J61" t="s">
        <v>1156</v>
      </c>
      <c r="K61" s="152"/>
      <c r="L61" s="152"/>
      <c r="M61" s="152"/>
      <c r="N61" s="152"/>
      <c r="O61" s="152"/>
      <c r="P61" s="152"/>
      <c r="Q61" s="152"/>
      <c r="R61" s="152"/>
      <c r="S61" s="152"/>
      <c r="T61" s="152"/>
      <c r="U61" s="152"/>
      <c r="V61" s="152"/>
      <c r="W61" s="152"/>
      <c r="X61" s="152"/>
      <c r="AW61" s="52" t="s">
        <v>10</v>
      </c>
      <c r="AX61" s="52">
        <v>25</v>
      </c>
      <c r="BC61" s="52" t="s">
        <v>1131</v>
      </c>
      <c r="BD61">
        <v>193760</v>
      </c>
      <c r="BE61" s="52" t="s">
        <v>1131</v>
      </c>
      <c r="BF61">
        <v>142330</v>
      </c>
      <c r="BI61" t="s">
        <v>1351</v>
      </c>
      <c r="BJ61" s="52" t="s">
        <v>1292</v>
      </c>
    </row>
    <row r="62" spans="1:62" ht="14.25">
      <c r="A62" s="131" t="s">
        <v>832</v>
      </c>
      <c r="B62" s="85" t="s">
        <v>1076</v>
      </c>
      <c r="C62" s="133" t="s">
        <v>44</v>
      </c>
      <c r="D62" s="150" t="s">
        <v>1332</v>
      </c>
      <c r="E62" s="152" t="s">
        <v>1122</v>
      </c>
      <c r="F62" s="153">
        <v>223210</v>
      </c>
      <c r="G62" s="152" t="s">
        <v>1126</v>
      </c>
      <c r="H62" s="153">
        <v>225150</v>
      </c>
      <c r="I62" s="152" t="s">
        <v>1162</v>
      </c>
      <c r="J62" s="153">
        <v>202340</v>
      </c>
      <c r="K62" s="152"/>
      <c r="L62" s="152"/>
      <c r="M62" s="152"/>
      <c r="N62" s="152"/>
      <c r="O62" s="152"/>
      <c r="P62" s="152"/>
      <c r="Q62" s="152"/>
      <c r="R62" s="152"/>
      <c r="S62" s="152"/>
      <c r="T62" s="152"/>
      <c r="U62" s="152"/>
      <c r="V62" s="152"/>
      <c r="W62" s="152"/>
      <c r="X62" s="152"/>
      <c r="Y62" t="s">
        <v>1154</v>
      </c>
      <c r="Z62" s="153">
        <v>212170</v>
      </c>
      <c r="AA62" s="52" t="s">
        <v>1183</v>
      </c>
      <c r="AB62" s="153">
        <v>213780</v>
      </c>
      <c r="AC62" s="52" t="s">
        <v>1154</v>
      </c>
      <c r="AD62" s="153">
        <v>199460</v>
      </c>
      <c r="AE62" s="52" t="s">
        <v>1131</v>
      </c>
      <c r="AF62" s="153">
        <v>189460</v>
      </c>
      <c r="AG62" s="52" t="s">
        <v>1123</v>
      </c>
      <c r="AH62" s="153">
        <v>182720</v>
      </c>
      <c r="AI62" s="52" t="s">
        <v>1131</v>
      </c>
      <c r="AJ62" s="153">
        <v>194600</v>
      </c>
      <c r="AK62" s="52" t="s">
        <v>1131</v>
      </c>
      <c r="AL62" s="153">
        <v>201760</v>
      </c>
      <c r="AM62" s="52" t="s">
        <v>1154</v>
      </c>
      <c r="AN62" s="153">
        <v>205320</v>
      </c>
      <c r="AO62" s="52" t="s">
        <v>1154</v>
      </c>
      <c r="AP62" s="153">
        <v>208920</v>
      </c>
      <c r="AQ62" s="52" t="s">
        <v>1131</v>
      </c>
      <c r="AR62" s="153">
        <v>204890</v>
      </c>
      <c r="AS62" s="52" t="s">
        <v>1154</v>
      </c>
      <c r="AT62" s="153">
        <v>214680</v>
      </c>
      <c r="AU62" s="52" t="s">
        <v>1154</v>
      </c>
      <c r="AV62" s="153">
        <v>220430</v>
      </c>
      <c r="AW62" s="153"/>
      <c r="AX62" s="153"/>
      <c r="AY62" s="52" t="s">
        <v>1205</v>
      </c>
      <c r="AZ62" s="153">
        <v>177440</v>
      </c>
      <c r="BA62" s="52" t="s">
        <v>1154</v>
      </c>
      <c r="BB62" s="153">
        <v>177390</v>
      </c>
      <c r="BC62" s="52" t="s">
        <v>1154</v>
      </c>
      <c r="BD62">
        <v>174620</v>
      </c>
      <c r="BE62" s="52" t="s">
        <v>1154</v>
      </c>
      <c r="BF62">
        <v>173920</v>
      </c>
      <c r="BI62" t="s">
        <v>1352</v>
      </c>
      <c r="BJ62" s="52" t="s">
        <v>1293</v>
      </c>
    </row>
    <row r="63" spans="1:62" ht="14.25">
      <c r="A63" s="84" t="s">
        <v>832</v>
      </c>
      <c r="B63" s="85" t="s">
        <v>956</v>
      </c>
      <c r="C63" s="86" t="s">
        <v>957</v>
      </c>
      <c r="D63" s="148" t="s">
        <v>1334</v>
      </c>
      <c r="E63" s="152" t="s">
        <v>1122</v>
      </c>
      <c r="F63" s="153">
        <v>310350</v>
      </c>
      <c r="G63" s="152" t="s">
        <v>1122</v>
      </c>
      <c r="H63" s="153">
        <v>314290</v>
      </c>
      <c r="I63" s="152" t="s">
        <v>1157</v>
      </c>
      <c r="J63" s="153">
        <v>314000</v>
      </c>
      <c r="K63" s="152"/>
      <c r="L63" s="152"/>
      <c r="M63" s="152"/>
      <c r="N63" s="152"/>
      <c r="O63" s="152"/>
      <c r="P63" s="152"/>
      <c r="Q63" s="152"/>
      <c r="R63" s="152"/>
      <c r="S63" s="152"/>
      <c r="T63" s="152"/>
      <c r="U63" s="152"/>
      <c r="V63" s="152"/>
      <c r="W63" s="152"/>
      <c r="X63" s="152"/>
      <c r="Y63" t="s">
        <v>1131</v>
      </c>
      <c r="Z63" s="153">
        <v>243550</v>
      </c>
      <c r="AA63" s="52" t="s">
        <v>1123</v>
      </c>
      <c r="AB63" s="153">
        <v>241400</v>
      </c>
      <c r="AC63" s="52" t="s">
        <v>1131</v>
      </c>
      <c r="AD63" s="153">
        <v>264410</v>
      </c>
      <c r="AE63" s="52" t="s">
        <v>1154</v>
      </c>
      <c r="AF63" s="153">
        <v>276470</v>
      </c>
      <c r="AG63" s="52" t="s">
        <v>1154</v>
      </c>
      <c r="AH63" s="153">
        <v>283310</v>
      </c>
      <c r="AI63" s="52" t="s">
        <v>1154</v>
      </c>
      <c r="AJ63" s="153">
        <v>290560</v>
      </c>
      <c r="AK63" s="52" t="s">
        <v>1154</v>
      </c>
      <c r="AL63" s="153">
        <v>294220</v>
      </c>
      <c r="AM63" s="52" t="s">
        <v>1154</v>
      </c>
      <c r="AN63" s="153">
        <v>279640</v>
      </c>
      <c r="AO63" s="52" t="s">
        <v>1154</v>
      </c>
      <c r="AP63" s="153">
        <v>271610</v>
      </c>
      <c r="AQ63" s="52" t="s">
        <v>1131</v>
      </c>
      <c r="AR63" s="153">
        <v>266520</v>
      </c>
      <c r="AS63" s="52" t="s">
        <v>1131</v>
      </c>
      <c r="AT63" s="153">
        <v>268850</v>
      </c>
      <c r="AU63" s="52" t="s">
        <v>1204</v>
      </c>
      <c r="AV63" s="153">
        <v>222950</v>
      </c>
      <c r="AW63" s="153"/>
      <c r="AX63" s="153"/>
      <c r="AY63" s="52" t="s">
        <v>1154</v>
      </c>
      <c r="AZ63" s="153">
        <v>234870</v>
      </c>
      <c r="BA63" s="52" t="s">
        <v>1154</v>
      </c>
      <c r="BB63" s="153">
        <v>234640</v>
      </c>
      <c r="BC63" s="52" t="s">
        <v>1154</v>
      </c>
      <c r="BD63">
        <v>234460</v>
      </c>
      <c r="BE63" s="52" t="s">
        <v>1154</v>
      </c>
      <c r="BF63">
        <v>233220</v>
      </c>
      <c r="BJ63" s="52" t="s">
        <v>1294</v>
      </c>
    </row>
    <row r="64" spans="1:62" ht="14.25">
      <c r="A64" s="84" t="s">
        <v>832</v>
      </c>
      <c r="B64" s="85" t="s">
        <v>100</v>
      </c>
      <c r="C64" s="86" t="s">
        <v>517</v>
      </c>
      <c r="D64" s="148" t="s">
        <v>1333</v>
      </c>
      <c r="E64" s="152" t="s">
        <v>1123</v>
      </c>
      <c r="F64" s="153">
        <v>174880</v>
      </c>
      <c r="G64" s="152" t="s">
        <v>1131</v>
      </c>
      <c r="H64" s="153">
        <v>189130</v>
      </c>
      <c r="I64" s="152" t="s">
        <v>1131</v>
      </c>
      <c r="J64" s="153">
        <v>193980</v>
      </c>
      <c r="K64" s="152" t="s">
        <v>1131</v>
      </c>
      <c r="L64" s="153">
        <v>180880</v>
      </c>
      <c r="M64" s="152" t="s">
        <v>1180</v>
      </c>
      <c r="N64" s="153">
        <v>163310</v>
      </c>
      <c r="O64" s="152" t="s">
        <v>1123</v>
      </c>
      <c r="P64" s="153">
        <v>173770</v>
      </c>
      <c r="Q64" s="152" t="s">
        <v>1131</v>
      </c>
      <c r="R64" s="153">
        <v>200450</v>
      </c>
      <c r="S64" s="152" t="s">
        <v>1154</v>
      </c>
      <c r="T64" s="153">
        <v>209830</v>
      </c>
      <c r="U64" s="152" t="s">
        <v>1131</v>
      </c>
      <c r="V64" s="153">
        <v>194660</v>
      </c>
      <c r="W64" s="152"/>
      <c r="X64" s="152"/>
      <c r="Y64" t="s">
        <v>1123</v>
      </c>
      <c r="Z64" s="153">
        <v>153280</v>
      </c>
      <c r="AA64" s="52" t="s">
        <v>1131</v>
      </c>
      <c r="AB64" s="153">
        <v>164010</v>
      </c>
      <c r="AC64" s="52" t="s">
        <v>1123</v>
      </c>
      <c r="AD64" s="153">
        <v>151170</v>
      </c>
      <c r="AE64" s="52" t="s">
        <v>1160</v>
      </c>
      <c r="AF64" s="153">
        <v>142140</v>
      </c>
      <c r="AG64" s="52" t="s">
        <v>1160</v>
      </c>
      <c r="AH64" s="153">
        <v>135980</v>
      </c>
      <c r="AI64" s="52" t="s">
        <v>1160</v>
      </c>
      <c r="AJ64" s="153">
        <v>132100</v>
      </c>
      <c r="AK64" s="52" t="s">
        <v>1160</v>
      </c>
      <c r="AL64" s="153">
        <v>128920</v>
      </c>
      <c r="AM64" s="52" t="s">
        <v>1160</v>
      </c>
      <c r="AN64" s="153">
        <v>138560</v>
      </c>
      <c r="AO64" s="52" t="s">
        <v>1160</v>
      </c>
      <c r="AP64" s="153">
        <v>145510</v>
      </c>
      <c r="AQ64" s="52" t="s">
        <v>1123</v>
      </c>
      <c r="AR64" s="153">
        <v>150250</v>
      </c>
      <c r="AS64" s="52" t="s">
        <v>1123</v>
      </c>
      <c r="AT64" s="153">
        <v>154800</v>
      </c>
      <c r="AU64" s="52" t="s">
        <v>1123</v>
      </c>
      <c r="AV64" s="153">
        <v>155750</v>
      </c>
      <c r="AW64" s="153" t="s">
        <v>10</v>
      </c>
      <c r="AX64" s="153">
        <v>30</v>
      </c>
      <c r="AY64" s="52" t="s">
        <v>1222</v>
      </c>
      <c r="AZ64" s="153">
        <v>123160</v>
      </c>
      <c r="BA64" s="52" t="s">
        <v>1123</v>
      </c>
      <c r="BB64" s="153">
        <v>123730</v>
      </c>
      <c r="BC64" s="52" t="s">
        <v>1131</v>
      </c>
      <c r="BD64">
        <v>134820</v>
      </c>
      <c r="BE64" s="52" t="s">
        <v>1131</v>
      </c>
      <c r="BF64">
        <v>135870</v>
      </c>
      <c r="BI64" t="s">
        <v>1348</v>
      </c>
      <c r="BJ64" s="52" t="s">
        <v>1295</v>
      </c>
    </row>
    <row r="65" spans="1:62" ht="14.25">
      <c r="A65" s="84" t="s">
        <v>832</v>
      </c>
      <c r="B65" s="85" t="s">
        <v>705</v>
      </c>
      <c r="C65" s="86" t="s">
        <v>190</v>
      </c>
      <c r="D65" s="148" t="s">
        <v>1108</v>
      </c>
      <c r="E65" s="152" t="s">
        <v>1124</v>
      </c>
      <c r="F65" s="153">
        <v>261080</v>
      </c>
      <c r="G65" s="152" t="s">
        <v>1126</v>
      </c>
      <c r="H65" s="153">
        <v>274930</v>
      </c>
      <c r="I65" s="152" t="s">
        <v>1154</v>
      </c>
      <c r="J65" s="153">
        <v>249510</v>
      </c>
      <c r="K65" s="152"/>
      <c r="L65" s="152"/>
      <c r="M65" s="152"/>
      <c r="N65" s="152"/>
      <c r="O65" s="152"/>
      <c r="P65" s="152"/>
      <c r="Q65" s="152"/>
      <c r="R65" s="152"/>
      <c r="S65" s="152"/>
      <c r="T65" s="152"/>
      <c r="U65" s="152"/>
      <c r="V65" s="152"/>
      <c r="W65" s="152"/>
      <c r="X65" s="152"/>
      <c r="Y65" t="s">
        <v>1154</v>
      </c>
      <c r="Z65" s="153">
        <v>261050</v>
      </c>
      <c r="AA65" s="52" t="s">
        <v>1205</v>
      </c>
      <c r="AB65" s="153">
        <v>232010</v>
      </c>
      <c r="AC65" s="52" t="s">
        <v>1154</v>
      </c>
      <c r="AD65" s="153">
        <v>233250</v>
      </c>
      <c r="AE65" s="52" t="s">
        <v>1154</v>
      </c>
      <c r="AF65" s="153">
        <v>234610</v>
      </c>
      <c r="AG65" s="52" t="s">
        <v>1154</v>
      </c>
      <c r="AH65" s="153">
        <v>218360</v>
      </c>
      <c r="AI65" s="52" t="s">
        <v>1183</v>
      </c>
      <c r="AJ65" s="153">
        <v>232510</v>
      </c>
      <c r="AW65" s="52" t="s">
        <v>10</v>
      </c>
      <c r="AX65">
        <v>19</v>
      </c>
      <c r="BC65" s="52" t="s">
        <v>1131</v>
      </c>
      <c r="BD65">
        <v>234790</v>
      </c>
      <c r="BE65" s="52" t="s">
        <v>1131</v>
      </c>
      <c r="BF65">
        <v>232280</v>
      </c>
      <c r="BI65" t="s">
        <v>1348</v>
      </c>
      <c r="BJ65" s="52" t="s">
        <v>1296</v>
      </c>
    </row>
    <row r="66" spans="1:62" ht="14.25">
      <c r="A66" s="84"/>
      <c r="B66" s="85"/>
      <c r="C66" s="86"/>
      <c r="D66" s="147"/>
      <c r="E66" s="152" t="s">
        <v>1124</v>
      </c>
      <c r="F66" s="153">
        <v>149900</v>
      </c>
      <c r="G66" s="152" t="s">
        <v>1124</v>
      </c>
      <c r="H66" s="153">
        <v>154220</v>
      </c>
      <c r="I66" s="152" t="s">
        <v>1123</v>
      </c>
      <c r="J66" s="153">
        <v>139580</v>
      </c>
      <c r="K66" s="152" t="s">
        <v>1160</v>
      </c>
      <c r="L66" s="153">
        <v>129290</v>
      </c>
      <c r="M66" s="152" t="s">
        <v>1160</v>
      </c>
      <c r="N66" s="153">
        <v>122220</v>
      </c>
      <c r="O66" s="152" t="s">
        <v>1160</v>
      </c>
      <c r="P66" s="153">
        <v>117590</v>
      </c>
      <c r="Q66" s="152" t="s">
        <v>1160</v>
      </c>
      <c r="R66" s="153">
        <v>104280</v>
      </c>
      <c r="S66" s="152" t="s">
        <v>1123</v>
      </c>
      <c r="T66" s="153">
        <v>124350</v>
      </c>
      <c r="U66" s="152" t="s">
        <v>1131</v>
      </c>
      <c r="V66" s="153">
        <v>133640</v>
      </c>
      <c r="W66" s="152"/>
      <c r="X66" s="152"/>
      <c r="Y66" t="s">
        <v>1162</v>
      </c>
      <c r="Z66" s="153">
        <v>115550</v>
      </c>
      <c r="AA66" s="52" t="s">
        <v>1180</v>
      </c>
      <c r="AB66" s="153">
        <v>121130</v>
      </c>
      <c r="AC66" s="52" t="s">
        <v>1123</v>
      </c>
      <c r="AD66" s="153">
        <v>120980</v>
      </c>
      <c r="AE66" s="52" t="s">
        <v>1160</v>
      </c>
      <c r="AF66" s="153">
        <v>116520</v>
      </c>
      <c r="AG66" s="52" t="s">
        <v>1123</v>
      </c>
      <c r="AH66" s="153">
        <v>117020</v>
      </c>
      <c r="AI66" s="52" t="s">
        <v>1123</v>
      </c>
      <c r="AJ66" s="153">
        <v>117550</v>
      </c>
      <c r="AK66" s="52" t="s">
        <v>1204</v>
      </c>
      <c r="AL66" s="153">
        <v>111300</v>
      </c>
      <c r="AM66" s="52" t="s">
        <v>1131</v>
      </c>
      <c r="AN66" s="153">
        <v>110130</v>
      </c>
      <c r="AO66" s="52" t="s">
        <v>1131</v>
      </c>
      <c r="AP66" s="153">
        <v>113540</v>
      </c>
      <c r="AQ66" s="52" t="s">
        <v>1131</v>
      </c>
      <c r="AR66" s="153">
        <v>115590</v>
      </c>
      <c r="AS66" s="52" t="s">
        <v>1154</v>
      </c>
      <c r="AT66" s="153">
        <v>117740</v>
      </c>
      <c r="AU66" s="52" t="s">
        <v>1123</v>
      </c>
      <c r="AV66" s="153">
        <v>105900</v>
      </c>
      <c r="AW66" s="153"/>
      <c r="AX66" s="153"/>
      <c r="AY66" s="52"/>
      <c r="AZ66" s="153"/>
      <c r="BA66" s="52"/>
      <c r="BB66" s="153"/>
      <c r="BJ66" s="52"/>
    </row>
    <row r="67" spans="1:62">
      <c r="E67" s="152"/>
      <c r="F67" s="152"/>
      <c r="G67" s="152"/>
      <c r="H67" s="152"/>
      <c r="I67" s="152"/>
      <c r="J67" s="152"/>
      <c r="K67" s="152"/>
      <c r="L67" s="152"/>
      <c r="M67" s="152"/>
      <c r="N67" s="152"/>
      <c r="O67" s="152"/>
      <c r="P67" s="152"/>
      <c r="Q67" s="152"/>
      <c r="R67" s="152"/>
      <c r="S67" s="152"/>
      <c r="T67" s="152"/>
      <c r="U67" s="152"/>
      <c r="V67" s="152"/>
      <c r="W67" s="152"/>
      <c r="X67" s="152"/>
    </row>
    <row r="68" spans="1:62" ht="14.25">
      <c r="A68" s="32" t="s">
        <v>1164</v>
      </c>
      <c r="B68" s="32" t="s">
        <v>260</v>
      </c>
      <c r="C68" s="32" t="s">
        <v>129</v>
      </c>
      <c r="D68" s="52">
        <v>233860673</v>
      </c>
      <c r="E68" s="152"/>
      <c r="F68" s="152"/>
      <c r="G68" s="152"/>
      <c r="H68" s="152"/>
      <c r="I68" s="152" t="s">
        <v>1154</v>
      </c>
      <c r="J68" s="153">
        <v>192910</v>
      </c>
      <c r="K68" s="152" t="s">
        <v>1154</v>
      </c>
      <c r="L68" s="153">
        <v>192620</v>
      </c>
      <c r="M68" s="152" t="s">
        <v>1154</v>
      </c>
      <c r="N68" s="153">
        <v>196050</v>
      </c>
      <c r="O68" s="152" t="s">
        <v>1183</v>
      </c>
      <c r="P68" s="153">
        <v>200830</v>
      </c>
      <c r="Q68" s="152" t="s">
        <v>1154</v>
      </c>
      <c r="R68" s="153">
        <v>202520</v>
      </c>
      <c r="S68" s="152" t="s">
        <v>1154</v>
      </c>
      <c r="T68" s="153">
        <v>204690</v>
      </c>
      <c r="U68" s="152" t="s">
        <v>1154</v>
      </c>
      <c r="V68" s="153">
        <v>207400</v>
      </c>
      <c r="W68" s="152"/>
      <c r="X68" s="152"/>
      <c r="Y68" t="s">
        <v>1123</v>
      </c>
      <c r="Z68" s="153">
        <v>181280</v>
      </c>
      <c r="AA68" s="52" t="s">
        <v>1131</v>
      </c>
      <c r="AB68" s="153">
        <v>212920</v>
      </c>
      <c r="AC68" s="52" t="s">
        <v>1131</v>
      </c>
      <c r="AD68" s="153">
        <v>206540</v>
      </c>
      <c r="AE68" s="52" t="s">
        <v>1131</v>
      </c>
      <c r="AF68" s="153">
        <v>226780</v>
      </c>
      <c r="AG68" s="52" t="s">
        <v>1154</v>
      </c>
      <c r="AH68" s="153">
        <v>241150</v>
      </c>
      <c r="AI68" s="52" t="s">
        <v>1154</v>
      </c>
      <c r="AJ68" s="153">
        <v>248580</v>
      </c>
      <c r="AK68" s="52" t="s">
        <v>1154</v>
      </c>
      <c r="AL68" s="153">
        <v>256740</v>
      </c>
      <c r="AM68" s="52" t="s">
        <v>1231</v>
      </c>
      <c r="AN68" s="153">
        <v>245810</v>
      </c>
      <c r="AO68" s="52" t="s">
        <v>1183</v>
      </c>
      <c r="AP68" s="153">
        <v>253470</v>
      </c>
      <c r="AQ68" s="52" t="s">
        <v>1131</v>
      </c>
      <c r="AR68" s="153">
        <v>231320</v>
      </c>
      <c r="AS68" s="52" t="s">
        <v>1131</v>
      </c>
      <c r="AT68" s="153">
        <v>243900</v>
      </c>
      <c r="AU68" s="52" t="s">
        <v>1154</v>
      </c>
      <c r="AV68" s="153">
        <v>253600</v>
      </c>
      <c r="AW68" s="153"/>
      <c r="AX68" s="153"/>
      <c r="AY68" s="52" t="s">
        <v>1154</v>
      </c>
      <c r="AZ68" s="153">
        <v>261220</v>
      </c>
      <c r="BA68" s="52" t="s">
        <v>1131</v>
      </c>
      <c r="BB68" s="153">
        <v>250610</v>
      </c>
      <c r="BC68" s="52" t="s">
        <v>1131</v>
      </c>
      <c r="BD68">
        <v>243240</v>
      </c>
      <c r="BE68" s="52" t="s">
        <v>1131</v>
      </c>
      <c r="BF68">
        <v>254840</v>
      </c>
      <c r="BJ68" s="52" t="s">
        <v>1297</v>
      </c>
    </row>
    <row r="69" spans="1:62" ht="14.25">
      <c r="A69" s="32" t="s">
        <v>1164</v>
      </c>
      <c r="B69" s="32" t="s">
        <v>735</v>
      </c>
      <c r="C69" s="32" t="s">
        <v>486</v>
      </c>
      <c r="D69">
        <v>242687866</v>
      </c>
      <c r="E69" s="152"/>
      <c r="F69" s="152"/>
      <c r="G69" s="152"/>
      <c r="H69" s="152"/>
      <c r="I69" s="152"/>
      <c r="J69" s="152"/>
      <c r="K69" s="152" t="s">
        <v>1157</v>
      </c>
      <c r="L69" s="153">
        <v>220250</v>
      </c>
      <c r="M69" s="152" t="s">
        <v>1131</v>
      </c>
      <c r="N69" s="153">
        <v>203410</v>
      </c>
      <c r="O69" s="152" t="s">
        <v>1131</v>
      </c>
      <c r="P69" s="153">
        <v>207660</v>
      </c>
      <c r="Q69" s="152" t="s">
        <v>1154</v>
      </c>
      <c r="R69" s="153">
        <v>222150</v>
      </c>
      <c r="S69" s="152" t="s">
        <v>1154</v>
      </c>
      <c r="T69" s="153">
        <v>221350</v>
      </c>
      <c r="U69" s="152" t="s">
        <v>1131</v>
      </c>
      <c r="V69" s="153">
        <v>221600</v>
      </c>
      <c r="W69" s="152"/>
      <c r="X69" s="152"/>
      <c r="Y69" t="s">
        <v>1201</v>
      </c>
      <c r="Z69" s="153">
        <v>240360</v>
      </c>
      <c r="AA69" s="52" t="s">
        <v>1131</v>
      </c>
      <c r="AB69" s="153">
        <v>256080</v>
      </c>
      <c r="AC69" s="52" t="s">
        <v>1154</v>
      </c>
      <c r="AD69" s="153">
        <v>262780</v>
      </c>
      <c r="AE69" s="52" t="s">
        <v>1131</v>
      </c>
      <c r="AF69" s="160">
        <v>261530</v>
      </c>
      <c r="AG69" s="159" t="s">
        <v>1131</v>
      </c>
      <c r="AH69" s="153">
        <v>261950</v>
      </c>
      <c r="AI69" s="52" t="s">
        <v>1131</v>
      </c>
      <c r="AJ69" s="153">
        <v>263570</v>
      </c>
      <c r="AK69" s="52" t="s">
        <v>1131</v>
      </c>
      <c r="AL69" s="153">
        <v>180440</v>
      </c>
      <c r="AM69" s="52" t="s">
        <v>1201</v>
      </c>
      <c r="AN69" s="153">
        <v>235250</v>
      </c>
      <c r="AO69" s="52" t="s">
        <v>1131</v>
      </c>
      <c r="AP69" s="153">
        <v>246770</v>
      </c>
      <c r="AQ69" s="52" t="s">
        <v>1123</v>
      </c>
      <c r="AR69" s="153">
        <v>244130</v>
      </c>
      <c r="AS69" s="52" t="s">
        <v>1131</v>
      </c>
      <c r="AT69" s="153">
        <v>258320</v>
      </c>
      <c r="AU69" s="52" t="s">
        <v>1131</v>
      </c>
      <c r="AV69" s="153">
        <v>280410</v>
      </c>
      <c r="AW69" s="153"/>
      <c r="AX69" s="153"/>
      <c r="AY69" s="52" t="s">
        <v>1131</v>
      </c>
      <c r="AZ69" s="153">
        <v>277180</v>
      </c>
      <c r="BA69" s="52" t="s">
        <v>1131</v>
      </c>
      <c r="BB69" s="153">
        <v>272810</v>
      </c>
      <c r="BC69" s="52" t="s">
        <v>1131</v>
      </c>
      <c r="BD69">
        <v>270110</v>
      </c>
      <c r="BE69" s="52" t="s">
        <v>1131</v>
      </c>
      <c r="BF69">
        <v>290620</v>
      </c>
      <c r="BJ69" s="52" t="s">
        <v>1298</v>
      </c>
    </row>
    <row r="70" spans="1:62" ht="14.25">
      <c r="A70" s="32" t="s">
        <v>1164</v>
      </c>
      <c r="B70" s="32" t="s">
        <v>1208</v>
      </c>
      <c r="C70" s="32" t="s">
        <v>1209</v>
      </c>
      <c r="D70">
        <v>216505251</v>
      </c>
      <c r="E70" s="152"/>
      <c r="F70" s="152"/>
      <c r="G70" s="152"/>
      <c r="H70" s="152"/>
      <c r="I70" s="152"/>
      <c r="J70" s="152"/>
      <c r="K70" s="152"/>
      <c r="L70" s="152"/>
      <c r="M70" s="152"/>
      <c r="N70" s="152"/>
      <c r="O70" s="152"/>
      <c r="P70" s="152"/>
      <c r="Q70" s="152"/>
      <c r="R70" s="152"/>
      <c r="S70" s="152"/>
      <c r="T70" s="152"/>
      <c r="U70" s="152"/>
      <c r="V70" s="152"/>
      <c r="W70" s="152"/>
      <c r="X70" s="152"/>
      <c r="AC70" s="52" t="s">
        <v>1154</v>
      </c>
      <c r="AD70" s="153">
        <v>266140</v>
      </c>
      <c r="AE70" s="52" t="s">
        <v>1154</v>
      </c>
      <c r="AF70" s="153">
        <v>278940</v>
      </c>
      <c r="AG70" s="52" t="s">
        <v>1131</v>
      </c>
      <c r="AH70" s="153">
        <v>268710</v>
      </c>
      <c r="AI70" s="52" t="s">
        <v>1131</v>
      </c>
      <c r="AJ70" s="153">
        <v>262650</v>
      </c>
      <c r="AK70" s="52" t="s">
        <v>1131</v>
      </c>
      <c r="AL70" s="153">
        <v>257860</v>
      </c>
      <c r="AM70" s="52" t="s">
        <v>1131</v>
      </c>
      <c r="AN70" s="153">
        <v>269750</v>
      </c>
      <c r="AO70" s="52" t="s">
        <v>1154</v>
      </c>
      <c r="AP70" s="153">
        <v>292510</v>
      </c>
      <c r="AQ70" s="52" t="s">
        <v>1205</v>
      </c>
      <c r="AR70" s="153">
        <v>270640</v>
      </c>
      <c r="AS70" s="52" t="s">
        <v>1183</v>
      </c>
      <c r="AT70" s="153">
        <v>278850</v>
      </c>
      <c r="AU70" s="52" t="s">
        <v>1183</v>
      </c>
      <c r="AV70" s="153">
        <v>281540</v>
      </c>
      <c r="AW70" s="153"/>
      <c r="AX70" s="153"/>
      <c r="AY70" s="52" t="s">
        <v>1131</v>
      </c>
      <c r="AZ70" s="153">
        <v>257550</v>
      </c>
      <c r="BA70" s="52" t="s">
        <v>1154</v>
      </c>
      <c r="BB70" s="153">
        <v>273560</v>
      </c>
      <c r="BC70" s="52" t="s">
        <v>1154</v>
      </c>
      <c r="BD70">
        <v>285030</v>
      </c>
      <c r="BE70" s="52" t="s">
        <v>1131</v>
      </c>
      <c r="BF70" s="52" t="s">
        <v>1371</v>
      </c>
      <c r="BJ70" s="52" t="s">
        <v>1299</v>
      </c>
    </row>
    <row r="71" spans="1:62" ht="14.25">
      <c r="B71" s="32" t="s">
        <v>120</v>
      </c>
      <c r="C71" s="32" t="s">
        <v>556</v>
      </c>
      <c r="E71" s="152"/>
      <c r="F71" s="152"/>
      <c r="G71" s="152"/>
      <c r="H71" s="152"/>
      <c r="I71" s="152"/>
      <c r="J71" s="152"/>
      <c r="K71" s="152"/>
      <c r="L71" s="152"/>
      <c r="M71" s="152"/>
      <c r="N71" s="152"/>
      <c r="O71" s="152"/>
      <c r="P71" s="152"/>
      <c r="Q71" s="152"/>
      <c r="R71" s="152"/>
      <c r="S71" s="152"/>
      <c r="T71" s="152"/>
      <c r="U71" s="152"/>
      <c r="V71" s="152"/>
      <c r="W71" s="152"/>
      <c r="X71" s="152"/>
      <c r="AG71" s="52" t="s">
        <v>1154</v>
      </c>
      <c r="AH71" s="161">
        <v>265200</v>
      </c>
      <c r="AI71" s="52" t="s">
        <v>1131</v>
      </c>
      <c r="AJ71" s="153">
        <v>263380</v>
      </c>
      <c r="AM71" s="52" t="s">
        <v>1131</v>
      </c>
      <c r="AN71" s="153">
        <v>262940</v>
      </c>
      <c r="AO71" s="52" t="s">
        <v>1154</v>
      </c>
      <c r="AP71" s="153">
        <v>282860</v>
      </c>
      <c r="AQ71" s="52" t="s">
        <v>1205</v>
      </c>
      <c r="AR71" s="153">
        <v>296520</v>
      </c>
      <c r="AS71" s="52" t="s">
        <v>1154</v>
      </c>
      <c r="AT71" s="153">
        <v>297650</v>
      </c>
      <c r="AU71" s="52" t="s">
        <v>1154</v>
      </c>
      <c r="AV71" s="153">
        <v>298100</v>
      </c>
      <c r="AW71" s="153" t="s">
        <v>10</v>
      </c>
      <c r="AX71" s="153">
        <v>30</v>
      </c>
      <c r="AY71" s="52" t="s">
        <v>1154</v>
      </c>
      <c r="AZ71" s="153">
        <v>299030</v>
      </c>
      <c r="BA71" s="52" t="s">
        <v>1131</v>
      </c>
      <c r="BB71" s="153">
        <v>275870</v>
      </c>
      <c r="BC71" s="52" t="s">
        <v>1123</v>
      </c>
      <c r="BD71">
        <v>262180</v>
      </c>
      <c r="BE71" s="52" t="s">
        <v>1131</v>
      </c>
      <c r="BF71" s="52" t="s">
        <v>1372</v>
      </c>
      <c r="BI71" t="s">
        <v>1348</v>
      </c>
      <c r="BJ71" s="52" t="s">
        <v>1300</v>
      </c>
    </row>
    <row r="72" spans="1:62" ht="14.25">
      <c r="B72" s="32" t="s">
        <v>1026</v>
      </c>
      <c r="C72" s="32" t="s">
        <v>1232</v>
      </c>
      <c r="D72">
        <v>223956812</v>
      </c>
      <c r="E72" s="152"/>
      <c r="F72" s="152"/>
      <c r="G72" s="152"/>
      <c r="H72" s="152"/>
      <c r="I72" s="152"/>
      <c r="J72" s="152"/>
      <c r="K72" s="152"/>
      <c r="L72" s="152"/>
      <c r="M72" s="152"/>
      <c r="N72" s="152"/>
      <c r="O72" s="152"/>
      <c r="P72" s="152"/>
      <c r="Q72" s="152"/>
      <c r="R72" s="152"/>
      <c r="S72" s="152"/>
      <c r="T72" s="152"/>
      <c r="U72" s="152"/>
      <c r="V72" s="152"/>
      <c r="W72" s="152"/>
      <c r="X72" s="152"/>
      <c r="AM72" s="52" t="s">
        <v>1154</v>
      </c>
      <c r="AN72" s="153">
        <v>240140</v>
      </c>
      <c r="AO72" s="52" t="s">
        <v>1154</v>
      </c>
      <c r="AP72" s="153">
        <v>231860</v>
      </c>
      <c r="AQ72" s="52" t="s">
        <v>1131</v>
      </c>
      <c r="AR72" s="153">
        <v>229370</v>
      </c>
      <c r="AS72" s="52" t="s">
        <v>1131</v>
      </c>
      <c r="AT72" s="153">
        <v>224390</v>
      </c>
      <c r="AU72" s="52" t="s">
        <v>1123</v>
      </c>
      <c r="AV72" s="153">
        <v>207620</v>
      </c>
      <c r="AW72" s="153" t="s">
        <v>1379</v>
      </c>
      <c r="AX72" s="153"/>
      <c r="AY72" s="52" t="s">
        <v>1160</v>
      </c>
      <c r="AZ72" s="153">
        <v>196030</v>
      </c>
      <c r="BA72" s="52" t="s">
        <v>1160</v>
      </c>
      <c r="BB72" s="153">
        <v>198530</v>
      </c>
      <c r="BC72" s="52" t="s">
        <v>1131</v>
      </c>
      <c r="BD72">
        <v>227060</v>
      </c>
      <c r="BE72" s="52" t="s">
        <v>1131</v>
      </c>
      <c r="BF72">
        <v>247580</v>
      </c>
      <c r="BI72" t="s">
        <v>1348</v>
      </c>
      <c r="BJ72" s="52" t="s">
        <v>1301</v>
      </c>
    </row>
    <row r="73" spans="1:62" ht="14.25">
      <c r="B73" s="32" t="s">
        <v>1245</v>
      </c>
      <c r="C73" s="32" t="s">
        <v>266</v>
      </c>
      <c r="D73">
        <v>190601086</v>
      </c>
      <c r="E73" s="152"/>
      <c r="F73" s="152"/>
      <c r="G73" s="152"/>
      <c r="H73" s="152"/>
      <c r="I73" s="152"/>
      <c r="J73" s="152"/>
      <c r="K73" s="152"/>
      <c r="L73" s="152"/>
      <c r="M73" s="152"/>
      <c r="N73" s="152"/>
      <c r="O73" s="152"/>
      <c r="P73" s="152"/>
      <c r="Q73" s="152"/>
      <c r="R73" s="152"/>
      <c r="S73" s="152"/>
      <c r="T73" s="152"/>
      <c r="U73" s="152"/>
      <c r="V73" s="152"/>
      <c r="W73" s="152"/>
      <c r="X73" s="152"/>
      <c r="AU73" s="52" t="s">
        <v>1131</v>
      </c>
      <c r="AV73" s="153">
        <v>184400</v>
      </c>
      <c r="AW73" s="153" t="s">
        <v>867</v>
      </c>
      <c r="AX73" s="153"/>
      <c r="AY73" s="52" t="s">
        <v>1123</v>
      </c>
      <c r="AZ73" s="153">
        <v>178100</v>
      </c>
      <c r="BA73" s="52" t="s">
        <v>1201</v>
      </c>
      <c r="BB73" s="153">
        <v>173800</v>
      </c>
      <c r="BC73" s="52" t="s">
        <v>1131</v>
      </c>
      <c r="BD73">
        <v>199770</v>
      </c>
      <c r="BE73" s="52" t="s">
        <v>1154</v>
      </c>
      <c r="BF73" s="52" t="s">
        <v>1378</v>
      </c>
      <c r="BJ73" s="52" t="s">
        <v>1302</v>
      </c>
    </row>
    <row r="74" spans="1:62" ht="14.25">
      <c r="B74" s="32" t="s">
        <v>979</v>
      </c>
      <c r="C74" s="32" t="s">
        <v>1346</v>
      </c>
      <c r="D74">
        <v>229422610</v>
      </c>
      <c r="E74" s="152"/>
      <c r="F74" s="152"/>
      <c r="G74" s="152"/>
      <c r="H74" s="152"/>
      <c r="I74" s="152"/>
      <c r="J74" s="152"/>
      <c r="K74" s="152"/>
      <c r="L74" s="152"/>
      <c r="M74" s="152"/>
      <c r="N74" s="152"/>
      <c r="O74" s="152"/>
      <c r="P74" s="152"/>
      <c r="Q74" s="152"/>
      <c r="R74" s="152"/>
      <c r="S74" s="152"/>
      <c r="T74" s="152"/>
      <c r="U74" s="152"/>
      <c r="V74" s="152"/>
      <c r="W74" s="152"/>
      <c r="X74" s="152"/>
      <c r="BC74" s="52" t="s">
        <v>1183</v>
      </c>
      <c r="BD74">
        <v>279010</v>
      </c>
      <c r="BE74" s="52" t="s">
        <v>1183</v>
      </c>
      <c r="BF74">
        <v>276720</v>
      </c>
    </row>
    <row r="75" spans="1:62">
      <c r="E75" s="152"/>
      <c r="F75" s="152"/>
      <c r="G75" s="152"/>
      <c r="H75" s="152"/>
      <c r="I75" s="152"/>
      <c r="J75" s="152"/>
      <c r="K75" s="152"/>
      <c r="L75" s="152"/>
      <c r="M75" s="152"/>
      <c r="N75" s="152"/>
      <c r="O75" s="152"/>
      <c r="P75" s="152"/>
      <c r="Q75" s="152"/>
      <c r="R75" s="152"/>
      <c r="S75" s="152"/>
      <c r="T75" s="152"/>
      <c r="U75" s="152"/>
      <c r="V75" s="152"/>
      <c r="W75" s="152"/>
      <c r="X75" s="152"/>
    </row>
    <row r="76" spans="1:62">
      <c r="E76" s="152"/>
      <c r="F76" s="152"/>
      <c r="G76" s="152"/>
      <c r="H76" s="152"/>
      <c r="I76" s="152"/>
      <c r="J76" s="152"/>
      <c r="K76" s="152"/>
      <c r="L76" s="152"/>
      <c r="M76" s="152"/>
      <c r="N76" s="152"/>
      <c r="O76" s="152"/>
      <c r="P76" s="152"/>
      <c r="Q76" s="152"/>
      <c r="R76" s="152"/>
      <c r="S76" s="152"/>
      <c r="T76" s="152"/>
      <c r="U76" s="152"/>
      <c r="V76" s="152"/>
      <c r="W76" s="152"/>
      <c r="X76" s="152"/>
    </row>
    <row r="77" spans="1:62">
      <c r="E77" s="152"/>
      <c r="F77" s="152"/>
      <c r="G77" s="152"/>
      <c r="H77" s="152"/>
      <c r="I77" s="152"/>
      <c r="J77" s="152"/>
      <c r="K77" s="152"/>
      <c r="L77" s="152"/>
      <c r="M77" s="152"/>
      <c r="N77" s="152"/>
      <c r="O77" s="152"/>
      <c r="P77" s="152"/>
      <c r="Q77" s="152"/>
      <c r="R77" s="152"/>
      <c r="S77" s="152"/>
      <c r="T77" s="152"/>
      <c r="U77" s="152"/>
      <c r="V77" s="152"/>
      <c r="W77" s="152"/>
      <c r="X77" s="152"/>
    </row>
    <row r="78" spans="1:62">
      <c r="E78" s="152"/>
      <c r="F78" s="152"/>
      <c r="G78" s="152"/>
      <c r="H78" s="152"/>
      <c r="I78" s="152"/>
      <c r="J78" s="152"/>
      <c r="K78" s="152"/>
      <c r="L78" s="152"/>
      <c r="M78" s="152"/>
      <c r="N78" s="152"/>
      <c r="O78" s="152"/>
      <c r="P78" s="152"/>
      <c r="Q78" s="152"/>
      <c r="R78" s="152"/>
      <c r="S78" s="152"/>
      <c r="T78" s="152"/>
      <c r="U78" s="152"/>
      <c r="V78" s="152"/>
      <c r="W78" s="152"/>
      <c r="X78" s="152"/>
    </row>
    <row r="79" spans="1:62">
      <c r="E79" s="152"/>
      <c r="F79" s="152"/>
      <c r="G79" s="152"/>
      <c r="H79" s="152"/>
      <c r="I79" s="152"/>
      <c r="J79" s="152"/>
      <c r="K79" s="152"/>
      <c r="L79" s="152"/>
      <c r="M79" s="152"/>
      <c r="N79" s="152"/>
      <c r="O79" s="152"/>
      <c r="P79" s="152"/>
      <c r="Q79" s="152"/>
      <c r="R79" s="152"/>
      <c r="S79" s="152"/>
      <c r="T79" s="152"/>
      <c r="U79" s="152"/>
      <c r="V79" s="152"/>
      <c r="W79" s="152"/>
      <c r="X79" s="152"/>
    </row>
    <row r="80" spans="1:62">
      <c r="E80" s="152"/>
      <c r="F80" s="152"/>
      <c r="G80" s="152"/>
      <c r="H80" s="152"/>
      <c r="I80" s="152"/>
      <c r="J80" s="152"/>
      <c r="K80" s="152"/>
      <c r="L80" s="152"/>
      <c r="M80" s="152"/>
      <c r="N80" s="152"/>
      <c r="O80" s="152"/>
      <c r="P80" s="152"/>
      <c r="Q80" s="152"/>
      <c r="R80" s="152"/>
      <c r="S80" s="152"/>
      <c r="T80" s="152"/>
      <c r="U80" s="152"/>
      <c r="V80" s="152"/>
      <c r="W80" s="152"/>
      <c r="X80" s="152"/>
    </row>
    <row r="81" spans="5:24">
      <c r="E81" s="152"/>
      <c r="F81" s="152"/>
      <c r="G81" s="152"/>
      <c r="H81" s="152"/>
      <c r="I81" s="152"/>
      <c r="J81" s="152"/>
      <c r="K81" s="152"/>
      <c r="L81" s="152"/>
      <c r="M81" s="152"/>
      <c r="N81" s="152"/>
      <c r="O81" s="152"/>
      <c r="P81" s="152"/>
      <c r="Q81" s="152"/>
      <c r="R81" s="152"/>
      <c r="S81" s="152"/>
      <c r="T81" s="152"/>
      <c r="U81" s="152"/>
      <c r="V81" s="152"/>
      <c r="W81" s="152"/>
      <c r="X81" s="152"/>
    </row>
    <row r="82" spans="5:24">
      <c r="E82" s="152"/>
      <c r="F82" s="152"/>
      <c r="G82" s="152"/>
      <c r="H82" s="152"/>
      <c r="I82" s="152"/>
      <c r="J82" s="152"/>
      <c r="K82" s="152"/>
      <c r="L82" s="152"/>
      <c r="M82" s="152"/>
      <c r="N82" s="152"/>
      <c r="O82" s="152"/>
      <c r="P82" s="152"/>
      <c r="Q82" s="152"/>
      <c r="R82" s="152"/>
      <c r="S82" s="152"/>
      <c r="T82" s="152"/>
      <c r="U82" s="152"/>
      <c r="V82" s="152"/>
      <c r="W82" s="152"/>
      <c r="X82" s="152"/>
    </row>
    <row r="83" spans="5:24">
      <c r="E83" s="152"/>
      <c r="F83" s="152"/>
      <c r="G83" s="152"/>
      <c r="H83" s="152"/>
      <c r="I83" s="152"/>
      <c r="J83" s="152"/>
      <c r="K83" s="152"/>
      <c r="L83" s="152"/>
      <c r="M83" s="152"/>
      <c r="N83" s="152"/>
      <c r="O83" s="152"/>
      <c r="P83" s="152"/>
      <c r="Q83" s="152"/>
      <c r="R83" s="152"/>
      <c r="S83" s="152"/>
      <c r="T83" s="152"/>
      <c r="U83" s="152"/>
      <c r="V83" s="152"/>
      <c r="W83" s="152"/>
      <c r="X83" s="152"/>
    </row>
    <row r="84" spans="5:24">
      <c r="E84" s="152"/>
      <c r="F84" s="152"/>
      <c r="G84" s="152"/>
      <c r="H84" s="152"/>
      <c r="I84" s="152"/>
      <c r="J84" s="152"/>
      <c r="K84" s="152"/>
      <c r="L84" s="152"/>
      <c r="M84" s="152"/>
      <c r="N84" s="152"/>
      <c r="O84" s="152"/>
      <c r="P84" s="152"/>
      <c r="Q84" s="152"/>
      <c r="R84" s="152"/>
      <c r="S84" s="152"/>
      <c r="T84" s="152"/>
      <c r="U84" s="152"/>
      <c r="V84" s="152"/>
      <c r="W84" s="152"/>
      <c r="X84" s="152"/>
    </row>
    <row r="85" spans="5:24">
      <c r="E85" s="152"/>
      <c r="F85" s="152"/>
      <c r="G85" s="152"/>
      <c r="H85" s="152"/>
      <c r="I85" s="152"/>
      <c r="J85" s="152"/>
      <c r="K85" s="152"/>
      <c r="L85" s="152"/>
      <c r="M85" s="152"/>
      <c r="N85" s="152"/>
      <c r="O85" s="152"/>
      <c r="P85" s="152"/>
      <c r="Q85" s="152"/>
      <c r="R85" s="152"/>
      <c r="S85" s="152"/>
      <c r="T85" s="152"/>
      <c r="U85" s="152"/>
      <c r="V85" s="152"/>
      <c r="W85" s="152"/>
      <c r="X85" s="152"/>
    </row>
    <row r="86" spans="5:24">
      <c r="E86" s="152"/>
      <c r="F86" s="152"/>
      <c r="G86" s="152"/>
      <c r="H86" s="152"/>
      <c r="I86" s="152"/>
      <c r="J86" s="152"/>
      <c r="K86" s="152"/>
      <c r="L86" s="152"/>
      <c r="M86" s="152"/>
      <c r="N86" s="152"/>
      <c r="O86" s="152"/>
      <c r="P86" s="152"/>
      <c r="Q86" s="152"/>
      <c r="R86" s="152"/>
      <c r="S86" s="152"/>
      <c r="T86" s="152"/>
      <c r="U86" s="152"/>
      <c r="V86" s="152"/>
      <c r="W86" s="152"/>
      <c r="X86" s="152"/>
    </row>
    <row r="87" spans="5:24">
      <c r="E87" s="152"/>
      <c r="F87" s="152"/>
      <c r="G87" s="152"/>
      <c r="H87" s="152"/>
      <c r="I87" s="152"/>
      <c r="J87" s="152"/>
      <c r="K87" s="152"/>
      <c r="L87" s="152"/>
      <c r="M87" s="152"/>
      <c r="N87" s="152"/>
      <c r="O87" s="152"/>
      <c r="P87" s="152"/>
      <c r="Q87" s="152"/>
      <c r="R87" s="152"/>
      <c r="S87" s="152"/>
      <c r="T87" s="152"/>
      <c r="U87" s="152"/>
      <c r="V87" s="152"/>
      <c r="W87" s="152"/>
      <c r="X87" s="152"/>
    </row>
    <row r="88" spans="5:24">
      <c r="E88" s="152"/>
      <c r="F88" s="152"/>
      <c r="G88" s="152"/>
      <c r="H88" s="152"/>
      <c r="I88" s="152"/>
      <c r="J88" s="152"/>
      <c r="K88" s="152"/>
      <c r="L88" s="152"/>
      <c r="M88" s="152"/>
      <c r="N88" s="152"/>
      <c r="O88" s="152"/>
      <c r="P88" s="152"/>
      <c r="Q88" s="152"/>
      <c r="R88" s="152"/>
      <c r="S88" s="152"/>
      <c r="T88" s="152"/>
      <c r="U88" s="152"/>
      <c r="V88" s="152"/>
      <c r="W88" s="152"/>
      <c r="X88" s="152"/>
    </row>
    <row r="89" spans="5:24">
      <c r="E89" s="152"/>
      <c r="F89" s="152"/>
      <c r="G89" s="152"/>
      <c r="H89" s="152"/>
      <c r="I89" s="152"/>
      <c r="J89" s="152"/>
      <c r="K89" s="152"/>
      <c r="L89" s="152"/>
      <c r="M89" s="152"/>
      <c r="N89" s="152"/>
      <c r="O89" s="152"/>
      <c r="P89" s="152"/>
      <c r="Q89" s="152"/>
      <c r="R89" s="152"/>
      <c r="S89" s="152"/>
      <c r="T89" s="152"/>
      <c r="U89" s="152"/>
      <c r="V89" s="152"/>
      <c r="W89" s="152"/>
      <c r="X89" s="152"/>
    </row>
  </sheetData>
  <phoneticPr fontId="33" type="noConversion"/>
  <dataValidations count="1">
    <dataValidation type="list" allowBlank="1" showInputMessage="1" showErrorMessage="1" sqref="A48:A66 A43:A46 A28:A41 A2:A26">
      <formula1>Position</formula1>
    </dataValidation>
  </dataValidations>
  <hyperlinks>
    <hyperlink ref="D6" r:id="rId1" tooltip="(221809803)" display="http://www83.hattrick.org/Club/Players/Player.aspx?playerId=221809803"/>
    <hyperlink ref="D20" r:id="rId2" tooltip="(221526822)" display="http://www83.hattrick.org/Club/Players/Player.aspx?playerId=221526822"/>
    <hyperlink ref="D2" r:id="rId3" tooltip="(156632326)" display="http://www83.hattrick.org/Club/Players/Player.aspx?playerId=156632326"/>
    <hyperlink ref="D3" r:id="rId4" tooltip="(157318065)" display="http://www83.hattrick.org/Club/Players/Player.aspx?playerId=157318065"/>
    <hyperlink ref="D5" r:id="rId5" tooltip="(206613872)" display="http://www83.hattrick.org/Club/Players/Player.aspx?playerId=206613872"/>
    <hyperlink ref="D17" r:id="rId6" tooltip="(182988573)" display="http://www83.hattrick.org/Club/Players/Player.aspx?playerId=182988573"/>
    <hyperlink ref="D11" r:id="rId7" tooltip="(158859752)" display="http://www83.hattrick.org/Club/Players/Player.aspx?playerId=158859752"/>
    <hyperlink ref="D16" r:id="rId8" tooltip="(209814032)" display="http://www83.hattrick.org/Club/Players/Player.aspx?playerId=209814032"/>
    <hyperlink ref="D15" r:id="rId9" tooltip="(195797869)" display="http://www83.hattrick.org/Club/Players/Player.aspx?playerId=195797869"/>
    <hyperlink ref="D48" r:id="rId10" tooltip="(195107750)" display="http://www83.hattrick.org/Club/Players/Player.aspx?playerId=195107750"/>
    <hyperlink ref="D54" r:id="rId11" tooltip="(191252437)" display="http://www83.hattrick.org/Club/Players/Player.aspx?playerId=191252437"/>
  </hyperlinks>
  <pageMargins left="0.75" right="0.75" top="1" bottom="1" header="0.5" footer="0.5"/>
  <pageSetup paperSize="9" orientation="portrait" r:id="rId12"/>
  <headerFooter alignWithMargins="0"/>
</worksheet>
</file>

<file path=xl/worksheets/sheet4.xml><?xml version="1.0" encoding="utf-8"?>
<worksheet xmlns="http://schemas.openxmlformats.org/spreadsheetml/2006/main" xmlns:r="http://schemas.openxmlformats.org/officeDocument/2006/relationships">
  <sheetPr filterMode="1"/>
  <dimension ref="A1:AU1997"/>
  <sheetViews>
    <sheetView workbookViewId="0">
      <pane xSplit="3" ySplit="2" topLeftCell="E42" activePane="bottomRight" state="frozen"/>
      <selection pane="topRight" activeCell="C1" sqref="C1"/>
      <selection pane="bottomLeft" activeCell="A3" sqref="A3"/>
      <selection pane="bottomRight" activeCell="H196" sqref="H196"/>
    </sheetView>
  </sheetViews>
  <sheetFormatPr defaultRowHeight="11.25"/>
  <cols>
    <col min="1" max="1" width="13.140625" style="64" customWidth="1"/>
    <col min="2" max="2" width="18.28515625" style="64" bestFit="1" customWidth="1"/>
    <col min="3" max="3" width="16.7109375" style="64" bestFit="1" customWidth="1"/>
    <col min="4" max="4" width="15" style="64" bestFit="1" customWidth="1"/>
    <col min="5" max="5" width="17.85546875" style="64" bestFit="1" customWidth="1"/>
    <col min="6" max="6" width="5.85546875" style="110" bestFit="1" customWidth="1"/>
    <col min="7" max="7" width="2.42578125" style="8" customWidth="1"/>
    <col min="8" max="8" width="19" style="64" bestFit="1" customWidth="1"/>
    <col min="9" max="9" width="2.5703125" style="8" customWidth="1"/>
    <col min="10" max="10" width="16.7109375" style="64" customWidth="1"/>
    <col min="11" max="15" width="19.85546875" style="64" bestFit="1" customWidth="1"/>
    <col min="16" max="16" width="19" style="64" bestFit="1" customWidth="1"/>
    <col min="17" max="18" width="19.85546875" style="64" bestFit="1" customWidth="1"/>
    <col min="19" max="19" width="2.28515625" style="8" customWidth="1"/>
    <col min="20" max="20" width="34.7109375" style="64" bestFit="1" customWidth="1"/>
    <col min="21" max="21" width="20" style="64" bestFit="1" customWidth="1"/>
    <col min="22" max="22" width="18.85546875" style="64" bestFit="1" customWidth="1"/>
    <col min="23" max="23" width="24.85546875" style="64" bestFit="1" customWidth="1"/>
    <col min="24" max="24" width="36.140625" style="64" bestFit="1" customWidth="1"/>
    <col min="25" max="25" width="2.28515625" style="5" customWidth="1"/>
    <col min="26" max="26" width="23.140625" style="112" customWidth="1"/>
    <col min="27" max="27" width="23.85546875" style="113" customWidth="1"/>
    <col min="28" max="28" width="9.5703125" style="113" customWidth="1"/>
    <col min="29" max="29" width="11" style="113" customWidth="1"/>
    <col min="30" max="30" width="23.140625" style="114" customWidth="1"/>
    <col min="31" max="31" width="2.28515625" style="8" customWidth="1"/>
    <col min="32" max="32" width="5.140625" style="34" customWidth="1"/>
    <col min="33" max="33" width="7.7109375" style="33" customWidth="1"/>
    <col min="34" max="34" width="7.28515625" style="34" customWidth="1"/>
    <col min="35" max="35" width="7.5703125" style="34" customWidth="1"/>
    <col min="36" max="36" width="6.28515625" style="34" customWidth="1"/>
    <col min="37" max="37" width="7.140625" style="34" customWidth="1"/>
    <col min="38" max="38" width="6.5703125" style="34" customWidth="1"/>
    <col min="39" max="39" width="22.7109375" style="40" customWidth="1"/>
    <col min="40" max="40" width="9.140625" style="33"/>
    <col min="41" max="41" width="4.28515625" style="34" customWidth="1"/>
    <col min="42" max="45" width="4.42578125" style="34" customWidth="1"/>
    <col min="46" max="46" width="83.140625" style="100" bestFit="1" customWidth="1"/>
    <col min="47" max="47" width="2.28515625" style="8" customWidth="1"/>
    <col min="48" max="16384" width="9.140625" style="64"/>
  </cols>
  <sheetData>
    <row r="1" spans="1:47" s="11" customFormat="1" ht="18.75" thickBot="1">
      <c r="A1" s="180" t="s">
        <v>49</v>
      </c>
      <c r="B1" s="180"/>
      <c r="C1" s="180"/>
      <c r="D1" s="29"/>
      <c r="E1" s="29"/>
      <c r="F1" s="30"/>
      <c r="G1" s="35"/>
      <c r="H1" s="9"/>
      <c r="I1" s="35"/>
      <c r="J1" s="181" t="s">
        <v>14</v>
      </c>
      <c r="K1" s="181"/>
      <c r="L1" s="181"/>
      <c r="M1" s="181"/>
      <c r="N1" s="181"/>
      <c r="O1" s="181"/>
      <c r="P1" s="181"/>
      <c r="Q1" s="181"/>
      <c r="R1" s="181"/>
      <c r="S1" s="35"/>
      <c r="T1" s="182" t="s">
        <v>50</v>
      </c>
      <c r="U1" s="183"/>
      <c r="V1" s="183"/>
      <c r="W1" s="183"/>
      <c r="X1" s="183"/>
      <c r="Y1" s="37"/>
      <c r="Z1" s="177" t="s">
        <v>881</v>
      </c>
      <c r="AA1" s="178"/>
      <c r="AB1" s="178"/>
      <c r="AC1" s="178"/>
      <c r="AD1" s="179"/>
      <c r="AE1" s="35"/>
      <c r="AF1" s="177" t="s">
        <v>865</v>
      </c>
      <c r="AG1" s="178"/>
      <c r="AH1" s="178"/>
      <c r="AI1" s="178"/>
      <c r="AJ1" s="178"/>
      <c r="AK1" s="178"/>
      <c r="AL1" s="178"/>
      <c r="AM1" s="178"/>
      <c r="AN1" s="178"/>
      <c r="AO1" s="178"/>
      <c r="AP1" s="178"/>
      <c r="AQ1" s="178"/>
      <c r="AR1" s="178"/>
      <c r="AS1" s="179"/>
      <c r="AT1" s="10" t="s">
        <v>562</v>
      </c>
      <c r="AU1" s="28"/>
    </row>
    <row r="2" spans="1:47" s="70" customFormat="1" ht="15" customHeight="1" thickBot="1">
      <c r="A2" s="65" t="s">
        <v>829</v>
      </c>
      <c r="B2" s="66" t="s">
        <v>1</v>
      </c>
      <c r="C2" s="66" t="s">
        <v>2</v>
      </c>
      <c r="D2" s="66" t="s">
        <v>3</v>
      </c>
      <c r="E2" s="66" t="s">
        <v>509</v>
      </c>
      <c r="F2" s="67" t="s">
        <v>0</v>
      </c>
      <c r="G2" s="42"/>
      <c r="H2" s="66" t="s">
        <v>4</v>
      </c>
      <c r="I2" s="42"/>
      <c r="J2" s="66" t="s">
        <v>5</v>
      </c>
      <c r="K2" s="66" t="s">
        <v>6</v>
      </c>
      <c r="L2" s="66" t="s">
        <v>7</v>
      </c>
      <c r="M2" s="66" t="s">
        <v>8</v>
      </c>
      <c r="N2" s="66" t="s">
        <v>9</v>
      </c>
      <c r="O2" s="66" t="s">
        <v>10</v>
      </c>
      <c r="P2" s="66" t="s">
        <v>11</v>
      </c>
      <c r="Q2" s="66" t="s">
        <v>12</v>
      </c>
      <c r="R2" s="66" t="s">
        <v>13</v>
      </c>
      <c r="S2" s="42"/>
      <c r="T2" s="66" t="s">
        <v>15</v>
      </c>
      <c r="U2" s="66" t="s">
        <v>16</v>
      </c>
      <c r="V2" s="66" t="s">
        <v>48</v>
      </c>
      <c r="W2" s="66" t="s">
        <v>904</v>
      </c>
      <c r="X2" s="68" t="s">
        <v>453</v>
      </c>
      <c r="Y2" s="43"/>
      <c r="Z2" s="111" t="s">
        <v>825</v>
      </c>
      <c r="AA2" s="66" t="s">
        <v>877</v>
      </c>
      <c r="AB2" s="66" t="s">
        <v>879</v>
      </c>
      <c r="AC2" s="66" t="s">
        <v>880</v>
      </c>
      <c r="AD2" s="68" t="s">
        <v>878</v>
      </c>
      <c r="AE2" s="42"/>
      <c r="AF2" s="36" t="s">
        <v>876</v>
      </c>
      <c r="AG2" s="38" t="s">
        <v>866</v>
      </c>
      <c r="AH2" s="36" t="s">
        <v>867</v>
      </c>
      <c r="AI2" s="36" t="s">
        <v>868</v>
      </c>
      <c r="AJ2" s="36" t="s">
        <v>869</v>
      </c>
      <c r="AK2" s="36" t="s">
        <v>870</v>
      </c>
      <c r="AL2" s="36" t="s">
        <v>871</v>
      </c>
      <c r="AM2" s="41" t="s">
        <v>872</v>
      </c>
      <c r="AN2" s="38" t="s">
        <v>866</v>
      </c>
      <c r="AO2" s="36" t="s">
        <v>870</v>
      </c>
      <c r="AP2" s="36" t="s">
        <v>873</v>
      </c>
      <c r="AQ2" s="36" t="s">
        <v>869</v>
      </c>
      <c r="AR2" s="36" t="s">
        <v>874</v>
      </c>
      <c r="AS2" s="36" t="s">
        <v>875</v>
      </c>
      <c r="AT2" s="69" t="s">
        <v>864</v>
      </c>
      <c r="AU2" s="42"/>
    </row>
    <row r="3" spans="1:47" ht="14.25" hidden="1">
      <c r="A3" s="71" t="s">
        <v>7</v>
      </c>
      <c r="B3" s="72" t="s">
        <v>43</v>
      </c>
      <c r="C3" s="73" t="s">
        <v>44</v>
      </c>
      <c r="D3" s="74">
        <v>65610950</v>
      </c>
      <c r="E3" s="75" t="str">
        <f>HYPERLINK(CONCATENATE("http://www.hattrick.org/Club/Players/Player.aspx?PlayerID=",D3),TEXT(D3,"00"))</f>
        <v>65610950</v>
      </c>
      <c r="F3" s="76">
        <v>33</v>
      </c>
      <c r="G3" s="7"/>
      <c r="H3" s="77"/>
      <c r="I3" s="7"/>
      <c r="J3" s="72" t="s">
        <v>822</v>
      </c>
      <c r="K3" s="73" t="s">
        <v>18</v>
      </c>
      <c r="L3" s="73" t="s">
        <v>18</v>
      </c>
      <c r="M3" s="73"/>
      <c r="N3" s="73"/>
      <c r="O3" s="73"/>
      <c r="P3" s="73" t="s">
        <v>821</v>
      </c>
      <c r="Q3" s="73"/>
      <c r="R3" s="78" t="s">
        <v>19</v>
      </c>
      <c r="S3" s="7"/>
      <c r="T3" s="79" t="s">
        <v>45</v>
      </c>
      <c r="U3" s="73"/>
      <c r="V3" s="73"/>
      <c r="W3" s="73"/>
      <c r="X3" s="78"/>
      <c r="Y3" s="4"/>
      <c r="Z3" s="80" t="s">
        <v>826</v>
      </c>
      <c r="AA3" s="81"/>
      <c r="AB3" s="81">
        <v>42</v>
      </c>
      <c r="AC3" s="81">
        <v>43</v>
      </c>
      <c r="AD3" s="82" t="s">
        <v>7</v>
      </c>
      <c r="AE3" s="7"/>
      <c r="AF3" s="32" t="str">
        <f>IF(COUNTA(H3)&gt;0,CONCATENATE(" [",H3,"] "),"")</f>
        <v/>
      </c>
      <c r="AG3" s="31" t="str">
        <f t="shared" ref="AG3:AL3" si="0">IF(COUNTA(L3)&gt;0,RIGHT(L3,LEN(L3)-5),"?")</f>
        <v>Gudomlig</v>
      </c>
      <c r="AH3" s="31" t="str">
        <f t="shared" si="0"/>
        <v>?</v>
      </c>
      <c r="AI3" s="31" t="str">
        <f t="shared" si="0"/>
        <v>?</v>
      </c>
      <c r="AJ3" s="31" t="str">
        <f t="shared" si="0"/>
        <v>?</v>
      </c>
      <c r="AK3" s="31" t="str">
        <f t="shared" si="0"/>
        <v>Ypperlig</v>
      </c>
      <c r="AL3" s="31" t="str">
        <f t="shared" si="0"/>
        <v>?</v>
      </c>
      <c r="AM3" s="39" t="str">
        <f>IF(COUNTA(R3)&gt;0,CONCATENATE(" Fasta: ",RIGHT(R3,LEN(R3)-5)),"")</f>
        <v xml:space="preserve"> Fasta: Utopisk</v>
      </c>
      <c r="AN3" s="31" t="str">
        <f>IF(A3="Målvakt",CONCATENATE(AG3," - ",AK3),"")</f>
        <v>Gudomlig - Ypperlig</v>
      </c>
      <c r="AO3" s="32" t="str">
        <f>IF(A3="Försvarare",CONCATENATE(AK3," - ",AH3," - ",AJ3," - ",AI3),"")</f>
        <v/>
      </c>
      <c r="AP3" s="32" t="str">
        <f>IF(A3="Inner",CONCATENATE(AH3," - ",AI3," - ",AK3),"")</f>
        <v/>
      </c>
      <c r="AQ3" s="32" t="str">
        <f>IF(A3="Ytter",CONCATENATE(AJ3," - ",AH3," - ",AI3," - ",AK3),"")</f>
        <v/>
      </c>
      <c r="AR3" s="32" t="str">
        <f>IF(A3="Anfallare",CONCATENATE(AL3," - ",AI3," - ",AJ3),"")</f>
        <v/>
      </c>
      <c r="AS3" s="32" t="str">
        <f>IF(A3="Def anfallare",CONCATENATE(AI3," - ",AH3," - ",AL3," - ",AJ3),"")</f>
        <v/>
      </c>
      <c r="AT3" s="83" t="str">
        <f t="shared" ref="AT3:AT65" si="1">CONCATENATE(IF(Z3="LL","[u]",IF(Z3="Ny","[i]",IF(Z3="Extra koll","[b]",""))),F3," ",C3,IF(COUNTA(D3)&gt;0,CONCATENATE(" [playerid=",D3,"] "),""),AN3,AO3,AP3,AQ3,AR3,AS3,AF3,AM3,IF(Z3="LL","[/u]",IF(Z3="Ny","[/i]",IF(Z3="Extra koll","[/b]",""))))</f>
        <v>[u]33 Jansson [playerid=65610950] Gudomlig - Ypperlig Fasta: Utopisk[/u]</v>
      </c>
      <c r="AU3" s="7"/>
    </row>
    <row r="4" spans="1:47" ht="14.25" hidden="1">
      <c r="A4" s="84" t="s">
        <v>7</v>
      </c>
      <c r="B4" s="85" t="s">
        <v>798</v>
      </c>
      <c r="C4" s="86" t="s">
        <v>799</v>
      </c>
      <c r="D4" s="87">
        <v>197628303</v>
      </c>
      <c r="E4" s="88">
        <v>197628303</v>
      </c>
      <c r="F4" s="89">
        <v>23</v>
      </c>
      <c r="G4" s="7"/>
      <c r="H4" s="90"/>
      <c r="I4" s="7"/>
      <c r="J4" s="85" t="s">
        <v>823</v>
      </c>
      <c r="K4" s="86" t="s">
        <v>821</v>
      </c>
      <c r="L4" s="86" t="s">
        <v>18</v>
      </c>
      <c r="M4" s="86"/>
      <c r="N4" s="86"/>
      <c r="O4" s="86"/>
      <c r="P4" s="86" t="s">
        <v>818</v>
      </c>
      <c r="Q4" s="86"/>
      <c r="R4" s="91" t="s">
        <v>816</v>
      </c>
      <c r="S4" s="7"/>
      <c r="T4" s="92" t="s">
        <v>800</v>
      </c>
      <c r="U4" s="86" t="s">
        <v>12</v>
      </c>
      <c r="V4" s="86" t="s">
        <v>41</v>
      </c>
      <c r="W4" s="86"/>
      <c r="X4" s="91" t="s">
        <v>801</v>
      </c>
      <c r="Y4" s="4"/>
      <c r="Z4" s="93"/>
      <c r="AA4" s="94"/>
      <c r="AB4" s="94"/>
      <c r="AC4" s="94"/>
      <c r="AD4" s="95" t="s">
        <v>7</v>
      </c>
      <c r="AE4" s="7"/>
      <c r="AF4" s="32" t="str">
        <f t="shared" ref="AF4:AF65" si="2">IF(COUNTA(H4)&gt;0,CONCATENATE(" [",H4,"] "),"")</f>
        <v/>
      </c>
      <c r="AG4" s="31" t="str">
        <f t="shared" ref="AG4:AG65" si="3">IF(COUNTA(L4)&gt;0,RIGHT(L4,LEN(L4)-5),"?")</f>
        <v>Gudomlig</v>
      </c>
      <c r="AH4" s="31" t="str">
        <f t="shared" ref="AH4:AH65" si="4">IF(COUNTA(M4)&gt;0,RIGHT(M4,LEN(M4)-5),"?")</f>
        <v>?</v>
      </c>
      <c r="AI4" s="31" t="str">
        <f t="shared" ref="AI4:AI65" si="5">IF(COUNTA(N4)&gt;0,RIGHT(N4,LEN(N4)-5),"?")</f>
        <v>?</v>
      </c>
      <c r="AJ4" s="31" t="str">
        <f t="shared" ref="AJ4:AJ65" si="6">IF(COUNTA(O4)&gt;0,RIGHT(O4,LEN(O4)-5),"?")</f>
        <v>?</v>
      </c>
      <c r="AK4" s="31" t="str">
        <f t="shared" ref="AK4:AK65" si="7">IF(COUNTA(P4)&gt;0,RIGHT(P4,LEN(P4)-5),"?")</f>
        <v>Dålig</v>
      </c>
      <c r="AL4" s="31" t="str">
        <f t="shared" ref="AL4:AL65" si="8">IF(COUNTA(Q4)&gt;0,RIGHT(Q4,LEN(Q4)-5),"?")</f>
        <v>?</v>
      </c>
      <c r="AM4" s="39" t="str">
        <f t="shared" ref="AM4:AM65" si="9">IF(COUNTA(R4)&gt;0,CONCATENATE(" Fasta: ",RIGHT(R4,LEN(R4)-5)),"")</f>
        <v xml:space="preserve"> Fasta: Katastrofal</v>
      </c>
      <c r="AN4" s="31" t="str">
        <f t="shared" ref="AN4:AN65" si="10">IF(A4="Målvakt",CONCATENATE(AG4," - ",AK4),"")</f>
        <v>Gudomlig - Dålig</v>
      </c>
      <c r="AO4" s="32" t="str">
        <f t="shared" ref="AO4:AO65" si="11">IF(A4="Försvarare",CONCATENATE(AK4," - ",AH4," - ",AJ4," - ",AI4),"")</f>
        <v/>
      </c>
      <c r="AP4" s="32" t="str">
        <f t="shared" ref="AP4:AP65" si="12">IF(A4="Inner",CONCATENATE(AH4," - ",AI4," - ",AK4),"")</f>
        <v/>
      </c>
      <c r="AQ4" s="32" t="str">
        <f t="shared" ref="AQ4:AQ65" si="13">IF(A4="Ytter",CONCATENATE(AJ4," - ",AH4," - ",AI4," - ",AK4),"")</f>
        <v/>
      </c>
      <c r="AR4" s="32" t="str">
        <f t="shared" ref="AR4:AR65" si="14">IF(A4="Anfallare",CONCATENATE(AL4," - ",AI4," - ",AJ4),"")</f>
        <v/>
      </c>
      <c r="AS4" s="32" t="str">
        <f t="shared" ref="AS4:AS65" si="15">IF(A4="Def anfallare",CONCATENATE(AI4," - ",AH4," - ",AL4," - ",AJ4),"")</f>
        <v/>
      </c>
      <c r="AT4" s="96" t="str">
        <f t="shared" si="1"/>
        <v>23 Muafa [playerid=197628303] Gudomlig - Dålig Fasta: Katastrofal</v>
      </c>
      <c r="AU4" s="7"/>
    </row>
    <row r="5" spans="1:47" ht="14.25" hidden="1">
      <c r="A5" s="84" t="s">
        <v>7</v>
      </c>
      <c r="B5" s="85" t="s">
        <v>46</v>
      </c>
      <c r="C5" s="86" t="s">
        <v>47</v>
      </c>
      <c r="D5" s="87">
        <v>115796585</v>
      </c>
      <c r="E5" s="88" t="str">
        <f>HYPERLINK(CONCATENATE("http://www.hattrick.org/Club/Players/Player.aspx?PlayerID=",D5),TEXT(D5,"00"))</f>
        <v>115796585</v>
      </c>
      <c r="F5" s="89">
        <v>30</v>
      </c>
      <c r="G5" s="7"/>
      <c r="H5" s="90"/>
      <c r="I5" s="7"/>
      <c r="J5" s="85" t="s">
        <v>821</v>
      </c>
      <c r="K5" s="86" t="s">
        <v>26</v>
      </c>
      <c r="L5" s="86" t="s">
        <v>19</v>
      </c>
      <c r="M5" s="86"/>
      <c r="N5" s="86"/>
      <c r="O5" s="86"/>
      <c r="P5" s="86" t="s">
        <v>823</v>
      </c>
      <c r="Q5" s="86"/>
      <c r="R5" s="91" t="s">
        <v>24</v>
      </c>
      <c r="S5" s="7"/>
      <c r="T5" s="92" t="s">
        <v>51</v>
      </c>
      <c r="U5" s="86"/>
      <c r="V5" s="86"/>
      <c r="W5" s="86"/>
      <c r="X5" s="91"/>
      <c r="Y5" s="4"/>
      <c r="Z5" s="93" t="s">
        <v>827</v>
      </c>
      <c r="AA5" s="94"/>
      <c r="AB5" s="94">
        <v>42</v>
      </c>
      <c r="AC5" s="94">
        <v>44</v>
      </c>
      <c r="AD5" s="95" t="s">
        <v>7</v>
      </c>
      <c r="AE5" s="7"/>
      <c r="AF5" s="32" t="str">
        <f t="shared" si="2"/>
        <v/>
      </c>
      <c r="AG5" s="31" t="str">
        <f t="shared" si="3"/>
        <v>Utopisk</v>
      </c>
      <c r="AH5" s="31" t="str">
        <f t="shared" si="4"/>
        <v>?</v>
      </c>
      <c r="AI5" s="31" t="str">
        <f t="shared" si="5"/>
        <v>?</v>
      </c>
      <c r="AJ5" s="31" t="str">
        <f t="shared" si="6"/>
        <v>?</v>
      </c>
      <c r="AK5" s="31" t="str">
        <f t="shared" si="7"/>
        <v>Fenomenal</v>
      </c>
      <c r="AL5" s="31" t="str">
        <f t="shared" si="8"/>
        <v>?</v>
      </c>
      <c r="AM5" s="39" t="str">
        <f t="shared" si="9"/>
        <v xml:space="preserve"> Fasta: Himmelsk</v>
      </c>
      <c r="AN5" s="31" t="str">
        <f t="shared" si="10"/>
        <v>Utopisk - Fenomenal</v>
      </c>
      <c r="AO5" s="32" t="str">
        <f t="shared" si="11"/>
        <v/>
      </c>
      <c r="AP5" s="32" t="str">
        <f t="shared" si="12"/>
        <v/>
      </c>
      <c r="AQ5" s="32" t="str">
        <f t="shared" si="13"/>
        <v/>
      </c>
      <c r="AR5" s="32" t="str">
        <f t="shared" si="14"/>
        <v/>
      </c>
      <c r="AS5" s="32" t="str">
        <f t="shared" si="15"/>
        <v/>
      </c>
      <c r="AT5" s="96" t="str">
        <f t="shared" si="1"/>
        <v>[b]30 Ånglund [playerid=115796585] Utopisk - Fenomenal Fasta: Himmelsk[/b]</v>
      </c>
      <c r="AU5" s="7"/>
    </row>
    <row r="6" spans="1:47" ht="14.25" hidden="1">
      <c r="A6" s="84" t="s">
        <v>7</v>
      </c>
      <c r="B6" s="85" t="s">
        <v>57</v>
      </c>
      <c r="C6" s="86" t="s">
        <v>58</v>
      </c>
      <c r="D6" s="87">
        <v>156632326</v>
      </c>
      <c r="E6" s="88" t="str">
        <f>HYPERLINK(CONCATENATE("http://www.hattrick.org/Club/Players/Player.aspx?PlayerID=",D6),TEXT(D6,"00"))</f>
        <v>156632326</v>
      </c>
      <c r="F6" s="89">
        <v>28</v>
      </c>
      <c r="G6" s="7"/>
      <c r="H6" s="90"/>
      <c r="I6" s="7"/>
      <c r="J6" s="85" t="s">
        <v>822</v>
      </c>
      <c r="K6" s="86" t="s">
        <v>22</v>
      </c>
      <c r="L6" s="86" t="s">
        <v>19</v>
      </c>
      <c r="M6" s="86"/>
      <c r="N6" s="86"/>
      <c r="O6" s="86"/>
      <c r="P6" s="86" t="s">
        <v>27</v>
      </c>
      <c r="Q6" s="86"/>
      <c r="R6" s="91" t="s">
        <v>18</v>
      </c>
      <c r="S6" s="7"/>
      <c r="T6" s="92" t="s">
        <v>59</v>
      </c>
      <c r="U6" s="86"/>
      <c r="V6" s="86"/>
      <c r="W6" s="86"/>
      <c r="X6" s="91"/>
      <c r="Y6" s="4"/>
      <c r="Z6" s="93" t="s">
        <v>826</v>
      </c>
      <c r="AA6" s="94"/>
      <c r="AB6" s="94">
        <v>42</v>
      </c>
      <c r="AC6" s="94">
        <v>48</v>
      </c>
      <c r="AD6" s="95" t="s">
        <v>7</v>
      </c>
      <c r="AE6" s="7"/>
      <c r="AF6" s="32" t="str">
        <f t="shared" si="2"/>
        <v/>
      </c>
      <c r="AG6" s="31" t="str">
        <f t="shared" si="3"/>
        <v>Utopisk</v>
      </c>
      <c r="AH6" s="31" t="str">
        <f t="shared" si="4"/>
        <v>?</v>
      </c>
      <c r="AI6" s="31" t="str">
        <f t="shared" si="5"/>
        <v>?</v>
      </c>
      <c r="AJ6" s="31" t="str">
        <f t="shared" si="6"/>
        <v>?</v>
      </c>
      <c r="AK6" s="31" t="str">
        <f t="shared" si="7"/>
        <v>Gudabenådad</v>
      </c>
      <c r="AL6" s="31" t="str">
        <f t="shared" si="8"/>
        <v>?</v>
      </c>
      <c r="AM6" s="39" t="str">
        <f t="shared" si="9"/>
        <v xml:space="preserve"> Fasta: Gudomlig</v>
      </c>
      <c r="AN6" s="31" t="str">
        <f t="shared" si="10"/>
        <v>Utopisk - Gudabenådad</v>
      </c>
      <c r="AO6" s="32" t="str">
        <f t="shared" si="11"/>
        <v/>
      </c>
      <c r="AP6" s="32" t="str">
        <f t="shared" si="12"/>
        <v/>
      </c>
      <c r="AQ6" s="32" t="str">
        <f t="shared" si="13"/>
        <v/>
      </c>
      <c r="AR6" s="32" t="str">
        <f t="shared" si="14"/>
        <v/>
      </c>
      <c r="AS6" s="32" t="str">
        <f t="shared" si="15"/>
        <v/>
      </c>
      <c r="AT6" s="96" t="str">
        <f t="shared" si="1"/>
        <v>[u]28 Bäckstedt [playerid=156632326] Utopisk - Gudabenådad Fasta: Gudomlig[/u]</v>
      </c>
      <c r="AU6" s="7"/>
    </row>
    <row r="7" spans="1:47" ht="14.25" hidden="1">
      <c r="A7" s="84" t="s">
        <v>7</v>
      </c>
      <c r="B7" s="85" t="s">
        <v>52</v>
      </c>
      <c r="C7" s="86" t="s">
        <v>53</v>
      </c>
      <c r="D7" s="87">
        <v>142726142</v>
      </c>
      <c r="E7" s="88" t="str">
        <f t="shared" ref="E7:E23" si="16">HYPERLINK(CONCATENATE("http://www.hattrick.org/Club/Players/Player.aspx?PlayerID=",D7),TEXT(D7,"00"))</f>
        <v>142726142</v>
      </c>
      <c r="F7" s="89">
        <v>30</v>
      </c>
      <c r="G7" s="7"/>
      <c r="H7" s="90"/>
      <c r="I7" s="7"/>
      <c r="J7" s="85" t="s">
        <v>822</v>
      </c>
      <c r="K7" s="86" t="s">
        <v>21</v>
      </c>
      <c r="L7" s="86" t="s">
        <v>20</v>
      </c>
      <c r="M7" s="86"/>
      <c r="N7" s="86"/>
      <c r="O7" s="86"/>
      <c r="P7" s="86" t="s">
        <v>27</v>
      </c>
      <c r="Q7" s="86"/>
      <c r="R7" s="91" t="s">
        <v>19</v>
      </c>
      <c r="S7" s="7"/>
      <c r="T7" s="92" t="s">
        <v>54</v>
      </c>
      <c r="U7" s="86"/>
      <c r="V7" s="86"/>
      <c r="W7" s="86"/>
      <c r="X7" s="91"/>
      <c r="Y7" s="4"/>
      <c r="Z7" s="93" t="s">
        <v>826</v>
      </c>
      <c r="AA7" s="94"/>
      <c r="AB7" s="94">
        <v>42</v>
      </c>
      <c r="AC7" s="94">
        <v>46</v>
      </c>
      <c r="AD7" s="95" t="s">
        <v>7</v>
      </c>
      <c r="AE7" s="7"/>
      <c r="AF7" s="32" t="str">
        <f t="shared" si="2"/>
        <v/>
      </c>
      <c r="AG7" s="31" t="str">
        <f t="shared" si="3"/>
        <v>Magisk</v>
      </c>
      <c r="AH7" s="31" t="str">
        <f t="shared" si="4"/>
        <v>?</v>
      </c>
      <c r="AI7" s="31" t="str">
        <f t="shared" si="5"/>
        <v>?</v>
      </c>
      <c r="AJ7" s="31" t="str">
        <f t="shared" si="6"/>
        <v>?</v>
      </c>
      <c r="AK7" s="31" t="str">
        <f t="shared" si="7"/>
        <v>Gudabenådad</v>
      </c>
      <c r="AL7" s="31" t="str">
        <f t="shared" si="8"/>
        <v>?</v>
      </c>
      <c r="AM7" s="39" t="str">
        <f t="shared" si="9"/>
        <v xml:space="preserve"> Fasta: Utopisk</v>
      </c>
      <c r="AN7" s="31" t="str">
        <f t="shared" si="10"/>
        <v>Magisk - Gudabenådad</v>
      </c>
      <c r="AO7" s="32" t="str">
        <f t="shared" si="11"/>
        <v/>
      </c>
      <c r="AP7" s="32" t="str">
        <f t="shared" si="12"/>
        <v/>
      </c>
      <c r="AQ7" s="32" t="str">
        <f t="shared" si="13"/>
        <v/>
      </c>
      <c r="AR7" s="32" t="str">
        <f t="shared" si="14"/>
        <v/>
      </c>
      <c r="AS7" s="32" t="str">
        <f t="shared" si="15"/>
        <v/>
      </c>
      <c r="AT7" s="96" t="str">
        <f t="shared" si="1"/>
        <v>[u]30 Tellstål [playerid=142726142] Magisk - Gudabenådad Fasta: Utopisk[/u]</v>
      </c>
      <c r="AU7" s="7"/>
    </row>
    <row r="8" spans="1:47" ht="14.25" hidden="1">
      <c r="A8" s="84" t="s">
        <v>7</v>
      </c>
      <c r="B8" s="85" t="s">
        <v>52</v>
      </c>
      <c r="C8" s="86" t="s">
        <v>55</v>
      </c>
      <c r="D8" s="87">
        <v>157815341</v>
      </c>
      <c r="E8" s="88" t="str">
        <f t="shared" si="16"/>
        <v>157815341</v>
      </c>
      <c r="F8" s="89">
        <v>29</v>
      </c>
      <c r="G8" s="7"/>
      <c r="H8" s="90"/>
      <c r="I8" s="7"/>
      <c r="J8" s="85" t="s">
        <v>822</v>
      </c>
      <c r="K8" s="86" t="s">
        <v>28</v>
      </c>
      <c r="L8" s="86" t="s">
        <v>20</v>
      </c>
      <c r="M8" s="86"/>
      <c r="N8" s="86"/>
      <c r="O8" s="86"/>
      <c r="P8" s="86" t="s">
        <v>819</v>
      </c>
      <c r="Q8" s="86"/>
      <c r="R8" s="91" t="s">
        <v>19</v>
      </c>
      <c r="S8" s="7"/>
      <c r="T8" s="92" t="s">
        <v>56</v>
      </c>
      <c r="U8" s="86"/>
      <c r="V8" s="86"/>
      <c r="W8" s="86"/>
      <c r="X8" s="91"/>
      <c r="Y8" s="4"/>
      <c r="Z8" s="93"/>
      <c r="AA8" s="94"/>
      <c r="AB8" s="94"/>
      <c r="AC8" s="94"/>
      <c r="AD8" s="95" t="s">
        <v>7</v>
      </c>
      <c r="AE8" s="7"/>
      <c r="AF8" s="32" t="str">
        <f t="shared" si="2"/>
        <v/>
      </c>
      <c r="AG8" s="31" t="str">
        <f t="shared" si="3"/>
        <v>Magisk</v>
      </c>
      <c r="AH8" s="31" t="str">
        <f t="shared" si="4"/>
        <v>?</v>
      </c>
      <c r="AI8" s="31" t="str">
        <f t="shared" si="5"/>
        <v>?</v>
      </c>
      <c r="AJ8" s="31" t="str">
        <f t="shared" si="6"/>
        <v>?</v>
      </c>
      <c r="AK8" s="31" t="str">
        <f t="shared" si="7"/>
        <v>Hyfsad</v>
      </c>
      <c r="AL8" s="31" t="str">
        <f t="shared" si="8"/>
        <v>?</v>
      </c>
      <c r="AM8" s="39" t="str">
        <f t="shared" si="9"/>
        <v xml:space="preserve"> Fasta: Utopisk</v>
      </c>
      <c r="AN8" s="31" t="str">
        <f t="shared" si="10"/>
        <v>Magisk - Hyfsad</v>
      </c>
      <c r="AO8" s="32" t="str">
        <f t="shared" si="11"/>
        <v/>
      </c>
      <c r="AP8" s="32" t="str">
        <f t="shared" si="12"/>
        <v/>
      </c>
      <c r="AQ8" s="32" t="str">
        <f t="shared" si="13"/>
        <v/>
      </c>
      <c r="AR8" s="32" t="str">
        <f t="shared" si="14"/>
        <v/>
      </c>
      <c r="AS8" s="32" t="str">
        <f t="shared" si="15"/>
        <v/>
      </c>
      <c r="AT8" s="96" t="str">
        <f t="shared" si="1"/>
        <v>29 Sandgård [playerid=157815341] Magisk - Hyfsad Fasta: Utopisk</v>
      </c>
      <c r="AU8" s="7"/>
    </row>
    <row r="9" spans="1:47" ht="14.25" hidden="1">
      <c r="A9" s="84" t="s">
        <v>7</v>
      </c>
      <c r="B9" s="85" t="s">
        <v>63</v>
      </c>
      <c r="C9" s="86" t="s">
        <v>64</v>
      </c>
      <c r="D9" s="87">
        <v>157318065</v>
      </c>
      <c r="E9" s="88" t="str">
        <f t="shared" si="16"/>
        <v>157318065</v>
      </c>
      <c r="F9" s="89">
        <v>28</v>
      </c>
      <c r="G9" s="7"/>
      <c r="H9" s="90"/>
      <c r="I9" s="7"/>
      <c r="J9" s="85" t="s">
        <v>822</v>
      </c>
      <c r="K9" s="86" t="s">
        <v>21</v>
      </c>
      <c r="L9" s="86" t="s">
        <v>20</v>
      </c>
      <c r="M9" s="86"/>
      <c r="N9" s="86"/>
      <c r="O9" s="86"/>
      <c r="P9" s="86" t="s">
        <v>26</v>
      </c>
      <c r="Q9" s="86"/>
      <c r="R9" s="91" t="s">
        <v>19</v>
      </c>
      <c r="S9" s="7"/>
      <c r="T9" s="92" t="s">
        <v>65</v>
      </c>
      <c r="U9" s="86"/>
      <c r="V9" s="86"/>
      <c r="W9" s="86"/>
      <c r="X9" s="91"/>
      <c r="Y9" s="4"/>
      <c r="Z9" s="93" t="s">
        <v>827</v>
      </c>
      <c r="AA9" s="94"/>
      <c r="AB9" s="94">
        <v>42</v>
      </c>
      <c r="AC9" s="94">
        <v>48</v>
      </c>
      <c r="AD9" s="95" t="s">
        <v>7</v>
      </c>
      <c r="AE9" s="7"/>
      <c r="AF9" s="32" t="str">
        <f t="shared" si="2"/>
        <v/>
      </c>
      <c r="AG9" s="31" t="str">
        <f t="shared" si="3"/>
        <v>Magisk</v>
      </c>
      <c r="AH9" s="31" t="str">
        <f t="shared" si="4"/>
        <v>?</v>
      </c>
      <c r="AI9" s="31" t="str">
        <f t="shared" si="5"/>
        <v>?</v>
      </c>
      <c r="AJ9" s="31" t="str">
        <f t="shared" si="6"/>
        <v>?</v>
      </c>
      <c r="AK9" s="31" t="str">
        <f t="shared" si="7"/>
        <v>Övernaturlig</v>
      </c>
      <c r="AL9" s="31" t="str">
        <f t="shared" si="8"/>
        <v>?</v>
      </c>
      <c r="AM9" s="39" t="str">
        <f t="shared" si="9"/>
        <v xml:space="preserve"> Fasta: Utopisk</v>
      </c>
      <c r="AN9" s="31" t="str">
        <f t="shared" si="10"/>
        <v>Magisk - Övernaturlig</v>
      </c>
      <c r="AO9" s="32" t="str">
        <f t="shared" si="11"/>
        <v/>
      </c>
      <c r="AP9" s="32" t="str">
        <f t="shared" si="12"/>
        <v/>
      </c>
      <c r="AQ9" s="32" t="str">
        <f t="shared" si="13"/>
        <v/>
      </c>
      <c r="AR9" s="32" t="str">
        <f t="shared" si="14"/>
        <v/>
      </c>
      <c r="AS9" s="32" t="str">
        <f t="shared" si="15"/>
        <v/>
      </c>
      <c r="AT9" s="96" t="str">
        <f t="shared" si="1"/>
        <v>[b]28 Reintins [playerid=157318065] Magisk - Övernaturlig Fasta: Utopisk[/b]</v>
      </c>
      <c r="AU9" s="7"/>
    </row>
    <row r="10" spans="1:47" ht="14.25" hidden="1">
      <c r="A10" s="84" t="s">
        <v>7</v>
      </c>
      <c r="B10" s="85" t="s">
        <v>46</v>
      </c>
      <c r="C10" s="86" t="s">
        <v>66</v>
      </c>
      <c r="D10" s="87">
        <v>179656505</v>
      </c>
      <c r="E10" s="88" t="str">
        <f t="shared" si="16"/>
        <v>179656505</v>
      </c>
      <c r="F10" s="89">
        <v>27</v>
      </c>
      <c r="G10" s="7"/>
      <c r="H10" s="90"/>
      <c r="I10" s="7"/>
      <c r="J10" s="85" t="s">
        <v>822</v>
      </c>
      <c r="K10" s="86" t="s">
        <v>824</v>
      </c>
      <c r="L10" s="86" t="s">
        <v>20</v>
      </c>
      <c r="M10" s="86"/>
      <c r="N10" s="86"/>
      <c r="O10" s="86"/>
      <c r="P10" s="86" t="s">
        <v>818</v>
      </c>
      <c r="Q10" s="86"/>
      <c r="R10" s="91" t="s">
        <v>19</v>
      </c>
      <c r="S10" s="7"/>
      <c r="T10" s="92" t="s">
        <v>67</v>
      </c>
      <c r="U10" s="86"/>
      <c r="V10" s="86"/>
      <c r="W10" s="86"/>
      <c r="X10" s="91"/>
      <c r="Y10" s="4"/>
      <c r="Z10" s="93"/>
      <c r="AA10" s="94"/>
      <c r="AB10" s="94"/>
      <c r="AC10" s="94"/>
      <c r="AD10" s="95" t="s">
        <v>7</v>
      </c>
      <c r="AE10" s="7"/>
      <c r="AF10" s="32" t="str">
        <f t="shared" si="2"/>
        <v/>
      </c>
      <c r="AG10" s="31" t="str">
        <f t="shared" si="3"/>
        <v>Magisk</v>
      </c>
      <c r="AH10" s="31" t="str">
        <f t="shared" si="4"/>
        <v>?</v>
      </c>
      <c r="AI10" s="31" t="str">
        <f t="shared" si="5"/>
        <v>?</v>
      </c>
      <c r="AJ10" s="31" t="str">
        <f t="shared" si="6"/>
        <v>?</v>
      </c>
      <c r="AK10" s="31" t="str">
        <f t="shared" si="7"/>
        <v>Dålig</v>
      </c>
      <c r="AL10" s="31" t="str">
        <f t="shared" si="8"/>
        <v>?</v>
      </c>
      <c r="AM10" s="39" t="str">
        <f t="shared" si="9"/>
        <v xml:space="preserve"> Fasta: Utopisk</v>
      </c>
      <c r="AN10" s="31" t="str">
        <f t="shared" si="10"/>
        <v>Magisk - Dålig</v>
      </c>
      <c r="AO10" s="32" t="str">
        <f t="shared" si="11"/>
        <v/>
      </c>
      <c r="AP10" s="32" t="str">
        <f t="shared" si="12"/>
        <v/>
      </c>
      <c r="AQ10" s="32" t="str">
        <f t="shared" si="13"/>
        <v/>
      </c>
      <c r="AR10" s="32" t="str">
        <f t="shared" si="14"/>
        <v/>
      </c>
      <c r="AS10" s="32" t="str">
        <f t="shared" si="15"/>
        <v/>
      </c>
      <c r="AT10" s="96" t="str">
        <f t="shared" si="1"/>
        <v>27 Kronbratt [playerid=179656505] Magisk - Dålig Fasta: Utopisk</v>
      </c>
      <c r="AU10" s="7"/>
    </row>
    <row r="11" spans="1:47" ht="14.25" hidden="1">
      <c r="A11" s="84" t="s">
        <v>7</v>
      </c>
      <c r="B11" s="85" t="s">
        <v>71</v>
      </c>
      <c r="C11" s="86" t="s">
        <v>72</v>
      </c>
      <c r="D11" s="87">
        <v>190089210</v>
      </c>
      <c r="E11" s="88" t="str">
        <f t="shared" si="16"/>
        <v>190089210</v>
      </c>
      <c r="F11" s="89">
        <v>26</v>
      </c>
      <c r="G11" s="7"/>
      <c r="H11" s="90"/>
      <c r="I11" s="7"/>
      <c r="J11" s="85" t="s">
        <v>822</v>
      </c>
      <c r="K11" s="86" t="s">
        <v>823</v>
      </c>
      <c r="L11" s="86" t="s">
        <v>21</v>
      </c>
      <c r="M11" s="86"/>
      <c r="N11" s="86"/>
      <c r="O11" s="86"/>
      <c r="P11" s="86" t="s">
        <v>821</v>
      </c>
      <c r="Q11" s="86"/>
      <c r="R11" s="91" t="s">
        <v>19</v>
      </c>
      <c r="S11" s="7"/>
      <c r="T11" s="92" t="s">
        <v>73</v>
      </c>
      <c r="U11" s="86"/>
      <c r="V11" s="86"/>
      <c r="W11" s="86"/>
      <c r="X11" s="91"/>
      <c r="Y11" s="4"/>
      <c r="Z11" s="93"/>
      <c r="AA11" s="94"/>
      <c r="AB11" s="94"/>
      <c r="AC11" s="94"/>
      <c r="AD11" s="95" t="s">
        <v>7</v>
      </c>
      <c r="AE11" s="7"/>
      <c r="AF11" s="32" t="str">
        <f t="shared" si="2"/>
        <v/>
      </c>
      <c r="AG11" s="31" t="str">
        <f t="shared" si="3"/>
        <v>Mytomspunnen</v>
      </c>
      <c r="AH11" s="31" t="str">
        <f t="shared" si="4"/>
        <v>?</v>
      </c>
      <c r="AI11" s="31" t="str">
        <f t="shared" si="5"/>
        <v>?</v>
      </c>
      <c r="AJ11" s="31" t="str">
        <f t="shared" si="6"/>
        <v>?</v>
      </c>
      <c r="AK11" s="31" t="str">
        <f t="shared" si="7"/>
        <v>Ypperlig</v>
      </c>
      <c r="AL11" s="31" t="str">
        <f t="shared" si="8"/>
        <v>?</v>
      </c>
      <c r="AM11" s="39" t="str">
        <f t="shared" si="9"/>
        <v xml:space="preserve"> Fasta: Utopisk</v>
      </c>
      <c r="AN11" s="31" t="str">
        <f t="shared" si="10"/>
        <v>Mytomspunnen - Ypperlig</v>
      </c>
      <c r="AO11" s="32" t="str">
        <f t="shared" si="11"/>
        <v/>
      </c>
      <c r="AP11" s="32" t="str">
        <f t="shared" si="12"/>
        <v/>
      </c>
      <c r="AQ11" s="32" t="str">
        <f t="shared" si="13"/>
        <v/>
      </c>
      <c r="AR11" s="32" t="str">
        <f t="shared" si="14"/>
        <v/>
      </c>
      <c r="AS11" s="32" t="str">
        <f t="shared" si="15"/>
        <v/>
      </c>
      <c r="AT11" s="96" t="str">
        <f t="shared" si="1"/>
        <v>26 Christiansson [playerid=190089210] Mytomspunnen - Ypperlig Fasta: Utopisk</v>
      </c>
      <c r="AU11" s="7"/>
    </row>
    <row r="12" spans="1:47" ht="14.25" hidden="1">
      <c r="A12" s="84" t="s">
        <v>7</v>
      </c>
      <c r="B12" s="85" t="s">
        <v>68</v>
      </c>
      <c r="C12" s="86" t="s">
        <v>93</v>
      </c>
      <c r="D12" s="87">
        <v>221809803</v>
      </c>
      <c r="E12" s="88" t="str">
        <f t="shared" si="16"/>
        <v>221809803</v>
      </c>
      <c r="F12" s="89">
        <v>24</v>
      </c>
      <c r="G12" s="7"/>
      <c r="H12" s="90"/>
      <c r="I12" s="7"/>
      <c r="J12" s="85" t="s">
        <v>820</v>
      </c>
      <c r="K12" s="86" t="s">
        <v>821</v>
      </c>
      <c r="L12" s="86" t="s">
        <v>20</v>
      </c>
      <c r="M12" s="86"/>
      <c r="N12" s="86"/>
      <c r="O12" s="86"/>
      <c r="P12" s="86" t="s">
        <v>823</v>
      </c>
      <c r="Q12" s="86"/>
      <c r="R12" s="91" t="s">
        <v>20</v>
      </c>
      <c r="S12" s="7"/>
      <c r="T12" s="92" t="s">
        <v>92</v>
      </c>
      <c r="U12" s="86"/>
      <c r="V12" s="86"/>
      <c r="W12" s="86"/>
      <c r="X12" s="91"/>
      <c r="Y12" s="4"/>
      <c r="Z12" s="93" t="s">
        <v>827</v>
      </c>
      <c r="AA12" s="94"/>
      <c r="AB12" s="94"/>
      <c r="AC12" s="94"/>
      <c r="AD12" s="95" t="s">
        <v>7</v>
      </c>
      <c r="AE12" s="7"/>
      <c r="AF12" s="32" t="str">
        <f t="shared" si="2"/>
        <v/>
      </c>
      <c r="AG12" s="31" t="str">
        <f t="shared" si="3"/>
        <v>Magisk</v>
      </c>
      <c r="AH12" s="31" t="str">
        <f t="shared" si="4"/>
        <v>?</v>
      </c>
      <c r="AI12" s="31" t="str">
        <f t="shared" si="5"/>
        <v>?</v>
      </c>
      <c r="AJ12" s="31" t="str">
        <f t="shared" si="6"/>
        <v>?</v>
      </c>
      <c r="AK12" s="31" t="str">
        <f t="shared" si="7"/>
        <v>Fenomenal</v>
      </c>
      <c r="AL12" s="31" t="str">
        <f t="shared" si="8"/>
        <v>?</v>
      </c>
      <c r="AM12" s="39" t="str">
        <f t="shared" si="9"/>
        <v xml:space="preserve"> Fasta: Magisk</v>
      </c>
      <c r="AN12" s="31" t="str">
        <f t="shared" si="10"/>
        <v>Magisk - Fenomenal</v>
      </c>
      <c r="AO12" s="32" t="str">
        <f t="shared" si="11"/>
        <v/>
      </c>
      <c r="AP12" s="32" t="str">
        <f t="shared" si="12"/>
        <v/>
      </c>
      <c r="AQ12" s="32" t="str">
        <f t="shared" si="13"/>
        <v/>
      </c>
      <c r="AR12" s="32" t="str">
        <f t="shared" si="14"/>
        <v/>
      </c>
      <c r="AS12" s="32" t="str">
        <f t="shared" si="15"/>
        <v/>
      </c>
      <c r="AT12" s="96" t="str">
        <f>CONCATENATE(IF(Z12="LL","[u]",IF(Z12="Ny","[i]",IF(Z12="Extra koll","[b]",""))),F12," ",C12,IF(COUNTA(D12)&gt;0,CONCATENATE(" [playerid=",D12,"] "),""),AN12,AO12,AP12,AQ12,AR12,AS12,AF12,AM12,IF(Z12="LL","[/u]",IF(Z12="Ny","[/i]",IF(Z12="Extra koll","[/b]",""))))</f>
        <v>[b]24 Hasseler [playerid=221809803] Magisk - Fenomenal Fasta: Magisk[/b]</v>
      </c>
      <c r="AU12" s="7"/>
    </row>
    <row r="13" spans="1:47" ht="14.25" hidden="1">
      <c r="A13" s="84" t="s">
        <v>7</v>
      </c>
      <c r="B13" s="85" t="s">
        <v>416</v>
      </c>
      <c r="C13" s="86" t="s">
        <v>451</v>
      </c>
      <c r="D13" s="86">
        <v>238391810</v>
      </c>
      <c r="E13" s="119">
        <v>238391810</v>
      </c>
      <c r="F13" s="89">
        <v>22</v>
      </c>
      <c r="G13" s="7"/>
      <c r="H13" s="90"/>
      <c r="I13" s="7"/>
      <c r="J13" s="85" t="s">
        <v>821</v>
      </c>
      <c r="K13" s="86" t="s">
        <v>820</v>
      </c>
      <c r="L13" s="86" t="s">
        <v>20</v>
      </c>
      <c r="M13" s="86"/>
      <c r="N13" s="86"/>
      <c r="O13" s="86"/>
      <c r="P13" s="86" t="s">
        <v>822</v>
      </c>
      <c r="Q13" s="86"/>
      <c r="R13" s="91" t="s">
        <v>821</v>
      </c>
      <c r="S13" s="7"/>
      <c r="T13" s="121" t="s">
        <v>962</v>
      </c>
      <c r="U13" s="86" t="s">
        <v>11</v>
      </c>
      <c r="V13" s="86"/>
      <c r="W13" s="86"/>
      <c r="X13" s="91"/>
      <c r="Y13" s="4"/>
      <c r="Z13" s="93"/>
      <c r="AA13" s="94"/>
      <c r="AB13" s="94"/>
      <c r="AC13" s="94"/>
      <c r="AD13" s="95" t="s">
        <v>7</v>
      </c>
      <c r="AE13" s="7"/>
      <c r="AF13" s="32" t="str">
        <f t="shared" si="2"/>
        <v/>
      </c>
      <c r="AG13" s="31" t="str">
        <f t="shared" si="3"/>
        <v>Magisk</v>
      </c>
      <c r="AH13" s="31" t="str">
        <f t="shared" si="4"/>
        <v>?</v>
      </c>
      <c r="AI13" s="31" t="str">
        <f t="shared" si="5"/>
        <v>?</v>
      </c>
      <c r="AJ13" s="31" t="str">
        <f t="shared" si="6"/>
        <v>?</v>
      </c>
      <c r="AK13" s="31" t="str">
        <f t="shared" si="7"/>
        <v>Enastående</v>
      </c>
      <c r="AL13" s="31" t="str">
        <f t="shared" si="8"/>
        <v>?</v>
      </c>
      <c r="AM13" s="39" t="str">
        <f t="shared" si="9"/>
        <v xml:space="preserve"> Fasta: Ypperlig</v>
      </c>
      <c r="AN13" s="31" t="str">
        <f t="shared" si="10"/>
        <v>Magisk - Enastående</v>
      </c>
      <c r="AO13" s="32" t="str">
        <f t="shared" si="11"/>
        <v/>
      </c>
      <c r="AP13" s="32" t="str">
        <f t="shared" si="12"/>
        <v/>
      </c>
      <c r="AQ13" s="32" t="str">
        <f t="shared" si="13"/>
        <v/>
      </c>
      <c r="AR13" s="32" t="str">
        <f t="shared" si="14"/>
        <v/>
      </c>
      <c r="AS13" s="32" t="str">
        <f t="shared" si="15"/>
        <v/>
      </c>
      <c r="AT13" s="96" t="str">
        <f t="shared" si="1"/>
        <v>22 Beckborn [playerid=238391810] Magisk - Enastående Fasta: Ypperlig</v>
      </c>
      <c r="AU13" s="7"/>
    </row>
    <row r="14" spans="1:47" ht="14.25" hidden="1">
      <c r="A14" s="84" t="s">
        <v>7</v>
      </c>
      <c r="B14" s="85" t="s">
        <v>46</v>
      </c>
      <c r="C14" s="86" t="s">
        <v>89</v>
      </c>
      <c r="D14" s="87">
        <v>210856126</v>
      </c>
      <c r="E14" s="88" t="str">
        <f t="shared" si="16"/>
        <v>210856126</v>
      </c>
      <c r="F14" s="89">
        <v>24</v>
      </c>
      <c r="G14" s="7"/>
      <c r="H14" s="90"/>
      <c r="I14" s="7"/>
      <c r="J14" s="85" t="s">
        <v>819</v>
      </c>
      <c r="K14" s="86" t="s">
        <v>821</v>
      </c>
      <c r="L14" s="86" t="s">
        <v>20</v>
      </c>
      <c r="M14" s="86"/>
      <c r="N14" s="86"/>
      <c r="O14" s="86"/>
      <c r="P14" s="86" t="s">
        <v>823</v>
      </c>
      <c r="Q14" s="86"/>
      <c r="R14" s="91" t="s">
        <v>24</v>
      </c>
      <c r="S14" s="7"/>
      <c r="T14" s="92" t="s">
        <v>90</v>
      </c>
      <c r="U14" s="86"/>
      <c r="V14" s="86"/>
      <c r="W14" s="86"/>
      <c r="X14" s="91"/>
      <c r="Y14" s="4"/>
      <c r="Z14" s="93"/>
      <c r="AA14" s="94"/>
      <c r="AB14" s="94"/>
      <c r="AC14" s="94"/>
      <c r="AD14" s="95" t="s">
        <v>7</v>
      </c>
      <c r="AE14" s="7"/>
      <c r="AF14" s="32" t="str">
        <f t="shared" si="2"/>
        <v/>
      </c>
      <c r="AG14" s="31" t="str">
        <f t="shared" si="3"/>
        <v>Magisk</v>
      </c>
      <c r="AH14" s="31" t="str">
        <f t="shared" si="4"/>
        <v>?</v>
      </c>
      <c r="AI14" s="31" t="str">
        <f t="shared" si="5"/>
        <v>?</v>
      </c>
      <c r="AJ14" s="31" t="str">
        <f t="shared" si="6"/>
        <v>?</v>
      </c>
      <c r="AK14" s="31" t="str">
        <f t="shared" si="7"/>
        <v>Fenomenal</v>
      </c>
      <c r="AL14" s="31" t="str">
        <f t="shared" si="8"/>
        <v>?</v>
      </c>
      <c r="AM14" s="39" t="str">
        <f t="shared" si="9"/>
        <v xml:space="preserve"> Fasta: Himmelsk</v>
      </c>
      <c r="AN14" s="31" t="str">
        <f t="shared" si="10"/>
        <v>Magisk - Fenomenal</v>
      </c>
      <c r="AO14" s="32" t="str">
        <f t="shared" si="11"/>
        <v/>
      </c>
      <c r="AP14" s="32" t="str">
        <f t="shared" si="12"/>
        <v/>
      </c>
      <c r="AQ14" s="32" t="str">
        <f t="shared" si="13"/>
        <v/>
      </c>
      <c r="AR14" s="32" t="str">
        <f t="shared" si="14"/>
        <v/>
      </c>
      <c r="AS14" s="32" t="str">
        <f t="shared" si="15"/>
        <v/>
      </c>
      <c r="AT14" s="96" t="str">
        <f t="shared" si="1"/>
        <v>24 Pilskog [playerid=210856126] Magisk - Fenomenal Fasta: Himmelsk</v>
      </c>
      <c r="AU14" s="7"/>
    </row>
    <row r="15" spans="1:47" ht="14.25" hidden="1">
      <c r="A15" s="84" t="s">
        <v>7</v>
      </c>
      <c r="B15" s="85" t="s">
        <v>60</v>
      </c>
      <c r="C15" s="86" t="s">
        <v>61</v>
      </c>
      <c r="D15" s="87">
        <v>164192271</v>
      </c>
      <c r="E15" s="88" t="str">
        <f t="shared" si="16"/>
        <v>164192271</v>
      </c>
      <c r="F15" s="89">
        <v>28</v>
      </c>
      <c r="G15" s="7"/>
      <c r="H15" s="90"/>
      <c r="I15" s="7"/>
      <c r="J15" s="85" t="s">
        <v>822</v>
      </c>
      <c r="K15" s="86" t="s">
        <v>28</v>
      </c>
      <c r="L15" s="86" t="s">
        <v>21</v>
      </c>
      <c r="M15" s="86"/>
      <c r="N15" s="86"/>
      <c r="O15" s="86"/>
      <c r="P15" s="86" t="s">
        <v>820</v>
      </c>
      <c r="Q15" s="86"/>
      <c r="R15" s="91" t="s">
        <v>18</v>
      </c>
      <c r="S15" s="7"/>
      <c r="T15" s="92" t="s">
        <v>62</v>
      </c>
      <c r="U15" s="86"/>
      <c r="V15" s="86"/>
      <c r="W15" s="86"/>
      <c r="X15" s="91"/>
      <c r="Y15" s="4"/>
      <c r="Z15" s="93"/>
      <c r="AA15" s="94"/>
      <c r="AB15" s="94"/>
      <c r="AC15" s="94"/>
      <c r="AD15" s="95" t="s">
        <v>7</v>
      </c>
      <c r="AE15" s="7"/>
      <c r="AF15" s="32" t="str">
        <f t="shared" si="2"/>
        <v/>
      </c>
      <c r="AG15" s="31" t="str">
        <f t="shared" si="3"/>
        <v>Mytomspunnen</v>
      </c>
      <c r="AH15" s="31" t="str">
        <f t="shared" si="4"/>
        <v>?</v>
      </c>
      <c r="AI15" s="31" t="str">
        <f t="shared" si="5"/>
        <v>?</v>
      </c>
      <c r="AJ15" s="31" t="str">
        <f t="shared" si="6"/>
        <v>?</v>
      </c>
      <c r="AK15" s="31" t="str">
        <f t="shared" si="7"/>
        <v>Bra</v>
      </c>
      <c r="AL15" s="31" t="str">
        <f t="shared" si="8"/>
        <v>?</v>
      </c>
      <c r="AM15" s="39" t="str">
        <f t="shared" si="9"/>
        <v xml:space="preserve"> Fasta: Gudomlig</v>
      </c>
      <c r="AN15" s="31" t="str">
        <f t="shared" si="10"/>
        <v>Mytomspunnen - Bra</v>
      </c>
      <c r="AO15" s="32" t="str">
        <f t="shared" si="11"/>
        <v/>
      </c>
      <c r="AP15" s="32" t="str">
        <f t="shared" si="12"/>
        <v/>
      </c>
      <c r="AQ15" s="32" t="str">
        <f t="shared" si="13"/>
        <v/>
      </c>
      <c r="AR15" s="32" t="str">
        <f t="shared" si="14"/>
        <v/>
      </c>
      <c r="AS15" s="32" t="str">
        <f t="shared" si="15"/>
        <v/>
      </c>
      <c r="AT15" s="96" t="str">
        <f t="shared" si="1"/>
        <v>28 Larsson [playerid=164192271] Mytomspunnen - Bra Fasta: Gudomlig</v>
      </c>
      <c r="AU15" s="7"/>
    </row>
    <row r="16" spans="1:47" ht="14.25" hidden="1">
      <c r="A16" s="84" t="s">
        <v>7</v>
      </c>
      <c r="B16" s="85" t="s">
        <v>68</v>
      </c>
      <c r="C16" s="86" t="s">
        <v>69</v>
      </c>
      <c r="D16" s="87">
        <v>181821372</v>
      </c>
      <c r="E16" s="88" t="str">
        <f t="shared" si="16"/>
        <v>181821372</v>
      </c>
      <c r="F16" s="89">
        <v>27</v>
      </c>
      <c r="G16" s="7"/>
      <c r="H16" s="90"/>
      <c r="I16" s="7"/>
      <c r="J16" s="85" t="s">
        <v>822</v>
      </c>
      <c r="K16" s="86" t="s">
        <v>25</v>
      </c>
      <c r="L16" s="86" t="s">
        <v>21</v>
      </c>
      <c r="M16" s="86"/>
      <c r="N16" s="86"/>
      <c r="O16" s="86"/>
      <c r="P16" s="86" t="s">
        <v>27</v>
      </c>
      <c r="Q16" s="86"/>
      <c r="R16" s="91" t="s">
        <v>821</v>
      </c>
      <c r="S16" s="7"/>
      <c r="T16" s="92" t="s">
        <v>70</v>
      </c>
      <c r="U16" s="86"/>
      <c r="V16" s="86"/>
      <c r="W16" s="86"/>
      <c r="X16" s="91"/>
      <c r="Y16" s="4"/>
      <c r="Z16" s="93"/>
      <c r="AA16" s="94"/>
      <c r="AB16" s="94"/>
      <c r="AC16" s="94"/>
      <c r="AD16" s="95" t="s">
        <v>7</v>
      </c>
      <c r="AE16" s="7"/>
      <c r="AF16" s="32" t="str">
        <f t="shared" si="2"/>
        <v/>
      </c>
      <c r="AG16" s="31" t="str">
        <f t="shared" si="3"/>
        <v>Mytomspunnen</v>
      </c>
      <c r="AH16" s="31" t="str">
        <f t="shared" si="4"/>
        <v>?</v>
      </c>
      <c r="AI16" s="31" t="str">
        <f t="shared" si="5"/>
        <v>?</v>
      </c>
      <c r="AJ16" s="31" t="str">
        <f t="shared" si="6"/>
        <v>?</v>
      </c>
      <c r="AK16" s="31" t="str">
        <f t="shared" si="7"/>
        <v>Gudabenådad</v>
      </c>
      <c r="AL16" s="31" t="str">
        <f t="shared" si="8"/>
        <v>?</v>
      </c>
      <c r="AM16" s="39" t="str">
        <f t="shared" si="9"/>
        <v xml:space="preserve"> Fasta: Ypperlig</v>
      </c>
      <c r="AN16" s="31" t="str">
        <f t="shared" si="10"/>
        <v>Mytomspunnen - Gudabenådad</v>
      </c>
      <c r="AO16" s="32" t="str">
        <f t="shared" si="11"/>
        <v/>
      </c>
      <c r="AP16" s="32" t="str">
        <f t="shared" si="12"/>
        <v/>
      </c>
      <c r="AQ16" s="32" t="str">
        <f t="shared" si="13"/>
        <v/>
      </c>
      <c r="AR16" s="32" t="str">
        <f t="shared" si="14"/>
        <v/>
      </c>
      <c r="AS16" s="32" t="str">
        <f t="shared" si="15"/>
        <v/>
      </c>
      <c r="AT16" s="96" t="str">
        <f t="shared" si="1"/>
        <v>27 Broerberg [playerid=181821372] Mytomspunnen - Gudabenådad Fasta: Ypperlig</v>
      </c>
      <c r="AU16" s="7"/>
    </row>
    <row r="17" spans="1:47" ht="14.25" hidden="1">
      <c r="A17" s="84" t="s">
        <v>7</v>
      </c>
      <c r="B17" s="85" t="s">
        <v>74</v>
      </c>
      <c r="C17" s="86" t="s">
        <v>75</v>
      </c>
      <c r="D17" s="87">
        <v>194433470</v>
      </c>
      <c r="E17" s="88" t="str">
        <f t="shared" si="16"/>
        <v>194433470</v>
      </c>
      <c r="F17" s="89">
        <v>26</v>
      </c>
      <c r="G17" s="7"/>
      <c r="H17" s="90"/>
      <c r="I17" s="7"/>
      <c r="J17" s="85" t="s">
        <v>822</v>
      </c>
      <c r="K17" s="86" t="s">
        <v>28</v>
      </c>
      <c r="L17" s="86" t="s">
        <v>22</v>
      </c>
      <c r="M17" s="86"/>
      <c r="N17" s="86"/>
      <c r="O17" s="86"/>
      <c r="P17" s="86" t="s">
        <v>824</v>
      </c>
      <c r="Q17" s="86"/>
      <c r="R17" s="91" t="s">
        <v>26</v>
      </c>
      <c r="S17" s="7"/>
      <c r="T17" s="92" t="s">
        <v>76</v>
      </c>
      <c r="U17" s="86"/>
      <c r="V17" s="86"/>
      <c r="W17" s="86"/>
      <c r="X17" s="91"/>
      <c r="Y17" s="4"/>
      <c r="Z17" s="93"/>
      <c r="AA17" s="94"/>
      <c r="AB17" s="94"/>
      <c r="AC17" s="94"/>
      <c r="AD17" s="95" t="s">
        <v>7</v>
      </c>
      <c r="AE17" s="7"/>
      <c r="AF17" s="32" t="str">
        <f t="shared" si="2"/>
        <v/>
      </c>
      <c r="AG17" s="31" t="str">
        <f t="shared" si="3"/>
        <v>Utomjordisk</v>
      </c>
      <c r="AH17" s="31" t="str">
        <f t="shared" si="4"/>
        <v>?</v>
      </c>
      <c r="AI17" s="31" t="str">
        <f t="shared" si="5"/>
        <v>?</v>
      </c>
      <c r="AJ17" s="31" t="str">
        <f t="shared" si="6"/>
        <v>?</v>
      </c>
      <c r="AK17" s="31" t="str">
        <f t="shared" si="7"/>
        <v>Unik</v>
      </c>
      <c r="AL17" s="31" t="str">
        <f t="shared" si="8"/>
        <v>?</v>
      </c>
      <c r="AM17" s="39" t="str">
        <f t="shared" si="9"/>
        <v xml:space="preserve"> Fasta: Övernaturlig</v>
      </c>
      <c r="AN17" s="31" t="str">
        <f t="shared" si="10"/>
        <v>Utomjordisk - Unik</v>
      </c>
      <c r="AO17" s="32" t="str">
        <f t="shared" si="11"/>
        <v/>
      </c>
      <c r="AP17" s="32" t="str">
        <f t="shared" si="12"/>
        <v/>
      </c>
      <c r="AQ17" s="32" t="str">
        <f t="shared" si="13"/>
        <v/>
      </c>
      <c r="AR17" s="32" t="str">
        <f t="shared" si="14"/>
        <v/>
      </c>
      <c r="AS17" s="32" t="str">
        <f t="shared" si="15"/>
        <v/>
      </c>
      <c r="AT17" s="96" t="str">
        <f t="shared" si="1"/>
        <v>26 Malmi [playerid=194433470] Utomjordisk - Unik Fasta: Övernaturlig</v>
      </c>
      <c r="AU17" s="7"/>
    </row>
    <row r="18" spans="1:47" ht="14.25" hidden="1">
      <c r="A18" s="84" t="s">
        <v>7</v>
      </c>
      <c r="B18" s="85" t="s">
        <v>52</v>
      </c>
      <c r="C18" s="86" t="s">
        <v>91</v>
      </c>
      <c r="D18" s="87">
        <v>221514512</v>
      </c>
      <c r="E18" s="88" t="str">
        <f t="shared" si="16"/>
        <v>221514512</v>
      </c>
      <c r="F18" s="89">
        <v>24</v>
      </c>
      <c r="G18" s="7"/>
      <c r="H18" s="90"/>
      <c r="I18" s="7"/>
      <c r="J18" s="85" t="s">
        <v>820</v>
      </c>
      <c r="K18" s="86" t="s">
        <v>820</v>
      </c>
      <c r="L18" s="86" t="s">
        <v>21</v>
      </c>
      <c r="M18" s="86"/>
      <c r="N18" s="86"/>
      <c r="O18" s="86"/>
      <c r="P18" s="86" t="s">
        <v>823</v>
      </c>
      <c r="Q18" s="86"/>
      <c r="R18" s="91" t="s">
        <v>21</v>
      </c>
      <c r="S18" s="7"/>
      <c r="T18" s="92" t="s">
        <v>92</v>
      </c>
      <c r="U18" s="86"/>
      <c r="V18" s="86"/>
      <c r="W18" s="86"/>
      <c r="X18" s="91"/>
      <c r="Y18" s="4"/>
      <c r="Z18" s="93"/>
      <c r="AA18" s="94"/>
      <c r="AB18" s="94"/>
      <c r="AC18" s="94"/>
      <c r="AD18" s="95" t="s">
        <v>7</v>
      </c>
      <c r="AE18" s="7"/>
      <c r="AF18" s="32" t="str">
        <f t="shared" si="2"/>
        <v/>
      </c>
      <c r="AG18" s="31" t="str">
        <f t="shared" si="3"/>
        <v>Mytomspunnen</v>
      </c>
      <c r="AH18" s="31" t="str">
        <f t="shared" si="4"/>
        <v>?</v>
      </c>
      <c r="AI18" s="31" t="str">
        <f t="shared" si="5"/>
        <v>?</v>
      </c>
      <c r="AJ18" s="31" t="str">
        <f t="shared" si="6"/>
        <v>?</v>
      </c>
      <c r="AK18" s="31" t="str">
        <f t="shared" si="7"/>
        <v>Fenomenal</v>
      </c>
      <c r="AL18" s="31" t="str">
        <f t="shared" si="8"/>
        <v>?</v>
      </c>
      <c r="AM18" s="39" t="str">
        <f t="shared" si="9"/>
        <v xml:space="preserve"> Fasta: Mytomspunnen</v>
      </c>
      <c r="AN18" s="31" t="str">
        <f t="shared" si="10"/>
        <v>Mytomspunnen - Fenomenal</v>
      </c>
      <c r="AO18" s="32" t="str">
        <f t="shared" si="11"/>
        <v/>
      </c>
      <c r="AP18" s="32" t="str">
        <f t="shared" si="12"/>
        <v/>
      </c>
      <c r="AQ18" s="32" t="str">
        <f t="shared" si="13"/>
        <v/>
      </c>
      <c r="AR18" s="32" t="str">
        <f t="shared" si="14"/>
        <v/>
      </c>
      <c r="AS18" s="32" t="str">
        <f t="shared" si="15"/>
        <v/>
      </c>
      <c r="AT18" s="96" t="str">
        <f t="shared" si="1"/>
        <v>24 Fredriksson [playerid=221514512] Mytomspunnen - Fenomenal Fasta: Mytomspunnen</v>
      </c>
      <c r="AU18" s="7"/>
    </row>
    <row r="19" spans="1:47" ht="14.25" hidden="1">
      <c r="A19" s="84" t="s">
        <v>7</v>
      </c>
      <c r="B19" s="85" t="s">
        <v>80</v>
      </c>
      <c r="C19" s="86" t="s">
        <v>81</v>
      </c>
      <c r="D19" s="87">
        <v>201270109</v>
      </c>
      <c r="E19" s="88" t="str">
        <f t="shared" si="16"/>
        <v>201270109</v>
      </c>
      <c r="F19" s="89">
        <v>25</v>
      </c>
      <c r="G19" s="7"/>
      <c r="H19" s="90"/>
      <c r="I19" s="7"/>
      <c r="J19" s="85" t="s">
        <v>822</v>
      </c>
      <c r="K19" s="86" t="s">
        <v>821</v>
      </c>
      <c r="L19" s="86" t="s">
        <v>21</v>
      </c>
      <c r="M19" s="86"/>
      <c r="N19" s="86"/>
      <c r="O19" s="86"/>
      <c r="P19" s="86" t="s">
        <v>819</v>
      </c>
      <c r="Q19" s="86"/>
      <c r="R19" s="91" t="s">
        <v>26</v>
      </c>
      <c r="S19" s="7"/>
      <c r="T19" s="92" t="s">
        <v>82</v>
      </c>
      <c r="U19" s="86"/>
      <c r="V19" s="86"/>
      <c r="W19" s="86"/>
      <c r="X19" s="91"/>
      <c r="Y19" s="4"/>
      <c r="Z19" s="93"/>
      <c r="AA19" s="94"/>
      <c r="AB19" s="94"/>
      <c r="AC19" s="94"/>
      <c r="AD19" s="95" t="s">
        <v>7</v>
      </c>
      <c r="AE19" s="7"/>
      <c r="AF19" s="32" t="str">
        <f t="shared" si="2"/>
        <v/>
      </c>
      <c r="AG19" s="31" t="str">
        <f t="shared" si="3"/>
        <v>Mytomspunnen</v>
      </c>
      <c r="AH19" s="31" t="str">
        <f t="shared" si="4"/>
        <v>?</v>
      </c>
      <c r="AI19" s="31" t="str">
        <f t="shared" si="5"/>
        <v>?</v>
      </c>
      <c r="AJ19" s="31" t="str">
        <f t="shared" si="6"/>
        <v>?</v>
      </c>
      <c r="AK19" s="31" t="str">
        <f t="shared" si="7"/>
        <v>Hyfsad</v>
      </c>
      <c r="AL19" s="31" t="str">
        <f t="shared" si="8"/>
        <v>?</v>
      </c>
      <c r="AM19" s="39" t="str">
        <f t="shared" si="9"/>
        <v xml:space="preserve"> Fasta: Övernaturlig</v>
      </c>
      <c r="AN19" s="31" t="str">
        <f t="shared" si="10"/>
        <v>Mytomspunnen - Hyfsad</v>
      </c>
      <c r="AO19" s="32" t="str">
        <f t="shared" si="11"/>
        <v/>
      </c>
      <c r="AP19" s="32" t="str">
        <f t="shared" si="12"/>
        <v/>
      </c>
      <c r="AQ19" s="32" t="str">
        <f t="shared" si="13"/>
        <v/>
      </c>
      <c r="AR19" s="32" t="str">
        <f t="shared" si="14"/>
        <v/>
      </c>
      <c r="AS19" s="32" t="str">
        <f t="shared" si="15"/>
        <v/>
      </c>
      <c r="AT19" s="96" t="str">
        <f t="shared" si="1"/>
        <v>25 Forsdahl [playerid=201270109] Mytomspunnen - Hyfsad Fasta: Övernaturlig</v>
      </c>
      <c r="AU19" s="7"/>
    </row>
    <row r="20" spans="1:47" ht="14.25" hidden="1">
      <c r="A20" s="84" t="s">
        <v>7</v>
      </c>
      <c r="B20" s="85" t="s">
        <v>146</v>
      </c>
      <c r="C20" s="86" t="s">
        <v>963</v>
      </c>
      <c r="D20" s="86">
        <v>197778221</v>
      </c>
      <c r="E20" s="86" t="str">
        <f t="shared" si="16"/>
        <v>197778221</v>
      </c>
      <c r="F20" s="89">
        <v>25</v>
      </c>
      <c r="G20" s="7"/>
      <c r="H20" s="90" t="s">
        <v>29</v>
      </c>
      <c r="I20" s="7"/>
      <c r="J20" s="85" t="s">
        <v>823</v>
      </c>
      <c r="K20" s="86" t="s">
        <v>823</v>
      </c>
      <c r="L20" s="86" t="s">
        <v>21</v>
      </c>
      <c r="M20" s="86"/>
      <c r="N20" s="86"/>
      <c r="O20" s="86"/>
      <c r="P20" s="86" t="s">
        <v>27</v>
      </c>
      <c r="Q20" s="86"/>
      <c r="R20" s="91" t="s">
        <v>823</v>
      </c>
      <c r="S20" s="7"/>
      <c r="T20" s="121" t="s">
        <v>964</v>
      </c>
      <c r="U20" s="86"/>
      <c r="V20" s="86"/>
      <c r="W20" s="86"/>
      <c r="X20" s="91"/>
      <c r="Y20" s="4"/>
      <c r="Z20" s="93"/>
      <c r="AA20" s="94"/>
      <c r="AB20" s="94"/>
      <c r="AC20" s="94"/>
      <c r="AD20" s="95" t="s">
        <v>7</v>
      </c>
      <c r="AE20" s="7"/>
      <c r="AF20" s="32" t="str">
        <f t="shared" si="2"/>
        <v xml:space="preserve"> [Snabb] </v>
      </c>
      <c r="AG20" s="31" t="str">
        <f t="shared" si="3"/>
        <v>Mytomspunnen</v>
      </c>
      <c r="AH20" s="31" t="str">
        <f t="shared" si="4"/>
        <v>?</v>
      </c>
      <c r="AI20" s="31" t="str">
        <f t="shared" si="5"/>
        <v>?</v>
      </c>
      <c r="AJ20" s="31" t="str">
        <f t="shared" si="6"/>
        <v>?</v>
      </c>
      <c r="AK20" s="31" t="str">
        <f t="shared" si="7"/>
        <v>Gudabenådad</v>
      </c>
      <c r="AL20" s="31" t="str">
        <f t="shared" si="8"/>
        <v>?</v>
      </c>
      <c r="AM20" s="39" t="str">
        <f t="shared" si="9"/>
        <v xml:space="preserve"> Fasta: Fenomenal</v>
      </c>
      <c r="AN20" s="31" t="str">
        <f t="shared" si="10"/>
        <v>Mytomspunnen - Gudabenådad</v>
      </c>
      <c r="AO20" s="32" t="str">
        <f t="shared" si="11"/>
        <v/>
      </c>
      <c r="AP20" s="32" t="str">
        <f t="shared" si="12"/>
        <v/>
      </c>
      <c r="AQ20" s="32" t="str">
        <f t="shared" si="13"/>
        <v/>
      </c>
      <c r="AR20" s="32" t="str">
        <f t="shared" si="14"/>
        <v/>
      </c>
      <c r="AS20" s="32" t="str">
        <f t="shared" si="15"/>
        <v/>
      </c>
      <c r="AT20" s="96" t="str">
        <f t="shared" si="1"/>
        <v>25 Linen [playerid=197778221] Mytomspunnen - Gudabenådad [Snabb]  Fasta: Fenomenal</v>
      </c>
      <c r="AU20" s="7"/>
    </row>
    <row r="21" spans="1:47" ht="14.25" hidden="1">
      <c r="A21" s="84" t="s">
        <v>7</v>
      </c>
      <c r="B21" s="85" t="s">
        <v>86</v>
      </c>
      <c r="C21" s="86" t="s">
        <v>87</v>
      </c>
      <c r="D21" s="87">
        <v>206613872</v>
      </c>
      <c r="E21" s="88" t="str">
        <f t="shared" si="16"/>
        <v>206613872</v>
      </c>
      <c r="F21" s="89">
        <v>25</v>
      </c>
      <c r="G21" s="7"/>
      <c r="H21" s="90"/>
      <c r="I21" s="7"/>
      <c r="J21" s="85" t="s">
        <v>823</v>
      </c>
      <c r="K21" s="86" t="s">
        <v>27</v>
      </c>
      <c r="L21" s="86" t="s">
        <v>22</v>
      </c>
      <c r="M21" s="86"/>
      <c r="N21" s="86"/>
      <c r="O21" s="86"/>
      <c r="P21" s="86" t="s">
        <v>27</v>
      </c>
      <c r="Q21" s="86"/>
      <c r="R21" s="91" t="s">
        <v>26</v>
      </c>
      <c r="S21" s="7"/>
      <c r="T21" s="92" t="s">
        <v>88</v>
      </c>
      <c r="U21" s="86"/>
      <c r="V21" s="86"/>
      <c r="W21" s="86"/>
      <c r="X21" s="91"/>
      <c r="Y21" s="4"/>
      <c r="Z21" s="93" t="s">
        <v>827</v>
      </c>
      <c r="AA21" s="94"/>
      <c r="AB21" s="94"/>
      <c r="AC21" s="94"/>
      <c r="AD21" s="95" t="s">
        <v>7</v>
      </c>
      <c r="AE21" s="7"/>
      <c r="AF21" s="32" t="str">
        <f t="shared" si="2"/>
        <v/>
      </c>
      <c r="AG21" s="31" t="str">
        <f t="shared" si="3"/>
        <v>Utomjordisk</v>
      </c>
      <c r="AH21" s="31" t="str">
        <f t="shared" si="4"/>
        <v>?</v>
      </c>
      <c r="AI21" s="31" t="str">
        <f t="shared" si="5"/>
        <v>?</v>
      </c>
      <c r="AJ21" s="31" t="str">
        <f t="shared" si="6"/>
        <v>?</v>
      </c>
      <c r="AK21" s="31" t="str">
        <f t="shared" si="7"/>
        <v>Gudabenådad</v>
      </c>
      <c r="AL21" s="31" t="str">
        <f t="shared" si="8"/>
        <v>?</v>
      </c>
      <c r="AM21" s="39" t="str">
        <f t="shared" si="9"/>
        <v xml:space="preserve"> Fasta: Övernaturlig</v>
      </c>
      <c r="AN21" s="31" t="str">
        <f t="shared" si="10"/>
        <v>Utomjordisk - Gudabenådad</v>
      </c>
      <c r="AO21" s="32" t="str">
        <f t="shared" si="11"/>
        <v/>
      </c>
      <c r="AP21" s="32" t="str">
        <f t="shared" si="12"/>
        <v/>
      </c>
      <c r="AQ21" s="32" t="str">
        <f t="shared" si="13"/>
        <v/>
      </c>
      <c r="AR21" s="32" t="str">
        <f t="shared" si="14"/>
        <v/>
      </c>
      <c r="AS21" s="32" t="str">
        <f t="shared" si="15"/>
        <v/>
      </c>
      <c r="AT21" s="96" t="str">
        <f t="shared" si="1"/>
        <v>[b]25 Hertmanis [playerid=206613872] Utomjordisk - Gudabenådad Fasta: Övernaturlig[/b]</v>
      </c>
      <c r="AU21" s="7"/>
    </row>
    <row r="22" spans="1:47" ht="14.25" hidden="1">
      <c r="A22" s="84" t="s">
        <v>7</v>
      </c>
      <c r="B22" s="85" t="s">
        <v>77</v>
      </c>
      <c r="C22" s="86" t="s">
        <v>78</v>
      </c>
      <c r="D22" s="87">
        <v>197066902</v>
      </c>
      <c r="E22" s="88" t="str">
        <f t="shared" si="16"/>
        <v>197066902</v>
      </c>
      <c r="F22" s="89">
        <v>25</v>
      </c>
      <c r="G22" s="7"/>
      <c r="H22" s="90"/>
      <c r="I22" s="7"/>
      <c r="J22" s="85" t="s">
        <v>823</v>
      </c>
      <c r="K22" s="86" t="s">
        <v>824</v>
      </c>
      <c r="L22" s="86" t="s">
        <v>22</v>
      </c>
      <c r="M22" s="86"/>
      <c r="N22" s="86"/>
      <c r="O22" s="86"/>
      <c r="P22" s="86" t="s">
        <v>822</v>
      </c>
      <c r="Q22" s="86"/>
      <c r="R22" s="91" t="s">
        <v>819</v>
      </c>
      <c r="S22" s="7"/>
      <c r="T22" s="92" t="s">
        <v>79</v>
      </c>
      <c r="U22" s="86"/>
      <c r="V22" s="86"/>
      <c r="W22" s="86"/>
      <c r="X22" s="91"/>
      <c r="Y22" s="4"/>
      <c r="Z22" s="93"/>
      <c r="AA22" s="94"/>
      <c r="AB22" s="94"/>
      <c r="AC22" s="94"/>
      <c r="AD22" s="95" t="s">
        <v>7</v>
      </c>
      <c r="AE22" s="7"/>
      <c r="AF22" s="32" t="str">
        <f t="shared" si="2"/>
        <v/>
      </c>
      <c r="AG22" s="31" t="str">
        <f t="shared" si="3"/>
        <v>Utomjordisk</v>
      </c>
      <c r="AH22" s="31" t="str">
        <f t="shared" si="4"/>
        <v>?</v>
      </c>
      <c r="AI22" s="31" t="str">
        <f t="shared" si="5"/>
        <v>?</v>
      </c>
      <c r="AJ22" s="31" t="str">
        <f t="shared" si="6"/>
        <v>?</v>
      </c>
      <c r="AK22" s="31" t="str">
        <f t="shared" si="7"/>
        <v>Enastående</v>
      </c>
      <c r="AL22" s="31" t="str">
        <f t="shared" si="8"/>
        <v>?</v>
      </c>
      <c r="AM22" s="39" t="str">
        <f t="shared" si="9"/>
        <v xml:space="preserve"> Fasta: Hyfsad</v>
      </c>
      <c r="AN22" s="31" t="str">
        <f t="shared" si="10"/>
        <v>Utomjordisk - Enastående</v>
      </c>
      <c r="AO22" s="32" t="str">
        <f t="shared" si="11"/>
        <v/>
      </c>
      <c r="AP22" s="32" t="str">
        <f t="shared" si="12"/>
        <v/>
      </c>
      <c r="AQ22" s="32" t="str">
        <f t="shared" si="13"/>
        <v/>
      </c>
      <c r="AR22" s="32" t="str">
        <f t="shared" si="14"/>
        <v/>
      </c>
      <c r="AS22" s="32" t="str">
        <f t="shared" si="15"/>
        <v/>
      </c>
      <c r="AT22" s="96" t="str">
        <f t="shared" si="1"/>
        <v>25 Olentorp [playerid=197066902] Utomjordisk - Enastående Fasta: Hyfsad</v>
      </c>
      <c r="AU22" s="7"/>
    </row>
    <row r="23" spans="1:47" ht="14.25" hidden="1">
      <c r="A23" s="84" t="s">
        <v>7</v>
      </c>
      <c r="B23" s="85" t="s">
        <v>94</v>
      </c>
      <c r="C23" s="86" t="s">
        <v>95</v>
      </c>
      <c r="D23" s="87">
        <v>233604203</v>
      </c>
      <c r="E23" s="88" t="str">
        <f t="shared" si="16"/>
        <v>233604203</v>
      </c>
      <c r="F23" s="89">
        <v>23</v>
      </c>
      <c r="G23" s="7"/>
      <c r="H23" s="90"/>
      <c r="I23" s="7"/>
      <c r="J23" s="85" t="s">
        <v>823</v>
      </c>
      <c r="K23" s="86" t="s">
        <v>822</v>
      </c>
      <c r="L23" s="86" t="s">
        <v>22</v>
      </c>
      <c r="M23" s="86"/>
      <c r="N23" s="86"/>
      <c r="O23" s="86"/>
      <c r="P23" s="86" t="s">
        <v>824</v>
      </c>
      <c r="Q23" s="86"/>
      <c r="R23" s="91" t="s">
        <v>27</v>
      </c>
      <c r="S23" s="7"/>
      <c r="T23" s="92" t="s">
        <v>96</v>
      </c>
      <c r="U23" s="86"/>
      <c r="V23" s="86"/>
      <c r="W23" s="86"/>
      <c r="X23" s="91"/>
      <c r="Y23" s="4"/>
      <c r="Z23" s="93"/>
      <c r="AA23" s="94"/>
      <c r="AB23" s="94"/>
      <c r="AC23" s="94"/>
      <c r="AD23" s="95" t="s">
        <v>7</v>
      </c>
      <c r="AE23" s="7"/>
      <c r="AF23" s="32" t="str">
        <f t="shared" si="2"/>
        <v/>
      </c>
      <c r="AG23" s="31" t="str">
        <f t="shared" si="3"/>
        <v>Utomjordisk</v>
      </c>
      <c r="AH23" s="31" t="str">
        <f t="shared" si="4"/>
        <v>?</v>
      </c>
      <c r="AI23" s="31" t="str">
        <f t="shared" si="5"/>
        <v>?</v>
      </c>
      <c r="AJ23" s="31" t="str">
        <f t="shared" si="6"/>
        <v>?</v>
      </c>
      <c r="AK23" s="31" t="str">
        <f t="shared" si="7"/>
        <v>Unik</v>
      </c>
      <c r="AL23" s="31" t="str">
        <f t="shared" si="8"/>
        <v>?</v>
      </c>
      <c r="AM23" s="39" t="str">
        <f t="shared" si="9"/>
        <v xml:space="preserve"> Fasta: Gudabenådad</v>
      </c>
      <c r="AN23" s="31" t="str">
        <f t="shared" si="10"/>
        <v>Utomjordisk - Unik</v>
      </c>
      <c r="AO23" s="32" t="str">
        <f t="shared" si="11"/>
        <v/>
      </c>
      <c r="AP23" s="32" t="str">
        <f t="shared" si="12"/>
        <v/>
      </c>
      <c r="AQ23" s="32" t="str">
        <f t="shared" si="13"/>
        <v/>
      </c>
      <c r="AR23" s="32" t="str">
        <f t="shared" si="14"/>
        <v/>
      </c>
      <c r="AS23" s="32" t="str">
        <f t="shared" si="15"/>
        <v/>
      </c>
      <c r="AT23" s="96" t="str">
        <f t="shared" si="1"/>
        <v>23 Persson [playerid=233604203] Utomjordisk - Unik Fasta: Gudabenådad</v>
      </c>
      <c r="AU23" s="7"/>
    </row>
    <row r="24" spans="1:47" ht="14.25" hidden="1">
      <c r="A24" s="84" t="s">
        <v>830</v>
      </c>
      <c r="B24" s="85" t="s">
        <v>212</v>
      </c>
      <c r="C24" s="86" t="s">
        <v>213</v>
      </c>
      <c r="D24" s="87">
        <v>89895888</v>
      </c>
      <c r="E24" s="88" t="str">
        <f t="shared" ref="E24:E31" si="17">HYPERLINK(CONCATENATE("http://www.hattrick.org/Club/Players/Player.aspx?PlayerID=",D24),TEXT(D24,"00"))</f>
        <v>89895888</v>
      </c>
      <c r="F24" s="89">
        <v>32</v>
      </c>
      <c r="G24" s="7"/>
      <c r="H24" s="90"/>
      <c r="I24" s="7"/>
      <c r="J24" s="85" t="s">
        <v>823</v>
      </c>
      <c r="K24" s="86" t="s">
        <v>18</v>
      </c>
      <c r="L24" s="86"/>
      <c r="M24" s="86"/>
      <c r="N24" s="86" t="s">
        <v>822</v>
      </c>
      <c r="O24" s="86" t="s">
        <v>27</v>
      </c>
      <c r="P24" s="86" t="s">
        <v>20</v>
      </c>
      <c r="Q24" s="86"/>
      <c r="R24" s="91"/>
      <c r="S24" s="7"/>
      <c r="T24" s="92" t="s">
        <v>214</v>
      </c>
      <c r="U24" s="86"/>
      <c r="V24" s="86"/>
      <c r="W24" s="86"/>
      <c r="X24" s="91"/>
      <c r="Y24" s="4"/>
      <c r="Z24" s="93" t="s">
        <v>826</v>
      </c>
      <c r="AA24" s="94"/>
      <c r="AB24" s="94"/>
      <c r="AC24" s="94"/>
      <c r="AD24" s="95" t="s">
        <v>934</v>
      </c>
      <c r="AE24" s="7"/>
      <c r="AF24" s="32" t="str">
        <f t="shared" si="2"/>
        <v/>
      </c>
      <c r="AG24" s="31" t="str">
        <f t="shared" si="3"/>
        <v>?</v>
      </c>
      <c r="AH24" s="31" t="str">
        <f t="shared" si="4"/>
        <v>?</v>
      </c>
      <c r="AI24" s="31" t="str">
        <f t="shared" si="5"/>
        <v>Enastående</v>
      </c>
      <c r="AJ24" s="31" t="str">
        <f t="shared" si="6"/>
        <v>Gudabenådad</v>
      </c>
      <c r="AK24" s="31" t="str">
        <f t="shared" si="7"/>
        <v>Magisk</v>
      </c>
      <c r="AL24" s="31" t="str">
        <f t="shared" si="8"/>
        <v>?</v>
      </c>
      <c r="AM24" s="39" t="str">
        <f t="shared" si="9"/>
        <v/>
      </c>
      <c r="AN24" s="31" t="str">
        <f t="shared" si="10"/>
        <v/>
      </c>
      <c r="AO24" s="32" t="str">
        <f t="shared" si="11"/>
        <v>Magisk - ? - Gudabenådad - Enastående</v>
      </c>
      <c r="AP24" s="32" t="str">
        <f t="shared" si="12"/>
        <v/>
      </c>
      <c r="AQ24" s="32" t="str">
        <f t="shared" si="13"/>
        <v/>
      </c>
      <c r="AR24" s="32" t="str">
        <f t="shared" si="14"/>
        <v/>
      </c>
      <c r="AS24" s="32" t="str">
        <f t="shared" si="15"/>
        <v/>
      </c>
      <c r="AT24" s="96" t="str">
        <f t="shared" si="1"/>
        <v>[u]32 Wickling [playerid=89895888] Magisk - ? - Gudabenådad - Enastående[/u]</v>
      </c>
      <c r="AU24" s="7"/>
    </row>
    <row r="25" spans="1:47" ht="14.25" hidden="1">
      <c r="A25" s="84"/>
      <c r="B25" s="85" t="s">
        <v>100</v>
      </c>
      <c r="C25" s="86" t="s">
        <v>190</v>
      </c>
      <c r="D25" s="87">
        <v>56781550</v>
      </c>
      <c r="E25" s="88" t="str">
        <f t="shared" si="17"/>
        <v>56781550</v>
      </c>
      <c r="F25" s="89">
        <v>34</v>
      </c>
      <c r="G25" s="7"/>
      <c r="H25" s="90" t="s">
        <v>32</v>
      </c>
      <c r="I25" s="7"/>
      <c r="J25" s="85" t="s">
        <v>821</v>
      </c>
      <c r="K25" s="86" t="s">
        <v>18</v>
      </c>
      <c r="L25" s="86"/>
      <c r="M25" s="86"/>
      <c r="N25" s="86"/>
      <c r="O25" s="86" t="s">
        <v>26</v>
      </c>
      <c r="P25" s="86" t="s">
        <v>19</v>
      </c>
      <c r="Q25" s="86"/>
      <c r="R25" s="91"/>
      <c r="S25" s="7"/>
      <c r="T25" s="92" t="s">
        <v>121</v>
      </c>
      <c r="U25" s="86" t="s">
        <v>11</v>
      </c>
      <c r="V25" s="86" t="s">
        <v>38</v>
      </c>
      <c r="W25" s="86"/>
      <c r="X25" s="91" t="s">
        <v>639</v>
      </c>
      <c r="Y25" s="4"/>
      <c r="Z25" s="93" t="s">
        <v>827</v>
      </c>
      <c r="AA25" s="94"/>
      <c r="AB25" s="94"/>
      <c r="AC25" s="94"/>
      <c r="AD25" s="95" t="s">
        <v>934</v>
      </c>
      <c r="AE25" s="7"/>
      <c r="AF25" s="32" t="str">
        <f t="shared" si="2"/>
        <v xml:space="preserve"> [Teknisk] </v>
      </c>
      <c r="AG25" s="31" t="str">
        <f t="shared" si="3"/>
        <v>?</v>
      </c>
      <c r="AH25" s="31" t="str">
        <f t="shared" si="4"/>
        <v>?</v>
      </c>
      <c r="AI25" s="31" t="str">
        <f t="shared" si="5"/>
        <v>?</v>
      </c>
      <c r="AJ25" s="31" t="str">
        <f t="shared" si="6"/>
        <v>Övernaturlig</v>
      </c>
      <c r="AK25" s="31" t="str">
        <f t="shared" si="7"/>
        <v>Utopisk</v>
      </c>
      <c r="AL25" s="31" t="str">
        <f t="shared" si="8"/>
        <v>?</v>
      </c>
      <c r="AM25" s="39" t="str">
        <f t="shared" si="9"/>
        <v/>
      </c>
      <c r="AN25" s="31" t="str">
        <f t="shared" si="10"/>
        <v/>
      </c>
      <c r="AO25" s="32" t="str">
        <f t="shared" si="11"/>
        <v/>
      </c>
      <c r="AP25" s="32" t="str">
        <f t="shared" si="12"/>
        <v/>
      </c>
      <c r="AQ25" s="32" t="str">
        <f t="shared" si="13"/>
        <v/>
      </c>
      <c r="AR25" s="32" t="str">
        <f t="shared" si="14"/>
        <v/>
      </c>
      <c r="AS25" s="32" t="str">
        <f t="shared" si="15"/>
        <v/>
      </c>
      <c r="AT25" s="96" t="str">
        <f t="shared" si="1"/>
        <v>[b]34 Carlsson [playerid=56781550]  [Teknisk] [/b]</v>
      </c>
      <c r="AU25" s="7"/>
    </row>
    <row r="26" spans="1:47" ht="14.25" hidden="1">
      <c r="A26" s="84"/>
      <c r="B26" s="85" t="s">
        <v>52</v>
      </c>
      <c r="C26" s="86" t="s">
        <v>125</v>
      </c>
      <c r="D26" s="87">
        <v>56687928</v>
      </c>
      <c r="E26" s="88" t="str">
        <f t="shared" si="17"/>
        <v>56687928</v>
      </c>
      <c r="F26" s="89">
        <v>33</v>
      </c>
      <c r="G26" s="7"/>
      <c r="H26" s="90"/>
      <c r="I26" s="7"/>
      <c r="J26" s="85" t="s">
        <v>822</v>
      </c>
      <c r="K26" s="86" t="s">
        <v>18</v>
      </c>
      <c r="L26" s="86"/>
      <c r="M26" s="86" t="s">
        <v>26</v>
      </c>
      <c r="N26" s="86"/>
      <c r="O26" s="86"/>
      <c r="P26" s="86" t="s">
        <v>20</v>
      </c>
      <c r="Q26" s="86"/>
      <c r="R26" s="91"/>
      <c r="S26" s="7"/>
      <c r="T26" s="92" t="s">
        <v>265</v>
      </c>
      <c r="U26" s="86" t="s">
        <v>11</v>
      </c>
      <c r="V26" s="86" t="s">
        <v>37</v>
      </c>
      <c r="W26" s="86"/>
      <c r="X26" s="91" t="s">
        <v>636</v>
      </c>
      <c r="Y26" s="4"/>
      <c r="Z26" s="93" t="s">
        <v>826</v>
      </c>
      <c r="AA26" s="94"/>
      <c r="AB26" s="94"/>
      <c r="AC26" s="94"/>
      <c r="AD26" s="95" t="s">
        <v>936</v>
      </c>
      <c r="AE26" s="7"/>
      <c r="AF26" s="32" t="str">
        <f t="shared" si="2"/>
        <v/>
      </c>
      <c r="AG26" s="31" t="str">
        <f t="shared" si="3"/>
        <v>?</v>
      </c>
      <c r="AH26" s="31" t="str">
        <f t="shared" si="4"/>
        <v>Övernaturlig</v>
      </c>
      <c r="AI26" s="31" t="str">
        <f t="shared" si="5"/>
        <v>?</v>
      </c>
      <c r="AJ26" s="31" t="str">
        <f t="shared" si="6"/>
        <v>?</v>
      </c>
      <c r="AK26" s="31" t="str">
        <f t="shared" si="7"/>
        <v>Magisk</v>
      </c>
      <c r="AL26" s="31" t="str">
        <f t="shared" si="8"/>
        <v>?</v>
      </c>
      <c r="AM26" s="39" t="str">
        <f t="shared" si="9"/>
        <v/>
      </c>
      <c r="AN26" s="31" t="str">
        <f t="shared" si="10"/>
        <v/>
      </c>
      <c r="AO26" s="32" t="str">
        <f t="shared" si="11"/>
        <v/>
      </c>
      <c r="AP26" s="32" t="str">
        <f t="shared" si="12"/>
        <v/>
      </c>
      <c r="AQ26" s="32" t="str">
        <f t="shared" si="13"/>
        <v/>
      </c>
      <c r="AR26" s="32" t="str">
        <f t="shared" si="14"/>
        <v/>
      </c>
      <c r="AS26" s="32" t="str">
        <f t="shared" si="15"/>
        <v/>
      </c>
      <c r="AT26" s="96" t="str">
        <f t="shared" si="1"/>
        <v>[u]33 Nilsson [playerid=56687928] [/u]</v>
      </c>
      <c r="AU26" s="7"/>
    </row>
    <row r="27" spans="1:47" ht="14.25" hidden="1">
      <c r="A27" s="84"/>
      <c r="B27" s="85"/>
      <c r="C27" s="86"/>
      <c r="D27" s="87"/>
      <c r="E27" s="88"/>
      <c r="F27" s="89"/>
      <c r="G27" s="7"/>
      <c r="H27" s="90"/>
      <c r="I27" s="7"/>
      <c r="J27" s="85" t="s">
        <v>822</v>
      </c>
      <c r="K27" s="86" t="s">
        <v>824</v>
      </c>
      <c r="L27" s="86"/>
      <c r="M27" s="86" t="s">
        <v>817</v>
      </c>
      <c r="N27" s="86" t="s">
        <v>818</v>
      </c>
      <c r="O27" s="86"/>
      <c r="P27" s="86" t="s">
        <v>18</v>
      </c>
      <c r="Q27" s="86"/>
      <c r="R27" s="91"/>
      <c r="S27" s="7"/>
      <c r="T27" s="92" t="s">
        <v>121</v>
      </c>
      <c r="U27" s="86"/>
      <c r="V27" s="86"/>
      <c r="W27" s="86"/>
      <c r="X27" s="91"/>
      <c r="Y27" s="4"/>
      <c r="Z27" s="93"/>
      <c r="AA27" s="94"/>
      <c r="AB27" s="94"/>
      <c r="AC27" s="94"/>
      <c r="AD27" s="95" t="s">
        <v>935</v>
      </c>
      <c r="AE27" s="7"/>
      <c r="AF27" s="32" t="str">
        <f t="shared" si="2"/>
        <v/>
      </c>
      <c r="AG27" s="31" t="str">
        <f t="shared" si="3"/>
        <v>?</v>
      </c>
      <c r="AH27" s="31" t="str">
        <f t="shared" si="4"/>
        <v>Usel</v>
      </c>
      <c r="AI27" s="31" t="str">
        <f t="shared" si="5"/>
        <v>Dålig</v>
      </c>
      <c r="AJ27" s="31" t="str">
        <f t="shared" si="6"/>
        <v>?</v>
      </c>
      <c r="AK27" s="31" t="str">
        <f t="shared" si="7"/>
        <v>Gudomlig</v>
      </c>
      <c r="AL27" s="31" t="str">
        <f t="shared" si="8"/>
        <v>?</v>
      </c>
      <c r="AM27" s="39" t="str">
        <f t="shared" si="9"/>
        <v/>
      </c>
      <c r="AN27" s="31" t="str">
        <f t="shared" si="10"/>
        <v/>
      </c>
      <c r="AO27" s="32" t="str">
        <f t="shared" si="11"/>
        <v/>
      </c>
      <c r="AP27" s="32" t="str">
        <f t="shared" si="12"/>
        <v/>
      </c>
      <c r="AQ27" s="32" t="str">
        <f t="shared" si="13"/>
        <v/>
      </c>
      <c r="AR27" s="32" t="str">
        <f t="shared" si="14"/>
        <v/>
      </c>
      <c r="AS27" s="32" t="str">
        <f t="shared" si="15"/>
        <v/>
      </c>
      <c r="AT27" s="96" t="str">
        <f t="shared" si="1"/>
        <v xml:space="preserve"> </v>
      </c>
      <c r="AU27" s="7"/>
    </row>
    <row r="28" spans="1:47" ht="14.25" hidden="1">
      <c r="A28" s="84"/>
      <c r="B28" s="85" t="s">
        <v>104</v>
      </c>
      <c r="C28" s="86" t="s">
        <v>105</v>
      </c>
      <c r="D28" s="87">
        <v>78159975</v>
      </c>
      <c r="E28" s="88" t="str">
        <f t="shared" si="17"/>
        <v>78159975</v>
      </c>
      <c r="F28" s="89">
        <v>32</v>
      </c>
      <c r="G28" s="7"/>
      <c r="H28" s="90" t="s">
        <v>30</v>
      </c>
      <c r="I28" s="7"/>
      <c r="J28" s="85" t="s">
        <v>822</v>
      </c>
      <c r="K28" s="86" t="s">
        <v>23</v>
      </c>
      <c r="L28" s="86"/>
      <c r="M28" s="86" t="s">
        <v>819</v>
      </c>
      <c r="N28" s="86" t="s">
        <v>822</v>
      </c>
      <c r="O28" s="86" t="s">
        <v>820</v>
      </c>
      <c r="P28" s="86" t="s">
        <v>18</v>
      </c>
      <c r="Q28" s="86"/>
      <c r="R28" s="91"/>
      <c r="S28" s="7"/>
      <c r="T28" s="92" t="s">
        <v>106</v>
      </c>
      <c r="U28" s="86"/>
      <c r="V28" s="86"/>
      <c r="W28" s="86"/>
      <c r="X28" s="91"/>
      <c r="Y28" s="4"/>
      <c r="Z28" s="93"/>
      <c r="AA28" s="94"/>
      <c r="AB28" s="94"/>
      <c r="AC28" s="94"/>
      <c r="AD28" s="95" t="s">
        <v>937</v>
      </c>
      <c r="AE28" s="7"/>
      <c r="AF28" s="32" t="str">
        <f t="shared" si="2"/>
        <v xml:space="preserve"> [Nickskicklig] </v>
      </c>
      <c r="AG28" s="31" t="str">
        <f t="shared" si="3"/>
        <v>?</v>
      </c>
      <c r="AH28" s="31" t="str">
        <f t="shared" si="4"/>
        <v>Hyfsad</v>
      </c>
      <c r="AI28" s="31" t="str">
        <f t="shared" si="5"/>
        <v>Enastående</v>
      </c>
      <c r="AJ28" s="31" t="str">
        <f t="shared" si="6"/>
        <v>Bra</v>
      </c>
      <c r="AK28" s="31" t="str">
        <f t="shared" si="7"/>
        <v>Gudomlig</v>
      </c>
      <c r="AL28" s="31" t="str">
        <f t="shared" si="8"/>
        <v>?</v>
      </c>
      <c r="AM28" s="39" t="str">
        <f t="shared" si="9"/>
        <v/>
      </c>
      <c r="AN28" s="31" t="str">
        <f t="shared" si="10"/>
        <v/>
      </c>
      <c r="AO28" s="32" t="str">
        <f t="shared" si="11"/>
        <v/>
      </c>
      <c r="AP28" s="32" t="str">
        <f t="shared" si="12"/>
        <v/>
      </c>
      <c r="AQ28" s="32" t="str">
        <f t="shared" si="13"/>
        <v/>
      </c>
      <c r="AR28" s="32" t="str">
        <f t="shared" si="14"/>
        <v/>
      </c>
      <c r="AS28" s="32" t="str">
        <f t="shared" si="15"/>
        <v/>
      </c>
      <c r="AT28" s="96" t="str">
        <f t="shared" si="1"/>
        <v xml:space="preserve">32 Sandflod [playerid=78159975]  [Nickskicklig] </v>
      </c>
      <c r="AU28" s="7"/>
    </row>
    <row r="29" spans="1:47" ht="14.25" hidden="1">
      <c r="A29" s="84"/>
      <c r="B29" s="85" t="s">
        <v>107</v>
      </c>
      <c r="C29" s="86" t="s">
        <v>108</v>
      </c>
      <c r="D29" s="87">
        <v>77576400</v>
      </c>
      <c r="E29" s="88" t="str">
        <f t="shared" si="17"/>
        <v>77576400</v>
      </c>
      <c r="F29" s="89">
        <v>32</v>
      </c>
      <c r="G29" s="7"/>
      <c r="H29" s="90" t="s">
        <v>29</v>
      </c>
      <c r="I29" s="7"/>
      <c r="J29" s="85" t="s">
        <v>821</v>
      </c>
      <c r="K29" s="86" t="s">
        <v>28</v>
      </c>
      <c r="L29" s="86"/>
      <c r="M29" s="86" t="s">
        <v>817</v>
      </c>
      <c r="N29" s="86" t="s">
        <v>822</v>
      </c>
      <c r="O29" s="86" t="s">
        <v>821</v>
      </c>
      <c r="P29" s="86" t="s">
        <v>18</v>
      </c>
      <c r="Q29" s="86"/>
      <c r="R29" s="91"/>
      <c r="S29" s="7"/>
      <c r="T29" s="92" t="s">
        <v>109</v>
      </c>
      <c r="U29" s="86"/>
      <c r="V29" s="86"/>
      <c r="W29" s="86"/>
      <c r="X29" s="91"/>
      <c r="Y29" s="4"/>
      <c r="Z29" s="93"/>
      <c r="AA29" s="94"/>
      <c r="AB29" s="94"/>
      <c r="AC29" s="94"/>
      <c r="AD29" s="95" t="s">
        <v>937</v>
      </c>
      <c r="AE29" s="7"/>
      <c r="AF29" s="32" t="str">
        <f t="shared" si="2"/>
        <v xml:space="preserve"> [Snabb] </v>
      </c>
      <c r="AG29" s="31" t="str">
        <f t="shared" si="3"/>
        <v>?</v>
      </c>
      <c r="AH29" s="31" t="str">
        <f t="shared" si="4"/>
        <v>Usel</v>
      </c>
      <c r="AI29" s="31" t="str">
        <f t="shared" si="5"/>
        <v>Enastående</v>
      </c>
      <c r="AJ29" s="31" t="str">
        <f t="shared" si="6"/>
        <v>Ypperlig</v>
      </c>
      <c r="AK29" s="31" t="str">
        <f t="shared" si="7"/>
        <v>Gudomlig</v>
      </c>
      <c r="AL29" s="31" t="str">
        <f t="shared" si="8"/>
        <v>?</v>
      </c>
      <c r="AM29" s="39" t="str">
        <f t="shared" si="9"/>
        <v/>
      </c>
      <c r="AN29" s="31" t="str">
        <f t="shared" si="10"/>
        <v/>
      </c>
      <c r="AO29" s="32" t="str">
        <f t="shared" si="11"/>
        <v/>
      </c>
      <c r="AP29" s="32" t="str">
        <f t="shared" si="12"/>
        <v/>
      </c>
      <c r="AQ29" s="32" t="str">
        <f t="shared" si="13"/>
        <v/>
      </c>
      <c r="AR29" s="32" t="str">
        <f t="shared" si="14"/>
        <v/>
      </c>
      <c r="AS29" s="32" t="str">
        <f t="shared" si="15"/>
        <v/>
      </c>
      <c r="AT29" s="96" t="str">
        <f t="shared" si="1"/>
        <v xml:space="preserve">32 Andreasson [playerid=77576400]  [Snabb] </v>
      </c>
      <c r="AU29" s="7"/>
    </row>
    <row r="30" spans="1:47" ht="14.25" hidden="1">
      <c r="A30" s="84" t="s">
        <v>830</v>
      </c>
      <c r="B30" s="85" t="s">
        <v>136</v>
      </c>
      <c r="C30" s="86" t="s">
        <v>125</v>
      </c>
      <c r="D30" s="87">
        <v>158859752</v>
      </c>
      <c r="E30" s="88" t="str">
        <f t="shared" si="17"/>
        <v>158859752</v>
      </c>
      <c r="F30" s="89">
        <v>28</v>
      </c>
      <c r="G30" s="7"/>
      <c r="H30" s="90" t="s">
        <v>33</v>
      </c>
      <c r="I30" s="7"/>
      <c r="J30" s="85" t="s">
        <v>823</v>
      </c>
      <c r="K30" s="86" t="s">
        <v>822</v>
      </c>
      <c r="L30" s="86"/>
      <c r="M30" s="86" t="s">
        <v>820</v>
      </c>
      <c r="N30" s="86" t="s">
        <v>820</v>
      </c>
      <c r="O30" s="86"/>
      <c r="P30" s="86" t="s">
        <v>19</v>
      </c>
      <c r="Q30" s="86"/>
      <c r="R30" s="91"/>
      <c r="S30" s="7"/>
      <c r="T30" s="92" t="s">
        <v>137</v>
      </c>
      <c r="U30" s="86" t="s">
        <v>11</v>
      </c>
      <c r="V30" s="86" t="s">
        <v>41</v>
      </c>
      <c r="W30" s="86"/>
      <c r="X30" s="91" t="s">
        <v>769</v>
      </c>
      <c r="Y30" s="4"/>
      <c r="Z30" s="93" t="s">
        <v>827</v>
      </c>
      <c r="AA30" s="94"/>
      <c r="AB30" s="94"/>
      <c r="AC30" s="94"/>
      <c r="AD30" s="95" t="s">
        <v>935</v>
      </c>
      <c r="AE30" s="7"/>
      <c r="AF30" s="32" t="str">
        <f t="shared" si="2"/>
        <v xml:space="preserve"> [Kraftfull] </v>
      </c>
      <c r="AG30" s="31" t="str">
        <f t="shared" si="3"/>
        <v>?</v>
      </c>
      <c r="AH30" s="31" t="str">
        <f t="shared" si="4"/>
        <v>Bra</v>
      </c>
      <c r="AI30" s="31" t="str">
        <f t="shared" si="5"/>
        <v>Bra</v>
      </c>
      <c r="AJ30" s="31" t="str">
        <f t="shared" si="6"/>
        <v>?</v>
      </c>
      <c r="AK30" s="31" t="str">
        <f t="shared" si="7"/>
        <v>Utopisk</v>
      </c>
      <c r="AL30" s="31" t="str">
        <f t="shared" si="8"/>
        <v>?</v>
      </c>
      <c r="AM30" s="39" t="str">
        <f t="shared" si="9"/>
        <v/>
      </c>
      <c r="AN30" s="31" t="str">
        <f t="shared" si="10"/>
        <v/>
      </c>
      <c r="AO30" s="32" t="str">
        <f t="shared" si="11"/>
        <v>Utopisk - Bra - ? - Bra</v>
      </c>
      <c r="AP30" s="32" t="str">
        <f t="shared" si="12"/>
        <v/>
      </c>
      <c r="AQ30" s="32" t="str">
        <f t="shared" si="13"/>
        <v/>
      </c>
      <c r="AR30" s="32" t="str">
        <f t="shared" si="14"/>
        <v/>
      </c>
      <c r="AS30" s="32" t="str">
        <f t="shared" si="15"/>
        <v/>
      </c>
      <c r="AT30" s="96" t="str">
        <f t="shared" si="1"/>
        <v>[b]28 Nilsson [playerid=158859752] Utopisk - Bra - ? - Bra [Kraftfull] [/b]</v>
      </c>
      <c r="AU30" s="7"/>
    </row>
    <row r="31" spans="1:47" ht="14.25" hidden="1">
      <c r="A31" s="84" t="s">
        <v>830</v>
      </c>
      <c r="B31" s="85" t="s">
        <v>117</v>
      </c>
      <c r="C31" s="86" t="s">
        <v>118</v>
      </c>
      <c r="D31" s="87">
        <v>92408802</v>
      </c>
      <c r="E31" s="88" t="str">
        <f t="shared" si="17"/>
        <v>92408802</v>
      </c>
      <c r="F31" s="89">
        <v>32</v>
      </c>
      <c r="G31" s="7"/>
      <c r="H31" s="90" t="s">
        <v>32</v>
      </c>
      <c r="I31" s="7"/>
      <c r="J31" s="85" t="s">
        <v>823</v>
      </c>
      <c r="K31" s="86" t="s">
        <v>22</v>
      </c>
      <c r="L31" s="86"/>
      <c r="M31" s="86" t="s">
        <v>818</v>
      </c>
      <c r="N31" s="86" t="s">
        <v>24</v>
      </c>
      <c r="O31" s="86" t="s">
        <v>821</v>
      </c>
      <c r="P31" s="86" t="s">
        <v>21</v>
      </c>
      <c r="Q31" s="86"/>
      <c r="R31" s="91"/>
      <c r="S31" s="7"/>
      <c r="T31" s="92" t="s">
        <v>119</v>
      </c>
      <c r="U31" s="86"/>
      <c r="V31" s="86"/>
      <c r="W31" s="86"/>
      <c r="X31" s="91"/>
      <c r="Y31" s="4"/>
      <c r="Z31" s="93"/>
      <c r="AA31" s="94"/>
      <c r="AB31" s="94"/>
      <c r="AC31" s="94"/>
      <c r="AD31" s="95" t="s">
        <v>937</v>
      </c>
      <c r="AE31" s="7"/>
      <c r="AF31" s="32" t="str">
        <f t="shared" si="2"/>
        <v xml:space="preserve"> [Teknisk] </v>
      </c>
      <c r="AG31" s="31" t="str">
        <f t="shared" si="3"/>
        <v>?</v>
      </c>
      <c r="AH31" s="31" t="str">
        <f t="shared" si="4"/>
        <v>Dålig</v>
      </c>
      <c r="AI31" s="31" t="str">
        <f t="shared" si="5"/>
        <v>Himmelsk</v>
      </c>
      <c r="AJ31" s="31" t="str">
        <f t="shared" si="6"/>
        <v>Ypperlig</v>
      </c>
      <c r="AK31" s="31" t="str">
        <f t="shared" si="7"/>
        <v>Mytomspunnen</v>
      </c>
      <c r="AL31" s="31" t="str">
        <f t="shared" si="8"/>
        <v>?</v>
      </c>
      <c r="AM31" s="39" t="str">
        <f t="shared" si="9"/>
        <v/>
      </c>
      <c r="AN31" s="31" t="str">
        <f t="shared" si="10"/>
        <v/>
      </c>
      <c r="AO31" s="32" t="str">
        <f t="shared" si="11"/>
        <v>Mytomspunnen - Dålig - Ypperlig - Himmelsk</v>
      </c>
      <c r="AP31" s="32" t="str">
        <f t="shared" si="12"/>
        <v/>
      </c>
      <c r="AQ31" s="32" t="str">
        <f t="shared" si="13"/>
        <v/>
      </c>
      <c r="AR31" s="32" t="str">
        <f t="shared" si="14"/>
        <v/>
      </c>
      <c r="AS31" s="32" t="str">
        <f t="shared" si="15"/>
        <v/>
      </c>
      <c r="AT31" s="96" t="str">
        <f t="shared" si="1"/>
        <v xml:space="preserve">32 Sunesson [playerid=92408802] Mytomspunnen - Dålig - Ypperlig - Himmelsk [Teknisk] </v>
      </c>
      <c r="AU31" s="7"/>
    </row>
    <row r="32" spans="1:47" ht="14.25" hidden="1">
      <c r="A32" s="84"/>
      <c r="B32" s="85" t="s">
        <v>724</v>
      </c>
      <c r="C32" s="86" t="s">
        <v>792</v>
      </c>
      <c r="D32" s="86">
        <v>210432335</v>
      </c>
      <c r="E32" s="87">
        <v>210432335</v>
      </c>
      <c r="F32" s="89">
        <v>23</v>
      </c>
      <c r="G32" s="7"/>
      <c r="H32" s="90"/>
      <c r="I32" s="7"/>
      <c r="J32" s="85" t="s">
        <v>823</v>
      </c>
      <c r="K32" s="86" t="s">
        <v>818</v>
      </c>
      <c r="L32" s="86"/>
      <c r="M32" s="86"/>
      <c r="N32" s="86"/>
      <c r="O32" s="86" t="s">
        <v>820</v>
      </c>
      <c r="P32" s="86" t="s">
        <v>25</v>
      </c>
      <c r="Q32" s="86"/>
      <c r="R32" s="91" t="s">
        <v>18</v>
      </c>
      <c r="S32" s="7"/>
      <c r="T32" s="92" t="s">
        <v>793</v>
      </c>
      <c r="U32" s="86"/>
      <c r="V32" s="86"/>
      <c r="W32" s="86"/>
      <c r="X32" s="91"/>
      <c r="Y32" s="4"/>
      <c r="Z32" s="93" t="s">
        <v>827</v>
      </c>
      <c r="AA32" s="94"/>
      <c r="AB32" s="94"/>
      <c r="AC32" s="94"/>
      <c r="AD32" s="95" t="s">
        <v>946</v>
      </c>
      <c r="AE32" s="7"/>
      <c r="AF32" s="32" t="str">
        <f t="shared" si="2"/>
        <v/>
      </c>
      <c r="AG32" s="31" t="str">
        <f t="shared" si="3"/>
        <v>?</v>
      </c>
      <c r="AH32" s="31" t="str">
        <f t="shared" si="4"/>
        <v>?</v>
      </c>
      <c r="AI32" s="31" t="str">
        <f t="shared" si="5"/>
        <v>?</v>
      </c>
      <c r="AJ32" s="31" t="str">
        <f t="shared" si="6"/>
        <v>Bra</v>
      </c>
      <c r="AK32" s="31" t="str">
        <f t="shared" si="7"/>
        <v>Oförglömlig</v>
      </c>
      <c r="AL32" s="31" t="str">
        <f t="shared" si="8"/>
        <v>?</v>
      </c>
      <c r="AM32" s="39" t="str">
        <f t="shared" si="9"/>
        <v xml:space="preserve"> Fasta: Gudomlig</v>
      </c>
      <c r="AN32" s="31" t="str">
        <f t="shared" si="10"/>
        <v/>
      </c>
      <c r="AO32" s="32" t="str">
        <f t="shared" si="11"/>
        <v/>
      </c>
      <c r="AP32" s="32" t="str">
        <f t="shared" si="12"/>
        <v/>
      </c>
      <c r="AQ32" s="32" t="str">
        <f t="shared" si="13"/>
        <v/>
      </c>
      <c r="AR32" s="32" t="str">
        <f t="shared" si="14"/>
        <v/>
      </c>
      <c r="AS32" s="32" t="str">
        <f t="shared" si="15"/>
        <v/>
      </c>
      <c r="AT32" s="96" t="str">
        <f t="shared" si="1"/>
        <v>[b]23 Rönnér [playerid=210432335]  Fasta: Gudomlig[/b]</v>
      </c>
      <c r="AU32" s="7"/>
    </row>
    <row r="33" spans="1:47" ht="14.25" hidden="1">
      <c r="A33" s="84" t="s">
        <v>830</v>
      </c>
      <c r="B33" s="85" t="s">
        <v>107</v>
      </c>
      <c r="C33" s="86" t="s">
        <v>130</v>
      </c>
      <c r="D33" s="87">
        <v>143358270</v>
      </c>
      <c r="E33" s="88" t="str">
        <f>HYPERLINK(CONCATENATE("http://www.hattrick.org/Club/Players/Player.aspx?PlayerID=",D33),TEXT(D33,"00"))</f>
        <v>143358270</v>
      </c>
      <c r="F33" s="89">
        <v>29</v>
      </c>
      <c r="G33" s="7"/>
      <c r="H33" s="90" t="s">
        <v>30</v>
      </c>
      <c r="I33" s="7"/>
      <c r="J33" s="85" t="s">
        <v>822</v>
      </c>
      <c r="K33" s="86" t="s">
        <v>24</v>
      </c>
      <c r="L33" s="86"/>
      <c r="M33" s="86" t="s">
        <v>821</v>
      </c>
      <c r="N33" s="86" t="s">
        <v>820</v>
      </c>
      <c r="O33" s="86"/>
      <c r="P33" s="86" t="s">
        <v>19</v>
      </c>
      <c r="Q33" s="86"/>
      <c r="R33" s="91"/>
      <c r="S33" s="7"/>
      <c r="T33" s="92" t="s">
        <v>131</v>
      </c>
      <c r="U33" s="86" t="s">
        <v>11</v>
      </c>
      <c r="V33" s="86" t="s">
        <v>40</v>
      </c>
      <c r="W33" s="86"/>
      <c r="X33" s="91" t="s">
        <v>768</v>
      </c>
      <c r="Y33" s="4"/>
      <c r="Z33" s="93" t="s">
        <v>826</v>
      </c>
      <c r="AA33" s="94"/>
      <c r="AB33" s="94"/>
      <c r="AC33" s="94"/>
      <c r="AD33" s="95" t="s">
        <v>935</v>
      </c>
      <c r="AE33" s="7"/>
      <c r="AF33" s="32" t="str">
        <f t="shared" si="2"/>
        <v xml:space="preserve"> [Nickskicklig] </v>
      </c>
      <c r="AG33" s="31" t="str">
        <f t="shared" si="3"/>
        <v>?</v>
      </c>
      <c r="AH33" s="31" t="str">
        <f t="shared" si="4"/>
        <v>Ypperlig</v>
      </c>
      <c r="AI33" s="31" t="str">
        <f t="shared" si="5"/>
        <v>Bra</v>
      </c>
      <c r="AJ33" s="31" t="str">
        <f t="shared" si="6"/>
        <v>?</v>
      </c>
      <c r="AK33" s="31" t="str">
        <f t="shared" si="7"/>
        <v>Utopisk</v>
      </c>
      <c r="AL33" s="31" t="str">
        <f t="shared" si="8"/>
        <v>?</v>
      </c>
      <c r="AM33" s="39" t="str">
        <f t="shared" si="9"/>
        <v/>
      </c>
      <c r="AN33" s="31" t="str">
        <f t="shared" si="10"/>
        <v/>
      </c>
      <c r="AO33" s="32" t="str">
        <f t="shared" si="11"/>
        <v>Utopisk - Ypperlig - ? - Bra</v>
      </c>
      <c r="AP33" s="32" t="str">
        <f t="shared" si="12"/>
        <v/>
      </c>
      <c r="AQ33" s="32" t="str">
        <f t="shared" si="13"/>
        <v/>
      </c>
      <c r="AR33" s="32" t="str">
        <f t="shared" si="14"/>
        <v/>
      </c>
      <c r="AS33" s="32" t="str">
        <f t="shared" si="15"/>
        <v/>
      </c>
      <c r="AT33" s="96" t="str">
        <f t="shared" si="1"/>
        <v>[u]29 Klinttorp [playerid=143358270] Utopisk - Ypperlig - ? - Bra [Nickskicklig] [/u]</v>
      </c>
      <c r="AU33" s="7"/>
    </row>
    <row r="34" spans="1:47" ht="14.25" hidden="1">
      <c r="A34" s="84" t="s">
        <v>830</v>
      </c>
      <c r="B34" s="85" t="s">
        <v>323</v>
      </c>
      <c r="C34" s="86" t="s">
        <v>324</v>
      </c>
      <c r="D34" s="86">
        <v>189010481</v>
      </c>
      <c r="E34" s="87">
        <v>189010481</v>
      </c>
      <c r="F34" s="89">
        <v>26</v>
      </c>
      <c r="G34" s="7"/>
      <c r="H34" s="90" t="s">
        <v>30</v>
      </c>
      <c r="I34" s="7"/>
      <c r="J34" s="85" t="s">
        <v>823</v>
      </c>
      <c r="K34" s="86" t="s">
        <v>23</v>
      </c>
      <c r="L34" s="86"/>
      <c r="M34" s="86" t="s">
        <v>822</v>
      </c>
      <c r="N34" s="86" t="s">
        <v>820</v>
      </c>
      <c r="O34" s="86"/>
      <c r="P34" s="86" t="s">
        <v>20</v>
      </c>
      <c r="Q34" s="86"/>
      <c r="R34" s="91"/>
      <c r="S34" s="7"/>
      <c r="T34" s="92" t="s">
        <v>325</v>
      </c>
      <c r="U34" s="86" t="s">
        <v>11</v>
      </c>
      <c r="V34" s="86"/>
      <c r="W34" s="86"/>
      <c r="X34" s="91"/>
      <c r="Y34" s="4"/>
      <c r="Z34" s="93" t="s">
        <v>826</v>
      </c>
      <c r="AA34" s="94"/>
      <c r="AB34" s="94"/>
      <c r="AC34" s="94"/>
      <c r="AD34" s="95" t="s">
        <v>936</v>
      </c>
      <c r="AE34" s="7"/>
      <c r="AF34" s="32" t="str">
        <f t="shared" si="2"/>
        <v xml:space="preserve"> [Nickskicklig] </v>
      </c>
      <c r="AG34" s="31" t="str">
        <f t="shared" si="3"/>
        <v>?</v>
      </c>
      <c r="AH34" s="31" t="str">
        <f t="shared" si="4"/>
        <v>Enastående</v>
      </c>
      <c r="AI34" s="31" t="str">
        <f t="shared" si="5"/>
        <v>Bra</v>
      </c>
      <c r="AJ34" s="31" t="str">
        <f t="shared" si="6"/>
        <v>?</v>
      </c>
      <c r="AK34" s="31" t="str">
        <f t="shared" si="7"/>
        <v>Magisk</v>
      </c>
      <c r="AL34" s="31" t="str">
        <f t="shared" si="8"/>
        <v>?</v>
      </c>
      <c r="AM34" s="39" t="str">
        <f t="shared" si="9"/>
        <v/>
      </c>
      <c r="AN34" s="31" t="str">
        <f t="shared" si="10"/>
        <v/>
      </c>
      <c r="AO34" s="32" t="str">
        <f t="shared" si="11"/>
        <v>Magisk - Enastående - ? - Bra</v>
      </c>
      <c r="AP34" s="32" t="str">
        <f t="shared" si="12"/>
        <v/>
      </c>
      <c r="AQ34" s="32" t="str">
        <f t="shared" si="13"/>
        <v/>
      </c>
      <c r="AR34" s="32" t="str">
        <f t="shared" si="14"/>
        <v/>
      </c>
      <c r="AS34" s="32" t="str">
        <f t="shared" si="15"/>
        <v/>
      </c>
      <c r="AT34" s="96" t="str">
        <f t="shared" si="1"/>
        <v>[u]26 Erskär [playerid=189010481] Magisk - Enastående - ? - Bra [Nickskicklig] [/u]</v>
      </c>
      <c r="AU34" s="7"/>
    </row>
    <row r="35" spans="1:47" ht="14.25" hidden="1">
      <c r="A35" s="84" t="s">
        <v>830</v>
      </c>
      <c r="B35" s="85" t="s">
        <v>107</v>
      </c>
      <c r="C35" s="86" t="s">
        <v>110</v>
      </c>
      <c r="D35" s="87">
        <v>83626376</v>
      </c>
      <c r="E35" s="88" t="str">
        <f>HYPERLINK(CONCATENATE("http://www.hattrick.org/Club/Players/Player.aspx?PlayerID=",D35),TEXT(D35,"00"))</f>
        <v>83626376</v>
      </c>
      <c r="F35" s="89">
        <v>34</v>
      </c>
      <c r="G35" s="7"/>
      <c r="H35" s="90" t="s">
        <v>32</v>
      </c>
      <c r="I35" s="7"/>
      <c r="J35" s="85" t="s">
        <v>821</v>
      </c>
      <c r="K35" s="86" t="s">
        <v>27</v>
      </c>
      <c r="L35" s="86"/>
      <c r="M35" s="86" t="s">
        <v>819</v>
      </c>
      <c r="N35" s="86" t="s">
        <v>27</v>
      </c>
      <c r="O35" s="86"/>
      <c r="P35" s="86" t="s">
        <v>21</v>
      </c>
      <c r="Q35" s="86"/>
      <c r="R35" s="91"/>
      <c r="S35" s="7"/>
      <c r="T35" s="92" t="s">
        <v>111</v>
      </c>
      <c r="U35" s="86"/>
      <c r="V35" s="86"/>
      <c r="W35" s="86"/>
      <c r="X35" s="91"/>
      <c r="Y35" s="4"/>
      <c r="Z35" s="93"/>
      <c r="AA35" s="94"/>
      <c r="AB35" s="94"/>
      <c r="AC35" s="94"/>
      <c r="AD35" s="95" t="s">
        <v>937</v>
      </c>
      <c r="AE35" s="7"/>
      <c r="AF35" s="32" t="str">
        <f t="shared" si="2"/>
        <v xml:space="preserve"> [Teknisk] </v>
      </c>
      <c r="AG35" s="31" t="str">
        <f t="shared" si="3"/>
        <v>?</v>
      </c>
      <c r="AH35" s="31" t="str">
        <f t="shared" si="4"/>
        <v>Hyfsad</v>
      </c>
      <c r="AI35" s="31" t="str">
        <f t="shared" si="5"/>
        <v>Gudabenådad</v>
      </c>
      <c r="AJ35" s="31" t="str">
        <f t="shared" si="6"/>
        <v>?</v>
      </c>
      <c r="AK35" s="31" t="str">
        <f t="shared" si="7"/>
        <v>Mytomspunnen</v>
      </c>
      <c r="AL35" s="31" t="str">
        <f t="shared" si="8"/>
        <v>?</v>
      </c>
      <c r="AM35" s="39" t="str">
        <f t="shared" si="9"/>
        <v/>
      </c>
      <c r="AN35" s="31" t="str">
        <f t="shared" si="10"/>
        <v/>
      </c>
      <c r="AO35" s="32" t="str">
        <f t="shared" si="11"/>
        <v>Mytomspunnen - Hyfsad - ? - Gudabenådad</v>
      </c>
      <c r="AP35" s="32" t="str">
        <f t="shared" si="12"/>
        <v/>
      </c>
      <c r="AQ35" s="32" t="str">
        <f t="shared" si="13"/>
        <v/>
      </c>
      <c r="AR35" s="32" t="str">
        <f t="shared" si="14"/>
        <v/>
      </c>
      <c r="AS35" s="32" t="str">
        <f t="shared" si="15"/>
        <v/>
      </c>
      <c r="AT35" s="96" t="str">
        <f t="shared" si="1"/>
        <v xml:space="preserve">34 Josefsson [playerid=83626376] Mytomspunnen - Hyfsad - ? - Gudabenådad [Teknisk] </v>
      </c>
      <c r="AU35" s="7"/>
    </row>
    <row r="36" spans="1:47" ht="14.25" hidden="1">
      <c r="A36" s="84"/>
      <c r="B36" s="85" t="s">
        <v>158</v>
      </c>
      <c r="C36" s="86" t="s">
        <v>210</v>
      </c>
      <c r="D36" s="87">
        <v>55008845</v>
      </c>
      <c r="E36" s="88" t="str">
        <f>HYPERLINK(CONCATENATE("http://www.hattrick.org/Club/Players/Player.aspx?PlayerID=",D36),TEXT(D36,"00"))</f>
        <v>55008845</v>
      </c>
      <c r="F36" s="89">
        <v>34</v>
      </c>
      <c r="G36" s="7"/>
      <c r="H36" s="90" t="s">
        <v>30</v>
      </c>
      <c r="I36" s="7"/>
      <c r="J36" s="85" t="s">
        <v>821</v>
      </c>
      <c r="K36" s="86" t="s">
        <v>18</v>
      </c>
      <c r="L36" s="86"/>
      <c r="M36" s="86"/>
      <c r="N36" s="86"/>
      <c r="O36" s="86" t="s">
        <v>28</v>
      </c>
      <c r="P36" s="86" t="s">
        <v>19</v>
      </c>
      <c r="Q36" s="86"/>
      <c r="R36" s="91"/>
      <c r="S36" s="7"/>
      <c r="T36" s="92" t="s">
        <v>211</v>
      </c>
      <c r="U36" s="86" t="s">
        <v>35</v>
      </c>
      <c r="V36" s="86" t="s">
        <v>37</v>
      </c>
      <c r="W36" s="86"/>
      <c r="X36" s="91" t="s">
        <v>637</v>
      </c>
      <c r="Y36" s="4"/>
      <c r="Z36" s="93" t="s">
        <v>827</v>
      </c>
      <c r="AA36" s="94"/>
      <c r="AB36" s="94"/>
      <c r="AC36" s="94"/>
      <c r="AD36" s="95" t="s">
        <v>934</v>
      </c>
      <c r="AE36" s="7"/>
      <c r="AF36" s="32" t="str">
        <f t="shared" si="2"/>
        <v xml:space="preserve"> [Nickskicklig] </v>
      </c>
      <c r="AG36" s="31" t="str">
        <f t="shared" si="3"/>
        <v>?</v>
      </c>
      <c r="AH36" s="31" t="str">
        <f t="shared" si="4"/>
        <v>?</v>
      </c>
      <c r="AI36" s="31" t="str">
        <f t="shared" si="5"/>
        <v>?</v>
      </c>
      <c r="AJ36" s="31" t="str">
        <f t="shared" si="6"/>
        <v>Legendarisk</v>
      </c>
      <c r="AK36" s="31" t="str">
        <f t="shared" si="7"/>
        <v>Utopisk</v>
      </c>
      <c r="AL36" s="31" t="str">
        <f t="shared" si="8"/>
        <v>?</v>
      </c>
      <c r="AM36" s="39" t="str">
        <f t="shared" si="9"/>
        <v/>
      </c>
      <c r="AN36" s="31" t="str">
        <f t="shared" si="10"/>
        <v/>
      </c>
      <c r="AO36" s="32" t="str">
        <f t="shared" si="11"/>
        <v/>
      </c>
      <c r="AP36" s="32" t="str">
        <f t="shared" si="12"/>
        <v/>
      </c>
      <c r="AQ36" s="32" t="str">
        <f t="shared" si="13"/>
        <v/>
      </c>
      <c r="AR36" s="32" t="str">
        <f t="shared" si="14"/>
        <v/>
      </c>
      <c r="AS36" s="32" t="str">
        <f t="shared" si="15"/>
        <v/>
      </c>
      <c r="AT36" s="96" t="str">
        <f t="shared" si="1"/>
        <v>[b]34 Torsson [playerid=55008845]  [Nickskicklig] [/b]</v>
      </c>
      <c r="AU36" s="7"/>
    </row>
    <row r="37" spans="1:47" ht="14.25" hidden="1">
      <c r="A37" s="84" t="s">
        <v>830</v>
      </c>
      <c r="B37" s="85" t="s">
        <v>215</v>
      </c>
      <c r="C37" s="86" t="s">
        <v>110</v>
      </c>
      <c r="D37" s="87">
        <v>115644301</v>
      </c>
      <c r="E37" s="88" t="str">
        <f>HYPERLINK(CONCATENATE("http://www.hattrick.org/Club/Players/Player.aspx?PlayerID=",D37),TEXT(D37,"00"))</f>
        <v>115644301</v>
      </c>
      <c r="F37" s="89">
        <v>32</v>
      </c>
      <c r="G37" s="7"/>
      <c r="H37" s="90"/>
      <c r="I37" s="7"/>
      <c r="J37" s="85" t="s">
        <v>822</v>
      </c>
      <c r="K37" s="86" t="s">
        <v>18</v>
      </c>
      <c r="L37" s="86"/>
      <c r="M37" s="86"/>
      <c r="N37" s="86"/>
      <c r="O37" s="86" t="s">
        <v>26</v>
      </c>
      <c r="P37" s="86" t="s">
        <v>20</v>
      </c>
      <c r="Q37" s="86"/>
      <c r="R37" s="91" t="s">
        <v>26</v>
      </c>
      <c r="S37" s="7"/>
      <c r="T37" s="92" t="s">
        <v>216</v>
      </c>
      <c r="U37" s="86"/>
      <c r="V37" s="86"/>
      <c r="W37" s="86"/>
      <c r="X37" s="91"/>
      <c r="Y37" s="4"/>
      <c r="Z37" s="93" t="s">
        <v>826</v>
      </c>
      <c r="AA37" s="94"/>
      <c r="AB37" s="94"/>
      <c r="AC37" s="94"/>
      <c r="AD37" s="95" t="s">
        <v>934</v>
      </c>
      <c r="AE37" s="7"/>
      <c r="AF37" s="32" t="str">
        <f t="shared" si="2"/>
        <v/>
      </c>
      <c r="AG37" s="31" t="str">
        <f t="shared" si="3"/>
        <v>?</v>
      </c>
      <c r="AH37" s="31" t="str">
        <f t="shared" si="4"/>
        <v>?</v>
      </c>
      <c r="AI37" s="31" t="str">
        <f t="shared" si="5"/>
        <v>?</v>
      </c>
      <c r="AJ37" s="31" t="str">
        <f t="shared" si="6"/>
        <v>Övernaturlig</v>
      </c>
      <c r="AK37" s="31" t="str">
        <f t="shared" si="7"/>
        <v>Magisk</v>
      </c>
      <c r="AL37" s="31" t="str">
        <f t="shared" si="8"/>
        <v>?</v>
      </c>
      <c r="AM37" s="39" t="str">
        <f t="shared" si="9"/>
        <v xml:space="preserve"> Fasta: Övernaturlig</v>
      </c>
      <c r="AN37" s="31" t="str">
        <f t="shared" si="10"/>
        <v/>
      </c>
      <c r="AO37" s="32" t="str">
        <f t="shared" si="11"/>
        <v>Magisk - ? - Övernaturlig - ?</v>
      </c>
      <c r="AP37" s="32" t="str">
        <f t="shared" si="12"/>
        <v/>
      </c>
      <c r="AQ37" s="32" t="str">
        <f t="shared" si="13"/>
        <v/>
      </c>
      <c r="AR37" s="32" t="str">
        <f t="shared" si="14"/>
        <v/>
      </c>
      <c r="AS37" s="32" t="str">
        <f t="shared" si="15"/>
        <v/>
      </c>
      <c r="AT37" s="96" t="str">
        <f t="shared" si="1"/>
        <v>[u]32 Josefsson [playerid=115644301] Magisk - ? - Övernaturlig - ? Fasta: Övernaturlig[/u]</v>
      </c>
      <c r="AU37" s="7"/>
    </row>
    <row r="38" spans="1:47" ht="14.25" hidden="1">
      <c r="A38" s="84" t="s">
        <v>830</v>
      </c>
      <c r="B38" s="85" t="s">
        <v>217</v>
      </c>
      <c r="C38" s="86" t="s">
        <v>218</v>
      </c>
      <c r="D38" s="87">
        <v>115608305</v>
      </c>
      <c r="E38" s="88" t="str">
        <f>HYPERLINK(CONCATENATE("http://www.hattrick.org/Club/Players/Player.aspx?PlayerID=",D38),TEXT(D38,"00"))</f>
        <v>115608305</v>
      </c>
      <c r="F38" s="89">
        <v>32</v>
      </c>
      <c r="G38" s="7"/>
      <c r="H38" s="90"/>
      <c r="I38" s="7"/>
      <c r="J38" s="85" t="s">
        <v>822</v>
      </c>
      <c r="K38" s="86" t="s">
        <v>27</v>
      </c>
      <c r="L38" s="86"/>
      <c r="M38" s="86"/>
      <c r="N38" s="86"/>
      <c r="O38" s="86" t="s">
        <v>28</v>
      </c>
      <c r="P38" s="86" t="s">
        <v>20</v>
      </c>
      <c r="Q38" s="86"/>
      <c r="R38" s="91" t="s">
        <v>821</v>
      </c>
      <c r="S38" s="7"/>
      <c r="T38" s="92" t="s">
        <v>219</v>
      </c>
      <c r="U38" s="86" t="s">
        <v>12</v>
      </c>
      <c r="V38" s="86" t="s">
        <v>40</v>
      </c>
      <c r="W38" s="86"/>
      <c r="X38" s="91" t="s">
        <v>643</v>
      </c>
      <c r="Y38" s="4"/>
      <c r="Z38" s="93" t="s">
        <v>827</v>
      </c>
      <c r="AA38" s="94"/>
      <c r="AB38" s="94"/>
      <c r="AC38" s="94"/>
      <c r="AD38" s="95" t="s">
        <v>934</v>
      </c>
      <c r="AE38" s="7"/>
      <c r="AF38" s="32" t="str">
        <f t="shared" si="2"/>
        <v/>
      </c>
      <c r="AG38" s="31" t="str">
        <f t="shared" si="3"/>
        <v>?</v>
      </c>
      <c r="AH38" s="31" t="str">
        <f t="shared" si="4"/>
        <v>?</v>
      </c>
      <c r="AI38" s="31" t="str">
        <f t="shared" si="5"/>
        <v>?</v>
      </c>
      <c r="AJ38" s="31" t="str">
        <f t="shared" si="6"/>
        <v>Legendarisk</v>
      </c>
      <c r="AK38" s="31" t="str">
        <f t="shared" si="7"/>
        <v>Magisk</v>
      </c>
      <c r="AL38" s="31" t="str">
        <f t="shared" si="8"/>
        <v>?</v>
      </c>
      <c r="AM38" s="39" t="str">
        <f t="shared" si="9"/>
        <v xml:space="preserve"> Fasta: Ypperlig</v>
      </c>
      <c r="AN38" s="31" t="str">
        <f t="shared" si="10"/>
        <v/>
      </c>
      <c r="AO38" s="32" t="str">
        <f t="shared" si="11"/>
        <v>Magisk - ? - Legendarisk - ?</v>
      </c>
      <c r="AP38" s="32" t="str">
        <f t="shared" si="12"/>
        <v/>
      </c>
      <c r="AQ38" s="32" t="str">
        <f t="shared" si="13"/>
        <v/>
      </c>
      <c r="AR38" s="32" t="str">
        <f t="shared" si="14"/>
        <v/>
      </c>
      <c r="AS38" s="32" t="str">
        <f t="shared" si="15"/>
        <v/>
      </c>
      <c r="AT38" s="96" t="str">
        <f t="shared" si="1"/>
        <v>[b]32 Stensson [playerid=115608305] Magisk - ? - Legendarisk - ? Fasta: Ypperlig[/b]</v>
      </c>
      <c r="AU38" s="7"/>
    </row>
    <row r="39" spans="1:47" ht="14.25" hidden="1">
      <c r="A39" s="84" t="s">
        <v>831</v>
      </c>
      <c r="B39" s="85" t="s">
        <v>922</v>
      </c>
      <c r="C39" s="86" t="s">
        <v>923</v>
      </c>
      <c r="D39" s="87">
        <v>195468895</v>
      </c>
      <c r="E39" s="87">
        <v>195468895</v>
      </c>
      <c r="F39" s="89">
        <v>26</v>
      </c>
      <c r="G39" s="7"/>
      <c r="H39" s="90" t="s">
        <v>32</v>
      </c>
      <c r="I39" s="7"/>
      <c r="J39" s="85" t="s">
        <v>823</v>
      </c>
      <c r="K39" s="86" t="s">
        <v>822</v>
      </c>
      <c r="L39" s="86"/>
      <c r="M39" s="86" t="s">
        <v>24</v>
      </c>
      <c r="N39" s="86" t="s">
        <v>821</v>
      </c>
      <c r="O39" s="86"/>
      <c r="P39" s="86" t="s">
        <v>821</v>
      </c>
      <c r="Q39" s="86"/>
      <c r="R39" s="91" t="s">
        <v>18</v>
      </c>
      <c r="S39" s="7"/>
      <c r="T39" s="92" t="s">
        <v>924</v>
      </c>
      <c r="U39" s="86"/>
      <c r="V39" s="86"/>
      <c r="W39" s="86"/>
      <c r="X39" s="91"/>
      <c r="Y39" s="4"/>
      <c r="Z39" s="93"/>
      <c r="AA39" s="94"/>
      <c r="AB39" s="94"/>
      <c r="AC39" s="94"/>
      <c r="AD39" s="95" t="s">
        <v>946</v>
      </c>
      <c r="AE39" s="7"/>
      <c r="AF39" s="32" t="str">
        <f t="shared" si="2"/>
        <v xml:space="preserve"> [Teknisk] </v>
      </c>
      <c r="AG39" s="31" t="str">
        <f t="shared" si="3"/>
        <v>?</v>
      </c>
      <c r="AH39" s="31" t="str">
        <f t="shared" si="4"/>
        <v>Himmelsk</v>
      </c>
      <c r="AI39" s="31" t="str">
        <f t="shared" si="5"/>
        <v>Ypperlig</v>
      </c>
      <c r="AJ39" s="31" t="str">
        <f t="shared" si="6"/>
        <v>?</v>
      </c>
      <c r="AK39" s="31" t="str">
        <f t="shared" si="7"/>
        <v>Ypperlig</v>
      </c>
      <c r="AL39" s="31" t="str">
        <f t="shared" si="8"/>
        <v>?</v>
      </c>
      <c r="AM39" s="39" t="str">
        <f t="shared" si="9"/>
        <v xml:space="preserve"> Fasta: Gudomlig</v>
      </c>
      <c r="AN39" s="31" t="str">
        <f t="shared" si="10"/>
        <v/>
      </c>
      <c r="AO39" s="32" t="str">
        <f t="shared" si="11"/>
        <v/>
      </c>
      <c r="AP39" s="32" t="str">
        <f t="shared" si="12"/>
        <v>Himmelsk - Ypperlig - Ypperlig</v>
      </c>
      <c r="AQ39" s="32" t="str">
        <f t="shared" si="13"/>
        <v/>
      </c>
      <c r="AR39" s="32" t="str">
        <f t="shared" si="14"/>
        <v/>
      </c>
      <c r="AS39" s="32" t="str">
        <f t="shared" si="15"/>
        <v/>
      </c>
      <c r="AT39" s="96" t="str">
        <f t="shared" si="1"/>
        <v>26 Moisio [playerid=195468895] Himmelsk - Ypperlig - Ypperlig [Teknisk]  Fasta: Gudomlig</v>
      </c>
      <c r="AU39" s="7"/>
    </row>
    <row r="40" spans="1:47" ht="15" hidden="1">
      <c r="A40" s="84" t="s">
        <v>831</v>
      </c>
      <c r="B40" s="85" t="s">
        <v>790</v>
      </c>
      <c r="C40" s="86" t="s">
        <v>115</v>
      </c>
      <c r="D40" s="87">
        <v>173151484</v>
      </c>
      <c r="E40" s="87">
        <v>173151484</v>
      </c>
      <c r="F40" s="89">
        <v>28</v>
      </c>
      <c r="G40" s="7"/>
      <c r="H40" s="90" t="s">
        <v>30</v>
      </c>
      <c r="I40" s="7"/>
      <c r="J40" s="85" t="s">
        <v>822</v>
      </c>
      <c r="K40" s="86" t="s">
        <v>821</v>
      </c>
      <c r="L40" s="86"/>
      <c r="M40" s="86" t="s">
        <v>23</v>
      </c>
      <c r="N40" s="86" t="s">
        <v>822</v>
      </c>
      <c r="O40" s="86"/>
      <c r="P40" s="86"/>
      <c r="Q40" s="86"/>
      <c r="R40" s="91" t="s">
        <v>18</v>
      </c>
      <c r="S40" s="6"/>
      <c r="T40" s="92" t="s">
        <v>791</v>
      </c>
      <c r="U40" s="86"/>
      <c r="V40" s="86"/>
      <c r="W40" s="86"/>
      <c r="X40" s="91"/>
      <c r="Y40" s="4"/>
      <c r="Z40" s="93"/>
      <c r="AA40" s="94"/>
      <c r="AB40" s="94"/>
      <c r="AC40" s="94"/>
      <c r="AD40" s="95" t="s">
        <v>946</v>
      </c>
      <c r="AE40" s="7"/>
      <c r="AF40" s="32" t="str">
        <f t="shared" si="2"/>
        <v xml:space="preserve"> [Nickskicklig] </v>
      </c>
      <c r="AG40" s="31" t="str">
        <f t="shared" si="3"/>
        <v>?</v>
      </c>
      <c r="AH40" s="31" t="str">
        <f t="shared" si="4"/>
        <v>Titanisk</v>
      </c>
      <c r="AI40" s="31" t="str">
        <f t="shared" si="5"/>
        <v>Enastående</v>
      </c>
      <c r="AJ40" s="31" t="str">
        <f t="shared" si="6"/>
        <v>?</v>
      </c>
      <c r="AK40" s="31" t="str">
        <f t="shared" si="7"/>
        <v>?</v>
      </c>
      <c r="AL40" s="31" t="str">
        <f t="shared" si="8"/>
        <v>?</v>
      </c>
      <c r="AM40" s="39" t="str">
        <f t="shared" si="9"/>
        <v xml:space="preserve"> Fasta: Gudomlig</v>
      </c>
      <c r="AN40" s="31" t="str">
        <f t="shared" si="10"/>
        <v/>
      </c>
      <c r="AO40" s="32" t="str">
        <f t="shared" si="11"/>
        <v/>
      </c>
      <c r="AP40" s="32" t="str">
        <f t="shared" si="12"/>
        <v>Titanisk - Enastående - ?</v>
      </c>
      <c r="AQ40" s="32" t="str">
        <f t="shared" si="13"/>
        <v/>
      </c>
      <c r="AR40" s="32" t="str">
        <f t="shared" si="14"/>
        <v/>
      </c>
      <c r="AS40" s="32" t="str">
        <f t="shared" si="15"/>
        <v/>
      </c>
      <c r="AT40" s="96" t="str">
        <f t="shared" si="1"/>
        <v>28 Håkansson [playerid=173151484] Titanisk - Enastående - ? [Nickskicklig]  Fasta: Gudomlig</v>
      </c>
      <c r="AU40" s="7"/>
    </row>
    <row r="41" spans="1:47" ht="14.25" hidden="1">
      <c r="A41" s="84"/>
      <c r="B41" s="85" t="s">
        <v>112</v>
      </c>
      <c r="C41" s="86" t="s">
        <v>113</v>
      </c>
      <c r="D41" s="87">
        <v>78270177</v>
      </c>
      <c r="E41" s="88" t="str">
        <f t="shared" ref="E41:E47" si="18">HYPERLINK(CONCATENATE("http://www.hattrick.org/Club/Players/Player.aspx?PlayerID=",D41),TEXT(D41,"00"))</f>
        <v>78270177</v>
      </c>
      <c r="F41" s="89">
        <v>33</v>
      </c>
      <c r="G41" s="7"/>
      <c r="H41" s="90"/>
      <c r="I41" s="7"/>
      <c r="J41" s="85" t="s">
        <v>823</v>
      </c>
      <c r="K41" s="86" t="s">
        <v>26</v>
      </c>
      <c r="L41" s="86"/>
      <c r="M41" s="86" t="s">
        <v>818</v>
      </c>
      <c r="N41" s="86" t="s">
        <v>821</v>
      </c>
      <c r="O41" s="86" t="s">
        <v>822</v>
      </c>
      <c r="P41" s="86" t="s">
        <v>19</v>
      </c>
      <c r="Q41" s="86"/>
      <c r="R41" s="91"/>
      <c r="S41" s="7"/>
      <c r="T41" s="92" t="s">
        <v>114</v>
      </c>
      <c r="U41" s="86"/>
      <c r="V41" s="86"/>
      <c r="W41" s="86"/>
      <c r="X41" s="91"/>
      <c r="Y41" s="4"/>
      <c r="Z41" s="93"/>
      <c r="AA41" s="94"/>
      <c r="AB41" s="94"/>
      <c r="AC41" s="94"/>
      <c r="AD41" s="95" t="s">
        <v>935</v>
      </c>
      <c r="AE41" s="7"/>
      <c r="AF41" s="32" t="str">
        <f t="shared" si="2"/>
        <v/>
      </c>
      <c r="AG41" s="31" t="str">
        <f t="shared" si="3"/>
        <v>?</v>
      </c>
      <c r="AH41" s="31" t="str">
        <f t="shared" si="4"/>
        <v>Dålig</v>
      </c>
      <c r="AI41" s="31" t="str">
        <f t="shared" si="5"/>
        <v>Ypperlig</v>
      </c>
      <c r="AJ41" s="31" t="str">
        <f t="shared" si="6"/>
        <v>Enastående</v>
      </c>
      <c r="AK41" s="31" t="str">
        <f t="shared" si="7"/>
        <v>Utopisk</v>
      </c>
      <c r="AL41" s="31" t="str">
        <f t="shared" si="8"/>
        <v>?</v>
      </c>
      <c r="AM41" s="39" t="str">
        <f t="shared" si="9"/>
        <v/>
      </c>
      <c r="AN41" s="31" t="str">
        <f t="shared" si="10"/>
        <v/>
      </c>
      <c r="AO41" s="32" t="str">
        <f t="shared" si="11"/>
        <v/>
      </c>
      <c r="AP41" s="32" t="str">
        <f t="shared" si="12"/>
        <v/>
      </c>
      <c r="AQ41" s="32" t="str">
        <f t="shared" si="13"/>
        <v/>
      </c>
      <c r="AR41" s="32" t="str">
        <f t="shared" si="14"/>
        <v/>
      </c>
      <c r="AS41" s="32" t="str">
        <f t="shared" si="15"/>
        <v/>
      </c>
      <c r="AT41" s="96" t="str">
        <f t="shared" si="1"/>
        <v xml:space="preserve">33 Nyhling [playerid=78270177] </v>
      </c>
      <c r="AU41" s="7"/>
    </row>
    <row r="42" spans="1:47" ht="14.25">
      <c r="A42" s="84" t="s">
        <v>830</v>
      </c>
      <c r="B42" s="85" t="s">
        <v>103</v>
      </c>
      <c r="C42" s="86" t="s">
        <v>122</v>
      </c>
      <c r="D42" s="87">
        <v>121748083</v>
      </c>
      <c r="E42" s="88" t="str">
        <f t="shared" si="18"/>
        <v>121748083</v>
      </c>
      <c r="F42" s="89">
        <v>31</v>
      </c>
      <c r="G42" s="7"/>
      <c r="H42" s="90"/>
      <c r="I42" s="7"/>
      <c r="J42" s="85" t="s">
        <v>821</v>
      </c>
      <c r="K42" s="86" t="s">
        <v>824</v>
      </c>
      <c r="L42" s="86"/>
      <c r="M42" s="86" t="s">
        <v>819</v>
      </c>
      <c r="N42" s="86" t="s">
        <v>820</v>
      </c>
      <c r="O42" s="86"/>
      <c r="P42" s="86" t="s">
        <v>20</v>
      </c>
      <c r="Q42" s="86"/>
      <c r="R42" s="91"/>
      <c r="S42" s="7"/>
      <c r="T42" s="92" t="s">
        <v>123</v>
      </c>
      <c r="U42" s="86"/>
      <c r="V42" s="86"/>
      <c r="W42" s="86"/>
      <c r="X42" s="91"/>
      <c r="Y42" s="4"/>
      <c r="Z42" s="93"/>
      <c r="AA42" s="94"/>
      <c r="AB42" s="94"/>
      <c r="AC42" s="94"/>
      <c r="AD42" s="95" t="s">
        <v>935</v>
      </c>
      <c r="AE42" s="7"/>
      <c r="AF42" s="32" t="str">
        <f t="shared" si="2"/>
        <v/>
      </c>
      <c r="AG42" s="31" t="str">
        <f t="shared" si="3"/>
        <v>?</v>
      </c>
      <c r="AH42" s="31" t="str">
        <f t="shared" si="4"/>
        <v>Hyfsad</v>
      </c>
      <c r="AI42" s="31" t="str">
        <f t="shared" si="5"/>
        <v>Bra</v>
      </c>
      <c r="AJ42" s="31" t="str">
        <f t="shared" si="6"/>
        <v>?</v>
      </c>
      <c r="AK42" s="31" t="str">
        <f t="shared" si="7"/>
        <v>Magisk</v>
      </c>
      <c r="AL42" s="31" t="str">
        <f t="shared" si="8"/>
        <v>?</v>
      </c>
      <c r="AM42" s="39" t="str">
        <f t="shared" si="9"/>
        <v/>
      </c>
      <c r="AN42" s="31" t="str">
        <f t="shared" si="10"/>
        <v/>
      </c>
      <c r="AO42" s="32" t="str">
        <f t="shared" si="11"/>
        <v>Magisk - Hyfsad - ? - Bra</v>
      </c>
      <c r="AP42" s="32" t="str">
        <f t="shared" si="12"/>
        <v/>
      </c>
      <c r="AQ42" s="32" t="str">
        <f t="shared" si="13"/>
        <v/>
      </c>
      <c r="AR42" s="32" t="str">
        <f t="shared" si="14"/>
        <v/>
      </c>
      <c r="AS42" s="32" t="str">
        <f t="shared" si="15"/>
        <v/>
      </c>
      <c r="AT42" s="96" t="str">
        <f t="shared" si="1"/>
        <v>31 Pettersson [playerid=121748083] Magisk - Hyfsad - ? - Bra</v>
      </c>
      <c r="AU42" s="7"/>
    </row>
    <row r="43" spans="1:47" ht="14.25" hidden="1">
      <c r="A43" s="84" t="s">
        <v>830</v>
      </c>
      <c r="B43" s="85" t="s">
        <v>217</v>
      </c>
      <c r="C43" s="86" t="s">
        <v>266</v>
      </c>
      <c r="D43" s="87">
        <v>76224976</v>
      </c>
      <c r="E43" s="88" t="str">
        <f t="shared" si="18"/>
        <v>76224976</v>
      </c>
      <c r="F43" s="89">
        <v>33</v>
      </c>
      <c r="G43" s="7"/>
      <c r="H43" s="90"/>
      <c r="I43" s="7"/>
      <c r="J43" s="85" t="s">
        <v>822</v>
      </c>
      <c r="K43" s="86" t="s">
        <v>18</v>
      </c>
      <c r="L43" s="86"/>
      <c r="M43" s="86" t="s">
        <v>24</v>
      </c>
      <c r="N43" s="86"/>
      <c r="O43" s="86"/>
      <c r="P43" s="86" t="s">
        <v>22</v>
      </c>
      <c r="Q43" s="86"/>
      <c r="R43" s="91"/>
      <c r="S43" s="7"/>
      <c r="T43" s="92" t="s">
        <v>267</v>
      </c>
      <c r="U43" s="86" t="s">
        <v>35</v>
      </c>
      <c r="V43" s="86" t="s">
        <v>38</v>
      </c>
      <c r="W43" s="86"/>
      <c r="X43" s="91"/>
      <c r="Y43" s="4"/>
      <c r="Z43" s="93" t="s">
        <v>826</v>
      </c>
      <c r="AA43" s="94"/>
      <c r="AB43" s="94"/>
      <c r="AC43" s="94"/>
      <c r="AD43" s="95" t="s">
        <v>936</v>
      </c>
      <c r="AE43" s="7"/>
      <c r="AF43" s="32" t="str">
        <f t="shared" si="2"/>
        <v/>
      </c>
      <c r="AG43" s="31" t="str">
        <f t="shared" si="3"/>
        <v>?</v>
      </c>
      <c r="AH43" s="31" t="str">
        <f t="shared" si="4"/>
        <v>Himmelsk</v>
      </c>
      <c r="AI43" s="31" t="str">
        <f t="shared" si="5"/>
        <v>?</v>
      </c>
      <c r="AJ43" s="31" t="str">
        <f t="shared" si="6"/>
        <v>?</v>
      </c>
      <c r="AK43" s="31" t="str">
        <f t="shared" si="7"/>
        <v>Utomjordisk</v>
      </c>
      <c r="AL43" s="31" t="str">
        <f t="shared" si="8"/>
        <v>?</v>
      </c>
      <c r="AM43" s="39" t="str">
        <f t="shared" si="9"/>
        <v/>
      </c>
      <c r="AN43" s="31" t="str">
        <f t="shared" si="10"/>
        <v/>
      </c>
      <c r="AO43" s="32" t="str">
        <f t="shared" si="11"/>
        <v>Utomjordisk - Himmelsk - ? - ?</v>
      </c>
      <c r="AP43" s="32" t="str">
        <f t="shared" si="12"/>
        <v/>
      </c>
      <c r="AQ43" s="32" t="str">
        <f t="shared" si="13"/>
        <v/>
      </c>
      <c r="AR43" s="32" t="str">
        <f t="shared" si="14"/>
        <v/>
      </c>
      <c r="AS43" s="32" t="str">
        <f t="shared" si="15"/>
        <v/>
      </c>
      <c r="AT43" s="96" t="str">
        <f t="shared" si="1"/>
        <v>[u]33 Gustavsson [playerid=76224976] Utomjordisk - Himmelsk - ? - ?[/u]</v>
      </c>
      <c r="AU43" s="7"/>
    </row>
    <row r="44" spans="1:47" ht="14.25" hidden="1">
      <c r="A44" s="84" t="s">
        <v>830</v>
      </c>
      <c r="B44" s="85" t="s">
        <v>176</v>
      </c>
      <c r="C44" s="86" t="s">
        <v>177</v>
      </c>
      <c r="D44" s="87">
        <v>195797869</v>
      </c>
      <c r="E44" s="88" t="str">
        <f t="shared" si="18"/>
        <v>195797869</v>
      </c>
      <c r="F44" s="89">
        <v>24</v>
      </c>
      <c r="G44" s="7"/>
      <c r="H44" s="90"/>
      <c r="I44" s="7"/>
      <c r="J44" s="85" t="s">
        <v>823</v>
      </c>
      <c r="K44" s="86" t="s">
        <v>821</v>
      </c>
      <c r="L44" s="86"/>
      <c r="M44" s="86" t="s">
        <v>824</v>
      </c>
      <c r="N44" s="86" t="s">
        <v>819</v>
      </c>
      <c r="O44" s="86" t="s">
        <v>821</v>
      </c>
      <c r="P44" s="86" t="s">
        <v>21</v>
      </c>
      <c r="Q44" s="86"/>
      <c r="R44" s="91"/>
      <c r="S44" s="7"/>
      <c r="T44" s="92" t="s">
        <v>178</v>
      </c>
      <c r="U44" s="86" t="s">
        <v>11</v>
      </c>
      <c r="V44" s="86"/>
      <c r="W44" s="86"/>
      <c r="X44" s="91" t="s">
        <v>646</v>
      </c>
      <c r="Y44" s="4"/>
      <c r="Z44" s="93" t="s">
        <v>827</v>
      </c>
      <c r="AA44" s="94"/>
      <c r="AB44" s="94"/>
      <c r="AC44" s="94"/>
      <c r="AD44" s="95" t="s">
        <v>936</v>
      </c>
      <c r="AE44" s="7"/>
      <c r="AF44" s="32" t="str">
        <f t="shared" si="2"/>
        <v/>
      </c>
      <c r="AG44" s="31" t="str">
        <f t="shared" si="3"/>
        <v>?</v>
      </c>
      <c r="AH44" s="31" t="str">
        <f t="shared" si="4"/>
        <v>Unik</v>
      </c>
      <c r="AI44" s="31" t="str">
        <f t="shared" si="5"/>
        <v>Hyfsad</v>
      </c>
      <c r="AJ44" s="31" t="str">
        <f t="shared" si="6"/>
        <v>Ypperlig</v>
      </c>
      <c r="AK44" s="31" t="str">
        <f t="shared" si="7"/>
        <v>Mytomspunnen</v>
      </c>
      <c r="AL44" s="31" t="str">
        <f t="shared" si="8"/>
        <v>?</v>
      </c>
      <c r="AM44" s="39" t="str">
        <f t="shared" si="9"/>
        <v/>
      </c>
      <c r="AN44" s="31" t="str">
        <f t="shared" si="10"/>
        <v/>
      </c>
      <c r="AO44" s="32" t="str">
        <f t="shared" si="11"/>
        <v>Mytomspunnen - Unik - Ypperlig - Hyfsad</v>
      </c>
      <c r="AP44" s="32" t="str">
        <f t="shared" si="12"/>
        <v/>
      </c>
      <c r="AQ44" s="32" t="str">
        <f t="shared" si="13"/>
        <v/>
      </c>
      <c r="AR44" s="32" t="str">
        <f t="shared" si="14"/>
        <v/>
      </c>
      <c r="AS44" s="32" t="str">
        <f t="shared" si="15"/>
        <v/>
      </c>
      <c r="AT44" s="96" t="str">
        <f t="shared" si="1"/>
        <v>[b]24 Kihlskär [playerid=195797869] Mytomspunnen - Unik - Ypperlig - Hyfsad[/b]</v>
      </c>
      <c r="AU44" s="7"/>
    </row>
    <row r="45" spans="1:47" ht="14.25" hidden="1">
      <c r="A45" s="84" t="s">
        <v>830</v>
      </c>
      <c r="B45" s="85" t="s">
        <v>126</v>
      </c>
      <c r="C45" s="86" t="s">
        <v>115</v>
      </c>
      <c r="D45" s="87">
        <v>131962341</v>
      </c>
      <c r="E45" s="88" t="str">
        <f t="shared" si="18"/>
        <v>131962341</v>
      </c>
      <c r="F45" s="89">
        <v>31</v>
      </c>
      <c r="G45" s="7"/>
      <c r="H45" s="90" t="s">
        <v>30</v>
      </c>
      <c r="I45" s="7"/>
      <c r="J45" s="85" t="s">
        <v>822</v>
      </c>
      <c r="K45" s="86" t="s">
        <v>28</v>
      </c>
      <c r="L45" s="86"/>
      <c r="M45" s="86" t="s">
        <v>821</v>
      </c>
      <c r="N45" s="86" t="s">
        <v>819</v>
      </c>
      <c r="O45" s="86"/>
      <c r="P45" s="86" t="s">
        <v>21</v>
      </c>
      <c r="Q45" s="86"/>
      <c r="R45" s="91"/>
      <c r="S45" s="7"/>
      <c r="T45" s="92" t="s">
        <v>127</v>
      </c>
      <c r="U45" s="86"/>
      <c r="V45" s="86"/>
      <c r="W45" s="86"/>
      <c r="X45" s="91"/>
      <c r="Y45" s="4"/>
      <c r="Z45" s="93"/>
      <c r="AA45" s="94"/>
      <c r="AB45" s="94"/>
      <c r="AC45" s="94"/>
      <c r="AD45" s="95" t="s">
        <v>936</v>
      </c>
      <c r="AE45" s="7"/>
      <c r="AF45" s="32" t="str">
        <f t="shared" si="2"/>
        <v xml:space="preserve"> [Nickskicklig] </v>
      </c>
      <c r="AG45" s="31" t="str">
        <f t="shared" si="3"/>
        <v>?</v>
      </c>
      <c r="AH45" s="31" t="str">
        <f t="shared" si="4"/>
        <v>Ypperlig</v>
      </c>
      <c r="AI45" s="31" t="str">
        <f t="shared" si="5"/>
        <v>Hyfsad</v>
      </c>
      <c r="AJ45" s="31" t="str">
        <f t="shared" si="6"/>
        <v>?</v>
      </c>
      <c r="AK45" s="31" t="str">
        <f t="shared" si="7"/>
        <v>Mytomspunnen</v>
      </c>
      <c r="AL45" s="31" t="str">
        <f t="shared" si="8"/>
        <v>?</v>
      </c>
      <c r="AM45" s="39" t="str">
        <f t="shared" si="9"/>
        <v/>
      </c>
      <c r="AN45" s="31" t="str">
        <f t="shared" si="10"/>
        <v/>
      </c>
      <c r="AO45" s="32" t="str">
        <f t="shared" si="11"/>
        <v>Mytomspunnen - Ypperlig - ? - Hyfsad</v>
      </c>
      <c r="AP45" s="32" t="str">
        <f t="shared" si="12"/>
        <v/>
      </c>
      <c r="AQ45" s="32" t="str">
        <f t="shared" si="13"/>
        <v/>
      </c>
      <c r="AR45" s="32" t="str">
        <f t="shared" si="14"/>
        <v/>
      </c>
      <c r="AS45" s="32" t="str">
        <f t="shared" si="15"/>
        <v/>
      </c>
      <c r="AT45" s="96" t="str">
        <f t="shared" si="1"/>
        <v xml:space="preserve">31 Håkansson [playerid=131962341] Mytomspunnen - Ypperlig - ? - Hyfsad [Nickskicklig] </v>
      </c>
      <c r="AU45" s="7"/>
    </row>
    <row r="46" spans="1:47" ht="14.25" hidden="1">
      <c r="A46" s="84" t="s">
        <v>830</v>
      </c>
      <c r="B46" s="85" t="s">
        <v>272</v>
      </c>
      <c r="C46" s="86" t="s">
        <v>273</v>
      </c>
      <c r="D46" s="87">
        <v>130937407</v>
      </c>
      <c r="E46" s="88" t="str">
        <f t="shared" si="18"/>
        <v>130937407</v>
      </c>
      <c r="F46" s="89">
        <v>31</v>
      </c>
      <c r="G46" s="7"/>
      <c r="H46" s="90" t="s">
        <v>33</v>
      </c>
      <c r="I46" s="7"/>
      <c r="J46" s="85" t="s">
        <v>823</v>
      </c>
      <c r="K46" s="86" t="s">
        <v>28</v>
      </c>
      <c r="L46" s="86"/>
      <c r="M46" s="86" t="s">
        <v>824</v>
      </c>
      <c r="N46" s="86" t="s">
        <v>823</v>
      </c>
      <c r="O46" s="86"/>
      <c r="P46" s="86" t="s">
        <v>23</v>
      </c>
      <c r="Q46" s="86"/>
      <c r="R46" s="91"/>
      <c r="S46" s="7"/>
      <c r="T46" s="92" t="s">
        <v>274</v>
      </c>
      <c r="U46" s="86"/>
      <c r="V46" s="86"/>
      <c r="W46" s="86"/>
      <c r="X46" s="91"/>
      <c r="Y46" s="4"/>
      <c r="Z46" s="93"/>
      <c r="AA46" s="94"/>
      <c r="AB46" s="94"/>
      <c r="AC46" s="94"/>
      <c r="AD46" s="95" t="s">
        <v>936</v>
      </c>
      <c r="AE46" s="7"/>
      <c r="AF46" s="32" t="str">
        <f t="shared" si="2"/>
        <v xml:space="preserve"> [Kraftfull] </v>
      </c>
      <c r="AG46" s="31" t="str">
        <f t="shared" si="3"/>
        <v>?</v>
      </c>
      <c r="AH46" s="31" t="str">
        <f t="shared" si="4"/>
        <v>Unik</v>
      </c>
      <c r="AI46" s="31" t="str">
        <f t="shared" si="5"/>
        <v>Fenomenal</v>
      </c>
      <c r="AJ46" s="31" t="str">
        <f t="shared" si="6"/>
        <v>?</v>
      </c>
      <c r="AK46" s="31" t="str">
        <f t="shared" si="7"/>
        <v>Titanisk</v>
      </c>
      <c r="AL46" s="31" t="str">
        <f t="shared" si="8"/>
        <v>?</v>
      </c>
      <c r="AM46" s="39" t="str">
        <f t="shared" si="9"/>
        <v/>
      </c>
      <c r="AN46" s="31" t="str">
        <f t="shared" si="10"/>
        <v/>
      </c>
      <c r="AO46" s="32" t="str">
        <f t="shared" si="11"/>
        <v>Titanisk - Unik - ? - Fenomenal</v>
      </c>
      <c r="AP46" s="32" t="str">
        <f t="shared" si="12"/>
        <v/>
      </c>
      <c r="AQ46" s="32" t="str">
        <f t="shared" si="13"/>
        <v/>
      </c>
      <c r="AR46" s="32" t="str">
        <f t="shared" si="14"/>
        <v/>
      </c>
      <c r="AS46" s="32" t="str">
        <f t="shared" si="15"/>
        <v/>
      </c>
      <c r="AT46" s="96" t="str">
        <f t="shared" si="1"/>
        <v xml:space="preserve">31 Billér [playerid=130937407] Titanisk - Unik - ? - Fenomenal [Kraftfull] </v>
      </c>
      <c r="AU46" s="7"/>
    </row>
    <row r="47" spans="1:47" ht="14.25" hidden="1">
      <c r="A47" s="84" t="s">
        <v>830</v>
      </c>
      <c r="B47" s="85" t="s">
        <v>124</v>
      </c>
      <c r="C47" s="86" t="s">
        <v>125</v>
      </c>
      <c r="D47" s="87">
        <v>133443247</v>
      </c>
      <c r="E47" s="88" t="str">
        <f t="shared" si="18"/>
        <v>133443247</v>
      </c>
      <c r="F47" s="89">
        <v>31</v>
      </c>
      <c r="G47" s="7"/>
      <c r="H47" s="90" t="s">
        <v>30</v>
      </c>
      <c r="I47" s="7"/>
      <c r="J47" s="85" t="s">
        <v>822</v>
      </c>
      <c r="K47" s="86" t="s">
        <v>28</v>
      </c>
      <c r="L47" s="86"/>
      <c r="M47" s="86" t="s">
        <v>819</v>
      </c>
      <c r="N47" s="86" t="s">
        <v>819</v>
      </c>
      <c r="O47" s="86"/>
      <c r="P47" s="86" t="s">
        <v>21</v>
      </c>
      <c r="Q47" s="86"/>
      <c r="R47" s="91"/>
      <c r="S47" s="7"/>
      <c r="T47" s="92" t="s">
        <v>632</v>
      </c>
      <c r="U47" s="86" t="s">
        <v>12</v>
      </c>
      <c r="V47" s="86" t="s">
        <v>41</v>
      </c>
      <c r="W47" s="86"/>
      <c r="X47" s="91" t="s">
        <v>633</v>
      </c>
      <c r="Y47" s="4"/>
      <c r="Z47" s="93" t="s">
        <v>827</v>
      </c>
      <c r="AA47" s="94"/>
      <c r="AB47" s="94"/>
      <c r="AC47" s="94"/>
      <c r="AD47" s="95" t="s">
        <v>935</v>
      </c>
      <c r="AE47" s="7"/>
      <c r="AF47" s="32" t="str">
        <f t="shared" si="2"/>
        <v xml:space="preserve"> [Nickskicklig] </v>
      </c>
      <c r="AG47" s="31" t="str">
        <f t="shared" si="3"/>
        <v>?</v>
      </c>
      <c r="AH47" s="31" t="str">
        <f t="shared" si="4"/>
        <v>Hyfsad</v>
      </c>
      <c r="AI47" s="31" t="str">
        <f t="shared" si="5"/>
        <v>Hyfsad</v>
      </c>
      <c r="AJ47" s="31" t="str">
        <f t="shared" si="6"/>
        <v>?</v>
      </c>
      <c r="AK47" s="31" t="str">
        <f t="shared" si="7"/>
        <v>Mytomspunnen</v>
      </c>
      <c r="AL47" s="31" t="str">
        <f t="shared" si="8"/>
        <v>?</v>
      </c>
      <c r="AM47" s="39" t="str">
        <f t="shared" si="9"/>
        <v/>
      </c>
      <c r="AN47" s="31" t="str">
        <f t="shared" si="10"/>
        <v/>
      </c>
      <c r="AO47" s="32" t="str">
        <f t="shared" si="11"/>
        <v>Mytomspunnen - Hyfsad - ? - Hyfsad</v>
      </c>
      <c r="AP47" s="32" t="str">
        <f t="shared" si="12"/>
        <v/>
      </c>
      <c r="AQ47" s="32" t="str">
        <f t="shared" si="13"/>
        <v/>
      </c>
      <c r="AR47" s="32" t="str">
        <f t="shared" si="14"/>
        <v/>
      </c>
      <c r="AS47" s="32" t="str">
        <f t="shared" si="15"/>
        <v/>
      </c>
      <c r="AT47" s="96" t="str">
        <f t="shared" si="1"/>
        <v>[b]31 Nilsson [playerid=133443247] Mytomspunnen - Hyfsad - ? - Hyfsad [Nickskicklig] [/b]</v>
      </c>
      <c r="AU47" s="7"/>
    </row>
    <row r="48" spans="1:47" ht="14.25" hidden="1">
      <c r="A48" s="84" t="s">
        <v>830</v>
      </c>
      <c r="B48" s="85" t="s">
        <v>990</v>
      </c>
      <c r="C48" s="86" t="s">
        <v>991</v>
      </c>
      <c r="D48" s="86">
        <v>193033476</v>
      </c>
      <c r="E48" s="86" t="str">
        <f t="shared" ref="E48:E55" si="19">HYPERLINK(CONCATENATE("http://www.hattrick.org/Club/Players/Player.aspx?PlayerID=",D48),TEXT(D48,"00"))</f>
        <v>193033476</v>
      </c>
      <c r="F48" s="89">
        <v>26</v>
      </c>
      <c r="G48" s="7"/>
      <c r="H48" s="90"/>
      <c r="I48" s="7"/>
      <c r="J48" s="85" t="s">
        <v>822</v>
      </c>
      <c r="K48" s="86" t="s">
        <v>821</v>
      </c>
      <c r="L48" s="86"/>
      <c r="M48" s="86" t="s">
        <v>819</v>
      </c>
      <c r="N48" s="86" t="s">
        <v>819</v>
      </c>
      <c r="O48" s="86" t="s">
        <v>27</v>
      </c>
      <c r="P48" s="86" t="s">
        <v>20</v>
      </c>
      <c r="Q48" s="86"/>
      <c r="R48" s="91"/>
      <c r="S48" s="7"/>
      <c r="T48" s="121" t="s">
        <v>993</v>
      </c>
      <c r="U48" s="86" t="s">
        <v>10</v>
      </c>
      <c r="V48" s="86"/>
      <c r="W48" s="86"/>
      <c r="X48" s="91" t="s">
        <v>992</v>
      </c>
      <c r="Y48" s="4"/>
      <c r="Z48" s="93"/>
      <c r="AA48" s="94"/>
      <c r="AB48" s="94"/>
      <c r="AC48" s="94"/>
      <c r="AD48" s="95" t="s">
        <v>934</v>
      </c>
      <c r="AE48" s="7"/>
      <c r="AF48" s="32" t="str">
        <f t="shared" si="2"/>
        <v/>
      </c>
      <c r="AG48" s="31" t="str">
        <f t="shared" si="3"/>
        <v>?</v>
      </c>
      <c r="AH48" s="31" t="str">
        <f t="shared" si="4"/>
        <v>Hyfsad</v>
      </c>
      <c r="AI48" s="31" t="str">
        <f t="shared" si="5"/>
        <v>Hyfsad</v>
      </c>
      <c r="AJ48" s="31" t="str">
        <f t="shared" si="6"/>
        <v>Gudabenådad</v>
      </c>
      <c r="AK48" s="31" t="str">
        <f t="shared" si="7"/>
        <v>Magisk</v>
      </c>
      <c r="AL48" s="31" t="str">
        <f t="shared" si="8"/>
        <v>?</v>
      </c>
      <c r="AM48" s="39" t="str">
        <f t="shared" si="9"/>
        <v/>
      </c>
      <c r="AN48" s="31" t="str">
        <f t="shared" si="10"/>
        <v/>
      </c>
      <c r="AO48" s="32" t="str">
        <f t="shared" si="11"/>
        <v>Magisk - Hyfsad - Gudabenådad - Hyfsad</v>
      </c>
      <c r="AP48" s="32" t="str">
        <f t="shared" si="12"/>
        <v/>
      </c>
      <c r="AQ48" s="32" t="str">
        <f t="shared" si="13"/>
        <v/>
      </c>
      <c r="AR48" s="32" t="str">
        <f t="shared" si="14"/>
        <v/>
      </c>
      <c r="AS48" s="32" t="str">
        <f t="shared" si="15"/>
        <v/>
      </c>
      <c r="AT48" s="96" t="str">
        <f t="shared" si="1"/>
        <v>26 Muurela [playerid=193033476] Magisk - Hyfsad - Gudabenådad - Hyfsad</v>
      </c>
      <c r="AU48" s="7"/>
    </row>
    <row r="49" spans="1:47" ht="14.25" hidden="1">
      <c r="A49" s="84" t="s">
        <v>830</v>
      </c>
      <c r="B49" s="85" t="s">
        <v>220</v>
      </c>
      <c r="C49" s="86" t="s">
        <v>231</v>
      </c>
      <c r="D49" s="87">
        <v>158920527</v>
      </c>
      <c r="E49" s="88" t="str">
        <f t="shared" si="19"/>
        <v>158920527</v>
      </c>
      <c r="F49" s="89">
        <v>29</v>
      </c>
      <c r="G49" s="7"/>
      <c r="H49" s="90"/>
      <c r="I49" s="7"/>
      <c r="J49" s="85" t="s">
        <v>822</v>
      </c>
      <c r="K49" s="86" t="s">
        <v>824</v>
      </c>
      <c r="L49" s="86"/>
      <c r="M49" s="86"/>
      <c r="N49" s="86"/>
      <c r="O49" s="86" t="s">
        <v>824</v>
      </c>
      <c r="P49" s="86" t="s">
        <v>22</v>
      </c>
      <c r="Q49" s="86"/>
      <c r="R49" s="91"/>
      <c r="S49" s="7"/>
      <c r="T49" s="92" t="s">
        <v>232</v>
      </c>
      <c r="U49" s="86"/>
      <c r="V49" s="86"/>
      <c r="W49" s="86"/>
      <c r="X49" s="91"/>
      <c r="Y49" s="4"/>
      <c r="Z49" s="93" t="s">
        <v>827</v>
      </c>
      <c r="AA49" s="94"/>
      <c r="AB49" s="94"/>
      <c r="AC49" s="94"/>
      <c r="AD49" s="95" t="s">
        <v>934</v>
      </c>
      <c r="AE49" s="7"/>
      <c r="AF49" s="32" t="str">
        <f t="shared" si="2"/>
        <v/>
      </c>
      <c r="AG49" s="31" t="str">
        <f t="shared" si="3"/>
        <v>?</v>
      </c>
      <c r="AH49" s="31" t="str">
        <f t="shared" si="4"/>
        <v>?</v>
      </c>
      <c r="AI49" s="31" t="str">
        <f t="shared" si="5"/>
        <v>?</v>
      </c>
      <c r="AJ49" s="31" t="str">
        <f t="shared" si="6"/>
        <v>Unik</v>
      </c>
      <c r="AK49" s="31" t="str">
        <f t="shared" si="7"/>
        <v>Utomjordisk</v>
      </c>
      <c r="AL49" s="31" t="str">
        <f t="shared" si="8"/>
        <v>?</v>
      </c>
      <c r="AM49" s="39" t="str">
        <f t="shared" si="9"/>
        <v/>
      </c>
      <c r="AN49" s="31" t="str">
        <f t="shared" si="10"/>
        <v/>
      </c>
      <c r="AO49" s="32" t="str">
        <f t="shared" si="11"/>
        <v>Utomjordisk - ? - Unik - ?</v>
      </c>
      <c r="AP49" s="32" t="str">
        <f t="shared" si="12"/>
        <v/>
      </c>
      <c r="AQ49" s="32" t="str">
        <f t="shared" si="13"/>
        <v/>
      </c>
      <c r="AR49" s="32" t="str">
        <f t="shared" si="14"/>
        <v/>
      </c>
      <c r="AS49" s="32" t="str">
        <f t="shared" si="15"/>
        <v/>
      </c>
      <c r="AT49" s="96" t="str">
        <f t="shared" si="1"/>
        <v>[b]29 Ohllius [playerid=158920527] Utomjordisk - ? - Unik - ?[/b]</v>
      </c>
      <c r="AU49" s="7"/>
    </row>
    <row r="50" spans="1:47" ht="14.25" hidden="1">
      <c r="A50" s="84"/>
      <c r="B50" s="85" t="s">
        <v>100</v>
      </c>
      <c r="C50" s="86" t="s">
        <v>101</v>
      </c>
      <c r="D50" s="87">
        <v>67724619</v>
      </c>
      <c r="E50" s="88" t="str">
        <f t="shared" si="19"/>
        <v>67724619</v>
      </c>
      <c r="F50" s="89">
        <v>33</v>
      </c>
      <c r="G50" s="7"/>
      <c r="H50" s="90" t="s">
        <v>30</v>
      </c>
      <c r="I50" s="7"/>
      <c r="J50" s="85" t="s">
        <v>822</v>
      </c>
      <c r="K50" s="86" t="s">
        <v>24</v>
      </c>
      <c r="L50" s="86"/>
      <c r="M50" s="86" t="s">
        <v>819</v>
      </c>
      <c r="N50" s="86" t="s">
        <v>818</v>
      </c>
      <c r="O50" s="86"/>
      <c r="P50" s="86" t="s">
        <v>20</v>
      </c>
      <c r="Q50" s="86"/>
      <c r="R50" s="91"/>
      <c r="S50" s="7"/>
      <c r="T50" s="92" t="s">
        <v>102</v>
      </c>
      <c r="U50" s="86"/>
      <c r="V50" s="86"/>
      <c r="W50" s="86"/>
      <c r="X50" s="91"/>
      <c r="Y50" s="4"/>
      <c r="Z50" s="93"/>
      <c r="AA50" s="94"/>
      <c r="AB50" s="94"/>
      <c r="AC50" s="94"/>
      <c r="AD50" s="95" t="s">
        <v>935</v>
      </c>
      <c r="AE50" s="7"/>
      <c r="AF50" s="32" t="str">
        <f t="shared" si="2"/>
        <v xml:space="preserve"> [Nickskicklig] </v>
      </c>
      <c r="AG50" s="31" t="str">
        <f t="shared" si="3"/>
        <v>?</v>
      </c>
      <c r="AH50" s="31" t="str">
        <f t="shared" si="4"/>
        <v>Hyfsad</v>
      </c>
      <c r="AI50" s="31" t="str">
        <f t="shared" si="5"/>
        <v>Dålig</v>
      </c>
      <c r="AJ50" s="31" t="str">
        <f t="shared" si="6"/>
        <v>?</v>
      </c>
      <c r="AK50" s="31" t="str">
        <f t="shared" si="7"/>
        <v>Magisk</v>
      </c>
      <c r="AL50" s="31" t="str">
        <f t="shared" si="8"/>
        <v>?</v>
      </c>
      <c r="AM50" s="39" t="str">
        <f t="shared" si="9"/>
        <v/>
      </c>
      <c r="AN50" s="31" t="str">
        <f t="shared" si="10"/>
        <v/>
      </c>
      <c r="AO50" s="32" t="str">
        <f t="shared" si="11"/>
        <v/>
      </c>
      <c r="AP50" s="32" t="str">
        <f t="shared" si="12"/>
        <v/>
      </c>
      <c r="AQ50" s="32" t="str">
        <f t="shared" si="13"/>
        <v/>
      </c>
      <c r="AR50" s="32" t="str">
        <f t="shared" si="14"/>
        <v/>
      </c>
      <c r="AS50" s="32" t="str">
        <f t="shared" si="15"/>
        <v/>
      </c>
      <c r="AT50" s="96" t="str">
        <f t="shared" si="1"/>
        <v xml:space="preserve">33 Yngvesson [playerid=67724619]  [Nickskicklig] </v>
      </c>
      <c r="AU50" s="7"/>
    </row>
    <row r="51" spans="1:47" ht="14.25" hidden="1">
      <c r="A51" s="84" t="s">
        <v>830</v>
      </c>
      <c r="B51" s="85" t="s">
        <v>228</v>
      </c>
      <c r="C51" s="86" t="s">
        <v>229</v>
      </c>
      <c r="D51" s="87">
        <v>158273189</v>
      </c>
      <c r="E51" s="88" t="str">
        <f t="shared" si="19"/>
        <v>158273189</v>
      </c>
      <c r="F51" s="89">
        <v>29</v>
      </c>
      <c r="G51" s="7"/>
      <c r="H51" s="90" t="s">
        <v>33</v>
      </c>
      <c r="I51" s="7"/>
      <c r="J51" s="85" t="s">
        <v>822</v>
      </c>
      <c r="K51" s="86" t="s">
        <v>824</v>
      </c>
      <c r="L51" s="86"/>
      <c r="M51" s="86"/>
      <c r="N51" s="86"/>
      <c r="O51" s="86" t="s">
        <v>822</v>
      </c>
      <c r="P51" s="86" t="s">
        <v>21</v>
      </c>
      <c r="Q51" s="86"/>
      <c r="R51" s="91"/>
      <c r="S51" s="7"/>
      <c r="T51" s="92" t="s">
        <v>230</v>
      </c>
      <c r="U51" s="86"/>
      <c r="V51" s="86"/>
      <c r="W51" s="86"/>
      <c r="X51" s="91"/>
      <c r="Y51" s="4"/>
      <c r="Z51" s="93"/>
      <c r="AA51" s="94"/>
      <c r="AB51" s="94"/>
      <c r="AC51" s="94"/>
      <c r="AD51" s="95" t="s">
        <v>934</v>
      </c>
      <c r="AE51" s="7"/>
      <c r="AF51" s="32" t="str">
        <f t="shared" si="2"/>
        <v xml:space="preserve"> [Kraftfull] </v>
      </c>
      <c r="AG51" s="31" t="str">
        <f t="shared" si="3"/>
        <v>?</v>
      </c>
      <c r="AH51" s="31" t="str">
        <f t="shared" si="4"/>
        <v>?</v>
      </c>
      <c r="AI51" s="31" t="str">
        <f t="shared" si="5"/>
        <v>?</v>
      </c>
      <c r="AJ51" s="31" t="str">
        <f t="shared" si="6"/>
        <v>Enastående</v>
      </c>
      <c r="AK51" s="31" t="str">
        <f t="shared" si="7"/>
        <v>Mytomspunnen</v>
      </c>
      <c r="AL51" s="31" t="str">
        <f t="shared" si="8"/>
        <v>?</v>
      </c>
      <c r="AM51" s="39" t="str">
        <f t="shared" si="9"/>
        <v/>
      </c>
      <c r="AN51" s="31" t="str">
        <f t="shared" si="10"/>
        <v/>
      </c>
      <c r="AO51" s="32" t="str">
        <f t="shared" si="11"/>
        <v>Mytomspunnen - ? - Enastående - ?</v>
      </c>
      <c r="AP51" s="32" t="str">
        <f t="shared" si="12"/>
        <v/>
      </c>
      <c r="AQ51" s="32" t="str">
        <f t="shared" si="13"/>
        <v/>
      </c>
      <c r="AR51" s="32" t="str">
        <f t="shared" si="14"/>
        <v/>
      </c>
      <c r="AS51" s="32" t="str">
        <f t="shared" si="15"/>
        <v/>
      </c>
      <c r="AT51" s="96" t="str">
        <f t="shared" si="1"/>
        <v xml:space="preserve">29 Jespersson [playerid=158273189] Mytomspunnen - ? - Enastående - ? [Kraftfull] </v>
      </c>
      <c r="AU51" s="7"/>
    </row>
    <row r="52" spans="1:47" ht="14.25" hidden="1">
      <c r="A52" s="84" t="s">
        <v>830</v>
      </c>
      <c r="B52" s="85" t="s">
        <v>103</v>
      </c>
      <c r="C52" s="86" t="s">
        <v>340</v>
      </c>
      <c r="D52" s="86">
        <v>216327970</v>
      </c>
      <c r="E52" s="86" t="str">
        <f t="shared" si="19"/>
        <v>216327970</v>
      </c>
      <c r="F52" s="89">
        <v>24</v>
      </c>
      <c r="G52" s="7"/>
      <c r="H52" s="90" t="s">
        <v>31</v>
      </c>
      <c r="I52" s="7"/>
      <c r="J52" s="85" t="s">
        <v>822</v>
      </c>
      <c r="K52" s="86" t="s">
        <v>820</v>
      </c>
      <c r="L52" s="86"/>
      <c r="M52" s="86" t="s">
        <v>820</v>
      </c>
      <c r="N52" s="86" t="s">
        <v>821</v>
      </c>
      <c r="O52" s="86" t="s">
        <v>821</v>
      </c>
      <c r="P52" s="86" t="s">
        <v>21</v>
      </c>
      <c r="Q52" s="86"/>
      <c r="R52" s="91"/>
      <c r="S52" s="7"/>
      <c r="T52" s="121" t="s">
        <v>974</v>
      </c>
      <c r="U52" s="86"/>
      <c r="V52" s="86"/>
      <c r="W52" s="86"/>
      <c r="X52" s="91"/>
      <c r="Y52" s="4"/>
      <c r="Z52" s="93"/>
      <c r="AA52" s="94"/>
      <c r="AB52" s="94"/>
      <c r="AC52" s="94"/>
      <c r="AD52" s="95" t="s">
        <v>934</v>
      </c>
      <c r="AE52" s="7"/>
      <c r="AF52" s="32" t="str">
        <f t="shared" si="2"/>
        <v xml:space="preserve"> [Oförutsägbar] </v>
      </c>
      <c r="AG52" s="31" t="str">
        <f t="shared" si="3"/>
        <v>?</v>
      </c>
      <c r="AH52" s="31" t="str">
        <f t="shared" si="4"/>
        <v>Bra</v>
      </c>
      <c r="AI52" s="31" t="str">
        <f t="shared" si="5"/>
        <v>Ypperlig</v>
      </c>
      <c r="AJ52" s="31" t="str">
        <f t="shared" si="6"/>
        <v>Ypperlig</v>
      </c>
      <c r="AK52" s="31" t="str">
        <f t="shared" si="7"/>
        <v>Mytomspunnen</v>
      </c>
      <c r="AL52" s="31" t="str">
        <f t="shared" si="8"/>
        <v>?</v>
      </c>
      <c r="AM52" s="39" t="str">
        <f t="shared" si="9"/>
        <v/>
      </c>
      <c r="AN52" s="31" t="str">
        <f t="shared" si="10"/>
        <v/>
      </c>
      <c r="AO52" s="32" t="str">
        <f t="shared" si="11"/>
        <v>Mytomspunnen - Bra - Ypperlig - Ypperlig</v>
      </c>
      <c r="AP52" s="32" t="str">
        <f t="shared" si="12"/>
        <v/>
      </c>
      <c r="AQ52" s="32" t="str">
        <f t="shared" si="13"/>
        <v/>
      </c>
      <c r="AR52" s="32" t="str">
        <f t="shared" si="14"/>
        <v/>
      </c>
      <c r="AS52" s="32" t="str">
        <f t="shared" si="15"/>
        <v/>
      </c>
      <c r="AT52" s="96" t="str">
        <f t="shared" si="1"/>
        <v xml:space="preserve">24 Jonsson [playerid=216327970] Mytomspunnen - Bra - Ypperlig - Ypperlig [Oförutsägbar] </v>
      </c>
      <c r="AU52" s="7"/>
    </row>
    <row r="53" spans="1:47" ht="14.25" hidden="1">
      <c r="A53" s="84" t="s">
        <v>830</v>
      </c>
      <c r="B53" s="85" t="s">
        <v>52</v>
      </c>
      <c r="C53" s="86" t="s">
        <v>805</v>
      </c>
      <c r="D53" s="87">
        <v>200975292</v>
      </c>
      <c r="E53" s="88" t="str">
        <f t="shared" si="19"/>
        <v>200975292</v>
      </c>
      <c r="F53" s="89">
        <v>25</v>
      </c>
      <c r="G53" s="7"/>
      <c r="H53" s="90"/>
      <c r="I53" s="7"/>
      <c r="J53" s="85" t="s">
        <v>823</v>
      </c>
      <c r="K53" s="86" t="s">
        <v>822</v>
      </c>
      <c r="L53" s="86"/>
      <c r="M53" s="86" t="s">
        <v>28</v>
      </c>
      <c r="N53" s="86" t="s">
        <v>819</v>
      </c>
      <c r="O53" s="86"/>
      <c r="P53" s="86" t="s">
        <v>22</v>
      </c>
      <c r="Q53" s="86"/>
      <c r="R53" s="91"/>
      <c r="S53" s="7"/>
      <c r="T53" s="92" t="s">
        <v>806</v>
      </c>
      <c r="U53" s="86"/>
      <c r="V53" s="86"/>
      <c r="W53" s="86"/>
      <c r="X53" s="91"/>
      <c r="Y53" s="4"/>
      <c r="Z53" s="93"/>
      <c r="AA53" s="94"/>
      <c r="AB53" s="94"/>
      <c r="AC53" s="94"/>
      <c r="AD53" s="95" t="s">
        <v>936</v>
      </c>
      <c r="AE53" s="7"/>
      <c r="AF53" s="32" t="str">
        <f t="shared" si="2"/>
        <v/>
      </c>
      <c r="AG53" s="31" t="str">
        <f t="shared" si="3"/>
        <v>?</v>
      </c>
      <c r="AH53" s="31" t="str">
        <f t="shared" si="4"/>
        <v>Legendarisk</v>
      </c>
      <c r="AI53" s="31" t="str">
        <f t="shared" si="5"/>
        <v>Hyfsad</v>
      </c>
      <c r="AJ53" s="31" t="str">
        <f t="shared" si="6"/>
        <v>?</v>
      </c>
      <c r="AK53" s="31" t="str">
        <f t="shared" si="7"/>
        <v>Utomjordisk</v>
      </c>
      <c r="AL53" s="31" t="str">
        <f t="shared" si="8"/>
        <v>?</v>
      </c>
      <c r="AM53" s="39" t="str">
        <f t="shared" si="9"/>
        <v/>
      </c>
      <c r="AN53" s="31" t="str">
        <f t="shared" si="10"/>
        <v/>
      </c>
      <c r="AO53" s="32" t="str">
        <f t="shared" si="11"/>
        <v>Utomjordisk - Legendarisk - ? - Hyfsad</v>
      </c>
      <c r="AP53" s="32" t="str">
        <f t="shared" si="12"/>
        <v/>
      </c>
      <c r="AQ53" s="32" t="str">
        <f t="shared" si="13"/>
        <v/>
      </c>
      <c r="AR53" s="32" t="str">
        <f t="shared" si="14"/>
        <v/>
      </c>
      <c r="AS53" s="32" t="str">
        <f t="shared" si="15"/>
        <v/>
      </c>
      <c r="AT53" s="96" t="str">
        <f t="shared" si="1"/>
        <v>25 Falkdahl [playerid=200975292] Utomjordisk - Legendarisk - ? - Hyfsad</v>
      </c>
      <c r="AU53" s="7"/>
    </row>
    <row r="54" spans="1:47" ht="14.25" hidden="1">
      <c r="A54" s="84" t="s">
        <v>830</v>
      </c>
      <c r="B54" s="85" t="s">
        <v>246</v>
      </c>
      <c r="C54" s="86" t="s">
        <v>247</v>
      </c>
      <c r="D54" s="87">
        <v>191921413</v>
      </c>
      <c r="E54" s="88" t="str">
        <f t="shared" si="19"/>
        <v>191921413</v>
      </c>
      <c r="F54" s="89">
        <v>26</v>
      </c>
      <c r="G54" s="7"/>
      <c r="H54" s="90"/>
      <c r="I54" s="7"/>
      <c r="J54" s="85" t="s">
        <v>823</v>
      </c>
      <c r="K54" s="86" t="s">
        <v>823</v>
      </c>
      <c r="L54" s="86"/>
      <c r="M54" s="86"/>
      <c r="N54" s="86"/>
      <c r="O54" s="86" t="s">
        <v>822</v>
      </c>
      <c r="P54" s="86" t="s">
        <v>22</v>
      </c>
      <c r="Q54" s="86"/>
      <c r="R54" s="91"/>
      <c r="S54" s="7"/>
      <c r="T54" s="92" t="s">
        <v>248</v>
      </c>
      <c r="U54" s="86"/>
      <c r="V54" s="86"/>
      <c r="W54" s="86"/>
      <c r="X54" s="91" t="s">
        <v>984</v>
      </c>
      <c r="Y54" s="4"/>
      <c r="Z54" s="93" t="s">
        <v>827</v>
      </c>
      <c r="AA54" s="94"/>
      <c r="AB54" s="94"/>
      <c r="AC54" s="94"/>
      <c r="AD54" s="95" t="s">
        <v>934</v>
      </c>
      <c r="AE54" s="7"/>
      <c r="AF54" s="32" t="str">
        <f t="shared" si="2"/>
        <v/>
      </c>
      <c r="AG54" s="31" t="str">
        <f t="shared" si="3"/>
        <v>?</v>
      </c>
      <c r="AH54" s="31" t="str">
        <f t="shared" si="4"/>
        <v>?</v>
      </c>
      <c r="AI54" s="31" t="str">
        <f t="shared" si="5"/>
        <v>?</v>
      </c>
      <c r="AJ54" s="31" t="str">
        <f t="shared" si="6"/>
        <v>Enastående</v>
      </c>
      <c r="AK54" s="31" t="str">
        <f t="shared" si="7"/>
        <v>Utomjordisk</v>
      </c>
      <c r="AL54" s="31" t="str">
        <f t="shared" si="8"/>
        <v>?</v>
      </c>
      <c r="AM54" s="39" t="str">
        <f t="shared" si="9"/>
        <v/>
      </c>
      <c r="AN54" s="31" t="str">
        <f t="shared" si="10"/>
        <v/>
      </c>
      <c r="AO54" s="32" t="str">
        <f t="shared" si="11"/>
        <v>Utomjordisk - ? - Enastående - ?</v>
      </c>
      <c r="AP54" s="32" t="str">
        <f t="shared" si="12"/>
        <v/>
      </c>
      <c r="AQ54" s="32" t="str">
        <f t="shared" si="13"/>
        <v/>
      </c>
      <c r="AR54" s="32" t="str">
        <f t="shared" si="14"/>
        <v/>
      </c>
      <c r="AS54" s="32" t="str">
        <f t="shared" si="15"/>
        <v/>
      </c>
      <c r="AT54" s="96" t="str">
        <f t="shared" si="1"/>
        <v>[b]26 Knölgård [playerid=191921413] Utomjordisk - ? - Enastående - ?[/b]</v>
      </c>
      <c r="AU54" s="7"/>
    </row>
    <row r="55" spans="1:47" ht="14.25" hidden="1">
      <c r="A55" s="84" t="s">
        <v>830</v>
      </c>
      <c r="B55" s="85" t="s">
        <v>166</v>
      </c>
      <c r="C55" s="86" t="s">
        <v>179</v>
      </c>
      <c r="D55" s="87">
        <v>196079660</v>
      </c>
      <c r="E55" s="88" t="str">
        <f t="shared" si="19"/>
        <v>196079660</v>
      </c>
      <c r="F55" s="89">
        <v>26</v>
      </c>
      <c r="G55" s="7"/>
      <c r="H55" s="90" t="s">
        <v>30</v>
      </c>
      <c r="I55" s="7"/>
      <c r="J55" s="85" t="s">
        <v>822</v>
      </c>
      <c r="K55" s="86" t="s">
        <v>823</v>
      </c>
      <c r="L55" s="86"/>
      <c r="M55" s="86" t="s">
        <v>27</v>
      </c>
      <c r="N55" s="86" t="s">
        <v>820</v>
      </c>
      <c r="O55" s="86"/>
      <c r="P55" s="86" t="s">
        <v>23</v>
      </c>
      <c r="Q55" s="86"/>
      <c r="R55" s="91"/>
      <c r="S55" s="7"/>
      <c r="T55" s="92" t="s">
        <v>180</v>
      </c>
      <c r="U55" s="86"/>
      <c r="V55" s="86"/>
      <c r="W55" s="86"/>
      <c r="X55" s="91"/>
      <c r="Y55" s="4"/>
      <c r="Z55" s="93" t="s">
        <v>827</v>
      </c>
      <c r="AA55" s="94"/>
      <c r="AB55" s="94"/>
      <c r="AC55" s="94"/>
      <c r="AD55" s="95" t="s">
        <v>936</v>
      </c>
      <c r="AE55" s="7"/>
      <c r="AF55" s="32" t="str">
        <f t="shared" si="2"/>
        <v xml:space="preserve"> [Nickskicklig] </v>
      </c>
      <c r="AG55" s="31" t="str">
        <f t="shared" si="3"/>
        <v>?</v>
      </c>
      <c r="AH55" s="31" t="str">
        <f t="shared" si="4"/>
        <v>Gudabenådad</v>
      </c>
      <c r="AI55" s="31" t="str">
        <f t="shared" si="5"/>
        <v>Bra</v>
      </c>
      <c r="AJ55" s="31" t="str">
        <f t="shared" si="6"/>
        <v>?</v>
      </c>
      <c r="AK55" s="31" t="str">
        <f t="shared" si="7"/>
        <v>Titanisk</v>
      </c>
      <c r="AL55" s="31" t="str">
        <f t="shared" si="8"/>
        <v>?</v>
      </c>
      <c r="AM55" s="39" t="str">
        <f t="shared" si="9"/>
        <v/>
      </c>
      <c r="AN55" s="31" t="str">
        <f t="shared" si="10"/>
        <v/>
      </c>
      <c r="AO55" s="32" t="str">
        <f t="shared" si="11"/>
        <v>Titanisk - Gudabenådad - ? - Bra</v>
      </c>
      <c r="AP55" s="32" t="str">
        <f t="shared" si="12"/>
        <v/>
      </c>
      <c r="AQ55" s="32" t="str">
        <f t="shared" si="13"/>
        <v/>
      </c>
      <c r="AR55" s="32" t="str">
        <f t="shared" si="14"/>
        <v/>
      </c>
      <c r="AS55" s="32" t="str">
        <f t="shared" si="15"/>
        <v/>
      </c>
      <c r="AT55" s="96" t="str">
        <f t="shared" si="1"/>
        <v>[b]26 Stjerndahl [playerid=196079660] Titanisk - Gudabenådad - ? - Bra [Nickskicklig] [/b]</v>
      </c>
      <c r="AU55" s="7"/>
    </row>
    <row r="56" spans="1:47" ht="14.25" hidden="1">
      <c r="A56" s="84"/>
      <c r="B56" s="85"/>
      <c r="C56" s="86"/>
      <c r="D56" s="87">
        <v>177129813</v>
      </c>
      <c r="E56" s="88"/>
      <c r="F56" s="89">
        <v>25</v>
      </c>
      <c r="G56" s="7"/>
      <c r="H56" s="90"/>
      <c r="I56" s="7"/>
      <c r="J56" s="85" t="s">
        <v>822</v>
      </c>
      <c r="K56" s="86" t="s">
        <v>821</v>
      </c>
      <c r="L56" s="86"/>
      <c r="M56" s="86" t="s">
        <v>819</v>
      </c>
      <c r="N56" s="86" t="s">
        <v>819</v>
      </c>
      <c r="O56" s="86"/>
      <c r="P56" s="86" t="s">
        <v>21</v>
      </c>
      <c r="Q56" s="86"/>
      <c r="R56" s="91"/>
      <c r="S56" s="7"/>
      <c r="T56" s="92" t="s">
        <v>140</v>
      </c>
      <c r="U56" s="86"/>
      <c r="V56" s="86"/>
      <c r="W56" s="86"/>
      <c r="X56" s="91"/>
      <c r="Y56" s="4"/>
      <c r="Z56" s="93"/>
      <c r="AA56" s="94"/>
      <c r="AB56" s="94"/>
      <c r="AC56" s="94"/>
      <c r="AD56" s="95" t="s">
        <v>935</v>
      </c>
      <c r="AE56" s="7"/>
      <c r="AF56" s="32" t="str">
        <f t="shared" si="2"/>
        <v/>
      </c>
      <c r="AG56" s="31" t="str">
        <f t="shared" si="3"/>
        <v>?</v>
      </c>
      <c r="AH56" s="31" t="str">
        <f t="shared" si="4"/>
        <v>Hyfsad</v>
      </c>
      <c r="AI56" s="31" t="str">
        <f t="shared" si="5"/>
        <v>Hyfsad</v>
      </c>
      <c r="AJ56" s="31" t="str">
        <f t="shared" si="6"/>
        <v>?</v>
      </c>
      <c r="AK56" s="31" t="str">
        <f t="shared" si="7"/>
        <v>Mytomspunnen</v>
      </c>
      <c r="AL56" s="31" t="str">
        <f t="shared" si="8"/>
        <v>?</v>
      </c>
      <c r="AM56" s="39" t="str">
        <f t="shared" si="9"/>
        <v/>
      </c>
      <c r="AN56" s="31" t="str">
        <f t="shared" si="10"/>
        <v/>
      </c>
      <c r="AO56" s="32" t="str">
        <f t="shared" si="11"/>
        <v/>
      </c>
      <c r="AP56" s="32" t="str">
        <f t="shared" si="12"/>
        <v/>
      </c>
      <c r="AQ56" s="32" t="str">
        <f t="shared" si="13"/>
        <v/>
      </c>
      <c r="AR56" s="32" t="str">
        <f t="shared" si="14"/>
        <v/>
      </c>
      <c r="AS56" s="32" t="str">
        <f t="shared" si="15"/>
        <v/>
      </c>
      <c r="AT56" s="96" t="str">
        <f t="shared" si="1"/>
        <v xml:space="preserve">25  [playerid=177129813] </v>
      </c>
      <c r="AU56" s="7"/>
    </row>
    <row r="57" spans="1:47" ht="14.25" hidden="1">
      <c r="A57" s="84" t="s">
        <v>830</v>
      </c>
      <c r="B57" s="85" t="s">
        <v>155</v>
      </c>
      <c r="C57" s="86" t="s">
        <v>156</v>
      </c>
      <c r="D57" s="87">
        <v>185274920</v>
      </c>
      <c r="E57" s="88" t="str">
        <f t="shared" ref="E57:E79" si="20">HYPERLINK(CONCATENATE("http://www.hattrick.org/Club/Players/Player.aspx?PlayerID=",D57),TEXT(D57,"00"))</f>
        <v>185274920</v>
      </c>
      <c r="F57" s="89">
        <v>27</v>
      </c>
      <c r="G57" s="7"/>
      <c r="H57" s="90" t="s">
        <v>29</v>
      </c>
      <c r="I57" s="7"/>
      <c r="J57" s="85" t="s">
        <v>824</v>
      </c>
      <c r="K57" s="86" t="s">
        <v>820</v>
      </c>
      <c r="L57" s="86"/>
      <c r="M57" s="86" t="s">
        <v>817</v>
      </c>
      <c r="N57" s="86" t="s">
        <v>824</v>
      </c>
      <c r="O57" s="86"/>
      <c r="P57" s="86" t="s">
        <v>23</v>
      </c>
      <c r="Q57" s="86"/>
      <c r="R57" s="91"/>
      <c r="S57" s="7"/>
      <c r="T57" s="92" t="s">
        <v>157</v>
      </c>
      <c r="U57" s="86"/>
      <c r="V57" s="86"/>
      <c r="W57" s="86"/>
      <c r="X57" s="91"/>
      <c r="Y57" s="4"/>
      <c r="Z57" s="93"/>
      <c r="AA57" s="94"/>
      <c r="AB57" s="94"/>
      <c r="AC57" s="94"/>
      <c r="AD57" s="95" t="s">
        <v>937</v>
      </c>
      <c r="AE57" s="7"/>
      <c r="AF57" s="32" t="str">
        <f t="shared" si="2"/>
        <v xml:space="preserve"> [Snabb] </v>
      </c>
      <c r="AG57" s="31" t="str">
        <f t="shared" si="3"/>
        <v>?</v>
      </c>
      <c r="AH57" s="31" t="str">
        <f t="shared" si="4"/>
        <v>Usel</v>
      </c>
      <c r="AI57" s="31" t="str">
        <f t="shared" si="5"/>
        <v>Unik</v>
      </c>
      <c r="AJ57" s="31" t="str">
        <f t="shared" si="6"/>
        <v>?</v>
      </c>
      <c r="AK57" s="31" t="str">
        <f t="shared" si="7"/>
        <v>Titanisk</v>
      </c>
      <c r="AL57" s="31" t="str">
        <f t="shared" si="8"/>
        <v>?</v>
      </c>
      <c r="AM57" s="39" t="str">
        <f t="shared" si="9"/>
        <v/>
      </c>
      <c r="AN57" s="31" t="str">
        <f t="shared" si="10"/>
        <v/>
      </c>
      <c r="AO57" s="32" t="str">
        <f t="shared" si="11"/>
        <v>Titanisk - Usel - ? - Unik</v>
      </c>
      <c r="AP57" s="32" t="str">
        <f t="shared" si="12"/>
        <v/>
      </c>
      <c r="AQ57" s="32" t="str">
        <f t="shared" si="13"/>
        <v/>
      </c>
      <c r="AR57" s="32" t="str">
        <f t="shared" si="14"/>
        <v/>
      </c>
      <c r="AS57" s="32" t="str">
        <f t="shared" si="15"/>
        <v/>
      </c>
      <c r="AT57" s="96" t="str">
        <f t="shared" si="1"/>
        <v xml:space="preserve">27 Flamdahl [playerid=185274920] Titanisk - Usel - ? - Unik [Snabb] </v>
      </c>
      <c r="AU57" s="7"/>
    </row>
    <row r="58" spans="1:47" ht="14.25" hidden="1">
      <c r="A58" s="84" t="s">
        <v>830</v>
      </c>
      <c r="B58" s="85" t="s">
        <v>57</v>
      </c>
      <c r="C58" s="86" t="s">
        <v>244</v>
      </c>
      <c r="D58" s="87">
        <v>193755045</v>
      </c>
      <c r="E58" s="88" t="str">
        <f t="shared" si="20"/>
        <v>193755045</v>
      </c>
      <c r="F58" s="89">
        <v>26</v>
      </c>
      <c r="G58" s="7"/>
      <c r="H58" s="90"/>
      <c r="I58" s="7"/>
      <c r="J58" s="85" t="s">
        <v>823</v>
      </c>
      <c r="K58" s="86" t="s">
        <v>820</v>
      </c>
      <c r="L58" s="86"/>
      <c r="M58" s="86"/>
      <c r="N58" s="86"/>
      <c r="O58" s="86" t="s">
        <v>822</v>
      </c>
      <c r="P58" s="86" t="s">
        <v>22</v>
      </c>
      <c r="Q58" s="86"/>
      <c r="R58" s="91"/>
      <c r="S58" s="7"/>
      <c r="T58" s="92" t="s">
        <v>245</v>
      </c>
      <c r="U58" s="86"/>
      <c r="V58" s="86"/>
      <c r="W58" s="86"/>
      <c r="X58" s="91"/>
      <c r="Y58" s="4"/>
      <c r="Z58" s="93" t="s">
        <v>827</v>
      </c>
      <c r="AA58" s="94"/>
      <c r="AB58" s="94"/>
      <c r="AC58" s="94"/>
      <c r="AD58" s="95" t="s">
        <v>934</v>
      </c>
      <c r="AE58" s="7"/>
      <c r="AF58" s="32" t="str">
        <f t="shared" si="2"/>
        <v/>
      </c>
      <c r="AG58" s="31" t="str">
        <f t="shared" si="3"/>
        <v>?</v>
      </c>
      <c r="AH58" s="31" t="str">
        <f t="shared" si="4"/>
        <v>?</v>
      </c>
      <c r="AI58" s="31" t="str">
        <f t="shared" si="5"/>
        <v>?</v>
      </c>
      <c r="AJ58" s="31" t="str">
        <f t="shared" si="6"/>
        <v>Enastående</v>
      </c>
      <c r="AK58" s="31" t="str">
        <f t="shared" si="7"/>
        <v>Utomjordisk</v>
      </c>
      <c r="AL58" s="31" t="str">
        <f t="shared" si="8"/>
        <v>?</v>
      </c>
      <c r="AM58" s="39" t="str">
        <f t="shared" si="9"/>
        <v/>
      </c>
      <c r="AN58" s="31" t="str">
        <f t="shared" si="10"/>
        <v/>
      </c>
      <c r="AO58" s="32" t="str">
        <f t="shared" si="11"/>
        <v>Utomjordisk - ? - Enastående - ?</v>
      </c>
      <c r="AP58" s="32" t="str">
        <f t="shared" si="12"/>
        <v/>
      </c>
      <c r="AQ58" s="32" t="str">
        <f t="shared" si="13"/>
        <v/>
      </c>
      <c r="AR58" s="32" t="str">
        <f t="shared" si="14"/>
        <v/>
      </c>
      <c r="AS58" s="32" t="str">
        <f t="shared" si="15"/>
        <v/>
      </c>
      <c r="AT58" s="96" t="str">
        <f t="shared" si="1"/>
        <v>[b]26 Hyander [playerid=193755045] Utomjordisk - ? - Enastående - ?[/b]</v>
      </c>
      <c r="AU58" s="7"/>
    </row>
    <row r="59" spans="1:47" ht="15" hidden="1">
      <c r="A59" s="84" t="s">
        <v>832</v>
      </c>
      <c r="B59" s="85" t="s">
        <v>220</v>
      </c>
      <c r="C59" s="86" t="s">
        <v>141</v>
      </c>
      <c r="D59" s="86">
        <v>145569227</v>
      </c>
      <c r="E59" s="88" t="str">
        <f t="shared" si="20"/>
        <v>145569227</v>
      </c>
      <c r="F59" s="89">
        <v>29</v>
      </c>
      <c r="G59" s="7"/>
      <c r="H59" s="90" t="s">
        <v>494</v>
      </c>
      <c r="I59" s="7"/>
      <c r="J59" s="85" t="s">
        <v>823</v>
      </c>
      <c r="K59" s="86" t="s">
        <v>28</v>
      </c>
      <c r="L59" s="86"/>
      <c r="M59" s="86"/>
      <c r="N59" s="86" t="s">
        <v>820</v>
      </c>
      <c r="O59" s="86" t="s">
        <v>22</v>
      </c>
      <c r="P59" s="86"/>
      <c r="Q59" s="86" t="s">
        <v>27</v>
      </c>
      <c r="R59" s="91" t="s">
        <v>18</v>
      </c>
      <c r="S59" s="6"/>
      <c r="T59" s="92" t="s">
        <v>663</v>
      </c>
      <c r="U59" s="86"/>
      <c r="V59" s="86"/>
      <c r="W59" s="86"/>
      <c r="X59" s="97"/>
      <c r="Y59" s="4"/>
      <c r="Z59" s="93"/>
      <c r="AA59" s="94"/>
      <c r="AB59" s="94"/>
      <c r="AC59" s="94"/>
      <c r="AD59" s="95" t="s">
        <v>946</v>
      </c>
      <c r="AE59" s="7"/>
      <c r="AF59" s="32" t="str">
        <f t="shared" si="2"/>
        <v xml:space="preserve"> [SNABB] </v>
      </c>
      <c r="AG59" s="31" t="str">
        <f t="shared" si="3"/>
        <v>?</v>
      </c>
      <c r="AH59" s="31" t="str">
        <f t="shared" si="4"/>
        <v>?</v>
      </c>
      <c r="AI59" s="31" t="str">
        <f t="shared" si="5"/>
        <v>Bra</v>
      </c>
      <c r="AJ59" s="31" t="str">
        <f t="shared" si="6"/>
        <v>Utomjordisk</v>
      </c>
      <c r="AK59" s="31" t="str">
        <f t="shared" si="7"/>
        <v>?</v>
      </c>
      <c r="AL59" s="31" t="str">
        <f t="shared" si="8"/>
        <v>Gudabenådad</v>
      </c>
      <c r="AM59" s="39" t="str">
        <f t="shared" si="9"/>
        <v xml:space="preserve"> Fasta: Gudomlig</v>
      </c>
      <c r="AN59" s="31" t="str">
        <f t="shared" si="10"/>
        <v/>
      </c>
      <c r="AO59" s="32" t="str">
        <f t="shared" si="11"/>
        <v/>
      </c>
      <c r="AP59" s="32" t="str">
        <f t="shared" si="12"/>
        <v/>
      </c>
      <c r="AQ59" s="32" t="str">
        <f t="shared" si="13"/>
        <v/>
      </c>
      <c r="AR59" s="32" t="str">
        <f t="shared" si="14"/>
        <v>Gudabenådad - Bra - Utomjordisk</v>
      </c>
      <c r="AS59" s="32" t="str">
        <f t="shared" si="15"/>
        <v/>
      </c>
      <c r="AT59" s="96" t="str">
        <f t="shared" si="1"/>
        <v>29 Knutsson [playerid=145569227] Gudabenådad - Bra - Utomjordisk [SNABB]  Fasta: Gudomlig</v>
      </c>
      <c r="AU59" s="7"/>
    </row>
    <row r="60" spans="1:47" ht="14.25" hidden="1">
      <c r="A60" s="84" t="s">
        <v>830</v>
      </c>
      <c r="B60" s="85" t="s">
        <v>321</v>
      </c>
      <c r="C60" s="86" t="s">
        <v>115</v>
      </c>
      <c r="D60" s="87">
        <v>189272940</v>
      </c>
      <c r="E60" s="88" t="str">
        <f t="shared" si="20"/>
        <v>189272940</v>
      </c>
      <c r="F60" s="89">
        <v>26</v>
      </c>
      <c r="G60" s="7"/>
      <c r="H60" s="90"/>
      <c r="I60" s="7"/>
      <c r="J60" s="85" t="s">
        <v>822</v>
      </c>
      <c r="K60" s="86" t="s">
        <v>822</v>
      </c>
      <c r="L60" s="86"/>
      <c r="M60" s="86" t="s">
        <v>824</v>
      </c>
      <c r="N60" s="86"/>
      <c r="O60" s="86"/>
      <c r="P60" s="86" t="s">
        <v>23</v>
      </c>
      <c r="Q60" s="86"/>
      <c r="R60" s="91"/>
      <c r="S60" s="7"/>
      <c r="T60" s="92" t="s">
        <v>322</v>
      </c>
      <c r="U60" s="86"/>
      <c r="V60" s="86"/>
      <c r="W60" s="86"/>
      <c r="X60" s="91"/>
      <c r="Y60" s="4"/>
      <c r="Z60" s="93"/>
      <c r="AA60" s="94"/>
      <c r="AB60" s="94"/>
      <c r="AC60" s="94"/>
      <c r="AD60" s="95" t="s">
        <v>936</v>
      </c>
      <c r="AE60" s="7"/>
      <c r="AF60" s="32" t="str">
        <f t="shared" si="2"/>
        <v/>
      </c>
      <c r="AG60" s="31" t="str">
        <f t="shared" si="3"/>
        <v>?</v>
      </c>
      <c r="AH60" s="31" t="str">
        <f t="shared" si="4"/>
        <v>Unik</v>
      </c>
      <c r="AI60" s="31" t="str">
        <f t="shared" si="5"/>
        <v>?</v>
      </c>
      <c r="AJ60" s="31" t="str">
        <f t="shared" si="6"/>
        <v>?</v>
      </c>
      <c r="AK60" s="31" t="str">
        <f t="shared" si="7"/>
        <v>Titanisk</v>
      </c>
      <c r="AL60" s="31" t="str">
        <f t="shared" si="8"/>
        <v>?</v>
      </c>
      <c r="AM60" s="39" t="str">
        <f t="shared" si="9"/>
        <v/>
      </c>
      <c r="AN60" s="31" t="str">
        <f t="shared" si="10"/>
        <v/>
      </c>
      <c r="AO60" s="32" t="str">
        <f t="shared" si="11"/>
        <v>Titanisk - Unik - ? - ?</v>
      </c>
      <c r="AP60" s="32" t="str">
        <f t="shared" si="12"/>
        <v/>
      </c>
      <c r="AQ60" s="32" t="str">
        <f t="shared" si="13"/>
        <v/>
      </c>
      <c r="AR60" s="32" t="str">
        <f t="shared" si="14"/>
        <v/>
      </c>
      <c r="AS60" s="32" t="str">
        <f t="shared" si="15"/>
        <v/>
      </c>
      <c r="AT60" s="96" t="str">
        <f t="shared" si="1"/>
        <v>26 Håkansson [playerid=189272940] Titanisk - Unik - ? - ?</v>
      </c>
      <c r="AU60" s="7"/>
    </row>
    <row r="61" spans="1:47" ht="14.25" hidden="1">
      <c r="A61" s="84" t="s">
        <v>830</v>
      </c>
      <c r="B61" s="85" t="s">
        <v>166</v>
      </c>
      <c r="C61" s="86" t="s">
        <v>326</v>
      </c>
      <c r="D61" s="87">
        <v>190666864</v>
      </c>
      <c r="E61" s="88" t="str">
        <f t="shared" si="20"/>
        <v>190666864</v>
      </c>
      <c r="F61" s="89">
        <v>26</v>
      </c>
      <c r="G61" s="7"/>
      <c r="H61" s="90"/>
      <c r="I61" s="7"/>
      <c r="J61" s="85" t="s">
        <v>822</v>
      </c>
      <c r="K61" s="86" t="s">
        <v>820</v>
      </c>
      <c r="L61" s="86"/>
      <c r="M61" s="86" t="s">
        <v>823</v>
      </c>
      <c r="N61" s="86"/>
      <c r="O61" s="86"/>
      <c r="P61" s="86" t="s">
        <v>22</v>
      </c>
      <c r="Q61" s="86"/>
      <c r="R61" s="91"/>
      <c r="S61" s="7"/>
      <c r="T61" s="92" t="s">
        <v>327</v>
      </c>
      <c r="U61" s="86"/>
      <c r="V61" s="86"/>
      <c r="W61" s="86"/>
      <c r="X61" s="91"/>
      <c r="Y61" s="4"/>
      <c r="Z61" s="93"/>
      <c r="AA61" s="94"/>
      <c r="AB61" s="94"/>
      <c r="AC61" s="94"/>
      <c r="AD61" s="95" t="s">
        <v>936</v>
      </c>
      <c r="AE61" s="7"/>
      <c r="AF61" s="32" t="str">
        <f t="shared" si="2"/>
        <v/>
      </c>
      <c r="AG61" s="31" t="str">
        <f t="shared" si="3"/>
        <v>?</v>
      </c>
      <c r="AH61" s="31" t="str">
        <f t="shared" si="4"/>
        <v>Fenomenal</v>
      </c>
      <c r="AI61" s="31" t="str">
        <f t="shared" si="5"/>
        <v>?</v>
      </c>
      <c r="AJ61" s="31" t="str">
        <f t="shared" si="6"/>
        <v>?</v>
      </c>
      <c r="AK61" s="31" t="str">
        <f t="shared" si="7"/>
        <v>Utomjordisk</v>
      </c>
      <c r="AL61" s="31" t="str">
        <f t="shared" si="8"/>
        <v>?</v>
      </c>
      <c r="AM61" s="39" t="str">
        <f t="shared" si="9"/>
        <v/>
      </c>
      <c r="AN61" s="31" t="str">
        <f t="shared" si="10"/>
        <v/>
      </c>
      <c r="AO61" s="32" t="str">
        <f t="shared" si="11"/>
        <v>Utomjordisk - Fenomenal - ? - ?</v>
      </c>
      <c r="AP61" s="32" t="str">
        <f t="shared" si="12"/>
        <v/>
      </c>
      <c r="AQ61" s="32" t="str">
        <f t="shared" si="13"/>
        <v/>
      </c>
      <c r="AR61" s="32" t="str">
        <f t="shared" si="14"/>
        <v/>
      </c>
      <c r="AS61" s="32" t="str">
        <f t="shared" si="15"/>
        <v/>
      </c>
      <c r="AT61" s="96" t="str">
        <f t="shared" si="1"/>
        <v>26 Norrquist [playerid=190666864] Utomjordisk - Fenomenal - ? - ?</v>
      </c>
      <c r="AU61" s="7"/>
    </row>
    <row r="62" spans="1:47" ht="14.25" hidden="1">
      <c r="A62" s="84" t="s">
        <v>830</v>
      </c>
      <c r="B62" s="85" t="s">
        <v>43</v>
      </c>
      <c r="C62" s="86" t="s">
        <v>132</v>
      </c>
      <c r="D62" s="87">
        <v>159552784</v>
      </c>
      <c r="E62" s="88" t="str">
        <f t="shared" si="20"/>
        <v>159552784</v>
      </c>
      <c r="F62" s="89">
        <v>29</v>
      </c>
      <c r="G62" s="7"/>
      <c r="H62" s="90"/>
      <c r="I62" s="7"/>
      <c r="J62" s="85" t="s">
        <v>822</v>
      </c>
      <c r="K62" s="86" t="s">
        <v>820</v>
      </c>
      <c r="L62" s="86"/>
      <c r="M62" s="86" t="s">
        <v>820</v>
      </c>
      <c r="N62" s="86" t="s">
        <v>821</v>
      </c>
      <c r="O62" s="86"/>
      <c r="P62" s="86" t="s">
        <v>21</v>
      </c>
      <c r="Q62" s="86"/>
      <c r="R62" s="91"/>
      <c r="S62" s="7"/>
      <c r="T62" s="92" t="s">
        <v>133</v>
      </c>
      <c r="U62" s="86"/>
      <c r="V62" s="86"/>
      <c r="W62" s="86"/>
      <c r="X62" s="91"/>
      <c r="Y62" s="4"/>
      <c r="Z62" s="93"/>
      <c r="AA62" s="94"/>
      <c r="AB62" s="94"/>
      <c r="AC62" s="94"/>
      <c r="AD62" s="95" t="s">
        <v>935</v>
      </c>
      <c r="AE62" s="7"/>
      <c r="AF62" s="32" t="str">
        <f t="shared" si="2"/>
        <v/>
      </c>
      <c r="AG62" s="31" t="str">
        <f t="shared" si="3"/>
        <v>?</v>
      </c>
      <c r="AH62" s="31" t="str">
        <f t="shared" si="4"/>
        <v>Bra</v>
      </c>
      <c r="AI62" s="31" t="str">
        <f t="shared" si="5"/>
        <v>Ypperlig</v>
      </c>
      <c r="AJ62" s="31" t="str">
        <f t="shared" si="6"/>
        <v>?</v>
      </c>
      <c r="AK62" s="31" t="str">
        <f t="shared" si="7"/>
        <v>Mytomspunnen</v>
      </c>
      <c r="AL62" s="31" t="str">
        <f t="shared" si="8"/>
        <v>?</v>
      </c>
      <c r="AM62" s="39" t="str">
        <f t="shared" si="9"/>
        <v/>
      </c>
      <c r="AN62" s="31" t="str">
        <f t="shared" si="10"/>
        <v/>
      </c>
      <c r="AO62" s="32" t="str">
        <f t="shared" si="11"/>
        <v>Mytomspunnen - Bra - ? - Ypperlig</v>
      </c>
      <c r="AP62" s="32" t="str">
        <f t="shared" si="12"/>
        <v/>
      </c>
      <c r="AQ62" s="32" t="str">
        <f t="shared" si="13"/>
        <v/>
      </c>
      <c r="AR62" s="32" t="str">
        <f t="shared" si="14"/>
        <v/>
      </c>
      <c r="AS62" s="32" t="str">
        <f t="shared" si="15"/>
        <v/>
      </c>
      <c r="AT62" s="96" t="str">
        <f t="shared" si="1"/>
        <v>29 Kärrgren [playerid=159552784] Mytomspunnen - Bra - ? - Ypperlig</v>
      </c>
      <c r="AU62" s="7"/>
    </row>
    <row r="63" spans="1:47" ht="14.25" hidden="1">
      <c r="A63" s="84" t="s">
        <v>830</v>
      </c>
      <c r="B63" s="85" t="s">
        <v>808</v>
      </c>
      <c r="C63" s="86" t="s">
        <v>809</v>
      </c>
      <c r="D63" s="87">
        <v>207965749</v>
      </c>
      <c r="E63" s="88" t="str">
        <f t="shared" si="20"/>
        <v>207965749</v>
      </c>
      <c r="F63" s="89">
        <v>25</v>
      </c>
      <c r="G63" s="7"/>
      <c r="H63" s="90"/>
      <c r="I63" s="7"/>
      <c r="J63" s="85" t="s">
        <v>823</v>
      </c>
      <c r="K63" s="86" t="s">
        <v>821</v>
      </c>
      <c r="L63" s="86"/>
      <c r="M63" s="86" t="s">
        <v>819</v>
      </c>
      <c r="N63" s="86" t="s">
        <v>821</v>
      </c>
      <c r="O63" s="86"/>
      <c r="P63" s="86" t="s">
        <v>21</v>
      </c>
      <c r="Q63" s="86"/>
      <c r="R63" s="91" t="s">
        <v>822</v>
      </c>
      <c r="S63" s="7"/>
      <c r="T63" s="92" t="s">
        <v>807</v>
      </c>
      <c r="U63" s="86"/>
      <c r="V63" s="86"/>
      <c r="W63" s="86"/>
      <c r="X63" s="91"/>
      <c r="Y63" s="4"/>
      <c r="Z63" s="93"/>
      <c r="AA63" s="94"/>
      <c r="AB63" s="94"/>
      <c r="AC63" s="94"/>
      <c r="AD63" s="95" t="s">
        <v>935</v>
      </c>
      <c r="AE63" s="7"/>
      <c r="AF63" s="32" t="str">
        <f t="shared" si="2"/>
        <v/>
      </c>
      <c r="AG63" s="31" t="str">
        <f t="shared" si="3"/>
        <v>?</v>
      </c>
      <c r="AH63" s="31" t="str">
        <f t="shared" si="4"/>
        <v>Hyfsad</v>
      </c>
      <c r="AI63" s="31" t="str">
        <f t="shared" si="5"/>
        <v>Ypperlig</v>
      </c>
      <c r="AJ63" s="31" t="str">
        <f t="shared" si="6"/>
        <v>?</v>
      </c>
      <c r="AK63" s="31" t="str">
        <f t="shared" si="7"/>
        <v>Mytomspunnen</v>
      </c>
      <c r="AL63" s="31" t="str">
        <f t="shared" si="8"/>
        <v>?</v>
      </c>
      <c r="AM63" s="39" t="str">
        <f t="shared" si="9"/>
        <v xml:space="preserve"> Fasta: Enastående</v>
      </c>
      <c r="AN63" s="31" t="str">
        <f t="shared" si="10"/>
        <v/>
      </c>
      <c r="AO63" s="32" t="str">
        <f t="shared" si="11"/>
        <v>Mytomspunnen - Hyfsad - ? - Ypperlig</v>
      </c>
      <c r="AP63" s="32" t="str">
        <f t="shared" si="12"/>
        <v/>
      </c>
      <c r="AQ63" s="32" t="str">
        <f t="shared" si="13"/>
        <v/>
      </c>
      <c r="AR63" s="32" t="str">
        <f t="shared" si="14"/>
        <v/>
      </c>
      <c r="AS63" s="32" t="str">
        <f t="shared" si="15"/>
        <v/>
      </c>
      <c r="AT63" s="96" t="str">
        <f t="shared" si="1"/>
        <v>25 Zirojevic [playerid=207965749] Mytomspunnen - Hyfsad - ? - Ypperlig Fasta: Enastående</v>
      </c>
      <c r="AU63" s="7"/>
    </row>
    <row r="64" spans="1:47" ht="14.25" hidden="1">
      <c r="A64" s="84" t="s">
        <v>830</v>
      </c>
      <c r="B64" s="85" t="s">
        <v>220</v>
      </c>
      <c r="C64" s="86" t="s">
        <v>239</v>
      </c>
      <c r="D64" s="87">
        <v>190645596</v>
      </c>
      <c r="E64" s="88" t="str">
        <f t="shared" si="20"/>
        <v>190645596</v>
      </c>
      <c r="F64" s="89">
        <v>26</v>
      </c>
      <c r="G64" s="7"/>
      <c r="H64" s="90"/>
      <c r="I64" s="7"/>
      <c r="J64" s="85" t="s">
        <v>822</v>
      </c>
      <c r="K64" s="86" t="s">
        <v>819</v>
      </c>
      <c r="L64" s="86"/>
      <c r="M64" s="86"/>
      <c r="N64" s="86" t="s">
        <v>822</v>
      </c>
      <c r="O64" s="86" t="s">
        <v>821</v>
      </c>
      <c r="P64" s="86" t="s">
        <v>22</v>
      </c>
      <c r="Q64" s="86"/>
      <c r="R64" s="91"/>
      <c r="S64" s="7"/>
      <c r="T64" s="92" t="s">
        <v>240</v>
      </c>
      <c r="U64" s="86"/>
      <c r="V64" s="86"/>
      <c r="W64" s="86"/>
      <c r="X64" s="91"/>
      <c r="Y64" s="4"/>
      <c r="Z64" s="93"/>
      <c r="AA64" s="94"/>
      <c r="AB64" s="94"/>
      <c r="AC64" s="94"/>
      <c r="AD64" s="95" t="s">
        <v>937</v>
      </c>
      <c r="AE64" s="7"/>
      <c r="AF64" s="32" t="str">
        <f t="shared" si="2"/>
        <v/>
      </c>
      <c r="AG64" s="31" t="str">
        <f t="shared" si="3"/>
        <v>?</v>
      </c>
      <c r="AH64" s="31" t="str">
        <f t="shared" si="4"/>
        <v>?</v>
      </c>
      <c r="AI64" s="31" t="str">
        <f t="shared" si="5"/>
        <v>Enastående</v>
      </c>
      <c r="AJ64" s="31" t="str">
        <f t="shared" si="6"/>
        <v>Ypperlig</v>
      </c>
      <c r="AK64" s="31" t="str">
        <f t="shared" si="7"/>
        <v>Utomjordisk</v>
      </c>
      <c r="AL64" s="31" t="str">
        <f t="shared" si="8"/>
        <v>?</v>
      </c>
      <c r="AM64" s="39" t="str">
        <f t="shared" si="9"/>
        <v/>
      </c>
      <c r="AN64" s="31" t="str">
        <f t="shared" si="10"/>
        <v/>
      </c>
      <c r="AO64" s="32" t="str">
        <f t="shared" si="11"/>
        <v>Utomjordisk - ? - Ypperlig - Enastående</v>
      </c>
      <c r="AP64" s="32" t="str">
        <f t="shared" si="12"/>
        <v/>
      </c>
      <c r="AQ64" s="32" t="str">
        <f t="shared" si="13"/>
        <v/>
      </c>
      <c r="AR64" s="32" t="str">
        <f t="shared" si="14"/>
        <v/>
      </c>
      <c r="AS64" s="32" t="str">
        <f t="shared" si="15"/>
        <v/>
      </c>
      <c r="AT64" s="96" t="str">
        <f t="shared" si="1"/>
        <v>26 Killer [playerid=190645596] Utomjordisk - ? - Ypperlig - Enastående</v>
      </c>
      <c r="AU64" s="7"/>
    </row>
    <row r="65" spans="1:47" ht="14.25" hidden="1">
      <c r="A65" s="84" t="s">
        <v>830</v>
      </c>
      <c r="B65" s="85" t="s">
        <v>171</v>
      </c>
      <c r="C65" s="86" t="s">
        <v>172</v>
      </c>
      <c r="D65" s="87">
        <v>193905417</v>
      </c>
      <c r="E65" s="88" t="str">
        <f t="shared" si="20"/>
        <v>193905417</v>
      </c>
      <c r="F65" s="89">
        <v>26</v>
      </c>
      <c r="G65" s="7"/>
      <c r="H65" s="90"/>
      <c r="I65" s="7"/>
      <c r="J65" s="85" t="s">
        <v>823</v>
      </c>
      <c r="K65" s="86" t="s">
        <v>822</v>
      </c>
      <c r="L65" s="86"/>
      <c r="M65" s="86" t="s">
        <v>821</v>
      </c>
      <c r="N65" s="86" t="s">
        <v>820</v>
      </c>
      <c r="O65" s="86"/>
      <c r="P65" s="86" t="s">
        <v>22</v>
      </c>
      <c r="Q65" s="86"/>
      <c r="R65" s="91"/>
      <c r="S65" s="7"/>
      <c r="T65" s="92" t="s">
        <v>173</v>
      </c>
      <c r="U65" s="86"/>
      <c r="V65" s="86"/>
      <c r="W65" s="86"/>
      <c r="X65" s="91"/>
      <c r="Y65" s="4"/>
      <c r="Z65" s="93"/>
      <c r="AA65" s="94"/>
      <c r="AB65" s="94"/>
      <c r="AC65" s="94"/>
      <c r="AD65" s="95" t="s">
        <v>935</v>
      </c>
      <c r="AE65" s="7"/>
      <c r="AF65" s="32" t="str">
        <f t="shared" si="2"/>
        <v/>
      </c>
      <c r="AG65" s="31" t="str">
        <f t="shared" si="3"/>
        <v>?</v>
      </c>
      <c r="AH65" s="31" t="str">
        <f t="shared" si="4"/>
        <v>Ypperlig</v>
      </c>
      <c r="AI65" s="31" t="str">
        <f t="shared" si="5"/>
        <v>Bra</v>
      </c>
      <c r="AJ65" s="31" t="str">
        <f t="shared" si="6"/>
        <v>?</v>
      </c>
      <c r="AK65" s="31" t="str">
        <f t="shared" si="7"/>
        <v>Utomjordisk</v>
      </c>
      <c r="AL65" s="31" t="str">
        <f t="shared" si="8"/>
        <v>?</v>
      </c>
      <c r="AM65" s="39" t="str">
        <f t="shared" si="9"/>
        <v/>
      </c>
      <c r="AN65" s="31" t="str">
        <f t="shared" si="10"/>
        <v/>
      </c>
      <c r="AO65" s="32" t="str">
        <f t="shared" si="11"/>
        <v>Utomjordisk - Ypperlig - ? - Bra</v>
      </c>
      <c r="AP65" s="32" t="str">
        <f t="shared" si="12"/>
        <v/>
      </c>
      <c r="AQ65" s="32" t="str">
        <f t="shared" si="13"/>
        <v/>
      </c>
      <c r="AR65" s="32" t="str">
        <f t="shared" si="14"/>
        <v/>
      </c>
      <c r="AS65" s="32" t="str">
        <f t="shared" si="15"/>
        <v/>
      </c>
      <c r="AT65" s="96" t="str">
        <f t="shared" si="1"/>
        <v>26 Milanovic [playerid=193905417] Utomjordisk - Ypperlig - ? - Bra</v>
      </c>
      <c r="AU65" s="7"/>
    </row>
    <row r="66" spans="1:47" ht="14.25" hidden="1">
      <c r="A66" s="84" t="s">
        <v>830</v>
      </c>
      <c r="B66" s="85" t="s">
        <v>152</v>
      </c>
      <c r="C66" s="86" t="s">
        <v>153</v>
      </c>
      <c r="D66" s="87">
        <v>184133203</v>
      </c>
      <c r="E66" s="88" t="str">
        <f t="shared" si="20"/>
        <v>184133203</v>
      </c>
      <c r="F66" s="89">
        <v>27</v>
      </c>
      <c r="G66" s="7"/>
      <c r="H66" s="90" t="s">
        <v>32</v>
      </c>
      <c r="I66" s="7"/>
      <c r="J66" s="85" t="s">
        <v>823</v>
      </c>
      <c r="K66" s="86" t="s">
        <v>823</v>
      </c>
      <c r="L66" s="86"/>
      <c r="M66" s="86" t="s">
        <v>818</v>
      </c>
      <c r="N66" s="86" t="s">
        <v>822</v>
      </c>
      <c r="O66" s="86"/>
      <c r="P66" s="86" t="s">
        <v>22</v>
      </c>
      <c r="Q66" s="86"/>
      <c r="R66" s="91" t="s">
        <v>25</v>
      </c>
      <c r="S66" s="7"/>
      <c r="T66" s="92" t="s">
        <v>154</v>
      </c>
      <c r="U66" s="86"/>
      <c r="V66" s="86"/>
      <c r="W66" s="86"/>
      <c r="X66" s="91"/>
      <c r="Y66" s="4"/>
      <c r="Z66" s="93"/>
      <c r="AA66" s="94"/>
      <c r="AB66" s="94"/>
      <c r="AC66" s="94"/>
      <c r="AD66" s="95" t="s">
        <v>935</v>
      </c>
      <c r="AE66" s="7"/>
      <c r="AF66" s="32" t="str">
        <f t="shared" ref="AF66:AF128" si="21">IF(COUNTA(H66)&gt;0,CONCATENATE(" [",H66,"] "),"")</f>
        <v xml:space="preserve"> [Teknisk] </v>
      </c>
      <c r="AG66" s="31" t="str">
        <f t="shared" ref="AG66:AG128" si="22">IF(COUNTA(L66)&gt;0,RIGHT(L66,LEN(L66)-5),"?")</f>
        <v>?</v>
      </c>
      <c r="AH66" s="31" t="str">
        <f t="shared" ref="AH66:AH128" si="23">IF(COUNTA(M66)&gt;0,RIGHT(M66,LEN(M66)-5),"?")</f>
        <v>Dålig</v>
      </c>
      <c r="AI66" s="31" t="str">
        <f t="shared" ref="AI66:AI128" si="24">IF(COUNTA(N66)&gt;0,RIGHT(N66,LEN(N66)-5),"?")</f>
        <v>Enastående</v>
      </c>
      <c r="AJ66" s="31" t="str">
        <f t="shared" ref="AJ66:AJ128" si="25">IF(COUNTA(O66)&gt;0,RIGHT(O66,LEN(O66)-5),"?")</f>
        <v>?</v>
      </c>
      <c r="AK66" s="31" t="str">
        <f t="shared" ref="AK66:AK128" si="26">IF(COUNTA(P66)&gt;0,RIGHT(P66,LEN(P66)-5),"?")</f>
        <v>Utomjordisk</v>
      </c>
      <c r="AL66" s="31" t="str">
        <f t="shared" ref="AL66:AL128" si="27">IF(COUNTA(Q66)&gt;0,RIGHT(Q66,LEN(Q66)-5),"?")</f>
        <v>?</v>
      </c>
      <c r="AM66" s="39" t="str">
        <f t="shared" ref="AM66:AM128" si="28">IF(COUNTA(R66)&gt;0,CONCATENATE(" Fasta: ",RIGHT(R66,LEN(R66)-5)),"")</f>
        <v xml:space="preserve"> Fasta: Oförglömlig</v>
      </c>
      <c r="AN66" s="31" t="str">
        <f t="shared" ref="AN66:AN128" si="29">IF(A66="Målvakt",CONCATENATE(AG66," - ",AK66),"")</f>
        <v/>
      </c>
      <c r="AO66" s="32" t="str">
        <f t="shared" ref="AO66:AO128" si="30">IF(A66="Försvarare",CONCATENATE(AK66," - ",AH66," - ",AJ66," - ",AI66),"")</f>
        <v>Utomjordisk - Dålig - ? - Enastående</v>
      </c>
      <c r="AP66" s="32" t="str">
        <f t="shared" ref="AP66:AP128" si="31">IF(A66="Inner",CONCATENATE(AH66," - ",AI66," - ",AK66),"")</f>
        <v/>
      </c>
      <c r="AQ66" s="32" t="str">
        <f t="shared" ref="AQ66:AQ128" si="32">IF(A66="Ytter",CONCATENATE(AJ66," - ",AH66," - ",AI66," - ",AK66),"")</f>
        <v/>
      </c>
      <c r="AR66" s="32" t="str">
        <f t="shared" ref="AR66:AR128" si="33">IF(A66="Anfallare",CONCATENATE(AL66," - ",AI66," - ",AJ66),"")</f>
        <v/>
      </c>
      <c r="AS66" s="32" t="str">
        <f t="shared" ref="AS66:AS128" si="34">IF(A66="Def anfallare",CONCATENATE(AI66," - ",AH66," - ",AL66," - ",AJ66),"")</f>
        <v/>
      </c>
      <c r="AT66" s="96" t="str">
        <f t="shared" ref="AT66:AT103" si="35">CONCATENATE(IF(Z66="LL","[u]",IF(Z66="Ny","[i]",IF(Z66="Extra koll","[b]",""))),F66," ",C66,IF(COUNTA(D66)&gt;0,CONCATENATE(" [playerid=",D66,"] "),""),AN66,AO66,AP66,AQ66,AR66,AS66,AF66,AM66,IF(Z66="LL","[/u]",IF(Z66="Ny","[/i]",IF(Z66="Extra koll","[/b]",""))))</f>
        <v>27 Zettersten [playerid=184133203] Utomjordisk - Dålig - ? - Enastående [Teknisk]  Fasta: Oförglömlig</v>
      </c>
      <c r="AU66" s="7"/>
    </row>
    <row r="67" spans="1:47" ht="14.25" hidden="1">
      <c r="A67" s="84" t="s">
        <v>830</v>
      </c>
      <c r="B67" s="85" t="s">
        <v>146</v>
      </c>
      <c r="C67" s="86" t="s">
        <v>147</v>
      </c>
      <c r="D67" s="87">
        <v>185870408</v>
      </c>
      <c r="E67" s="88" t="str">
        <f t="shared" si="20"/>
        <v>185870408</v>
      </c>
      <c r="F67" s="89">
        <v>27</v>
      </c>
      <c r="G67" s="7"/>
      <c r="H67" s="90" t="s">
        <v>32</v>
      </c>
      <c r="I67" s="7"/>
      <c r="J67" s="85" t="s">
        <v>822</v>
      </c>
      <c r="K67" s="86" t="s">
        <v>823</v>
      </c>
      <c r="L67" s="86"/>
      <c r="M67" s="86" t="s">
        <v>818</v>
      </c>
      <c r="N67" s="86" t="s">
        <v>822</v>
      </c>
      <c r="O67" s="86"/>
      <c r="P67" s="86" t="s">
        <v>22</v>
      </c>
      <c r="Q67" s="86"/>
      <c r="R67" s="91"/>
      <c r="S67" s="7"/>
      <c r="T67" s="92" t="s">
        <v>148</v>
      </c>
      <c r="U67" s="86"/>
      <c r="V67" s="86"/>
      <c r="W67" s="86"/>
      <c r="X67" s="91"/>
      <c r="Y67" s="4"/>
      <c r="Z67" s="93"/>
      <c r="AA67" s="94"/>
      <c r="AB67" s="94"/>
      <c r="AC67" s="94"/>
      <c r="AD67" s="95" t="s">
        <v>937</v>
      </c>
      <c r="AE67" s="7"/>
      <c r="AF67" s="32" t="str">
        <f t="shared" si="21"/>
        <v xml:space="preserve"> [Teknisk] </v>
      </c>
      <c r="AG67" s="31" t="str">
        <f t="shared" si="22"/>
        <v>?</v>
      </c>
      <c r="AH67" s="31" t="str">
        <f t="shared" si="23"/>
        <v>Dålig</v>
      </c>
      <c r="AI67" s="31" t="str">
        <f t="shared" si="24"/>
        <v>Enastående</v>
      </c>
      <c r="AJ67" s="31" t="str">
        <f t="shared" si="25"/>
        <v>?</v>
      </c>
      <c r="AK67" s="31" t="str">
        <f t="shared" si="26"/>
        <v>Utomjordisk</v>
      </c>
      <c r="AL67" s="31" t="str">
        <f t="shared" si="27"/>
        <v>?</v>
      </c>
      <c r="AM67" s="39" t="str">
        <f t="shared" si="28"/>
        <v/>
      </c>
      <c r="AN67" s="31" t="str">
        <f t="shared" si="29"/>
        <v/>
      </c>
      <c r="AO67" s="32" t="str">
        <f t="shared" si="30"/>
        <v>Utomjordisk - Dålig - ? - Enastående</v>
      </c>
      <c r="AP67" s="32" t="str">
        <f t="shared" si="31"/>
        <v/>
      </c>
      <c r="AQ67" s="32" t="str">
        <f t="shared" si="32"/>
        <v/>
      </c>
      <c r="AR67" s="32" t="str">
        <f t="shared" si="33"/>
        <v/>
      </c>
      <c r="AS67" s="32" t="str">
        <f t="shared" si="34"/>
        <v/>
      </c>
      <c r="AT67" s="96" t="str">
        <f t="shared" si="35"/>
        <v xml:space="preserve">27 Robertsson [playerid=185870408] Utomjordisk - Dålig - ? - Enastående [Teknisk] </v>
      </c>
      <c r="AU67" s="7"/>
    </row>
    <row r="68" spans="1:47" ht="14.25" hidden="1">
      <c r="A68" s="84" t="s">
        <v>830</v>
      </c>
      <c r="B68" s="85" t="s">
        <v>143</v>
      </c>
      <c r="C68" s="86" t="s">
        <v>144</v>
      </c>
      <c r="D68" s="87">
        <v>180048791</v>
      </c>
      <c r="E68" s="88" t="str">
        <f t="shared" si="20"/>
        <v>180048791</v>
      </c>
      <c r="F68" s="89">
        <v>27</v>
      </c>
      <c r="G68" s="7"/>
      <c r="H68" s="90"/>
      <c r="I68" s="7"/>
      <c r="J68" s="85" t="s">
        <v>822</v>
      </c>
      <c r="K68" s="86" t="s">
        <v>821</v>
      </c>
      <c r="L68" s="86"/>
      <c r="M68" s="86" t="s">
        <v>820</v>
      </c>
      <c r="N68" s="86" t="s">
        <v>819</v>
      </c>
      <c r="O68" s="86"/>
      <c r="P68" s="86" t="s">
        <v>22</v>
      </c>
      <c r="Q68" s="86"/>
      <c r="R68" s="91"/>
      <c r="S68" s="7"/>
      <c r="T68" s="92" t="s">
        <v>145</v>
      </c>
      <c r="U68" s="86"/>
      <c r="V68" s="86"/>
      <c r="W68" s="86"/>
      <c r="X68" s="91"/>
      <c r="Y68" s="4"/>
      <c r="Z68" s="93"/>
      <c r="AA68" s="94"/>
      <c r="AB68" s="94"/>
      <c r="AC68" s="94"/>
      <c r="AD68" s="95" t="s">
        <v>935</v>
      </c>
      <c r="AE68" s="7"/>
      <c r="AF68" s="32" t="str">
        <f t="shared" si="21"/>
        <v/>
      </c>
      <c r="AG68" s="31" t="str">
        <f t="shared" si="22"/>
        <v>?</v>
      </c>
      <c r="AH68" s="31" t="str">
        <f t="shared" si="23"/>
        <v>Bra</v>
      </c>
      <c r="AI68" s="31" t="str">
        <f t="shared" si="24"/>
        <v>Hyfsad</v>
      </c>
      <c r="AJ68" s="31" t="str">
        <f t="shared" si="25"/>
        <v>?</v>
      </c>
      <c r="AK68" s="31" t="str">
        <f t="shared" si="26"/>
        <v>Utomjordisk</v>
      </c>
      <c r="AL68" s="31" t="str">
        <f t="shared" si="27"/>
        <v>?</v>
      </c>
      <c r="AM68" s="39" t="str">
        <f t="shared" si="28"/>
        <v/>
      </c>
      <c r="AN68" s="31" t="str">
        <f t="shared" si="29"/>
        <v/>
      </c>
      <c r="AO68" s="32" t="str">
        <f t="shared" si="30"/>
        <v>Utomjordisk - Bra - ? - Hyfsad</v>
      </c>
      <c r="AP68" s="32" t="str">
        <f t="shared" si="31"/>
        <v/>
      </c>
      <c r="AQ68" s="32" t="str">
        <f t="shared" si="32"/>
        <v/>
      </c>
      <c r="AR68" s="32" t="str">
        <f t="shared" si="33"/>
        <v/>
      </c>
      <c r="AS68" s="32" t="str">
        <f t="shared" si="34"/>
        <v/>
      </c>
      <c r="AT68" s="96" t="str">
        <f t="shared" si="35"/>
        <v>27 Moroka [playerid=180048791] Utomjordisk - Bra - ? - Hyfsad</v>
      </c>
      <c r="AU68" s="7"/>
    </row>
    <row r="69" spans="1:47" ht="14.25" hidden="1">
      <c r="A69" s="84" t="s">
        <v>830</v>
      </c>
      <c r="B69" s="85" t="s">
        <v>316</v>
      </c>
      <c r="C69" s="86" t="s">
        <v>317</v>
      </c>
      <c r="D69" s="87">
        <v>186455632</v>
      </c>
      <c r="E69" s="88" t="str">
        <f t="shared" si="20"/>
        <v>186455632</v>
      </c>
      <c r="F69" s="89">
        <v>27</v>
      </c>
      <c r="G69" s="7"/>
      <c r="H69" s="90" t="s">
        <v>30</v>
      </c>
      <c r="I69" s="7"/>
      <c r="J69" s="85" t="s">
        <v>823</v>
      </c>
      <c r="K69" s="86" t="s">
        <v>822</v>
      </c>
      <c r="L69" s="86"/>
      <c r="M69" s="86" t="s">
        <v>822</v>
      </c>
      <c r="N69" s="86"/>
      <c r="O69" s="86"/>
      <c r="P69" s="86" t="s">
        <v>23</v>
      </c>
      <c r="Q69" s="86"/>
      <c r="R69" s="91"/>
      <c r="S69" s="7"/>
      <c r="T69" s="92" t="s">
        <v>318</v>
      </c>
      <c r="U69" s="86"/>
      <c r="V69" s="86"/>
      <c r="W69" s="86"/>
      <c r="X69" s="91"/>
      <c r="Y69" s="4"/>
      <c r="Z69" s="93"/>
      <c r="AA69" s="94"/>
      <c r="AB69" s="94"/>
      <c r="AC69" s="94"/>
      <c r="AD69" s="95" t="s">
        <v>936</v>
      </c>
      <c r="AE69" s="7"/>
      <c r="AF69" s="32" t="str">
        <f t="shared" si="21"/>
        <v xml:space="preserve"> [Nickskicklig] </v>
      </c>
      <c r="AG69" s="31" t="str">
        <f t="shared" si="22"/>
        <v>?</v>
      </c>
      <c r="AH69" s="31" t="str">
        <f t="shared" si="23"/>
        <v>Enastående</v>
      </c>
      <c r="AI69" s="31" t="str">
        <f t="shared" si="24"/>
        <v>?</v>
      </c>
      <c r="AJ69" s="31" t="str">
        <f t="shared" si="25"/>
        <v>?</v>
      </c>
      <c r="AK69" s="31" t="str">
        <f t="shared" si="26"/>
        <v>Titanisk</v>
      </c>
      <c r="AL69" s="31" t="str">
        <f t="shared" si="27"/>
        <v>?</v>
      </c>
      <c r="AM69" s="39" t="str">
        <f t="shared" si="28"/>
        <v/>
      </c>
      <c r="AN69" s="31" t="str">
        <f t="shared" si="29"/>
        <v/>
      </c>
      <c r="AO69" s="32" t="str">
        <f t="shared" si="30"/>
        <v>Titanisk - Enastående - ? - ?</v>
      </c>
      <c r="AP69" s="32" t="str">
        <f t="shared" si="31"/>
        <v/>
      </c>
      <c r="AQ69" s="32" t="str">
        <f t="shared" si="32"/>
        <v/>
      </c>
      <c r="AR69" s="32" t="str">
        <f t="shared" si="33"/>
        <v/>
      </c>
      <c r="AS69" s="32" t="str">
        <f t="shared" si="34"/>
        <v/>
      </c>
      <c r="AT69" s="96" t="str">
        <f t="shared" si="35"/>
        <v xml:space="preserve">27 Kontio [playerid=186455632] Titanisk - Enastående - ? - ? [Nickskicklig] </v>
      </c>
      <c r="AU69" s="7"/>
    </row>
    <row r="70" spans="1:47" ht="14.25" hidden="1">
      <c r="A70" s="84" t="s">
        <v>830</v>
      </c>
      <c r="B70" s="85" t="s">
        <v>268</v>
      </c>
      <c r="C70" s="86" t="s">
        <v>269</v>
      </c>
      <c r="D70" s="87">
        <v>114765847</v>
      </c>
      <c r="E70" s="88" t="str">
        <f t="shared" si="20"/>
        <v>114765847</v>
      </c>
      <c r="F70" s="89">
        <v>31</v>
      </c>
      <c r="G70" s="7"/>
      <c r="H70" s="90" t="s">
        <v>33</v>
      </c>
      <c r="I70" s="7"/>
      <c r="J70" s="85" t="s">
        <v>822</v>
      </c>
      <c r="K70" s="86" t="s">
        <v>28</v>
      </c>
      <c r="L70" s="86"/>
      <c r="M70" s="86" t="s">
        <v>23</v>
      </c>
      <c r="N70" s="86"/>
      <c r="O70" s="86"/>
      <c r="P70" s="86" t="s">
        <v>25</v>
      </c>
      <c r="Q70" s="86"/>
      <c r="R70" s="91"/>
      <c r="S70" s="7"/>
      <c r="T70" s="92" t="s">
        <v>270</v>
      </c>
      <c r="U70" s="86"/>
      <c r="V70" s="86"/>
      <c r="W70" s="86"/>
      <c r="X70" s="91"/>
      <c r="Y70" s="4"/>
      <c r="Z70" s="93"/>
      <c r="AA70" s="94"/>
      <c r="AB70" s="94"/>
      <c r="AC70" s="94"/>
      <c r="AD70" s="95" t="s">
        <v>936</v>
      </c>
      <c r="AE70" s="7"/>
      <c r="AF70" s="32" t="str">
        <f t="shared" si="21"/>
        <v xml:space="preserve"> [Kraftfull] </v>
      </c>
      <c r="AG70" s="31" t="str">
        <f t="shared" si="22"/>
        <v>?</v>
      </c>
      <c r="AH70" s="31" t="str">
        <f t="shared" si="23"/>
        <v>Titanisk</v>
      </c>
      <c r="AI70" s="31" t="str">
        <f t="shared" si="24"/>
        <v>?</v>
      </c>
      <c r="AJ70" s="31" t="str">
        <f t="shared" si="25"/>
        <v>?</v>
      </c>
      <c r="AK70" s="31" t="str">
        <f t="shared" si="26"/>
        <v>Oförglömlig</v>
      </c>
      <c r="AL70" s="31" t="str">
        <f t="shared" si="27"/>
        <v>?</v>
      </c>
      <c r="AM70" s="39" t="str">
        <f t="shared" si="28"/>
        <v/>
      </c>
      <c r="AN70" s="31" t="str">
        <f t="shared" si="29"/>
        <v/>
      </c>
      <c r="AO70" s="32" t="str">
        <f t="shared" si="30"/>
        <v>Oförglömlig - Titanisk - ? - ?</v>
      </c>
      <c r="AP70" s="32" t="str">
        <f t="shared" si="31"/>
        <v/>
      </c>
      <c r="AQ70" s="32" t="str">
        <f t="shared" si="32"/>
        <v/>
      </c>
      <c r="AR70" s="32" t="str">
        <f t="shared" si="33"/>
        <v/>
      </c>
      <c r="AS70" s="32" t="str">
        <f t="shared" si="34"/>
        <v/>
      </c>
      <c r="AT70" s="96" t="str">
        <f t="shared" si="35"/>
        <v xml:space="preserve">31 Holgren [playerid=114765847] Oförglömlig - Titanisk - ? - ? [Kraftfull] </v>
      </c>
      <c r="AU70" s="7"/>
    </row>
    <row r="71" spans="1:47" ht="14.25" hidden="1">
      <c r="A71" s="84" t="s">
        <v>830</v>
      </c>
      <c r="B71" s="85" t="s">
        <v>234</v>
      </c>
      <c r="C71" s="86" t="s">
        <v>235</v>
      </c>
      <c r="D71" s="87">
        <v>182988573</v>
      </c>
      <c r="E71" s="88" t="str">
        <f t="shared" si="20"/>
        <v>182988573</v>
      </c>
      <c r="F71" s="89">
        <v>27</v>
      </c>
      <c r="G71" s="7"/>
      <c r="H71" s="90"/>
      <c r="I71" s="7"/>
      <c r="J71" s="85" t="s">
        <v>820</v>
      </c>
      <c r="K71" s="86" t="s">
        <v>821</v>
      </c>
      <c r="L71" s="86"/>
      <c r="M71" s="86"/>
      <c r="N71" s="86"/>
      <c r="O71" s="86" t="s">
        <v>25</v>
      </c>
      <c r="P71" s="86" t="s">
        <v>22</v>
      </c>
      <c r="Q71" s="86"/>
      <c r="R71" s="91"/>
      <c r="S71" s="7"/>
      <c r="T71" s="92" t="s">
        <v>236</v>
      </c>
      <c r="U71" s="86" t="s">
        <v>11</v>
      </c>
      <c r="V71" s="86"/>
      <c r="W71" s="86"/>
      <c r="X71" s="91"/>
      <c r="Y71" s="4"/>
      <c r="Z71" s="93" t="s">
        <v>827</v>
      </c>
      <c r="AA71" s="94"/>
      <c r="AB71" s="94"/>
      <c r="AC71" s="94"/>
      <c r="AD71" s="95" t="s">
        <v>934</v>
      </c>
      <c r="AE71" s="7"/>
      <c r="AF71" s="32" t="str">
        <f t="shared" si="21"/>
        <v/>
      </c>
      <c r="AG71" s="31" t="str">
        <f t="shared" si="22"/>
        <v>?</v>
      </c>
      <c r="AH71" s="31" t="str">
        <f t="shared" si="23"/>
        <v>?</v>
      </c>
      <c r="AI71" s="31" t="str">
        <f t="shared" si="24"/>
        <v>?</v>
      </c>
      <c r="AJ71" s="31" t="str">
        <f t="shared" si="25"/>
        <v>Oförglömlig</v>
      </c>
      <c r="AK71" s="31" t="str">
        <f t="shared" si="26"/>
        <v>Utomjordisk</v>
      </c>
      <c r="AL71" s="31" t="str">
        <f t="shared" si="27"/>
        <v>?</v>
      </c>
      <c r="AM71" s="39" t="str">
        <f t="shared" si="28"/>
        <v/>
      </c>
      <c r="AN71" s="31" t="str">
        <f t="shared" si="29"/>
        <v/>
      </c>
      <c r="AO71" s="32" t="str">
        <f t="shared" si="30"/>
        <v>Utomjordisk - ? - Oförglömlig - ?</v>
      </c>
      <c r="AP71" s="32" t="str">
        <f t="shared" si="31"/>
        <v/>
      </c>
      <c r="AQ71" s="32" t="str">
        <f t="shared" si="32"/>
        <v/>
      </c>
      <c r="AR71" s="32" t="str">
        <f t="shared" si="33"/>
        <v/>
      </c>
      <c r="AS71" s="32" t="str">
        <f t="shared" si="34"/>
        <v/>
      </c>
      <c r="AT71" s="96" t="str">
        <f t="shared" si="35"/>
        <v>[b]27 Marcusson [playerid=182988573] Utomjordisk - ? - Oförglömlig - ?[/b]</v>
      </c>
      <c r="AU71" s="7"/>
    </row>
    <row r="72" spans="1:47" ht="14.25" hidden="1">
      <c r="A72" s="84" t="s">
        <v>830</v>
      </c>
      <c r="B72" s="85" t="s">
        <v>181</v>
      </c>
      <c r="C72" s="86" t="s">
        <v>182</v>
      </c>
      <c r="D72" s="87">
        <v>196885993</v>
      </c>
      <c r="E72" s="88" t="str">
        <f t="shared" si="20"/>
        <v>196885993</v>
      </c>
      <c r="F72" s="89">
        <v>25</v>
      </c>
      <c r="G72" s="7"/>
      <c r="H72" s="90" t="s">
        <v>30</v>
      </c>
      <c r="I72" s="7"/>
      <c r="J72" s="85" t="s">
        <v>821</v>
      </c>
      <c r="K72" s="86" t="s">
        <v>824</v>
      </c>
      <c r="L72" s="86"/>
      <c r="M72" s="86" t="s">
        <v>26</v>
      </c>
      <c r="N72" s="86" t="s">
        <v>817</v>
      </c>
      <c r="O72" s="86"/>
      <c r="P72" s="86" t="s">
        <v>24</v>
      </c>
      <c r="Q72" s="86"/>
      <c r="R72" s="91"/>
      <c r="S72" s="7"/>
      <c r="T72" s="92" t="s">
        <v>183</v>
      </c>
      <c r="U72" s="86"/>
      <c r="V72" s="86"/>
      <c r="W72" s="86"/>
      <c r="X72" s="91"/>
      <c r="Y72" s="4"/>
      <c r="Z72" s="93" t="s">
        <v>827</v>
      </c>
      <c r="AA72" s="94"/>
      <c r="AB72" s="94"/>
      <c r="AC72" s="94"/>
      <c r="AD72" s="95" t="s">
        <v>936</v>
      </c>
      <c r="AE72" s="7"/>
      <c r="AF72" s="32" t="str">
        <f t="shared" si="21"/>
        <v xml:space="preserve"> [Nickskicklig] </v>
      </c>
      <c r="AG72" s="31" t="str">
        <f t="shared" si="22"/>
        <v>?</v>
      </c>
      <c r="AH72" s="31" t="str">
        <f t="shared" si="23"/>
        <v>Övernaturlig</v>
      </c>
      <c r="AI72" s="31" t="str">
        <f t="shared" si="24"/>
        <v>Usel</v>
      </c>
      <c r="AJ72" s="31" t="str">
        <f t="shared" si="25"/>
        <v>?</v>
      </c>
      <c r="AK72" s="31" t="str">
        <f t="shared" si="26"/>
        <v>Himmelsk</v>
      </c>
      <c r="AL72" s="31" t="str">
        <f t="shared" si="27"/>
        <v>?</v>
      </c>
      <c r="AM72" s="39" t="str">
        <f t="shared" si="28"/>
        <v/>
      </c>
      <c r="AN72" s="31" t="str">
        <f t="shared" si="29"/>
        <v/>
      </c>
      <c r="AO72" s="32" t="str">
        <f t="shared" si="30"/>
        <v>Himmelsk - Övernaturlig - ? - Usel</v>
      </c>
      <c r="AP72" s="32" t="str">
        <f t="shared" si="31"/>
        <v/>
      </c>
      <c r="AQ72" s="32" t="str">
        <f t="shared" si="32"/>
        <v/>
      </c>
      <c r="AR72" s="32" t="str">
        <f t="shared" si="33"/>
        <v/>
      </c>
      <c r="AS72" s="32" t="str">
        <f t="shared" si="34"/>
        <v/>
      </c>
      <c r="AT72" s="96" t="str">
        <f t="shared" si="35"/>
        <v>[b]25 Vesterland [playerid=196885993] Himmelsk - Övernaturlig - ? - Usel [Nickskicklig] [/b]</v>
      </c>
      <c r="AU72" s="7"/>
    </row>
    <row r="73" spans="1:47" ht="14.25" hidden="1">
      <c r="A73" s="84" t="s">
        <v>830</v>
      </c>
      <c r="B73" s="85" t="s">
        <v>220</v>
      </c>
      <c r="C73" s="86" t="s">
        <v>221</v>
      </c>
      <c r="D73" s="87">
        <v>150218701</v>
      </c>
      <c r="E73" s="88" t="str">
        <f t="shared" si="20"/>
        <v>150218701</v>
      </c>
      <c r="F73" s="89">
        <v>30</v>
      </c>
      <c r="G73" s="7"/>
      <c r="H73" s="90" t="s">
        <v>30</v>
      </c>
      <c r="I73" s="7"/>
      <c r="J73" s="85" t="s">
        <v>822</v>
      </c>
      <c r="K73" s="86" t="s">
        <v>823</v>
      </c>
      <c r="L73" s="86"/>
      <c r="M73" s="86"/>
      <c r="N73" s="86"/>
      <c r="O73" s="86" t="s">
        <v>28</v>
      </c>
      <c r="P73" s="86" t="s">
        <v>23</v>
      </c>
      <c r="Q73" s="86"/>
      <c r="R73" s="91"/>
      <c r="S73" s="7"/>
      <c r="T73" s="92" t="s">
        <v>222</v>
      </c>
      <c r="U73" s="86"/>
      <c r="V73" s="86"/>
      <c r="W73" s="86"/>
      <c r="X73" s="91"/>
      <c r="Y73" s="4"/>
      <c r="Z73" s="93"/>
      <c r="AA73" s="94"/>
      <c r="AB73" s="94"/>
      <c r="AC73" s="94"/>
      <c r="AD73" s="95" t="s">
        <v>934</v>
      </c>
      <c r="AE73" s="7"/>
      <c r="AF73" s="32" t="str">
        <f t="shared" si="21"/>
        <v xml:space="preserve"> [Nickskicklig] </v>
      </c>
      <c r="AG73" s="31" t="str">
        <f t="shared" si="22"/>
        <v>?</v>
      </c>
      <c r="AH73" s="31" t="str">
        <f t="shared" si="23"/>
        <v>?</v>
      </c>
      <c r="AI73" s="31" t="str">
        <f t="shared" si="24"/>
        <v>?</v>
      </c>
      <c r="AJ73" s="31" t="str">
        <f t="shared" si="25"/>
        <v>Legendarisk</v>
      </c>
      <c r="AK73" s="31" t="str">
        <f t="shared" si="26"/>
        <v>Titanisk</v>
      </c>
      <c r="AL73" s="31" t="str">
        <f t="shared" si="27"/>
        <v>?</v>
      </c>
      <c r="AM73" s="39" t="str">
        <f t="shared" si="28"/>
        <v/>
      </c>
      <c r="AN73" s="31" t="str">
        <f t="shared" si="29"/>
        <v/>
      </c>
      <c r="AO73" s="32" t="str">
        <f t="shared" si="30"/>
        <v>Titanisk - ? - Legendarisk - ?</v>
      </c>
      <c r="AP73" s="32" t="str">
        <f t="shared" si="31"/>
        <v/>
      </c>
      <c r="AQ73" s="32" t="str">
        <f t="shared" si="32"/>
        <v/>
      </c>
      <c r="AR73" s="32" t="str">
        <f t="shared" si="33"/>
        <v/>
      </c>
      <c r="AS73" s="32" t="str">
        <f t="shared" si="34"/>
        <v/>
      </c>
      <c r="AT73" s="96" t="str">
        <f t="shared" si="35"/>
        <v xml:space="preserve">30 Rothell [playerid=150218701] Titanisk - ? - Legendarisk - ? [Nickskicklig] </v>
      </c>
      <c r="AU73" s="7"/>
    </row>
    <row r="74" spans="1:47" ht="14.25" hidden="1">
      <c r="A74" s="84" t="s">
        <v>830</v>
      </c>
      <c r="B74" s="85" t="s">
        <v>330</v>
      </c>
      <c r="C74" s="86" t="s">
        <v>331</v>
      </c>
      <c r="D74" s="87">
        <v>193746384</v>
      </c>
      <c r="E74" s="88" t="str">
        <f t="shared" si="20"/>
        <v>193746384</v>
      </c>
      <c r="F74" s="89">
        <v>26</v>
      </c>
      <c r="G74" s="7"/>
      <c r="H74" s="90"/>
      <c r="I74" s="7"/>
      <c r="J74" s="85" t="s">
        <v>822</v>
      </c>
      <c r="K74" s="86" t="s">
        <v>821</v>
      </c>
      <c r="L74" s="86"/>
      <c r="M74" s="86" t="s">
        <v>28</v>
      </c>
      <c r="N74" s="86"/>
      <c r="O74" s="86"/>
      <c r="P74" s="86" t="s">
        <v>24</v>
      </c>
      <c r="Q74" s="86"/>
      <c r="R74" s="91"/>
      <c r="S74" s="7"/>
      <c r="T74" s="92" t="s">
        <v>332</v>
      </c>
      <c r="U74" s="86"/>
      <c r="V74" s="86"/>
      <c r="W74" s="86"/>
      <c r="X74" s="91"/>
      <c r="Y74" s="4"/>
      <c r="Z74" s="93"/>
      <c r="AA74" s="94"/>
      <c r="AB74" s="94"/>
      <c r="AC74" s="94"/>
      <c r="AD74" s="95" t="s">
        <v>936</v>
      </c>
      <c r="AE74" s="7"/>
      <c r="AF74" s="32" t="str">
        <f t="shared" si="21"/>
        <v/>
      </c>
      <c r="AG74" s="31" t="str">
        <f t="shared" si="22"/>
        <v>?</v>
      </c>
      <c r="AH74" s="31" t="str">
        <f t="shared" si="23"/>
        <v>Legendarisk</v>
      </c>
      <c r="AI74" s="31" t="str">
        <f t="shared" si="24"/>
        <v>?</v>
      </c>
      <c r="AJ74" s="31" t="str">
        <f t="shared" si="25"/>
        <v>?</v>
      </c>
      <c r="AK74" s="31" t="str">
        <f t="shared" si="26"/>
        <v>Himmelsk</v>
      </c>
      <c r="AL74" s="31" t="str">
        <f t="shared" si="27"/>
        <v>?</v>
      </c>
      <c r="AM74" s="39" t="str">
        <f t="shared" si="28"/>
        <v/>
      </c>
      <c r="AN74" s="31" t="str">
        <f t="shared" si="29"/>
        <v/>
      </c>
      <c r="AO74" s="32" t="str">
        <f t="shared" si="30"/>
        <v>Himmelsk - Legendarisk - ? - ?</v>
      </c>
      <c r="AP74" s="32" t="str">
        <f t="shared" si="31"/>
        <v/>
      </c>
      <c r="AQ74" s="32" t="str">
        <f t="shared" si="32"/>
        <v/>
      </c>
      <c r="AR74" s="32" t="str">
        <f t="shared" si="33"/>
        <v/>
      </c>
      <c r="AS74" s="32" t="str">
        <f t="shared" si="34"/>
        <v/>
      </c>
      <c r="AT74" s="96" t="str">
        <f t="shared" si="35"/>
        <v>26 Zivers [playerid=193746384] Himmelsk - Legendarisk - ? - ?</v>
      </c>
      <c r="AU74" s="7"/>
    </row>
    <row r="75" spans="1:47" ht="14.25" hidden="1">
      <c r="A75" s="84" t="s">
        <v>830</v>
      </c>
      <c r="B75" s="85" t="s">
        <v>149</v>
      </c>
      <c r="C75" s="86" t="s">
        <v>150</v>
      </c>
      <c r="D75" s="87">
        <v>184289598</v>
      </c>
      <c r="E75" s="88" t="str">
        <f t="shared" si="20"/>
        <v>184289598</v>
      </c>
      <c r="F75" s="89">
        <v>27</v>
      </c>
      <c r="G75" s="7"/>
      <c r="H75" s="90" t="s">
        <v>32</v>
      </c>
      <c r="I75" s="7"/>
      <c r="J75" s="85" t="s">
        <v>822</v>
      </c>
      <c r="K75" s="86" t="s">
        <v>820</v>
      </c>
      <c r="L75" s="86"/>
      <c r="M75" s="86" t="s">
        <v>818</v>
      </c>
      <c r="N75" s="86" t="s">
        <v>823</v>
      </c>
      <c r="O75" s="86"/>
      <c r="P75" s="86" t="s">
        <v>22</v>
      </c>
      <c r="Q75" s="86"/>
      <c r="R75" s="91"/>
      <c r="S75" s="7"/>
      <c r="T75" s="92" t="s">
        <v>151</v>
      </c>
      <c r="U75" s="86"/>
      <c r="V75" s="86"/>
      <c r="W75" s="86"/>
      <c r="X75" s="91"/>
      <c r="Y75" s="4"/>
      <c r="Z75" s="93"/>
      <c r="AA75" s="94"/>
      <c r="AB75" s="94"/>
      <c r="AC75" s="94"/>
      <c r="AD75" s="95" t="s">
        <v>935</v>
      </c>
      <c r="AE75" s="7"/>
      <c r="AF75" s="32" t="str">
        <f t="shared" si="21"/>
        <v xml:space="preserve"> [Teknisk] </v>
      </c>
      <c r="AG75" s="31" t="str">
        <f t="shared" si="22"/>
        <v>?</v>
      </c>
      <c r="AH75" s="31" t="str">
        <f t="shared" si="23"/>
        <v>Dålig</v>
      </c>
      <c r="AI75" s="31" t="str">
        <f t="shared" si="24"/>
        <v>Fenomenal</v>
      </c>
      <c r="AJ75" s="31" t="str">
        <f t="shared" si="25"/>
        <v>?</v>
      </c>
      <c r="AK75" s="31" t="str">
        <f t="shared" si="26"/>
        <v>Utomjordisk</v>
      </c>
      <c r="AL75" s="31" t="str">
        <f t="shared" si="27"/>
        <v>?</v>
      </c>
      <c r="AM75" s="39" t="str">
        <f t="shared" si="28"/>
        <v/>
      </c>
      <c r="AN75" s="31" t="str">
        <f t="shared" si="29"/>
        <v/>
      </c>
      <c r="AO75" s="32" t="str">
        <f t="shared" si="30"/>
        <v>Utomjordisk - Dålig - ? - Fenomenal</v>
      </c>
      <c r="AP75" s="32" t="str">
        <f t="shared" si="31"/>
        <v/>
      </c>
      <c r="AQ75" s="32" t="str">
        <f t="shared" si="32"/>
        <v/>
      </c>
      <c r="AR75" s="32" t="str">
        <f t="shared" si="33"/>
        <v/>
      </c>
      <c r="AS75" s="32" t="str">
        <f t="shared" si="34"/>
        <v/>
      </c>
      <c r="AT75" s="96" t="str">
        <f t="shared" si="35"/>
        <v xml:space="preserve">27 Leijonhall [playerid=184289598] Utomjordisk - Dålig - ? - Fenomenal [Teknisk] </v>
      </c>
      <c r="AU75" s="7"/>
    </row>
    <row r="76" spans="1:47" ht="14.25" hidden="1">
      <c r="A76" s="84" t="s">
        <v>830</v>
      </c>
      <c r="B76" s="85" t="s">
        <v>117</v>
      </c>
      <c r="C76" s="86" t="s">
        <v>129</v>
      </c>
      <c r="D76" s="87">
        <v>208647210</v>
      </c>
      <c r="E76" s="88" t="str">
        <f t="shared" si="20"/>
        <v>208647210</v>
      </c>
      <c r="F76" s="89">
        <v>25</v>
      </c>
      <c r="G76" s="7"/>
      <c r="H76" s="90"/>
      <c r="I76" s="7"/>
      <c r="J76" s="85" t="s">
        <v>823</v>
      </c>
      <c r="K76" s="86" t="s">
        <v>821</v>
      </c>
      <c r="L76" s="86"/>
      <c r="M76" s="86"/>
      <c r="N76" s="86"/>
      <c r="O76" s="86" t="s">
        <v>822</v>
      </c>
      <c r="P76" s="86" t="s">
        <v>23</v>
      </c>
      <c r="Q76" s="86"/>
      <c r="R76" s="91"/>
      <c r="S76" s="7"/>
      <c r="T76" s="92" t="s">
        <v>254</v>
      </c>
      <c r="U76" s="86"/>
      <c r="V76" s="86"/>
      <c r="W76" s="86"/>
      <c r="X76" s="91"/>
      <c r="Y76" s="4"/>
      <c r="Z76" s="93"/>
      <c r="AA76" s="94"/>
      <c r="AB76" s="94"/>
      <c r="AC76" s="94"/>
      <c r="AD76" s="95" t="s">
        <v>934</v>
      </c>
      <c r="AE76" s="7"/>
      <c r="AF76" s="32" t="str">
        <f t="shared" si="21"/>
        <v/>
      </c>
      <c r="AG76" s="31" t="str">
        <f t="shared" si="22"/>
        <v>?</v>
      </c>
      <c r="AH76" s="31" t="str">
        <f t="shared" si="23"/>
        <v>?</v>
      </c>
      <c r="AI76" s="31" t="str">
        <f t="shared" si="24"/>
        <v>?</v>
      </c>
      <c r="AJ76" s="31" t="str">
        <f t="shared" si="25"/>
        <v>Enastående</v>
      </c>
      <c r="AK76" s="31" t="str">
        <f t="shared" si="26"/>
        <v>Titanisk</v>
      </c>
      <c r="AL76" s="31" t="str">
        <f t="shared" si="27"/>
        <v>?</v>
      </c>
      <c r="AM76" s="39" t="str">
        <f t="shared" si="28"/>
        <v/>
      </c>
      <c r="AN76" s="31" t="str">
        <f t="shared" si="29"/>
        <v/>
      </c>
      <c r="AO76" s="32" t="str">
        <f t="shared" si="30"/>
        <v>Titanisk - ? - Enastående - ?</v>
      </c>
      <c r="AP76" s="32" t="str">
        <f t="shared" si="31"/>
        <v/>
      </c>
      <c r="AQ76" s="32" t="str">
        <f t="shared" si="32"/>
        <v/>
      </c>
      <c r="AR76" s="32" t="str">
        <f t="shared" si="33"/>
        <v/>
      </c>
      <c r="AS76" s="32" t="str">
        <f t="shared" si="34"/>
        <v/>
      </c>
      <c r="AT76" s="96" t="str">
        <f t="shared" si="35"/>
        <v>25 Eriksson [playerid=208647210] Titanisk - ? - Enastående - ?</v>
      </c>
      <c r="AU76" s="7"/>
    </row>
    <row r="77" spans="1:47" ht="14.25" hidden="1">
      <c r="A77" s="84" t="s">
        <v>830</v>
      </c>
      <c r="B77" s="85" t="s">
        <v>57</v>
      </c>
      <c r="C77" s="86" t="s">
        <v>169</v>
      </c>
      <c r="D77" s="87">
        <v>193395892</v>
      </c>
      <c r="E77" s="88" t="str">
        <f t="shared" si="20"/>
        <v>193395892</v>
      </c>
      <c r="F77" s="89">
        <v>26</v>
      </c>
      <c r="G77" s="7"/>
      <c r="H77" s="90"/>
      <c r="I77" s="7"/>
      <c r="J77" s="85" t="s">
        <v>823</v>
      </c>
      <c r="K77" s="86" t="s">
        <v>24</v>
      </c>
      <c r="L77" s="86"/>
      <c r="M77" s="86" t="s">
        <v>28</v>
      </c>
      <c r="N77" s="86" t="s">
        <v>818</v>
      </c>
      <c r="O77" s="86"/>
      <c r="P77" s="86" t="s">
        <v>24</v>
      </c>
      <c r="Q77" s="86"/>
      <c r="R77" s="91"/>
      <c r="S77" s="7"/>
      <c r="T77" s="92" t="s">
        <v>170</v>
      </c>
      <c r="U77" s="86"/>
      <c r="V77" s="86"/>
      <c r="W77" s="86"/>
      <c r="X77" s="91"/>
      <c r="Y77" s="4"/>
      <c r="Z77" s="93" t="s">
        <v>827</v>
      </c>
      <c r="AA77" s="94"/>
      <c r="AB77" s="94"/>
      <c r="AC77" s="94"/>
      <c r="AD77" s="95" t="s">
        <v>936</v>
      </c>
      <c r="AE77" s="7"/>
      <c r="AF77" s="32" t="str">
        <f t="shared" si="21"/>
        <v/>
      </c>
      <c r="AG77" s="31" t="str">
        <f t="shared" si="22"/>
        <v>?</v>
      </c>
      <c r="AH77" s="31" t="str">
        <f t="shared" si="23"/>
        <v>Legendarisk</v>
      </c>
      <c r="AI77" s="31" t="str">
        <f t="shared" si="24"/>
        <v>Dålig</v>
      </c>
      <c r="AJ77" s="31" t="str">
        <f t="shared" si="25"/>
        <v>?</v>
      </c>
      <c r="AK77" s="31" t="str">
        <f t="shared" si="26"/>
        <v>Himmelsk</v>
      </c>
      <c r="AL77" s="31" t="str">
        <f t="shared" si="27"/>
        <v>?</v>
      </c>
      <c r="AM77" s="39" t="str">
        <f t="shared" si="28"/>
        <v/>
      </c>
      <c r="AN77" s="31" t="str">
        <f t="shared" si="29"/>
        <v/>
      </c>
      <c r="AO77" s="32" t="str">
        <f t="shared" si="30"/>
        <v>Himmelsk - Legendarisk - ? - Dålig</v>
      </c>
      <c r="AP77" s="32" t="str">
        <f t="shared" si="31"/>
        <v/>
      </c>
      <c r="AQ77" s="32" t="str">
        <f t="shared" si="32"/>
        <v/>
      </c>
      <c r="AR77" s="32" t="str">
        <f t="shared" si="33"/>
        <v/>
      </c>
      <c r="AS77" s="32" t="str">
        <f t="shared" si="34"/>
        <v/>
      </c>
      <c r="AT77" s="96" t="str">
        <f t="shared" si="35"/>
        <v>[b]26 Törnskär [playerid=193395892] Himmelsk - Legendarisk - ? - Dålig[/b]</v>
      </c>
      <c r="AU77" s="7"/>
    </row>
    <row r="78" spans="1:47" ht="14.25" hidden="1">
      <c r="A78" s="84" t="s">
        <v>830</v>
      </c>
      <c r="B78" s="85" t="s">
        <v>223</v>
      </c>
      <c r="C78" s="86" t="s">
        <v>224</v>
      </c>
      <c r="D78" s="87">
        <v>144007992</v>
      </c>
      <c r="E78" s="88" t="str">
        <f t="shared" si="20"/>
        <v>144007992</v>
      </c>
      <c r="F78" s="89">
        <v>29</v>
      </c>
      <c r="G78" s="7"/>
      <c r="H78" s="90"/>
      <c r="I78" s="7"/>
      <c r="J78" s="85" t="s">
        <v>822</v>
      </c>
      <c r="K78" s="86" t="s">
        <v>28</v>
      </c>
      <c r="L78" s="86"/>
      <c r="M78" s="86"/>
      <c r="N78" s="86" t="s">
        <v>822</v>
      </c>
      <c r="O78" s="86" t="s">
        <v>21</v>
      </c>
      <c r="P78" s="86" t="s">
        <v>24</v>
      </c>
      <c r="Q78" s="86"/>
      <c r="R78" s="91"/>
      <c r="S78" s="7"/>
      <c r="T78" s="92" t="s">
        <v>225</v>
      </c>
      <c r="U78" s="86"/>
      <c r="V78" s="86"/>
      <c r="W78" s="86"/>
      <c r="X78" s="91"/>
      <c r="Y78" s="4"/>
      <c r="Z78" s="93" t="s">
        <v>827</v>
      </c>
      <c r="AA78" s="94"/>
      <c r="AB78" s="94"/>
      <c r="AC78" s="94"/>
      <c r="AD78" s="95" t="s">
        <v>934</v>
      </c>
      <c r="AE78" s="7"/>
      <c r="AF78" s="32" t="str">
        <f t="shared" si="21"/>
        <v/>
      </c>
      <c r="AG78" s="31" t="str">
        <f t="shared" si="22"/>
        <v>?</v>
      </c>
      <c r="AH78" s="31" t="str">
        <f t="shared" si="23"/>
        <v>?</v>
      </c>
      <c r="AI78" s="31" t="str">
        <f t="shared" si="24"/>
        <v>Enastående</v>
      </c>
      <c r="AJ78" s="31" t="str">
        <f t="shared" si="25"/>
        <v>Mytomspunnen</v>
      </c>
      <c r="AK78" s="31" t="str">
        <f t="shared" si="26"/>
        <v>Himmelsk</v>
      </c>
      <c r="AL78" s="31" t="str">
        <f t="shared" si="27"/>
        <v>?</v>
      </c>
      <c r="AM78" s="39" t="str">
        <f t="shared" si="28"/>
        <v/>
      </c>
      <c r="AN78" s="31" t="str">
        <f t="shared" si="29"/>
        <v/>
      </c>
      <c r="AO78" s="32" t="str">
        <f t="shared" si="30"/>
        <v>Himmelsk - ? - Mytomspunnen - Enastående</v>
      </c>
      <c r="AP78" s="32" t="str">
        <f t="shared" si="31"/>
        <v/>
      </c>
      <c r="AQ78" s="32" t="str">
        <f t="shared" si="32"/>
        <v/>
      </c>
      <c r="AR78" s="32" t="str">
        <f t="shared" si="33"/>
        <v/>
      </c>
      <c r="AS78" s="32" t="str">
        <f t="shared" si="34"/>
        <v/>
      </c>
      <c r="AT78" s="96" t="str">
        <f t="shared" si="35"/>
        <v>[b]29 Mathiasson [playerid=144007992] Himmelsk - ? - Mytomspunnen - Enastående[/b]</v>
      </c>
      <c r="AU78" s="7"/>
    </row>
    <row r="79" spans="1:47" ht="14.25" hidden="1">
      <c r="A79" s="84" t="s">
        <v>830</v>
      </c>
      <c r="B79" s="85" t="s">
        <v>107</v>
      </c>
      <c r="C79" s="86" t="s">
        <v>138</v>
      </c>
      <c r="D79" s="87">
        <v>173281715</v>
      </c>
      <c r="E79" s="88" t="str">
        <f t="shared" si="20"/>
        <v>173281715</v>
      </c>
      <c r="F79" s="89">
        <v>28</v>
      </c>
      <c r="G79" s="7"/>
      <c r="H79" s="90" t="s">
        <v>31</v>
      </c>
      <c r="I79" s="7"/>
      <c r="J79" s="85" t="s">
        <v>821</v>
      </c>
      <c r="K79" s="86" t="s">
        <v>821</v>
      </c>
      <c r="L79" s="86"/>
      <c r="M79" s="86" t="s">
        <v>817</v>
      </c>
      <c r="N79" s="86" t="s">
        <v>27</v>
      </c>
      <c r="O79" s="86"/>
      <c r="P79" s="86" t="s">
        <v>21</v>
      </c>
      <c r="Q79" s="86"/>
      <c r="R79" s="91"/>
      <c r="S79" s="7"/>
      <c r="T79" s="92" t="s">
        <v>139</v>
      </c>
      <c r="U79" s="86"/>
      <c r="V79" s="86"/>
      <c r="W79" s="86"/>
      <c r="X79" s="91"/>
      <c r="Y79" s="4"/>
      <c r="Z79" s="93"/>
      <c r="AA79" s="94"/>
      <c r="AB79" s="94"/>
      <c r="AC79" s="94"/>
      <c r="AD79" s="95" t="s">
        <v>937</v>
      </c>
      <c r="AE79" s="7"/>
      <c r="AF79" s="32" t="str">
        <f t="shared" si="21"/>
        <v xml:space="preserve"> [Oförutsägbar] </v>
      </c>
      <c r="AG79" s="31" t="str">
        <f t="shared" si="22"/>
        <v>?</v>
      </c>
      <c r="AH79" s="31" t="str">
        <f t="shared" si="23"/>
        <v>Usel</v>
      </c>
      <c r="AI79" s="31" t="str">
        <f t="shared" si="24"/>
        <v>Gudabenådad</v>
      </c>
      <c r="AJ79" s="31" t="str">
        <f t="shared" si="25"/>
        <v>?</v>
      </c>
      <c r="AK79" s="31" t="str">
        <f t="shared" si="26"/>
        <v>Mytomspunnen</v>
      </c>
      <c r="AL79" s="31" t="str">
        <f t="shared" si="27"/>
        <v>?</v>
      </c>
      <c r="AM79" s="39" t="str">
        <f t="shared" si="28"/>
        <v/>
      </c>
      <c r="AN79" s="31" t="str">
        <f t="shared" si="29"/>
        <v/>
      </c>
      <c r="AO79" s="32" t="str">
        <f t="shared" si="30"/>
        <v>Mytomspunnen - Usel - ? - Gudabenådad</v>
      </c>
      <c r="AP79" s="32" t="str">
        <f t="shared" si="31"/>
        <v/>
      </c>
      <c r="AQ79" s="32" t="str">
        <f t="shared" si="32"/>
        <v/>
      </c>
      <c r="AR79" s="32" t="str">
        <f t="shared" si="33"/>
        <v/>
      </c>
      <c r="AS79" s="32" t="str">
        <f t="shared" si="34"/>
        <v/>
      </c>
      <c r="AT79" s="96" t="str">
        <f t="shared" si="35"/>
        <v xml:space="preserve">28 Ecking [playerid=173281715] Mytomspunnen - Usel - ? - Gudabenådad [Oförutsägbar] </v>
      </c>
      <c r="AU79" s="7"/>
    </row>
    <row r="80" spans="1:47" ht="14.25" hidden="1">
      <c r="A80" s="84" t="s">
        <v>830</v>
      </c>
      <c r="B80" s="85" t="s">
        <v>120</v>
      </c>
      <c r="C80" s="86" t="s">
        <v>141</v>
      </c>
      <c r="D80" s="87">
        <v>181994884</v>
      </c>
      <c r="E80" s="88" t="str">
        <f t="shared" ref="E80:E96" si="36">HYPERLINK(CONCATENATE("http://www.hattrick.org/Club/Players/Player.aspx?PlayerID=",D80),TEXT(D80,"00"))</f>
        <v>181994884</v>
      </c>
      <c r="F80" s="89">
        <v>27</v>
      </c>
      <c r="G80" s="7"/>
      <c r="H80" s="90"/>
      <c r="I80" s="7"/>
      <c r="J80" s="85" t="s">
        <v>824</v>
      </c>
      <c r="K80" s="86" t="s">
        <v>823</v>
      </c>
      <c r="L80" s="86"/>
      <c r="M80" s="86" t="s">
        <v>818</v>
      </c>
      <c r="N80" s="86" t="s">
        <v>818</v>
      </c>
      <c r="O80" s="86"/>
      <c r="P80" s="86" t="s">
        <v>22</v>
      </c>
      <c r="Q80" s="86"/>
      <c r="R80" s="91"/>
      <c r="S80" s="7"/>
      <c r="T80" s="92" t="s">
        <v>142</v>
      </c>
      <c r="U80" s="86"/>
      <c r="V80" s="86"/>
      <c r="W80" s="86"/>
      <c r="X80" s="91"/>
      <c r="Y80" s="4"/>
      <c r="Z80" s="93"/>
      <c r="AA80" s="94"/>
      <c r="AB80" s="94"/>
      <c r="AC80" s="94"/>
      <c r="AD80" s="95" t="s">
        <v>935</v>
      </c>
      <c r="AE80" s="7"/>
      <c r="AF80" s="32" t="str">
        <f t="shared" si="21"/>
        <v/>
      </c>
      <c r="AG80" s="31" t="str">
        <f t="shared" si="22"/>
        <v>?</v>
      </c>
      <c r="AH80" s="31" t="str">
        <f t="shared" si="23"/>
        <v>Dålig</v>
      </c>
      <c r="AI80" s="31" t="str">
        <f t="shared" si="24"/>
        <v>Dålig</v>
      </c>
      <c r="AJ80" s="31" t="str">
        <f t="shared" si="25"/>
        <v>?</v>
      </c>
      <c r="AK80" s="31" t="str">
        <f t="shared" si="26"/>
        <v>Utomjordisk</v>
      </c>
      <c r="AL80" s="31" t="str">
        <f t="shared" si="27"/>
        <v>?</v>
      </c>
      <c r="AM80" s="39" t="str">
        <f t="shared" si="28"/>
        <v/>
      </c>
      <c r="AN80" s="31" t="str">
        <f t="shared" si="29"/>
        <v/>
      </c>
      <c r="AO80" s="32" t="str">
        <f t="shared" si="30"/>
        <v>Utomjordisk - Dålig - ? - Dålig</v>
      </c>
      <c r="AP80" s="32" t="str">
        <f t="shared" si="31"/>
        <v/>
      </c>
      <c r="AQ80" s="32" t="str">
        <f t="shared" si="32"/>
        <v/>
      </c>
      <c r="AR80" s="32" t="str">
        <f t="shared" si="33"/>
        <v/>
      </c>
      <c r="AS80" s="32" t="str">
        <f t="shared" si="34"/>
        <v/>
      </c>
      <c r="AT80" s="96" t="str">
        <f t="shared" si="35"/>
        <v>27 Knutsson [playerid=181994884] Utomjordisk - Dålig - ? - Dålig</v>
      </c>
      <c r="AU80" s="7"/>
    </row>
    <row r="81" spans="1:47" ht="14.25" hidden="1">
      <c r="A81" s="84" t="s">
        <v>830</v>
      </c>
      <c r="B81" s="85" t="s">
        <v>120</v>
      </c>
      <c r="C81" s="86" t="s">
        <v>1002</v>
      </c>
      <c r="D81" s="86">
        <v>247508977</v>
      </c>
      <c r="E81" s="86" t="str">
        <f t="shared" si="36"/>
        <v>247508977</v>
      </c>
      <c r="F81" s="89">
        <v>22</v>
      </c>
      <c r="G81" s="7"/>
      <c r="H81" s="90" t="s">
        <v>30</v>
      </c>
      <c r="I81" s="7"/>
      <c r="J81" s="85" t="s">
        <v>819</v>
      </c>
      <c r="K81" s="86" t="s">
        <v>819</v>
      </c>
      <c r="L81" s="86"/>
      <c r="M81" s="86" t="s">
        <v>824</v>
      </c>
      <c r="N81" s="86" t="s">
        <v>817</v>
      </c>
      <c r="O81" s="86" t="s">
        <v>821</v>
      </c>
      <c r="P81" s="86" t="s">
        <v>24</v>
      </c>
      <c r="Q81" s="86"/>
      <c r="R81" s="91"/>
      <c r="S81" s="7"/>
      <c r="T81" s="121" t="s">
        <v>1003</v>
      </c>
      <c r="U81" s="86"/>
      <c r="V81" s="86"/>
      <c r="W81" s="86"/>
      <c r="X81" s="91"/>
      <c r="Y81" s="4"/>
      <c r="Z81" s="93"/>
      <c r="AA81" s="94"/>
      <c r="AB81" s="94"/>
      <c r="AC81" s="94"/>
      <c r="AD81" s="95" t="s">
        <v>936</v>
      </c>
      <c r="AE81" s="7"/>
      <c r="AF81" s="32" t="str">
        <f t="shared" si="21"/>
        <v xml:space="preserve"> [Nickskicklig] </v>
      </c>
      <c r="AG81" s="31" t="str">
        <f t="shared" si="22"/>
        <v>?</v>
      </c>
      <c r="AH81" s="31" t="str">
        <f t="shared" si="23"/>
        <v>Unik</v>
      </c>
      <c r="AI81" s="31" t="str">
        <f t="shared" si="24"/>
        <v>Usel</v>
      </c>
      <c r="AJ81" s="31" t="str">
        <f t="shared" si="25"/>
        <v>Ypperlig</v>
      </c>
      <c r="AK81" s="31" t="str">
        <f t="shared" si="26"/>
        <v>Himmelsk</v>
      </c>
      <c r="AL81" s="31" t="str">
        <f t="shared" si="27"/>
        <v>?</v>
      </c>
      <c r="AM81" s="39" t="str">
        <f t="shared" si="28"/>
        <v/>
      </c>
      <c r="AN81" s="31" t="str">
        <f t="shared" si="29"/>
        <v/>
      </c>
      <c r="AO81" s="32" t="str">
        <f t="shared" si="30"/>
        <v>Himmelsk - Unik - Ypperlig - Usel</v>
      </c>
      <c r="AP81" s="32" t="str">
        <f t="shared" si="31"/>
        <v/>
      </c>
      <c r="AQ81" s="32" t="str">
        <f t="shared" si="32"/>
        <v/>
      </c>
      <c r="AR81" s="32" t="str">
        <f t="shared" si="33"/>
        <v/>
      </c>
      <c r="AS81" s="32" t="str">
        <f t="shared" si="34"/>
        <v/>
      </c>
      <c r="AT81" s="96" t="str">
        <f t="shared" si="35"/>
        <v xml:space="preserve">22 Ulffeldt [playerid=247508977] Himmelsk - Unik - Ypperlig - Usel [Nickskicklig] </v>
      </c>
      <c r="AU81" s="7"/>
    </row>
    <row r="82" spans="1:47" ht="14.25" hidden="1">
      <c r="A82" s="84" t="s">
        <v>830</v>
      </c>
      <c r="B82" s="85" t="s">
        <v>189</v>
      </c>
      <c r="C82" s="86" t="s">
        <v>190</v>
      </c>
      <c r="D82" s="87">
        <v>220579131</v>
      </c>
      <c r="E82" s="88" t="str">
        <f t="shared" si="36"/>
        <v>220579131</v>
      </c>
      <c r="F82" s="89">
        <v>24</v>
      </c>
      <c r="G82" s="7"/>
      <c r="H82" s="90" t="s">
        <v>30</v>
      </c>
      <c r="I82" s="7"/>
      <c r="J82" s="85" t="s">
        <v>823</v>
      </c>
      <c r="K82" s="86" t="s">
        <v>822</v>
      </c>
      <c r="L82" s="86"/>
      <c r="M82" s="86" t="s">
        <v>820</v>
      </c>
      <c r="N82" s="86" t="s">
        <v>818</v>
      </c>
      <c r="O82" s="86"/>
      <c r="P82" s="86" t="s">
        <v>23</v>
      </c>
      <c r="Q82" s="86"/>
      <c r="R82" s="91"/>
      <c r="S82" s="7"/>
      <c r="T82" s="92" t="s">
        <v>191</v>
      </c>
      <c r="U82" s="86"/>
      <c r="V82" s="86"/>
      <c r="W82" s="86"/>
      <c r="X82" s="91"/>
      <c r="Y82" s="4"/>
      <c r="Z82" s="93" t="s">
        <v>827</v>
      </c>
      <c r="AA82" s="94"/>
      <c r="AB82" s="94"/>
      <c r="AC82" s="94"/>
      <c r="AD82" s="95" t="s">
        <v>935</v>
      </c>
      <c r="AE82" s="7"/>
      <c r="AF82" s="32" t="str">
        <f t="shared" si="21"/>
        <v xml:space="preserve"> [Nickskicklig] </v>
      </c>
      <c r="AG82" s="31" t="str">
        <f t="shared" si="22"/>
        <v>?</v>
      </c>
      <c r="AH82" s="31" t="str">
        <f t="shared" si="23"/>
        <v>Bra</v>
      </c>
      <c r="AI82" s="31" t="str">
        <f t="shared" si="24"/>
        <v>Dålig</v>
      </c>
      <c r="AJ82" s="31" t="str">
        <f t="shared" si="25"/>
        <v>?</v>
      </c>
      <c r="AK82" s="31" t="str">
        <f t="shared" si="26"/>
        <v>Titanisk</v>
      </c>
      <c r="AL82" s="31" t="str">
        <f t="shared" si="27"/>
        <v>?</v>
      </c>
      <c r="AM82" s="39" t="str">
        <f t="shared" si="28"/>
        <v/>
      </c>
      <c r="AN82" s="31" t="str">
        <f t="shared" si="29"/>
        <v/>
      </c>
      <c r="AO82" s="32" t="str">
        <f t="shared" si="30"/>
        <v>Titanisk - Bra - ? - Dålig</v>
      </c>
      <c r="AP82" s="32" t="str">
        <f t="shared" si="31"/>
        <v/>
      </c>
      <c r="AQ82" s="32" t="str">
        <f t="shared" si="32"/>
        <v/>
      </c>
      <c r="AR82" s="32" t="str">
        <f t="shared" si="33"/>
        <v/>
      </c>
      <c r="AS82" s="32" t="str">
        <f t="shared" si="34"/>
        <v/>
      </c>
      <c r="AT82" s="96" t="str">
        <f t="shared" si="35"/>
        <v>[b]24 Carlsson [playerid=220579131] Titanisk - Bra - ? - Dålig [Nickskicklig] [/b]</v>
      </c>
      <c r="AU82" s="7"/>
    </row>
    <row r="83" spans="1:47" ht="14.25" hidden="1">
      <c r="A83" s="84" t="s">
        <v>830</v>
      </c>
      <c r="B83" s="85" t="s">
        <v>204</v>
      </c>
      <c r="C83" s="86" t="s">
        <v>205</v>
      </c>
      <c r="D83" s="87">
        <v>233871597</v>
      </c>
      <c r="E83" s="88" t="str">
        <f t="shared" si="36"/>
        <v>233871597</v>
      </c>
      <c r="F83" s="89">
        <v>23</v>
      </c>
      <c r="G83" s="7"/>
      <c r="H83" s="90"/>
      <c r="I83" s="7"/>
      <c r="J83" s="85" t="s">
        <v>823</v>
      </c>
      <c r="K83" s="86" t="s">
        <v>821</v>
      </c>
      <c r="L83" s="86"/>
      <c r="M83" s="86" t="s">
        <v>822</v>
      </c>
      <c r="N83" s="86" t="s">
        <v>823</v>
      </c>
      <c r="O83" s="86" t="s">
        <v>820</v>
      </c>
      <c r="P83" s="86" t="s">
        <v>24</v>
      </c>
      <c r="Q83" s="86"/>
      <c r="R83" s="91"/>
      <c r="S83" s="7"/>
      <c r="T83" s="92" t="s">
        <v>206</v>
      </c>
      <c r="U83" s="86"/>
      <c r="V83" s="86"/>
      <c r="W83" s="86"/>
      <c r="X83" s="91"/>
      <c r="Y83" s="4"/>
      <c r="Z83" s="93"/>
      <c r="AA83" s="94"/>
      <c r="AB83" s="94"/>
      <c r="AC83" s="94"/>
      <c r="AD83" s="95" t="s">
        <v>936</v>
      </c>
      <c r="AE83" s="7"/>
      <c r="AF83" s="32" t="str">
        <f t="shared" si="21"/>
        <v/>
      </c>
      <c r="AG83" s="31" t="str">
        <f t="shared" si="22"/>
        <v>?</v>
      </c>
      <c r="AH83" s="31" t="str">
        <f t="shared" si="23"/>
        <v>Enastående</v>
      </c>
      <c r="AI83" s="31" t="str">
        <f t="shared" si="24"/>
        <v>Fenomenal</v>
      </c>
      <c r="AJ83" s="31" t="str">
        <f t="shared" si="25"/>
        <v>Bra</v>
      </c>
      <c r="AK83" s="31" t="str">
        <f t="shared" si="26"/>
        <v>Himmelsk</v>
      </c>
      <c r="AL83" s="31" t="str">
        <f t="shared" si="27"/>
        <v>?</v>
      </c>
      <c r="AM83" s="39" t="str">
        <f t="shared" si="28"/>
        <v/>
      </c>
      <c r="AN83" s="31" t="str">
        <f t="shared" si="29"/>
        <v/>
      </c>
      <c r="AO83" s="32" t="str">
        <f t="shared" si="30"/>
        <v>Himmelsk - Enastående - Bra - Fenomenal</v>
      </c>
      <c r="AP83" s="32" t="str">
        <f t="shared" si="31"/>
        <v/>
      </c>
      <c r="AQ83" s="32" t="str">
        <f t="shared" si="32"/>
        <v/>
      </c>
      <c r="AR83" s="32" t="str">
        <f t="shared" si="33"/>
        <v/>
      </c>
      <c r="AS83" s="32" t="str">
        <f t="shared" si="34"/>
        <v/>
      </c>
      <c r="AT83" s="96" t="str">
        <f t="shared" si="35"/>
        <v>23 Henriksson [playerid=233871597] Himmelsk - Enastående - Bra - Fenomenal</v>
      </c>
      <c r="AU83" s="7"/>
    </row>
    <row r="84" spans="1:47" ht="14.25" hidden="1">
      <c r="A84" s="84" t="s">
        <v>830</v>
      </c>
      <c r="B84" s="85" t="s">
        <v>184</v>
      </c>
      <c r="C84" s="86" t="s">
        <v>185</v>
      </c>
      <c r="D84" s="87">
        <v>205525479</v>
      </c>
      <c r="E84" s="88" t="str">
        <f t="shared" si="36"/>
        <v>205525479</v>
      </c>
      <c r="F84" s="89">
        <v>25</v>
      </c>
      <c r="G84" s="7"/>
      <c r="H84" s="90" t="s">
        <v>33</v>
      </c>
      <c r="I84" s="7"/>
      <c r="J84" s="85" t="s">
        <v>823</v>
      </c>
      <c r="K84" s="86" t="s">
        <v>824</v>
      </c>
      <c r="L84" s="86"/>
      <c r="M84" s="86" t="s">
        <v>817</v>
      </c>
      <c r="N84" s="86" t="s">
        <v>818</v>
      </c>
      <c r="O84" s="86" t="s">
        <v>824</v>
      </c>
      <c r="P84" s="86" t="s">
        <v>23</v>
      </c>
      <c r="Q84" s="86"/>
      <c r="R84" s="91"/>
      <c r="S84" s="7"/>
      <c r="T84" s="92" t="s">
        <v>186</v>
      </c>
      <c r="U84" s="86"/>
      <c r="V84" s="86"/>
      <c r="W84" s="86"/>
      <c r="X84" s="91"/>
      <c r="Y84" s="4"/>
      <c r="Z84" s="93"/>
      <c r="AA84" s="94"/>
      <c r="AB84" s="94"/>
      <c r="AC84" s="94"/>
      <c r="AD84" s="95" t="s">
        <v>935</v>
      </c>
      <c r="AE84" s="7"/>
      <c r="AF84" s="32" t="str">
        <f t="shared" si="21"/>
        <v xml:space="preserve"> [Kraftfull] </v>
      </c>
      <c r="AG84" s="31" t="str">
        <f t="shared" si="22"/>
        <v>?</v>
      </c>
      <c r="AH84" s="31" t="str">
        <f t="shared" si="23"/>
        <v>Usel</v>
      </c>
      <c r="AI84" s="31" t="str">
        <f t="shared" si="24"/>
        <v>Dålig</v>
      </c>
      <c r="AJ84" s="31" t="str">
        <f t="shared" si="25"/>
        <v>Unik</v>
      </c>
      <c r="AK84" s="31" t="str">
        <f t="shared" si="26"/>
        <v>Titanisk</v>
      </c>
      <c r="AL84" s="31" t="str">
        <f t="shared" si="27"/>
        <v>?</v>
      </c>
      <c r="AM84" s="39" t="str">
        <f t="shared" si="28"/>
        <v/>
      </c>
      <c r="AN84" s="31" t="str">
        <f t="shared" si="29"/>
        <v/>
      </c>
      <c r="AO84" s="32" t="str">
        <f t="shared" si="30"/>
        <v>Titanisk - Usel - Unik - Dålig</v>
      </c>
      <c r="AP84" s="32" t="str">
        <f t="shared" si="31"/>
        <v/>
      </c>
      <c r="AQ84" s="32" t="str">
        <f t="shared" si="32"/>
        <v/>
      </c>
      <c r="AR84" s="32" t="str">
        <f t="shared" si="33"/>
        <v/>
      </c>
      <c r="AS84" s="32" t="str">
        <f t="shared" si="34"/>
        <v/>
      </c>
      <c r="AT84" s="96" t="str">
        <f t="shared" si="35"/>
        <v xml:space="preserve">25 Ångbratt [playerid=205525479] Titanisk - Usel - Unik - Dålig [Kraftfull] </v>
      </c>
      <c r="AU84" s="7"/>
    </row>
    <row r="85" spans="1:47" ht="14.25" hidden="1">
      <c r="A85" s="84"/>
      <c r="B85" s="85" t="s">
        <v>80</v>
      </c>
      <c r="C85" s="86" t="s">
        <v>115</v>
      </c>
      <c r="D85" s="87">
        <v>132662221</v>
      </c>
      <c r="E85" s="88" t="str">
        <f t="shared" si="36"/>
        <v>132662221</v>
      </c>
      <c r="F85" s="89">
        <v>29</v>
      </c>
      <c r="G85" s="7"/>
      <c r="H85" s="90" t="s">
        <v>30</v>
      </c>
      <c r="I85" s="7"/>
      <c r="J85" s="85" t="s">
        <v>820</v>
      </c>
      <c r="K85" s="86" t="s">
        <v>824</v>
      </c>
      <c r="L85" s="86"/>
      <c r="M85" s="86" t="s">
        <v>24</v>
      </c>
      <c r="N85" s="86"/>
      <c r="O85" s="86"/>
      <c r="P85" s="86" t="s">
        <v>25</v>
      </c>
      <c r="Q85" s="86"/>
      <c r="R85" s="91"/>
      <c r="S85" s="7"/>
      <c r="T85" s="92" t="s">
        <v>271</v>
      </c>
      <c r="U85" s="86"/>
      <c r="V85" s="86"/>
      <c r="W85" s="86"/>
      <c r="X85" s="91"/>
      <c r="Y85" s="4"/>
      <c r="Z85" s="93"/>
      <c r="AA85" s="94"/>
      <c r="AB85" s="94"/>
      <c r="AC85" s="94"/>
      <c r="AD85" s="95" t="s">
        <v>936</v>
      </c>
      <c r="AE85" s="7"/>
      <c r="AF85" s="32" t="str">
        <f t="shared" si="21"/>
        <v xml:space="preserve"> [Nickskicklig] </v>
      </c>
      <c r="AG85" s="31" t="str">
        <f t="shared" si="22"/>
        <v>?</v>
      </c>
      <c r="AH85" s="31" t="str">
        <f t="shared" si="23"/>
        <v>Himmelsk</v>
      </c>
      <c r="AI85" s="31" t="str">
        <f t="shared" si="24"/>
        <v>?</v>
      </c>
      <c r="AJ85" s="31" t="str">
        <f t="shared" si="25"/>
        <v>?</v>
      </c>
      <c r="AK85" s="31" t="str">
        <f t="shared" si="26"/>
        <v>Oförglömlig</v>
      </c>
      <c r="AL85" s="31" t="str">
        <f t="shared" si="27"/>
        <v>?</v>
      </c>
      <c r="AM85" s="39" t="str">
        <f t="shared" si="28"/>
        <v/>
      </c>
      <c r="AN85" s="31" t="str">
        <f t="shared" si="29"/>
        <v/>
      </c>
      <c r="AO85" s="32" t="str">
        <f t="shared" si="30"/>
        <v/>
      </c>
      <c r="AP85" s="32" t="str">
        <f t="shared" si="31"/>
        <v/>
      </c>
      <c r="AQ85" s="32" t="str">
        <f t="shared" si="32"/>
        <v/>
      </c>
      <c r="AR85" s="32" t="str">
        <f t="shared" si="33"/>
        <v/>
      </c>
      <c r="AS85" s="32" t="str">
        <f t="shared" si="34"/>
        <v/>
      </c>
      <c r="AT85" s="96" t="str">
        <f t="shared" si="35"/>
        <v xml:space="preserve">29 Håkansson [playerid=132662221]  [Nickskicklig] </v>
      </c>
      <c r="AU85" s="7"/>
    </row>
    <row r="86" spans="1:47" ht="14.25" hidden="1">
      <c r="A86" s="84" t="s">
        <v>830</v>
      </c>
      <c r="B86" s="85" t="s">
        <v>187</v>
      </c>
      <c r="C86" s="86" t="s">
        <v>167</v>
      </c>
      <c r="D86" s="87">
        <v>211576830</v>
      </c>
      <c r="E86" s="88" t="str">
        <f t="shared" si="36"/>
        <v>211576830</v>
      </c>
      <c r="F86" s="89">
        <v>24</v>
      </c>
      <c r="G86" s="7"/>
      <c r="H86" s="90"/>
      <c r="I86" s="7"/>
      <c r="J86" s="85" t="s">
        <v>823</v>
      </c>
      <c r="K86" s="86" t="s">
        <v>820</v>
      </c>
      <c r="L86" s="86"/>
      <c r="M86" s="86" t="s">
        <v>819</v>
      </c>
      <c r="N86" s="86" t="s">
        <v>823</v>
      </c>
      <c r="O86" s="86"/>
      <c r="P86" s="86" t="s">
        <v>22</v>
      </c>
      <c r="Q86" s="86"/>
      <c r="R86" s="91"/>
      <c r="S86" s="7"/>
      <c r="T86" s="92" t="s">
        <v>188</v>
      </c>
      <c r="U86" s="86"/>
      <c r="V86" s="86"/>
      <c r="W86" s="86"/>
      <c r="X86" s="91"/>
      <c r="Y86" s="4"/>
      <c r="Z86" s="93"/>
      <c r="AA86" s="94"/>
      <c r="AB86" s="94"/>
      <c r="AC86" s="94"/>
      <c r="AD86" s="95" t="s">
        <v>937</v>
      </c>
      <c r="AE86" s="7"/>
      <c r="AF86" s="32" t="str">
        <f t="shared" si="21"/>
        <v/>
      </c>
      <c r="AG86" s="31" t="str">
        <f t="shared" si="22"/>
        <v>?</v>
      </c>
      <c r="AH86" s="31" t="str">
        <f t="shared" si="23"/>
        <v>Hyfsad</v>
      </c>
      <c r="AI86" s="31" t="str">
        <f t="shared" si="24"/>
        <v>Fenomenal</v>
      </c>
      <c r="AJ86" s="31" t="str">
        <f t="shared" si="25"/>
        <v>?</v>
      </c>
      <c r="AK86" s="31" t="str">
        <f t="shared" si="26"/>
        <v>Utomjordisk</v>
      </c>
      <c r="AL86" s="31" t="str">
        <f t="shared" si="27"/>
        <v>?</v>
      </c>
      <c r="AM86" s="39" t="str">
        <f t="shared" si="28"/>
        <v/>
      </c>
      <c r="AN86" s="31" t="str">
        <f t="shared" si="29"/>
        <v/>
      </c>
      <c r="AO86" s="32" t="str">
        <f t="shared" si="30"/>
        <v>Utomjordisk - Hyfsad - ? - Fenomenal</v>
      </c>
      <c r="AP86" s="32" t="str">
        <f t="shared" si="31"/>
        <v/>
      </c>
      <c r="AQ86" s="32" t="str">
        <f t="shared" si="32"/>
        <v/>
      </c>
      <c r="AR86" s="32" t="str">
        <f t="shared" si="33"/>
        <v/>
      </c>
      <c r="AS86" s="32" t="str">
        <f t="shared" si="34"/>
        <v/>
      </c>
      <c r="AT86" s="96" t="str">
        <f t="shared" si="35"/>
        <v>24 Hansson [playerid=211576830] Utomjordisk - Hyfsad - ? - Fenomenal</v>
      </c>
      <c r="AU86" s="7"/>
    </row>
    <row r="87" spans="1:47" ht="14.25" hidden="1">
      <c r="A87" s="84" t="s">
        <v>830</v>
      </c>
      <c r="B87" s="85" t="s">
        <v>52</v>
      </c>
      <c r="C87" s="86" t="s">
        <v>319</v>
      </c>
      <c r="D87" s="87">
        <v>188242516</v>
      </c>
      <c r="E87" s="88" t="str">
        <f t="shared" si="36"/>
        <v>188242516</v>
      </c>
      <c r="F87" s="89">
        <v>26</v>
      </c>
      <c r="G87" s="7"/>
      <c r="H87" s="90"/>
      <c r="I87" s="7"/>
      <c r="J87" s="85" t="s">
        <v>822</v>
      </c>
      <c r="K87" s="86" t="s">
        <v>822</v>
      </c>
      <c r="L87" s="86"/>
      <c r="M87" s="86" t="s">
        <v>823</v>
      </c>
      <c r="N87" s="86" t="s">
        <v>822</v>
      </c>
      <c r="O87" s="86"/>
      <c r="P87" s="86" t="s">
        <v>22</v>
      </c>
      <c r="Q87" s="86"/>
      <c r="R87" s="91"/>
      <c r="S87" s="7"/>
      <c r="T87" s="92" t="s">
        <v>320</v>
      </c>
      <c r="U87" s="86"/>
      <c r="V87" s="86"/>
      <c r="W87" s="86"/>
      <c r="X87" s="91"/>
      <c r="Y87" s="4"/>
      <c r="Z87" s="93"/>
      <c r="AA87" s="94"/>
      <c r="AB87" s="94"/>
      <c r="AC87" s="94"/>
      <c r="AD87" s="95" t="s">
        <v>935</v>
      </c>
      <c r="AE87" s="7"/>
      <c r="AF87" s="32" t="str">
        <f t="shared" si="21"/>
        <v/>
      </c>
      <c r="AG87" s="31" t="str">
        <f t="shared" si="22"/>
        <v>?</v>
      </c>
      <c r="AH87" s="31" t="str">
        <f t="shared" si="23"/>
        <v>Fenomenal</v>
      </c>
      <c r="AI87" s="31" t="str">
        <f t="shared" si="24"/>
        <v>Enastående</v>
      </c>
      <c r="AJ87" s="31" t="str">
        <f t="shared" si="25"/>
        <v>?</v>
      </c>
      <c r="AK87" s="31" t="str">
        <f t="shared" si="26"/>
        <v>Utomjordisk</v>
      </c>
      <c r="AL87" s="31" t="str">
        <f t="shared" si="27"/>
        <v>?</v>
      </c>
      <c r="AM87" s="39" t="str">
        <f t="shared" si="28"/>
        <v/>
      </c>
      <c r="AN87" s="31" t="str">
        <f t="shared" si="29"/>
        <v/>
      </c>
      <c r="AO87" s="32" t="str">
        <f t="shared" si="30"/>
        <v>Utomjordisk - Fenomenal - ? - Enastående</v>
      </c>
      <c r="AP87" s="32" t="str">
        <f t="shared" si="31"/>
        <v/>
      </c>
      <c r="AQ87" s="32" t="str">
        <f t="shared" si="32"/>
        <v/>
      </c>
      <c r="AR87" s="32" t="str">
        <f t="shared" si="33"/>
        <v/>
      </c>
      <c r="AS87" s="32" t="str">
        <f t="shared" si="34"/>
        <v/>
      </c>
      <c r="AT87" s="96" t="str">
        <f t="shared" si="35"/>
        <v>26 Rosenbo [playerid=188242516] Utomjordisk - Fenomenal - ? - Enastående</v>
      </c>
      <c r="AU87" s="7"/>
    </row>
    <row r="88" spans="1:47" ht="14.25" hidden="1">
      <c r="A88" s="84" t="s">
        <v>830</v>
      </c>
      <c r="B88" s="85" t="s">
        <v>306</v>
      </c>
      <c r="C88" s="86" t="s">
        <v>237</v>
      </c>
      <c r="D88" s="87">
        <v>172204276</v>
      </c>
      <c r="E88" s="88" t="str">
        <f t="shared" si="36"/>
        <v>172204276</v>
      </c>
      <c r="F88" s="89">
        <v>28</v>
      </c>
      <c r="G88" s="7"/>
      <c r="H88" s="90" t="s">
        <v>32</v>
      </c>
      <c r="I88" s="7"/>
      <c r="J88" s="85" t="s">
        <v>824</v>
      </c>
      <c r="K88" s="86" t="s">
        <v>823</v>
      </c>
      <c r="L88" s="86"/>
      <c r="M88" s="86" t="s">
        <v>25</v>
      </c>
      <c r="N88" s="86"/>
      <c r="O88" s="86"/>
      <c r="P88" s="86" t="s">
        <v>25</v>
      </c>
      <c r="Q88" s="86"/>
      <c r="R88" s="91"/>
      <c r="S88" s="7"/>
      <c r="T88" s="92" t="s">
        <v>307</v>
      </c>
      <c r="U88" s="86"/>
      <c r="V88" s="86"/>
      <c r="W88" s="86"/>
      <c r="X88" s="91"/>
      <c r="Y88" s="4"/>
      <c r="Z88" s="93"/>
      <c r="AA88" s="94"/>
      <c r="AB88" s="94"/>
      <c r="AC88" s="94"/>
      <c r="AD88" s="95" t="s">
        <v>936</v>
      </c>
      <c r="AE88" s="7"/>
      <c r="AF88" s="32" t="str">
        <f t="shared" si="21"/>
        <v xml:space="preserve"> [Teknisk] </v>
      </c>
      <c r="AG88" s="31" t="str">
        <f t="shared" si="22"/>
        <v>?</v>
      </c>
      <c r="AH88" s="31" t="str">
        <f t="shared" si="23"/>
        <v>Oförglömlig</v>
      </c>
      <c r="AI88" s="31" t="str">
        <f t="shared" si="24"/>
        <v>?</v>
      </c>
      <c r="AJ88" s="31" t="str">
        <f t="shared" si="25"/>
        <v>?</v>
      </c>
      <c r="AK88" s="31" t="str">
        <f t="shared" si="26"/>
        <v>Oförglömlig</v>
      </c>
      <c r="AL88" s="31" t="str">
        <f t="shared" si="27"/>
        <v>?</v>
      </c>
      <c r="AM88" s="39" t="str">
        <f t="shared" si="28"/>
        <v/>
      </c>
      <c r="AN88" s="31" t="str">
        <f t="shared" si="29"/>
        <v/>
      </c>
      <c r="AO88" s="32" t="str">
        <f t="shared" si="30"/>
        <v>Oförglömlig - Oförglömlig - ? - ?</v>
      </c>
      <c r="AP88" s="32" t="str">
        <f t="shared" si="31"/>
        <v/>
      </c>
      <c r="AQ88" s="32" t="str">
        <f t="shared" si="32"/>
        <v/>
      </c>
      <c r="AR88" s="32" t="str">
        <f t="shared" si="33"/>
        <v/>
      </c>
      <c r="AS88" s="32" t="str">
        <f t="shared" si="34"/>
        <v/>
      </c>
      <c r="AT88" s="96" t="str">
        <f t="shared" si="35"/>
        <v xml:space="preserve">28 Magnusson [playerid=172204276] Oförglömlig - Oförglömlig - ? - ? [Teknisk] </v>
      </c>
      <c r="AU88" s="7"/>
    </row>
    <row r="89" spans="1:47" ht="14.25" hidden="1">
      <c r="A89" s="84" t="s">
        <v>830</v>
      </c>
      <c r="B89" s="85" t="s">
        <v>289</v>
      </c>
      <c r="C89" s="86" t="s">
        <v>290</v>
      </c>
      <c r="D89" s="87">
        <v>152852214</v>
      </c>
      <c r="E89" s="88" t="str">
        <f t="shared" si="36"/>
        <v>152852214</v>
      </c>
      <c r="F89" s="89">
        <v>29</v>
      </c>
      <c r="G89" s="7"/>
      <c r="H89" s="90" t="s">
        <v>29</v>
      </c>
      <c r="I89" s="7"/>
      <c r="J89" s="85" t="s">
        <v>822</v>
      </c>
      <c r="K89" s="86" t="s">
        <v>822</v>
      </c>
      <c r="L89" s="86"/>
      <c r="M89" s="86" t="s">
        <v>25</v>
      </c>
      <c r="N89" s="86" t="s">
        <v>822</v>
      </c>
      <c r="O89" s="86"/>
      <c r="P89" s="86" t="s">
        <v>25</v>
      </c>
      <c r="Q89" s="86"/>
      <c r="R89" s="91"/>
      <c r="S89" s="7"/>
      <c r="T89" s="92" t="s">
        <v>291</v>
      </c>
      <c r="U89" s="86"/>
      <c r="V89" s="86"/>
      <c r="W89" s="86"/>
      <c r="X89" s="91"/>
      <c r="Y89" s="4"/>
      <c r="Z89" s="93"/>
      <c r="AA89" s="94"/>
      <c r="AB89" s="94"/>
      <c r="AC89" s="94"/>
      <c r="AD89" s="95" t="s">
        <v>936</v>
      </c>
      <c r="AE89" s="7"/>
      <c r="AF89" s="32" t="str">
        <f t="shared" si="21"/>
        <v xml:space="preserve"> [Snabb] </v>
      </c>
      <c r="AG89" s="31" t="str">
        <f t="shared" si="22"/>
        <v>?</v>
      </c>
      <c r="AH89" s="31" t="str">
        <f t="shared" si="23"/>
        <v>Oförglömlig</v>
      </c>
      <c r="AI89" s="31" t="str">
        <f t="shared" si="24"/>
        <v>Enastående</v>
      </c>
      <c r="AJ89" s="31" t="str">
        <f t="shared" si="25"/>
        <v>?</v>
      </c>
      <c r="AK89" s="31" t="str">
        <f t="shared" si="26"/>
        <v>Oförglömlig</v>
      </c>
      <c r="AL89" s="31" t="str">
        <f t="shared" si="27"/>
        <v>?</v>
      </c>
      <c r="AM89" s="39" t="str">
        <f t="shared" si="28"/>
        <v/>
      </c>
      <c r="AN89" s="31" t="str">
        <f t="shared" si="29"/>
        <v/>
      </c>
      <c r="AO89" s="32" t="str">
        <f t="shared" si="30"/>
        <v>Oförglömlig - Oförglömlig - ? - Enastående</v>
      </c>
      <c r="AP89" s="32" t="str">
        <f t="shared" si="31"/>
        <v/>
      </c>
      <c r="AQ89" s="32" t="str">
        <f t="shared" si="32"/>
        <v/>
      </c>
      <c r="AR89" s="32" t="str">
        <f t="shared" si="33"/>
        <v/>
      </c>
      <c r="AS89" s="32" t="str">
        <f t="shared" si="34"/>
        <v/>
      </c>
      <c r="AT89" s="96" t="str">
        <f t="shared" si="35"/>
        <v xml:space="preserve">29 Milosev [playerid=152852214] Oförglömlig - Oförglömlig - ? - Enastående [Snabb] </v>
      </c>
      <c r="AU89" s="7"/>
    </row>
    <row r="90" spans="1:47" ht="14.25" hidden="1">
      <c r="A90" s="84" t="s">
        <v>830</v>
      </c>
      <c r="B90" s="85" t="s">
        <v>158</v>
      </c>
      <c r="C90" s="86" t="s">
        <v>159</v>
      </c>
      <c r="D90" s="87">
        <v>185778170</v>
      </c>
      <c r="E90" s="88" t="str">
        <f t="shared" si="36"/>
        <v>185778170</v>
      </c>
      <c r="F90" s="89">
        <v>26</v>
      </c>
      <c r="G90" s="7"/>
      <c r="H90" s="90"/>
      <c r="I90" s="7"/>
      <c r="J90" s="85" t="s">
        <v>823</v>
      </c>
      <c r="K90" s="86" t="s">
        <v>28</v>
      </c>
      <c r="L90" s="86"/>
      <c r="M90" s="86" t="s">
        <v>823</v>
      </c>
      <c r="N90" s="86" t="s">
        <v>822</v>
      </c>
      <c r="O90" s="86" t="s">
        <v>820</v>
      </c>
      <c r="P90" s="86" t="s">
        <v>23</v>
      </c>
      <c r="Q90" s="86"/>
      <c r="R90" s="91"/>
      <c r="S90" s="7"/>
      <c r="T90" s="92" t="s">
        <v>160</v>
      </c>
      <c r="U90" s="86"/>
      <c r="V90" s="86"/>
      <c r="W90" s="86"/>
      <c r="X90" s="91"/>
      <c r="Y90" s="4"/>
      <c r="Z90" s="93"/>
      <c r="AA90" s="94"/>
      <c r="AB90" s="94"/>
      <c r="AC90" s="94"/>
      <c r="AD90" s="95" t="s">
        <v>935</v>
      </c>
      <c r="AE90" s="7"/>
      <c r="AF90" s="32" t="str">
        <f t="shared" si="21"/>
        <v/>
      </c>
      <c r="AG90" s="31" t="str">
        <f t="shared" si="22"/>
        <v>?</v>
      </c>
      <c r="AH90" s="31" t="str">
        <f t="shared" si="23"/>
        <v>Fenomenal</v>
      </c>
      <c r="AI90" s="31" t="str">
        <f t="shared" si="24"/>
        <v>Enastående</v>
      </c>
      <c r="AJ90" s="31" t="str">
        <f t="shared" si="25"/>
        <v>Bra</v>
      </c>
      <c r="AK90" s="31" t="str">
        <f t="shared" si="26"/>
        <v>Titanisk</v>
      </c>
      <c r="AL90" s="31" t="str">
        <f t="shared" si="27"/>
        <v>?</v>
      </c>
      <c r="AM90" s="39" t="str">
        <f t="shared" si="28"/>
        <v/>
      </c>
      <c r="AN90" s="31" t="str">
        <f t="shared" si="29"/>
        <v/>
      </c>
      <c r="AO90" s="32" t="str">
        <f t="shared" si="30"/>
        <v>Titanisk - Fenomenal - Bra - Enastående</v>
      </c>
      <c r="AP90" s="32" t="str">
        <f t="shared" si="31"/>
        <v/>
      </c>
      <c r="AQ90" s="32" t="str">
        <f t="shared" si="32"/>
        <v/>
      </c>
      <c r="AR90" s="32" t="str">
        <f t="shared" si="33"/>
        <v/>
      </c>
      <c r="AS90" s="32" t="str">
        <f t="shared" si="34"/>
        <v/>
      </c>
      <c r="AT90" s="96" t="str">
        <f t="shared" si="35"/>
        <v>26 Månsson [playerid=185778170] Titanisk - Fenomenal - Bra - Enastående</v>
      </c>
      <c r="AU90" s="7"/>
    </row>
    <row r="91" spans="1:47" ht="14.25" hidden="1">
      <c r="A91" s="84" t="s">
        <v>830</v>
      </c>
      <c r="B91" s="85" t="s">
        <v>303</v>
      </c>
      <c r="C91" s="86" t="s">
        <v>304</v>
      </c>
      <c r="D91" s="87">
        <v>158326679</v>
      </c>
      <c r="E91" s="88" t="str">
        <f t="shared" si="36"/>
        <v>158326679</v>
      </c>
      <c r="F91" s="89">
        <v>28</v>
      </c>
      <c r="G91" s="7"/>
      <c r="H91" s="90" t="s">
        <v>29</v>
      </c>
      <c r="I91" s="7"/>
      <c r="J91" s="85" t="s">
        <v>823</v>
      </c>
      <c r="K91" s="86" t="s">
        <v>824</v>
      </c>
      <c r="L91" s="86"/>
      <c r="M91" s="86" t="s">
        <v>27</v>
      </c>
      <c r="N91" s="86"/>
      <c r="O91" s="86"/>
      <c r="P91" s="86" t="s">
        <v>25</v>
      </c>
      <c r="Q91" s="86"/>
      <c r="R91" s="91" t="s">
        <v>22</v>
      </c>
      <c r="S91" s="7"/>
      <c r="T91" s="92" t="s">
        <v>305</v>
      </c>
      <c r="U91" s="86"/>
      <c r="V91" s="86"/>
      <c r="W91" s="86"/>
      <c r="X91" s="91"/>
      <c r="Y91" s="4"/>
      <c r="Z91" s="93"/>
      <c r="AA91" s="94"/>
      <c r="AB91" s="94"/>
      <c r="AC91" s="94"/>
      <c r="AD91" s="95" t="s">
        <v>936</v>
      </c>
      <c r="AE91" s="7"/>
      <c r="AF91" s="32" t="str">
        <f t="shared" si="21"/>
        <v xml:space="preserve"> [Snabb] </v>
      </c>
      <c r="AG91" s="31" t="str">
        <f t="shared" si="22"/>
        <v>?</v>
      </c>
      <c r="AH91" s="31" t="str">
        <f t="shared" si="23"/>
        <v>Gudabenådad</v>
      </c>
      <c r="AI91" s="31" t="str">
        <f t="shared" si="24"/>
        <v>?</v>
      </c>
      <c r="AJ91" s="31" t="str">
        <f t="shared" si="25"/>
        <v>?</v>
      </c>
      <c r="AK91" s="31" t="str">
        <f t="shared" si="26"/>
        <v>Oförglömlig</v>
      </c>
      <c r="AL91" s="31" t="str">
        <f t="shared" si="27"/>
        <v>?</v>
      </c>
      <c r="AM91" s="39" t="str">
        <f t="shared" si="28"/>
        <v xml:space="preserve"> Fasta: Utomjordisk</v>
      </c>
      <c r="AN91" s="31" t="str">
        <f t="shared" si="29"/>
        <v/>
      </c>
      <c r="AO91" s="32" t="str">
        <f t="shared" si="30"/>
        <v>Oförglömlig - Gudabenådad - ? - ?</v>
      </c>
      <c r="AP91" s="32" t="str">
        <f t="shared" si="31"/>
        <v/>
      </c>
      <c r="AQ91" s="32" t="str">
        <f t="shared" si="32"/>
        <v/>
      </c>
      <c r="AR91" s="32" t="str">
        <f t="shared" si="33"/>
        <v/>
      </c>
      <c r="AS91" s="32" t="str">
        <f t="shared" si="34"/>
        <v/>
      </c>
      <c r="AT91" s="96" t="str">
        <f t="shared" si="35"/>
        <v>28 Wierzycki [playerid=158326679] Oförglömlig - Gudabenådad - ? - ? [Snabb]  Fasta: Utomjordisk</v>
      </c>
      <c r="AU91" s="7"/>
    </row>
    <row r="92" spans="1:47" ht="14.25" hidden="1">
      <c r="A92" s="84" t="s">
        <v>830</v>
      </c>
      <c r="B92" s="85" t="s">
        <v>292</v>
      </c>
      <c r="C92" s="86" t="s">
        <v>293</v>
      </c>
      <c r="D92" s="87">
        <v>145068893</v>
      </c>
      <c r="E92" s="88" t="str">
        <f t="shared" si="36"/>
        <v>145068893</v>
      </c>
      <c r="F92" s="89">
        <v>29</v>
      </c>
      <c r="G92" s="7"/>
      <c r="H92" s="90" t="s">
        <v>33</v>
      </c>
      <c r="I92" s="7"/>
      <c r="J92" s="85" t="s">
        <v>822</v>
      </c>
      <c r="K92" s="86" t="s">
        <v>823</v>
      </c>
      <c r="L92" s="86"/>
      <c r="M92" s="86" t="s">
        <v>25</v>
      </c>
      <c r="N92" s="86"/>
      <c r="O92" s="86"/>
      <c r="P92" s="86" t="s">
        <v>26</v>
      </c>
      <c r="Q92" s="86"/>
      <c r="R92" s="91"/>
      <c r="S92" s="7"/>
      <c r="T92" s="92" t="s">
        <v>294</v>
      </c>
      <c r="U92" s="86"/>
      <c r="V92" s="86"/>
      <c r="W92" s="86"/>
      <c r="X92" s="91"/>
      <c r="Y92" s="4"/>
      <c r="Z92" s="93"/>
      <c r="AA92" s="94"/>
      <c r="AB92" s="94"/>
      <c r="AC92" s="94"/>
      <c r="AD92" s="95" t="s">
        <v>936</v>
      </c>
      <c r="AE92" s="7"/>
      <c r="AF92" s="32" t="str">
        <f t="shared" si="21"/>
        <v xml:space="preserve"> [Kraftfull] </v>
      </c>
      <c r="AG92" s="31" t="str">
        <f t="shared" si="22"/>
        <v>?</v>
      </c>
      <c r="AH92" s="31" t="str">
        <f t="shared" si="23"/>
        <v>Oförglömlig</v>
      </c>
      <c r="AI92" s="31" t="str">
        <f t="shared" si="24"/>
        <v>?</v>
      </c>
      <c r="AJ92" s="31" t="str">
        <f t="shared" si="25"/>
        <v>?</v>
      </c>
      <c r="AK92" s="31" t="str">
        <f t="shared" si="26"/>
        <v>Övernaturlig</v>
      </c>
      <c r="AL92" s="31" t="str">
        <f t="shared" si="27"/>
        <v>?</v>
      </c>
      <c r="AM92" s="39" t="str">
        <f t="shared" si="28"/>
        <v/>
      </c>
      <c r="AN92" s="31" t="str">
        <f t="shared" si="29"/>
        <v/>
      </c>
      <c r="AO92" s="32" t="str">
        <f t="shared" si="30"/>
        <v>Övernaturlig - Oförglömlig - ? - ?</v>
      </c>
      <c r="AP92" s="32" t="str">
        <f t="shared" si="31"/>
        <v/>
      </c>
      <c r="AQ92" s="32" t="str">
        <f t="shared" si="32"/>
        <v/>
      </c>
      <c r="AR92" s="32" t="str">
        <f t="shared" si="33"/>
        <v/>
      </c>
      <c r="AS92" s="32" t="str">
        <f t="shared" si="34"/>
        <v/>
      </c>
      <c r="AT92" s="96" t="str">
        <f t="shared" si="35"/>
        <v xml:space="preserve">29 Stavropoulos [playerid=145068893] Övernaturlig - Oförglömlig - ? - ? [Kraftfull] </v>
      </c>
      <c r="AU92" s="7"/>
    </row>
    <row r="93" spans="1:47" ht="14.25" hidden="1">
      <c r="A93" s="84" t="s">
        <v>830</v>
      </c>
      <c r="B93" s="85" t="s">
        <v>233</v>
      </c>
      <c r="C93" s="86" t="s">
        <v>229</v>
      </c>
      <c r="D93" s="87">
        <v>158631608</v>
      </c>
      <c r="E93" s="88" t="str">
        <f t="shared" si="36"/>
        <v>158631608</v>
      </c>
      <c r="F93" s="89">
        <v>28</v>
      </c>
      <c r="G93" s="7"/>
      <c r="H93" s="90"/>
      <c r="I93" s="7"/>
      <c r="J93" s="85" t="s">
        <v>822</v>
      </c>
      <c r="K93" s="86" t="s">
        <v>28</v>
      </c>
      <c r="L93" s="86"/>
      <c r="M93" s="86" t="s">
        <v>822</v>
      </c>
      <c r="N93" s="86" t="s">
        <v>822</v>
      </c>
      <c r="O93" s="86" t="s">
        <v>22</v>
      </c>
      <c r="P93" s="86" t="s">
        <v>24</v>
      </c>
      <c r="Q93" s="86"/>
      <c r="R93" s="91"/>
      <c r="S93" s="7"/>
      <c r="T93" s="92" t="s">
        <v>225</v>
      </c>
      <c r="U93" s="86"/>
      <c r="V93" s="86"/>
      <c r="W93" s="86"/>
      <c r="X93" s="91"/>
      <c r="Y93" s="4"/>
      <c r="Z93" s="93" t="s">
        <v>827</v>
      </c>
      <c r="AA93" s="94"/>
      <c r="AB93" s="94"/>
      <c r="AC93" s="94"/>
      <c r="AD93" s="95" t="s">
        <v>934</v>
      </c>
      <c r="AE93" s="7"/>
      <c r="AF93" s="32" t="str">
        <f t="shared" si="21"/>
        <v/>
      </c>
      <c r="AG93" s="31" t="str">
        <f t="shared" si="22"/>
        <v>?</v>
      </c>
      <c r="AH93" s="31" t="str">
        <f t="shared" si="23"/>
        <v>Enastående</v>
      </c>
      <c r="AI93" s="31" t="str">
        <f t="shared" si="24"/>
        <v>Enastående</v>
      </c>
      <c r="AJ93" s="31" t="str">
        <f t="shared" si="25"/>
        <v>Utomjordisk</v>
      </c>
      <c r="AK93" s="31" t="str">
        <f t="shared" si="26"/>
        <v>Himmelsk</v>
      </c>
      <c r="AL93" s="31" t="str">
        <f t="shared" si="27"/>
        <v>?</v>
      </c>
      <c r="AM93" s="39" t="str">
        <f t="shared" si="28"/>
        <v/>
      </c>
      <c r="AN93" s="31" t="str">
        <f t="shared" si="29"/>
        <v/>
      </c>
      <c r="AO93" s="32" t="str">
        <f t="shared" si="30"/>
        <v>Himmelsk - Enastående - Utomjordisk - Enastående</v>
      </c>
      <c r="AP93" s="32" t="str">
        <f t="shared" si="31"/>
        <v/>
      </c>
      <c r="AQ93" s="32" t="str">
        <f t="shared" si="32"/>
        <v/>
      </c>
      <c r="AR93" s="32" t="str">
        <f t="shared" si="33"/>
        <v/>
      </c>
      <c r="AS93" s="32" t="str">
        <f t="shared" si="34"/>
        <v/>
      </c>
      <c r="AT93" s="96" t="str">
        <f t="shared" si="35"/>
        <v>[b]28 Jespersson [playerid=158631608] Himmelsk - Enastående - Utomjordisk - Enastående[/b]</v>
      </c>
      <c r="AU93" s="7"/>
    </row>
    <row r="94" spans="1:47" ht="14.25" hidden="1">
      <c r="A94" s="84"/>
      <c r="B94" s="85"/>
      <c r="C94" s="86"/>
      <c r="D94" s="87"/>
      <c r="E94" s="88"/>
      <c r="F94" s="89">
        <v>25</v>
      </c>
      <c r="G94" s="7"/>
      <c r="H94" s="90"/>
      <c r="I94" s="7"/>
      <c r="J94" s="85" t="s">
        <v>823</v>
      </c>
      <c r="K94" s="86" t="s">
        <v>820</v>
      </c>
      <c r="L94" s="86"/>
      <c r="M94" s="86" t="s">
        <v>26</v>
      </c>
      <c r="N94" s="86"/>
      <c r="O94" s="86"/>
      <c r="P94" s="86" t="s">
        <v>26</v>
      </c>
      <c r="Q94" s="86"/>
      <c r="R94" s="91"/>
      <c r="S94" s="7"/>
      <c r="T94" s="92" t="s">
        <v>309</v>
      </c>
      <c r="U94" s="86"/>
      <c r="V94" s="86"/>
      <c r="W94" s="86"/>
      <c r="X94" s="91"/>
      <c r="Y94" s="4"/>
      <c r="Z94" s="93"/>
      <c r="AA94" s="94"/>
      <c r="AB94" s="94"/>
      <c r="AC94" s="94"/>
      <c r="AD94" s="95" t="s">
        <v>936</v>
      </c>
      <c r="AE94" s="7"/>
      <c r="AF94" s="32" t="str">
        <f t="shared" si="21"/>
        <v/>
      </c>
      <c r="AG94" s="31" t="str">
        <f t="shared" si="22"/>
        <v>?</v>
      </c>
      <c r="AH94" s="31" t="str">
        <f t="shared" si="23"/>
        <v>Övernaturlig</v>
      </c>
      <c r="AI94" s="31" t="str">
        <f t="shared" si="24"/>
        <v>?</v>
      </c>
      <c r="AJ94" s="31" t="str">
        <f t="shared" si="25"/>
        <v>?</v>
      </c>
      <c r="AK94" s="31" t="str">
        <f t="shared" si="26"/>
        <v>Övernaturlig</v>
      </c>
      <c r="AL94" s="31" t="str">
        <f t="shared" si="27"/>
        <v>?</v>
      </c>
      <c r="AM94" s="39" t="str">
        <f t="shared" si="28"/>
        <v/>
      </c>
      <c r="AN94" s="31" t="str">
        <f t="shared" si="29"/>
        <v/>
      </c>
      <c r="AO94" s="32" t="str">
        <f t="shared" si="30"/>
        <v/>
      </c>
      <c r="AP94" s="32" t="str">
        <f t="shared" si="31"/>
        <v/>
      </c>
      <c r="AQ94" s="32" t="str">
        <f t="shared" si="32"/>
        <v/>
      </c>
      <c r="AR94" s="32" t="str">
        <f t="shared" si="33"/>
        <v/>
      </c>
      <c r="AS94" s="32" t="str">
        <f t="shared" si="34"/>
        <v/>
      </c>
      <c r="AT94" s="96" t="str">
        <f t="shared" si="35"/>
        <v xml:space="preserve">25 </v>
      </c>
      <c r="AU94" s="7"/>
    </row>
    <row r="95" spans="1:47" ht="14.25" hidden="1">
      <c r="A95" s="84" t="s">
        <v>830</v>
      </c>
      <c r="B95" s="85" t="s">
        <v>166</v>
      </c>
      <c r="C95" s="86" t="s">
        <v>167</v>
      </c>
      <c r="D95" s="87">
        <v>193403107</v>
      </c>
      <c r="E95" s="88" t="str">
        <f t="shared" si="36"/>
        <v>193403107</v>
      </c>
      <c r="F95" s="89">
        <v>26</v>
      </c>
      <c r="G95" s="7"/>
      <c r="H95" s="90"/>
      <c r="I95" s="7"/>
      <c r="J95" s="85" t="s">
        <v>823</v>
      </c>
      <c r="K95" s="86" t="s">
        <v>822</v>
      </c>
      <c r="L95" s="86"/>
      <c r="M95" s="86" t="s">
        <v>821</v>
      </c>
      <c r="N95" s="86" t="s">
        <v>821</v>
      </c>
      <c r="O95" s="86"/>
      <c r="P95" s="86" t="s">
        <v>23</v>
      </c>
      <c r="Q95" s="86"/>
      <c r="R95" s="91"/>
      <c r="S95" s="7"/>
      <c r="T95" s="92" t="s">
        <v>168</v>
      </c>
      <c r="U95" s="86"/>
      <c r="V95" s="86"/>
      <c r="W95" s="86"/>
      <c r="X95" s="91"/>
      <c r="Y95" s="4"/>
      <c r="Z95" s="93"/>
      <c r="AA95" s="94"/>
      <c r="AB95" s="94"/>
      <c r="AC95" s="94"/>
      <c r="AD95" s="95" t="s">
        <v>935</v>
      </c>
      <c r="AE95" s="7"/>
      <c r="AF95" s="32" t="str">
        <f t="shared" si="21"/>
        <v/>
      </c>
      <c r="AG95" s="31" t="str">
        <f t="shared" si="22"/>
        <v>?</v>
      </c>
      <c r="AH95" s="31" t="str">
        <f t="shared" si="23"/>
        <v>Ypperlig</v>
      </c>
      <c r="AI95" s="31" t="str">
        <f t="shared" si="24"/>
        <v>Ypperlig</v>
      </c>
      <c r="AJ95" s="31" t="str">
        <f t="shared" si="25"/>
        <v>?</v>
      </c>
      <c r="AK95" s="31" t="str">
        <f t="shared" si="26"/>
        <v>Titanisk</v>
      </c>
      <c r="AL95" s="31" t="str">
        <f t="shared" si="27"/>
        <v>?</v>
      </c>
      <c r="AM95" s="39" t="str">
        <f t="shared" si="28"/>
        <v/>
      </c>
      <c r="AN95" s="31" t="str">
        <f t="shared" si="29"/>
        <v/>
      </c>
      <c r="AO95" s="32" t="str">
        <f t="shared" si="30"/>
        <v>Titanisk - Ypperlig - ? - Ypperlig</v>
      </c>
      <c r="AP95" s="32" t="str">
        <f t="shared" si="31"/>
        <v/>
      </c>
      <c r="AQ95" s="32" t="str">
        <f t="shared" si="32"/>
        <v/>
      </c>
      <c r="AR95" s="32" t="str">
        <f t="shared" si="33"/>
        <v/>
      </c>
      <c r="AS95" s="32" t="str">
        <f t="shared" si="34"/>
        <v/>
      </c>
      <c r="AT95" s="96" t="str">
        <f t="shared" si="35"/>
        <v>26 Hansson [playerid=193403107] Titanisk - Ypperlig - ? - Ypperlig</v>
      </c>
      <c r="AU95" s="7"/>
    </row>
    <row r="96" spans="1:47" ht="14.25" hidden="1">
      <c r="A96" s="84" t="s">
        <v>830</v>
      </c>
      <c r="B96" s="85" t="s">
        <v>334</v>
      </c>
      <c r="C96" s="86" t="s">
        <v>948</v>
      </c>
      <c r="D96" s="87">
        <v>203971700</v>
      </c>
      <c r="E96" s="88" t="str">
        <f t="shared" si="36"/>
        <v>203971700</v>
      </c>
      <c r="F96" s="89">
        <v>26</v>
      </c>
      <c r="G96" s="7"/>
      <c r="H96" s="90"/>
      <c r="I96" s="7"/>
      <c r="J96" s="85" t="s">
        <v>822</v>
      </c>
      <c r="K96" s="86" t="s">
        <v>823</v>
      </c>
      <c r="L96" s="86"/>
      <c r="M96" s="86" t="s">
        <v>26</v>
      </c>
      <c r="N96" s="86" t="s">
        <v>821</v>
      </c>
      <c r="O96" s="86" t="s">
        <v>821</v>
      </c>
      <c r="P96" s="86" t="s">
        <v>25</v>
      </c>
      <c r="Q96" s="86"/>
      <c r="R96" s="91"/>
      <c r="S96" s="7"/>
      <c r="T96" s="92" t="s">
        <v>335</v>
      </c>
      <c r="U96" s="86" t="s">
        <v>8</v>
      </c>
      <c r="V96" s="86"/>
      <c r="W96" s="86"/>
      <c r="X96" s="91"/>
      <c r="Y96" s="4"/>
      <c r="Z96" s="93"/>
      <c r="AA96" s="94"/>
      <c r="AB96" s="94"/>
      <c r="AC96" s="94"/>
      <c r="AD96" s="95" t="s">
        <v>936</v>
      </c>
      <c r="AE96" s="7"/>
      <c r="AF96" s="32" t="str">
        <f t="shared" si="21"/>
        <v/>
      </c>
      <c r="AG96" s="31" t="str">
        <f t="shared" si="22"/>
        <v>?</v>
      </c>
      <c r="AH96" s="31" t="str">
        <f t="shared" si="23"/>
        <v>Övernaturlig</v>
      </c>
      <c r="AI96" s="31" t="str">
        <f t="shared" si="24"/>
        <v>Ypperlig</v>
      </c>
      <c r="AJ96" s="31" t="str">
        <f t="shared" si="25"/>
        <v>Ypperlig</v>
      </c>
      <c r="AK96" s="31" t="str">
        <f t="shared" si="26"/>
        <v>Oförglömlig</v>
      </c>
      <c r="AL96" s="31" t="str">
        <f t="shared" si="27"/>
        <v>?</v>
      </c>
      <c r="AM96" s="39" t="str">
        <f t="shared" si="28"/>
        <v/>
      </c>
      <c r="AN96" s="31" t="str">
        <f t="shared" si="29"/>
        <v/>
      </c>
      <c r="AO96" s="32" t="str">
        <f t="shared" si="30"/>
        <v>Oförglömlig - Övernaturlig - Ypperlig - Ypperlig</v>
      </c>
      <c r="AP96" s="32" t="str">
        <f t="shared" si="31"/>
        <v/>
      </c>
      <c r="AQ96" s="32" t="str">
        <f t="shared" si="32"/>
        <v/>
      </c>
      <c r="AR96" s="32" t="str">
        <f t="shared" si="33"/>
        <v/>
      </c>
      <c r="AS96" s="32" t="str">
        <f t="shared" si="34"/>
        <v/>
      </c>
      <c r="AT96" s="96" t="str">
        <f t="shared" si="35"/>
        <v>26 Falmar [playerid=203971700] Oförglömlig - Övernaturlig - Ypperlig - Ypperlig</v>
      </c>
      <c r="AU96" s="7"/>
    </row>
    <row r="97" spans="1:47" ht="14.25" hidden="1">
      <c r="A97" s="84" t="s">
        <v>830</v>
      </c>
      <c r="B97" s="85" t="s">
        <v>383</v>
      </c>
      <c r="C97" s="86" t="s">
        <v>125</v>
      </c>
      <c r="D97" s="86">
        <v>95352067</v>
      </c>
      <c r="E97" s="87">
        <v>95352067</v>
      </c>
      <c r="F97" s="89">
        <v>32</v>
      </c>
      <c r="G97" s="7"/>
      <c r="H97" s="90" t="s">
        <v>32</v>
      </c>
      <c r="I97" s="7"/>
      <c r="J97" s="85" t="s">
        <v>821</v>
      </c>
      <c r="K97" s="86" t="s">
        <v>26</v>
      </c>
      <c r="L97" s="86"/>
      <c r="M97" s="86"/>
      <c r="N97" s="86" t="s">
        <v>822</v>
      </c>
      <c r="O97" s="86"/>
      <c r="P97" s="86" t="s">
        <v>22</v>
      </c>
      <c r="Q97" s="86"/>
      <c r="R97" s="91" t="s">
        <v>18</v>
      </c>
      <c r="S97" s="7"/>
      <c r="T97" s="92" t="s">
        <v>376</v>
      </c>
      <c r="U97" s="86"/>
      <c r="V97" s="86"/>
      <c r="W97" s="86"/>
      <c r="X97" s="91"/>
      <c r="Y97" s="4"/>
      <c r="Z97" s="93"/>
      <c r="AA97" s="94"/>
      <c r="AB97" s="94"/>
      <c r="AC97" s="94"/>
      <c r="AD97" s="95" t="s">
        <v>946</v>
      </c>
      <c r="AE97" s="7"/>
      <c r="AF97" s="32" t="str">
        <f t="shared" si="21"/>
        <v xml:space="preserve"> [Teknisk] </v>
      </c>
      <c r="AG97" s="31" t="str">
        <f t="shared" si="22"/>
        <v>?</v>
      </c>
      <c r="AH97" s="31" t="str">
        <f t="shared" si="23"/>
        <v>?</v>
      </c>
      <c r="AI97" s="31" t="str">
        <f t="shared" si="24"/>
        <v>Enastående</v>
      </c>
      <c r="AJ97" s="31" t="str">
        <f t="shared" si="25"/>
        <v>?</v>
      </c>
      <c r="AK97" s="31" t="str">
        <f t="shared" si="26"/>
        <v>Utomjordisk</v>
      </c>
      <c r="AL97" s="31" t="str">
        <f t="shared" si="27"/>
        <v>?</v>
      </c>
      <c r="AM97" s="39" t="str">
        <f t="shared" si="28"/>
        <v xml:space="preserve"> Fasta: Gudomlig</v>
      </c>
      <c r="AN97" s="31" t="str">
        <f t="shared" si="29"/>
        <v/>
      </c>
      <c r="AO97" s="32" t="str">
        <f t="shared" si="30"/>
        <v>Utomjordisk - ? - ? - Enastående</v>
      </c>
      <c r="AP97" s="32" t="str">
        <f t="shared" si="31"/>
        <v/>
      </c>
      <c r="AQ97" s="32" t="str">
        <f t="shared" si="32"/>
        <v/>
      </c>
      <c r="AR97" s="32" t="str">
        <f t="shared" si="33"/>
        <v/>
      </c>
      <c r="AS97" s="32" t="str">
        <f t="shared" si="34"/>
        <v/>
      </c>
      <c r="AT97" s="96" t="str">
        <f t="shared" si="35"/>
        <v>32 Nilsson [playerid=95352067] Utomjordisk - ? - ? - Enastående [Teknisk]  Fasta: Gudomlig</v>
      </c>
      <c r="AU97" s="7"/>
    </row>
    <row r="98" spans="1:47" ht="15" hidden="1">
      <c r="A98" s="84" t="s">
        <v>832</v>
      </c>
      <c r="B98" s="85" t="s">
        <v>301</v>
      </c>
      <c r="C98" s="86" t="s">
        <v>779</v>
      </c>
      <c r="D98" s="87">
        <v>98955442</v>
      </c>
      <c r="E98" s="87">
        <v>98955442</v>
      </c>
      <c r="F98" s="89">
        <v>33</v>
      </c>
      <c r="G98" s="7"/>
      <c r="H98" s="90" t="s">
        <v>29</v>
      </c>
      <c r="I98" s="7"/>
      <c r="J98" s="85" t="s">
        <v>821</v>
      </c>
      <c r="K98" s="86" t="s">
        <v>27</v>
      </c>
      <c r="L98" s="86"/>
      <c r="M98" s="86"/>
      <c r="N98" s="86" t="s">
        <v>821</v>
      </c>
      <c r="O98" s="86" t="s">
        <v>821</v>
      </c>
      <c r="P98" s="86"/>
      <c r="Q98" s="86" t="s">
        <v>22</v>
      </c>
      <c r="R98" s="91" t="s">
        <v>19</v>
      </c>
      <c r="S98" s="6"/>
      <c r="T98" s="92" t="s">
        <v>780</v>
      </c>
      <c r="U98" s="86"/>
      <c r="V98" s="86"/>
      <c r="W98" s="86"/>
      <c r="X98" s="91"/>
      <c r="Y98" s="4"/>
      <c r="Z98" s="93"/>
      <c r="AA98" s="94"/>
      <c r="AB98" s="94"/>
      <c r="AC98" s="94"/>
      <c r="AD98" s="95" t="s">
        <v>946</v>
      </c>
      <c r="AE98" s="7"/>
      <c r="AF98" s="32" t="str">
        <f t="shared" si="21"/>
        <v xml:space="preserve"> [Snabb] </v>
      </c>
      <c r="AG98" s="31" t="str">
        <f t="shared" si="22"/>
        <v>?</v>
      </c>
      <c r="AH98" s="31" t="str">
        <f t="shared" si="23"/>
        <v>?</v>
      </c>
      <c r="AI98" s="31" t="str">
        <f t="shared" si="24"/>
        <v>Ypperlig</v>
      </c>
      <c r="AJ98" s="31" t="str">
        <f t="shared" si="25"/>
        <v>Ypperlig</v>
      </c>
      <c r="AK98" s="31" t="str">
        <f t="shared" si="26"/>
        <v>?</v>
      </c>
      <c r="AL98" s="31" t="str">
        <f t="shared" si="27"/>
        <v>Utomjordisk</v>
      </c>
      <c r="AM98" s="39" t="str">
        <f t="shared" si="28"/>
        <v xml:space="preserve"> Fasta: Utopisk</v>
      </c>
      <c r="AN98" s="31" t="str">
        <f t="shared" si="29"/>
        <v/>
      </c>
      <c r="AO98" s="32" t="str">
        <f t="shared" si="30"/>
        <v/>
      </c>
      <c r="AP98" s="32" t="str">
        <f t="shared" si="31"/>
        <v/>
      </c>
      <c r="AQ98" s="32" t="str">
        <f t="shared" si="32"/>
        <v/>
      </c>
      <c r="AR98" s="32" t="str">
        <f t="shared" si="33"/>
        <v>Utomjordisk - Ypperlig - Ypperlig</v>
      </c>
      <c r="AS98" s="32" t="str">
        <f t="shared" si="34"/>
        <v/>
      </c>
      <c r="AT98" s="96" t="str">
        <f t="shared" si="35"/>
        <v>33 Mathiason [playerid=98955442] Utomjordisk - Ypperlig - Ypperlig [Snabb]  Fasta: Utopisk</v>
      </c>
      <c r="AU98" s="7"/>
    </row>
    <row r="99" spans="1:47" ht="14.25" hidden="1">
      <c r="A99" s="84" t="s">
        <v>830</v>
      </c>
      <c r="B99" s="85" t="s">
        <v>226</v>
      </c>
      <c r="C99" s="86" t="s">
        <v>227</v>
      </c>
      <c r="D99" s="87">
        <v>151227463</v>
      </c>
      <c r="E99" s="88" t="str">
        <f>HYPERLINK(CONCATENATE("http://www.hattrick.org/Club/Players/Player.aspx?PlayerID=",D99),TEXT(D99,"00"))</f>
        <v>151227463</v>
      </c>
      <c r="F99" s="89">
        <v>29</v>
      </c>
      <c r="G99" s="7"/>
      <c r="H99" s="90" t="s">
        <v>31</v>
      </c>
      <c r="I99" s="7"/>
      <c r="J99" s="85" t="s">
        <v>822</v>
      </c>
      <c r="K99" s="86" t="s">
        <v>823</v>
      </c>
      <c r="L99" s="86"/>
      <c r="M99" s="86"/>
      <c r="N99" s="86"/>
      <c r="O99" s="86" t="s">
        <v>22</v>
      </c>
      <c r="P99" s="86" t="s">
        <v>23</v>
      </c>
      <c r="Q99" s="86"/>
      <c r="R99" s="91"/>
      <c r="S99" s="7"/>
      <c r="T99" s="92" t="s">
        <v>188</v>
      </c>
      <c r="U99" s="86"/>
      <c r="V99" s="86"/>
      <c r="W99" s="86"/>
      <c r="X99" s="91"/>
      <c r="Y99" s="4"/>
      <c r="Z99" s="93"/>
      <c r="AA99" s="94"/>
      <c r="AB99" s="94"/>
      <c r="AC99" s="94"/>
      <c r="AD99" s="95" t="s">
        <v>934</v>
      </c>
      <c r="AE99" s="7"/>
      <c r="AF99" s="32" t="str">
        <f t="shared" si="21"/>
        <v xml:space="preserve"> [Oförutsägbar] </v>
      </c>
      <c r="AG99" s="31" t="str">
        <f t="shared" si="22"/>
        <v>?</v>
      </c>
      <c r="AH99" s="31" t="str">
        <f t="shared" si="23"/>
        <v>?</v>
      </c>
      <c r="AI99" s="31" t="str">
        <f t="shared" si="24"/>
        <v>?</v>
      </c>
      <c r="AJ99" s="31" t="str">
        <f t="shared" si="25"/>
        <v>Utomjordisk</v>
      </c>
      <c r="AK99" s="31" t="str">
        <f t="shared" si="26"/>
        <v>Titanisk</v>
      </c>
      <c r="AL99" s="31" t="str">
        <f t="shared" si="27"/>
        <v>?</v>
      </c>
      <c r="AM99" s="39" t="str">
        <f t="shared" si="28"/>
        <v/>
      </c>
      <c r="AN99" s="31" t="str">
        <f t="shared" si="29"/>
        <v/>
      </c>
      <c r="AO99" s="32" t="str">
        <f t="shared" si="30"/>
        <v>Titanisk - ? - Utomjordisk - ?</v>
      </c>
      <c r="AP99" s="32" t="str">
        <f t="shared" si="31"/>
        <v/>
      </c>
      <c r="AQ99" s="32" t="str">
        <f t="shared" si="32"/>
        <v/>
      </c>
      <c r="AR99" s="32" t="str">
        <f t="shared" si="33"/>
        <v/>
      </c>
      <c r="AS99" s="32" t="str">
        <f t="shared" si="34"/>
        <v/>
      </c>
      <c r="AT99" s="96" t="str">
        <f t="shared" si="35"/>
        <v xml:space="preserve">29 El-Hamden [playerid=151227463] Titanisk - ? - Utomjordisk - ? [Oförutsägbar] </v>
      </c>
      <c r="AU99" s="7"/>
    </row>
    <row r="100" spans="1:47" ht="14.25" hidden="1">
      <c r="A100" s="84" t="s">
        <v>830</v>
      </c>
      <c r="B100" s="85" t="s">
        <v>116</v>
      </c>
      <c r="C100" s="86" t="s">
        <v>261</v>
      </c>
      <c r="D100" s="87">
        <v>230004144</v>
      </c>
      <c r="E100" s="88" t="str">
        <f>HYPERLINK(CONCATENATE("http://www.hattrick.org/Club/Players/Player.aspx?PlayerID=",D100),TEXT(D100,"00"))</f>
        <v>230004144</v>
      </c>
      <c r="F100" s="89">
        <v>23</v>
      </c>
      <c r="G100" s="7"/>
      <c r="H100" s="90"/>
      <c r="I100" s="7"/>
      <c r="J100" s="85" t="s">
        <v>823</v>
      </c>
      <c r="K100" s="86" t="s">
        <v>821</v>
      </c>
      <c r="L100" s="86"/>
      <c r="M100" s="86" t="s">
        <v>27</v>
      </c>
      <c r="N100" s="86"/>
      <c r="O100" s="86"/>
      <c r="P100" s="86" t="s">
        <v>25</v>
      </c>
      <c r="Q100" s="86"/>
      <c r="R100" s="91"/>
      <c r="S100" s="7"/>
      <c r="T100" s="92" t="s">
        <v>195</v>
      </c>
      <c r="U100" s="86" t="s">
        <v>11</v>
      </c>
      <c r="V100" s="86"/>
      <c r="W100" s="86"/>
      <c r="X100" s="91"/>
      <c r="Y100" s="4"/>
      <c r="Z100" s="93" t="s">
        <v>827</v>
      </c>
      <c r="AA100" s="94"/>
      <c r="AB100" s="94"/>
      <c r="AC100" s="94"/>
      <c r="AD100" s="95" t="s">
        <v>936</v>
      </c>
      <c r="AE100" s="7"/>
      <c r="AF100" s="32" t="str">
        <f t="shared" si="21"/>
        <v/>
      </c>
      <c r="AG100" s="31" t="str">
        <f t="shared" si="22"/>
        <v>?</v>
      </c>
      <c r="AH100" s="31" t="str">
        <f t="shared" si="23"/>
        <v>Gudabenådad</v>
      </c>
      <c r="AI100" s="31" t="str">
        <f t="shared" si="24"/>
        <v>?</v>
      </c>
      <c r="AJ100" s="31" t="str">
        <f t="shared" si="25"/>
        <v>?</v>
      </c>
      <c r="AK100" s="31" t="str">
        <f t="shared" si="26"/>
        <v>Oförglömlig</v>
      </c>
      <c r="AL100" s="31" t="str">
        <f t="shared" si="27"/>
        <v>?</v>
      </c>
      <c r="AM100" s="39" t="str">
        <f t="shared" si="28"/>
        <v/>
      </c>
      <c r="AN100" s="31" t="str">
        <f t="shared" si="29"/>
        <v/>
      </c>
      <c r="AO100" s="32" t="str">
        <f t="shared" si="30"/>
        <v>Oförglömlig - Gudabenådad - ? - ?</v>
      </c>
      <c r="AP100" s="32" t="str">
        <f t="shared" si="31"/>
        <v/>
      </c>
      <c r="AQ100" s="32" t="str">
        <f t="shared" si="32"/>
        <v/>
      </c>
      <c r="AR100" s="32" t="str">
        <f t="shared" si="33"/>
        <v/>
      </c>
      <c r="AS100" s="32" t="str">
        <f t="shared" si="34"/>
        <v/>
      </c>
      <c r="AT100" s="96" t="str">
        <f t="shared" si="35"/>
        <v>[b]23 Svensson [playerid=230004144] Oförglömlig - Gudabenådad - ? - ?[/b]</v>
      </c>
      <c r="AU100" s="7"/>
    </row>
    <row r="101" spans="1:47" ht="14.25" hidden="1">
      <c r="A101" s="84" t="s">
        <v>830</v>
      </c>
      <c r="B101" s="85" t="s">
        <v>201</v>
      </c>
      <c r="C101" s="86" t="s">
        <v>202</v>
      </c>
      <c r="D101" s="87">
        <v>233124711</v>
      </c>
      <c r="E101" s="88" t="str">
        <f>HYPERLINK(CONCATENATE("http://www.hattrick.org/Club/Players/Player.aspx?PlayerID=",D101),TEXT(D101,"00"))</f>
        <v>233124711</v>
      </c>
      <c r="F101" s="89">
        <v>21</v>
      </c>
      <c r="G101" s="7"/>
      <c r="H101" s="90" t="s">
        <v>29</v>
      </c>
      <c r="I101" s="7"/>
      <c r="J101" s="85" t="s">
        <v>822</v>
      </c>
      <c r="K101" s="86" t="s">
        <v>822</v>
      </c>
      <c r="L101" s="86"/>
      <c r="M101" s="86" t="s">
        <v>819</v>
      </c>
      <c r="N101" s="86" t="s">
        <v>820</v>
      </c>
      <c r="O101" s="86"/>
      <c r="P101" s="86" t="s">
        <v>24</v>
      </c>
      <c r="Q101" s="86"/>
      <c r="R101" s="91" t="s">
        <v>822</v>
      </c>
      <c r="S101" s="7"/>
      <c r="T101" s="92" t="s">
        <v>203</v>
      </c>
      <c r="U101" s="86"/>
      <c r="V101" s="86"/>
      <c r="W101" s="86"/>
      <c r="X101" s="91"/>
      <c r="Y101" s="4"/>
      <c r="Z101" s="93"/>
      <c r="AA101" s="94"/>
      <c r="AB101" s="94"/>
      <c r="AC101" s="94"/>
      <c r="AD101" s="95" t="s">
        <v>935</v>
      </c>
      <c r="AE101" s="7"/>
      <c r="AF101" s="32" t="str">
        <f t="shared" si="21"/>
        <v xml:space="preserve"> [Snabb] </v>
      </c>
      <c r="AG101" s="31" t="str">
        <f t="shared" si="22"/>
        <v>?</v>
      </c>
      <c r="AH101" s="31" t="str">
        <f t="shared" si="23"/>
        <v>Hyfsad</v>
      </c>
      <c r="AI101" s="31" t="str">
        <f t="shared" si="24"/>
        <v>Bra</v>
      </c>
      <c r="AJ101" s="31" t="str">
        <f t="shared" si="25"/>
        <v>?</v>
      </c>
      <c r="AK101" s="31" t="str">
        <f t="shared" si="26"/>
        <v>Himmelsk</v>
      </c>
      <c r="AL101" s="31" t="str">
        <f t="shared" si="27"/>
        <v>?</v>
      </c>
      <c r="AM101" s="39" t="str">
        <f t="shared" si="28"/>
        <v xml:space="preserve"> Fasta: Enastående</v>
      </c>
      <c r="AN101" s="31" t="str">
        <f t="shared" si="29"/>
        <v/>
      </c>
      <c r="AO101" s="32" t="str">
        <f t="shared" si="30"/>
        <v>Himmelsk - Hyfsad - ? - Bra</v>
      </c>
      <c r="AP101" s="32" t="str">
        <f t="shared" si="31"/>
        <v/>
      </c>
      <c r="AQ101" s="32" t="str">
        <f t="shared" si="32"/>
        <v/>
      </c>
      <c r="AR101" s="32" t="str">
        <f t="shared" si="33"/>
        <v/>
      </c>
      <c r="AS101" s="32" t="str">
        <f t="shared" si="34"/>
        <v/>
      </c>
      <c r="AT101" s="96" t="str">
        <f t="shared" si="35"/>
        <v>21 Antonsson [playerid=233124711] Himmelsk - Hyfsad - ? - Bra [Snabb]  Fasta: Enastående</v>
      </c>
      <c r="AU101" s="7"/>
    </row>
    <row r="102" spans="1:47" ht="14.25" hidden="1">
      <c r="A102" s="84" t="s">
        <v>830</v>
      </c>
      <c r="B102" s="85" t="s">
        <v>252</v>
      </c>
      <c r="C102" s="86" t="s">
        <v>253</v>
      </c>
      <c r="D102" s="87">
        <v>209814032</v>
      </c>
      <c r="E102" s="88" t="str">
        <f>HYPERLINK(CONCATENATE("http://www.hattrick.org/Club/Players/Player.aspx?PlayerID=",D102),TEXT(D102,"00"))</f>
        <v>209814032</v>
      </c>
      <c r="F102" s="89">
        <v>23</v>
      </c>
      <c r="G102" s="7"/>
      <c r="H102" s="90"/>
      <c r="I102" s="7"/>
      <c r="J102" s="85" t="s">
        <v>823</v>
      </c>
      <c r="K102" s="86" t="s">
        <v>28</v>
      </c>
      <c r="L102" s="86"/>
      <c r="M102" s="86" t="s">
        <v>821</v>
      </c>
      <c r="N102" s="86"/>
      <c r="O102" s="86" t="s">
        <v>26</v>
      </c>
      <c r="P102" s="86" t="s">
        <v>26</v>
      </c>
      <c r="Q102" s="86"/>
      <c r="R102" s="91" t="s">
        <v>19</v>
      </c>
      <c r="S102" s="7"/>
      <c r="T102" s="117" t="s">
        <v>955</v>
      </c>
      <c r="U102" s="86"/>
      <c r="V102" s="86"/>
      <c r="W102" s="86"/>
      <c r="X102" s="91"/>
      <c r="Y102" s="4"/>
      <c r="Z102" s="93" t="s">
        <v>827</v>
      </c>
      <c r="AA102" s="94"/>
      <c r="AB102" s="94"/>
      <c r="AC102" s="94"/>
      <c r="AD102" s="95" t="s">
        <v>934</v>
      </c>
      <c r="AE102" s="7"/>
      <c r="AF102" s="32" t="str">
        <f t="shared" si="21"/>
        <v/>
      </c>
      <c r="AG102" s="31" t="str">
        <f t="shared" si="22"/>
        <v>?</v>
      </c>
      <c r="AH102" s="31" t="str">
        <f t="shared" si="23"/>
        <v>Ypperlig</v>
      </c>
      <c r="AI102" s="31" t="str">
        <f t="shared" si="24"/>
        <v>?</v>
      </c>
      <c r="AJ102" s="31" t="str">
        <f t="shared" si="25"/>
        <v>Övernaturlig</v>
      </c>
      <c r="AK102" s="31" t="str">
        <f t="shared" si="26"/>
        <v>Övernaturlig</v>
      </c>
      <c r="AL102" s="31" t="str">
        <f t="shared" si="27"/>
        <v>?</v>
      </c>
      <c r="AM102" s="39" t="str">
        <f t="shared" si="28"/>
        <v xml:space="preserve"> Fasta: Utopisk</v>
      </c>
      <c r="AN102" s="31" t="str">
        <f t="shared" si="29"/>
        <v/>
      </c>
      <c r="AO102" s="32" t="str">
        <f t="shared" si="30"/>
        <v>Övernaturlig - Ypperlig - Övernaturlig - ?</v>
      </c>
      <c r="AP102" s="32" t="str">
        <f t="shared" si="31"/>
        <v/>
      </c>
      <c r="AQ102" s="32" t="str">
        <f t="shared" si="32"/>
        <v/>
      </c>
      <c r="AR102" s="32" t="str">
        <f t="shared" si="33"/>
        <v/>
      </c>
      <c r="AS102" s="32" t="str">
        <f t="shared" si="34"/>
        <v/>
      </c>
      <c r="AT102" s="96" t="str">
        <f t="shared" si="35"/>
        <v>[b]23 Rodskog [playerid=209814032] Övernaturlig - Ypperlig - Övernaturlig - ? Fasta: Utopisk[/b]</v>
      </c>
      <c r="AU102" s="7"/>
    </row>
    <row r="103" spans="1:47" ht="14.25" hidden="1">
      <c r="A103" s="84" t="s">
        <v>830</v>
      </c>
      <c r="B103" s="85" t="s">
        <v>107</v>
      </c>
      <c r="C103" s="86" t="s">
        <v>164</v>
      </c>
      <c r="D103" s="87">
        <v>194795379</v>
      </c>
      <c r="E103" s="88" t="str">
        <f>HYPERLINK(CONCATENATE("http://www.hattrick.org/Club/Players/Player.aspx?PlayerID=",D103),TEXT(D103,"00"))</f>
        <v>194795379</v>
      </c>
      <c r="F103" s="89">
        <v>24</v>
      </c>
      <c r="G103" s="7"/>
      <c r="H103" s="90" t="s">
        <v>29</v>
      </c>
      <c r="I103" s="7"/>
      <c r="J103" s="85" t="s">
        <v>822</v>
      </c>
      <c r="K103" s="86" t="s">
        <v>821</v>
      </c>
      <c r="L103" s="86"/>
      <c r="M103" s="86" t="s">
        <v>819</v>
      </c>
      <c r="N103" s="86" t="s">
        <v>823</v>
      </c>
      <c r="O103" s="86"/>
      <c r="P103" s="86" t="s">
        <v>24</v>
      </c>
      <c r="Q103" s="86"/>
      <c r="R103" s="91"/>
      <c r="S103" s="7"/>
      <c r="T103" s="92" t="s">
        <v>165</v>
      </c>
      <c r="U103" s="86"/>
      <c r="V103" s="86"/>
      <c r="W103" s="86"/>
      <c r="X103" s="91"/>
      <c r="Y103" s="4"/>
      <c r="Z103" s="93"/>
      <c r="AA103" s="94"/>
      <c r="AB103" s="94"/>
      <c r="AC103" s="94"/>
      <c r="AD103" s="95" t="s">
        <v>937</v>
      </c>
      <c r="AE103" s="7"/>
      <c r="AF103" s="32" t="str">
        <f t="shared" si="21"/>
        <v xml:space="preserve"> [Snabb] </v>
      </c>
      <c r="AG103" s="31" t="str">
        <f t="shared" si="22"/>
        <v>?</v>
      </c>
      <c r="AH103" s="31" t="str">
        <f t="shared" si="23"/>
        <v>Hyfsad</v>
      </c>
      <c r="AI103" s="31" t="str">
        <f t="shared" si="24"/>
        <v>Fenomenal</v>
      </c>
      <c r="AJ103" s="31" t="str">
        <f t="shared" si="25"/>
        <v>?</v>
      </c>
      <c r="AK103" s="31" t="str">
        <f t="shared" si="26"/>
        <v>Himmelsk</v>
      </c>
      <c r="AL103" s="31" t="str">
        <f t="shared" si="27"/>
        <v>?</v>
      </c>
      <c r="AM103" s="39" t="str">
        <f t="shared" si="28"/>
        <v/>
      </c>
      <c r="AN103" s="31" t="str">
        <f t="shared" si="29"/>
        <v/>
      </c>
      <c r="AO103" s="32" t="str">
        <f t="shared" si="30"/>
        <v>Himmelsk - Hyfsad - ? - Fenomenal</v>
      </c>
      <c r="AP103" s="32" t="str">
        <f t="shared" si="31"/>
        <v/>
      </c>
      <c r="AQ103" s="32" t="str">
        <f t="shared" si="32"/>
        <v/>
      </c>
      <c r="AR103" s="32" t="str">
        <f t="shared" si="33"/>
        <v/>
      </c>
      <c r="AS103" s="32" t="str">
        <f t="shared" si="34"/>
        <v/>
      </c>
      <c r="AT103" s="96" t="str">
        <f t="shared" si="35"/>
        <v xml:space="preserve">24 Tillflod [playerid=194795379] Himmelsk - Hyfsad - ? - Fenomenal [Snabb] </v>
      </c>
      <c r="AU103" s="7"/>
    </row>
    <row r="104" spans="1:47" ht="14.25" hidden="1">
      <c r="A104" s="84" t="s">
        <v>830</v>
      </c>
      <c r="B104" s="85" t="s">
        <v>949</v>
      </c>
      <c r="C104" s="86" t="s">
        <v>950</v>
      </c>
      <c r="D104" s="86">
        <v>235216598</v>
      </c>
      <c r="E104" s="119">
        <v>235216598</v>
      </c>
      <c r="F104" s="89">
        <v>21</v>
      </c>
      <c r="G104" s="7"/>
      <c r="H104" s="90"/>
      <c r="I104" s="7"/>
      <c r="J104" s="85" t="s">
        <v>823</v>
      </c>
      <c r="K104" s="86" t="s">
        <v>819</v>
      </c>
      <c r="L104" s="86"/>
      <c r="M104" s="86"/>
      <c r="N104" s="86"/>
      <c r="O104" s="86"/>
      <c r="P104" s="86" t="s">
        <v>24</v>
      </c>
      <c r="Q104" s="86"/>
      <c r="R104" s="91"/>
      <c r="S104" s="7"/>
      <c r="T104" s="121" t="s">
        <v>195</v>
      </c>
      <c r="U104" s="86"/>
      <c r="V104" s="86"/>
      <c r="W104" s="86"/>
      <c r="X104" s="91"/>
      <c r="Y104" s="4"/>
      <c r="Z104" s="93"/>
      <c r="AA104" s="94"/>
      <c r="AB104" s="94"/>
      <c r="AC104" s="94"/>
      <c r="AD104" s="95" t="s">
        <v>935</v>
      </c>
      <c r="AE104" s="7"/>
      <c r="AF104" s="32" t="str">
        <f t="shared" si="21"/>
        <v/>
      </c>
      <c r="AG104" s="31" t="str">
        <f t="shared" si="22"/>
        <v>?</v>
      </c>
      <c r="AH104" s="31" t="str">
        <f t="shared" si="23"/>
        <v>?</v>
      </c>
      <c r="AI104" s="31" t="str">
        <f t="shared" si="24"/>
        <v>?</v>
      </c>
      <c r="AJ104" s="31" t="str">
        <f t="shared" si="25"/>
        <v>?</v>
      </c>
      <c r="AK104" s="31" t="str">
        <f t="shared" si="26"/>
        <v>Himmelsk</v>
      </c>
      <c r="AL104" s="31" t="str">
        <f t="shared" si="27"/>
        <v>?</v>
      </c>
      <c r="AM104" s="39" t="str">
        <f t="shared" si="28"/>
        <v/>
      </c>
      <c r="AN104" s="31" t="str">
        <f t="shared" si="29"/>
        <v/>
      </c>
      <c r="AO104" s="32" t="str">
        <f t="shared" si="30"/>
        <v>Himmelsk - ? - ? - ?</v>
      </c>
      <c r="AP104" s="32" t="str">
        <f t="shared" si="31"/>
        <v/>
      </c>
      <c r="AQ104" s="32" t="str">
        <f t="shared" si="32"/>
        <v/>
      </c>
      <c r="AR104" s="32" t="str">
        <f t="shared" si="33"/>
        <v/>
      </c>
      <c r="AS104" s="32" t="str">
        <f t="shared" si="34"/>
        <v/>
      </c>
      <c r="AT104" s="96" t="e">
        <f>CONCATENATE(IF(Z104="LL","[u]",IF(Z104="Ny","[i]",IF(Z104="Extra koll","[b]",""))),F104," ",C104,IF(COUNTA(#REF!)&gt;0,CONCATENATE(" [playerid=",#REF!,"] "),""),AN104,AO104,AP104,AQ104,AR104,AS104,AF104,AM104,IF(Z104="LL","[/u]",IF(Z104="Ny","[/i]",IF(Z104="Extra koll","[/b]",""))))</f>
        <v>#REF!</v>
      </c>
      <c r="AU104" s="7"/>
    </row>
    <row r="105" spans="1:47" ht="14.25" hidden="1">
      <c r="A105" s="84" t="s">
        <v>830</v>
      </c>
      <c r="B105" s="85" t="s">
        <v>193</v>
      </c>
      <c r="C105" s="86" t="s">
        <v>194</v>
      </c>
      <c r="D105" s="87">
        <v>221526822</v>
      </c>
      <c r="E105" s="88" t="str">
        <f t="shared" ref="E105:E114" si="37">HYPERLINK(CONCATENATE("http://www.hattrick.org/Club/Players/Player.aspx?PlayerID=",D105),TEXT(D105,"00"))</f>
        <v>221526822</v>
      </c>
      <c r="F105" s="89">
        <v>22</v>
      </c>
      <c r="G105" s="7"/>
      <c r="H105" s="90"/>
      <c r="I105" s="7"/>
      <c r="J105" s="85" t="s">
        <v>823</v>
      </c>
      <c r="K105" s="86" t="s">
        <v>821</v>
      </c>
      <c r="L105" s="86"/>
      <c r="M105" s="86" t="s">
        <v>820</v>
      </c>
      <c r="N105" s="86" t="s">
        <v>821</v>
      </c>
      <c r="O105" s="86"/>
      <c r="P105" s="86" t="s">
        <v>24</v>
      </c>
      <c r="Q105" s="86"/>
      <c r="R105" s="91" t="s">
        <v>824</v>
      </c>
      <c r="S105" s="7"/>
      <c r="T105" s="92" t="s">
        <v>195</v>
      </c>
      <c r="U105" s="86"/>
      <c r="V105" s="86"/>
      <c r="W105" s="86"/>
      <c r="X105" s="91"/>
      <c r="Y105" s="4"/>
      <c r="Z105" s="93" t="s">
        <v>827</v>
      </c>
      <c r="AA105" s="94"/>
      <c r="AB105" s="94"/>
      <c r="AC105" s="94"/>
      <c r="AD105" s="95" t="s">
        <v>935</v>
      </c>
      <c r="AE105" s="7"/>
      <c r="AF105" s="32" t="str">
        <f t="shared" si="21"/>
        <v/>
      </c>
      <c r="AG105" s="31" t="str">
        <f t="shared" si="22"/>
        <v>?</v>
      </c>
      <c r="AH105" s="31" t="str">
        <f t="shared" si="23"/>
        <v>Bra</v>
      </c>
      <c r="AI105" s="31" t="str">
        <f t="shared" si="24"/>
        <v>Ypperlig</v>
      </c>
      <c r="AJ105" s="31" t="str">
        <f t="shared" si="25"/>
        <v>?</v>
      </c>
      <c r="AK105" s="31" t="str">
        <f t="shared" si="26"/>
        <v>Himmelsk</v>
      </c>
      <c r="AL105" s="31" t="str">
        <f t="shared" si="27"/>
        <v>?</v>
      </c>
      <c r="AM105" s="39" t="str">
        <f t="shared" si="28"/>
        <v xml:space="preserve"> Fasta: Unik</v>
      </c>
      <c r="AN105" s="31" t="str">
        <f t="shared" si="29"/>
        <v/>
      </c>
      <c r="AO105" s="32" t="str">
        <f t="shared" si="30"/>
        <v>Himmelsk - Bra - ? - Ypperlig</v>
      </c>
      <c r="AP105" s="32" t="str">
        <f t="shared" si="31"/>
        <v/>
      </c>
      <c r="AQ105" s="32" t="str">
        <f t="shared" si="32"/>
        <v/>
      </c>
      <c r="AR105" s="32" t="str">
        <f t="shared" si="33"/>
        <v/>
      </c>
      <c r="AS105" s="32" t="str">
        <f t="shared" si="34"/>
        <v/>
      </c>
      <c r="AT105" s="96" t="str">
        <f t="shared" ref="AT105:AT128" si="38">CONCATENATE(IF(Z105="LL","[u]",IF(Z105="Ny","[i]",IF(Z105="Extra koll","[b]",""))),F105," ",C105,IF(COUNTA(D105)&gt;0,CONCATENATE(" [playerid=",D105,"] "),""),AN105,AO105,AP105,AQ105,AR105,AS105,AF105,AM105,IF(Z105="LL","[/u]",IF(Z105="Ny","[/i]",IF(Z105="Extra koll","[/b]",""))))</f>
        <v>[b]22 Åkerborg [playerid=221526822] Himmelsk - Bra - ? - Ypperlig Fasta: Unik[/b]</v>
      </c>
      <c r="AU105" s="7"/>
    </row>
    <row r="106" spans="1:47" ht="14.25" hidden="1">
      <c r="A106" s="84" t="s">
        <v>830</v>
      </c>
      <c r="B106" s="85" t="s">
        <v>198</v>
      </c>
      <c r="C106" s="86" t="s">
        <v>199</v>
      </c>
      <c r="D106" s="87">
        <v>223224781</v>
      </c>
      <c r="E106" s="88" t="str">
        <f t="shared" si="37"/>
        <v>223224781</v>
      </c>
      <c r="F106" s="89">
        <v>24</v>
      </c>
      <c r="G106" s="7"/>
      <c r="H106" s="90"/>
      <c r="I106" s="7"/>
      <c r="J106" s="85" t="s">
        <v>823</v>
      </c>
      <c r="K106" s="86" t="s">
        <v>821</v>
      </c>
      <c r="L106" s="86"/>
      <c r="M106" s="86" t="s">
        <v>819</v>
      </c>
      <c r="N106" s="86" t="s">
        <v>822</v>
      </c>
      <c r="O106" s="86"/>
      <c r="P106" s="86" t="s">
        <v>22</v>
      </c>
      <c r="Q106" s="86"/>
      <c r="R106" s="91"/>
      <c r="S106" s="7"/>
      <c r="T106" s="92" t="s">
        <v>200</v>
      </c>
      <c r="U106" s="86"/>
      <c r="V106" s="86"/>
      <c r="W106" s="86"/>
      <c r="X106" s="91"/>
      <c r="Y106" s="4"/>
      <c r="Z106" s="93"/>
      <c r="AA106" s="94"/>
      <c r="AB106" s="94"/>
      <c r="AC106" s="94"/>
      <c r="AD106" s="95" t="s">
        <v>937</v>
      </c>
      <c r="AE106" s="7"/>
      <c r="AF106" s="32" t="str">
        <f t="shared" si="21"/>
        <v/>
      </c>
      <c r="AG106" s="31" t="str">
        <f t="shared" si="22"/>
        <v>?</v>
      </c>
      <c r="AH106" s="31" t="str">
        <f t="shared" si="23"/>
        <v>Hyfsad</v>
      </c>
      <c r="AI106" s="31" t="str">
        <f t="shared" si="24"/>
        <v>Enastående</v>
      </c>
      <c r="AJ106" s="31" t="str">
        <f t="shared" si="25"/>
        <v>?</v>
      </c>
      <c r="AK106" s="31" t="str">
        <f t="shared" si="26"/>
        <v>Utomjordisk</v>
      </c>
      <c r="AL106" s="31" t="str">
        <f t="shared" si="27"/>
        <v>?</v>
      </c>
      <c r="AM106" s="39" t="str">
        <f t="shared" si="28"/>
        <v/>
      </c>
      <c r="AN106" s="31" t="str">
        <f t="shared" si="29"/>
        <v/>
      </c>
      <c r="AO106" s="32" t="str">
        <f t="shared" si="30"/>
        <v>Utomjordisk - Hyfsad - ? - Enastående</v>
      </c>
      <c r="AP106" s="32" t="str">
        <f t="shared" si="31"/>
        <v/>
      </c>
      <c r="AQ106" s="32" t="str">
        <f t="shared" si="32"/>
        <v/>
      </c>
      <c r="AR106" s="32" t="str">
        <f t="shared" si="33"/>
        <v/>
      </c>
      <c r="AS106" s="32" t="str">
        <f t="shared" si="34"/>
        <v/>
      </c>
      <c r="AT106" s="96" t="str">
        <f t="shared" si="38"/>
        <v>24 Flodström [playerid=223224781] Utomjordisk - Hyfsad - ? - Enastående</v>
      </c>
      <c r="AU106" s="7"/>
    </row>
    <row r="107" spans="1:47" ht="14.25" hidden="1">
      <c r="A107" s="84" t="s">
        <v>830</v>
      </c>
      <c r="B107" s="85" t="s">
        <v>52</v>
      </c>
      <c r="C107" s="86" t="s">
        <v>44</v>
      </c>
      <c r="D107" s="87">
        <v>224502903</v>
      </c>
      <c r="E107" s="88" t="str">
        <f t="shared" si="37"/>
        <v>224502903</v>
      </c>
      <c r="F107" s="89">
        <v>24</v>
      </c>
      <c r="G107" s="7"/>
      <c r="H107" s="90" t="s">
        <v>30</v>
      </c>
      <c r="I107" s="7"/>
      <c r="J107" s="85" t="s">
        <v>822</v>
      </c>
      <c r="K107" s="86" t="s">
        <v>821</v>
      </c>
      <c r="L107" s="86"/>
      <c r="M107" s="86" t="s">
        <v>821</v>
      </c>
      <c r="N107" s="86" t="s">
        <v>822</v>
      </c>
      <c r="O107" s="86"/>
      <c r="P107" s="86" t="s">
        <v>25</v>
      </c>
      <c r="Q107" s="86"/>
      <c r="R107" s="91" t="s">
        <v>23</v>
      </c>
      <c r="S107" s="7"/>
      <c r="T107" s="92" t="s">
        <v>192</v>
      </c>
      <c r="U107" s="86"/>
      <c r="V107" s="86"/>
      <c r="W107" s="86"/>
      <c r="X107" s="91"/>
      <c r="Y107" s="4"/>
      <c r="Z107" s="93"/>
      <c r="AA107" s="94"/>
      <c r="AB107" s="94"/>
      <c r="AC107" s="94"/>
      <c r="AD107" s="95" t="s">
        <v>937</v>
      </c>
      <c r="AE107" s="7"/>
      <c r="AF107" s="32" t="str">
        <f t="shared" si="21"/>
        <v xml:space="preserve"> [Nickskicklig] </v>
      </c>
      <c r="AG107" s="31" t="str">
        <f t="shared" si="22"/>
        <v>?</v>
      </c>
      <c r="AH107" s="31" t="str">
        <f t="shared" si="23"/>
        <v>Ypperlig</v>
      </c>
      <c r="AI107" s="31" t="str">
        <f t="shared" si="24"/>
        <v>Enastående</v>
      </c>
      <c r="AJ107" s="31" t="str">
        <f t="shared" si="25"/>
        <v>?</v>
      </c>
      <c r="AK107" s="31" t="str">
        <f t="shared" si="26"/>
        <v>Oförglömlig</v>
      </c>
      <c r="AL107" s="31" t="str">
        <f t="shared" si="27"/>
        <v>?</v>
      </c>
      <c r="AM107" s="39" t="str">
        <f t="shared" si="28"/>
        <v xml:space="preserve"> Fasta: Titanisk</v>
      </c>
      <c r="AN107" s="31" t="str">
        <f t="shared" si="29"/>
        <v/>
      </c>
      <c r="AO107" s="32" t="str">
        <f t="shared" si="30"/>
        <v>Oförglömlig - Ypperlig - ? - Enastående</v>
      </c>
      <c r="AP107" s="32" t="str">
        <f t="shared" si="31"/>
        <v/>
      </c>
      <c r="AQ107" s="32" t="str">
        <f t="shared" si="32"/>
        <v/>
      </c>
      <c r="AR107" s="32" t="str">
        <f t="shared" si="33"/>
        <v/>
      </c>
      <c r="AS107" s="32" t="str">
        <f t="shared" si="34"/>
        <v/>
      </c>
      <c r="AT107" s="96" t="str">
        <f t="shared" si="38"/>
        <v>24 Jansson [playerid=224502903] Oförglömlig - Ypperlig - ? - Enastående [Nickskicklig]  Fasta: Titanisk</v>
      </c>
      <c r="AU107" s="7"/>
    </row>
    <row r="108" spans="1:47" ht="14.25" hidden="1">
      <c r="A108" s="84" t="s">
        <v>830</v>
      </c>
      <c r="B108" s="85" t="s">
        <v>255</v>
      </c>
      <c r="C108" s="86" t="s">
        <v>256</v>
      </c>
      <c r="D108" s="87">
        <v>223912704</v>
      </c>
      <c r="E108" s="88" t="str">
        <f t="shared" si="37"/>
        <v>223912704</v>
      </c>
      <c r="F108" s="89">
        <v>24</v>
      </c>
      <c r="G108" s="7"/>
      <c r="H108" s="90" t="s">
        <v>33</v>
      </c>
      <c r="I108" s="7"/>
      <c r="J108" s="85" t="s">
        <v>823</v>
      </c>
      <c r="K108" s="86" t="s">
        <v>819</v>
      </c>
      <c r="L108" s="86"/>
      <c r="M108" s="86"/>
      <c r="N108" s="86"/>
      <c r="O108" s="86" t="s">
        <v>27</v>
      </c>
      <c r="P108" s="86" t="s">
        <v>26</v>
      </c>
      <c r="Q108" s="86"/>
      <c r="R108" s="91"/>
      <c r="S108" s="7"/>
      <c r="T108" s="92" t="s">
        <v>257</v>
      </c>
      <c r="U108" s="86"/>
      <c r="V108" s="86"/>
      <c r="W108" s="86"/>
      <c r="X108" s="91"/>
      <c r="Y108" s="4"/>
      <c r="Z108" s="93"/>
      <c r="AA108" s="94"/>
      <c r="AB108" s="94"/>
      <c r="AC108" s="94"/>
      <c r="AD108" s="95" t="s">
        <v>934</v>
      </c>
      <c r="AE108" s="7"/>
      <c r="AF108" s="32" t="str">
        <f t="shared" si="21"/>
        <v xml:space="preserve"> [Kraftfull] </v>
      </c>
      <c r="AG108" s="31" t="str">
        <f t="shared" si="22"/>
        <v>?</v>
      </c>
      <c r="AH108" s="31" t="str">
        <f t="shared" si="23"/>
        <v>?</v>
      </c>
      <c r="AI108" s="31" t="str">
        <f t="shared" si="24"/>
        <v>?</v>
      </c>
      <c r="AJ108" s="31" t="str">
        <f t="shared" si="25"/>
        <v>Gudabenådad</v>
      </c>
      <c r="AK108" s="31" t="str">
        <f t="shared" si="26"/>
        <v>Övernaturlig</v>
      </c>
      <c r="AL108" s="31" t="str">
        <f t="shared" si="27"/>
        <v>?</v>
      </c>
      <c r="AM108" s="39" t="str">
        <f t="shared" si="28"/>
        <v/>
      </c>
      <c r="AN108" s="31" t="str">
        <f t="shared" si="29"/>
        <v/>
      </c>
      <c r="AO108" s="32" t="str">
        <f t="shared" si="30"/>
        <v>Övernaturlig - ? - Gudabenådad - ?</v>
      </c>
      <c r="AP108" s="32" t="str">
        <f t="shared" si="31"/>
        <v/>
      </c>
      <c r="AQ108" s="32" t="str">
        <f t="shared" si="32"/>
        <v/>
      </c>
      <c r="AR108" s="32" t="str">
        <f t="shared" si="33"/>
        <v/>
      </c>
      <c r="AS108" s="32" t="str">
        <f t="shared" si="34"/>
        <v/>
      </c>
      <c r="AT108" s="96" t="str">
        <f t="shared" si="38"/>
        <v xml:space="preserve">24 Vourousis [playerid=223912704] Övernaturlig - ? - Gudabenådad - ? [Kraftfull] </v>
      </c>
      <c r="AU108" s="7"/>
    </row>
    <row r="109" spans="1:47" ht="14.25" hidden="1">
      <c r="A109" s="84" t="s">
        <v>830</v>
      </c>
      <c r="B109" s="85" t="s">
        <v>301</v>
      </c>
      <c r="C109" s="86" t="s">
        <v>135</v>
      </c>
      <c r="D109" s="87">
        <v>159488606</v>
      </c>
      <c r="E109" s="88" t="str">
        <f t="shared" si="37"/>
        <v>159488606</v>
      </c>
      <c r="F109" s="89">
        <v>28</v>
      </c>
      <c r="G109" s="7"/>
      <c r="H109" s="90" t="s">
        <v>33</v>
      </c>
      <c r="I109" s="7"/>
      <c r="J109" s="85" t="s">
        <v>823</v>
      </c>
      <c r="K109" s="86" t="s">
        <v>822</v>
      </c>
      <c r="L109" s="86"/>
      <c r="M109" s="86" t="s">
        <v>27</v>
      </c>
      <c r="N109" s="86"/>
      <c r="O109" s="86"/>
      <c r="P109" s="86" t="s">
        <v>26</v>
      </c>
      <c r="Q109" s="86"/>
      <c r="R109" s="91" t="s">
        <v>26</v>
      </c>
      <c r="S109" s="7"/>
      <c r="T109" s="92" t="s">
        <v>302</v>
      </c>
      <c r="U109" s="86"/>
      <c r="V109" s="86"/>
      <c r="W109" s="86"/>
      <c r="X109" s="91"/>
      <c r="Y109" s="4"/>
      <c r="Z109" s="93"/>
      <c r="AA109" s="94"/>
      <c r="AB109" s="94"/>
      <c r="AC109" s="94"/>
      <c r="AD109" s="95" t="s">
        <v>936</v>
      </c>
      <c r="AE109" s="7"/>
      <c r="AF109" s="32" t="str">
        <f t="shared" si="21"/>
        <v xml:space="preserve"> [Kraftfull] </v>
      </c>
      <c r="AG109" s="31" t="str">
        <f t="shared" si="22"/>
        <v>?</v>
      </c>
      <c r="AH109" s="31" t="str">
        <f t="shared" si="23"/>
        <v>Gudabenådad</v>
      </c>
      <c r="AI109" s="31" t="str">
        <f t="shared" si="24"/>
        <v>?</v>
      </c>
      <c r="AJ109" s="31" t="str">
        <f t="shared" si="25"/>
        <v>?</v>
      </c>
      <c r="AK109" s="31" t="str">
        <f t="shared" si="26"/>
        <v>Övernaturlig</v>
      </c>
      <c r="AL109" s="31" t="str">
        <f t="shared" si="27"/>
        <v>?</v>
      </c>
      <c r="AM109" s="39" t="str">
        <f t="shared" si="28"/>
        <v xml:space="preserve"> Fasta: Övernaturlig</v>
      </c>
      <c r="AN109" s="31" t="str">
        <f t="shared" si="29"/>
        <v/>
      </c>
      <c r="AO109" s="32" t="str">
        <f t="shared" si="30"/>
        <v>Övernaturlig - Gudabenådad - ? - ?</v>
      </c>
      <c r="AP109" s="32" t="str">
        <f t="shared" si="31"/>
        <v/>
      </c>
      <c r="AQ109" s="32" t="str">
        <f t="shared" si="32"/>
        <v/>
      </c>
      <c r="AR109" s="32" t="str">
        <f t="shared" si="33"/>
        <v/>
      </c>
      <c r="AS109" s="32" t="str">
        <f t="shared" si="34"/>
        <v/>
      </c>
      <c r="AT109" s="96" t="str">
        <f t="shared" si="38"/>
        <v>28 Börjesson [playerid=159488606] Övernaturlig - Gudabenådad - ? - ? [Kraftfull]  Fasta: Övernaturlig</v>
      </c>
      <c r="AU109" s="7"/>
    </row>
    <row r="110" spans="1:47" ht="14.25" hidden="1">
      <c r="A110" s="84" t="s">
        <v>830</v>
      </c>
      <c r="B110" s="85" t="s">
        <v>120</v>
      </c>
      <c r="C110" s="86" t="s">
        <v>258</v>
      </c>
      <c r="D110" s="87">
        <v>223483599</v>
      </c>
      <c r="E110" s="88" t="str">
        <f t="shared" si="37"/>
        <v>223483599</v>
      </c>
      <c r="F110" s="89">
        <v>24</v>
      </c>
      <c r="G110" s="7"/>
      <c r="H110" s="90" t="s">
        <v>30</v>
      </c>
      <c r="I110" s="7"/>
      <c r="J110" s="85" t="s">
        <v>823</v>
      </c>
      <c r="K110" s="86" t="s">
        <v>820</v>
      </c>
      <c r="L110" s="86"/>
      <c r="M110" s="86"/>
      <c r="N110" s="86" t="s">
        <v>822</v>
      </c>
      <c r="O110" s="86" t="s">
        <v>822</v>
      </c>
      <c r="P110" s="86" t="s">
        <v>26</v>
      </c>
      <c r="Q110" s="86"/>
      <c r="R110" s="91"/>
      <c r="S110" s="7"/>
      <c r="T110" s="92" t="s">
        <v>259</v>
      </c>
      <c r="U110" s="86"/>
      <c r="V110" s="86"/>
      <c r="W110" s="86"/>
      <c r="X110" s="91"/>
      <c r="Y110" s="4"/>
      <c r="Z110" s="93"/>
      <c r="AA110" s="94"/>
      <c r="AB110" s="94"/>
      <c r="AC110" s="94"/>
      <c r="AD110" s="95" t="s">
        <v>934</v>
      </c>
      <c r="AE110" s="7"/>
      <c r="AF110" s="32" t="str">
        <f t="shared" si="21"/>
        <v xml:space="preserve"> [Nickskicklig] </v>
      </c>
      <c r="AG110" s="31" t="str">
        <f t="shared" si="22"/>
        <v>?</v>
      </c>
      <c r="AH110" s="31" t="str">
        <f t="shared" si="23"/>
        <v>?</v>
      </c>
      <c r="AI110" s="31" t="str">
        <f t="shared" si="24"/>
        <v>Enastående</v>
      </c>
      <c r="AJ110" s="31" t="str">
        <f t="shared" si="25"/>
        <v>Enastående</v>
      </c>
      <c r="AK110" s="31" t="str">
        <f t="shared" si="26"/>
        <v>Övernaturlig</v>
      </c>
      <c r="AL110" s="31" t="str">
        <f t="shared" si="27"/>
        <v>?</v>
      </c>
      <c r="AM110" s="39" t="str">
        <f t="shared" si="28"/>
        <v/>
      </c>
      <c r="AN110" s="31" t="str">
        <f t="shared" si="29"/>
        <v/>
      </c>
      <c r="AO110" s="32" t="str">
        <f t="shared" si="30"/>
        <v>Övernaturlig - ? - Enastående - Enastående</v>
      </c>
      <c r="AP110" s="32" t="str">
        <f t="shared" si="31"/>
        <v/>
      </c>
      <c r="AQ110" s="32" t="str">
        <f t="shared" si="32"/>
        <v/>
      </c>
      <c r="AR110" s="32" t="str">
        <f t="shared" si="33"/>
        <v/>
      </c>
      <c r="AS110" s="32" t="str">
        <f t="shared" si="34"/>
        <v/>
      </c>
      <c r="AT110" s="96" t="str">
        <f t="shared" si="38"/>
        <v xml:space="preserve">24 Robinsson [playerid=223483599] Övernaturlig - ? - Enastående - Enastående [Nickskicklig] </v>
      </c>
      <c r="AU110" s="7"/>
    </row>
    <row r="111" spans="1:47" ht="14.25" hidden="1">
      <c r="A111" s="84" t="s">
        <v>830</v>
      </c>
      <c r="B111" s="85" t="s">
        <v>187</v>
      </c>
      <c r="C111" s="86" t="s">
        <v>196</v>
      </c>
      <c r="D111" s="87">
        <v>222098941</v>
      </c>
      <c r="E111" s="88" t="str">
        <f t="shared" si="37"/>
        <v>222098941</v>
      </c>
      <c r="F111" s="89">
        <v>24</v>
      </c>
      <c r="G111" s="7"/>
      <c r="H111" s="90"/>
      <c r="I111" s="7"/>
      <c r="J111" s="85" t="s">
        <v>823</v>
      </c>
      <c r="K111" s="86" t="s">
        <v>822</v>
      </c>
      <c r="L111" s="86"/>
      <c r="M111" s="86" t="s">
        <v>822</v>
      </c>
      <c r="N111" s="86" t="s">
        <v>818</v>
      </c>
      <c r="O111" s="86" t="s">
        <v>821</v>
      </c>
      <c r="P111" s="86" t="s">
        <v>24</v>
      </c>
      <c r="Q111" s="86" t="s">
        <v>822</v>
      </c>
      <c r="R111" s="91" t="s">
        <v>821</v>
      </c>
      <c r="S111" s="7"/>
      <c r="T111" s="92" t="s">
        <v>197</v>
      </c>
      <c r="U111" s="86"/>
      <c r="V111" s="86"/>
      <c r="W111" s="86"/>
      <c r="X111" s="91"/>
      <c r="Y111" s="4"/>
      <c r="Z111" s="93"/>
      <c r="AA111" s="94"/>
      <c r="AB111" s="94"/>
      <c r="AC111" s="94"/>
      <c r="AD111" s="95" t="s">
        <v>935</v>
      </c>
      <c r="AE111" s="7"/>
      <c r="AF111" s="32" t="str">
        <f t="shared" si="21"/>
        <v/>
      </c>
      <c r="AG111" s="31" t="str">
        <f t="shared" si="22"/>
        <v>?</v>
      </c>
      <c r="AH111" s="31" t="str">
        <f t="shared" si="23"/>
        <v>Enastående</v>
      </c>
      <c r="AI111" s="31" t="str">
        <f t="shared" si="24"/>
        <v>Dålig</v>
      </c>
      <c r="AJ111" s="31" t="str">
        <f t="shared" si="25"/>
        <v>Ypperlig</v>
      </c>
      <c r="AK111" s="31" t="str">
        <f t="shared" si="26"/>
        <v>Himmelsk</v>
      </c>
      <c r="AL111" s="31" t="str">
        <f t="shared" si="27"/>
        <v>Enastående</v>
      </c>
      <c r="AM111" s="39" t="str">
        <f t="shared" si="28"/>
        <v xml:space="preserve"> Fasta: Ypperlig</v>
      </c>
      <c r="AN111" s="31" t="str">
        <f t="shared" si="29"/>
        <v/>
      </c>
      <c r="AO111" s="32" t="str">
        <f t="shared" si="30"/>
        <v>Himmelsk - Enastående - Ypperlig - Dålig</v>
      </c>
      <c r="AP111" s="32" t="str">
        <f t="shared" si="31"/>
        <v/>
      </c>
      <c r="AQ111" s="32" t="str">
        <f t="shared" si="32"/>
        <v/>
      </c>
      <c r="AR111" s="32" t="str">
        <f t="shared" si="33"/>
        <v/>
      </c>
      <c r="AS111" s="32" t="str">
        <f t="shared" si="34"/>
        <v/>
      </c>
      <c r="AT111" s="96" t="str">
        <f t="shared" si="38"/>
        <v>24 Lewing [playerid=222098941] Himmelsk - Enastående - Ypperlig - Dålig Fasta: Ypperlig</v>
      </c>
      <c r="AU111" s="7"/>
    </row>
    <row r="112" spans="1:47" ht="14.25" hidden="1">
      <c r="A112" s="84" t="s">
        <v>830</v>
      </c>
      <c r="B112" s="85" t="s">
        <v>336</v>
      </c>
      <c r="C112" s="86" t="s">
        <v>337</v>
      </c>
      <c r="D112" s="87">
        <v>197426642</v>
      </c>
      <c r="E112" s="88" t="str">
        <f t="shared" si="37"/>
        <v>197426642</v>
      </c>
      <c r="F112" s="89">
        <v>25</v>
      </c>
      <c r="G112" s="7"/>
      <c r="H112" s="90"/>
      <c r="I112" s="7"/>
      <c r="J112" s="85" t="s">
        <v>822</v>
      </c>
      <c r="K112" s="86" t="s">
        <v>822</v>
      </c>
      <c r="L112" s="86"/>
      <c r="M112" s="86" t="s">
        <v>23</v>
      </c>
      <c r="N112" s="86"/>
      <c r="O112" s="86"/>
      <c r="P112" s="86" t="s">
        <v>27</v>
      </c>
      <c r="Q112" s="86"/>
      <c r="R112" s="91"/>
      <c r="S112" s="7"/>
      <c r="T112" s="92" t="s">
        <v>338</v>
      </c>
      <c r="U112" s="86"/>
      <c r="V112" s="86"/>
      <c r="W112" s="86"/>
      <c r="X112" s="91"/>
      <c r="Y112" s="4"/>
      <c r="Z112" s="93"/>
      <c r="AA112" s="94"/>
      <c r="AB112" s="94"/>
      <c r="AC112" s="94"/>
      <c r="AD112" s="95" t="s">
        <v>936</v>
      </c>
      <c r="AE112" s="7"/>
      <c r="AF112" s="32" t="str">
        <f t="shared" si="21"/>
        <v/>
      </c>
      <c r="AG112" s="31" t="str">
        <f t="shared" si="22"/>
        <v>?</v>
      </c>
      <c r="AH112" s="31" t="str">
        <f t="shared" si="23"/>
        <v>Titanisk</v>
      </c>
      <c r="AI112" s="31" t="str">
        <f t="shared" si="24"/>
        <v>?</v>
      </c>
      <c r="AJ112" s="31" t="str">
        <f t="shared" si="25"/>
        <v>?</v>
      </c>
      <c r="AK112" s="31" t="str">
        <f t="shared" si="26"/>
        <v>Gudabenådad</v>
      </c>
      <c r="AL112" s="31" t="str">
        <f t="shared" si="27"/>
        <v>?</v>
      </c>
      <c r="AM112" s="39" t="str">
        <f t="shared" si="28"/>
        <v/>
      </c>
      <c r="AN112" s="31" t="str">
        <f t="shared" si="29"/>
        <v/>
      </c>
      <c r="AO112" s="32" t="str">
        <f t="shared" si="30"/>
        <v>Gudabenådad - Titanisk - ? - ?</v>
      </c>
      <c r="AP112" s="32" t="str">
        <f t="shared" si="31"/>
        <v/>
      </c>
      <c r="AQ112" s="32" t="str">
        <f t="shared" si="32"/>
        <v/>
      </c>
      <c r="AR112" s="32" t="str">
        <f t="shared" si="33"/>
        <v/>
      </c>
      <c r="AS112" s="32" t="str">
        <f t="shared" si="34"/>
        <v/>
      </c>
      <c r="AT112" s="96" t="str">
        <f t="shared" si="38"/>
        <v>25 Ovesson [playerid=197426642] Gudabenådad - Titanisk - ? - ?</v>
      </c>
      <c r="AU112" s="7"/>
    </row>
    <row r="113" spans="1:47" ht="14.25" hidden="1">
      <c r="A113" s="84" t="s">
        <v>830</v>
      </c>
      <c r="B113" s="85" t="s">
        <v>152</v>
      </c>
      <c r="C113" s="86" t="s">
        <v>174</v>
      </c>
      <c r="D113" s="87">
        <v>203581187</v>
      </c>
      <c r="E113" s="88" t="str">
        <f t="shared" si="37"/>
        <v>203581187</v>
      </c>
      <c r="F113" s="89">
        <v>26</v>
      </c>
      <c r="G113" s="7"/>
      <c r="H113" s="90" t="s">
        <v>33</v>
      </c>
      <c r="I113" s="7"/>
      <c r="J113" s="85" t="s">
        <v>822</v>
      </c>
      <c r="K113" s="86" t="s">
        <v>822</v>
      </c>
      <c r="L113" s="86"/>
      <c r="M113" s="86" t="s">
        <v>823</v>
      </c>
      <c r="N113" s="86" t="s">
        <v>821</v>
      </c>
      <c r="O113" s="86" t="s">
        <v>28</v>
      </c>
      <c r="P113" s="86" t="s">
        <v>24</v>
      </c>
      <c r="Q113" s="86"/>
      <c r="R113" s="91"/>
      <c r="S113" s="7"/>
      <c r="T113" s="92" t="s">
        <v>175</v>
      </c>
      <c r="U113" s="86"/>
      <c r="V113" s="86"/>
      <c r="W113" s="86"/>
      <c r="X113" s="91"/>
      <c r="Y113" s="4"/>
      <c r="Z113" s="93"/>
      <c r="AA113" s="94"/>
      <c r="AB113" s="94"/>
      <c r="AC113" s="94"/>
      <c r="AD113" s="95" t="s">
        <v>935</v>
      </c>
      <c r="AE113" s="7"/>
      <c r="AF113" s="32" t="str">
        <f t="shared" si="21"/>
        <v xml:space="preserve"> [Kraftfull] </v>
      </c>
      <c r="AG113" s="31" t="str">
        <f t="shared" si="22"/>
        <v>?</v>
      </c>
      <c r="AH113" s="31" t="str">
        <f t="shared" si="23"/>
        <v>Fenomenal</v>
      </c>
      <c r="AI113" s="31" t="str">
        <f t="shared" si="24"/>
        <v>Ypperlig</v>
      </c>
      <c r="AJ113" s="31" t="str">
        <f t="shared" si="25"/>
        <v>Legendarisk</v>
      </c>
      <c r="AK113" s="31" t="str">
        <f t="shared" si="26"/>
        <v>Himmelsk</v>
      </c>
      <c r="AL113" s="31" t="str">
        <f t="shared" si="27"/>
        <v>?</v>
      </c>
      <c r="AM113" s="39" t="str">
        <f t="shared" si="28"/>
        <v/>
      </c>
      <c r="AN113" s="31" t="str">
        <f t="shared" si="29"/>
        <v/>
      </c>
      <c r="AO113" s="32" t="str">
        <f t="shared" si="30"/>
        <v>Himmelsk - Fenomenal - Legendarisk - Ypperlig</v>
      </c>
      <c r="AP113" s="32" t="str">
        <f t="shared" si="31"/>
        <v/>
      </c>
      <c r="AQ113" s="32" t="str">
        <f t="shared" si="32"/>
        <v/>
      </c>
      <c r="AR113" s="32" t="str">
        <f t="shared" si="33"/>
        <v/>
      </c>
      <c r="AS113" s="32" t="str">
        <f t="shared" si="34"/>
        <v/>
      </c>
      <c r="AT113" s="96" t="str">
        <f t="shared" si="38"/>
        <v xml:space="preserve">26 Wickstad [playerid=203581187] Himmelsk - Fenomenal - Legendarisk - Ypperlig [Kraftfull] </v>
      </c>
      <c r="AU113" s="7"/>
    </row>
    <row r="114" spans="1:47" ht="14.25" hidden="1">
      <c r="A114" s="84" t="s">
        <v>830</v>
      </c>
      <c r="B114" s="85" t="s">
        <v>241</v>
      </c>
      <c r="C114" s="86" t="s">
        <v>242</v>
      </c>
      <c r="D114" s="87">
        <v>191485079</v>
      </c>
      <c r="E114" s="88" t="str">
        <f t="shared" si="37"/>
        <v>191485079</v>
      </c>
      <c r="F114" s="89">
        <v>26</v>
      </c>
      <c r="G114" s="7"/>
      <c r="H114" s="90" t="s">
        <v>32</v>
      </c>
      <c r="I114" s="7"/>
      <c r="J114" s="85" t="s">
        <v>822</v>
      </c>
      <c r="K114" s="86" t="s">
        <v>821</v>
      </c>
      <c r="L114" s="86"/>
      <c r="M114" s="86" t="s">
        <v>821</v>
      </c>
      <c r="N114" s="86"/>
      <c r="O114" s="86" t="s">
        <v>26</v>
      </c>
      <c r="P114" s="86" t="s">
        <v>27</v>
      </c>
      <c r="Q114" s="86"/>
      <c r="R114" s="91"/>
      <c r="S114" s="7"/>
      <c r="T114" s="92" t="s">
        <v>243</v>
      </c>
      <c r="U114" s="86"/>
      <c r="V114" s="86"/>
      <c r="W114" s="86"/>
      <c r="X114" s="91"/>
      <c r="Y114" s="4"/>
      <c r="Z114" s="93"/>
      <c r="AA114" s="94"/>
      <c r="AB114" s="94"/>
      <c r="AC114" s="94"/>
      <c r="AD114" s="95" t="s">
        <v>934</v>
      </c>
      <c r="AE114" s="7"/>
      <c r="AF114" s="32" t="str">
        <f t="shared" si="21"/>
        <v xml:space="preserve"> [Teknisk] </v>
      </c>
      <c r="AG114" s="31" t="str">
        <f t="shared" si="22"/>
        <v>?</v>
      </c>
      <c r="AH114" s="31" t="str">
        <f t="shared" si="23"/>
        <v>Ypperlig</v>
      </c>
      <c r="AI114" s="31" t="str">
        <f t="shared" si="24"/>
        <v>?</v>
      </c>
      <c r="AJ114" s="31" t="str">
        <f t="shared" si="25"/>
        <v>Övernaturlig</v>
      </c>
      <c r="AK114" s="31" t="str">
        <f t="shared" si="26"/>
        <v>Gudabenådad</v>
      </c>
      <c r="AL114" s="31" t="str">
        <f t="shared" si="27"/>
        <v>?</v>
      </c>
      <c r="AM114" s="39" t="str">
        <f t="shared" si="28"/>
        <v/>
      </c>
      <c r="AN114" s="31" t="str">
        <f t="shared" si="29"/>
        <v/>
      </c>
      <c r="AO114" s="32" t="str">
        <f t="shared" si="30"/>
        <v>Gudabenådad - Ypperlig - Övernaturlig - ?</v>
      </c>
      <c r="AP114" s="32" t="str">
        <f t="shared" si="31"/>
        <v/>
      </c>
      <c r="AQ114" s="32" t="str">
        <f t="shared" si="32"/>
        <v/>
      </c>
      <c r="AR114" s="32" t="str">
        <f t="shared" si="33"/>
        <v/>
      </c>
      <c r="AS114" s="32" t="str">
        <f t="shared" si="34"/>
        <v/>
      </c>
      <c r="AT114" s="96" t="str">
        <f t="shared" si="38"/>
        <v xml:space="preserve">26 Adellius [playerid=191485079] Gudabenådad - Ypperlig - Övernaturlig - ? [Teknisk] </v>
      </c>
      <c r="AU114" s="7"/>
    </row>
    <row r="115" spans="1:47" ht="14.25" hidden="1">
      <c r="A115" s="84" t="s">
        <v>830</v>
      </c>
      <c r="B115" s="85" t="s">
        <v>120</v>
      </c>
      <c r="C115" s="86" t="s">
        <v>951</v>
      </c>
      <c r="D115" s="86">
        <v>248333478</v>
      </c>
      <c r="E115" s="119">
        <v>248333478</v>
      </c>
      <c r="F115" s="89">
        <v>22</v>
      </c>
      <c r="G115" s="7"/>
      <c r="H115" s="90" t="s">
        <v>32</v>
      </c>
      <c r="I115" s="7"/>
      <c r="J115" s="85" t="s">
        <v>822</v>
      </c>
      <c r="K115" s="86" t="s">
        <v>820</v>
      </c>
      <c r="L115" s="86"/>
      <c r="M115" s="86" t="s">
        <v>820</v>
      </c>
      <c r="N115" s="86" t="s">
        <v>819</v>
      </c>
      <c r="O115" s="86" t="s">
        <v>819</v>
      </c>
      <c r="P115" s="86" t="s">
        <v>23</v>
      </c>
      <c r="Q115" s="86"/>
      <c r="R115" s="91"/>
      <c r="S115" s="7"/>
      <c r="T115" s="121" t="s">
        <v>195</v>
      </c>
      <c r="U115" s="86"/>
      <c r="V115" s="86"/>
      <c r="W115" s="86"/>
      <c r="X115" s="91"/>
      <c r="Y115" s="4"/>
      <c r="Z115" s="93"/>
      <c r="AA115" s="94"/>
      <c r="AB115" s="94"/>
      <c r="AC115" s="94"/>
      <c r="AD115" s="95" t="s">
        <v>935</v>
      </c>
      <c r="AE115" s="7"/>
      <c r="AF115" s="32" t="str">
        <f t="shared" si="21"/>
        <v xml:space="preserve"> [Teknisk] </v>
      </c>
      <c r="AG115" s="31" t="str">
        <f t="shared" si="22"/>
        <v>?</v>
      </c>
      <c r="AH115" s="31" t="str">
        <f t="shared" si="23"/>
        <v>Bra</v>
      </c>
      <c r="AI115" s="31" t="str">
        <f t="shared" si="24"/>
        <v>Hyfsad</v>
      </c>
      <c r="AJ115" s="31" t="str">
        <f t="shared" si="25"/>
        <v>Hyfsad</v>
      </c>
      <c r="AK115" s="31" t="str">
        <f t="shared" si="26"/>
        <v>Titanisk</v>
      </c>
      <c r="AL115" s="31" t="str">
        <f t="shared" si="27"/>
        <v>?</v>
      </c>
      <c r="AM115" s="39" t="str">
        <f t="shared" si="28"/>
        <v/>
      </c>
      <c r="AN115" s="31" t="str">
        <f t="shared" si="29"/>
        <v/>
      </c>
      <c r="AO115" s="32" t="str">
        <f t="shared" si="30"/>
        <v>Titanisk - Bra - Hyfsad - Hyfsad</v>
      </c>
      <c r="AP115" s="32" t="str">
        <f t="shared" si="31"/>
        <v/>
      </c>
      <c r="AQ115" s="32" t="str">
        <f t="shared" si="32"/>
        <v/>
      </c>
      <c r="AR115" s="32" t="str">
        <f t="shared" si="33"/>
        <v/>
      </c>
      <c r="AS115" s="32" t="str">
        <f t="shared" si="34"/>
        <v/>
      </c>
      <c r="AT115" s="96" t="str">
        <f t="shared" si="38"/>
        <v xml:space="preserve">22 Igelner [playerid=248333478] Titanisk - Bra - Hyfsad - Hyfsad [Teknisk] </v>
      </c>
      <c r="AU115" s="7"/>
    </row>
    <row r="116" spans="1:47" ht="14.25" hidden="1">
      <c r="A116" s="84" t="s">
        <v>830</v>
      </c>
      <c r="B116" s="85" t="s">
        <v>128</v>
      </c>
      <c r="C116" s="86" t="s">
        <v>328</v>
      </c>
      <c r="D116" s="87">
        <v>201842793</v>
      </c>
      <c r="E116" s="88" t="str">
        <f>HYPERLINK(CONCATENATE("http://www.hattrick.org/Club/Players/Player.aspx?PlayerID=",D116),TEXT(D116,"00"))</f>
        <v>201842793</v>
      </c>
      <c r="F116" s="89">
        <v>26</v>
      </c>
      <c r="G116" s="7"/>
      <c r="H116" s="90" t="s">
        <v>29</v>
      </c>
      <c r="I116" s="7"/>
      <c r="J116" s="85" t="s">
        <v>823</v>
      </c>
      <c r="K116" s="86" t="s">
        <v>822</v>
      </c>
      <c r="L116" s="86"/>
      <c r="M116" s="86" t="s">
        <v>27</v>
      </c>
      <c r="N116" s="86"/>
      <c r="O116" s="86"/>
      <c r="P116" s="86" t="s">
        <v>25</v>
      </c>
      <c r="Q116" s="86"/>
      <c r="R116" s="91"/>
      <c r="S116" s="7"/>
      <c r="T116" s="92" t="s">
        <v>329</v>
      </c>
      <c r="U116" s="86"/>
      <c r="V116" s="86"/>
      <c r="W116" s="86"/>
      <c r="X116" s="91"/>
      <c r="Y116" s="4"/>
      <c r="Z116" s="93"/>
      <c r="AA116" s="94"/>
      <c r="AB116" s="94"/>
      <c r="AC116" s="94"/>
      <c r="AD116" s="95" t="s">
        <v>936</v>
      </c>
      <c r="AE116" s="7"/>
      <c r="AF116" s="32" t="str">
        <f t="shared" si="21"/>
        <v xml:space="preserve"> [Snabb] </v>
      </c>
      <c r="AG116" s="31" t="str">
        <f t="shared" si="22"/>
        <v>?</v>
      </c>
      <c r="AH116" s="31" t="str">
        <f t="shared" si="23"/>
        <v>Gudabenådad</v>
      </c>
      <c r="AI116" s="31" t="str">
        <f t="shared" si="24"/>
        <v>?</v>
      </c>
      <c r="AJ116" s="31" t="str">
        <f t="shared" si="25"/>
        <v>?</v>
      </c>
      <c r="AK116" s="31" t="str">
        <f t="shared" si="26"/>
        <v>Oförglömlig</v>
      </c>
      <c r="AL116" s="31" t="str">
        <f t="shared" si="27"/>
        <v>?</v>
      </c>
      <c r="AM116" s="39" t="str">
        <f t="shared" si="28"/>
        <v/>
      </c>
      <c r="AN116" s="31" t="str">
        <f t="shared" si="29"/>
        <v/>
      </c>
      <c r="AO116" s="32" t="str">
        <f t="shared" si="30"/>
        <v>Oförglömlig - Gudabenådad - ? - ?</v>
      </c>
      <c r="AP116" s="32" t="str">
        <f t="shared" si="31"/>
        <v/>
      </c>
      <c r="AQ116" s="32" t="str">
        <f t="shared" si="32"/>
        <v/>
      </c>
      <c r="AR116" s="32" t="str">
        <f t="shared" si="33"/>
        <v/>
      </c>
      <c r="AS116" s="32" t="str">
        <f t="shared" si="34"/>
        <v/>
      </c>
      <c r="AT116" s="96" t="str">
        <f t="shared" si="38"/>
        <v xml:space="preserve">26 Hultmo [playerid=201842793] Oförglömlig - Gudabenådad - ? - ? [Snabb] </v>
      </c>
      <c r="AU116" s="7"/>
    </row>
    <row r="117" spans="1:47" ht="14.25" hidden="1">
      <c r="A117" s="84" t="s">
        <v>830</v>
      </c>
      <c r="B117" s="85" t="s">
        <v>260</v>
      </c>
      <c r="C117" s="86" t="s">
        <v>261</v>
      </c>
      <c r="D117" s="87">
        <v>234696271</v>
      </c>
      <c r="E117" s="88" t="str">
        <f>HYPERLINK(CONCATENATE("http://www.hattrick.org/Club/Players/Player.aspx?PlayerID=",D117),TEXT(D117,"00"))</f>
        <v>234696271</v>
      </c>
      <c r="F117" s="89">
        <v>23</v>
      </c>
      <c r="G117" s="7"/>
      <c r="H117" s="90"/>
      <c r="I117" s="7"/>
      <c r="J117" s="85" t="s">
        <v>822</v>
      </c>
      <c r="K117" s="86" t="s">
        <v>821</v>
      </c>
      <c r="L117" s="86"/>
      <c r="M117" s="86" t="s">
        <v>820</v>
      </c>
      <c r="N117" s="86" t="s">
        <v>820</v>
      </c>
      <c r="O117" s="86" t="s">
        <v>822</v>
      </c>
      <c r="P117" s="86" t="s">
        <v>23</v>
      </c>
      <c r="Q117" s="86"/>
      <c r="R117" s="91"/>
      <c r="S117" s="7"/>
      <c r="T117" s="92" t="s">
        <v>262</v>
      </c>
      <c r="U117" s="86"/>
      <c r="V117" s="86"/>
      <c r="W117" s="86"/>
      <c r="X117" s="91"/>
      <c r="Y117" s="4"/>
      <c r="Z117" s="93"/>
      <c r="AA117" s="94"/>
      <c r="AB117" s="94"/>
      <c r="AC117" s="94"/>
      <c r="AD117" s="95" t="s">
        <v>935</v>
      </c>
      <c r="AE117" s="7"/>
      <c r="AF117" s="32" t="str">
        <f t="shared" si="21"/>
        <v/>
      </c>
      <c r="AG117" s="31" t="str">
        <f t="shared" si="22"/>
        <v>?</v>
      </c>
      <c r="AH117" s="31" t="str">
        <f t="shared" si="23"/>
        <v>Bra</v>
      </c>
      <c r="AI117" s="31" t="str">
        <f t="shared" si="24"/>
        <v>Bra</v>
      </c>
      <c r="AJ117" s="31" t="str">
        <f t="shared" si="25"/>
        <v>Enastående</v>
      </c>
      <c r="AK117" s="31" t="str">
        <f t="shared" si="26"/>
        <v>Titanisk</v>
      </c>
      <c r="AL117" s="31" t="str">
        <f t="shared" si="27"/>
        <v>?</v>
      </c>
      <c r="AM117" s="39" t="str">
        <f t="shared" si="28"/>
        <v/>
      </c>
      <c r="AN117" s="31" t="str">
        <f t="shared" si="29"/>
        <v/>
      </c>
      <c r="AO117" s="32" t="str">
        <f t="shared" si="30"/>
        <v>Titanisk - Bra - Enastående - Bra</v>
      </c>
      <c r="AP117" s="32" t="str">
        <f t="shared" si="31"/>
        <v/>
      </c>
      <c r="AQ117" s="32" t="str">
        <f t="shared" si="32"/>
        <v/>
      </c>
      <c r="AR117" s="32" t="str">
        <f t="shared" si="33"/>
        <v/>
      </c>
      <c r="AS117" s="32" t="str">
        <f t="shared" si="34"/>
        <v/>
      </c>
      <c r="AT117" s="96" t="str">
        <f t="shared" si="38"/>
        <v>23 Svensson [playerid=234696271] Titanisk - Bra - Enastående - Bra</v>
      </c>
      <c r="AU117" s="7"/>
    </row>
    <row r="118" spans="1:47" ht="14.25" hidden="1">
      <c r="A118" s="84" t="s">
        <v>830</v>
      </c>
      <c r="B118" s="85" t="s">
        <v>918</v>
      </c>
      <c r="C118" s="86" t="s">
        <v>919</v>
      </c>
      <c r="D118" s="87">
        <v>228635503</v>
      </c>
      <c r="E118" s="87">
        <v>228635503</v>
      </c>
      <c r="F118" s="89">
        <v>23</v>
      </c>
      <c r="G118" s="7"/>
      <c r="H118" s="90" t="s">
        <v>29</v>
      </c>
      <c r="I118" s="7"/>
      <c r="J118" s="85" t="s">
        <v>822</v>
      </c>
      <c r="K118" s="86" t="s">
        <v>820</v>
      </c>
      <c r="L118" s="86"/>
      <c r="M118" s="86" t="s">
        <v>824</v>
      </c>
      <c r="N118" s="86" t="s">
        <v>27</v>
      </c>
      <c r="O118" s="86"/>
      <c r="P118" s="86" t="s">
        <v>25</v>
      </c>
      <c r="Q118" s="86"/>
      <c r="R118" s="91"/>
      <c r="S118" s="7"/>
      <c r="T118" s="92" t="s">
        <v>920</v>
      </c>
      <c r="U118" s="86" t="s">
        <v>11</v>
      </c>
      <c r="V118" s="86" t="s">
        <v>42</v>
      </c>
      <c r="W118" s="86"/>
      <c r="X118" s="91"/>
      <c r="Y118" s="4"/>
      <c r="Z118" s="93"/>
      <c r="AA118" s="94"/>
      <c r="AB118" s="94"/>
      <c r="AC118" s="94"/>
      <c r="AD118" s="95" t="s">
        <v>935</v>
      </c>
      <c r="AE118" s="7"/>
      <c r="AF118" s="32" t="str">
        <f t="shared" si="21"/>
        <v xml:space="preserve"> [Snabb] </v>
      </c>
      <c r="AG118" s="31" t="str">
        <f t="shared" si="22"/>
        <v>?</v>
      </c>
      <c r="AH118" s="31" t="str">
        <f t="shared" si="23"/>
        <v>Unik</v>
      </c>
      <c r="AI118" s="31" t="str">
        <f t="shared" si="24"/>
        <v>Gudabenådad</v>
      </c>
      <c r="AJ118" s="31" t="str">
        <f t="shared" si="25"/>
        <v>?</v>
      </c>
      <c r="AK118" s="31" t="str">
        <f t="shared" si="26"/>
        <v>Oförglömlig</v>
      </c>
      <c r="AL118" s="31" t="str">
        <f t="shared" si="27"/>
        <v>?</v>
      </c>
      <c r="AM118" s="39" t="str">
        <f t="shared" si="28"/>
        <v/>
      </c>
      <c r="AN118" s="31" t="str">
        <f t="shared" si="29"/>
        <v/>
      </c>
      <c r="AO118" s="32" t="str">
        <f t="shared" si="30"/>
        <v>Oförglömlig - Unik - ? - Gudabenådad</v>
      </c>
      <c r="AP118" s="32" t="str">
        <f t="shared" si="31"/>
        <v/>
      </c>
      <c r="AQ118" s="32" t="str">
        <f t="shared" si="32"/>
        <v/>
      </c>
      <c r="AR118" s="32" t="str">
        <f t="shared" si="33"/>
        <v/>
      </c>
      <c r="AS118" s="32" t="str">
        <f t="shared" si="34"/>
        <v/>
      </c>
      <c r="AT118" s="96" t="str">
        <f t="shared" si="38"/>
        <v xml:space="preserve">23 Zemitans [playerid=228635503] Oförglömlig - Unik - ? - Gudabenådad [Snabb] </v>
      </c>
      <c r="AU118" s="7"/>
    </row>
    <row r="119" spans="1:47" ht="14.25" hidden="1">
      <c r="A119" s="84" t="s">
        <v>830</v>
      </c>
      <c r="B119" s="85" t="s">
        <v>345</v>
      </c>
      <c r="C119" s="86" t="s">
        <v>346</v>
      </c>
      <c r="D119" s="87">
        <v>221215351</v>
      </c>
      <c r="E119" s="88" t="str">
        <f>HYPERLINK(CONCATENATE("http://www.hattrick.org/Club/Players/Player.aspx?PlayerID=",D119),TEXT(D119,"00"))</f>
        <v>221215351</v>
      </c>
      <c r="F119" s="89">
        <v>24</v>
      </c>
      <c r="G119" s="7"/>
      <c r="H119" s="90"/>
      <c r="I119" s="7"/>
      <c r="J119" s="85" t="s">
        <v>823</v>
      </c>
      <c r="K119" s="86" t="s">
        <v>821</v>
      </c>
      <c r="L119" s="86"/>
      <c r="M119" s="86" t="s">
        <v>27</v>
      </c>
      <c r="N119" s="86" t="s">
        <v>821</v>
      </c>
      <c r="O119" s="86" t="s">
        <v>819</v>
      </c>
      <c r="P119" s="86" t="s">
        <v>26</v>
      </c>
      <c r="Q119" s="86"/>
      <c r="R119" s="91"/>
      <c r="S119" s="7"/>
      <c r="T119" s="92" t="s">
        <v>347</v>
      </c>
      <c r="U119" s="86"/>
      <c r="V119" s="86"/>
      <c r="W119" s="86"/>
      <c r="X119" s="91"/>
      <c r="Y119" s="4"/>
      <c r="Z119" s="93"/>
      <c r="AA119" s="94"/>
      <c r="AB119" s="94"/>
      <c r="AC119" s="94"/>
      <c r="AD119" s="95" t="s">
        <v>936</v>
      </c>
      <c r="AE119" s="7"/>
      <c r="AF119" s="32" t="str">
        <f t="shared" si="21"/>
        <v/>
      </c>
      <c r="AG119" s="31" t="str">
        <f t="shared" si="22"/>
        <v>?</v>
      </c>
      <c r="AH119" s="31" t="str">
        <f t="shared" si="23"/>
        <v>Gudabenådad</v>
      </c>
      <c r="AI119" s="31" t="str">
        <f t="shared" si="24"/>
        <v>Ypperlig</v>
      </c>
      <c r="AJ119" s="31" t="str">
        <f t="shared" si="25"/>
        <v>Hyfsad</v>
      </c>
      <c r="AK119" s="31" t="str">
        <f t="shared" si="26"/>
        <v>Övernaturlig</v>
      </c>
      <c r="AL119" s="31" t="str">
        <f t="shared" si="27"/>
        <v>?</v>
      </c>
      <c r="AM119" s="39" t="str">
        <f t="shared" si="28"/>
        <v/>
      </c>
      <c r="AN119" s="31" t="str">
        <f t="shared" si="29"/>
        <v/>
      </c>
      <c r="AO119" s="32" t="str">
        <f t="shared" si="30"/>
        <v>Övernaturlig - Gudabenådad - Hyfsad - Ypperlig</v>
      </c>
      <c r="AP119" s="32" t="str">
        <f t="shared" si="31"/>
        <v/>
      </c>
      <c r="AQ119" s="32" t="str">
        <f t="shared" si="32"/>
        <v/>
      </c>
      <c r="AR119" s="32" t="str">
        <f t="shared" si="33"/>
        <v/>
      </c>
      <c r="AS119" s="32" t="str">
        <f t="shared" si="34"/>
        <v/>
      </c>
      <c r="AT119" s="96" t="str">
        <f t="shared" si="38"/>
        <v>24 Wickborg [playerid=221215351] Övernaturlig - Gudabenådad - Hyfsad - Ypperlig</v>
      </c>
      <c r="AU119" s="7"/>
    </row>
    <row r="120" spans="1:47" ht="14.25" hidden="1">
      <c r="A120" s="84" t="s">
        <v>830</v>
      </c>
      <c r="B120" s="85" t="s">
        <v>161</v>
      </c>
      <c r="C120" s="86" t="s">
        <v>162</v>
      </c>
      <c r="D120" s="87">
        <v>187902190</v>
      </c>
      <c r="E120" s="88" t="str">
        <f>HYPERLINK(CONCATENATE("http://www.hattrick.org/Club/Players/Player.aspx?PlayerID=",D120),TEXT(D120,"00"))</f>
        <v>187902190</v>
      </c>
      <c r="F120" s="89">
        <v>26</v>
      </c>
      <c r="G120" s="7"/>
      <c r="H120" s="90" t="s">
        <v>31</v>
      </c>
      <c r="I120" s="7"/>
      <c r="J120" s="85" t="s">
        <v>823</v>
      </c>
      <c r="K120" s="86" t="s">
        <v>824</v>
      </c>
      <c r="L120" s="86"/>
      <c r="M120" s="86" t="s">
        <v>823</v>
      </c>
      <c r="N120" s="86" t="s">
        <v>823</v>
      </c>
      <c r="O120" s="86"/>
      <c r="P120" s="86" t="s">
        <v>24</v>
      </c>
      <c r="Q120" s="86"/>
      <c r="R120" s="91" t="s">
        <v>27</v>
      </c>
      <c r="S120" s="7"/>
      <c r="T120" s="92" t="s">
        <v>163</v>
      </c>
      <c r="U120" s="86"/>
      <c r="V120" s="86"/>
      <c r="W120" s="86"/>
      <c r="X120" s="91"/>
      <c r="Y120" s="4"/>
      <c r="Z120" s="93"/>
      <c r="AA120" s="94"/>
      <c r="AB120" s="94"/>
      <c r="AC120" s="94"/>
      <c r="AD120" s="95" t="s">
        <v>935</v>
      </c>
      <c r="AE120" s="7"/>
      <c r="AF120" s="32" t="str">
        <f t="shared" si="21"/>
        <v xml:space="preserve"> [Oförutsägbar] </v>
      </c>
      <c r="AG120" s="31" t="str">
        <f t="shared" si="22"/>
        <v>?</v>
      </c>
      <c r="AH120" s="31" t="str">
        <f t="shared" si="23"/>
        <v>Fenomenal</v>
      </c>
      <c r="AI120" s="31" t="str">
        <f t="shared" si="24"/>
        <v>Fenomenal</v>
      </c>
      <c r="AJ120" s="31" t="str">
        <f t="shared" si="25"/>
        <v>?</v>
      </c>
      <c r="AK120" s="31" t="str">
        <f t="shared" si="26"/>
        <v>Himmelsk</v>
      </c>
      <c r="AL120" s="31" t="str">
        <f t="shared" si="27"/>
        <v>?</v>
      </c>
      <c r="AM120" s="39" t="str">
        <f t="shared" si="28"/>
        <v xml:space="preserve"> Fasta: Gudabenådad</v>
      </c>
      <c r="AN120" s="31" t="str">
        <f t="shared" si="29"/>
        <v/>
      </c>
      <c r="AO120" s="32" t="str">
        <f t="shared" si="30"/>
        <v>Himmelsk - Fenomenal - ? - Fenomenal</v>
      </c>
      <c r="AP120" s="32" t="str">
        <f t="shared" si="31"/>
        <v/>
      </c>
      <c r="AQ120" s="32" t="str">
        <f t="shared" si="32"/>
        <v/>
      </c>
      <c r="AR120" s="32" t="str">
        <f t="shared" si="33"/>
        <v/>
      </c>
      <c r="AS120" s="32" t="str">
        <f t="shared" si="34"/>
        <v/>
      </c>
      <c r="AT120" s="96" t="str">
        <f t="shared" si="38"/>
        <v>26 Frider [playerid=187902190] Himmelsk - Fenomenal - ? - Fenomenal [Oförutsägbar]  Fasta: Gudabenådad</v>
      </c>
      <c r="AU120" s="7"/>
    </row>
    <row r="121" spans="1:47" ht="14.25" hidden="1">
      <c r="A121" s="84" t="s">
        <v>10</v>
      </c>
      <c r="B121" s="85" t="s">
        <v>1024</v>
      </c>
      <c r="C121" s="86" t="s">
        <v>645</v>
      </c>
      <c r="D121" s="87">
        <v>189294803</v>
      </c>
      <c r="E121" s="87">
        <v>189294803</v>
      </c>
      <c r="F121" s="89">
        <v>26</v>
      </c>
      <c r="G121" s="7"/>
      <c r="H121" s="90"/>
      <c r="I121" s="7"/>
      <c r="J121" s="85" t="s">
        <v>822</v>
      </c>
      <c r="K121" s="86" t="s">
        <v>822</v>
      </c>
      <c r="L121" s="86"/>
      <c r="M121" s="86" t="s">
        <v>818</v>
      </c>
      <c r="N121" s="86" t="s">
        <v>822</v>
      </c>
      <c r="O121" s="86" t="s">
        <v>820</v>
      </c>
      <c r="P121" s="86"/>
      <c r="Q121" s="86" t="s">
        <v>21</v>
      </c>
      <c r="R121" s="91" t="s">
        <v>22</v>
      </c>
      <c r="S121" s="7"/>
      <c r="T121" s="92" t="s">
        <v>802</v>
      </c>
      <c r="U121" s="86" t="s">
        <v>10</v>
      </c>
      <c r="V121" s="86" t="s">
        <v>40</v>
      </c>
      <c r="W121" s="86"/>
      <c r="X121" s="91"/>
      <c r="Y121" s="4"/>
      <c r="Z121" s="93"/>
      <c r="AA121" s="94"/>
      <c r="AB121" s="94"/>
      <c r="AC121" s="94"/>
      <c r="AD121" s="95" t="s">
        <v>938</v>
      </c>
      <c r="AE121" s="7"/>
      <c r="AF121" s="32" t="str">
        <f t="shared" si="21"/>
        <v/>
      </c>
      <c r="AG121" s="31" t="str">
        <f t="shared" si="22"/>
        <v>?</v>
      </c>
      <c r="AH121" s="31" t="str">
        <f t="shared" si="23"/>
        <v>Dålig</v>
      </c>
      <c r="AI121" s="31" t="str">
        <f t="shared" si="24"/>
        <v>Enastående</v>
      </c>
      <c r="AJ121" s="31" t="str">
        <f t="shared" si="25"/>
        <v>Bra</v>
      </c>
      <c r="AK121" s="31" t="str">
        <f t="shared" si="26"/>
        <v>?</v>
      </c>
      <c r="AL121" s="31" t="str">
        <f t="shared" si="27"/>
        <v>Mytomspunnen</v>
      </c>
      <c r="AM121" s="39" t="str">
        <f t="shared" si="28"/>
        <v xml:space="preserve"> Fasta: Utomjordisk</v>
      </c>
      <c r="AN121" s="31" t="str">
        <f t="shared" si="29"/>
        <v/>
      </c>
      <c r="AO121" s="32" t="str">
        <f t="shared" si="30"/>
        <v/>
      </c>
      <c r="AP121" s="32" t="str">
        <f t="shared" si="31"/>
        <v/>
      </c>
      <c r="AQ121" s="32" t="str">
        <f t="shared" si="32"/>
        <v>Bra - Dålig - Enastående - ?</v>
      </c>
      <c r="AR121" s="32" t="str">
        <f t="shared" si="33"/>
        <v/>
      </c>
      <c r="AS121" s="32" t="str">
        <f t="shared" si="34"/>
        <v/>
      </c>
      <c r="AT121" s="96" t="str">
        <f t="shared" si="38"/>
        <v>26 Fransson [playerid=189294803] Bra - Dålig - Enastående - ? Fasta: Utomjordisk</v>
      </c>
      <c r="AU121" s="7"/>
    </row>
    <row r="122" spans="1:47" ht="15" hidden="1">
      <c r="A122" s="84"/>
      <c r="B122" s="85"/>
      <c r="C122" s="86"/>
      <c r="D122" s="99">
        <v>127963453</v>
      </c>
      <c r="E122" s="87">
        <v>127963453</v>
      </c>
      <c r="F122" s="89">
        <v>29</v>
      </c>
      <c r="G122" s="7"/>
      <c r="H122" s="90"/>
      <c r="I122" s="7"/>
      <c r="J122" s="85" t="s">
        <v>822</v>
      </c>
      <c r="K122" s="86" t="s">
        <v>823</v>
      </c>
      <c r="L122" s="86"/>
      <c r="M122" s="86" t="s">
        <v>28</v>
      </c>
      <c r="N122" s="86"/>
      <c r="O122" s="86" t="s">
        <v>18</v>
      </c>
      <c r="P122" s="86"/>
      <c r="Q122" s="86"/>
      <c r="R122" s="91"/>
      <c r="S122" s="7"/>
      <c r="T122" s="92" t="s">
        <v>802</v>
      </c>
      <c r="U122" s="86" t="s">
        <v>10</v>
      </c>
      <c r="V122" s="86"/>
      <c r="W122" s="86"/>
      <c r="X122" s="91"/>
      <c r="Y122" s="4"/>
      <c r="Z122" s="93"/>
      <c r="AA122" s="94"/>
      <c r="AB122" s="94"/>
      <c r="AC122" s="94"/>
      <c r="AD122" s="95" t="s">
        <v>938</v>
      </c>
      <c r="AE122" s="7"/>
      <c r="AF122" s="32" t="str">
        <f t="shared" si="21"/>
        <v/>
      </c>
      <c r="AG122" s="31" t="str">
        <f t="shared" si="22"/>
        <v>?</v>
      </c>
      <c r="AH122" s="31" t="str">
        <f t="shared" si="23"/>
        <v>Legendarisk</v>
      </c>
      <c r="AI122" s="31" t="str">
        <f t="shared" si="24"/>
        <v>?</v>
      </c>
      <c r="AJ122" s="31" t="str">
        <f t="shared" si="25"/>
        <v>Gudomlig</v>
      </c>
      <c r="AK122" s="31" t="str">
        <f t="shared" si="26"/>
        <v>?</v>
      </c>
      <c r="AL122" s="31" t="str">
        <f t="shared" si="27"/>
        <v>?</v>
      </c>
      <c r="AM122" s="39" t="str">
        <f t="shared" si="28"/>
        <v/>
      </c>
      <c r="AN122" s="31" t="str">
        <f t="shared" si="29"/>
        <v/>
      </c>
      <c r="AO122" s="32" t="str">
        <f t="shared" si="30"/>
        <v/>
      </c>
      <c r="AP122" s="32" t="str">
        <f t="shared" si="31"/>
        <v/>
      </c>
      <c r="AQ122" s="32" t="str">
        <f t="shared" si="32"/>
        <v/>
      </c>
      <c r="AR122" s="32" t="str">
        <f t="shared" si="33"/>
        <v/>
      </c>
      <c r="AS122" s="32" t="str">
        <f t="shared" si="34"/>
        <v/>
      </c>
      <c r="AT122" s="96" t="str">
        <f t="shared" si="38"/>
        <v xml:space="preserve">29  [playerid=127963453] </v>
      </c>
      <c r="AU122" s="7"/>
    </row>
    <row r="123" spans="1:47" ht="14.25" hidden="1">
      <c r="A123" s="84" t="s">
        <v>10</v>
      </c>
      <c r="B123" s="85" t="s">
        <v>57</v>
      </c>
      <c r="C123" s="86" t="s">
        <v>973</v>
      </c>
      <c r="D123" s="86">
        <v>185501245</v>
      </c>
      <c r="E123" s="86" t="str">
        <f>HYPERLINK(CONCATENATE("http://www.hattrick.org/Club/Players/Player.aspx?PlayerID=",D123),TEXT(D123,"00"))</f>
        <v>185501245</v>
      </c>
      <c r="F123" s="89">
        <v>27</v>
      </c>
      <c r="G123" s="7"/>
      <c r="H123" s="90"/>
      <c r="I123" s="7"/>
      <c r="J123" s="85" t="s">
        <v>823</v>
      </c>
      <c r="K123" s="86" t="s">
        <v>822</v>
      </c>
      <c r="L123" s="86"/>
      <c r="M123" s="86" t="s">
        <v>821</v>
      </c>
      <c r="N123" s="86" t="s">
        <v>819</v>
      </c>
      <c r="O123" s="86" t="s">
        <v>18</v>
      </c>
      <c r="P123" s="86" t="s">
        <v>821</v>
      </c>
      <c r="Q123" s="86"/>
      <c r="R123" s="91" t="s">
        <v>821</v>
      </c>
      <c r="S123" s="7"/>
      <c r="T123" s="85"/>
      <c r="U123" s="86"/>
      <c r="V123" s="86"/>
      <c r="W123" s="86"/>
      <c r="X123" s="91"/>
      <c r="Y123" s="4"/>
      <c r="Z123" s="93"/>
      <c r="AA123" s="94"/>
      <c r="AB123" s="94"/>
      <c r="AC123" s="94"/>
      <c r="AD123" s="95" t="s">
        <v>939</v>
      </c>
      <c r="AE123" s="7"/>
      <c r="AF123" s="32" t="str">
        <f t="shared" si="21"/>
        <v/>
      </c>
      <c r="AG123" s="31" t="str">
        <f t="shared" si="22"/>
        <v>?</v>
      </c>
      <c r="AH123" s="31" t="str">
        <f t="shared" si="23"/>
        <v>Ypperlig</v>
      </c>
      <c r="AI123" s="31" t="str">
        <f t="shared" si="24"/>
        <v>Hyfsad</v>
      </c>
      <c r="AJ123" s="31" t="str">
        <f t="shared" si="25"/>
        <v>Gudomlig</v>
      </c>
      <c r="AK123" s="31" t="str">
        <f t="shared" si="26"/>
        <v>Ypperlig</v>
      </c>
      <c r="AL123" s="31" t="str">
        <f t="shared" si="27"/>
        <v>?</v>
      </c>
      <c r="AM123" s="39" t="str">
        <f t="shared" si="28"/>
        <v xml:space="preserve"> Fasta: Ypperlig</v>
      </c>
      <c r="AN123" s="31" t="str">
        <f t="shared" si="29"/>
        <v/>
      </c>
      <c r="AO123" s="32" t="str">
        <f t="shared" si="30"/>
        <v/>
      </c>
      <c r="AP123" s="32" t="str">
        <f t="shared" si="31"/>
        <v/>
      </c>
      <c r="AQ123" s="32" t="str">
        <f t="shared" si="32"/>
        <v>Gudomlig - Ypperlig - Hyfsad - Ypperlig</v>
      </c>
      <c r="AR123" s="32" t="str">
        <f t="shared" si="33"/>
        <v/>
      </c>
      <c r="AS123" s="32" t="str">
        <f t="shared" si="34"/>
        <v/>
      </c>
      <c r="AT123" s="96" t="str">
        <f t="shared" si="38"/>
        <v>27 Rahmling [playerid=185501245] Gudomlig - Ypperlig - Hyfsad - Ypperlig Fasta: Ypperlig</v>
      </c>
      <c r="AU123" s="7"/>
    </row>
    <row r="124" spans="1:47" ht="14.25" hidden="1">
      <c r="A124" s="84" t="s">
        <v>10</v>
      </c>
      <c r="B124" s="85" t="s">
        <v>176</v>
      </c>
      <c r="C124" s="86" t="s">
        <v>375</v>
      </c>
      <c r="D124" s="87">
        <v>158316531</v>
      </c>
      <c r="E124" s="88" t="str">
        <f>HYPERLINK(CONCATENATE("http://www.hattrick.org/Club/Players/Player.aspx?PlayerID=",D124),TEXT(D124,"00"))</f>
        <v>158316531</v>
      </c>
      <c r="F124" s="89">
        <v>29</v>
      </c>
      <c r="G124" s="7"/>
      <c r="H124" s="90" t="s">
        <v>29</v>
      </c>
      <c r="I124" s="7"/>
      <c r="J124" s="85" t="s">
        <v>822</v>
      </c>
      <c r="K124" s="86" t="s">
        <v>24</v>
      </c>
      <c r="L124" s="86"/>
      <c r="M124" s="86" t="s">
        <v>821</v>
      </c>
      <c r="N124" s="86" t="s">
        <v>26</v>
      </c>
      <c r="O124" s="86" t="s">
        <v>19</v>
      </c>
      <c r="P124" s="86" t="s">
        <v>819</v>
      </c>
      <c r="Q124" s="86"/>
      <c r="R124" s="91" t="s">
        <v>24</v>
      </c>
      <c r="S124" s="7"/>
      <c r="T124" s="92" t="s">
        <v>376</v>
      </c>
      <c r="U124" s="86" t="s">
        <v>9</v>
      </c>
      <c r="V124" s="86" t="s">
        <v>40</v>
      </c>
      <c r="W124" s="86"/>
      <c r="X124" s="91"/>
      <c r="Y124" s="4"/>
      <c r="Z124" s="93" t="s">
        <v>827</v>
      </c>
      <c r="AA124" s="94"/>
      <c r="AB124" s="94"/>
      <c r="AC124" s="94"/>
      <c r="AD124" s="95" t="s">
        <v>939</v>
      </c>
      <c r="AE124" s="7"/>
      <c r="AF124" s="32" t="str">
        <f t="shared" si="21"/>
        <v xml:space="preserve"> [Snabb] </v>
      </c>
      <c r="AG124" s="31" t="str">
        <f t="shared" si="22"/>
        <v>?</v>
      </c>
      <c r="AH124" s="31" t="str">
        <f t="shared" si="23"/>
        <v>Ypperlig</v>
      </c>
      <c r="AI124" s="31" t="str">
        <f t="shared" si="24"/>
        <v>Övernaturlig</v>
      </c>
      <c r="AJ124" s="31" t="str">
        <f t="shared" si="25"/>
        <v>Utopisk</v>
      </c>
      <c r="AK124" s="31" t="str">
        <f t="shared" si="26"/>
        <v>Hyfsad</v>
      </c>
      <c r="AL124" s="31" t="str">
        <f t="shared" si="27"/>
        <v>?</v>
      </c>
      <c r="AM124" s="39" t="str">
        <f t="shared" si="28"/>
        <v xml:space="preserve"> Fasta: Himmelsk</v>
      </c>
      <c r="AN124" s="31" t="str">
        <f t="shared" si="29"/>
        <v/>
      </c>
      <c r="AO124" s="32" t="str">
        <f t="shared" si="30"/>
        <v/>
      </c>
      <c r="AP124" s="32" t="str">
        <f t="shared" si="31"/>
        <v/>
      </c>
      <c r="AQ124" s="32" t="str">
        <f t="shared" si="32"/>
        <v>Utopisk - Ypperlig - Övernaturlig - Hyfsad</v>
      </c>
      <c r="AR124" s="32" t="str">
        <f t="shared" si="33"/>
        <v/>
      </c>
      <c r="AS124" s="32" t="str">
        <f t="shared" si="34"/>
        <v/>
      </c>
      <c r="AT124" s="96" t="str">
        <f t="shared" si="38"/>
        <v>[b]29 Broby [playerid=158316531] Utopisk - Ypperlig - Övernaturlig - Hyfsad [Snabb]  Fasta: Himmelsk[/b]</v>
      </c>
      <c r="AU124" s="7"/>
    </row>
    <row r="125" spans="1:47" ht="14.25" hidden="1">
      <c r="A125" s="84" t="s">
        <v>10</v>
      </c>
      <c r="B125" s="85" t="s">
        <v>134</v>
      </c>
      <c r="C125" s="86" t="s">
        <v>366</v>
      </c>
      <c r="D125" s="87">
        <v>131740187</v>
      </c>
      <c r="E125" s="88" t="str">
        <f>HYPERLINK(CONCATENATE("http://www.hattrick.org/Club/Players/Player.aspx?PlayerID=",D125),TEXT(D125,"00"))</f>
        <v>131740187</v>
      </c>
      <c r="F125" s="89">
        <v>30</v>
      </c>
      <c r="G125" s="7"/>
      <c r="H125" s="90"/>
      <c r="I125" s="7"/>
      <c r="J125" s="85" t="s">
        <v>822</v>
      </c>
      <c r="K125" s="86" t="s">
        <v>824</v>
      </c>
      <c r="L125" s="86"/>
      <c r="M125" s="86" t="s">
        <v>23</v>
      </c>
      <c r="N125" s="86" t="s">
        <v>823</v>
      </c>
      <c r="O125" s="86" t="s">
        <v>19</v>
      </c>
      <c r="P125" s="86"/>
      <c r="Q125" s="86"/>
      <c r="R125" s="91"/>
      <c r="S125" s="7"/>
      <c r="T125" s="92" t="s">
        <v>365</v>
      </c>
      <c r="U125" s="86"/>
      <c r="V125" s="86"/>
      <c r="W125" s="86"/>
      <c r="X125" s="91"/>
      <c r="Y125" s="4"/>
      <c r="Z125" s="93" t="s">
        <v>827</v>
      </c>
      <c r="AA125" s="94"/>
      <c r="AB125" s="94"/>
      <c r="AC125" s="94"/>
      <c r="AD125" s="95" t="s">
        <v>938</v>
      </c>
      <c r="AE125" s="7"/>
      <c r="AF125" s="32" t="str">
        <f t="shared" si="21"/>
        <v/>
      </c>
      <c r="AG125" s="31" t="str">
        <f t="shared" si="22"/>
        <v>?</v>
      </c>
      <c r="AH125" s="31" t="str">
        <f t="shared" si="23"/>
        <v>Titanisk</v>
      </c>
      <c r="AI125" s="31" t="str">
        <f t="shared" si="24"/>
        <v>Fenomenal</v>
      </c>
      <c r="AJ125" s="31" t="str">
        <f t="shared" si="25"/>
        <v>Utopisk</v>
      </c>
      <c r="AK125" s="31" t="str">
        <f t="shared" si="26"/>
        <v>?</v>
      </c>
      <c r="AL125" s="31" t="str">
        <f t="shared" si="27"/>
        <v>?</v>
      </c>
      <c r="AM125" s="39" t="str">
        <f t="shared" si="28"/>
        <v/>
      </c>
      <c r="AN125" s="31" t="str">
        <f t="shared" si="29"/>
        <v/>
      </c>
      <c r="AO125" s="32" t="str">
        <f t="shared" si="30"/>
        <v/>
      </c>
      <c r="AP125" s="32" t="str">
        <f t="shared" si="31"/>
        <v/>
      </c>
      <c r="AQ125" s="32" t="str">
        <f t="shared" si="32"/>
        <v>Utopisk - Titanisk - Fenomenal - ?</v>
      </c>
      <c r="AR125" s="32" t="str">
        <f t="shared" si="33"/>
        <v/>
      </c>
      <c r="AS125" s="32" t="str">
        <f t="shared" si="34"/>
        <v/>
      </c>
      <c r="AT125" s="96" t="str">
        <f t="shared" si="38"/>
        <v>[b]30 Tranander [playerid=131740187] Utopisk - Titanisk - Fenomenal - ?[/b]</v>
      </c>
      <c r="AU125" s="7"/>
    </row>
    <row r="126" spans="1:47" ht="14.25" hidden="1">
      <c r="A126" s="84" t="s">
        <v>10</v>
      </c>
      <c r="B126" s="85" t="s">
        <v>52</v>
      </c>
      <c r="C126" s="86" t="s">
        <v>358</v>
      </c>
      <c r="D126" s="87">
        <v>112800544</v>
      </c>
      <c r="E126" s="88" t="str">
        <f>HYPERLINK(CONCATENATE("http://www.hattrick.org/Club/Players/Player.aspx?PlayerID=",D126),TEXT(D126,"00"))</f>
        <v>112800544</v>
      </c>
      <c r="F126" s="89">
        <v>32</v>
      </c>
      <c r="G126" s="7"/>
      <c r="H126" s="90" t="s">
        <v>30</v>
      </c>
      <c r="I126" s="7"/>
      <c r="J126" s="85" t="s">
        <v>822</v>
      </c>
      <c r="K126" s="86" t="s">
        <v>18</v>
      </c>
      <c r="L126" s="86"/>
      <c r="M126" s="86" t="s">
        <v>23</v>
      </c>
      <c r="N126" s="86" t="s">
        <v>822</v>
      </c>
      <c r="O126" s="86" t="s">
        <v>18</v>
      </c>
      <c r="P126" s="86"/>
      <c r="Q126" s="86"/>
      <c r="R126" s="91"/>
      <c r="S126" s="7"/>
      <c r="T126" s="92" t="s">
        <v>359</v>
      </c>
      <c r="U126" s="86" t="s">
        <v>10</v>
      </c>
      <c r="V126" s="86" t="s">
        <v>40</v>
      </c>
      <c r="W126" s="86"/>
      <c r="X126" s="91" t="s">
        <v>640</v>
      </c>
      <c r="Y126" s="4"/>
      <c r="Z126" s="93" t="s">
        <v>826</v>
      </c>
      <c r="AA126" s="94"/>
      <c r="AB126" s="94"/>
      <c r="AC126" s="94"/>
      <c r="AD126" s="95" t="s">
        <v>938</v>
      </c>
      <c r="AE126" s="7"/>
      <c r="AF126" s="32" t="str">
        <f t="shared" si="21"/>
        <v xml:space="preserve"> [Nickskicklig] </v>
      </c>
      <c r="AG126" s="31" t="str">
        <f t="shared" si="22"/>
        <v>?</v>
      </c>
      <c r="AH126" s="31" t="str">
        <f t="shared" si="23"/>
        <v>Titanisk</v>
      </c>
      <c r="AI126" s="31" t="str">
        <f t="shared" si="24"/>
        <v>Enastående</v>
      </c>
      <c r="AJ126" s="31" t="str">
        <f t="shared" si="25"/>
        <v>Gudomlig</v>
      </c>
      <c r="AK126" s="31" t="str">
        <f t="shared" si="26"/>
        <v>?</v>
      </c>
      <c r="AL126" s="31" t="str">
        <f t="shared" si="27"/>
        <v>?</v>
      </c>
      <c r="AM126" s="39" t="str">
        <f t="shared" si="28"/>
        <v/>
      </c>
      <c r="AN126" s="31" t="str">
        <f t="shared" si="29"/>
        <v/>
      </c>
      <c r="AO126" s="32" t="str">
        <f t="shared" si="30"/>
        <v/>
      </c>
      <c r="AP126" s="32" t="str">
        <f t="shared" si="31"/>
        <v/>
      </c>
      <c r="AQ126" s="32" t="str">
        <f t="shared" si="32"/>
        <v>Gudomlig - Titanisk - Enastående - ?</v>
      </c>
      <c r="AR126" s="32" t="str">
        <f t="shared" si="33"/>
        <v/>
      </c>
      <c r="AS126" s="32" t="str">
        <f t="shared" si="34"/>
        <v/>
      </c>
      <c r="AT126" s="96" t="str">
        <f t="shared" si="38"/>
        <v>[u]32 Lewholt [playerid=112800544] Gudomlig - Titanisk - Enastående - ? [Nickskicklig] [/u]</v>
      </c>
      <c r="AU126" s="7"/>
    </row>
    <row r="127" spans="1:47" ht="14.25" hidden="1">
      <c r="A127" s="84" t="s">
        <v>10</v>
      </c>
      <c r="B127" s="85" t="s">
        <v>913</v>
      </c>
      <c r="C127" s="86" t="s">
        <v>190</v>
      </c>
      <c r="D127" s="86">
        <v>120069351</v>
      </c>
      <c r="E127" s="87">
        <v>120069351</v>
      </c>
      <c r="F127" s="89">
        <v>31</v>
      </c>
      <c r="G127" s="7"/>
      <c r="H127" s="90" t="s">
        <v>29</v>
      </c>
      <c r="I127" s="7"/>
      <c r="J127" s="85" t="s">
        <v>821</v>
      </c>
      <c r="K127" s="86" t="s">
        <v>25</v>
      </c>
      <c r="L127" s="86"/>
      <c r="M127" s="86" t="s">
        <v>24</v>
      </c>
      <c r="N127" s="86" t="s">
        <v>822</v>
      </c>
      <c r="O127" s="86" t="s">
        <v>20</v>
      </c>
      <c r="P127" s="86"/>
      <c r="Q127" s="86"/>
      <c r="R127" s="91" t="s">
        <v>824</v>
      </c>
      <c r="S127" s="7"/>
      <c r="T127" s="92" t="s">
        <v>914</v>
      </c>
      <c r="U127" s="86" t="s">
        <v>9</v>
      </c>
      <c r="V127" s="86" t="s">
        <v>38</v>
      </c>
      <c r="W127" s="86"/>
      <c r="X127" s="91"/>
      <c r="Y127" s="4"/>
      <c r="Z127" s="93" t="s">
        <v>826</v>
      </c>
      <c r="AA127" s="94"/>
      <c r="AB127" s="94"/>
      <c r="AC127" s="94"/>
      <c r="AD127" s="95" t="s">
        <v>938</v>
      </c>
      <c r="AE127" s="7"/>
      <c r="AF127" s="32" t="str">
        <f t="shared" si="21"/>
        <v xml:space="preserve"> [Snabb] </v>
      </c>
      <c r="AG127" s="31" t="str">
        <f t="shared" si="22"/>
        <v>?</v>
      </c>
      <c r="AH127" s="31" t="str">
        <f t="shared" si="23"/>
        <v>Himmelsk</v>
      </c>
      <c r="AI127" s="31" t="str">
        <f t="shared" si="24"/>
        <v>Enastående</v>
      </c>
      <c r="AJ127" s="31" t="str">
        <f t="shared" si="25"/>
        <v>Magisk</v>
      </c>
      <c r="AK127" s="31" t="str">
        <f t="shared" si="26"/>
        <v>?</v>
      </c>
      <c r="AL127" s="31" t="str">
        <f t="shared" si="27"/>
        <v>?</v>
      </c>
      <c r="AM127" s="39" t="str">
        <f t="shared" si="28"/>
        <v xml:space="preserve"> Fasta: Unik</v>
      </c>
      <c r="AN127" s="31" t="str">
        <f t="shared" si="29"/>
        <v/>
      </c>
      <c r="AO127" s="32" t="str">
        <f t="shared" si="30"/>
        <v/>
      </c>
      <c r="AP127" s="32" t="str">
        <f t="shared" si="31"/>
        <v/>
      </c>
      <c r="AQ127" s="32" t="str">
        <f t="shared" si="32"/>
        <v>Magisk - Himmelsk - Enastående - ?</v>
      </c>
      <c r="AR127" s="32" t="str">
        <f t="shared" si="33"/>
        <v/>
      </c>
      <c r="AS127" s="32" t="str">
        <f t="shared" si="34"/>
        <v/>
      </c>
      <c r="AT127" s="96" t="str">
        <f t="shared" si="38"/>
        <v>[u]31 Carlsson [playerid=120069351] Magisk - Himmelsk - Enastående - ? [Snabb]  Fasta: Unik[/u]</v>
      </c>
      <c r="AU127" s="7"/>
    </row>
    <row r="128" spans="1:47" ht="14.25" hidden="1">
      <c r="A128" s="84" t="s">
        <v>10</v>
      </c>
      <c r="B128" s="85" t="s">
        <v>201</v>
      </c>
      <c r="C128" s="86" t="s">
        <v>350</v>
      </c>
      <c r="D128" s="87">
        <v>56708742</v>
      </c>
      <c r="E128" s="88" t="str">
        <f t="shared" ref="E128:E146" si="39">HYPERLINK(CONCATENATE("http://www.hattrick.org/Club/Players/Player.aspx?PlayerID=",D128),TEXT(D128,"00"))</f>
        <v>56708742</v>
      </c>
      <c r="F128" s="89">
        <v>34</v>
      </c>
      <c r="G128" s="7"/>
      <c r="H128" s="90"/>
      <c r="I128" s="7"/>
      <c r="J128" s="85" t="s">
        <v>821</v>
      </c>
      <c r="K128" s="86" t="s">
        <v>18</v>
      </c>
      <c r="L128" s="86"/>
      <c r="M128" s="86" t="s">
        <v>25</v>
      </c>
      <c r="N128" s="86" t="s">
        <v>820</v>
      </c>
      <c r="O128" s="86" t="s">
        <v>22</v>
      </c>
      <c r="P128" s="86"/>
      <c r="Q128" s="86"/>
      <c r="R128" s="91"/>
      <c r="S128" s="7"/>
      <c r="T128" s="92" t="s">
        <v>351</v>
      </c>
      <c r="U128" s="86" t="s">
        <v>8</v>
      </c>
      <c r="V128" s="86" t="s">
        <v>37</v>
      </c>
      <c r="W128" s="86"/>
      <c r="X128" s="91" t="s">
        <v>641</v>
      </c>
      <c r="Y128" s="4"/>
      <c r="Z128" s="93" t="s">
        <v>826</v>
      </c>
      <c r="AA128" s="94"/>
      <c r="AB128" s="94"/>
      <c r="AC128" s="94"/>
      <c r="AD128" s="95" t="s">
        <v>938</v>
      </c>
      <c r="AE128" s="7"/>
      <c r="AF128" s="32" t="str">
        <f t="shared" si="21"/>
        <v/>
      </c>
      <c r="AG128" s="31" t="str">
        <f t="shared" si="22"/>
        <v>?</v>
      </c>
      <c r="AH128" s="31" t="str">
        <f t="shared" si="23"/>
        <v>Oförglömlig</v>
      </c>
      <c r="AI128" s="31" t="str">
        <f t="shared" si="24"/>
        <v>Bra</v>
      </c>
      <c r="AJ128" s="31" t="str">
        <f t="shared" si="25"/>
        <v>Utomjordisk</v>
      </c>
      <c r="AK128" s="31" t="str">
        <f t="shared" si="26"/>
        <v>?</v>
      </c>
      <c r="AL128" s="31" t="str">
        <f t="shared" si="27"/>
        <v>?</v>
      </c>
      <c r="AM128" s="39" t="str">
        <f t="shared" si="28"/>
        <v/>
      </c>
      <c r="AN128" s="31" t="str">
        <f t="shared" si="29"/>
        <v/>
      </c>
      <c r="AO128" s="32" t="str">
        <f t="shared" si="30"/>
        <v/>
      </c>
      <c r="AP128" s="32" t="str">
        <f t="shared" si="31"/>
        <v/>
      </c>
      <c r="AQ128" s="32" t="str">
        <f t="shared" si="32"/>
        <v>Utomjordisk - Oförglömlig - Bra - ?</v>
      </c>
      <c r="AR128" s="32" t="str">
        <f t="shared" si="33"/>
        <v/>
      </c>
      <c r="AS128" s="32" t="str">
        <f t="shared" si="34"/>
        <v/>
      </c>
      <c r="AT128" s="96" t="str">
        <f t="shared" si="38"/>
        <v>[u]34 Mosslind [playerid=56708742] Utomjordisk - Oförglömlig - Bra - ?[/u]</v>
      </c>
      <c r="AU128" s="7"/>
    </row>
    <row r="129" spans="1:47" ht="14.25" hidden="1">
      <c r="A129" s="84" t="s">
        <v>10</v>
      </c>
      <c r="B129" s="85" t="s">
        <v>201</v>
      </c>
      <c r="C129" s="86" t="s">
        <v>372</v>
      </c>
      <c r="D129" s="87">
        <v>142817697</v>
      </c>
      <c r="E129" s="88" t="str">
        <f t="shared" si="39"/>
        <v>142817697</v>
      </c>
      <c r="F129" s="89">
        <v>30</v>
      </c>
      <c r="G129" s="7"/>
      <c r="H129" s="90"/>
      <c r="I129" s="7"/>
      <c r="J129" s="85" t="s">
        <v>821</v>
      </c>
      <c r="K129" s="86" t="s">
        <v>26</v>
      </c>
      <c r="L129" s="86"/>
      <c r="M129" s="86" t="s">
        <v>25</v>
      </c>
      <c r="N129" s="86" t="s">
        <v>822</v>
      </c>
      <c r="O129" s="86" t="s">
        <v>19</v>
      </c>
      <c r="P129" s="86"/>
      <c r="Q129" s="86"/>
      <c r="R129" s="91"/>
      <c r="S129" s="7"/>
      <c r="T129" s="92" t="s">
        <v>373</v>
      </c>
      <c r="U129" s="86"/>
      <c r="V129" s="86"/>
      <c r="W129" s="86"/>
      <c r="X129" s="91"/>
      <c r="Y129" s="4"/>
      <c r="Z129" s="93" t="s">
        <v>827</v>
      </c>
      <c r="AA129" s="94"/>
      <c r="AB129" s="94"/>
      <c r="AC129" s="94"/>
      <c r="AD129" s="95" t="s">
        <v>938</v>
      </c>
      <c r="AE129" s="7"/>
      <c r="AF129" s="32" t="str">
        <f t="shared" ref="AF129:AF191" si="40">IF(COUNTA(H129)&gt;0,CONCATENATE(" [",H129,"] "),"")</f>
        <v/>
      </c>
      <c r="AG129" s="31" t="str">
        <f t="shared" ref="AG129:AG191" si="41">IF(COUNTA(L129)&gt;0,RIGHT(L129,LEN(L129)-5),"?")</f>
        <v>?</v>
      </c>
      <c r="AH129" s="31" t="str">
        <f t="shared" ref="AH129:AH191" si="42">IF(COUNTA(M129)&gt;0,RIGHT(M129,LEN(M129)-5),"?")</f>
        <v>Oförglömlig</v>
      </c>
      <c r="AI129" s="31" t="str">
        <f t="shared" ref="AI129:AI191" si="43">IF(COUNTA(N129)&gt;0,RIGHT(N129,LEN(N129)-5),"?")</f>
        <v>Enastående</v>
      </c>
      <c r="AJ129" s="31" t="str">
        <f t="shared" ref="AJ129:AJ191" si="44">IF(COUNTA(O129)&gt;0,RIGHT(O129,LEN(O129)-5),"?")</f>
        <v>Utopisk</v>
      </c>
      <c r="AK129" s="31" t="str">
        <f t="shared" ref="AK129:AK191" si="45">IF(COUNTA(P129)&gt;0,RIGHT(P129,LEN(P129)-5),"?")</f>
        <v>?</v>
      </c>
      <c r="AL129" s="31" t="str">
        <f t="shared" ref="AL129:AL191" si="46">IF(COUNTA(Q129)&gt;0,RIGHT(Q129,LEN(Q129)-5),"?")</f>
        <v>?</v>
      </c>
      <c r="AM129" s="39" t="str">
        <f t="shared" ref="AM129:AM191" si="47">IF(COUNTA(R129)&gt;0,CONCATENATE(" Fasta: ",RIGHT(R129,LEN(R129)-5)),"")</f>
        <v/>
      </c>
      <c r="AN129" s="31" t="str">
        <f t="shared" ref="AN129:AN191" si="48">IF(A129="Målvakt",CONCATENATE(AG129," - ",AK129),"")</f>
        <v/>
      </c>
      <c r="AO129" s="32" t="str">
        <f t="shared" ref="AO129:AO191" si="49">IF(A129="Försvarare",CONCATENATE(AK129," - ",AH129," - ",AJ129," - ",AI129),"")</f>
        <v/>
      </c>
      <c r="AP129" s="32" t="str">
        <f t="shared" ref="AP129:AP191" si="50">IF(A129="Inner",CONCATENATE(AH129," - ",AI129," - ",AK129),"")</f>
        <v/>
      </c>
      <c r="AQ129" s="32" t="str">
        <f t="shared" ref="AQ129:AQ191" si="51">IF(A129="Ytter",CONCATENATE(AJ129," - ",AH129," - ",AI129," - ",AK129),"")</f>
        <v>Utopisk - Oförglömlig - Enastående - ?</v>
      </c>
      <c r="AR129" s="32" t="str">
        <f t="shared" ref="AR129:AR191" si="52">IF(A129="Anfallare",CONCATENATE(AL129," - ",AI129," - ",AJ129),"")</f>
        <v/>
      </c>
      <c r="AS129" s="32" t="str">
        <f t="shared" ref="AS129:AS191" si="53">IF(A129="Def anfallare",CONCATENATE(AI129," - ",AH129," - ",AL129," - ",AJ129),"")</f>
        <v/>
      </c>
      <c r="AT129" s="96" t="str">
        <f t="shared" ref="AT129:AT191" si="54">CONCATENATE(IF(Z129="LL","[u]",IF(Z129="Ny","[i]",IF(Z129="Extra koll","[b]",""))),F129," ",C129,IF(COUNTA(D129)&gt;0,CONCATENATE(" [playerid=",D129,"] "),""),AN129,AO129,AP129,AQ129,AR129,AS129,AF129,AM129,IF(Z129="LL","[/u]",IF(Z129="Ny","[/i]",IF(Z129="Extra koll","[/b]",""))))</f>
        <v>[b]30 Pil [playerid=142817697] Utopisk - Oförglömlig - Enastående - ?[/b]</v>
      </c>
      <c r="AU129" s="7"/>
    </row>
    <row r="130" spans="1:47" ht="14.25" hidden="1">
      <c r="A130" s="84"/>
      <c r="B130" s="85" t="s">
        <v>352</v>
      </c>
      <c r="C130" s="86" t="s">
        <v>141</v>
      </c>
      <c r="D130" s="87">
        <v>79988487</v>
      </c>
      <c r="E130" s="88" t="str">
        <f t="shared" si="39"/>
        <v>79988487</v>
      </c>
      <c r="F130" s="89">
        <v>34</v>
      </c>
      <c r="G130" s="7"/>
      <c r="H130" s="90"/>
      <c r="I130" s="7"/>
      <c r="J130" s="85" t="s">
        <v>822</v>
      </c>
      <c r="K130" s="86" t="s">
        <v>26</v>
      </c>
      <c r="L130" s="86"/>
      <c r="M130" s="86" t="s">
        <v>28</v>
      </c>
      <c r="N130" s="86" t="s">
        <v>27</v>
      </c>
      <c r="O130" s="86" t="s">
        <v>19</v>
      </c>
      <c r="P130" s="86"/>
      <c r="Q130" s="86"/>
      <c r="R130" s="91"/>
      <c r="S130" s="7"/>
      <c r="T130" s="92" t="s">
        <v>353</v>
      </c>
      <c r="U130" s="86"/>
      <c r="V130" s="86"/>
      <c r="W130" s="86"/>
      <c r="X130" s="91"/>
      <c r="Y130" s="4"/>
      <c r="Z130" s="93"/>
      <c r="AA130" s="94"/>
      <c r="AB130" s="94"/>
      <c r="AC130" s="94"/>
      <c r="AD130" s="95" t="s">
        <v>938</v>
      </c>
      <c r="AE130" s="7"/>
      <c r="AF130" s="32" t="str">
        <f t="shared" si="40"/>
        <v/>
      </c>
      <c r="AG130" s="31" t="str">
        <f t="shared" si="41"/>
        <v>?</v>
      </c>
      <c r="AH130" s="31" t="str">
        <f t="shared" si="42"/>
        <v>Legendarisk</v>
      </c>
      <c r="AI130" s="31" t="str">
        <f t="shared" si="43"/>
        <v>Gudabenådad</v>
      </c>
      <c r="AJ130" s="31" t="str">
        <f t="shared" si="44"/>
        <v>Utopisk</v>
      </c>
      <c r="AK130" s="31" t="str">
        <f t="shared" si="45"/>
        <v>?</v>
      </c>
      <c r="AL130" s="31" t="str">
        <f t="shared" si="46"/>
        <v>?</v>
      </c>
      <c r="AM130" s="39" t="str">
        <f t="shared" si="47"/>
        <v/>
      </c>
      <c r="AN130" s="31" t="str">
        <f t="shared" si="48"/>
        <v/>
      </c>
      <c r="AO130" s="32" t="str">
        <f t="shared" si="49"/>
        <v/>
      </c>
      <c r="AP130" s="32" t="str">
        <f t="shared" si="50"/>
        <v/>
      </c>
      <c r="AQ130" s="32" t="str">
        <f t="shared" si="51"/>
        <v/>
      </c>
      <c r="AR130" s="32" t="str">
        <f t="shared" si="52"/>
        <v/>
      </c>
      <c r="AS130" s="32" t="str">
        <f t="shared" si="53"/>
        <v/>
      </c>
      <c r="AT130" s="96" t="str">
        <f t="shared" si="54"/>
        <v xml:space="preserve">34 Knutsson [playerid=79988487] </v>
      </c>
      <c r="AU130" s="7"/>
    </row>
    <row r="131" spans="1:47" ht="14.25" hidden="1">
      <c r="A131" s="84" t="s">
        <v>10</v>
      </c>
      <c r="B131" s="85" t="s">
        <v>363</v>
      </c>
      <c r="C131" s="86" t="s">
        <v>364</v>
      </c>
      <c r="D131" s="87">
        <v>130166339</v>
      </c>
      <c r="E131" s="88" t="str">
        <f t="shared" si="39"/>
        <v>130166339</v>
      </c>
      <c r="F131" s="89">
        <v>31</v>
      </c>
      <c r="G131" s="7"/>
      <c r="H131" s="90"/>
      <c r="I131" s="7"/>
      <c r="J131" s="85" t="s">
        <v>821</v>
      </c>
      <c r="K131" s="86" t="s">
        <v>822</v>
      </c>
      <c r="L131" s="86"/>
      <c r="M131" s="86" t="s">
        <v>23</v>
      </c>
      <c r="N131" s="86" t="s">
        <v>822</v>
      </c>
      <c r="O131" s="86" t="s">
        <v>19</v>
      </c>
      <c r="P131" s="86"/>
      <c r="Q131" s="86"/>
      <c r="R131" s="91"/>
      <c r="S131" s="7"/>
      <c r="T131" s="92" t="s">
        <v>365</v>
      </c>
      <c r="U131" s="86" t="s">
        <v>10</v>
      </c>
      <c r="V131" s="86" t="s">
        <v>41</v>
      </c>
      <c r="W131" s="86"/>
      <c r="X131" s="91" t="s">
        <v>634</v>
      </c>
      <c r="Y131" s="4"/>
      <c r="Z131" s="93" t="s">
        <v>827</v>
      </c>
      <c r="AA131" s="94"/>
      <c r="AB131" s="94"/>
      <c r="AC131" s="94"/>
      <c r="AD131" s="95" t="s">
        <v>938</v>
      </c>
      <c r="AE131" s="7"/>
      <c r="AF131" s="32" t="str">
        <f t="shared" si="40"/>
        <v/>
      </c>
      <c r="AG131" s="31" t="str">
        <f t="shared" si="41"/>
        <v>?</v>
      </c>
      <c r="AH131" s="31" t="str">
        <f t="shared" si="42"/>
        <v>Titanisk</v>
      </c>
      <c r="AI131" s="31" t="str">
        <f t="shared" si="43"/>
        <v>Enastående</v>
      </c>
      <c r="AJ131" s="31" t="str">
        <f t="shared" si="44"/>
        <v>Utopisk</v>
      </c>
      <c r="AK131" s="31" t="str">
        <f t="shared" si="45"/>
        <v>?</v>
      </c>
      <c r="AL131" s="31" t="str">
        <f t="shared" si="46"/>
        <v>?</v>
      </c>
      <c r="AM131" s="39" t="str">
        <f t="shared" si="47"/>
        <v/>
      </c>
      <c r="AN131" s="31" t="str">
        <f t="shared" si="48"/>
        <v/>
      </c>
      <c r="AO131" s="32" t="str">
        <f t="shared" si="49"/>
        <v/>
      </c>
      <c r="AP131" s="32" t="str">
        <f t="shared" si="50"/>
        <v/>
      </c>
      <c r="AQ131" s="32" t="str">
        <f t="shared" si="51"/>
        <v>Utopisk - Titanisk - Enastående - ?</v>
      </c>
      <c r="AR131" s="32" t="str">
        <f t="shared" si="52"/>
        <v/>
      </c>
      <c r="AS131" s="32" t="str">
        <f t="shared" si="53"/>
        <v/>
      </c>
      <c r="AT131" s="96" t="str">
        <f t="shared" si="54"/>
        <v>[b]31 Bengtsson [playerid=130166339] Utopisk - Titanisk - Enastående - ?[/b]</v>
      </c>
      <c r="AU131" s="7"/>
    </row>
    <row r="132" spans="1:47" ht="14.25" hidden="1">
      <c r="A132" s="84" t="s">
        <v>10</v>
      </c>
      <c r="B132" s="85" t="s">
        <v>404</v>
      </c>
      <c r="C132" s="86" t="s">
        <v>405</v>
      </c>
      <c r="D132" s="87">
        <v>195107750</v>
      </c>
      <c r="E132" s="88" t="str">
        <f t="shared" si="39"/>
        <v>195107750</v>
      </c>
      <c r="F132" s="89">
        <v>26</v>
      </c>
      <c r="G132" s="7"/>
      <c r="H132" s="90"/>
      <c r="I132" s="7"/>
      <c r="J132" s="85" t="s">
        <v>822</v>
      </c>
      <c r="K132" s="86" t="s">
        <v>824</v>
      </c>
      <c r="L132" s="86"/>
      <c r="M132" s="86" t="s">
        <v>24</v>
      </c>
      <c r="N132" s="86" t="s">
        <v>820</v>
      </c>
      <c r="O132" s="86" t="s">
        <v>20</v>
      </c>
      <c r="P132" s="86"/>
      <c r="Q132" s="86"/>
      <c r="R132" s="91"/>
      <c r="S132" s="7"/>
      <c r="T132" s="92" t="s">
        <v>406</v>
      </c>
      <c r="U132" s="86"/>
      <c r="V132" s="86"/>
      <c r="W132" s="86"/>
      <c r="X132" s="91"/>
      <c r="Y132" s="4"/>
      <c r="Z132" s="93" t="s">
        <v>827</v>
      </c>
      <c r="AA132" s="94"/>
      <c r="AB132" s="94"/>
      <c r="AC132" s="94"/>
      <c r="AD132" s="95" t="s">
        <v>938</v>
      </c>
      <c r="AE132" s="7"/>
      <c r="AF132" s="32" t="str">
        <f t="shared" si="40"/>
        <v/>
      </c>
      <c r="AG132" s="31" t="str">
        <f t="shared" si="41"/>
        <v>?</v>
      </c>
      <c r="AH132" s="31" t="str">
        <f t="shared" si="42"/>
        <v>Himmelsk</v>
      </c>
      <c r="AI132" s="31" t="str">
        <f t="shared" si="43"/>
        <v>Bra</v>
      </c>
      <c r="AJ132" s="31" t="str">
        <f t="shared" si="44"/>
        <v>Magisk</v>
      </c>
      <c r="AK132" s="31" t="str">
        <f t="shared" si="45"/>
        <v>?</v>
      </c>
      <c r="AL132" s="31" t="str">
        <f t="shared" si="46"/>
        <v>?</v>
      </c>
      <c r="AM132" s="39" t="str">
        <f t="shared" si="47"/>
        <v/>
      </c>
      <c r="AN132" s="31" t="str">
        <f t="shared" si="48"/>
        <v/>
      </c>
      <c r="AO132" s="32" t="str">
        <f t="shared" si="49"/>
        <v/>
      </c>
      <c r="AP132" s="32" t="str">
        <f t="shared" si="50"/>
        <v/>
      </c>
      <c r="AQ132" s="32" t="str">
        <f t="shared" si="51"/>
        <v>Magisk - Himmelsk - Bra - ?</v>
      </c>
      <c r="AR132" s="32" t="str">
        <f t="shared" si="52"/>
        <v/>
      </c>
      <c r="AS132" s="32" t="str">
        <f t="shared" si="53"/>
        <v/>
      </c>
      <c r="AT132" s="96" t="str">
        <f t="shared" si="54"/>
        <v>[b]26 Postinen [playerid=195107750] Magisk - Himmelsk - Bra - ?[/b]</v>
      </c>
      <c r="AU132" s="7"/>
    </row>
    <row r="133" spans="1:47" ht="14.25" hidden="1">
      <c r="A133" s="84"/>
      <c r="B133" s="85"/>
      <c r="C133" s="86"/>
      <c r="D133" s="87"/>
      <c r="E133" s="88" t="str">
        <f t="shared" si="39"/>
        <v>00</v>
      </c>
      <c r="F133" s="89">
        <v>31</v>
      </c>
      <c r="G133" s="7"/>
      <c r="H133" s="90" t="s">
        <v>30</v>
      </c>
      <c r="I133" s="7"/>
      <c r="J133" s="85" t="s">
        <v>821</v>
      </c>
      <c r="K133" s="86" t="s">
        <v>823</v>
      </c>
      <c r="L133" s="86"/>
      <c r="M133" s="86" t="s">
        <v>821</v>
      </c>
      <c r="N133" s="86" t="s">
        <v>26</v>
      </c>
      <c r="O133" s="86" t="s">
        <v>19</v>
      </c>
      <c r="P133" s="86"/>
      <c r="Q133" s="86"/>
      <c r="R133" s="91"/>
      <c r="S133" s="7"/>
      <c r="T133" s="92" t="s">
        <v>354</v>
      </c>
      <c r="U133" s="86"/>
      <c r="V133" s="86"/>
      <c r="W133" s="86"/>
      <c r="X133" s="91"/>
      <c r="Y133" s="4"/>
      <c r="Z133" s="93"/>
      <c r="AA133" s="94"/>
      <c r="AB133" s="94"/>
      <c r="AC133" s="94"/>
      <c r="AD133" s="95" t="s">
        <v>939</v>
      </c>
      <c r="AE133" s="7"/>
      <c r="AF133" s="32" t="str">
        <f t="shared" si="40"/>
        <v xml:space="preserve"> [Nickskicklig] </v>
      </c>
      <c r="AG133" s="31" t="str">
        <f t="shared" si="41"/>
        <v>?</v>
      </c>
      <c r="AH133" s="31" t="str">
        <f t="shared" si="42"/>
        <v>Ypperlig</v>
      </c>
      <c r="AI133" s="31" t="str">
        <f t="shared" si="43"/>
        <v>Övernaturlig</v>
      </c>
      <c r="AJ133" s="31" t="str">
        <f t="shared" si="44"/>
        <v>Utopisk</v>
      </c>
      <c r="AK133" s="31" t="str">
        <f t="shared" si="45"/>
        <v>?</v>
      </c>
      <c r="AL133" s="31" t="str">
        <f t="shared" si="46"/>
        <v>?</v>
      </c>
      <c r="AM133" s="39" t="str">
        <f t="shared" si="47"/>
        <v/>
      </c>
      <c r="AN133" s="31" t="str">
        <f t="shared" si="48"/>
        <v/>
      </c>
      <c r="AO133" s="32" t="str">
        <f t="shared" si="49"/>
        <v/>
      </c>
      <c r="AP133" s="32" t="str">
        <f t="shared" si="50"/>
        <v/>
      </c>
      <c r="AQ133" s="32" t="str">
        <f t="shared" si="51"/>
        <v/>
      </c>
      <c r="AR133" s="32" t="str">
        <f t="shared" si="52"/>
        <v/>
      </c>
      <c r="AS133" s="32" t="str">
        <f t="shared" si="53"/>
        <v/>
      </c>
      <c r="AT133" s="96" t="str">
        <f t="shared" si="54"/>
        <v xml:space="preserve">31  [Nickskicklig] </v>
      </c>
      <c r="AU133" s="7"/>
    </row>
    <row r="134" spans="1:47" ht="14.25" hidden="1">
      <c r="A134" s="84" t="s">
        <v>10</v>
      </c>
      <c r="B134" s="85" t="s">
        <v>187</v>
      </c>
      <c r="C134" s="86" t="s">
        <v>44</v>
      </c>
      <c r="D134" s="87">
        <v>132662140</v>
      </c>
      <c r="E134" s="88" t="str">
        <f t="shared" si="39"/>
        <v>132662140</v>
      </c>
      <c r="F134" s="89">
        <v>30</v>
      </c>
      <c r="G134" s="7"/>
      <c r="H134" s="90"/>
      <c r="I134" s="7"/>
      <c r="J134" s="85" t="s">
        <v>822</v>
      </c>
      <c r="K134" s="86" t="s">
        <v>824</v>
      </c>
      <c r="L134" s="86"/>
      <c r="M134" s="86" t="s">
        <v>23</v>
      </c>
      <c r="N134" s="86" t="s">
        <v>822</v>
      </c>
      <c r="O134" s="86" t="s">
        <v>20</v>
      </c>
      <c r="P134" s="86"/>
      <c r="Q134" s="86"/>
      <c r="R134" s="91"/>
      <c r="S134" s="7"/>
      <c r="T134" s="92" t="s">
        <v>369</v>
      </c>
      <c r="U134" s="86" t="s">
        <v>8</v>
      </c>
      <c r="V134" s="86" t="s">
        <v>41</v>
      </c>
      <c r="W134" s="86"/>
      <c r="X134" s="91" t="s">
        <v>647</v>
      </c>
      <c r="Y134" s="4"/>
      <c r="Z134" s="93" t="s">
        <v>827</v>
      </c>
      <c r="AA134" s="94"/>
      <c r="AB134" s="94"/>
      <c r="AC134" s="94"/>
      <c r="AD134" s="95" t="s">
        <v>938</v>
      </c>
      <c r="AE134" s="7"/>
      <c r="AF134" s="32" t="str">
        <f t="shared" si="40"/>
        <v/>
      </c>
      <c r="AG134" s="31" t="str">
        <f t="shared" si="41"/>
        <v>?</v>
      </c>
      <c r="AH134" s="31" t="str">
        <f t="shared" si="42"/>
        <v>Titanisk</v>
      </c>
      <c r="AI134" s="31" t="str">
        <f t="shared" si="43"/>
        <v>Enastående</v>
      </c>
      <c r="AJ134" s="31" t="str">
        <f t="shared" si="44"/>
        <v>Magisk</v>
      </c>
      <c r="AK134" s="31" t="str">
        <f t="shared" si="45"/>
        <v>?</v>
      </c>
      <c r="AL134" s="31" t="str">
        <f t="shared" si="46"/>
        <v>?</v>
      </c>
      <c r="AM134" s="39" t="str">
        <f t="shared" si="47"/>
        <v/>
      </c>
      <c r="AN134" s="31" t="str">
        <f t="shared" si="48"/>
        <v/>
      </c>
      <c r="AO134" s="32" t="str">
        <f t="shared" si="49"/>
        <v/>
      </c>
      <c r="AP134" s="32" t="str">
        <f t="shared" si="50"/>
        <v/>
      </c>
      <c r="AQ134" s="32" t="str">
        <f t="shared" si="51"/>
        <v>Magisk - Titanisk - Enastående - ?</v>
      </c>
      <c r="AR134" s="32" t="str">
        <f t="shared" si="52"/>
        <v/>
      </c>
      <c r="AS134" s="32" t="str">
        <f t="shared" si="53"/>
        <v/>
      </c>
      <c r="AT134" s="96" t="str">
        <f t="shared" si="54"/>
        <v>[b]30 Jansson [playerid=132662140] Magisk - Titanisk - Enastående - ?[/b]</v>
      </c>
      <c r="AU134" s="7"/>
    </row>
    <row r="135" spans="1:47" ht="14.25" hidden="1">
      <c r="A135" s="84" t="s">
        <v>10</v>
      </c>
      <c r="B135" s="85" t="s">
        <v>355</v>
      </c>
      <c r="C135" s="86" t="s">
        <v>356</v>
      </c>
      <c r="D135" s="87">
        <v>116399544</v>
      </c>
      <c r="E135" s="88" t="str">
        <f t="shared" si="39"/>
        <v>116399544</v>
      </c>
      <c r="F135" s="89">
        <v>32</v>
      </c>
      <c r="G135" s="7"/>
      <c r="H135" s="90" t="s">
        <v>33</v>
      </c>
      <c r="I135" s="7"/>
      <c r="J135" s="85" t="s">
        <v>822</v>
      </c>
      <c r="K135" s="86" t="s">
        <v>27</v>
      </c>
      <c r="L135" s="86"/>
      <c r="M135" s="86" t="s">
        <v>818</v>
      </c>
      <c r="N135" s="86" t="s">
        <v>26</v>
      </c>
      <c r="O135" s="86" t="s">
        <v>20</v>
      </c>
      <c r="P135" s="86"/>
      <c r="Q135" s="86"/>
      <c r="R135" s="91"/>
      <c r="S135" s="7"/>
      <c r="T135" s="92" t="s">
        <v>357</v>
      </c>
      <c r="U135" s="86"/>
      <c r="V135" s="86"/>
      <c r="W135" s="86"/>
      <c r="X135" s="91"/>
      <c r="Y135" s="4"/>
      <c r="Z135" s="93"/>
      <c r="AA135" s="94"/>
      <c r="AB135" s="94"/>
      <c r="AC135" s="94"/>
      <c r="AD135" s="95" t="s">
        <v>939</v>
      </c>
      <c r="AE135" s="7"/>
      <c r="AF135" s="32" t="str">
        <f t="shared" si="40"/>
        <v xml:space="preserve"> [Kraftfull] </v>
      </c>
      <c r="AG135" s="31" t="str">
        <f t="shared" si="41"/>
        <v>?</v>
      </c>
      <c r="AH135" s="31" t="str">
        <f t="shared" si="42"/>
        <v>Dålig</v>
      </c>
      <c r="AI135" s="31" t="str">
        <f t="shared" si="43"/>
        <v>Övernaturlig</v>
      </c>
      <c r="AJ135" s="31" t="str">
        <f t="shared" si="44"/>
        <v>Magisk</v>
      </c>
      <c r="AK135" s="31" t="str">
        <f t="shared" si="45"/>
        <v>?</v>
      </c>
      <c r="AL135" s="31" t="str">
        <f t="shared" si="46"/>
        <v>?</v>
      </c>
      <c r="AM135" s="39" t="str">
        <f t="shared" si="47"/>
        <v/>
      </c>
      <c r="AN135" s="31" t="str">
        <f t="shared" si="48"/>
        <v/>
      </c>
      <c r="AO135" s="32" t="str">
        <f t="shared" si="49"/>
        <v/>
      </c>
      <c r="AP135" s="32" t="str">
        <f t="shared" si="50"/>
        <v/>
      </c>
      <c r="AQ135" s="32" t="str">
        <f t="shared" si="51"/>
        <v>Magisk - Dålig - Övernaturlig - ?</v>
      </c>
      <c r="AR135" s="32" t="str">
        <f t="shared" si="52"/>
        <v/>
      </c>
      <c r="AS135" s="32" t="str">
        <f t="shared" si="53"/>
        <v/>
      </c>
      <c r="AT135" s="96" t="str">
        <f t="shared" si="54"/>
        <v xml:space="preserve">32 Hägener [playerid=116399544] Magisk - Dålig - Övernaturlig - ? [Kraftfull] </v>
      </c>
      <c r="AU135" s="7"/>
    </row>
    <row r="136" spans="1:47" ht="14.25" hidden="1">
      <c r="A136" s="84" t="s">
        <v>10</v>
      </c>
      <c r="B136" s="85" t="s">
        <v>377</v>
      </c>
      <c r="C136" s="86" t="s">
        <v>378</v>
      </c>
      <c r="D136" s="87">
        <v>156552435</v>
      </c>
      <c r="E136" s="88" t="str">
        <f t="shared" si="39"/>
        <v>156552435</v>
      </c>
      <c r="F136" s="89">
        <v>28</v>
      </c>
      <c r="G136" s="7"/>
      <c r="H136" s="90" t="s">
        <v>32</v>
      </c>
      <c r="I136" s="7"/>
      <c r="J136" s="85" t="s">
        <v>822</v>
      </c>
      <c r="K136" s="86" t="s">
        <v>823</v>
      </c>
      <c r="L136" s="86"/>
      <c r="M136" s="86" t="s">
        <v>823</v>
      </c>
      <c r="N136" s="86" t="s">
        <v>28</v>
      </c>
      <c r="O136" s="86" t="s">
        <v>20</v>
      </c>
      <c r="P136" s="86"/>
      <c r="Q136" s="86"/>
      <c r="R136" s="91" t="s">
        <v>25</v>
      </c>
      <c r="S136" s="7"/>
      <c r="T136" s="92" t="s">
        <v>379</v>
      </c>
      <c r="U136" s="86"/>
      <c r="V136" s="86"/>
      <c r="W136" s="86"/>
      <c r="X136" s="91"/>
      <c r="Y136" s="4"/>
      <c r="Z136" s="93"/>
      <c r="AA136" s="94"/>
      <c r="AB136" s="94"/>
      <c r="AC136" s="94"/>
      <c r="AD136" s="95" t="s">
        <v>939</v>
      </c>
      <c r="AE136" s="7"/>
      <c r="AF136" s="32" t="str">
        <f t="shared" si="40"/>
        <v xml:space="preserve"> [Teknisk] </v>
      </c>
      <c r="AG136" s="31" t="str">
        <f t="shared" si="41"/>
        <v>?</v>
      </c>
      <c r="AH136" s="31" t="str">
        <f t="shared" si="42"/>
        <v>Fenomenal</v>
      </c>
      <c r="AI136" s="31" t="str">
        <f t="shared" si="43"/>
        <v>Legendarisk</v>
      </c>
      <c r="AJ136" s="31" t="str">
        <f t="shared" si="44"/>
        <v>Magisk</v>
      </c>
      <c r="AK136" s="31" t="str">
        <f t="shared" si="45"/>
        <v>?</v>
      </c>
      <c r="AL136" s="31" t="str">
        <f t="shared" si="46"/>
        <v>?</v>
      </c>
      <c r="AM136" s="39" t="str">
        <f t="shared" si="47"/>
        <v xml:space="preserve"> Fasta: Oförglömlig</v>
      </c>
      <c r="AN136" s="31" t="str">
        <f t="shared" si="48"/>
        <v/>
      </c>
      <c r="AO136" s="32" t="str">
        <f t="shared" si="49"/>
        <v/>
      </c>
      <c r="AP136" s="32" t="str">
        <f t="shared" si="50"/>
        <v/>
      </c>
      <c r="AQ136" s="32" t="str">
        <f t="shared" si="51"/>
        <v>Magisk - Fenomenal - Legendarisk - ?</v>
      </c>
      <c r="AR136" s="32" t="str">
        <f t="shared" si="52"/>
        <v/>
      </c>
      <c r="AS136" s="32" t="str">
        <f t="shared" si="53"/>
        <v/>
      </c>
      <c r="AT136" s="96" t="str">
        <f t="shared" si="54"/>
        <v>28 Svanbratt [playerid=156552435] Magisk - Fenomenal - Legendarisk - ? [Teknisk]  Fasta: Oförglömlig</v>
      </c>
      <c r="AU136" s="7"/>
    </row>
    <row r="137" spans="1:47" ht="14.25" hidden="1">
      <c r="A137" s="84" t="s">
        <v>10</v>
      </c>
      <c r="B137" s="85" t="s">
        <v>155</v>
      </c>
      <c r="C137" s="86" t="s">
        <v>237</v>
      </c>
      <c r="D137" s="87">
        <v>115611791</v>
      </c>
      <c r="E137" s="88" t="str">
        <f t="shared" si="39"/>
        <v>115611791</v>
      </c>
      <c r="F137" s="89">
        <v>31</v>
      </c>
      <c r="G137" s="7"/>
      <c r="H137" s="90"/>
      <c r="I137" s="7"/>
      <c r="J137" s="85" t="s">
        <v>822</v>
      </c>
      <c r="K137" s="86" t="s">
        <v>28</v>
      </c>
      <c r="L137" s="86"/>
      <c r="M137" s="86" t="s">
        <v>26</v>
      </c>
      <c r="N137" s="86" t="s">
        <v>27</v>
      </c>
      <c r="O137" s="86" t="s">
        <v>21</v>
      </c>
      <c r="P137" s="86"/>
      <c r="Q137" s="86"/>
      <c r="R137" s="91"/>
      <c r="S137" s="7"/>
      <c r="T137" s="92" t="s">
        <v>362</v>
      </c>
      <c r="U137" s="86" t="s">
        <v>35</v>
      </c>
      <c r="V137" s="86" t="s">
        <v>38</v>
      </c>
      <c r="W137" s="86"/>
      <c r="X137" s="91" t="s">
        <v>635</v>
      </c>
      <c r="Y137" s="4"/>
      <c r="Z137" s="93" t="s">
        <v>827</v>
      </c>
      <c r="AA137" s="94"/>
      <c r="AB137" s="94"/>
      <c r="AC137" s="94"/>
      <c r="AD137" s="95" t="s">
        <v>938</v>
      </c>
      <c r="AE137" s="7"/>
      <c r="AF137" s="32" t="str">
        <f t="shared" si="40"/>
        <v/>
      </c>
      <c r="AG137" s="31" t="str">
        <f t="shared" si="41"/>
        <v>?</v>
      </c>
      <c r="AH137" s="31" t="str">
        <f t="shared" si="42"/>
        <v>Övernaturlig</v>
      </c>
      <c r="AI137" s="31" t="str">
        <f t="shared" si="43"/>
        <v>Gudabenådad</v>
      </c>
      <c r="AJ137" s="31" t="str">
        <f t="shared" si="44"/>
        <v>Mytomspunnen</v>
      </c>
      <c r="AK137" s="31" t="str">
        <f t="shared" si="45"/>
        <v>?</v>
      </c>
      <c r="AL137" s="31" t="str">
        <f t="shared" si="46"/>
        <v>?</v>
      </c>
      <c r="AM137" s="39" t="str">
        <f t="shared" si="47"/>
        <v/>
      </c>
      <c r="AN137" s="31" t="str">
        <f t="shared" si="48"/>
        <v/>
      </c>
      <c r="AO137" s="32" t="str">
        <f t="shared" si="49"/>
        <v/>
      </c>
      <c r="AP137" s="32" t="str">
        <f t="shared" si="50"/>
        <v/>
      </c>
      <c r="AQ137" s="32" t="str">
        <f t="shared" si="51"/>
        <v>Mytomspunnen - Övernaturlig - Gudabenådad - ?</v>
      </c>
      <c r="AR137" s="32" t="str">
        <f t="shared" si="52"/>
        <v/>
      </c>
      <c r="AS137" s="32" t="str">
        <f t="shared" si="53"/>
        <v/>
      </c>
      <c r="AT137" s="96" t="str">
        <f t="shared" si="54"/>
        <v>[b]31 Magnusson [playerid=115611791] Mytomspunnen - Övernaturlig - Gudabenådad - ?[/b]</v>
      </c>
      <c r="AU137" s="7"/>
    </row>
    <row r="138" spans="1:47" ht="14.25" hidden="1">
      <c r="A138" s="84" t="s">
        <v>10</v>
      </c>
      <c r="B138" s="85" t="s">
        <v>52</v>
      </c>
      <c r="C138" s="86" t="s">
        <v>1025</v>
      </c>
      <c r="D138" s="87">
        <v>143971986</v>
      </c>
      <c r="E138" s="88" t="str">
        <f t="shared" si="39"/>
        <v>143971986</v>
      </c>
      <c r="F138" s="89">
        <v>30</v>
      </c>
      <c r="G138" s="7"/>
      <c r="H138" s="90"/>
      <c r="I138" s="7"/>
      <c r="J138" s="85" t="s">
        <v>823</v>
      </c>
      <c r="K138" s="86" t="s">
        <v>27</v>
      </c>
      <c r="L138" s="86"/>
      <c r="M138" s="86" t="s">
        <v>25</v>
      </c>
      <c r="N138" s="86" t="s">
        <v>27</v>
      </c>
      <c r="O138" s="86" t="s">
        <v>24</v>
      </c>
      <c r="P138" s="86"/>
      <c r="Q138" s="86"/>
      <c r="R138" s="91" t="s">
        <v>822</v>
      </c>
      <c r="S138" s="7"/>
      <c r="T138" s="92" t="s">
        <v>374</v>
      </c>
      <c r="U138" s="86"/>
      <c r="V138" s="86"/>
      <c r="W138" s="86"/>
      <c r="X138" s="91"/>
      <c r="Y138" s="4"/>
      <c r="Z138" s="93"/>
      <c r="AA138" s="94"/>
      <c r="AB138" s="94"/>
      <c r="AC138" s="94"/>
      <c r="AD138" s="95" t="s">
        <v>939</v>
      </c>
      <c r="AE138" s="7"/>
      <c r="AF138" s="32" t="str">
        <f t="shared" si="40"/>
        <v/>
      </c>
      <c r="AG138" s="31" t="str">
        <f t="shared" si="41"/>
        <v>?</v>
      </c>
      <c r="AH138" s="31" t="str">
        <f t="shared" si="42"/>
        <v>Oförglömlig</v>
      </c>
      <c r="AI138" s="31" t="str">
        <f t="shared" si="43"/>
        <v>Gudabenådad</v>
      </c>
      <c r="AJ138" s="31" t="str">
        <f t="shared" si="44"/>
        <v>Himmelsk</v>
      </c>
      <c r="AK138" s="31" t="str">
        <f t="shared" si="45"/>
        <v>?</v>
      </c>
      <c r="AL138" s="31" t="str">
        <f t="shared" si="46"/>
        <v>?</v>
      </c>
      <c r="AM138" s="39" t="str">
        <f t="shared" si="47"/>
        <v xml:space="preserve"> Fasta: Enastående</v>
      </c>
      <c r="AN138" s="31" t="str">
        <f t="shared" si="48"/>
        <v/>
      </c>
      <c r="AO138" s="32" t="str">
        <f t="shared" si="49"/>
        <v/>
      </c>
      <c r="AP138" s="32" t="str">
        <f t="shared" si="50"/>
        <v/>
      </c>
      <c r="AQ138" s="32" t="str">
        <f t="shared" si="51"/>
        <v>Himmelsk - Oförglömlig - Gudabenådad - ?</v>
      </c>
      <c r="AR138" s="32" t="str">
        <f t="shared" si="52"/>
        <v/>
      </c>
      <c r="AS138" s="32" t="str">
        <f t="shared" si="53"/>
        <v/>
      </c>
      <c r="AT138" s="96" t="str">
        <f t="shared" si="54"/>
        <v>30 Ivarsson [playerid=143971986] Himmelsk - Oförglömlig - Gudabenådad - ? Fasta: Enastående</v>
      </c>
      <c r="AU138" s="7"/>
    </row>
    <row r="139" spans="1:47" ht="14.25" hidden="1">
      <c r="A139" s="84" t="s">
        <v>10</v>
      </c>
      <c r="B139" s="85" t="s">
        <v>187</v>
      </c>
      <c r="C139" s="86" t="s">
        <v>360</v>
      </c>
      <c r="D139" s="87">
        <v>112797976</v>
      </c>
      <c r="E139" s="88" t="str">
        <f t="shared" si="39"/>
        <v>112797976</v>
      </c>
      <c r="F139" s="89">
        <v>31</v>
      </c>
      <c r="G139" s="7"/>
      <c r="H139" s="90" t="s">
        <v>29</v>
      </c>
      <c r="I139" s="7"/>
      <c r="J139" s="85" t="s">
        <v>823</v>
      </c>
      <c r="K139" s="86" t="s">
        <v>26</v>
      </c>
      <c r="L139" s="86"/>
      <c r="M139" s="86" t="s">
        <v>24</v>
      </c>
      <c r="N139" s="86" t="s">
        <v>820</v>
      </c>
      <c r="O139" s="86" t="s">
        <v>21</v>
      </c>
      <c r="P139" s="86"/>
      <c r="Q139" s="86"/>
      <c r="R139" s="91" t="s">
        <v>27</v>
      </c>
      <c r="S139" s="7"/>
      <c r="T139" s="92" t="s">
        <v>361</v>
      </c>
      <c r="U139" s="86" t="s">
        <v>11</v>
      </c>
      <c r="V139" s="86" t="s">
        <v>41</v>
      </c>
      <c r="W139" s="86"/>
      <c r="X139" s="91" t="s">
        <v>642</v>
      </c>
      <c r="Y139" s="4"/>
      <c r="Z139" s="93" t="s">
        <v>827</v>
      </c>
      <c r="AA139" s="94"/>
      <c r="AB139" s="94"/>
      <c r="AC139" s="94"/>
      <c r="AD139" s="95" t="s">
        <v>938</v>
      </c>
      <c r="AE139" s="7"/>
      <c r="AF139" s="32" t="str">
        <f t="shared" si="40"/>
        <v xml:space="preserve"> [Snabb] </v>
      </c>
      <c r="AG139" s="31" t="str">
        <f t="shared" si="41"/>
        <v>?</v>
      </c>
      <c r="AH139" s="31" t="str">
        <f t="shared" si="42"/>
        <v>Himmelsk</v>
      </c>
      <c r="AI139" s="31" t="str">
        <f t="shared" si="43"/>
        <v>Bra</v>
      </c>
      <c r="AJ139" s="31" t="str">
        <f t="shared" si="44"/>
        <v>Mytomspunnen</v>
      </c>
      <c r="AK139" s="31" t="str">
        <f t="shared" si="45"/>
        <v>?</v>
      </c>
      <c r="AL139" s="31" t="str">
        <f t="shared" si="46"/>
        <v>?</v>
      </c>
      <c r="AM139" s="39" t="str">
        <f t="shared" si="47"/>
        <v xml:space="preserve"> Fasta: Gudabenådad</v>
      </c>
      <c r="AN139" s="31" t="str">
        <f t="shared" si="48"/>
        <v/>
      </c>
      <c r="AO139" s="32" t="str">
        <f t="shared" si="49"/>
        <v/>
      </c>
      <c r="AP139" s="32" t="str">
        <f t="shared" si="50"/>
        <v/>
      </c>
      <c r="AQ139" s="32" t="str">
        <f t="shared" si="51"/>
        <v>Mytomspunnen - Himmelsk - Bra - ?</v>
      </c>
      <c r="AR139" s="32" t="str">
        <f t="shared" si="52"/>
        <v/>
      </c>
      <c r="AS139" s="32" t="str">
        <f t="shared" si="53"/>
        <v/>
      </c>
      <c r="AT139" s="96" t="str">
        <f t="shared" si="54"/>
        <v>[b]31 Ulfhall [playerid=112797976] Mytomspunnen - Himmelsk - Bra - ? [Snabb]  Fasta: Gudabenådad[/b]</v>
      </c>
      <c r="AU139" s="7"/>
    </row>
    <row r="140" spans="1:47" ht="14.25" hidden="1">
      <c r="A140" s="84" t="s">
        <v>10</v>
      </c>
      <c r="B140" s="85" t="s">
        <v>383</v>
      </c>
      <c r="C140" s="86" t="s">
        <v>400</v>
      </c>
      <c r="D140" s="87">
        <v>191198252</v>
      </c>
      <c r="E140" s="88" t="str">
        <f t="shared" si="39"/>
        <v>191198252</v>
      </c>
      <c r="F140" s="89">
        <v>26</v>
      </c>
      <c r="G140" s="7"/>
      <c r="H140" s="90"/>
      <c r="I140" s="7"/>
      <c r="J140" s="85" t="s">
        <v>823</v>
      </c>
      <c r="K140" s="86" t="s">
        <v>823</v>
      </c>
      <c r="L140" s="86"/>
      <c r="M140" s="86" t="s">
        <v>823</v>
      </c>
      <c r="N140" s="86" t="s">
        <v>824</v>
      </c>
      <c r="O140" s="86" t="s">
        <v>20</v>
      </c>
      <c r="P140" s="86"/>
      <c r="Q140" s="86"/>
      <c r="R140" s="91" t="s">
        <v>818</v>
      </c>
      <c r="S140" s="7"/>
      <c r="T140" s="92" t="s">
        <v>401</v>
      </c>
      <c r="U140" s="86"/>
      <c r="V140" s="86"/>
      <c r="W140" s="86"/>
      <c r="X140" s="91"/>
      <c r="Y140" s="4"/>
      <c r="Z140" s="93" t="s">
        <v>827</v>
      </c>
      <c r="AA140" s="94"/>
      <c r="AB140" s="94"/>
      <c r="AC140" s="94"/>
      <c r="AD140" s="95" t="s">
        <v>939</v>
      </c>
      <c r="AE140" s="7"/>
      <c r="AF140" s="32" t="str">
        <f t="shared" si="40"/>
        <v/>
      </c>
      <c r="AG140" s="31" t="str">
        <f t="shared" si="41"/>
        <v>?</v>
      </c>
      <c r="AH140" s="31" t="str">
        <f t="shared" si="42"/>
        <v>Fenomenal</v>
      </c>
      <c r="AI140" s="31" t="str">
        <f t="shared" si="43"/>
        <v>Unik</v>
      </c>
      <c r="AJ140" s="31" t="str">
        <f t="shared" si="44"/>
        <v>Magisk</v>
      </c>
      <c r="AK140" s="31" t="str">
        <f t="shared" si="45"/>
        <v>?</v>
      </c>
      <c r="AL140" s="31" t="str">
        <f t="shared" si="46"/>
        <v>?</v>
      </c>
      <c r="AM140" s="39" t="str">
        <f t="shared" si="47"/>
        <v xml:space="preserve"> Fasta: Dålig</v>
      </c>
      <c r="AN140" s="31" t="str">
        <f t="shared" si="48"/>
        <v/>
      </c>
      <c r="AO140" s="32" t="str">
        <f t="shared" si="49"/>
        <v/>
      </c>
      <c r="AP140" s="32" t="str">
        <f t="shared" si="50"/>
        <v/>
      </c>
      <c r="AQ140" s="32" t="str">
        <f t="shared" si="51"/>
        <v>Magisk - Fenomenal - Unik - ?</v>
      </c>
      <c r="AR140" s="32" t="str">
        <f t="shared" si="52"/>
        <v/>
      </c>
      <c r="AS140" s="32" t="str">
        <f t="shared" si="53"/>
        <v/>
      </c>
      <c r="AT140" s="96" t="str">
        <f t="shared" si="54"/>
        <v>[b]26 Höstblom [playerid=191198252] Magisk - Fenomenal - Unik - ? Fasta: Dålig[/b]</v>
      </c>
      <c r="AU140" s="7"/>
    </row>
    <row r="141" spans="1:47" ht="14.25" hidden="1">
      <c r="A141" s="84" t="s">
        <v>10</v>
      </c>
      <c r="B141" s="85" t="s">
        <v>386</v>
      </c>
      <c r="C141" s="86" t="s">
        <v>387</v>
      </c>
      <c r="D141" s="87">
        <v>182973424</v>
      </c>
      <c r="E141" s="88" t="str">
        <f t="shared" si="39"/>
        <v>182973424</v>
      </c>
      <c r="F141" s="89">
        <v>27</v>
      </c>
      <c r="G141" s="7"/>
      <c r="H141" s="90" t="s">
        <v>29</v>
      </c>
      <c r="I141" s="7"/>
      <c r="J141" s="85" t="s">
        <v>821</v>
      </c>
      <c r="K141" s="86" t="s">
        <v>821</v>
      </c>
      <c r="L141" s="86"/>
      <c r="M141" s="86" t="s">
        <v>26</v>
      </c>
      <c r="N141" s="86" t="s">
        <v>823</v>
      </c>
      <c r="O141" s="86" t="s">
        <v>22</v>
      </c>
      <c r="P141" s="86"/>
      <c r="Q141" s="86"/>
      <c r="R141" s="91"/>
      <c r="S141" s="7"/>
      <c r="T141" s="92"/>
      <c r="U141" s="86" t="s">
        <v>8</v>
      </c>
      <c r="V141" s="86" t="s">
        <v>40</v>
      </c>
      <c r="W141" s="86"/>
      <c r="X141" s="91" t="s">
        <v>803</v>
      </c>
      <c r="Y141" s="4"/>
      <c r="Z141" s="93" t="s">
        <v>827</v>
      </c>
      <c r="AA141" s="94"/>
      <c r="AB141" s="94"/>
      <c r="AC141" s="94"/>
      <c r="AD141" s="95" t="s">
        <v>938</v>
      </c>
      <c r="AE141" s="7"/>
      <c r="AF141" s="32" t="str">
        <f t="shared" si="40"/>
        <v xml:space="preserve"> [Snabb] </v>
      </c>
      <c r="AG141" s="31" t="str">
        <f t="shared" si="41"/>
        <v>?</v>
      </c>
      <c r="AH141" s="31" t="str">
        <f t="shared" si="42"/>
        <v>Övernaturlig</v>
      </c>
      <c r="AI141" s="31" t="str">
        <f t="shared" si="43"/>
        <v>Fenomenal</v>
      </c>
      <c r="AJ141" s="31" t="str">
        <f t="shared" si="44"/>
        <v>Utomjordisk</v>
      </c>
      <c r="AK141" s="31" t="str">
        <f t="shared" si="45"/>
        <v>?</v>
      </c>
      <c r="AL141" s="31" t="str">
        <f t="shared" si="46"/>
        <v>?</v>
      </c>
      <c r="AM141" s="39" t="str">
        <f t="shared" si="47"/>
        <v/>
      </c>
      <c r="AN141" s="31" t="str">
        <f t="shared" si="48"/>
        <v/>
      </c>
      <c r="AO141" s="32" t="str">
        <f t="shared" si="49"/>
        <v/>
      </c>
      <c r="AP141" s="32" t="str">
        <f t="shared" si="50"/>
        <v/>
      </c>
      <c r="AQ141" s="32" t="str">
        <f t="shared" si="51"/>
        <v>Utomjordisk - Övernaturlig - Fenomenal - ?</v>
      </c>
      <c r="AR141" s="32" t="str">
        <f t="shared" si="52"/>
        <v/>
      </c>
      <c r="AS141" s="32" t="str">
        <f t="shared" si="53"/>
        <v/>
      </c>
      <c r="AT141" s="96" t="str">
        <f t="shared" si="54"/>
        <v>[b]27 Flamstedt [playerid=182973424] Utomjordisk - Övernaturlig - Fenomenal - ? [Snabb] [/b]</v>
      </c>
      <c r="AU141" s="7"/>
    </row>
    <row r="142" spans="1:47" ht="14.25" hidden="1">
      <c r="A142" s="84" t="s">
        <v>10</v>
      </c>
      <c r="B142" s="85" t="s">
        <v>52</v>
      </c>
      <c r="C142" s="86" t="s">
        <v>370</v>
      </c>
      <c r="D142" s="87">
        <v>144435750</v>
      </c>
      <c r="E142" s="88" t="str">
        <f t="shared" si="39"/>
        <v>144435750</v>
      </c>
      <c r="F142" s="89">
        <v>30</v>
      </c>
      <c r="G142" s="7"/>
      <c r="H142" s="90" t="s">
        <v>32</v>
      </c>
      <c r="I142" s="7"/>
      <c r="J142" s="85" t="s">
        <v>822</v>
      </c>
      <c r="K142" s="86" t="s">
        <v>824</v>
      </c>
      <c r="L142" s="86"/>
      <c r="M142" s="86" t="s">
        <v>28</v>
      </c>
      <c r="N142" s="86" t="s">
        <v>823</v>
      </c>
      <c r="O142" s="86" t="s">
        <v>22</v>
      </c>
      <c r="P142" s="86"/>
      <c r="Q142" s="86"/>
      <c r="R142" s="91" t="s">
        <v>818</v>
      </c>
      <c r="S142" s="7"/>
      <c r="T142" s="92" t="s">
        <v>371</v>
      </c>
      <c r="U142" s="86"/>
      <c r="V142" s="86"/>
      <c r="W142" s="86"/>
      <c r="X142" s="91"/>
      <c r="Y142" s="4"/>
      <c r="Z142" s="93"/>
      <c r="AA142" s="94"/>
      <c r="AB142" s="94"/>
      <c r="AC142" s="94"/>
      <c r="AD142" s="95" t="s">
        <v>938</v>
      </c>
      <c r="AE142" s="7"/>
      <c r="AF142" s="32" t="str">
        <f t="shared" si="40"/>
        <v xml:space="preserve"> [Teknisk] </v>
      </c>
      <c r="AG142" s="31" t="str">
        <f t="shared" si="41"/>
        <v>?</v>
      </c>
      <c r="AH142" s="31" t="str">
        <f t="shared" si="42"/>
        <v>Legendarisk</v>
      </c>
      <c r="AI142" s="31" t="str">
        <f t="shared" si="43"/>
        <v>Fenomenal</v>
      </c>
      <c r="AJ142" s="31" t="str">
        <f t="shared" si="44"/>
        <v>Utomjordisk</v>
      </c>
      <c r="AK142" s="31" t="str">
        <f t="shared" si="45"/>
        <v>?</v>
      </c>
      <c r="AL142" s="31" t="str">
        <f t="shared" si="46"/>
        <v>?</v>
      </c>
      <c r="AM142" s="39" t="str">
        <f t="shared" si="47"/>
        <v xml:space="preserve"> Fasta: Dålig</v>
      </c>
      <c r="AN142" s="31" t="str">
        <f t="shared" si="48"/>
        <v/>
      </c>
      <c r="AO142" s="32" t="str">
        <f t="shared" si="49"/>
        <v/>
      </c>
      <c r="AP142" s="32" t="str">
        <f t="shared" si="50"/>
        <v/>
      </c>
      <c r="AQ142" s="32" t="str">
        <f t="shared" si="51"/>
        <v>Utomjordisk - Legendarisk - Fenomenal - ?</v>
      </c>
      <c r="AR142" s="32" t="str">
        <f t="shared" si="52"/>
        <v/>
      </c>
      <c r="AS142" s="32" t="str">
        <f t="shared" si="53"/>
        <v/>
      </c>
      <c r="AT142" s="96" t="str">
        <f t="shared" si="54"/>
        <v>30 Davidsson [playerid=144435750] Utomjordisk - Legendarisk - Fenomenal - ? [Teknisk]  Fasta: Dålig</v>
      </c>
      <c r="AU142" s="7"/>
    </row>
    <row r="143" spans="1:47" ht="14.25" hidden="1">
      <c r="A143" s="84" t="s">
        <v>10</v>
      </c>
      <c r="B143" s="85" t="s">
        <v>252</v>
      </c>
      <c r="C143" s="86" t="s">
        <v>506</v>
      </c>
      <c r="D143" s="86">
        <v>223620177</v>
      </c>
      <c r="E143" s="86" t="str">
        <f t="shared" si="39"/>
        <v>223620177</v>
      </c>
      <c r="F143" s="89">
        <v>24</v>
      </c>
      <c r="G143" s="7"/>
      <c r="H143" s="90" t="s">
        <v>29</v>
      </c>
      <c r="I143" s="7"/>
      <c r="J143" s="85" t="s">
        <v>823</v>
      </c>
      <c r="K143" s="86" t="s">
        <v>821</v>
      </c>
      <c r="L143" s="86"/>
      <c r="M143" s="86" t="s">
        <v>822</v>
      </c>
      <c r="N143" s="86" t="s">
        <v>823</v>
      </c>
      <c r="O143" s="86" t="s">
        <v>21</v>
      </c>
      <c r="P143" s="86" t="s">
        <v>821</v>
      </c>
      <c r="Q143" s="86"/>
      <c r="R143" s="91" t="s">
        <v>28</v>
      </c>
      <c r="S143" s="7"/>
      <c r="T143" s="121" t="s">
        <v>975</v>
      </c>
      <c r="U143" s="86"/>
      <c r="V143" s="86"/>
      <c r="W143" s="86"/>
      <c r="X143" s="91"/>
      <c r="Y143" s="4"/>
      <c r="Z143" s="93"/>
      <c r="AA143" s="94"/>
      <c r="AB143" s="94"/>
      <c r="AC143" s="94"/>
      <c r="AD143" s="95" t="s">
        <v>938</v>
      </c>
      <c r="AE143" s="7"/>
      <c r="AF143" s="32" t="str">
        <f t="shared" si="40"/>
        <v xml:space="preserve"> [Snabb] </v>
      </c>
      <c r="AG143" s="31" t="str">
        <f t="shared" si="41"/>
        <v>?</v>
      </c>
      <c r="AH143" s="31" t="str">
        <f t="shared" si="42"/>
        <v>Enastående</v>
      </c>
      <c r="AI143" s="31" t="str">
        <f t="shared" si="43"/>
        <v>Fenomenal</v>
      </c>
      <c r="AJ143" s="31" t="str">
        <f t="shared" si="44"/>
        <v>Mytomspunnen</v>
      </c>
      <c r="AK143" s="31" t="str">
        <f t="shared" si="45"/>
        <v>Ypperlig</v>
      </c>
      <c r="AL143" s="31" t="str">
        <f t="shared" si="46"/>
        <v>?</v>
      </c>
      <c r="AM143" s="39" t="str">
        <f t="shared" si="47"/>
        <v xml:space="preserve"> Fasta: Legendarisk</v>
      </c>
      <c r="AN143" s="31" t="str">
        <f t="shared" si="48"/>
        <v/>
      </c>
      <c r="AO143" s="32" t="str">
        <f t="shared" si="49"/>
        <v/>
      </c>
      <c r="AP143" s="32" t="str">
        <f t="shared" si="50"/>
        <v/>
      </c>
      <c r="AQ143" s="32" t="str">
        <f t="shared" si="51"/>
        <v>Mytomspunnen - Enastående - Fenomenal - Ypperlig</v>
      </c>
      <c r="AR143" s="32" t="str">
        <f t="shared" si="52"/>
        <v/>
      </c>
      <c r="AS143" s="32" t="str">
        <f t="shared" si="53"/>
        <v/>
      </c>
      <c r="AT143" s="96" t="str">
        <f t="shared" si="54"/>
        <v>24 Ingesson [playerid=223620177] Mytomspunnen - Enastående - Fenomenal - Ypperlig [Snabb]  Fasta: Legendarisk</v>
      </c>
      <c r="AU143" s="7"/>
    </row>
    <row r="144" spans="1:47" ht="14.25" hidden="1">
      <c r="A144" s="84" t="s">
        <v>10</v>
      </c>
      <c r="B144" s="85" t="s">
        <v>198</v>
      </c>
      <c r="C144" s="86" t="s">
        <v>967</v>
      </c>
      <c r="D144" s="86">
        <v>232175021</v>
      </c>
      <c r="E144" s="86" t="str">
        <f t="shared" si="39"/>
        <v>232175021</v>
      </c>
      <c r="F144" s="89">
        <v>23</v>
      </c>
      <c r="G144" s="7"/>
      <c r="H144" s="90" t="s">
        <v>29</v>
      </c>
      <c r="I144" s="7"/>
      <c r="J144" s="85" t="s">
        <v>823</v>
      </c>
      <c r="K144" s="86" t="s">
        <v>819</v>
      </c>
      <c r="L144" s="86"/>
      <c r="M144" s="86" t="s">
        <v>821</v>
      </c>
      <c r="N144" s="86" t="s">
        <v>823</v>
      </c>
      <c r="O144" s="86" t="s">
        <v>20</v>
      </c>
      <c r="P144" s="86" t="s">
        <v>818</v>
      </c>
      <c r="Q144" s="86"/>
      <c r="R144" s="91"/>
      <c r="S144" s="7"/>
      <c r="T144" s="121" t="s">
        <v>968</v>
      </c>
      <c r="U144" s="86" t="s">
        <v>11</v>
      </c>
      <c r="V144" s="86"/>
      <c r="W144" s="86"/>
      <c r="X144" s="91"/>
      <c r="Y144" s="4"/>
      <c r="Z144" s="93"/>
      <c r="AA144" s="94"/>
      <c r="AB144" s="94"/>
      <c r="AC144" s="94"/>
      <c r="AD144" s="95" t="s">
        <v>939</v>
      </c>
      <c r="AE144" s="7"/>
      <c r="AF144" s="32" t="str">
        <f t="shared" si="40"/>
        <v xml:space="preserve"> [Snabb] </v>
      </c>
      <c r="AG144" s="31" t="str">
        <f t="shared" si="41"/>
        <v>?</v>
      </c>
      <c r="AH144" s="31" t="str">
        <f t="shared" si="42"/>
        <v>Ypperlig</v>
      </c>
      <c r="AI144" s="31" t="str">
        <f t="shared" si="43"/>
        <v>Fenomenal</v>
      </c>
      <c r="AJ144" s="31" t="str">
        <f t="shared" si="44"/>
        <v>Magisk</v>
      </c>
      <c r="AK144" s="31" t="str">
        <f t="shared" si="45"/>
        <v>Dålig</v>
      </c>
      <c r="AL144" s="31" t="str">
        <f t="shared" si="46"/>
        <v>?</v>
      </c>
      <c r="AM144" s="39" t="str">
        <f t="shared" si="47"/>
        <v/>
      </c>
      <c r="AN144" s="31" t="str">
        <f t="shared" si="48"/>
        <v/>
      </c>
      <c r="AO144" s="32" t="str">
        <f t="shared" si="49"/>
        <v/>
      </c>
      <c r="AP144" s="32" t="str">
        <f t="shared" si="50"/>
        <v/>
      </c>
      <c r="AQ144" s="32" t="str">
        <f t="shared" si="51"/>
        <v>Magisk - Ypperlig - Fenomenal - Dålig</v>
      </c>
      <c r="AR144" s="32" t="str">
        <f t="shared" si="52"/>
        <v/>
      </c>
      <c r="AS144" s="32" t="str">
        <f t="shared" si="53"/>
        <v/>
      </c>
      <c r="AT144" s="96" t="str">
        <f t="shared" si="54"/>
        <v xml:space="preserve">23 Duvstad [playerid=232175021] Magisk - Ypperlig - Fenomenal - Dålig [Snabb] </v>
      </c>
      <c r="AU144" s="7"/>
    </row>
    <row r="145" spans="1:47" ht="14.25" hidden="1">
      <c r="A145" s="84" t="s">
        <v>10</v>
      </c>
      <c r="B145" s="85" t="s">
        <v>383</v>
      </c>
      <c r="C145" s="86" t="s">
        <v>384</v>
      </c>
      <c r="D145" s="87">
        <v>174302865</v>
      </c>
      <c r="E145" s="88" t="str">
        <f t="shared" si="39"/>
        <v>174302865</v>
      </c>
      <c r="F145" s="89">
        <v>28</v>
      </c>
      <c r="G145" s="7"/>
      <c r="H145" s="90" t="s">
        <v>29</v>
      </c>
      <c r="I145" s="7"/>
      <c r="J145" s="85" t="s">
        <v>823</v>
      </c>
      <c r="K145" s="86" t="s">
        <v>821</v>
      </c>
      <c r="L145" s="86"/>
      <c r="M145" s="86" t="s">
        <v>822</v>
      </c>
      <c r="N145" s="86" t="s">
        <v>28</v>
      </c>
      <c r="O145" s="86" t="s">
        <v>21</v>
      </c>
      <c r="P145" s="86"/>
      <c r="Q145" s="86"/>
      <c r="R145" s="91"/>
      <c r="S145" s="7"/>
      <c r="T145" s="92" t="s">
        <v>385</v>
      </c>
      <c r="U145" s="86"/>
      <c r="V145" s="86"/>
      <c r="W145" s="86"/>
      <c r="X145" s="91"/>
      <c r="Y145" s="4"/>
      <c r="Z145" s="93"/>
      <c r="AA145" s="94"/>
      <c r="AB145" s="94"/>
      <c r="AC145" s="94"/>
      <c r="AD145" s="95" t="s">
        <v>939</v>
      </c>
      <c r="AE145" s="7"/>
      <c r="AF145" s="32" t="str">
        <f t="shared" si="40"/>
        <v xml:space="preserve"> [Snabb] </v>
      </c>
      <c r="AG145" s="31" t="str">
        <f t="shared" si="41"/>
        <v>?</v>
      </c>
      <c r="AH145" s="31" t="str">
        <f t="shared" si="42"/>
        <v>Enastående</v>
      </c>
      <c r="AI145" s="31" t="str">
        <f t="shared" si="43"/>
        <v>Legendarisk</v>
      </c>
      <c r="AJ145" s="31" t="str">
        <f t="shared" si="44"/>
        <v>Mytomspunnen</v>
      </c>
      <c r="AK145" s="31" t="str">
        <f t="shared" si="45"/>
        <v>?</v>
      </c>
      <c r="AL145" s="31" t="str">
        <f t="shared" si="46"/>
        <v>?</v>
      </c>
      <c r="AM145" s="39" t="str">
        <f t="shared" si="47"/>
        <v/>
      </c>
      <c r="AN145" s="31" t="str">
        <f t="shared" si="48"/>
        <v/>
      </c>
      <c r="AO145" s="32" t="str">
        <f t="shared" si="49"/>
        <v/>
      </c>
      <c r="AP145" s="32" t="str">
        <f t="shared" si="50"/>
        <v/>
      </c>
      <c r="AQ145" s="32" t="str">
        <f t="shared" si="51"/>
        <v>Mytomspunnen - Enastående - Legendarisk - ?</v>
      </c>
      <c r="AR145" s="32" t="str">
        <f t="shared" si="52"/>
        <v/>
      </c>
      <c r="AS145" s="32" t="str">
        <f t="shared" si="53"/>
        <v/>
      </c>
      <c r="AT145" s="96" t="str">
        <f t="shared" si="54"/>
        <v xml:space="preserve">28 Lindholt [playerid=174302865] Mytomspunnen - Enastående - Legendarisk - ? [Snabb] </v>
      </c>
      <c r="AU145" s="7"/>
    </row>
    <row r="146" spans="1:47" ht="14.25" hidden="1">
      <c r="A146" s="84" t="s">
        <v>10</v>
      </c>
      <c r="B146" s="85" t="s">
        <v>176</v>
      </c>
      <c r="C146" s="86" t="s">
        <v>969</v>
      </c>
      <c r="D146" s="86">
        <v>224784656</v>
      </c>
      <c r="E146" s="86" t="str">
        <f t="shared" si="39"/>
        <v>224784656</v>
      </c>
      <c r="F146" s="89">
        <v>23</v>
      </c>
      <c r="G146" s="7"/>
      <c r="H146" s="90" t="s">
        <v>29</v>
      </c>
      <c r="I146" s="7"/>
      <c r="J146" s="85" t="s">
        <v>823</v>
      </c>
      <c r="K146" s="86" t="s">
        <v>819</v>
      </c>
      <c r="L146" s="86"/>
      <c r="M146" s="86" t="s">
        <v>821</v>
      </c>
      <c r="N146" s="86" t="s">
        <v>818</v>
      </c>
      <c r="O146" s="86" t="s">
        <v>21</v>
      </c>
      <c r="P146" s="86"/>
      <c r="Q146" s="86"/>
      <c r="R146" s="91" t="s">
        <v>28</v>
      </c>
      <c r="S146" s="7"/>
      <c r="T146" s="121" t="s">
        <v>970</v>
      </c>
      <c r="U146" s="86" t="s">
        <v>10</v>
      </c>
      <c r="V146" s="86"/>
      <c r="W146" s="86"/>
      <c r="X146" s="91" t="s">
        <v>971</v>
      </c>
      <c r="Y146" s="4"/>
      <c r="Z146" s="93"/>
      <c r="AA146" s="94"/>
      <c r="AB146" s="94"/>
      <c r="AC146" s="94"/>
      <c r="AD146" s="95" t="s">
        <v>938</v>
      </c>
      <c r="AE146" s="7"/>
      <c r="AF146" s="32" t="str">
        <f t="shared" si="40"/>
        <v xml:space="preserve"> [Snabb] </v>
      </c>
      <c r="AG146" s="31" t="str">
        <f t="shared" si="41"/>
        <v>?</v>
      </c>
      <c r="AH146" s="31" t="str">
        <f t="shared" si="42"/>
        <v>Ypperlig</v>
      </c>
      <c r="AI146" s="31" t="str">
        <f t="shared" si="43"/>
        <v>Dålig</v>
      </c>
      <c r="AJ146" s="31" t="str">
        <f t="shared" si="44"/>
        <v>Mytomspunnen</v>
      </c>
      <c r="AK146" s="31" t="str">
        <f t="shared" si="45"/>
        <v>?</v>
      </c>
      <c r="AL146" s="31" t="str">
        <f t="shared" si="46"/>
        <v>?</v>
      </c>
      <c r="AM146" s="39" t="str">
        <f t="shared" si="47"/>
        <v xml:space="preserve"> Fasta: Legendarisk</v>
      </c>
      <c r="AN146" s="31" t="str">
        <f t="shared" si="48"/>
        <v/>
      </c>
      <c r="AO146" s="32" t="str">
        <f t="shared" si="49"/>
        <v/>
      </c>
      <c r="AP146" s="32" t="str">
        <f t="shared" si="50"/>
        <v/>
      </c>
      <c r="AQ146" s="32" t="str">
        <f t="shared" si="51"/>
        <v>Mytomspunnen - Ypperlig - Dålig - ?</v>
      </c>
      <c r="AR146" s="32" t="str">
        <f t="shared" si="52"/>
        <v/>
      </c>
      <c r="AS146" s="32" t="str">
        <f t="shared" si="53"/>
        <v/>
      </c>
      <c r="AT146" s="96" t="str">
        <f t="shared" si="54"/>
        <v>23 Stjärnstedt [playerid=224784656] Mytomspunnen - Ypperlig - Dålig - ? [Snabb]  Fasta: Legendarisk</v>
      </c>
      <c r="AU146" s="7"/>
    </row>
    <row r="147" spans="1:47" ht="14.25" hidden="1">
      <c r="A147" s="84" t="s">
        <v>10</v>
      </c>
      <c r="B147" s="85" t="s">
        <v>176</v>
      </c>
      <c r="C147" s="86" t="s">
        <v>402</v>
      </c>
      <c r="D147" s="87">
        <v>191252437</v>
      </c>
      <c r="E147" s="88" t="str">
        <f t="shared" ref="E147:E167" si="55">HYPERLINK(CONCATENATE("http://www.hattrick.org/Club/Players/Player.aspx?PlayerID=",D147),TEXT(D147,"00"))</f>
        <v>191252437</v>
      </c>
      <c r="F147" s="89">
        <v>26</v>
      </c>
      <c r="G147" s="7"/>
      <c r="H147" s="90" t="s">
        <v>30</v>
      </c>
      <c r="I147" s="7"/>
      <c r="J147" s="85" t="s">
        <v>819</v>
      </c>
      <c r="K147" s="86" t="s">
        <v>822</v>
      </c>
      <c r="L147" s="86"/>
      <c r="M147" s="86" t="s">
        <v>24</v>
      </c>
      <c r="N147" s="86" t="s">
        <v>822</v>
      </c>
      <c r="O147" s="86" t="s">
        <v>22</v>
      </c>
      <c r="P147" s="86"/>
      <c r="Q147" s="86"/>
      <c r="R147" s="91" t="s">
        <v>821</v>
      </c>
      <c r="S147" s="7"/>
      <c r="T147" s="92" t="s">
        <v>403</v>
      </c>
      <c r="U147" s="86" t="s">
        <v>10</v>
      </c>
      <c r="V147" s="86" t="s">
        <v>41</v>
      </c>
      <c r="W147" s="86"/>
      <c r="X147" s="91"/>
      <c r="Y147" s="4"/>
      <c r="Z147" s="93" t="s">
        <v>827</v>
      </c>
      <c r="AA147" s="94"/>
      <c r="AB147" s="94"/>
      <c r="AC147" s="94"/>
      <c r="AD147" s="95" t="s">
        <v>938</v>
      </c>
      <c r="AE147" s="7"/>
      <c r="AF147" s="32" t="str">
        <f t="shared" si="40"/>
        <v xml:space="preserve"> [Nickskicklig] </v>
      </c>
      <c r="AG147" s="31" t="str">
        <f t="shared" si="41"/>
        <v>?</v>
      </c>
      <c r="AH147" s="31" t="str">
        <f t="shared" si="42"/>
        <v>Himmelsk</v>
      </c>
      <c r="AI147" s="31" t="str">
        <f t="shared" si="43"/>
        <v>Enastående</v>
      </c>
      <c r="AJ147" s="31" t="str">
        <f t="shared" si="44"/>
        <v>Utomjordisk</v>
      </c>
      <c r="AK147" s="31" t="str">
        <f t="shared" si="45"/>
        <v>?</v>
      </c>
      <c r="AL147" s="31" t="str">
        <f t="shared" si="46"/>
        <v>?</v>
      </c>
      <c r="AM147" s="39" t="str">
        <f t="shared" si="47"/>
        <v xml:space="preserve"> Fasta: Ypperlig</v>
      </c>
      <c r="AN147" s="31" t="str">
        <f t="shared" si="48"/>
        <v/>
      </c>
      <c r="AO147" s="32" t="str">
        <f t="shared" si="49"/>
        <v/>
      </c>
      <c r="AP147" s="32" t="str">
        <f t="shared" si="50"/>
        <v/>
      </c>
      <c r="AQ147" s="32" t="str">
        <f t="shared" si="51"/>
        <v>Utomjordisk - Himmelsk - Enastående - ?</v>
      </c>
      <c r="AR147" s="32" t="str">
        <f t="shared" si="52"/>
        <v/>
      </c>
      <c r="AS147" s="32" t="str">
        <f t="shared" si="53"/>
        <v/>
      </c>
      <c r="AT147" s="96" t="str">
        <f t="shared" si="54"/>
        <v>[b]26 Åhing [playerid=191252437] Utomjordisk - Himmelsk - Enastående - ? [Nickskicklig]  Fasta: Ypperlig[/b]</v>
      </c>
      <c r="AU147" s="7"/>
    </row>
    <row r="148" spans="1:47" ht="14.25" hidden="1">
      <c r="A148" s="84" t="s">
        <v>10</v>
      </c>
      <c r="B148" s="85" t="s">
        <v>397</v>
      </c>
      <c r="C148" s="86" t="s">
        <v>398</v>
      </c>
      <c r="D148" s="87">
        <v>190624769</v>
      </c>
      <c r="E148" s="88" t="str">
        <f>HYPERLINK(CONCATENATE("http://www.hattrick.org/Club/Players/Player.aspx?PlayerID=",D148),TEXT(D148,"00"))</f>
        <v>190624769</v>
      </c>
      <c r="F148" s="89">
        <v>26</v>
      </c>
      <c r="G148" s="7"/>
      <c r="H148" s="90"/>
      <c r="I148" s="7"/>
      <c r="J148" s="85" t="s">
        <v>822</v>
      </c>
      <c r="K148" s="86" t="s">
        <v>822</v>
      </c>
      <c r="L148" s="86"/>
      <c r="M148" s="86" t="s">
        <v>822</v>
      </c>
      <c r="N148" s="86" t="s">
        <v>824</v>
      </c>
      <c r="O148" s="86" t="s">
        <v>21</v>
      </c>
      <c r="P148" s="86"/>
      <c r="Q148" s="86"/>
      <c r="R148" s="91" t="s">
        <v>820</v>
      </c>
      <c r="S148" s="7"/>
      <c r="T148" s="92" t="s">
        <v>399</v>
      </c>
      <c r="U148" s="86"/>
      <c r="V148" s="86"/>
      <c r="W148" s="86"/>
      <c r="X148" s="91"/>
      <c r="Y148" s="4"/>
      <c r="Z148" s="93"/>
      <c r="AA148" s="94"/>
      <c r="AB148" s="94"/>
      <c r="AC148" s="94"/>
      <c r="AD148" s="95" t="s">
        <v>939</v>
      </c>
      <c r="AE148" s="7"/>
      <c r="AF148" s="32" t="str">
        <f t="shared" si="40"/>
        <v/>
      </c>
      <c r="AG148" s="31" t="str">
        <f t="shared" si="41"/>
        <v>?</v>
      </c>
      <c r="AH148" s="31" t="str">
        <f t="shared" si="42"/>
        <v>Enastående</v>
      </c>
      <c r="AI148" s="31" t="str">
        <f t="shared" si="43"/>
        <v>Unik</v>
      </c>
      <c r="AJ148" s="31" t="str">
        <f t="shared" si="44"/>
        <v>Mytomspunnen</v>
      </c>
      <c r="AK148" s="31" t="str">
        <f t="shared" si="45"/>
        <v>?</v>
      </c>
      <c r="AL148" s="31" t="str">
        <f t="shared" si="46"/>
        <v>?</v>
      </c>
      <c r="AM148" s="39" t="str">
        <f t="shared" si="47"/>
        <v xml:space="preserve"> Fasta: Bra</v>
      </c>
      <c r="AN148" s="31" t="str">
        <f t="shared" si="48"/>
        <v/>
      </c>
      <c r="AO148" s="32" t="str">
        <f t="shared" si="49"/>
        <v/>
      </c>
      <c r="AP148" s="32" t="str">
        <f t="shared" si="50"/>
        <v/>
      </c>
      <c r="AQ148" s="32" t="str">
        <f t="shared" si="51"/>
        <v>Mytomspunnen - Enastående - Unik - ?</v>
      </c>
      <c r="AR148" s="32" t="str">
        <f t="shared" si="52"/>
        <v/>
      </c>
      <c r="AS148" s="32" t="str">
        <f t="shared" si="53"/>
        <v/>
      </c>
      <c r="AT148" s="96" t="str">
        <f t="shared" si="54"/>
        <v>26 Liedman [playerid=190624769] Mytomspunnen - Enastående - Unik - ? Fasta: Bra</v>
      </c>
      <c r="AU148" s="7"/>
    </row>
    <row r="149" spans="1:47" ht="14.25" hidden="1">
      <c r="A149" s="84" t="s">
        <v>10</v>
      </c>
      <c r="B149" s="85" t="s">
        <v>413</v>
      </c>
      <c r="C149" s="86" t="s">
        <v>414</v>
      </c>
      <c r="D149" s="87">
        <v>206628616</v>
      </c>
      <c r="E149" s="88" t="str">
        <f>HYPERLINK(CONCATENATE("http://www.hattrick.org/Club/Players/Player.aspx?PlayerID=",D149),TEXT(D149,"00"))</f>
        <v>206628616</v>
      </c>
      <c r="F149" s="89">
        <v>25</v>
      </c>
      <c r="G149" s="7"/>
      <c r="H149" s="90" t="s">
        <v>30</v>
      </c>
      <c r="I149" s="7"/>
      <c r="J149" s="85" t="s">
        <v>823</v>
      </c>
      <c r="K149" s="86" t="s">
        <v>821</v>
      </c>
      <c r="L149" s="86"/>
      <c r="M149" s="86" t="s">
        <v>824</v>
      </c>
      <c r="N149" s="86" t="s">
        <v>822</v>
      </c>
      <c r="O149" s="86" t="s">
        <v>21</v>
      </c>
      <c r="P149" s="86"/>
      <c r="Q149" s="86"/>
      <c r="R149" s="91"/>
      <c r="S149" s="7"/>
      <c r="T149" s="92" t="s">
        <v>415</v>
      </c>
      <c r="U149" s="86"/>
      <c r="V149" s="86"/>
      <c r="W149" s="86"/>
      <c r="X149" s="91"/>
      <c r="Y149" s="4"/>
      <c r="Z149" s="93"/>
      <c r="AA149" s="94"/>
      <c r="AB149" s="94"/>
      <c r="AC149" s="94"/>
      <c r="AD149" s="95" t="s">
        <v>939</v>
      </c>
      <c r="AE149" s="7"/>
      <c r="AF149" s="32" t="str">
        <f t="shared" si="40"/>
        <v xml:space="preserve"> [Nickskicklig] </v>
      </c>
      <c r="AG149" s="31" t="str">
        <f t="shared" si="41"/>
        <v>?</v>
      </c>
      <c r="AH149" s="31" t="str">
        <f t="shared" si="42"/>
        <v>Unik</v>
      </c>
      <c r="AI149" s="31" t="str">
        <f t="shared" si="43"/>
        <v>Enastående</v>
      </c>
      <c r="AJ149" s="31" t="str">
        <f t="shared" si="44"/>
        <v>Mytomspunnen</v>
      </c>
      <c r="AK149" s="31" t="str">
        <f t="shared" si="45"/>
        <v>?</v>
      </c>
      <c r="AL149" s="31" t="str">
        <f t="shared" si="46"/>
        <v>?</v>
      </c>
      <c r="AM149" s="39" t="str">
        <f t="shared" si="47"/>
        <v/>
      </c>
      <c r="AN149" s="31" t="str">
        <f t="shared" si="48"/>
        <v/>
      </c>
      <c r="AO149" s="32" t="str">
        <f t="shared" si="49"/>
        <v/>
      </c>
      <c r="AP149" s="32" t="str">
        <f t="shared" si="50"/>
        <v/>
      </c>
      <c r="AQ149" s="32" t="str">
        <f t="shared" si="51"/>
        <v>Mytomspunnen - Unik - Enastående - ?</v>
      </c>
      <c r="AR149" s="32" t="str">
        <f t="shared" si="52"/>
        <v/>
      </c>
      <c r="AS149" s="32" t="str">
        <f t="shared" si="53"/>
        <v/>
      </c>
      <c r="AT149" s="96" t="str">
        <f t="shared" si="54"/>
        <v xml:space="preserve">25 Gripenskog [playerid=206628616] Mytomspunnen - Unik - Enastående - ? [Nickskicklig] </v>
      </c>
      <c r="AU149" s="7"/>
    </row>
    <row r="150" spans="1:47" ht="14.25" hidden="1">
      <c r="A150" s="84" t="s">
        <v>10</v>
      </c>
      <c r="B150" s="85" t="s">
        <v>409</v>
      </c>
      <c r="C150" s="86" t="s">
        <v>410</v>
      </c>
      <c r="D150" s="87">
        <v>197488122</v>
      </c>
      <c r="E150" s="88" t="str">
        <f>HYPERLINK(CONCATENATE("http://www.hattrick.org/Club/Players/Player.aspx?PlayerID=",D150),TEXT(D150,"00"))</f>
        <v>197488122</v>
      </c>
      <c r="F150" s="89">
        <v>25</v>
      </c>
      <c r="G150" s="7"/>
      <c r="H150" s="90"/>
      <c r="I150" s="7"/>
      <c r="J150" s="85" t="s">
        <v>823</v>
      </c>
      <c r="K150" s="86" t="s">
        <v>824</v>
      </c>
      <c r="L150" s="86"/>
      <c r="M150" s="86" t="s">
        <v>824</v>
      </c>
      <c r="N150" s="86" t="s">
        <v>27</v>
      </c>
      <c r="O150" s="86" t="s">
        <v>22</v>
      </c>
      <c r="P150" s="86"/>
      <c r="Q150" s="86"/>
      <c r="R150" s="91"/>
      <c r="S150" s="7"/>
      <c r="T150" s="92" t="s">
        <v>349</v>
      </c>
      <c r="U150" s="86"/>
      <c r="V150" s="86"/>
      <c r="W150" s="86"/>
      <c r="X150" s="91"/>
      <c r="Y150" s="4"/>
      <c r="Z150" s="93"/>
      <c r="AA150" s="94"/>
      <c r="AB150" s="94"/>
      <c r="AC150" s="94"/>
      <c r="AD150" s="95" t="s">
        <v>938</v>
      </c>
      <c r="AE150" s="7"/>
      <c r="AF150" s="32" t="str">
        <f t="shared" si="40"/>
        <v/>
      </c>
      <c r="AG150" s="31" t="str">
        <f t="shared" si="41"/>
        <v>?</v>
      </c>
      <c r="AH150" s="31" t="str">
        <f t="shared" si="42"/>
        <v>Unik</v>
      </c>
      <c r="AI150" s="31" t="str">
        <f t="shared" si="43"/>
        <v>Gudabenådad</v>
      </c>
      <c r="AJ150" s="31" t="str">
        <f t="shared" si="44"/>
        <v>Utomjordisk</v>
      </c>
      <c r="AK150" s="31" t="str">
        <f t="shared" si="45"/>
        <v>?</v>
      </c>
      <c r="AL150" s="31" t="str">
        <f t="shared" si="46"/>
        <v>?</v>
      </c>
      <c r="AM150" s="39" t="str">
        <f t="shared" si="47"/>
        <v/>
      </c>
      <c r="AN150" s="31" t="str">
        <f t="shared" si="48"/>
        <v/>
      </c>
      <c r="AO150" s="32" t="str">
        <f t="shared" si="49"/>
        <v/>
      </c>
      <c r="AP150" s="32" t="str">
        <f t="shared" si="50"/>
        <v/>
      </c>
      <c r="AQ150" s="32" t="str">
        <f t="shared" si="51"/>
        <v>Utomjordisk - Unik - Gudabenådad - ?</v>
      </c>
      <c r="AR150" s="32" t="str">
        <f t="shared" si="52"/>
        <v/>
      </c>
      <c r="AS150" s="32" t="str">
        <f t="shared" si="53"/>
        <v/>
      </c>
      <c r="AT150" s="96" t="str">
        <f t="shared" si="54"/>
        <v>25 Cintins [playerid=197488122] Utomjordisk - Unik - Gudabenådad - ?</v>
      </c>
      <c r="AU150" s="7"/>
    </row>
    <row r="151" spans="1:47" ht="14.25" hidden="1">
      <c r="A151" s="84" t="s">
        <v>10</v>
      </c>
      <c r="B151" s="85" t="s">
        <v>187</v>
      </c>
      <c r="C151" s="86" t="s">
        <v>61</v>
      </c>
      <c r="D151" s="87">
        <v>203329244</v>
      </c>
      <c r="E151" s="88" t="str">
        <f t="shared" si="55"/>
        <v>203329244</v>
      </c>
      <c r="F151" s="89">
        <v>26</v>
      </c>
      <c r="G151" s="7"/>
      <c r="H151" s="90" t="s">
        <v>29</v>
      </c>
      <c r="I151" s="7"/>
      <c r="J151" s="85" t="s">
        <v>823</v>
      </c>
      <c r="K151" s="86" t="s">
        <v>821</v>
      </c>
      <c r="L151" s="86"/>
      <c r="M151" s="86" t="s">
        <v>823</v>
      </c>
      <c r="N151" s="86" t="s">
        <v>27</v>
      </c>
      <c r="O151" s="86" t="s">
        <v>22</v>
      </c>
      <c r="P151" s="86"/>
      <c r="Q151" s="86"/>
      <c r="R151" s="91"/>
      <c r="S151" s="7"/>
      <c r="T151" s="92" t="s">
        <v>407</v>
      </c>
      <c r="U151" s="86"/>
      <c r="V151" s="86"/>
      <c r="W151" s="86"/>
      <c r="X151" s="91"/>
      <c r="Y151" s="4"/>
      <c r="Z151" s="93"/>
      <c r="AA151" s="94"/>
      <c r="AB151" s="94"/>
      <c r="AC151" s="94"/>
      <c r="AD151" s="95" t="s">
        <v>939</v>
      </c>
      <c r="AE151" s="7"/>
      <c r="AF151" s="32" t="str">
        <f t="shared" si="40"/>
        <v xml:space="preserve"> [Snabb] </v>
      </c>
      <c r="AG151" s="31" t="str">
        <f t="shared" si="41"/>
        <v>?</v>
      </c>
      <c r="AH151" s="31" t="str">
        <f t="shared" si="42"/>
        <v>Fenomenal</v>
      </c>
      <c r="AI151" s="31" t="str">
        <f t="shared" si="43"/>
        <v>Gudabenådad</v>
      </c>
      <c r="AJ151" s="31" t="str">
        <f t="shared" si="44"/>
        <v>Utomjordisk</v>
      </c>
      <c r="AK151" s="31" t="str">
        <f t="shared" si="45"/>
        <v>?</v>
      </c>
      <c r="AL151" s="31" t="str">
        <f t="shared" si="46"/>
        <v>?</v>
      </c>
      <c r="AM151" s="39" t="str">
        <f t="shared" si="47"/>
        <v/>
      </c>
      <c r="AN151" s="31" t="str">
        <f t="shared" si="48"/>
        <v/>
      </c>
      <c r="AO151" s="32" t="str">
        <f t="shared" si="49"/>
        <v/>
      </c>
      <c r="AP151" s="32" t="str">
        <f t="shared" si="50"/>
        <v/>
      </c>
      <c r="AQ151" s="32" t="str">
        <f t="shared" si="51"/>
        <v>Utomjordisk - Fenomenal - Gudabenådad - ?</v>
      </c>
      <c r="AR151" s="32" t="str">
        <f t="shared" si="52"/>
        <v/>
      </c>
      <c r="AS151" s="32" t="str">
        <f t="shared" si="53"/>
        <v/>
      </c>
      <c r="AT151" s="96" t="str">
        <f t="shared" si="54"/>
        <v xml:space="preserve">26 Larsson [playerid=203329244] Utomjordisk - Fenomenal - Gudabenådad - ? [Snabb] </v>
      </c>
      <c r="AU151" s="7"/>
    </row>
    <row r="152" spans="1:47" ht="14.25" hidden="1">
      <c r="A152" s="84" t="s">
        <v>10</v>
      </c>
      <c r="B152" s="85" t="s">
        <v>57</v>
      </c>
      <c r="C152" s="86" t="s">
        <v>433</v>
      </c>
      <c r="D152" s="87">
        <v>215983892</v>
      </c>
      <c r="E152" s="88" t="str">
        <f t="shared" si="55"/>
        <v>215983892</v>
      </c>
      <c r="F152" s="89">
        <v>24</v>
      </c>
      <c r="G152" s="7"/>
      <c r="H152" s="90" t="s">
        <v>30</v>
      </c>
      <c r="I152" s="7"/>
      <c r="J152" s="85" t="s">
        <v>823</v>
      </c>
      <c r="K152" s="86" t="s">
        <v>820</v>
      </c>
      <c r="L152" s="86"/>
      <c r="M152" s="86" t="s">
        <v>823</v>
      </c>
      <c r="N152" s="86" t="s">
        <v>820</v>
      </c>
      <c r="O152" s="86" t="s">
        <v>21</v>
      </c>
      <c r="P152" s="86"/>
      <c r="Q152" s="86"/>
      <c r="R152" s="91"/>
      <c r="S152" s="7"/>
      <c r="T152" s="92" t="s">
        <v>434</v>
      </c>
      <c r="U152" s="86"/>
      <c r="V152" s="86"/>
      <c r="W152" s="86"/>
      <c r="X152" s="91"/>
      <c r="Y152" s="4"/>
      <c r="Z152" s="93"/>
      <c r="AA152" s="94"/>
      <c r="AB152" s="94"/>
      <c r="AC152" s="94"/>
      <c r="AD152" s="95" t="s">
        <v>939</v>
      </c>
      <c r="AE152" s="7"/>
      <c r="AF152" s="32" t="str">
        <f t="shared" si="40"/>
        <v xml:space="preserve"> [Nickskicklig] </v>
      </c>
      <c r="AG152" s="31" t="str">
        <f t="shared" si="41"/>
        <v>?</v>
      </c>
      <c r="AH152" s="31" t="str">
        <f t="shared" si="42"/>
        <v>Fenomenal</v>
      </c>
      <c r="AI152" s="31" t="str">
        <f t="shared" si="43"/>
        <v>Bra</v>
      </c>
      <c r="AJ152" s="31" t="str">
        <f t="shared" si="44"/>
        <v>Mytomspunnen</v>
      </c>
      <c r="AK152" s="31" t="str">
        <f t="shared" si="45"/>
        <v>?</v>
      </c>
      <c r="AL152" s="31" t="str">
        <f t="shared" si="46"/>
        <v>?</v>
      </c>
      <c r="AM152" s="39" t="str">
        <f t="shared" si="47"/>
        <v/>
      </c>
      <c r="AN152" s="31" t="str">
        <f t="shared" si="48"/>
        <v/>
      </c>
      <c r="AO152" s="32" t="str">
        <f t="shared" si="49"/>
        <v/>
      </c>
      <c r="AP152" s="32" t="str">
        <f t="shared" si="50"/>
        <v/>
      </c>
      <c r="AQ152" s="32" t="str">
        <f t="shared" si="51"/>
        <v>Mytomspunnen - Fenomenal - Bra - ?</v>
      </c>
      <c r="AR152" s="32" t="str">
        <f t="shared" si="52"/>
        <v/>
      </c>
      <c r="AS152" s="32" t="str">
        <f t="shared" si="53"/>
        <v/>
      </c>
      <c r="AT152" s="96" t="str">
        <f t="shared" si="54"/>
        <v xml:space="preserve">24 Lundtorp [playerid=215983892] Mytomspunnen - Fenomenal - Bra - ? [Nickskicklig] </v>
      </c>
      <c r="AU152" s="7"/>
    </row>
    <row r="153" spans="1:47" ht="14.25" hidden="1">
      <c r="A153" s="84" t="s">
        <v>10</v>
      </c>
      <c r="B153" s="85" t="s">
        <v>57</v>
      </c>
      <c r="C153" s="86" t="s">
        <v>814</v>
      </c>
      <c r="D153" s="87">
        <v>196447606</v>
      </c>
      <c r="E153" s="87">
        <v>196447606</v>
      </c>
      <c r="F153" s="89">
        <v>26</v>
      </c>
      <c r="G153" s="7"/>
      <c r="H153" s="90" t="s">
        <v>31</v>
      </c>
      <c r="I153" s="7"/>
      <c r="J153" s="85" t="s">
        <v>823</v>
      </c>
      <c r="K153" s="86" t="s">
        <v>821</v>
      </c>
      <c r="L153" s="86"/>
      <c r="M153" s="86" t="s">
        <v>28</v>
      </c>
      <c r="N153" s="86" t="s">
        <v>822</v>
      </c>
      <c r="O153" s="86" t="s">
        <v>23</v>
      </c>
      <c r="P153" s="86"/>
      <c r="Q153" s="86"/>
      <c r="R153" s="91"/>
      <c r="S153" s="7"/>
      <c r="T153" s="92" t="s">
        <v>815</v>
      </c>
      <c r="U153" s="86"/>
      <c r="V153" s="86"/>
      <c r="W153" s="86"/>
      <c r="X153" s="91"/>
      <c r="Y153" s="4"/>
      <c r="Z153" s="93"/>
      <c r="AA153" s="94"/>
      <c r="AB153" s="94"/>
      <c r="AC153" s="94"/>
      <c r="AD153" s="95" t="s">
        <v>938</v>
      </c>
      <c r="AE153" s="7"/>
      <c r="AF153" s="32" t="str">
        <f t="shared" si="40"/>
        <v xml:space="preserve"> [Oförutsägbar] </v>
      </c>
      <c r="AG153" s="31" t="str">
        <f t="shared" si="41"/>
        <v>?</v>
      </c>
      <c r="AH153" s="31" t="str">
        <f t="shared" si="42"/>
        <v>Legendarisk</v>
      </c>
      <c r="AI153" s="31" t="str">
        <f t="shared" si="43"/>
        <v>Enastående</v>
      </c>
      <c r="AJ153" s="31" t="str">
        <f t="shared" si="44"/>
        <v>Titanisk</v>
      </c>
      <c r="AK153" s="31" t="str">
        <f t="shared" si="45"/>
        <v>?</v>
      </c>
      <c r="AL153" s="31" t="str">
        <f t="shared" si="46"/>
        <v>?</v>
      </c>
      <c r="AM153" s="39" t="str">
        <f t="shared" si="47"/>
        <v/>
      </c>
      <c r="AN153" s="31" t="str">
        <f t="shared" si="48"/>
        <v/>
      </c>
      <c r="AO153" s="32" t="str">
        <f t="shared" si="49"/>
        <v/>
      </c>
      <c r="AP153" s="32" t="str">
        <f t="shared" si="50"/>
        <v/>
      </c>
      <c r="AQ153" s="32" t="str">
        <f t="shared" si="51"/>
        <v>Titanisk - Legendarisk - Enastående - ?</v>
      </c>
      <c r="AR153" s="32" t="str">
        <f t="shared" si="52"/>
        <v/>
      </c>
      <c r="AS153" s="32" t="str">
        <f t="shared" si="53"/>
        <v/>
      </c>
      <c r="AT153" s="96" t="str">
        <f t="shared" si="54"/>
        <v xml:space="preserve">26 Forstorp [playerid=196447606] Titanisk - Legendarisk - Enastående - ? [Oförutsägbar] </v>
      </c>
      <c r="AU153" s="7"/>
    </row>
    <row r="154" spans="1:47" ht="14.25" hidden="1">
      <c r="A154" s="84" t="s">
        <v>10</v>
      </c>
      <c r="B154" s="85" t="s">
        <v>435</v>
      </c>
      <c r="C154" s="86" t="s">
        <v>436</v>
      </c>
      <c r="D154" s="87">
        <v>219815236</v>
      </c>
      <c r="E154" s="88" t="str">
        <f t="shared" si="55"/>
        <v>219815236</v>
      </c>
      <c r="F154" s="89">
        <v>24</v>
      </c>
      <c r="G154" s="7"/>
      <c r="H154" s="90"/>
      <c r="I154" s="7"/>
      <c r="J154" s="85" t="s">
        <v>823</v>
      </c>
      <c r="K154" s="86" t="s">
        <v>821</v>
      </c>
      <c r="L154" s="86"/>
      <c r="M154" s="86" t="s">
        <v>823</v>
      </c>
      <c r="N154" s="86" t="s">
        <v>821</v>
      </c>
      <c r="O154" s="86" t="s">
        <v>21</v>
      </c>
      <c r="P154" s="86" t="s">
        <v>821</v>
      </c>
      <c r="Q154" s="86"/>
      <c r="R154" s="91"/>
      <c r="S154" s="7"/>
      <c r="T154" s="92" t="s">
        <v>437</v>
      </c>
      <c r="U154" s="86"/>
      <c r="V154" s="86"/>
      <c r="W154" s="86"/>
      <c r="X154" s="91"/>
      <c r="Y154" s="4"/>
      <c r="Z154" s="93"/>
      <c r="AA154" s="94"/>
      <c r="AB154" s="94"/>
      <c r="AC154" s="94"/>
      <c r="AD154" s="95" t="s">
        <v>939</v>
      </c>
      <c r="AE154" s="7"/>
      <c r="AF154" s="32" t="str">
        <f t="shared" si="40"/>
        <v/>
      </c>
      <c r="AG154" s="31" t="str">
        <f t="shared" si="41"/>
        <v>?</v>
      </c>
      <c r="AH154" s="31" t="str">
        <f t="shared" si="42"/>
        <v>Fenomenal</v>
      </c>
      <c r="AI154" s="31" t="str">
        <f t="shared" si="43"/>
        <v>Ypperlig</v>
      </c>
      <c r="AJ154" s="31" t="str">
        <f t="shared" si="44"/>
        <v>Mytomspunnen</v>
      </c>
      <c r="AK154" s="31" t="str">
        <f t="shared" si="45"/>
        <v>Ypperlig</v>
      </c>
      <c r="AL154" s="31" t="str">
        <f t="shared" si="46"/>
        <v>?</v>
      </c>
      <c r="AM154" s="39" t="str">
        <f t="shared" si="47"/>
        <v/>
      </c>
      <c r="AN154" s="31" t="str">
        <f t="shared" si="48"/>
        <v/>
      </c>
      <c r="AO154" s="32" t="str">
        <f t="shared" si="49"/>
        <v/>
      </c>
      <c r="AP154" s="32" t="str">
        <f t="shared" si="50"/>
        <v/>
      </c>
      <c r="AQ154" s="32" t="str">
        <f t="shared" si="51"/>
        <v>Mytomspunnen - Fenomenal - Ypperlig - Ypperlig</v>
      </c>
      <c r="AR154" s="32" t="str">
        <f t="shared" si="52"/>
        <v/>
      </c>
      <c r="AS154" s="32" t="str">
        <f t="shared" si="53"/>
        <v/>
      </c>
      <c r="AT154" s="96" t="str">
        <f t="shared" si="54"/>
        <v>24 Strandstål [playerid=219815236] Mytomspunnen - Fenomenal - Ypperlig - Ypperlig</v>
      </c>
      <c r="AU154" s="7"/>
    </row>
    <row r="155" spans="1:47" ht="14.25" hidden="1">
      <c r="A155" s="84"/>
      <c r="B155" s="85"/>
      <c r="C155" s="86"/>
      <c r="D155" s="87"/>
      <c r="E155" s="88" t="str">
        <f t="shared" si="55"/>
        <v>00</v>
      </c>
      <c r="F155" s="89">
        <v>24</v>
      </c>
      <c r="G155" s="7"/>
      <c r="H155" s="90"/>
      <c r="I155" s="7"/>
      <c r="J155" s="85" t="s">
        <v>823</v>
      </c>
      <c r="K155" s="86" t="s">
        <v>822</v>
      </c>
      <c r="L155" s="86"/>
      <c r="M155" s="86" t="s">
        <v>821</v>
      </c>
      <c r="N155" s="86" t="s">
        <v>820</v>
      </c>
      <c r="O155" s="86" t="s">
        <v>21</v>
      </c>
      <c r="P155" s="86"/>
      <c r="Q155" s="86"/>
      <c r="R155" s="91"/>
      <c r="S155" s="7"/>
      <c r="T155" s="92" t="s">
        <v>408</v>
      </c>
      <c r="U155" s="86"/>
      <c r="V155" s="86"/>
      <c r="W155" s="86"/>
      <c r="X155" s="91"/>
      <c r="Y155" s="4"/>
      <c r="Z155" s="93"/>
      <c r="AA155" s="94"/>
      <c r="AB155" s="94"/>
      <c r="AC155" s="94"/>
      <c r="AD155" s="95" t="s">
        <v>939</v>
      </c>
      <c r="AE155" s="7"/>
      <c r="AF155" s="32" t="str">
        <f t="shared" si="40"/>
        <v/>
      </c>
      <c r="AG155" s="31" t="str">
        <f t="shared" si="41"/>
        <v>?</v>
      </c>
      <c r="AH155" s="31" t="str">
        <f t="shared" si="42"/>
        <v>Ypperlig</v>
      </c>
      <c r="AI155" s="31" t="str">
        <f t="shared" si="43"/>
        <v>Bra</v>
      </c>
      <c r="AJ155" s="31" t="str">
        <f t="shared" si="44"/>
        <v>Mytomspunnen</v>
      </c>
      <c r="AK155" s="31" t="str">
        <f t="shared" si="45"/>
        <v>?</v>
      </c>
      <c r="AL155" s="31" t="str">
        <f t="shared" si="46"/>
        <v>?</v>
      </c>
      <c r="AM155" s="39" t="str">
        <f t="shared" si="47"/>
        <v/>
      </c>
      <c r="AN155" s="31" t="str">
        <f t="shared" si="48"/>
        <v/>
      </c>
      <c r="AO155" s="32" t="str">
        <f t="shared" si="49"/>
        <v/>
      </c>
      <c r="AP155" s="32" t="str">
        <f t="shared" si="50"/>
        <v/>
      </c>
      <c r="AQ155" s="32" t="str">
        <f t="shared" si="51"/>
        <v/>
      </c>
      <c r="AR155" s="32" t="str">
        <f t="shared" si="52"/>
        <v/>
      </c>
      <c r="AS155" s="32" t="str">
        <f t="shared" si="53"/>
        <v/>
      </c>
      <c r="AT155" s="96" t="str">
        <f t="shared" si="54"/>
        <v xml:space="preserve">24 </v>
      </c>
      <c r="AU155" s="7"/>
    </row>
    <row r="156" spans="1:47" ht="14.25" hidden="1">
      <c r="A156" s="84" t="s">
        <v>10</v>
      </c>
      <c r="B156" s="85" t="s">
        <v>447</v>
      </c>
      <c r="C156" s="86" t="s">
        <v>448</v>
      </c>
      <c r="D156" s="87">
        <v>231989217</v>
      </c>
      <c r="E156" s="88" t="str">
        <f t="shared" si="55"/>
        <v>231989217</v>
      </c>
      <c r="F156" s="89">
        <v>23</v>
      </c>
      <c r="G156" s="7"/>
      <c r="H156" s="90" t="s">
        <v>29</v>
      </c>
      <c r="I156" s="7"/>
      <c r="J156" s="85" t="s">
        <v>823</v>
      </c>
      <c r="K156" s="86" t="s">
        <v>822</v>
      </c>
      <c r="L156" s="86"/>
      <c r="M156" s="86" t="s">
        <v>823</v>
      </c>
      <c r="N156" s="86" t="s">
        <v>821</v>
      </c>
      <c r="O156" s="86" t="s">
        <v>21</v>
      </c>
      <c r="P156" s="86"/>
      <c r="Q156" s="86"/>
      <c r="R156" s="91"/>
      <c r="S156" s="7"/>
      <c r="T156" s="92" t="s">
        <v>449</v>
      </c>
      <c r="U156" s="86"/>
      <c r="V156" s="86"/>
      <c r="W156" s="86"/>
      <c r="X156" s="91"/>
      <c r="Y156" s="4"/>
      <c r="Z156" s="93"/>
      <c r="AA156" s="94"/>
      <c r="AB156" s="94"/>
      <c r="AC156" s="94"/>
      <c r="AD156" s="95" t="s">
        <v>939</v>
      </c>
      <c r="AE156" s="7"/>
      <c r="AF156" s="32" t="str">
        <f t="shared" si="40"/>
        <v xml:space="preserve"> [Snabb] </v>
      </c>
      <c r="AG156" s="31" t="str">
        <f t="shared" si="41"/>
        <v>?</v>
      </c>
      <c r="AH156" s="31" t="str">
        <f t="shared" si="42"/>
        <v>Fenomenal</v>
      </c>
      <c r="AI156" s="31" t="str">
        <f t="shared" si="43"/>
        <v>Ypperlig</v>
      </c>
      <c r="AJ156" s="31" t="str">
        <f t="shared" si="44"/>
        <v>Mytomspunnen</v>
      </c>
      <c r="AK156" s="31" t="str">
        <f t="shared" si="45"/>
        <v>?</v>
      </c>
      <c r="AL156" s="31" t="str">
        <f t="shared" si="46"/>
        <v>?</v>
      </c>
      <c r="AM156" s="39" t="str">
        <f t="shared" si="47"/>
        <v/>
      </c>
      <c r="AN156" s="31" t="str">
        <f t="shared" si="48"/>
        <v/>
      </c>
      <c r="AO156" s="32" t="str">
        <f t="shared" si="49"/>
        <v/>
      </c>
      <c r="AP156" s="32" t="str">
        <f t="shared" si="50"/>
        <v/>
      </c>
      <c r="AQ156" s="32" t="str">
        <f t="shared" si="51"/>
        <v>Mytomspunnen - Fenomenal - Ypperlig - ?</v>
      </c>
      <c r="AR156" s="32" t="str">
        <f t="shared" si="52"/>
        <v/>
      </c>
      <c r="AS156" s="32" t="str">
        <f t="shared" si="53"/>
        <v/>
      </c>
      <c r="AT156" s="96" t="str">
        <f t="shared" si="54"/>
        <v xml:space="preserve">23 Grenkvist [playerid=231989217] Mytomspunnen - Fenomenal - Ypperlig - ? [Snabb] </v>
      </c>
      <c r="AU156" s="7"/>
    </row>
    <row r="157" spans="1:47" ht="14.25" hidden="1">
      <c r="A157" s="84" t="s">
        <v>10</v>
      </c>
      <c r="B157" s="85" t="s">
        <v>380</v>
      </c>
      <c r="C157" s="86" t="s">
        <v>381</v>
      </c>
      <c r="D157" s="87">
        <v>156536565</v>
      </c>
      <c r="E157" s="88" t="str">
        <f t="shared" si="55"/>
        <v>156536565</v>
      </c>
      <c r="F157" s="89">
        <v>28</v>
      </c>
      <c r="G157" s="7"/>
      <c r="H157" s="90"/>
      <c r="I157" s="7"/>
      <c r="J157" s="85" t="s">
        <v>822</v>
      </c>
      <c r="K157" s="86" t="s">
        <v>824</v>
      </c>
      <c r="L157" s="86"/>
      <c r="M157" s="86" t="s">
        <v>24</v>
      </c>
      <c r="N157" s="86" t="s">
        <v>820</v>
      </c>
      <c r="O157" s="86" t="s">
        <v>23</v>
      </c>
      <c r="P157" s="86"/>
      <c r="Q157" s="86"/>
      <c r="R157" s="91"/>
      <c r="S157" s="7"/>
      <c r="T157" s="92" t="s">
        <v>382</v>
      </c>
      <c r="U157" s="86"/>
      <c r="V157" s="86"/>
      <c r="W157" s="86"/>
      <c r="X157" s="91"/>
      <c r="Y157" s="4"/>
      <c r="Z157" s="93"/>
      <c r="AA157" s="94"/>
      <c r="AB157" s="94"/>
      <c r="AC157" s="94"/>
      <c r="AD157" s="95" t="s">
        <v>938</v>
      </c>
      <c r="AE157" s="7"/>
      <c r="AF157" s="32" t="str">
        <f t="shared" si="40"/>
        <v/>
      </c>
      <c r="AG157" s="31" t="str">
        <f t="shared" si="41"/>
        <v>?</v>
      </c>
      <c r="AH157" s="31" t="str">
        <f t="shared" si="42"/>
        <v>Himmelsk</v>
      </c>
      <c r="AI157" s="31" t="str">
        <f t="shared" si="43"/>
        <v>Bra</v>
      </c>
      <c r="AJ157" s="31" t="str">
        <f t="shared" si="44"/>
        <v>Titanisk</v>
      </c>
      <c r="AK157" s="31" t="str">
        <f t="shared" si="45"/>
        <v>?</v>
      </c>
      <c r="AL157" s="31" t="str">
        <f t="shared" si="46"/>
        <v>?</v>
      </c>
      <c r="AM157" s="39" t="str">
        <f t="shared" si="47"/>
        <v/>
      </c>
      <c r="AN157" s="31" t="str">
        <f t="shared" si="48"/>
        <v/>
      </c>
      <c r="AO157" s="32" t="str">
        <f t="shared" si="49"/>
        <v/>
      </c>
      <c r="AP157" s="32" t="str">
        <f t="shared" si="50"/>
        <v/>
      </c>
      <c r="AQ157" s="32" t="str">
        <f t="shared" si="51"/>
        <v>Titanisk - Himmelsk - Bra - ?</v>
      </c>
      <c r="AR157" s="32" t="str">
        <f t="shared" si="52"/>
        <v/>
      </c>
      <c r="AS157" s="32" t="str">
        <f t="shared" si="53"/>
        <v/>
      </c>
      <c r="AT157" s="96" t="str">
        <f t="shared" si="54"/>
        <v>28 Martinsson [playerid=156536565] Titanisk - Himmelsk - Bra - ?</v>
      </c>
      <c r="AU157" s="7"/>
    </row>
    <row r="158" spans="1:47" ht="14.25" hidden="1">
      <c r="A158" s="84" t="s">
        <v>10</v>
      </c>
      <c r="B158" s="85" t="s">
        <v>419</v>
      </c>
      <c r="C158" s="86" t="s">
        <v>420</v>
      </c>
      <c r="D158" s="87">
        <v>208109747</v>
      </c>
      <c r="E158" s="88" t="str">
        <f t="shared" si="55"/>
        <v>208109747</v>
      </c>
      <c r="F158" s="89">
        <v>25</v>
      </c>
      <c r="G158" s="7"/>
      <c r="H158" s="90" t="s">
        <v>29</v>
      </c>
      <c r="I158" s="7"/>
      <c r="J158" s="85" t="s">
        <v>823</v>
      </c>
      <c r="K158" s="86" t="s">
        <v>820</v>
      </c>
      <c r="L158" s="86"/>
      <c r="M158" s="86" t="s">
        <v>823</v>
      </c>
      <c r="N158" s="86" t="s">
        <v>824</v>
      </c>
      <c r="O158" s="86" t="s">
        <v>22</v>
      </c>
      <c r="P158" s="86"/>
      <c r="Q158" s="86"/>
      <c r="R158" s="91" t="s">
        <v>26</v>
      </c>
      <c r="S158" s="7"/>
      <c r="T158" s="92" t="s">
        <v>421</v>
      </c>
      <c r="U158" s="86" t="s">
        <v>8</v>
      </c>
      <c r="V158" s="86"/>
      <c r="W158" s="86"/>
      <c r="X158" s="91"/>
      <c r="Y158" s="4"/>
      <c r="Z158" s="93" t="s">
        <v>827</v>
      </c>
      <c r="AA158" s="94"/>
      <c r="AB158" s="94"/>
      <c r="AC158" s="94"/>
      <c r="AD158" s="95" t="s">
        <v>939</v>
      </c>
      <c r="AE158" s="7"/>
      <c r="AF158" s="32" t="str">
        <f t="shared" si="40"/>
        <v xml:space="preserve"> [Snabb] </v>
      </c>
      <c r="AG158" s="31" t="str">
        <f t="shared" si="41"/>
        <v>?</v>
      </c>
      <c r="AH158" s="31" t="str">
        <f t="shared" si="42"/>
        <v>Fenomenal</v>
      </c>
      <c r="AI158" s="31" t="str">
        <f t="shared" si="43"/>
        <v>Unik</v>
      </c>
      <c r="AJ158" s="31" t="str">
        <f t="shared" si="44"/>
        <v>Utomjordisk</v>
      </c>
      <c r="AK158" s="31" t="str">
        <f t="shared" si="45"/>
        <v>?</v>
      </c>
      <c r="AL158" s="31" t="str">
        <f t="shared" si="46"/>
        <v>?</v>
      </c>
      <c r="AM158" s="39" t="str">
        <f t="shared" si="47"/>
        <v xml:space="preserve"> Fasta: Övernaturlig</v>
      </c>
      <c r="AN158" s="31" t="str">
        <f t="shared" si="48"/>
        <v/>
      </c>
      <c r="AO158" s="32" t="str">
        <f t="shared" si="49"/>
        <v/>
      </c>
      <c r="AP158" s="32" t="str">
        <f t="shared" si="50"/>
        <v/>
      </c>
      <c r="AQ158" s="32" t="str">
        <f t="shared" si="51"/>
        <v>Utomjordisk - Fenomenal - Unik - ?</v>
      </c>
      <c r="AR158" s="32" t="str">
        <f t="shared" si="52"/>
        <v/>
      </c>
      <c r="AS158" s="32" t="str">
        <f t="shared" si="53"/>
        <v/>
      </c>
      <c r="AT158" s="96" t="str">
        <f t="shared" si="54"/>
        <v>[b]25 Dragic [playerid=208109747] Utomjordisk - Fenomenal - Unik - ? [Snabb]  Fasta: Övernaturlig[/b]</v>
      </c>
      <c r="AU158" s="7"/>
    </row>
    <row r="159" spans="1:47" ht="14.25" hidden="1">
      <c r="A159" s="84" t="s">
        <v>10</v>
      </c>
      <c r="B159" s="85" t="s">
        <v>68</v>
      </c>
      <c r="C159" s="86" t="s">
        <v>411</v>
      </c>
      <c r="D159" s="87">
        <v>201030557</v>
      </c>
      <c r="E159" s="88" t="str">
        <f t="shared" si="55"/>
        <v>201030557</v>
      </c>
      <c r="F159" s="89">
        <v>25</v>
      </c>
      <c r="G159" s="7"/>
      <c r="H159" s="90"/>
      <c r="I159" s="7"/>
      <c r="J159" s="85" t="s">
        <v>822</v>
      </c>
      <c r="K159" s="86" t="s">
        <v>819</v>
      </c>
      <c r="L159" s="86"/>
      <c r="M159" s="86" t="s">
        <v>818</v>
      </c>
      <c r="N159" s="86" t="s">
        <v>824</v>
      </c>
      <c r="O159" s="86" t="s">
        <v>23</v>
      </c>
      <c r="P159" s="86"/>
      <c r="Q159" s="86"/>
      <c r="R159" s="91" t="s">
        <v>21</v>
      </c>
      <c r="S159" s="7"/>
      <c r="T159" s="92" t="s">
        <v>412</v>
      </c>
      <c r="U159" s="86"/>
      <c r="V159" s="86"/>
      <c r="W159" s="86"/>
      <c r="X159" s="91"/>
      <c r="Y159" s="4"/>
      <c r="Z159" s="93"/>
      <c r="AA159" s="94"/>
      <c r="AB159" s="94"/>
      <c r="AC159" s="94"/>
      <c r="AD159" s="95" t="s">
        <v>939</v>
      </c>
      <c r="AE159" s="7"/>
      <c r="AF159" s="32" t="str">
        <f t="shared" si="40"/>
        <v/>
      </c>
      <c r="AG159" s="31" t="str">
        <f t="shared" si="41"/>
        <v>?</v>
      </c>
      <c r="AH159" s="31" t="str">
        <f t="shared" si="42"/>
        <v>Dålig</v>
      </c>
      <c r="AI159" s="31" t="str">
        <f t="shared" si="43"/>
        <v>Unik</v>
      </c>
      <c r="AJ159" s="31" t="str">
        <f t="shared" si="44"/>
        <v>Titanisk</v>
      </c>
      <c r="AK159" s="31" t="str">
        <f t="shared" si="45"/>
        <v>?</v>
      </c>
      <c r="AL159" s="31" t="str">
        <f t="shared" si="46"/>
        <v>?</v>
      </c>
      <c r="AM159" s="39" t="str">
        <f t="shared" si="47"/>
        <v xml:space="preserve"> Fasta: Mytomspunnen</v>
      </c>
      <c r="AN159" s="31" t="str">
        <f t="shared" si="48"/>
        <v/>
      </c>
      <c r="AO159" s="32" t="str">
        <f t="shared" si="49"/>
        <v/>
      </c>
      <c r="AP159" s="32" t="str">
        <f t="shared" si="50"/>
        <v/>
      </c>
      <c r="AQ159" s="32" t="str">
        <f t="shared" si="51"/>
        <v>Titanisk - Dålig - Unik - ?</v>
      </c>
      <c r="AR159" s="32" t="str">
        <f t="shared" si="52"/>
        <v/>
      </c>
      <c r="AS159" s="32" t="str">
        <f t="shared" si="53"/>
        <v/>
      </c>
      <c r="AT159" s="96" t="str">
        <f t="shared" si="54"/>
        <v>25 Läfblad [playerid=201030557] Titanisk - Dålig - Unik - ? Fasta: Mytomspunnen</v>
      </c>
      <c r="AU159" s="7"/>
    </row>
    <row r="160" spans="1:47" ht="14.25" hidden="1">
      <c r="A160" s="84" t="s">
        <v>10</v>
      </c>
      <c r="B160" s="85" t="s">
        <v>444</v>
      </c>
      <c r="C160" s="86" t="s">
        <v>445</v>
      </c>
      <c r="D160" s="87">
        <v>228622963</v>
      </c>
      <c r="E160" s="88" t="str">
        <f t="shared" si="55"/>
        <v>228622963</v>
      </c>
      <c r="F160" s="89">
        <v>23</v>
      </c>
      <c r="G160" s="7"/>
      <c r="H160" s="90" t="s">
        <v>30</v>
      </c>
      <c r="I160" s="7"/>
      <c r="J160" s="85" t="s">
        <v>823</v>
      </c>
      <c r="K160" s="86" t="s">
        <v>819</v>
      </c>
      <c r="L160" s="86"/>
      <c r="M160" s="86" t="s">
        <v>821</v>
      </c>
      <c r="N160" s="86" t="s">
        <v>823</v>
      </c>
      <c r="O160" s="86" t="s">
        <v>22</v>
      </c>
      <c r="P160" s="86"/>
      <c r="Q160" s="86"/>
      <c r="R160" s="91"/>
      <c r="S160" s="7"/>
      <c r="T160" s="92" t="s">
        <v>446</v>
      </c>
      <c r="U160" s="86"/>
      <c r="V160" s="86"/>
      <c r="W160" s="86"/>
      <c r="X160" s="91"/>
      <c r="Y160" s="4"/>
      <c r="Z160" s="93"/>
      <c r="AA160" s="94"/>
      <c r="AB160" s="94"/>
      <c r="AC160" s="94"/>
      <c r="AD160" s="95" t="s">
        <v>939</v>
      </c>
      <c r="AE160" s="7"/>
      <c r="AF160" s="32" t="str">
        <f t="shared" si="40"/>
        <v xml:space="preserve"> [Nickskicklig] </v>
      </c>
      <c r="AG160" s="31" t="str">
        <f t="shared" si="41"/>
        <v>?</v>
      </c>
      <c r="AH160" s="31" t="str">
        <f t="shared" si="42"/>
        <v>Ypperlig</v>
      </c>
      <c r="AI160" s="31" t="str">
        <f t="shared" si="43"/>
        <v>Fenomenal</v>
      </c>
      <c r="AJ160" s="31" t="str">
        <f t="shared" si="44"/>
        <v>Utomjordisk</v>
      </c>
      <c r="AK160" s="31" t="str">
        <f t="shared" si="45"/>
        <v>?</v>
      </c>
      <c r="AL160" s="31" t="str">
        <f t="shared" si="46"/>
        <v>?</v>
      </c>
      <c r="AM160" s="39" t="str">
        <f t="shared" si="47"/>
        <v/>
      </c>
      <c r="AN160" s="31" t="str">
        <f t="shared" si="48"/>
        <v/>
      </c>
      <c r="AO160" s="32" t="str">
        <f t="shared" si="49"/>
        <v/>
      </c>
      <c r="AP160" s="32" t="str">
        <f t="shared" si="50"/>
        <v/>
      </c>
      <c r="AQ160" s="32" t="str">
        <f t="shared" si="51"/>
        <v>Utomjordisk - Ypperlig - Fenomenal - ?</v>
      </c>
      <c r="AR160" s="32" t="str">
        <f t="shared" si="52"/>
        <v/>
      </c>
      <c r="AS160" s="32" t="str">
        <f t="shared" si="53"/>
        <v/>
      </c>
      <c r="AT160" s="96" t="str">
        <f t="shared" si="54"/>
        <v xml:space="preserve">23 Östgren [playerid=228622963] Utomjordisk - Ypperlig - Fenomenal - ? [Nickskicklig] </v>
      </c>
      <c r="AU160" s="7"/>
    </row>
    <row r="161" spans="1:47" ht="14.25" hidden="1">
      <c r="A161" s="84" t="s">
        <v>10</v>
      </c>
      <c r="B161" s="85" t="s">
        <v>430</v>
      </c>
      <c r="C161" s="86" t="s">
        <v>431</v>
      </c>
      <c r="D161" s="87">
        <v>215164072</v>
      </c>
      <c r="E161" s="88" t="str">
        <f t="shared" si="55"/>
        <v>215164072</v>
      </c>
      <c r="F161" s="89">
        <v>24</v>
      </c>
      <c r="G161" s="7"/>
      <c r="H161" s="90"/>
      <c r="I161" s="7"/>
      <c r="J161" s="85" t="s">
        <v>823</v>
      </c>
      <c r="K161" s="86" t="s">
        <v>820</v>
      </c>
      <c r="L161" s="86"/>
      <c r="M161" s="86" t="s">
        <v>823</v>
      </c>
      <c r="N161" s="86" t="s">
        <v>823</v>
      </c>
      <c r="O161" s="86" t="s">
        <v>22</v>
      </c>
      <c r="P161" s="86"/>
      <c r="Q161" s="86"/>
      <c r="R161" s="91"/>
      <c r="S161" s="7"/>
      <c r="T161" s="92" t="s">
        <v>432</v>
      </c>
      <c r="U161" s="86"/>
      <c r="V161" s="86"/>
      <c r="W161" s="86"/>
      <c r="X161" s="91"/>
      <c r="Y161" s="4"/>
      <c r="Z161" s="93"/>
      <c r="AA161" s="94"/>
      <c r="AB161" s="94"/>
      <c r="AC161" s="94"/>
      <c r="AD161" s="95" t="s">
        <v>939</v>
      </c>
      <c r="AE161" s="7"/>
      <c r="AF161" s="32" t="str">
        <f t="shared" si="40"/>
        <v/>
      </c>
      <c r="AG161" s="31" t="str">
        <f t="shared" si="41"/>
        <v>?</v>
      </c>
      <c r="AH161" s="31" t="str">
        <f t="shared" si="42"/>
        <v>Fenomenal</v>
      </c>
      <c r="AI161" s="31" t="str">
        <f t="shared" si="43"/>
        <v>Fenomenal</v>
      </c>
      <c r="AJ161" s="31" t="str">
        <f t="shared" si="44"/>
        <v>Utomjordisk</v>
      </c>
      <c r="AK161" s="31" t="str">
        <f t="shared" si="45"/>
        <v>?</v>
      </c>
      <c r="AL161" s="31" t="str">
        <f t="shared" si="46"/>
        <v>?</v>
      </c>
      <c r="AM161" s="39" t="str">
        <f t="shared" si="47"/>
        <v/>
      </c>
      <c r="AN161" s="31" t="str">
        <f t="shared" si="48"/>
        <v/>
      </c>
      <c r="AO161" s="32" t="str">
        <f t="shared" si="49"/>
        <v/>
      </c>
      <c r="AP161" s="32" t="str">
        <f t="shared" si="50"/>
        <v/>
      </c>
      <c r="AQ161" s="32" t="str">
        <f t="shared" si="51"/>
        <v>Utomjordisk - Fenomenal - Fenomenal - ?</v>
      </c>
      <c r="AR161" s="32" t="str">
        <f t="shared" si="52"/>
        <v/>
      </c>
      <c r="AS161" s="32" t="str">
        <f t="shared" si="53"/>
        <v/>
      </c>
      <c r="AT161" s="96" t="str">
        <f t="shared" si="54"/>
        <v>24 Öhrander [playerid=215164072] Utomjordisk - Fenomenal - Fenomenal - ?</v>
      </c>
      <c r="AU161" s="7"/>
    </row>
    <row r="162" spans="1:47" ht="14.25" hidden="1">
      <c r="A162" s="84" t="s">
        <v>10</v>
      </c>
      <c r="B162" s="85" t="s">
        <v>416</v>
      </c>
      <c r="C162" s="86" t="s">
        <v>417</v>
      </c>
      <c r="D162" s="87">
        <v>209412946</v>
      </c>
      <c r="E162" s="88" t="str">
        <f t="shared" si="55"/>
        <v>209412946</v>
      </c>
      <c r="F162" s="89">
        <v>25</v>
      </c>
      <c r="G162" s="7"/>
      <c r="H162" s="90" t="s">
        <v>32</v>
      </c>
      <c r="I162" s="7"/>
      <c r="J162" s="85" t="s">
        <v>823</v>
      </c>
      <c r="K162" s="86" t="s">
        <v>824</v>
      </c>
      <c r="L162" s="86"/>
      <c r="M162" s="86" t="s">
        <v>24</v>
      </c>
      <c r="N162" s="86" t="s">
        <v>28</v>
      </c>
      <c r="O162" s="86" t="s">
        <v>27</v>
      </c>
      <c r="P162" s="86"/>
      <c r="Q162" s="86"/>
      <c r="R162" s="91"/>
      <c r="S162" s="7"/>
      <c r="T162" s="92" t="s">
        <v>418</v>
      </c>
      <c r="U162" s="86"/>
      <c r="V162" s="86"/>
      <c r="W162" s="86"/>
      <c r="X162" s="91"/>
      <c r="Y162" s="4"/>
      <c r="Z162" s="93"/>
      <c r="AA162" s="94"/>
      <c r="AB162" s="94"/>
      <c r="AC162" s="94"/>
      <c r="AD162" s="95" t="s">
        <v>938</v>
      </c>
      <c r="AE162" s="7"/>
      <c r="AF162" s="32" t="str">
        <f t="shared" si="40"/>
        <v xml:space="preserve"> [Teknisk] </v>
      </c>
      <c r="AG162" s="31" t="str">
        <f t="shared" si="41"/>
        <v>?</v>
      </c>
      <c r="AH162" s="31" t="str">
        <f t="shared" si="42"/>
        <v>Himmelsk</v>
      </c>
      <c r="AI162" s="31" t="str">
        <f t="shared" si="43"/>
        <v>Legendarisk</v>
      </c>
      <c r="AJ162" s="31" t="str">
        <f t="shared" si="44"/>
        <v>Gudabenådad</v>
      </c>
      <c r="AK162" s="31" t="str">
        <f t="shared" si="45"/>
        <v>?</v>
      </c>
      <c r="AL162" s="31" t="str">
        <f t="shared" si="46"/>
        <v>?</v>
      </c>
      <c r="AM162" s="39" t="str">
        <f t="shared" si="47"/>
        <v/>
      </c>
      <c r="AN162" s="31" t="str">
        <f t="shared" si="48"/>
        <v/>
      </c>
      <c r="AO162" s="32" t="str">
        <f t="shared" si="49"/>
        <v/>
      </c>
      <c r="AP162" s="32" t="str">
        <f t="shared" si="50"/>
        <v/>
      </c>
      <c r="AQ162" s="32" t="str">
        <f t="shared" si="51"/>
        <v>Gudabenådad - Himmelsk - Legendarisk - ?</v>
      </c>
      <c r="AR162" s="32" t="str">
        <f t="shared" si="52"/>
        <v/>
      </c>
      <c r="AS162" s="32" t="str">
        <f t="shared" si="53"/>
        <v/>
      </c>
      <c r="AT162" s="96" t="str">
        <f t="shared" si="54"/>
        <v xml:space="preserve">25 Liedborn [playerid=209412946] Gudabenådad - Himmelsk - Legendarisk - ? [Teknisk] </v>
      </c>
      <c r="AU162" s="7"/>
    </row>
    <row r="163" spans="1:47" ht="14.25" hidden="1">
      <c r="A163" s="84" t="s">
        <v>10</v>
      </c>
      <c r="B163" s="85" t="s">
        <v>176</v>
      </c>
      <c r="C163" s="86" t="s">
        <v>367</v>
      </c>
      <c r="D163" s="87">
        <v>130412217</v>
      </c>
      <c r="E163" s="88" t="str">
        <f t="shared" si="55"/>
        <v>130412217</v>
      </c>
      <c r="F163" s="89">
        <v>30</v>
      </c>
      <c r="G163" s="7"/>
      <c r="H163" s="90" t="s">
        <v>29</v>
      </c>
      <c r="I163" s="7"/>
      <c r="J163" s="85" t="s">
        <v>821</v>
      </c>
      <c r="K163" s="86" t="s">
        <v>824</v>
      </c>
      <c r="L163" s="86"/>
      <c r="M163" s="86" t="s">
        <v>25</v>
      </c>
      <c r="N163" s="86" t="s">
        <v>26</v>
      </c>
      <c r="O163" s="86" t="s">
        <v>23</v>
      </c>
      <c r="P163" s="86"/>
      <c r="Q163" s="86"/>
      <c r="R163" s="91" t="s">
        <v>821</v>
      </c>
      <c r="S163" s="7"/>
      <c r="T163" s="92" t="s">
        <v>368</v>
      </c>
      <c r="U163" s="86" t="s">
        <v>11</v>
      </c>
      <c r="V163" s="86" t="s">
        <v>39</v>
      </c>
      <c r="W163" s="86"/>
      <c r="X163" s="91" t="s">
        <v>638</v>
      </c>
      <c r="Y163" s="4"/>
      <c r="Z163" s="93" t="s">
        <v>827</v>
      </c>
      <c r="AA163" s="94"/>
      <c r="AB163" s="94"/>
      <c r="AC163" s="94"/>
      <c r="AD163" s="95" t="s">
        <v>938</v>
      </c>
      <c r="AE163" s="7"/>
      <c r="AF163" s="32" t="str">
        <f t="shared" si="40"/>
        <v xml:space="preserve"> [Snabb] </v>
      </c>
      <c r="AG163" s="31" t="str">
        <f t="shared" si="41"/>
        <v>?</v>
      </c>
      <c r="AH163" s="31" t="str">
        <f t="shared" si="42"/>
        <v>Oförglömlig</v>
      </c>
      <c r="AI163" s="31" t="str">
        <f t="shared" si="43"/>
        <v>Övernaturlig</v>
      </c>
      <c r="AJ163" s="31" t="str">
        <f t="shared" si="44"/>
        <v>Titanisk</v>
      </c>
      <c r="AK163" s="31" t="str">
        <f t="shared" si="45"/>
        <v>?</v>
      </c>
      <c r="AL163" s="31" t="str">
        <f t="shared" si="46"/>
        <v>?</v>
      </c>
      <c r="AM163" s="39" t="str">
        <f t="shared" si="47"/>
        <v xml:space="preserve"> Fasta: Ypperlig</v>
      </c>
      <c r="AN163" s="31" t="str">
        <f t="shared" si="48"/>
        <v/>
      </c>
      <c r="AO163" s="32" t="str">
        <f t="shared" si="49"/>
        <v/>
      </c>
      <c r="AP163" s="32" t="str">
        <f t="shared" si="50"/>
        <v/>
      </c>
      <c r="AQ163" s="32" t="str">
        <f t="shared" si="51"/>
        <v>Titanisk - Oförglömlig - Övernaturlig - ?</v>
      </c>
      <c r="AR163" s="32" t="str">
        <f t="shared" si="52"/>
        <v/>
      </c>
      <c r="AS163" s="32" t="str">
        <f t="shared" si="53"/>
        <v/>
      </c>
      <c r="AT163" s="96" t="str">
        <f t="shared" si="54"/>
        <v>[b]30 Holtenskog [playerid=130412217] Titanisk - Oförglömlig - Övernaturlig - ? [Snabb]  Fasta: Ypperlig[/b]</v>
      </c>
      <c r="AU163" s="7"/>
    </row>
    <row r="164" spans="1:47" ht="14.25" hidden="1">
      <c r="A164" s="84" t="s">
        <v>10</v>
      </c>
      <c r="B164" s="85" t="s">
        <v>158</v>
      </c>
      <c r="C164" s="86" t="s">
        <v>266</v>
      </c>
      <c r="D164" s="87">
        <v>209305541</v>
      </c>
      <c r="E164" s="88" t="str">
        <f t="shared" si="55"/>
        <v>209305541</v>
      </c>
      <c r="F164" s="89">
        <v>25</v>
      </c>
      <c r="G164" s="7"/>
      <c r="H164" s="90"/>
      <c r="I164" s="7"/>
      <c r="J164" s="85" t="s">
        <v>823</v>
      </c>
      <c r="K164" s="86" t="s">
        <v>824</v>
      </c>
      <c r="L164" s="86"/>
      <c r="M164" s="86" t="s">
        <v>824</v>
      </c>
      <c r="N164" s="86" t="s">
        <v>821</v>
      </c>
      <c r="O164" s="86" t="s">
        <v>22</v>
      </c>
      <c r="P164" s="86"/>
      <c r="Q164" s="86"/>
      <c r="R164" s="91"/>
      <c r="S164" s="7"/>
      <c r="T164" s="92" t="s">
        <v>422</v>
      </c>
      <c r="U164" s="86"/>
      <c r="V164" s="86"/>
      <c r="W164" s="86"/>
      <c r="X164" s="91"/>
      <c r="Y164" s="4"/>
      <c r="Z164" s="93"/>
      <c r="AA164" s="94"/>
      <c r="AB164" s="94"/>
      <c r="AC164" s="94"/>
      <c r="AD164" s="95" t="s">
        <v>939</v>
      </c>
      <c r="AE164" s="7"/>
      <c r="AF164" s="32" t="str">
        <f t="shared" si="40"/>
        <v/>
      </c>
      <c r="AG164" s="31" t="str">
        <f t="shared" si="41"/>
        <v>?</v>
      </c>
      <c r="AH164" s="31" t="str">
        <f t="shared" si="42"/>
        <v>Unik</v>
      </c>
      <c r="AI164" s="31" t="str">
        <f t="shared" si="43"/>
        <v>Ypperlig</v>
      </c>
      <c r="AJ164" s="31" t="str">
        <f t="shared" si="44"/>
        <v>Utomjordisk</v>
      </c>
      <c r="AK164" s="31" t="str">
        <f t="shared" si="45"/>
        <v>?</v>
      </c>
      <c r="AL164" s="31" t="str">
        <f t="shared" si="46"/>
        <v>?</v>
      </c>
      <c r="AM164" s="39" t="str">
        <f t="shared" si="47"/>
        <v/>
      </c>
      <c r="AN164" s="31" t="str">
        <f t="shared" si="48"/>
        <v/>
      </c>
      <c r="AO164" s="32" t="str">
        <f t="shared" si="49"/>
        <v/>
      </c>
      <c r="AP164" s="32" t="str">
        <f t="shared" si="50"/>
        <v/>
      </c>
      <c r="AQ164" s="32" t="str">
        <f t="shared" si="51"/>
        <v>Utomjordisk - Unik - Ypperlig - ?</v>
      </c>
      <c r="AR164" s="32" t="str">
        <f t="shared" si="52"/>
        <v/>
      </c>
      <c r="AS164" s="32" t="str">
        <f t="shared" si="53"/>
        <v/>
      </c>
      <c r="AT164" s="96" t="str">
        <f t="shared" si="54"/>
        <v>25 Gustavsson [playerid=209305541] Utomjordisk - Unik - Ypperlig - ?</v>
      </c>
      <c r="AU164" s="7"/>
    </row>
    <row r="165" spans="1:47" ht="14.25" hidden="1">
      <c r="A165" s="84" t="s">
        <v>10</v>
      </c>
      <c r="B165" s="85" t="s">
        <v>52</v>
      </c>
      <c r="C165" s="86" t="s">
        <v>442</v>
      </c>
      <c r="D165" s="87">
        <v>222947522</v>
      </c>
      <c r="E165" s="88" t="str">
        <f t="shared" si="55"/>
        <v>222947522</v>
      </c>
      <c r="F165" s="89">
        <v>23</v>
      </c>
      <c r="G165" s="7"/>
      <c r="H165" s="90" t="s">
        <v>32</v>
      </c>
      <c r="I165" s="7"/>
      <c r="J165" s="85" t="s">
        <v>821</v>
      </c>
      <c r="K165" s="86" t="s">
        <v>821</v>
      </c>
      <c r="L165" s="86"/>
      <c r="M165" s="86" t="s">
        <v>822</v>
      </c>
      <c r="N165" s="86" t="s">
        <v>820</v>
      </c>
      <c r="O165" s="86" t="s">
        <v>22</v>
      </c>
      <c r="P165" s="86"/>
      <c r="Q165" s="86"/>
      <c r="R165" s="91"/>
      <c r="S165" s="7"/>
      <c r="T165" s="92" t="s">
        <v>443</v>
      </c>
      <c r="U165" s="86"/>
      <c r="V165" s="86"/>
      <c r="W165" s="86"/>
      <c r="X165" s="91"/>
      <c r="Y165" s="4"/>
      <c r="Z165" s="93"/>
      <c r="AA165" s="94"/>
      <c r="AB165" s="94"/>
      <c r="AC165" s="94"/>
      <c r="AD165" s="95" t="s">
        <v>939</v>
      </c>
      <c r="AE165" s="7"/>
      <c r="AF165" s="32" t="str">
        <f t="shared" si="40"/>
        <v xml:space="preserve"> [Teknisk] </v>
      </c>
      <c r="AG165" s="31" t="str">
        <f t="shared" si="41"/>
        <v>?</v>
      </c>
      <c r="AH165" s="31" t="str">
        <f t="shared" si="42"/>
        <v>Enastående</v>
      </c>
      <c r="AI165" s="31" t="str">
        <f t="shared" si="43"/>
        <v>Bra</v>
      </c>
      <c r="AJ165" s="31" t="str">
        <f t="shared" si="44"/>
        <v>Utomjordisk</v>
      </c>
      <c r="AK165" s="31" t="str">
        <f t="shared" si="45"/>
        <v>?</v>
      </c>
      <c r="AL165" s="31" t="str">
        <f t="shared" si="46"/>
        <v>?</v>
      </c>
      <c r="AM165" s="39" t="str">
        <f t="shared" si="47"/>
        <v/>
      </c>
      <c r="AN165" s="31" t="str">
        <f t="shared" si="48"/>
        <v/>
      </c>
      <c r="AO165" s="32" t="str">
        <f t="shared" si="49"/>
        <v/>
      </c>
      <c r="AP165" s="32" t="str">
        <f t="shared" si="50"/>
        <v/>
      </c>
      <c r="AQ165" s="32" t="str">
        <f t="shared" si="51"/>
        <v>Utomjordisk - Enastående - Bra - ?</v>
      </c>
      <c r="AR165" s="32" t="str">
        <f t="shared" si="52"/>
        <v/>
      </c>
      <c r="AS165" s="32" t="str">
        <f t="shared" si="53"/>
        <v/>
      </c>
      <c r="AT165" s="96" t="str">
        <f t="shared" si="54"/>
        <v xml:space="preserve">23 Liljensten [playerid=222947522] Utomjordisk - Enastående - Bra - ? [Teknisk] </v>
      </c>
      <c r="AU165" s="7"/>
    </row>
    <row r="166" spans="1:47" ht="14.25" hidden="1">
      <c r="A166" s="84" t="s">
        <v>10</v>
      </c>
      <c r="B166" s="85" t="s">
        <v>427</v>
      </c>
      <c r="C166" s="86" t="s">
        <v>428</v>
      </c>
      <c r="D166" s="87">
        <v>213976720</v>
      </c>
      <c r="E166" s="88" t="str">
        <f t="shared" si="55"/>
        <v>213976720</v>
      </c>
      <c r="F166" s="89">
        <v>24</v>
      </c>
      <c r="G166" s="7"/>
      <c r="H166" s="90" t="s">
        <v>32</v>
      </c>
      <c r="I166" s="7"/>
      <c r="J166" s="85" t="s">
        <v>822</v>
      </c>
      <c r="K166" s="86" t="s">
        <v>821</v>
      </c>
      <c r="L166" s="86"/>
      <c r="M166" s="86" t="s">
        <v>823</v>
      </c>
      <c r="N166" s="86" t="s">
        <v>27</v>
      </c>
      <c r="O166" s="86" t="s">
        <v>23</v>
      </c>
      <c r="P166" s="86"/>
      <c r="Q166" s="86"/>
      <c r="R166" s="91"/>
      <c r="S166" s="7"/>
      <c r="T166" s="92" t="s">
        <v>429</v>
      </c>
      <c r="U166" s="86"/>
      <c r="V166" s="86"/>
      <c r="W166" s="86"/>
      <c r="X166" s="91"/>
      <c r="Y166" s="4"/>
      <c r="Z166" s="93"/>
      <c r="AA166" s="94"/>
      <c r="AB166" s="94"/>
      <c r="AC166" s="94"/>
      <c r="AD166" s="95" t="s">
        <v>939</v>
      </c>
      <c r="AE166" s="7"/>
      <c r="AF166" s="32" t="str">
        <f t="shared" si="40"/>
        <v xml:space="preserve"> [Teknisk] </v>
      </c>
      <c r="AG166" s="31" t="str">
        <f t="shared" si="41"/>
        <v>?</v>
      </c>
      <c r="AH166" s="31" t="str">
        <f t="shared" si="42"/>
        <v>Fenomenal</v>
      </c>
      <c r="AI166" s="31" t="str">
        <f t="shared" si="43"/>
        <v>Gudabenådad</v>
      </c>
      <c r="AJ166" s="31" t="str">
        <f t="shared" si="44"/>
        <v>Titanisk</v>
      </c>
      <c r="AK166" s="31" t="str">
        <f t="shared" si="45"/>
        <v>?</v>
      </c>
      <c r="AL166" s="31" t="str">
        <f t="shared" si="46"/>
        <v>?</v>
      </c>
      <c r="AM166" s="39" t="str">
        <f t="shared" si="47"/>
        <v/>
      </c>
      <c r="AN166" s="31" t="str">
        <f t="shared" si="48"/>
        <v/>
      </c>
      <c r="AO166" s="32" t="str">
        <f t="shared" si="49"/>
        <v/>
      </c>
      <c r="AP166" s="32" t="str">
        <f t="shared" si="50"/>
        <v/>
      </c>
      <c r="AQ166" s="32" t="str">
        <f t="shared" si="51"/>
        <v>Titanisk - Fenomenal - Gudabenådad - ?</v>
      </c>
      <c r="AR166" s="32" t="str">
        <f t="shared" si="52"/>
        <v/>
      </c>
      <c r="AS166" s="32" t="str">
        <f t="shared" si="53"/>
        <v/>
      </c>
      <c r="AT166" s="96" t="str">
        <f t="shared" si="54"/>
        <v xml:space="preserve">24 Bokwe [playerid=213976720] Titanisk - Fenomenal - Gudabenådad - ? [Teknisk] </v>
      </c>
      <c r="AU166" s="7"/>
    </row>
    <row r="167" spans="1:47" ht="14.25" hidden="1">
      <c r="A167" s="84" t="s">
        <v>10</v>
      </c>
      <c r="B167" s="85" t="s">
        <v>450</v>
      </c>
      <c r="C167" s="86" t="s">
        <v>451</v>
      </c>
      <c r="D167" s="87">
        <v>248158195</v>
      </c>
      <c r="E167" s="88" t="str">
        <f t="shared" si="55"/>
        <v>248158195</v>
      </c>
      <c r="F167" s="89">
        <v>22</v>
      </c>
      <c r="G167" s="7"/>
      <c r="H167" s="90" t="s">
        <v>29</v>
      </c>
      <c r="I167" s="7"/>
      <c r="J167" s="85" t="s">
        <v>822</v>
      </c>
      <c r="K167" s="86" t="s">
        <v>819</v>
      </c>
      <c r="L167" s="86"/>
      <c r="M167" s="86" t="s">
        <v>818</v>
      </c>
      <c r="N167" s="86" t="s">
        <v>822</v>
      </c>
      <c r="O167" s="86" t="s">
        <v>23</v>
      </c>
      <c r="P167" s="86"/>
      <c r="Q167" s="86" t="s">
        <v>823</v>
      </c>
      <c r="R167" s="91"/>
      <c r="S167" s="7"/>
      <c r="T167" s="92" t="s">
        <v>452</v>
      </c>
      <c r="U167" s="86"/>
      <c r="V167" s="86"/>
      <c r="W167" s="86"/>
      <c r="X167" s="91"/>
      <c r="Y167" s="4"/>
      <c r="Z167" s="93"/>
      <c r="AA167" s="94"/>
      <c r="AB167" s="94"/>
      <c r="AC167" s="94"/>
      <c r="AD167" s="95" t="s">
        <v>939</v>
      </c>
      <c r="AE167" s="7"/>
      <c r="AF167" s="32" t="str">
        <f t="shared" si="40"/>
        <v xml:space="preserve"> [Snabb] </v>
      </c>
      <c r="AG167" s="31" t="str">
        <f t="shared" si="41"/>
        <v>?</v>
      </c>
      <c r="AH167" s="31" t="str">
        <f t="shared" si="42"/>
        <v>Dålig</v>
      </c>
      <c r="AI167" s="31" t="str">
        <f t="shared" si="43"/>
        <v>Enastående</v>
      </c>
      <c r="AJ167" s="31" t="str">
        <f t="shared" si="44"/>
        <v>Titanisk</v>
      </c>
      <c r="AK167" s="31" t="str">
        <f t="shared" si="45"/>
        <v>?</v>
      </c>
      <c r="AL167" s="31" t="str">
        <f t="shared" si="46"/>
        <v>Fenomenal</v>
      </c>
      <c r="AM167" s="39" t="str">
        <f t="shared" si="47"/>
        <v/>
      </c>
      <c r="AN167" s="31" t="str">
        <f t="shared" si="48"/>
        <v/>
      </c>
      <c r="AO167" s="32" t="str">
        <f t="shared" si="49"/>
        <v/>
      </c>
      <c r="AP167" s="32" t="str">
        <f t="shared" si="50"/>
        <v/>
      </c>
      <c r="AQ167" s="32" t="str">
        <f t="shared" si="51"/>
        <v>Titanisk - Dålig - Enastående - ?</v>
      </c>
      <c r="AR167" s="32" t="str">
        <f t="shared" si="52"/>
        <v/>
      </c>
      <c r="AS167" s="32" t="str">
        <f t="shared" si="53"/>
        <v/>
      </c>
      <c r="AT167" s="96" t="str">
        <f t="shared" si="54"/>
        <v xml:space="preserve">22 Beckborn [playerid=248158195] Titanisk - Dålig - Enastående - ? [Snabb] </v>
      </c>
      <c r="AU167" s="7"/>
    </row>
    <row r="168" spans="1:47" ht="14.25" hidden="1">
      <c r="A168" s="84" t="s">
        <v>10</v>
      </c>
      <c r="B168" s="85" t="s">
        <v>705</v>
      </c>
      <c r="C168" s="86" t="s">
        <v>775</v>
      </c>
      <c r="D168" s="87">
        <v>81331988</v>
      </c>
      <c r="E168" s="87">
        <v>81331988</v>
      </c>
      <c r="F168" s="89">
        <v>34</v>
      </c>
      <c r="G168" s="7"/>
      <c r="H168" s="90"/>
      <c r="I168" s="7"/>
      <c r="J168" s="85" t="s">
        <v>823</v>
      </c>
      <c r="K168" s="86" t="s">
        <v>24</v>
      </c>
      <c r="L168" s="86"/>
      <c r="M168" s="86" t="s">
        <v>25</v>
      </c>
      <c r="N168" s="86" t="s">
        <v>824</v>
      </c>
      <c r="O168" s="86" t="s">
        <v>28</v>
      </c>
      <c r="P168" s="86"/>
      <c r="Q168" s="86"/>
      <c r="R168" s="91" t="s">
        <v>19</v>
      </c>
      <c r="S168" s="7"/>
      <c r="T168" s="92" t="s">
        <v>776</v>
      </c>
      <c r="U168" s="86"/>
      <c r="V168" s="86"/>
      <c r="W168" s="86"/>
      <c r="X168" s="91"/>
      <c r="Y168" s="4"/>
      <c r="Z168" s="93"/>
      <c r="AA168" s="94"/>
      <c r="AB168" s="94"/>
      <c r="AC168" s="94"/>
      <c r="AD168" s="95" t="s">
        <v>946</v>
      </c>
      <c r="AE168" s="7"/>
      <c r="AF168" s="32" t="str">
        <f t="shared" si="40"/>
        <v/>
      </c>
      <c r="AG168" s="31" t="str">
        <f t="shared" si="41"/>
        <v>?</v>
      </c>
      <c r="AH168" s="31" t="str">
        <f t="shared" si="42"/>
        <v>Oförglömlig</v>
      </c>
      <c r="AI168" s="31" t="str">
        <f t="shared" si="43"/>
        <v>Unik</v>
      </c>
      <c r="AJ168" s="31" t="str">
        <f t="shared" si="44"/>
        <v>Legendarisk</v>
      </c>
      <c r="AK168" s="31" t="str">
        <f t="shared" si="45"/>
        <v>?</v>
      </c>
      <c r="AL168" s="31" t="str">
        <f t="shared" si="46"/>
        <v>?</v>
      </c>
      <c r="AM168" s="39" t="str">
        <f t="shared" si="47"/>
        <v xml:space="preserve"> Fasta: Utopisk</v>
      </c>
      <c r="AN168" s="31" t="str">
        <f t="shared" si="48"/>
        <v/>
      </c>
      <c r="AO168" s="32" t="str">
        <f t="shared" si="49"/>
        <v/>
      </c>
      <c r="AP168" s="32" t="str">
        <f t="shared" si="50"/>
        <v/>
      </c>
      <c r="AQ168" s="32" t="str">
        <f t="shared" si="51"/>
        <v>Legendarisk - Oförglömlig - Unik - ?</v>
      </c>
      <c r="AR168" s="32" t="str">
        <f t="shared" si="52"/>
        <v/>
      </c>
      <c r="AS168" s="32" t="str">
        <f t="shared" si="53"/>
        <v/>
      </c>
      <c r="AT168" s="96" t="str">
        <f t="shared" si="54"/>
        <v>34 Jeppsson [playerid=81331988] Legendarisk - Oförglömlig - Unik - ? Fasta: Utopisk</v>
      </c>
      <c r="AU168" s="7"/>
    </row>
    <row r="169" spans="1:47" ht="14.25" hidden="1">
      <c r="A169" s="84"/>
      <c r="B169" s="85"/>
      <c r="C169" s="86"/>
      <c r="D169" s="86"/>
      <c r="E169" s="87">
        <v>89705193</v>
      </c>
      <c r="F169" s="89">
        <v>32</v>
      </c>
      <c r="G169" s="7"/>
      <c r="H169" s="90" t="s">
        <v>30</v>
      </c>
      <c r="I169" s="7"/>
      <c r="J169" s="85" t="s">
        <v>821</v>
      </c>
      <c r="K169" s="86" t="s">
        <v>824</v>
      </c>
      <c r="L169" s="86"/>
      <c r="M169" s="86"/>
      <c r="N169" s="86"/>
      <c r="O169" s="86"/>
      <c r="P169" s="86" t="s">
        <v>23</v>
      </c>
      <c r="Q169" s="86"/>
      <c r="R169" s="91" t="s">
        <v>18</v>
      </c>
      <c r="S169" s="7"/>
      <c r="T169" s="92" t="s">
        <v>774</v>
      </c>
      <c r="U169" s="86"/>
      <c r="V169" s="86"/>
      <c r="W169" s="86"/>
      <c r="X169" s="91"/>
      <c r="Y169" s="4"/>
      <c r="Z169" s="93"/>
      <c r="AA169" s="94"/>
      <c r="AB169" s="94"/>
      <c r="AC169" s="94"/>
      <c r="AD169" s="95" t="s">
        <v>946</v>
      </c>
      <c r="AE169" s="7"/>
      <c r="AF169" s="32" t="str">
        <f t="shared" si="40"/>
        <v xml:space="preserve"> [Nickskicklig] </v>
      </c>
      <c r="AG169" s="31" t="str">
        <f t="shared" si="41"/>
        <v>?</v>
      </c>
      <c r="AH169" s="31" t="str">
        <f t="shared" si="42"/>
        <v>?</v>
      </c>
      <c r="AI169" s="31" t="str">
        <f t="shared" si="43"/>
        <v>?</v>
      </c>
      <c r="AJ169" s="31" t="str">
        <f t="shared" si="44"/>
        <v>?</v>
      </c>
      <c r="AK169" s="31" t="str">
        <f t="shared" si="45"/>
        <v>Titanisk</v>
      </c>
      <c r="AL169" s="31" t="str">
        <f t="shared" si="46"/>
        <v>?</v>
      </c>
      <c r="AM169" s="39" t="str">
        <f t="shared" si="47"/>
        <v xml:space="preserve"> Fasta: Gudomlig</v>
      </c>
      <c r="AN169" s="31" t="str">
        <f t="shared" si="48"/>
        <v/>
      </c>
      <c r="AO169" s="32" t="str">
        <f t="shared" si="49"/>
        <v/>
      </c>
      <c r="AP169" s="32" t="str">
        <f t="shared" si="50"/>
        <v/>
      </c>
      <c r="AQ169" s="32" t="str">
        <f t="shared" si="51"/>
        <v/>
      </c>
      <c r="AR169" s="32" t="str">
        <f t="shared" si="52"/>
        <v/>
      </c>
      <c r="AS169" s="32" t="str">
        <f t="shared" si="53"/>
        <v/>
      </c>
      <c r="AT169" s="96" t="str">
        <f t="shared" si="54"/>
        <v>32  [Nickskicklig]  Fasta: Gudomlig</v>
      </c>
      <c r="AU169" s="7"/>
    </row>
    <row r="170" spans="1:47" ht="14.25" hidden="1">
      <c r="A170" s="84" t="s">
        <v>10</v>
      </c>
      <c r="B170" s="85" t="s">
        <v>438</v>
      </c>
      <c r="C170" s="86" t="s">
        <v>286</v>
      </c>
      <c r="D170" s="87">
        <v>220550566</v>
      </c>
      <c r="E170" s="88" t="str">
        <f>HYPERLINK(CONCATENATE("http://www.hattrick.org/Club/Players/Player.aspx?PlayerID=",D170),TEXT(D170,"00"))</f>
        <v>220550566</v>
      </c>
      <c r="F170" s="89">
        <v>24</v>
      </c>
      <c r="G170" s="7"/>
      <c r="H170" s="90"/>
      <c r="I170" s="7"/>
      <c r="J170" s="85" t="s">
        <v>823</v>
      </c>
      <c r="K170" s="86" t="s">
        <v>821</v>
      </c>
      <c r="L170" s="86"/>
      <c r="M170" s="86" t="s">
        <v>28</v>
      </c>
      <c r="N170" s="86" t="s">
        <v>822</v>
      </c>
      <c r="O170" s="86" t="s">
        <v>23</v>
      </c>
      <c r="P170" s="86"/>
      <c r="Q170" s="86"/>
      <c r="R170" s="91" t="s">
        <v>26</v>
      </c>
      <c r="S170" s="7"/>
      <c r="T170" s="92" t="s">
        <v>439</v>
      </c>
      <c r="U170" s="86"/>
      <c r="V170" s="86"/>
      <c r="W170" s="86"/>
      <c r="X170" s="91"/>
      <c r="Y170" s="4"/>
      <c r="Z170" s="93"/>
      <c r="AA170" s="94"/>
      <c r="AB170" s="94"/>
      <c r="AC170" s="94"/>
      <c r="AD170" s="95" t="s">
        <v>938</v>
      </c>
      <c r="AE170" s="7"/>
      <c r="AF170" s="32" t="str">
        <f t="shared" si="40"/>
        <v/>
      </c>
      <c r="AG170" s="31" t="str">
        <f t="shared" si="41"/>
        <v>?</v>
      </c>
      <c r="AH170" s="31" t="str">
        <f t="shared" si="42"/>
        <v>Legendarisk</v>
      </c>
      <c r="AI170" s="31" t="str">
        <f t="shared" si="43"/>
        <v>Enastående</v>
      </c>
      <c r="AJ170" s="31" t="str">
        <f t="shared" si="44"/>
        <v>Titanisk</v>
      </c>
      <c r="AK170" s="31" t="str">
        <f t="shared" si="45"/>
        <v>?</v>
      </c>
      <c r="AL170" s="31" t="str">
        <f t="shared" si="46"/>
        <v>?</v>
      </c>
      <c r="AM170" s="39" t="str">
        <f t="shared" si="47"/>
        <v xml:space="preserve"> Fasta: Övernaturlig</v>
      </c>
      <c r="AN170" s="31" t="str">
        <f t="shared" si="48"/>
        <v/>
      </c>
      <c r="AO170" s="32" t="str">
        <f t="shared" si="49"/>
        <v/>
      </c>
      <c r="AP170" s="32" t="str">
        <f t="shared" si="50"/>
        <v/>
      </c>
      <c r="AQ170" s="32" t="str">
        <f t="shared" si="51"/>
        <v>Titanisk - Legendarisk - Enastående - ?</v>
      </c>
      <c r="AR170" s="32" t="str">
        <f t="shared" si="52"/>
        <v/>
      </c>
      <c r="AS170" s="32" t="str">
        <f t="shared" si="53"/>
        <v/>
      </c>
      <c r="AT170" s="96" t="str">
        <f t="shared" si="54"/>
        <v>24 Andersson [playerid=220550566] Titanisk - Legendarisk - Enastående - ? Fasta: Övernaturlig</v>
      </c>
      <c r="AU170" s="7"/>
    </row>
    <row r="171" spans="1:47" ht="14.25" hidden="1">
      <c r="A171" s="84" t="s">
        <v>10</v>
      </c>
      <c r="B171" s="85" t="s">
        <v>392</v>
      </c>
      <c r="C171" s="86" t="s">
        <v>393</v>
      </c>
      <c r="D171" s="87">
        <v>185520262</v>
      </c>
      <c r="E171" s="88" t="str">
        <f t="shared" ref="E171:E177" si="56">HYPERLINK(CONCATENATE("http://www.hattrick.org/Club/Players/Player.aspx?PlayerID=",D171),TEXT(D171,"00"))</f>
        <v>185520262</v>
      </c>
      <c r="F171" s="89">
        <v>27</v>
      </c>
      <c r="G171" s="7"/>
      <c r="H171" s="90"/>
      <c r="I171" s="7"/>
      <c r="J171" s="85" t="s">
        <v>823</v>
      </c>
      <c r="K171" s="86" t="s">
        <v>823</v>
      </c>
      <c r="L171" s="86"/>
      <c r="M171" s="86" t="s">
        <v>28</v>
      </c>
      <c r="N171" s="86" t="s">
        <v>821</v>
      </c>
      <c r="O171" s="86" t="s">
        <v>23</v>
      </c>
      <c r="P171" s="86"/>
      <c r="Q171" s="86"/>
      <c r="R171" s="91"/>
      <c r="S171" s="7"/>
      <c r="T171" s="92" t="s">
        <v>394</v>
      </c>
      <c r="U171" s="86"/>
      <c r="V171" s="86"/>
      <c r="W171" s="86"/>
      <c r="X171" s="91"/>
      <c r="Y171" s="4"/>
      <c r="Z171" s="93"/>
      <c r="AA171" s="94"/>
      <c r="AB171" s="94"/>
      <c r="AC171" s="94"/>
      <c r="AD171" s="95" t="s">
        <v>938</v>
      </c>
      <c r="AE171" s="7"/>
      <c r="AF171" s="32" t="str">
        <f t="shared" si="40"/>
        <v/>
      </c>
      <c r="AG171" s="31" t="str">
        <f t="shared" si="41"/>
        <v>?</v>
      </c>
      <c r="AH171" s="31" t="str">
        <f t="shared" si="42"/>
        <v>Legendarisk</v>
      </c>
      <c r="AI171" s="31" t="str">
        <f t="shared" si="43"/>
        <v>Ypperlig</v>
      </c>
      <c r="AJ171" s="31" t="str">
        <f t="shared" si="44"/>
        <v>Titanisk</v>
      </c>
      <c r="AK171" s="31" t="str">
        <f t="shared" si="45"/>
        <v>?</v>
      </c>
      <c r="AL171" s="31" t="str">
        <f t="shared" si="46"/>
        <v>?</v>
      </c>
      <c r="AM171" s="39" t="str">
        <f t="shared" si="47"/>
        <v/>
      </c>
      <c r="AN171" s="31" t="str">
        <f t="shared" si="48"/>
        <v/>
      </c>
      <c r="AO171" s="32" t="str">
        <f t="shared" si="49"/>
        <v/>
      </c>
      <c r="AP171" s="32" t="str">
        <f t="shared" si="50"/>
        <v/>
      </c>
      <c r="AQ171" s="32" t="str">
        <f t="shared" si="51"/>
        <v>Titanisk - Legendarisk - Ypperlig - ?</v>
      </c>
      <c r="AR171" s="32" t="str">
        <f t="shared" si="52"/>
        <v/>
      </c>
      <c r="AS171" s="32" t="str">
        <f t="shared" si="53"/>
        <v/>
      </c>
      <c r="AT171" s="96" t="str">
        <f t="shared" si="54"/>
        <v>27 Öststål [playerid=185520262] Titanisk - Legendarisk - Ypperlig - ?</v>
      </c>
      <c r="AU171" s="7"/>
    </row>
    <row r="172" spans="1:47" ht="15" hidden="1">
      <c r="A172" s="84" t="s">
        <v>831</v>
      </c>
      <c r="B172" s="85" t="s">
        <v>564</v>
      </c>
      <c r="C172" s="86" t="s">
        <v>454</v>
      </c>
      <c r="D172" s="86">
        <v>80642418</v>
      </c>
      <c r="E172" s="88" t="str">
        <f t="shared" si="56"/>
        <v>80642418</v>
      </c>
      <c r="F172" s="89">
        <v>34</v>
      </c>
      <c r="G172" s="7"/>
      <c r="H172" s="90"/>
      <c r="I172" s="7"/>
      <c r="J172" s="85" t="s">
        <v>822</v>
      </c>
      <c r="K172" s="86" t="s">
        <v>18</v>
      </c>
      <c r="L172" s="86"/>
      <c r="M172" s="86" t="s">
        <v>19</v>
      </c>
      <c r="N172" s="86" t="s">
        <v>26</v>
      </c>
      <c r="O172" s="86"/>
      <c r="P172" s="86" t="s">
        <v>818</v>
      </c>
      <c r="Q172" s="86"/>
      <c r="R172" s="91"/>
      <c r="S172" s="6" t="s">
        <v>490</v>
      </c>
      <c r="T172" s="92" t="s">
        <v>565</v>
      </c>
      <c r="U172" s="86"/>
      <c r="V172" s="86"/>
      <c r="W172" s="86"/>
      <c r="X172" s="91"/>
      <c r="Y172" s="4"/>
      <c r="Z172" s="93" t="s">
        <v>827</v>
      </c>
      <c r="AA172" s="94"/>
      <c r="AB172" s="94"/>
      <c r="AC172" s="94"/>
      <c r="AD172" s="95" t="s">
        <v>942</v>
      </c>
      <c r="AE172" s="7"/>
      <c r="AF172" s="32" t="str">
        <f t="shared" si="40"/>
        <v/>
      </c>
      <c r="AG172" s="31" t="str">
        <f t="shared" si="41"/>
        <v>?</v>
      </c>
      <c r="AH172" s="31" t="str">
        <f t="shared" si="42"/>
        <v>Utopisk</v>
      </c>
      <c r="AI172" s="31" t="str">
        <f t="shared" si="43"/>
        <v>Övernaturlig</v>
      </c>
      <c r="AJ172" s="31" t="str">
        <f t="shared" si="44"/>
        <v>?</v>
      </c>
      <c r="AK172" s="31" t="str">
        <f t="shared" si="45"/>
        <v>Dålig</v>
      </c>
      <c r="AL172" s="31" t="str">
        <f t="shared" si="46"/>
        <v>?</v>
      </c>
      <c r="AM172" s="39" t="str">
        <f t="shared" si="47"/>
        <v/>
      </c>
      <c r="AN172" s="31" t="str">
        <f t="shared" si="48"/>
        <v/>
      </c>
      <c r="AO172" s="32" t="str">
        <f t="shared" si="49"/>
        <v/>
      </c>
      <c r="AP172" s="32" t="str">
        <f t="shared" si="50"/>
        <v>Utopisk - Övernaturlig - Dålig</v>
      </c>
      <c r="AQ172" s="32" t="str">
        <f t="shared" si="51"/>
        <v/>
      </c>
      <c r="AR172" s="32" t="str">
        <f t="shared" si="52"/>
        <v/>
      </c>
      <c r="AS172" s="32" t="str">
        <f t="shared" si="53"/>
        <v/>
      </c>
      <c r="AT172" s="96" t="str">
        <f t="shared" si="54"/>
        <v>[b]34 Sârenac [playerid=80642418] Utopisk - Övernaturlig - Dålig[/b]</v>
      </c>
      <c r="AU172" s="7"/>
    </row>
    <row r="173" spans="1:47" ht="15" hidden="1">
      <c r="A173" s="84" t="s">
        <v>831</v>
      </c>
      <c r="B173" s="85" t="s">
        <v>569</v>
      </c>
      <c r="C173" s="86" t="s">
        <v>457</v>
      </c>
      <c r="D173" s="86">
        <v>113963661</v>
      </c>
      <c r="E173" s="88" t="str">
        <f t="shared" si="56"/>
        <v>113963661</v>
      </c>
      <c r="F173" s="89">
        <v>31</v>
      </c>
      <c r="G173" s="7"/>
      <c r="H173" s="90" t="s">
        <v>493</v>
      </c>
      <c r="I173" s="7"/>
      <c r="J173" s="85" t="s">
        <v>821</v>
      </c>
      <c r="K173" s="86" t="s">
        <v>18</v>
      </c>
      <c r="L173" s="86"/>
      <c r="M173" s="86" t="s">
        <v>19</v>
      </c>
      <c r="N173" s="86" t="s">
        <v>26</v>
      </c>
      <c r="O173" s="86"/>
      <c r="P173" s="86" t="s">
        <v>820</v>
      </c>
      <c r="Q173" s="86"/>
      <c r="R173" s="91"/>
      <c r="S173" s="6"/>
      <c r="T173" s="92" t="s">
        <v>570</v>
      </c>
      <c r="U173" s="86"/>
      <c r="V173" s="86"/>
      <c r="W173" s="86"/>
      <c r="X173" s="91"/>
      <c r="Y173" s="4"/>
      <c r="Z173" s="93" t="s">
        <v>826</v>
      </c>
      <c r="AA173" s="94"/>
      <c r="AB173" s="94"/>
      <c r="AC173" s="94"/>
      <c r="AD173" s="95" t="s">
        <v>942</v>
      </c>
      <c r="AE173" s="7"/>
      <c r="AF173" s="32" t="str">
        <f t="shared" si="40"/>
        <v xml:space="preserve"> [KRAFTFULL] </v>
      </c>
      <c r="AG173" s="31" t="str">
        <f t="shared" si="41"/>
        <v>?</v>
      </c>
      <c r="AH173" s="31" t="str">
        <f t="shared" si="42"/>
        <v>Utopisk</v>
      </c>
      <c r="AI173" s="31" t="str">
        <f t="shared" si="43"/>
        <v>Övernaturlig</v>
      </c>
      <c r="AJ173" s="31" t="str">
        <f t="shared" si="44"/>
        <v>?</v>
      </c>
      <c r="AK173" s="31" t="str">
        <f t="shared" si="45"/>
        <v>Bra</v>
      </c>
      <c r="AL173" s="31" t="str">
        <f t="shared" si="46"/>
        <v>?</v>
      </c>
      <c r="AM173" s="39" t="str">
        <f t="shared" si="47"/>
        <v/>
      </c>
      <c r="AN173" s="31" t="str">
        <f t="shared" si="48"/>
        <v/>
      </c>
      <c r="AO173" s="32" t="str">
        <f t="shared" si="49"/>
        <v/>
      </c>
      <c r="AP173" s="32" t="str">
        <f t="shared" si="50"/>
        <v>Utopisk - Övernaturlig - Bra</v>
      </c>
      <c r="AQ173" s="32" t="str">
        <f t="shared" si="51"/>
        <v/>
      </c>
      <c r="AR173" s="32" t="str">
        <f t="shared" si="52"/>
        <v/>
      </c>
      <c r="AS173" s="32" t="str">
        <f t="shared" si="53"/>
        <v/>
      </c>
      <c r="AT173" s="96" t="str">
        <f t="shared" si="54"/>
        <v>[u]31 Stigsten [playerid=113963661] Utopisk - Övernaturlig - Bra [KRAFTFULL] [/u]</v>
      </c>
      <c r="AU173" s="7"/>
    </row>
    <row r="174" spans="1:47" ht="15" hidden="1">
      <c r="A174" s="84" t="s">
        <v>831</v>
      </c>
      <c r="B174" s="85" t="s">
        <v>566</v>
      </c>
      <c r="C174" s="86" t="s">
        <v>455</v>
      </c>
      <c r="D174" s="86">
        <v>90307571</v>
      </c>
      <c r="E174" s="88" t="str">
        <f t="shared" si="56"/>
        <v>90307571</v>
      </c>
      <c r="F174" s="89">
        <v>32</v>
      </c>
      <c r="G174" s="7"/>
      <c r="H174" s="90" t="s">
        <v>492</v>
      </c>
      <c r="I174" s="7"/>
      <c r="J174" s="85" t="s">
        <v>823</v>
      </c>
      <c r="K174" s="86" t="s">
        <v>19</v>
      </c>
      <c r="L174" s="86"/>
      <c r="M174" s="86" t="s">
        <v>19</v>
      </c>
      <c r="N174" s="86" t="s">
        <v>26</v>
      </c>
      <c r="O174" s="86"/>
      <c r="P174" s="86" t="s">
        <v>819</v>
      </c>
      <c r="Q174" s="86"/>
      <c r="R174" s="91"/>
      <c r="S174" s="6"/>
      <c r="T174" s="92" t="s">
        <v>567</v>
      </c>
      <c r="U174" s="86"/>
      <c r="V174" s="86"/>
      <c r="W174" s="86"/>
      <c r="X174" s="91"/>
      <c r="Y174" s="4"/>
      <c r="Z174" s="93" t="s">
        <v>826</v>
      </c>
      <c r="AA174" s="94"/>
      <c r="AB174" s="94"/>
      <c r="AC174" s="94"/>
      <c r="AD174" s="95" t="s">
        <v>942</v>
      </c>
      <c r="AE174" s="7"/>
      <c r="AF174" s="32" t="str">
        <f t="shared" si="40"/>
        <v xml:space="preserve"> [TEKNISK] </v>
      </c>
      <c r="AG174" s="31" t="str">
        <f t="shared" si="41"/>
        <v>?</v>
      </c>
      <c r="AH174" s="31" t="str">
        <f t="shared" si="42"/>
        <v>Utopisk</v>
      </c>
      <c r="AI174" s="31" t="str">
        <f t="shared" si="43"/>
        <v>Övernaturlig</v>
      </c>
      <c r="AJ174" s="31" t="str">
        <f t="shared" si="44"/>
        <v>?</v>
      </c>
      <c r="AK174" s="31" t="str">
        <f t="shared" si="45"/>
        <v>Hyfsad</v>
      </c>
      <c r="AL174" s="31" t="str">
        <f t="shared" si="46"/>
        <v>?</v>
      </c>
      <c r="AM174" s="39" t="str">
        <f t="shared" si="47"/>
        <v/>
      </c>
      <c r="AN174" s="31" t="str">
        <f t="shared" si="48"/>
        <v/>
      </c>
      <c r="AO174" s="32" t="str">
        <f t="shared" si="49"/>
        <v/>
      </c>
      <c r="AP174" s="32" t="str">
        <f t="shared" si="50"/>
        <v>Utopisk - Övernaturlig - Hyfsad</v>
      </c>
      <c r="AQ174" s="32" t="str">
        <f t="shared" si="51"/>
        <v/>
      </c>
      <c r="AR174" s="32" t="str">
        <f t="shared" si="52"/>
        <v/>
      </c>
      <c r="AS174" s="32" t="str">
        <f t="shared" si="53"/>
        <v/>
      </c>
      <c r="AT174" s="96" t="str">
        <f t="shared" si="54"/>
        <v>[u]32 Ngubane [playerid=90307571] Utopisk - Övernaturlig - Hyfsad [TEKNISK] [/u]</v>
      </c>
      <c r="AU174" s="7"/>
    </row>
    <row r="175" spans="1:47" ht="15" hidden="1">
      <c r="A175" s="84" t="s">
        <v>831</v>
      </c>
      <c r="B175" s="85" t="s">
        <v>568</v>
      </c>
      <c r="C175" s="86" t="s">
        <v>456</v>
      </c>
      <c r="D175" s="86">
        <v>113861487</v>
      </c>
      <c r="E175" s="88" t="str">
        <f t="shared" si="56"/>
        <v>113861487</v>
      </c>
      <c r="F175" s="89">
        <v>32</v>
      </c>
      <c r="G175" s="7"/>
      <c r="H175" s="90" t="s">
        <v>491</v>
      </c>
      <c r="I175" s="7"/>
      <c r="J175" s="85" t="s">
        <v>823</v>
      </c>
      <c r="K175" s="86" t="s">
        <v>18</v>
      </c>
      <c r="L175" s="86"/>
      <c r="M175" s="86" t="s">
        <v>20</v>
      </c>
      <c r="N175" s="86" t="s">
        <v>26</v>
      </c>
      <c r="O175" s="86"/>
      <c r="P175" s="86" t="s">
        <v>817</v>
      </c>
      <c r="Q175" s="86"/>
      <c r="R175" s="91"/>
      <c r="S175" s="6"/>
      <c r="T175" s="92" t="s">
        <v>567</v>
      </c>
      <c r="U175" s="86"/>
      <c r="V175" s="86"/>
      <c r="W175" s="86"/>
      <c r="X175" s="91"/>
      <c r="Y175" s="4"/>
      <c r="Z175" s="93" t="s">
        <v>826</v>
      </c>
      <c r="AA175" s="94"/>
      <c r="AB175" s="94"/>
      <c r="AC175" s="94"/>
      <c r="AD175" s="95" t="s">
        <v>942</v>
      </c>
      <c r="AE175" s="7"/>
      <c r="AF175" s="32" t="str">
        <f t="shared" si="40"/>
        <v xml:space="preserve"> [NICKSKICKLIG] </v>
      </c>
      <c r="AG175" s="31" t="str">
        <f t="shared" si="41"/>
        <v>?</v>
      </c>
      <c r="AH175" s="31" t="str">
        <f t="shared" si="42"/>
        <v>Magisk</v>
      </c>
      <c r="AI175" s="31" t="str">
        <f t="shared" si="43"/>
        <v>Övernaturlig</v>
      </c>
      <c r="AJ175" s="31" t="str">
        <f t="shared" si="44"/>
        <v>?</v>
      </c>
      <c r="AK175" s="31" t="str">
        <f t="shared" si="45"/>
        <v>Usel</v>
      </c>
      <c r="AL175" s="31" t="str">
        <f t="shared" si="46"/>
        <v>?</v>
      </c>
      <c r="AM175" s="39" t="str">
        <f t="shared" si="47"/>
        <v/>
      </c>
      <c r="AN175" s="31" t="str">
        <f t="shared" si="48"/>
        <v/>
      </c>
      <c r="AO175" s="32" t="str">
        <f t="shared" si="49"/>
        <v/>
      </c>
      <c r="AP175" s="32" t="str">
        <f t="shared" si="50"/>
        <v>Magisk - Övernaturlig - Usel</v>
      </c>
      <c r="AQ175" s="32" t="str">
        <f t="shared" si="51"/>
        <v/>
      </c>
      <c r="AR175" s="32" t="str">
        <f t="shared" si="52"/>
        <v/>
      </c>
      <c r="AS175" s="32" t="str">
        <f t="shared" si="53"/>
        <v/>
      </c>
      <c r="AT175" s="96" t="str">
        <f t="shared" si="54"/>
        <v>[u]32 Moloa [playerid=113861487] Magisk - Övernaturlig - Usel [NICKSKICKLIG] [/u]</v>
      </c>
      <c r="AU175" s="7"/>
    </row>
    <row r="176" spans="1:47" ht="15" hidden="1">
      <c r="A176" s="84" t="s">
        <v>831</v>
      </c>
      <c r="B176" s="85" t="s">
        <v>563</v>
      </c>
      <c r="C176" s="86" t="s">
        <v>101</v>
      </c>
      <c r="D176" s="86">
        <v>79077122</v>
      </c>
      <c r="E176" s="88" t="str">
        <f t="shared" si="56"/>
        <v>79077122</v>
      </c>
      <c r="F176" s="89">
        <v>33</v>
      </c>
      <c r="G176" s="7"/>
      <c r="H176" s="90" t="s">
        <v>491</v>
      </c>
      <c r="I176" s="7"/>
      <c r="J176" s="85" t="s">
        <v>823</v>
      </c>
      <c r="K176" s="86" t="s">
        <v>18</v>
      </c>
      <c r="L176" s="86"/>
      <c r="M176" s="86" t="s">
        <v>20</v>
      </c>
      <c r="N176" s="86" t="s">
        <v>28</v>
      </c>
      <c r="O176" s="86"/>
      <c r="P176" s="86" t="s">
        <v>822</v>
      </c>
      <c r="Q176" s="86"/>
      <c r="R176" s="91"/>
      <c r="S176" s="6" t="s">
        <v>490</v>
      </c>
      <c r="T176" s="92" t="s">
        <v>567</v>
      </c>
      <c r="U176" s="86"/>
      <c r="V176" s="86"/>
      <c r="W176" s="86"/>
      <c r="X176" s="91"/>
      <c r="Y176" s="4"/>
      <c r="Z176" s="93" t="s">
        <v>826</v>
      </c>
      <c r="AA176" s="94"/>
      <c r="AB176" s="94"/>
      <c r="AC176" s="94"/>
      <c r="AD176" s="95" t="s">
        <v>942</v>
      </c>
      <c r="AE176" s="7"/>
      <c r="AF176" s="32" t="str">
        <f t="shared" si="40"/>
        <v xml:space="preserve"> [NICKSKICKLIG] </v>
      </c>
      <c r="AG176" s="31" t="str">
        <f t="shared" si="41"/>
        <v>?</v>
      </c>
      <c r="AH176" s="31" t="str">
        <f t="shared" si="42"/>
        <v>Magisk</v>
      </c>
      <c r="AI176" s="31" t="str">
        <f t="shared" si="43"/>
        <v>Legendarisk</v>
      </c>
      <c r="AJ176" s="31" t="str">
        <f t="shared" si="44"/>
        <v>?</v>
      </c>
      <c r="AK176" s="31" t="str">
        <f t="shared" si="45"/>
        <v>Enastående</v>
      </c>
      <c r="AL176" s="31" t="str">
        <f t="shared" si="46"/>
        <v>?</v>
      </c>
      <c r="AM176" s="39" t="str">
        <f t="shared" si="47"/>
        <v/>
      </c>
      <c r="AN176" s="31" t="str">
        <f t="shared" si="48"/>
        <v/>
      </c>
      <c r="AO176" s="32" t="str">
        <f t="shared" si="49"/>
        <v/>
      </c>
      <c r="AP176" s="32" t="str">
        <f t="shared" si="50"/>
        <v>Magisk - Legendarisk - Enastående</v>
      </c>
      <c r="AQ176" s="32" t="str">
        <f t="shared" si="51"/>
        <v/>
      </c>
      <c r="AR176" s="32" t="str">
        <f t="shared" si="52"/>
        <v/>
      </c>
      <c r="AS176" s="32" t="str">
        <f t="shared" si="53"/>
        <v/>
      </c>
      <c r="AT176" s="96" t="str">
        <f t="shared" si="54"/>
        <v>[u]33 Yngvesson [playerid=79077122] Magisk - Legendarisk - Enastående [NICKSKICKLIG] [/u]</v>
      </c>
      <c r="AU176" s="7"/>
    </row>
    <row r="177" spans="1:47" ht="14.25" hidden="1">
      <c r="A177" s="84" t="s">
        <v>831</v>
      </c>
      <c r="B177" s="85" t="s">
        <v>979</v>
      </c>
      <c r="C177" s="86" t="s">
        <v>980</v>
      </c>
      <c r="D177" s="86">
        <v>201004701</v>
      </c>
      <c r="E177" s="86" t="str">
        <f t="shared" si="56"/>
        <v>201004701</v>
      </c>
      <c r="F177" s="89">
        <v>25</v>
      </c>
      <c r="G177" s="7"/>
      <c r="H177" s="90"/>
      <c r="I177" s="7"/>
      <c r="J177" s="85" t="s">
        <v>823</v>
      </c>
      <c r="K177" s="86" t="s">
        <v>822</v>
      </c>
      <c r="L177" s="86"/>
      <c r="M177" s="86" t="s">
        <v>20</v>
      </c>
      <c r="N177" s="86" t="s">
        <v>824</v>
      </c>
      <c r="O177" s="86"/>
      <c r="P177" s="86" t="s">
        <v>819</v>
      </c>
      <c r="Q177" s="86"/>
      <c r="R177" s="91" t="s">
        <v>822</v>
      </c>
      <c r="S177" s="7"/>
      <c r="T177" s="117" t="s">
        <v>981</v>
      </c>
      <c r="U177" s="86"/>
      <c r="V177" s="86"/>
      <c r="W177" s="86"/>
      <c r="X177" s="91"/>
      <c r="Y177" s="4"/>
      <c r="Z177" s="93"/>
      <c r="AA177" s="94"/>
      <c r="AB177" s="94"/>
      <c r="AC177" s="94"/>
      <c r="AD177" s="95" t="s">
        <v>942</v>
      </c>
      <c r="AE177" s="7"/>
      <c r="AF177" s="32" t="str">
        <f t="shared" si="40"/>
        <v/>
      </c>
      <c r="AG177" s="31" t="str">
        <f t="shared" si="41"/>
        <v>?</v>
      </c>
      <c r="AH177" s="31" t="str">
        <f t="shared" si="42"/>
        <v>Magisk</v>
      </c>
      <c r="AI177" s="31" t="str">
        <f t="shared" si="43"/>
        <v>Unik</v>
      </c>
      <c r="AJ177" s="31" t="str">
        <f t="shared" si="44"/>
        <v>?</v>
      </c>
      <c r="AK177" s="31" t="str">
        <f t="shared" si="45"/>
        <v>Hyfsad</v>
      </c>
      <c r="AL177" s="31" t="str">
        <f t="shared" si="46"/>
        <v>?</v>
      </c>
      <c r="AM177" s="39" t="str">
        <f t="shared" si="47"/>
        <v xml:space="preserve"> Fasta: Enastående</v>
      </c>
      <c r="AN177" s="31" t="str">
        <f t="shared" si="48"/>
        <v/>
      </c>
      <c r="AO177" s="32" t="str">
        <f t="shared" si="49"/>
        <v/>
      </c>
      <c r="AP177" s="32" t="str">
        <f t="shared" si="50"/>
        <v>Magisk - Unik - Hyfsad</v>
      </c>
      <c r="AQ177" s="32" t="str">
        <f t="shared" si="51"/>
        <v/>
      </c>
      <c r="AR177" s="32" t="str">
        <f t="shared" si="52"/>
        <v/>
      </c>
      <c r="AS177" s="32" t="str">
        <f t="shared" si="53"/>
        <v/>
      </c>
      <c r="AT177" s="96" t="str">
        <f t="shared" si="54"/>
        <v>25 Brandbrandt [playerid=201004701] Magisk - Unik - Hyfsad Fasta: Enastående</v>
      </c>
      <c r="AU177" s="7"/>
    </row>
    <row r="178" spans="1:47" ht="15" hidden="1">
      <c r="A178" s="84" t="s">
        <v>832</v>
      </c>
      <c r="B178" s="85" t="s">
        <v>786</v>
      </c>
      <c r="C178" s="86" t="s">
        <v>286</v>
      </c>
      <c r="D178" s="87">
        <v>157792207</v>
      </c>
      <c r="E178" s="87">
        <v>157792207</v>
      </c>
      <c r="F178" s="89">
        <v>28</v>
      </c>
      <c r="G178" s="7"/>
      <c r="H178" s="90"/>
      <c r="I178" s="7"/>
      <c r="J178" s="85" t="s">
        <v>822</v>
      </c>
      <c r="K178" s="86" t="s">
        <v>823</v>
      </c>
      <c r="L178" s="86"/>
      <c r="M178" s="86"/>
      <c r="N178" s="86" t="s">
        <v>820</v>
      </c>
      <c r="O178" s="86"/>
      <c r="P178" s="86"/>
      <c r="Q178" s="86" t="s">
        <v>22</v>
      </c>
      <c r="R178" s="91" t="s">
        <v>19</v>
      </c>
      <c r="S178" s="6"/>
      <c r="T178" s="92" t="s">
        <v>787</v>
      </c>
      <c r="U178" s="86"/>
      <c r="V178" s="86"/>
      <c r="W178" s="86"/>
      <c r="X178" s="91"/>
      <c r="Y178" s="4"/>
      <c r="Z178" s="93"/>
      <c r="AA178" s="94"/>
      <c r="AB178" s="94"/>
      <c r="AC178" s="94"/>
      <c r="AD178" s="95" t="s">
        <v>946</v>
      </c>
      <c r="AE178" s="7"/>
      <c r="AF178" s="32" t="str">
        <f t="shared" si="40"/>
        <v/>
      </c>
      <c r="AG178" s="31" t="str">
        <f t="shared" si="41"/>
        <v>?</v>
      </c>
      <c r="AH178" s="31" t="str">
        <f t="shared" si="42"/>
        <v>?</v>
      </c>
      <c r="AI178" s="31" t="str">
        <f t="shared" si="43"/>
        <v>Bra</v>
      </c>
      <c r="AJ178" s="31" t="str">
        <f t="shared" si="44"/>
        <v>?</v>
      </c>
      <c r="AK178" s="31" t="str">
        <f t="shared" si="45"/>
        <v>?</v>
      </c>
      <c r="AL178" s="31" t="str">
        <f t="shared" si="46"/>
        <v>Utomjordisk</v>
      </c>
      <c r="AM178" s="39" t="str">
        <f t="shared" si="47"/>
        <v xml:space="preserve"> Fasta: Utopisk</v>
      </c>
      <c r="AN178" s="31" t="str">
        <f t="shared" si="48"/>
        <v/>
      </c>
      <c r="AO178" s="32" t="str">
        <f t="shared" si="49"/>
        <v/>
      </c>
      <c r="AP178" s="32" t="str">
        <f t="shared" si="50"/>
        <v/>
      </c>
      <c r="AQ178" s="32" t="str">
        <f t="shared" si="51"/>
        <v/>
      </c>
      <c r="AR178" s="32" t="str">
        <f t="shared" si="52"/>
        <v>Utomjordisk - Bra - ?</v>
      </c>
      <c r="AS178" s="32" t="str">
        <f t="shared" si="53"/>
        <v/>
      </c>
      <c r="AT178" s="96" t="str">
        <f t="shared" si="54"/>
        <v>28 Andersson [playerid=157792207] Utomjordisk - Bra - ? Fasta: Utopisk</v>
      </c>
      <c r="AU178" s="7"/>
    </row>
    <row r="179" spans="1:47" ht="14.25" hidden="1">
      <c r="A179" s="84" t="s">
        <v>831</v>
      </c>
      <c r="B179" s="85" t="s">
        <v>228</v>
      </c>
      <c r="C179" s="86" t="s">
        <v>125</v>
      </c>
      <c r="D179" s="86">
        <v>197127305</v>
      </c>
      <c r="E179" s="86" t="str">
        <f>HYPERLINK(CONCATENATE("http://www.hattrick.org/Club/Players/Player.aspx?PlayerID=",D179),TEXT(D179,"00"))</f>
        <v>197127305</v>
      </c>
      <c r="F179" s="89">
        <v>25</v>
      </c>
      <c r="G179" s="7"/>
      <c r="H179" s="90"/>
      <c r="I179" s="7"/>
      <c r="J179" s="85" t="s">
        <v>824</v>
      </c>
      <c r="K179" s="86" t="s">
        <v>822</v>
      </c>
      <c r="L179" s="86"/>
      <c r="M179" s="86" t="s">
        <v>20</v>
      </c>
      <c r="N179" s="86" t="s">
        <v>823</v>
      </c>
      <c r="O179" s="86"/>
      <c r="P179" s="86" t="s">
        <v>819</v>
      </c>
      <c r="Q179" s="86"/>
      <c r="R179" s="91"/>
      <c r="S179" s="7"/>
      <c r="T179" s="121" t="s">
        <v>1006</v>
      </c>
      <c r="U179" s="86"/>
      <c r="V179" s="86"/>
      <c r="W179" s="86"/>
      <c r="X179" s="91"/>
      <c r="Y179" s="4"/>
      <c r="Z179" s="93"/>
      <c r="AA179" s="94"/>
      <c r="AB179" s="94"/>
      <c r="AC179" s="94"/>
      <c r="AD179" s="95" t="s">
        <v>942</v>
      </c>
      <c r="AE179" s="7"/>
      <c r="AF179" s="32" t="str">
        <f t="shared" si="40"/>
        <v/>
      </c>
      <c r="AG179" s="31" t="str">
        <f t="shared" si="41"/>
        <v>?</v>
      </c>
      <c r="AH179" s="31" t="str">
        <f t="shared" si="42"/>
        <v>Magisk</v>
      </c>
      <c r="AI179" s="31" t="str">
        <f t="shared" si="43"/>
        <v>Fenomenal</v>
      </c>
      <c r="AJ179" s="31" t="str">
        <f t="shared" si="44"/>
        <v>?</v>
      </c>
      <c r="AK179" s="31" t="str">
        <f t="shared" si="45"/>
        <v>Hyfsad</v>
      </c>
      <c r="AL179" s="31" t="str">
        <f t="shared" si="46"/>
        <v>?</v>
      </c>
      <c r="AM179" s="39" t="str">
        <f t="shared" si="47"/>
        <v/>
      </c>
      <c r="AN179" s="31" t="str">
        <f t="shared" si="48"/>
        <v/>
      </c>
      <c r="AO179" s="32" t="str">
        <f t="shared" si="49"/>
        <v/>
      </c>
      <c r="AP179" s="32" t="str">
        <f t="shared" si="50"/>
        <v>Magisk - Fenomenal - Hyfsad</v>
      </c>
      <c r="AQ179" s="32" t="str">
        <f t="shared" si="51"/>
        <v/>
      </c>
      <c r="AR179" s="32" t="str">
        <f t="shared" si="52"/>
        <v/>
      </c>
      <c r="AS179" s="32" t="str">
        <f t="shared" si="53"/>
        <v/>
      </c>
      <c r="AT179" s="96" t="str">
        <f t="shared" si="54"/>
        <v>25 Nilsson [playerid=197127305] Magisk - Fenomenal - Hyfsad</v>
      </c>
      <c r="AU179" s="7"/>
    </row>
    <row r="180" spans="1:47" ht="14.25" hidden="1">
      <c r="A180" s="84"/>
      <c r="B180" s="85" t="s">
        <v>727</v>
      </c>
      <c r="C180" s="86" t="s">
        <v>540</v>
      </c>
      <c r="D180" s="86">
        <v>93153282</v>
      </c>
      <c r="E180" s="88" t="str">
        <f>HYPERLINK(CONCATENATE("http://www.hattrick.org/Club/Players/Player.aspx?PlayerID=",D180),TEXT(D180,"00"))</f>
        <v>93153282</v>
      </c>
      <c r="F180" s="89">
        <v>31</v>
      </c>
      <c r="G180" s="7"/>
      <c r="H180" s="90" t="s">
        <v>32</v>
      </c>
      <c r="I180" s="7"/>
      <c r="J180" s="85" t="s">
        <v>823</v>
      </c>
      <c r="K180" s="86" t="s">
        <v>24</v>
      </c>
      <c r="L180" s="86"/>
      <c r="M180" s="86" t="s">
        <v>21</v>
      </c>
      <c r="N180" s="86" t="s">
        <v>24</v>
      </c>
      <c r="O180" s="86"/>
      <c r="P180" s="86" t="s">
        <v>822</v>
      </c>
      <c r="Q180" s="86" t="s">
        <v>817</v>
      </c>
      <c r="R180" s="91"/>
      <c r="S180" s="7"/>
      <c r="T180" s="92" t="s">
        <v>728</v>
      </c>
      <c r="U180" s="86"/>
      <c r="V180" s="86"/>
      <c r="W180" s="86"/>
      <c r="X180" s="91"/>
      <c r="Y180" s="4"/>
      <c r="Z180" s="93"/>
      <c r="AA180" s="94"/>
      <c r="AB180" s="94"/>
      <c r="AC180" s="94"/>
      <c r="AD180" s="95" t="s">
        <v>942</v>
      </c>
      <c r="AE180" s="7"/>
      <c r="AF180" s="32" t="str">
        <f t="shared" si="40"/>
        <v xml:space="preserve"> [Teknisk] </v>
      </c>
      <c r="AG180" s="31" t="str">
        <f t="shared" si="41"/>
        <v>?</v>
      </c>
      <c r="AH180" s="31" t="str">
        <f t="shared" si="42"/>
        <v>Mytomspunnen</v>
      </c>
      <c r="AI180" s="31" t="str">
        <f t="shared" si="43"/>
        <v>Himmelsk</v>
      </c>
      <c r="AJ180" s="31" t="str">
        <f t="shared" si="44"/>
        <v>?</v>
      </c>
      <c r="AK180" s="31" t="str">
        <f t="shared" si="45"/>
        <v>Enastående</v>
      </c>
      <c r="AL180" s="31" t="str">
        <f t="shared" si="46"/>
        <v>Usel</v>
      </c>
      <c r="AM180" s="39" t="str">
        <f t="shared" si="47"/>
        <v/>
      </c>
      <c r="AN180" s="31" t="str">
        <f t="shared" si="48"/>
        <v/>
      </c>
      <c r="AO180" s="32" t="str">
        <f t="shared" si="49"/>
        <v/>
      </c>
      <c r="AP180" s="32" t="str">
        <f t="shared" si="50"/>
        <v/>
      </c>
      <c r="AQ180" s="32" t="str">
        <f t="shared" si="51"/>
        <v/>
      </c>
      <c r="AR180" s="32" t="str">
        <f t="shared" si="52"/>
        <v/>
      </c>
      <c r="AS180" s="32" t="str">
        <f t="shared" si="53"/>
        <v/>
      </c>
      <c r="AT180" s="96" t="str">
        <f t="shared" si="54"/>
        <v xml:space="preserve">31 Liljenbom [playerid=93153282]  [Teknisk] </v>
      </c>
      <c r="AU180" s="7"/>
    </row>
    <row r="181" spans="1:47" ht="15" hidden="1">
      <c r="A181" s="84" t="s">
        <v>831</v>
      </c>
      <c r="B181" s="85" t="s">
        <v>80</v>
      </c>
      <c r="C181" s="86" t="s">
        <v>812</v>
      </c>
      <c r="D181" s="87">
        <v>142736099</v>
      </c>
      <c r="E181" s="87">
        <v>142736099</v>
      </c>
      <c r="F181" s="89">
        <v>30</v>
      </c>
      <c r="G181" s="7"/>
      <c r="H181" s="90"/>
      <c r="I181" s="7"/>
      <c r="J181" s="85" t="s">
        <v>822</v>
      </c>
      <c r="K181" s="86" t="s">
        <v>823</v>
      </c>
      <c r="L181" s="86"/>
      <c r="M181" s="86" t="s">
        <v>19</v>
      </c>
      <c r="N181" s="86" t="s">
        <v>821</v>
      </c>
      <c r="O181" s="86"/>
      <c r="P181" s="86" t="s">
        <v>818</v>
      </c>
      <c r="Q181" s="86"/>
      <c r="R181" s="91" t="s">
        <v>824</v>
      </c>
      <c r="S181" s="6"/>
      <c r="T181" s="92" t="s">
        <v>813</v>
      </c>
      <c r="U181" s="86"/>
      <c r="V181" s="86"/>
      <c r="W181" s="86"/>
      <c r="X181" s="91"/>
      <c r="Y181" s="4"/>
      <c r="Z181" s="93"/>
      <c r="AA181" s="94"/>
      <c r="AB181" s="94"/>
      <c r="AC181" s="94"/>
      <c r="AD181" s="95" t="s">
        <v>940</v>
      </c>
      <c r="AE181" s="7"/>
      <c r="AF181" s="32" t="str">
        <f t="shared" si="40"/>
        <v/>
      </c>
      <c r="AG181" s="31" t="str">
        <f t="shared" si="41"/>
        <v>?</v>
      </c>
      <c r="AH181" s="31" t="str">
        <f t="shared" si="42"/>
        <v>Utopisk</v>
      </c>
      <c r="AI181" s="31" t="str">
        <f t="shared" si="43"/>
        <v>Ypperlig</v>
      </c>
      <c r="AJ181" s="31" t="str">
        <f t="shared" si="44"/>
        <v>?</v>
      </c>
      <c r="AK181" s="31" t="str">
        <f t="shared" si="45"/>
        <v>Dålig</v>
      </c>
      <c r="AL181" s="31" t="str">
        <f t="shared" si="46"/>
        <v>?</v>
      </c>
      <c r="AM181" s="39" t="str">
        <f t="shared" si="47"/>
        <v xml:space="preserve"> Fasta: Unik</v>
      </c>
      <c r="AN181" s="31" t="str">
        <f t="shared" si="48"/>
        <v/>
      </c>
      <c r="AO181" s="32" t="str">
        <f t="shared" si="49"/>
        <v/>
      </c>
      <c r="AP181" s="32" t="str">
        <f t="shared" si="50"/>
        <v>Utopisk - Ypperlig - Dålig</v>
      </c>
      <c r="AQ181" s="32" t="str">
        <f t="shared" si="51"/>
        <v/>
      </c>
      <c r="AR181" s="32" t="str">
        <f t="shared" si="52"/>
        <v/>
      </c>
      <c r="AS181" s="32" t="str">
        <f t="shared" si="53"/>
        <v/>
      </c>
      <c r="AT181" s="96" t="str">
        <f t="shared" si="54"/>
        <v>30 Sedsten [playerid=142736099] Utopisk - Ypperlig - Dålig Fasta: Unik</v>
      </c>
      <c r="AU181" s="7"/>
    </row>
    <row r="182" spans="1:47" ht="15" hidden="1">
      <c r="A182" s="84" t="s">
        <v>831</v>
      </c>
      <c r="B182" s="85" t="s">
        <v>52</v>
      </c>
      <c r="C182" s="86" t="s">
        <v>266</v>
      </c>
      <c r="D182" s="86">
        <v>142743644</v>
      </c>
      <c r="E182" s="88" t="str">
        <f>HYPERLINK(CONCATENATE("http://www.hattrick.org/Club/Players/Player.aspx?PlayerID=",D182),TEXT(D182,"00"))</f>
        <v>142743644</v>
      </c>
      <c r="F182" s="89">
        <v>30</v>
      </c>
      <c r="G182" s="7"/>
      <c r="H182" s="90" t="s">
        <v>494</v>
      </c>
      <c r="I182" s="7"/>
      <c r="J182" s="85" t="s">
        <v>823</v>
      </c>
      <c r="K182" s="86" t="s">
        <v>18</v>
      </c>
      <c r="L182" s="86"/>
      <c r="M182" s="86" t="s">
        <v>19</v>
      </c>
      <c r="N182" s="86" t="s">
        <v>28</v>
      </c>
      <c r="O182" s="86"/>
      <c r="P182" s="86" t="s">
        <v>817</v>
      </c>
      <c r="Q182" s="86"/>
      <c r="R182" s="91"/>
      <c r="S182" s="6"/>
      <c r="T182" s="92" t="s">
        <v>573</v>
      </c>
      <c r="U182" s="86"/>
      <c r="V182" s="86"/>
      <c r="W182" s="86"/>
      <c r="X182" s="91"/>
      <c r="Y182" s="4"/>
      <c r="Z182" s="93" t="s">
        <v>826</v>
      </c>
      <c r="AA182" s="94"/>
      <c r="AB182" s="94"/>
      <c r="AC182" s="94"/>
      <c r="AD182" s="95" t="s">
        <v>940</v>
      </c>
      <c r="AE182" s="7"/>
      <c r="AF182" s="32" t="str">
        <f t="shared" si="40"/>
        <v xml:space="preserve"> [SNABB] </v>
      </c>
      <c r="AG182" s="31" t="str">
        <f t="shared" si="41"/>
        <v>?</v>
      </c>
      <c r="AH182" s="31" t="str">
        <f t="shared" si="42"/>
        <v>Utopisk</v>
      </c>
      <c r="AI182" s="31" t="str">
        <f t="shared" si="43"/>
        <v>Legendarisk</v>
      </c>
      <c r="AJ182" s="31" t="str">
        <f t="shared" si="44"/>
        <v>?</v>
      </c>
      <c r="AK182" s="31" t="str">
        <f t="shared" si="45"/>
        <v>Usel</v>
      </c>
      <c r="AL182" s="31" t="str">
        <f t="shared" si="46"/>
        <v>?</v>
      </c>
      <c r="AM182" s="39" t="str">
        <f t="shared" si="47"/>
        <v/>
      </c>
      <c r="AN182" s="31" t="str">
        <f t="shared" si="48"/>
        <v/>
      </c>
      <c r="AO182" s="32" t="str">
        <f t="shared" si="49"/>
        <v/>
      </c>
      <c r="AP182" s="32" t="str">
        <f t="shared" si="50"/>
        <v>Utopisk - Legendarisk - Usel</v>
      </c>
      <c r="AQ182" s="32" t="str">
        <f t="shared" si="51"/>
        <v/>
      </c>
      <c r="AR182" s="32" t="str">
        <f t="shared" si="52"/>
        <v/>
      </c>
      <c r="AS182" s="32" t="str">
        <f t="shared" si="53"/>
        <v/>
      </c>
      <c r="AT182" s="96" t="str">
        <f t="shared" si="54"/>
        <v>[u]30 Gustavsson [playerid=142743644] Utopisk - Legendarisk - Usel [SNABB] [/u]</v>
      </c>
      <c r="AU182" s="7"/>
    </row>
    <row r="183" spans="1:47" ht="15" hidden="1">
      <c r="A183" s="84" t="s">
        <v>831</v>
      </c>
      <c r="B183" s="85" t="s">
        <v>149</v>
      </c>
      <c r="C183" s="86" t="s">
        <v>95</v>
      </c>
      <c r="D183" s="87">
        <v>169723576</v>
      </c>
      <c r="E183" s="87">
        <v>169723576</v>
      </c>
      <c r="F183" s="89">
        <v>28</v>
      </c>
      <c r="G183" s="7"/>
      <c r="H183" s="90"/>
      <c r="I183" s="7"/>
      <c r="J183" s="85" t="s">
        <v>822</v>
      </c>
      <c r="K183" s="86" t="s">
        <v>821</v>
      </c>
      <c r="L183" s="86"/>
      <c r="M183" s="86" t="s">
        <v>19</v>
      </c>
      <c r="N183" s="86" t="s">
        <v>820</v>
      </c>
      <c r="O183" s="86"/>
      <c r="P183" s="86" t="s">
        <v>821</v>
      </c>
      <c r="Q183" s="86"/>
      <c r="R183" s="91"/>
      <c r="S183" s="6"/>
      <c r="T183" s="92" t="s">
        <v>810</v>
      </c>
      <c r="U183" s="86"/>
      <c r="V183" s="86"/>
      <c r="W183" s="86"/>
      <c r="X183" s="91"/>
      <c r="Y183" s="4"/>
      <c r="Z183" s="93"/>
      <c r="AA183" s="94"/>
      <c r="AB183" s="94"/>
      <c r="AC183" s="94"/>
      <c r="AD183" s="95" t="s">
        <v>940</v>
      </c>
      <c r="AE183" s="7"/>
      <c r="AF183" s="32" t="str">
        <f t="shared" si="40"/>
        <v/>
      </c>
      <c r="AG183" s="31" t="str">
        <f t="shared" si="41"/>
        <v>?</v>
      </c>
      <c r="AH183" s="31" t="str">
        <f t="shared" si="42"/>
        <v>Utopisk</v>
      </c>
      <c r="AI183" s="31" t="str">
        <f t="shared" si="43"/>
        <v>Bra</v>
      </c>
      <c r="AJ183" s="31" t="str">
        <f t="shared" si="44"/>
        <v>?</v>
      </c>
      <c r="AK183" s="31" t="str">
        <f t="shared" si="45"/>
        <v>Ypperlig</v>
      </c>
      <c r="AL183" s="31" t="str">
        <f t="shared" si="46"/>
        <v>?</v>
      </c>
      <c r="AM183" s="39" t="str">
        <f t="shared" si="47"/>
        <v/>
      </c>
      <c r="AN183" s="31" t="str">
        <f t="shared" si="48"/>
        <v/>
      </c>
      <c r="AO183" s="32" t="str">
        <f t="shared" si="49"/>
        <v/>
      </c>
      <c r="AP183" s="32" t="str">
        <f t="shared" si="50"/>
        <v>Utopisk - Bra - Ypperlig</v>
      </c>
      <c r="AQ183" s="32" t="str">
        <f t="shared" si="51"/>
        <v/>
      </c>
      <c r="AR183" s="32" t="str">
        <f t="shared" si="52"/>
        <v/>
      </c>
      <c r="AS183" s="32" t="str">
        <f t="shared" si="53"/>
        <v/>
      </c>
      <c r="AT183" s="96" t="str">
        <f t="shared" si="54"/>
        <v>28 Persson [playerid=169723576] Utopisk - Bra - Ypperlig</v>
      </c>
      <c r="AU183" s="7"/>
    </row>
    <row r="184" spans="1:47" ht="15" hidden="1">
      <c r="A184" s="84" t="s">
        <v>831</v>
      </c>
      <c r="B184" s="85" t="s">
        <v>574</v>
      </c>
      <c r="C184" s="86" t="s">
        <v>261</v>
      </c>
      <c r="D184" s="86">
        <v>142729247</v>
      </c>
      <c r="E184" s="88" t="str">
        <f t="shared" ref="E184:E194" si="57">HYPERLINK(CONCATENATE("http://www.hattrick.org/Club/Players/Player.aspx?PlayerID=",D184),TEXT(D184,"00"))</f>
        <v>142729247</v>
      </c>
      <c r="F184" s="89">
        <v>29</v>
      </c>
      <c r="G184" s="7"/>
      <c r="H184" s="90" t="s">
        <v>33</v>
      </c>
      <c r="I184" s="7"/>
      <c r="J184" s="85" t="s">
        <v>822</v>
      </c>
      <c r="K184" s="86" t="s">
        <v>21</v>
      </c>
      <c r="L184" s="86"/>
      <c r="M184" s="86" t="s">
        <v>19</v>
      </c>
      <c r="N184" s="86" t="s">
        <v>823</v>
      </c>
      <c r="O184" s="86"/>
      <c r="P184" s="86" t="s">
        <v>823</v>
      </c>
      <c r="Q184" s="86"/>
      <c r="R184" s="91"/>
      <c r="S184" s="6"/>
      <c r="T184" s="92" t="s">
        <v>214</v>
      </c>
      <c r="U184" s="86"/>
      <c r="V184" s="86"/>
      <c r="W184" s="86"/>
      <c r="X184" s="91"/>
      <c r="Y184" s="4"/>
      <c r="Z184" s="93" t="s">
        <v>826</v>
      </c>
      <c r="AA184" s="94"/>
      <c r="AB184" s="94"/>
      <c r="AC184" s="94"/>
      <c r="AD184" s="95" t="s">
        <v>940</v>
      </c>
      <c r="AE184" s="7"/>
      <c r="AF184" s="32" t="str">
        <f t="shared" si="40"/>
        <v xml:space="preserve"> [Kraftfull] </v>
      </c>
      <c r="AG184" s="31" t="str">
        <f t="shared" si="41"/>
        <v>?</v>
      </c>
      <c r="AH184" s="31" t="str">
        <f t="shared" si="42"/>
        <v>Utopisk</v>
      </c>
      <c r="AI184" s="31" t="str">
        <f t="shared" si="43"/>
        <v>Fenomenal</v>
      </c>
      <c r="AJ184" s="31" t="str">
        <f t="shared" si="44"/>
        <v>?</v>
      </c>
      <c r="AK184" s="31" t="str">
        <f t="shared" si="45"/>
        <v>Fenomenal</v>
      </c>
      <c r="AL184" s="31" t="str">
        <f t="shared" si="46"/>
        <v>?</v>
      </c>
      <c r="AM184" s="39" t="str">
        <f t="shared" si="47"/>
        <v/>
      </c>
      <c r="AN184" s="31" t="str">
        <f t="shared" si="48"/>
        <v/>
      </c>
      <c r="AO184" s="32" t="str">
        <f t="shared" si="49"/>
        <v/>
      </c>
      <c r="AP184" s="32" t="str">
        <f t="shared" si="50"/>
        <v>Utopisk - Fenomenal - Fenomenal</v>
      </c>
      <c r="AQ184" s="32" t="str">
        <f t="shared" si="51"/>
        <v/>
      </c>
      <c r="AR184" s="32" t="str">
        <f t="shared" si="52"/>
        <v/>
      </c>
      <c r="AS184" s="32" t="str">
        <f t="shared" si="53"/>
        <v/>
      </c>
      <c r="AT184" s="96" t="str">
        <f t="shared" si="54"/>
        <v>[u]29 Svensson [playerid=142729247] Utopisk - Fenomenal - Fenomenal [Kraftfull] [/u]</v>
      </c>
      <c r="AU184" s="7"/>
    </row>
    <row r="185" spans="1:47" ht="15" hidden="1">
      <c r="A185" s="84" t="s">
        <v>831</v>
      </c>
      <c r="B185" s="85" t="s">
        <v>52</v>
      </c>
      <c r="C185" s="86" t="s">
        <v>460</v>
      </c>
      <c r="D185" s="86">
        <v>158280174</v>
      </c>
      <c r="E185" s="88" t="str">
        <f t="shared" si="57"/>
        <v>158280174</v>
      </c>
      <c r="F185" s="89">
        <v>29</v>
      </c>
      <c r="G185" s="7"/>
      <c r="H185" s="90"/>
      <c r="I185" s="7"/>
      <c r="J185" s="85" t="s">
        <v>822</v>
      </c>
      <c r="K185" s="86" t="s">
        <v>823</v>
      </c>
      <c r="L185" s="86"/>
      <c r="M185" s="86" t="s">
        <v>20</v>
      </c>
      <c r="N185" s="86" t="s">
        <v>822</v>
      </c>
      <c r="O185" s="86"/>
      <c r="P185" s="86" t="s">
        <v>817</v>
      </c>
      <c r="Q185" s="86"/>
      <c r="R185" s="91" t="s">
        <v>27</v>
      </c>
      <c r="S185" s="6"/>
      <c r="T185" s="92" t="s">
        <v>576</v>
      </c>
      <c r="U185" s="86"/>
      <c r="V185" s="86"/>
      <c r="W185" s="86"/>
      <c r="X185" s="91"/>
      <c r="Y185" s="4"/>
      <c r="Z185" s="93" t="s">
        <v>827</v>
      </c>
      <c r="AA185" s="94"/>
      <c r="AB185" s="94"/>
      <c r="AC185" s="94"/>
      <c r="AD185" s="95" t="s">
        <v>940</v>
      </c>
      <c r="AE185" s="7"/>
      <c r="AF185" s="32" t="str">
        <f t="shared" si="40"/>
        <v/>
      </c>
      <c r="AG185" s="31" t="str">
        <f t="shared" si="41"/>
        <v>?</v>
      </c>
      <c r="AH185" s="31" t="str">
        <f t="shared" si="42"/>
        <v>Magisk</v>
      </c>
      <c r="AI185" s="31" t="str">
        <f t="shared" si="43"/>
        <v>Enastående</v>
      </c>
      <c r="AJ185" s="31" t="str">
        <f t="shared" si="44"/>
        <v>?</v>
      </c>
      <c r="AK185" s="31" t="str">
        <f t="shared" si="45"/>
        <v>Usel</v>
      </c>
      <c r="AL185" s="31" t="str">
        <f t="shared" si="46"/>
        <v>?</v>
      </c>
      <c r="AM185" s="39" t="str">
        <f t="shared" si="47"/>
        <v xml:space="preserve"> Fasta: Gudabenådad</v>
      </c>
      <c r="AN185" s="31" t="str">
        <f t="shared" si="48"/>
        <v/>
      </c>
      <c r="AO185" s="32" t="str">
        <f t="shared" si="49"/>
        <v/>
      </c>
      <c r="AP185" s="32" t="str">
        <f t="shared" si="50"/>
        <v>Magisk - Enastående - Usel</v>
      </c>
      <c r="AQ185" s="32" t="str">
        <f t="shared" si="51"/>
        <v/>
      </c>
      <c r="AR185" s="32" t="str">
        <f t="shared" si="52"/>
        <v/>
      </c>
      <c r="AS185" s="32" t="str">
        <f t="shared" si="53"/>
        <v/>
      </c>
      <c r="AT185" s="96" t="str">
        <f t="shared" si="54"/>
        <v>[b]29 Oskarsson [playerid=158280174] Magisk - Enastående - Usel Fasta: Gudabenådad[/b]</v>
      </c>
      <c r="AU185" s="7"/>
    </row>
    <row r="186" spans="1:47" ht="14.25" hidden="1">
      <c r="A186" s="84" t="s">
        <v>831</v>
      </c>
      <c r="B186" s="85" t="s">
        <v>985</v>
      </c>
      <c r="C186" s="86" t="s">
        <v>986</v>
      </c>
      <c r="D186" s="86">
        <v>191828360</v>
      </c>
      <c r="E186" s="86" t="str">
        <f t="shared" si="57"/>
        <v>191828360</v>
      </c>
      <c r="F186" s="89">
        <v>26</v>
      </c>
      <c r="G186" s="7"/>
      <c r="H186" s="90"/>
      <c r="I186" s="7"/>
      <c r="J186" s="85" t="s">
        <v>823</v>
      </c>
      <c r="K186" s="86" t="s">
        <v>822</v>
      </c>
      <c r="L186" s="86"/>
      <c r="M186" s="86" t="s">
        <v>20</v>
      </c>
      <c r="N186" s="86" t="s">
        <v>819</v>
      </c>
      <c r="O186" s="86"/>
      <c r="P186" s="86" t="s">
        <v>823</v>
      </c>
      <c r="Q186" s="86"/>
      <c r="R186" s="91" t="s">
        <v>27</v>
      </c>
      <c r="S186" s="7"/>
      <c r="T186" s="121" t="s">
        <v>987</v>
      </c>
      <c r="U186" s="86" t="s">
        <v>8</v>
      </c>
      <c r="V186" s="86"/>
      <c r="W186" s="86"/>
      <c r="X186" s="91" t="s">
        <v>988</v>
      </c>
      <c r="Y186" s="4"/>
      <c r="Z186" s="93"/>
      <c r="AA186" s="94"/>
      <c r="AB186" s="94"/>
      <c r="AC186" s="94"/>
      <c r="AD186" s="95" t="s">
        <v>941</v>
      </c>
      <c r="AE186" s="7"/>
      <c r="AF186" s="32" t="str">
        <f t="shared" si="40"/>
        <v/>
      </c>
      <c r="AG186" s="31" t="str">
        <f t="shared" si="41"/>
        <v>?</v>
      </c>
      <c r="AH186" s="31" t="str">
        <f t="shared" si="42"/>
        <v>Magisk</v>
      </c>
      <c r="AI186" s="31" t="str">
        <f t="shared" si="43"/>
        <v>Hyfsad</v>
      </c>
      <c r="AJ186" s="31" t="str">
        <f t="shared" si="44"/>
        <v>?</v>
      </c>
      <c r="AK186" s="31" t="str">
        <f t="shared" si="45"/>
        <v>Fenomenal</v>
      </c>
      <c r="AL186" s="31" t="str">
        <f t="shared" si="46"/>
        <v>?</v>
      </c>
      <c r="AM186" s="39" t="str">
        <f t="shared" si="47"/>
        <v xml:space="preserve"> Fasta: Gudabenådad</v>
      </c>
      <c r="AN186" s="31" t="str">
        <f t="shared" si="48"/>
        <v/>
      </c>
      <c r="AO186" s="32" t="str">
        <f t="shared" si="49"/>
        <v/>
      </c>
      <c r="AP186" s="32" t="str">
        <f t="shared" si="50"/>
        <v>Magisk - Hyfsad - Fenomenal</v>
      </c>
      <c r="AQ186" s="32" t="str">
        <f t="shared" si="51"/>
        <v/>
      </c>
      <c r="AR186" s="32" t="str">
        <f t="shared" si="52"/>
        <v/>
      </c>
      <c r="AS186" s="32" t="str">
        <f t="shared" si="53"/>
        <v/>
      </c>
      <c r="AT186" s="96" t="str">
        <f t="shared" si="54"/>
        <v>26 Haj-Abir [playerid=191828360] Magisk - Hyfsad - Fenomenal Fasta: Gudabenådad</v>
      </c>
      <c r="AU186" s="7"/>
    </row>
    <row r="187" spans="1:47" ht="14.25" hidden="1">
      <c r="A187" s="84"/>
      <c r="B187" s="85" t="s">
        <v>283</v>
      </c>
      <c r="C187" s="86" t="s">
        <v>284</v>
      </c>
      <c r="D187" s="87">
        <v>133463969</v>
      </c>
      <c r="E187" s="88" t="str">
        <f t="shared" si="57"/>
        <v>133463969</v>
      </c>
      <c r="F187" s="89">
        <v>28</v>
      </c>
      <c r="G187" s="7"/>
      <c r="H187" s="90"/>
      <c r="I187" s="7"/>
      <c r="J187" s="85" t="s">
        <v>822</v>
      </c>
      <c r="K187" s="86" t="s">
        <v>824</v>
      </c>
      <c r="L187" s="86"/>
      <c r="M187" s="86" t="s">
        <v>24</v>
      </c>
      <c r="N187" s="86"/>
      <c r="O187" s="86"/>
      <c r="P187" s="86" t="s">
        <v>824</v>
      </c>
      <c r="Q187" s="86"/>
      <c r="R187" s="91" t="s">
        <v>19</v>
      </c>
      <c r="S187" s="7"/>
      <c r="T187" s="92" t="s">
        <v>285</v>
      </c>
      <c r="U187" s="86"/>
      <c r="V187" s="86"/>
      <c r="W187" s="86"/>
      <c r="X187" s="91"/>
      <c r="Y187" s="4"/>
      <c r="Z187" s="93"/>
      <c r="AA187" s="94"/>
      <c r="AB187" s="94"/>
      <c r="AC187" s="94"/>
      <c r="AD187" s="95" t="s">
        <v>946</v>
      </c>
      <c r="AE187" s="7"/>
      <c r="AF187" s="32" t="str">
        <f t="shared" si="40"/>
        <v/>
      </c>
      <c r="AG187" s="31" t="str">
        <f t="shared" si="41"/>
        <v>?</v>
      </c>
      <c r="AH187" s="31" t="str">
        <f t="shared" si="42"/>
        <v>Himmelsk</v>
      </c>
      <c r="AI187" s="31" t="str">
        <f t="shared" si="43"/>
        <v>?</v>
      </c>
      <c r="AJ187" s="31" t="str">
        <f t="shared" si="44"/>
        <v>?</v>
      </c>
      <c r="AK187" s="31" t="str">
        <f t="shared" si="45"/>
        <v>Unik</v>
      </c>
      <c r="AL187" s="31" t="str">
        <f t="shared" si="46"/>
        <v>?</v>
      </c>
      <c r="AM187" s="39" t="str">
        <f t="shared" si="47"/>
        <v xml:space="preserve"> Fasta: Utopisk</v>
      </c>
      <c r="AN187" s="31" t="str">
        <f t="shared" si="48"/>
        <v/>
      </c>
      <c r="AO187" s="32" t="str">
        <f t="shared" si="49"/>
        <v/>
      </c>
      <c r="AP187" s="32" t="str">
        <f t="shared" si="50"/>
        <v/>
      </c>
      <c r="AQ187" s="32" t="str">
        <f t="shared" si="51"/>
        <v/>
      </c>
      <c r="AR187" s="32" t="str">
        <f t="shared" si="52"/>
        <v/>
      </c>
      <c r="AS187" s="32" t="str">
        <f t="shared" si="53"/>
        <v/>
      </c>
      <c r="AT187" s="96" t="str">
        <f t="shared" si="54"/>
        <v>28 Hultér [playerid=133463969]  Fasta: Utopisk</v>
      </c>
      <c r="AU187" s="7"/>
    </row>
    <row r="188" spans="1:47" ht="15" hidden="1">
      <c r="A188" s="84" t="s">
        <v>831</v>
      </c>
      <c r="B188" s="85" t="s">
        <v>582</v>
      </c>
      <c r="C188" s="86" t="s">
        <v>465</v>
      </c>
      <c r="D188" s="86">
        <v>177801647</v>
      </c>
      <c r="E188" s="88" t="str">
        <f t="shared" si="57"/>
        <v>177801647</v>
      </c>
      <c r="F188" s="89">
        <v>27</v>
      </c>
      <c r="G188" s="7"/>
      <c r="H188" s="90" t="s">
        <v>491</v>
      </c>
      <c r="I188" s="7"/>
      <c r="J188" s="85" t="s">
        <v>823</v>
      </c>
      <c r="K188" s="86" t="s">
        <v>823</v>
      </c>
      <c r="L188" s="86"/>
      <c r="M188" s="86" t="s">
        <v>21</v>
      </c>
      <c r="N188" s="86" t="s">
        <v>25</v>
      </c>
      <c r="O188" s="86"/>
      <c r="P188" s="86" t="s">
        <v>819</v>
      </c>
      <c r="Q188" s="86"/>
      <c r="R188" s="91"/>
      <c r="S188" s="6"/>
      <c r="T188" s="92" t="s">
        <v>583</v>
      </c>
      <c r="U188" s="86" t="s">
        <v>9</v>
      </c>
      <c r="V188" s="86"/>
      <c r="W188" s="86"/>
      <c r="X188" s="91" t="s">
        <v>989</v>
      </c>
      <c r="Y188" s="4"/>
      <c r="Z188" s="93" t="s">
        <v>827</v>
      </c>
      <c r="AA188" s="94"/>
      <c r="AB188" s="94"/>
      <c r="AC188" s="94"/>
      <c r="AD188" s="95" t="s">
        <v>942</v>
      </c>
      <c r="AE188" s="7"/>
      <c r="AF188" s="32" t="str">
        <f t="shared" si="40"/>
        <v xml:space="preserve"> [NICKSKICKLIG] </v>
      </c>
      <c r="AG188" s="31" t="str">
        <f t="shared" si="41"/>
        <v>?</v>
      </c>
      <c r="AH188" s="31" t="str">
        <f t="shared" si="42"/>
        <v>Mytomspunnen</v>
      </c>
      <c r="AI188" s="31" t="str">
        <f t="shared" si="43"/>
        <v>Oförglömlig</v>
      </c>
      <c r="AJ188" s="31" t="str">
        <f t="shared" si="44"/>
        <v>?</v>
      </c>
      <c r="AK188" s="31" t="str">
        <f t="shared" si="45"/>
        <v>Hyfsad</v>
      </c>
      <c r="AL188" s="31" t="str">
        <f t="shared" si="46"/>
        <v>?</v>
      </c>
      <c r="AM188" s="39" t="str">
        <f t="shared" si="47"/>
        <v/>
      </c>
      <c r="AN188" s="31" t="str">
        <f t="shared" si="48"/>
        <v/>
      </c>
      <c r="AO188" s="32" t="str">
        <f t="shared" si="49"/>
        <v/>
      </c>
      <c r="AP188" s="32" t="str">
        <f t="shared" si="50"/>
        <v>Mytomspunnen - Oförglömlig - Hyfsad</v>
      </c>
      <c r="AQ188" s="32" t="str">
        <f t="shared" si="51"/>
        <v/>
      </c>
      <c r="AR188" s="32" t="str">
        <f t="shared" si="52"/>
        <v/>
      </c>
      <c r="AS188" s="32" t="str">
        <f t="shared" si="53"/>
        <v/>
      </c>
      <c r="AT188" s="96" t="str">
        <f t="shared" si="54"/>
        <v>[b]27 Zetterlius [playerid=177801647] Mytomspunnen - Oförglömlig - Hyfsad [NICKSKICKLIG] [/b]</v>
      </c>
      <c r="AU188" s="7"/>
    </row>
    <row r="189" spans="1:47" ht="15">
      <c r="A189" s="84" t="s">
        <v>831</v>
      </c>
      <c r="B189" s="85" t="s">
        <v>571</v>
      </c>
      <c r="C189" s="86" t="s">
        <v>122</v>
      </c>
      <c r="D189" s="86">
        <v>129389838</v>
      </c>
      <c r="E189" s="88" t="str">
        <f t="shared" si="57"/>
        <v>129389838</v>
      </c>
      <c r="F189" s="89">
        <v>31</v>
      </c>
      <c r="G189" s="7"/>
      <c r="H189" s="90"/>
      <c r="I189" s="7"/>
      <c r="J189" s="85" t="s">
        <v>822</v>
      </c>
      <c r="K189" s="86" t="s">
        <v>25</v>
      </c>
      <c r="L189" s="86"/>
      <c r="M189" s="86" t="s">
        <v>19</v>
      </c>
      <c r="N189" s="86" t="s">
        <v>822</v>
      </c>
      <c r="O189" s="86" t="s">
        <v>822</v>
      </c>
      <c r="P189" s="86" t="s">
        <v>819</v>
      </c>
      <c r="Q189" s="86"/>
      <c r="R189" s="91"/>
      <c r="S189" s="6"/>
      <c r="T189" s="92" t="s">
        <v>572</v>
      </c>
      <c r="U189" s="86"/>
      <c r="V189" s="86"/>
      <c r="W189" s="86"/>
      <c r="X189" s="91"/>
      <c r="Y189" s="4"/>
      <c r="Z189" s="93" t="s">
        <v>826</v>
      </c>
      <c r="AA189" s="94"/>
      <c r="AB189" s="94"/>
      <c r="AC189" s="94"/>
      <c r="AD189" s="95" t="s">
        <v>940</v>
      </c>
      <c r="AE189" s="7"/>
      <c r="AF189" s="32" t="str">
        <f t="shared" si="40"/>
        <v/>
      </c>
      <c r="AG189" s="31" t="str">
        <f t="shared" si="41"/>
        <v>?</v>
      </c>
      <c r="AH189" s="31" t="str">
        <f t="shared" si="42"/>
        <v>Utopisk</v>
      </c>
      <c r="AI189" s="31" t="str">
        <f t="shared" si="43"/>
        <v>Enastående</v>
      </c>
      <c r="AJ189" s="31" t="str">
        <f t="shared" si="44"/>
        <v>Enastående</v>
      </c>
      <c r="AK189" s="31" t="str">
        <f t="shared" si="45"/>
        <v>Hyfsad</v>
      </c>
      <c r="AL189" s="31" t="str">
        <f t="shared" si="46"/>
        <v>?</v>
      </c>
      <c r="AM189" s="39" t="str">
        <f t="shared" si="47"/>
        <v/>
      </c>
      <c r="AN189" s="31" t="str">
        <f t="shared" si="48"/>
        <v/>
      </c>
      <c r="AO189" s="32" t="str">
        <f t="shared" si="49"/>
        <v/>
      </c>
      <c r="AP189" s="32" t="str">
        <f t="shared" si="50"/>
        <v>Utopisk - Enastående - Hyfsad</v>
      </c>
      <c r="AQ189" s="32" t="str">
        <f t="shared" si="51"/>
        <v/>
      </c>
      <c r="AR189" s="32" t="str">
        <f t="shared" si="52"/>
        <v/>
      </c>
      <c r="AS189" s="32" t="str">
        <f t="shared" si="53"/>
        <v/>
      </c>
      <c r="AT189" s="96" t="str">
        <f t="shared" si="54"/>
        <v>[u]31 Pettersson [playerid=129389838] Utopisk - Enastående - Hyfsad[/u]</v>
      </c>
      <c r="AU189" s="7"/>
    </row>
    <row r="190" spans="1:47" ht="15" hidden="1">
      <c r="A190" s="84" t="s">
        <v>831</v>
      </c>
      <c r="B190" s="85" t="s">
        <v>416</v>
      </c>
      <c r="C190" s="86" t="s">
        <v>458</v>
      </c>
      <c r="D190" s="86">
        <v>127346832</v>
      </c>
      <c r="E190" s="88" t="str">
        <f t="shared" si="57"/>
        <v>127346832</v>
      </c>
      <c r="F190" s="89">
        <v>31</v>
      </c>
      <c r="G190" s="7"/>
      <c r="H190" s="90" t="s">
        <v>494</v>
      </c>
      <c r="I190" s="7"/>
      <c r="J190" s="85" t="s">
        <v>823</v>
      </c>
      <c r="K190" s="86" t="s">
        <v>23</v>
      </c>
      <c r="L190" s="86"/>
      <c r="M190" s="86" t="s">
        <v>19</v>
      </c>
      <c r="N190" s="86" t="s">
        <v>822</v>
      </c>
      <c r="O190" s="86"/>
      <c r="P190" s="86" t="s">
        <v>818</v>
      </c>
      <c r="Q190" s="86"/>
      <c r="R190" s="91"/>
      <c r="S190" s="6"/>
      <c r="T190" s="92" t="s">
        <v>567</v>
      </c>
      <c r="U190" s="86"/>
      <c r="V190" s="86"/>
      <c r="W190" s="86"/>
      <c r="X190" s="91"/>
      <c r="Y190" s="4"/>
      <c r="Z190" s="93" t="s">
        <v>826</v>
      </c>
      <c r="AA190" s="94"/>
      <c r="AB190" s="94"/>
      <c r="AC190" s="94"/>
      <c r="AD190" s="95" t="s">
        <v>940</v>
      </c>
      <c r="AE190" s="7"/>
      <c r="AF190" s="32" t="str">
        <f t="shared" si="40"/>
        <v xml:space="preserve"> [SNABB] </v>
      </c>
      <c r="AG190" s="31" t="str">
        <f t="shared" si="41"/>
        <v>?</v>
      </c>
      <c r="AH190" s="31" t="str">
        <f t="shared" si="42"/>
        <v>Utopisk</v>
      </c>
      <c r="AI190" s="31" t="str">
        <f t="shared" si="43"/>
        <v>Enastående</v>
      </c>
      <c r="AJ190" s="31" t="str">
        <f t="shared" si="44"/>
        <v>?</v>
      </c>
      <c r="AK190" s="31" t="str">
        <f t="shared" si="45"/>
        <v>Dålig</v>
      </c>
      <c r="AL190" s="31" t="str">
        <f t="shared" si="46"/>
        <v>?</v>
      </c>
      <c r="AM190" s="39" t="str">
        <f t="shared" si="47"/>
        <v/>
      </c>
      <c r="AN190" s="31" t="str">
        <f t="shared" si="48"/>
        <v/>
      </c>
      <c r="AO190" s="32" t="str">
        <f t="shared" si="49"/>
        <v/>
      </c>
      <c r="AP190" s="32" t="str">
        <f t="shared" si="50"/>
        <v>Utopisk - Enastående - Dålig</v>
      </c>
      <c r="AQ190" s="32" t="str">
        <f t="shared" si="51"/>
        <v/>
      </c>
      <c r="AR190" s="32" t="str">
        <f t="shared" si="52"/>
        <v/>
      </c>
      <c r="AS190" s="32" t="str">
        <f t="shared" si="53"/>
        <v/>
      </c>
      <c r="AT190" s="96" t="str">
        <f t="shared" si="54"/>
        <v>[u]31 Kosiorowski [playerid=127346832] Utopisk - Enastående - Dålig [SNABB] [/u]</v>
      </c>
      <c r="AU190" s="7"/>
    </row>
    <row r="191" spans="1:47" ht="14.25" hidden="1">
      <c r="A191" s="84" t="s">
        <v>831</v>
      </c>
      <c r="B191" s="85" t="s">
        <v>220</v>
      </c>
      <c r="C191" s="86" t="s">
        <v>994</v>
      </c>
      <c r="D191" s="86">
        <v>170994769</v>
      </c>
      <c r="E191" s="86" t="str">
        <f t="shared" si="57"/>
        <v>170994769</v>
      </c>
      <c r="F191" s="89">
        <v>28</v>
      </c>
      <c r="G191" s="7"/>
      <c r="H191" s="90"/>
      <c r="I191" s="7"/>
      <c r="J191" s="85" t="s">
        <v>822</v>
      </c>
      <c r="K191" s="86" t="s">
        <v>822</v>
      </c>
      <c r="L191" s="86"/>
      <c r="M191" s="86" t="s">
        <v>19</v>
      </c>
      <c r="N191" s="86" t="s">
        <v>823</v>
      </c>
      <c r="O191" s="86"/>
      <c r="P191" s="86" t="s">
        <v>820</v>
      </c>
      <c r="Q191" s="86"/>
      <c r="R191" s="91"/>
      <c r="S191" s="7"/>
      <c r="T191" s="121" t="s">
        <v>995</v>
      </c>
      <c r="U191" s="86" t="s">
        <v>8</v>
      </c>
      <c r="V191" s="86"/>
      <c r="W191" s="86"/>
      <c r="X191" s="91" t="s">
        <v>996</v>
      </c>
      <c r="Y191" s="4"/>
      <c r="Z191" s="93"/>
      <c r="AA191" s="94"/>
      <c r="AB191" s="94"/>
      <c r="AC191" s="94"/>
      <c r="AD191" s="95" t="s">
        <v>940</v>
      </c>
      <c r="AE191" s="7"/>
      <c r="AF191" s="32" t="str">
        <f t="shared" si="40"/>
        <v/>
      </c>
      <c r="AG191" s="31" t="str">
        <f t="shared" si="41"/>
        <v>?</v>
      </c>
      <c r="AH191" s="31" t="str">
        <f t="shared" si="42"/>
        <v>Utopisk</v>
      </c>
      <c r="AI191" s="31" t="str">
        <f t="shared" si="43"/>
        <v>Fenomenal</v>
      </c>
      <c r="AJ191" s="31" t="str">
        <f t="shared" si="44"/>
        <v>?</v>
      </c>
      <c r="AK191" s="31" t="str">
        <f t="shared" si="45"/>
        <v>Bra</v>
      </c>
      <c r="AL191" s="31" t="str">
        <f t="shared" si="46"/>
        <v>?</v>
      </c>
      <c r="AM191" s="39" t="str">
        <f t="shared" si="47"/>
        <v/>
      </c>
      <c r="AN191" s="31" t="str">
        <f t="shared" si="48"/>
        <v/>
      </c>
      <c r="AO191" s="32" t="str">
        <f t="shared" si="49"/>
        <v/>
      </c>
      <c r="AP191" s="32" t="str">
        <f t="shared" si="50"/>
        <v>Utopisk - Fenomenal - Bra</v>
      </c>
      <c r="AQ191" s="32" t="str">
        <f t="shared" si="51"/>
        <v/>
      </c>
      <c r="AR191" s="32" t="str">
        <f t="shared" si="52"/>
        <v/>
      </c>
      <c r="AS191" s="32" t="str">
        <f t="shared" si="53"/>
        <v/>
      </c>
      <c r="AT191" s="96" t="str">
        <f t="shared" si="54"/>
        <v>28 Matsson [playerid=170994769] Utopisk - Fenomenal - Bra</v>
      </c>
      <c r="AU191" s="7"/>
    </row>
    <row r="192" spans="1:47" ht="14.25" hidden="1">
      <c r="A192" s="84" t="s">
        <v>831</v>
      </c>
      <c r="B192" s="85" t="s">
        <v>295</v>
      </c>
      <c r="C192" s="86" t="s">
        <v>296</v>
      </c>
      <c r="D192" s="87">
        <v>144996671</v>
      </c>
      <c r="E192" s="88" t="str">
        <f t="shared" si="57"/>
        <v>144996671</v>
      </c>
      <c r="F192" s="89">
        <v>29</v>
      </c>
      <c r="G192" s="7"/>
      <c r="H192" s="90"/>
      <c r="I192" s="7"/>
      <c r="J192" s="85" t="s">
        <v>822</v>
      </c>
      <c r="K192" s="86" t="s">
        <v>28</v>
      </c>
      <c r="L192" s="86"/>
      <c r="M192" s="86" t="s">
        <v>21</v>
      </c>
      <c r="N192" s="86"/>
      <c r="O192" s="86" t="s">
        <v>823</v>
      </c>
      <c r="P192" s="86" t="s">
        <v>27</v>
      </c>
      <c r="Q192" s="86"/>
      <c r="R192" s="91" t="s">
        <v>824</v>
      </c>
      <c r="S192" s="7"/>
      <c r="T192" s="92" t="s">
        <v>297</v>
      </c>
      <c r="U192" s="86"/>
      <c r="V192" s="86"/>
      <c r="W192" s="86"/>
      <c r="X192" s="91"/>
      <c r="Y192" s="4"/>
      <c r="Z192" s="93" t="s">
        <v>827</v>
      </c>
      <c r="AA192" s="94"/>
      <c r="AB192" s="94"/>
      <c r="AC192" s="94"/>
      <c r="AD192" s="95" t="s">
        <v>941</v>
      </c>
      <c r="AE192" s="7"/>
      <c r="AF192" s="32" t="str">
        <f t="shared" ref="AF192:AF255" si="58">IF(COUNTA(H192)&gt;0,CONCATENATE(" [",H192,"] "),"")</f>
        <v/>
      </c>
      <c r="AG192" s="31" t="str">
        <f t="shared" ref="AG192:AG254" si="59">IF(COUNTA(L192)&gt;0,RIGHT(L192,LEN(L192)-5),"?")</f>
        <v>?</v>
      </c>
      <c r="AH192" s="31" t="str">
        <f t="shared" ref="AH192:AH254" si="60">IF(COUNTA(M192)&gt;0,RIGHT(M192,LEN(M192)-5),"?")</f>
        <v>Mytomspunnen</v>
      </c>
      <c r="AI192" s="31" t="str">
        <f t="shared" ref="AI192:AI254" si="61">IF(COUNTA(N192)&gt;0,RIGHT(N192,LEN(N192)-5),"?")</f>
        <v>?</v>
      </c>
      <c r="AJ192" s="31" t="str">
        <f t="shared" ref="AJ192:AJ254" si="62">IF(COUNTA(O192)&gt;0,RIGHT(O192,LEN(O192)-5),"?")</f>
        <v>Fenomenal</v>
      </c>
      <c r="AK192" s="31" t="str">
        <f t="shared" ref="AK192:AK254" si="63">IF(COUNTA(P192)&gt;0,RIGHT(P192,LEN(P192)-5),"?")</f>
        <v>Gudabenådad</v>
      </c>
      <c r="AL192" s="31" t="str">
        <f t="shared" ref="AL192:AL254" si="64">IF(COUNTA(Q192)&gt;0,RIGHT(Q192,LEN(Q192)-5),"?")</f>
        <v>?</v>
      </c>
      <c r="AM192" s="39" t="str">
        <f t="shared" ref="AM192:AM254" si="65">IF(COUNTA(R192)&gt;0,CONCATENATE(" Fasta: ",RIGHT(R192,LEN(R192)-5)),"")</f>
        <v xml:space="preserve"> Fasta: Unik</v>
      </c>
      <c r="AN192" s="31" t="str">
        <f t="shared" ref="AN192:AN254" si="66">IF(A192="Målvakt",CONCATENATE(AG192," - ",AK192),"")</f>
        <v/>
      </c>
      <c r="AO192" s="32" t="str">
        <f t="shared" ref="AO192:AO254" si="67">IF(A192="Försvarare",CONCATENATE(AK192," - ",AH192," - ",AJ192," - ",AI192),"")</f>
        <v/>
      </c>
      <c r="AP192" s="32" t="str">
        <f t="shared" ref="AP192:AP254" si="68">IF(A192="Inner",CONCATENATE(AH192," - ",AI192," - ",AK192),"")</f>
        <v>Mytomspunnen - ? - Gudabenådad</v>
      </c>
      <c r="AQ192" s="32" t="str">
        <f t="shared" ref="AQ192:AQ254" si="69">IF(A192="Ytter",CONCATENATE(AJ192," - ",AH192," - ",AI192," - ",AK192),"")</f>
        <v/>
      </c>
      <c r="AR192" s="32" t="str">
        <f t="shared" ref="AR192:AR254" si="70">IF(A192="Anfallare",CONCATENATE(AL192," - ",AI192," - ",AJ192),"")</f>
        <v/>
      </c>
      <c r="AS192" s="32" t="str">
        <f t="shared" ref="AS192:AS254" si="71">IF(A192="Def anfallare",CONCATENATE(AI192," - ",AH192," - ",AL192," - ",AJ192),"")</f>
        <v/>
      </c>
      <c r="AT192" s="96" t="str">
        <f t="shared" ref="AT192:AT255" si="72">CONCATENATE(IF(Z192="LL","[u]",IF(Z192="Ny","[i]",IF(Z192="Extra koll","[b]",""))),F192," ",C192,IF(COUNTA(D192)&gt;0,CONCATENATE(" [playerid=",D192,"] "),""),AN192,AO192,AP192,AQ192,AR192,AS192,AF192,AM192,IF(Z192="LL","[/u]",IF(Z192="Ny","[/i]",IF(Z192="Extra koll","[/b]",""))))</f>
        <v>[b]29 Wästerfeldt [playerid=144996671] Mytomspunnen - ? - Gudabenådad Fasta: Unik[/b]</v>
      </c>
      <c r="AU192" s="7"/>
    </row>
    <row r="193" spans="1:47" ht="14.25" hidden="1">
      <c r="A193" s="84" t="s">
        <v>831</v>
      </c>
      <c r="B193" s="85" t="s">
        <v>57</v>
      </c>
      <c r="C193" s="86" t="s">
        <v>287</v>
      </c>
      <c r="D193" s="87">
        <v>144025836</v>
      </c>
      <c r="E193" s="88" t="str">
        <f t="shared" si="57"/>
        <v>144025836</v>
      </c>
      <c r="F193" s="89">
        <v>30</v>
      </c>
      <c r="G193" s="7"/>
      <c r="H193" s="90" t="s">
        <v>33</v>
      </c>
      <c r="I193" s="7"/>
      <c r="J193" s="85" t="s">
        <v>822</v>
      </c>
      <c r="K193" s="86" t="s">
        <v>27</v>
      </c>
      <c r="L193" s="86"/>
      <c r="M193" s="86" t="s">
        <v>21</v>
      </c>
      <c r="N193" s="86"/>
      <c r="O193" s="86"/>
      <c r="P193" s="86" t="s">
        <v>822</v>
      </c>
      <c r="Q193" s="86"/>
      <c r="R193" s="91"/>
      <c r="S193" s="7"/>
      <c r="T193" s="92" t="s">
        <v>288</v>
      </c>
      <c r="U193" s="86"/>
      <c r="V193" s="86"/>
      <c r="W193" s="86"/>
      <c r="X193" s="91"/>
      <c r="Y193" s="4"/>
      <c r="Z193" s="93"/>
      <c r="AA193" s="94"/>
      <c r="AB193" s="94"/>
      <c r="AC193" s="94"/>
      <c r="AD193" s="95" t="s">
        <v>941</v>
      </c>
      <c r="AE193" s="7"/>
      <c r="AF193" s="32" t="str">
        <f t="shared" si="58"/>
        <v xml:space="preserve"> [Kraftfull] </v>
      </c>
      <c r="AG193" s="31" t="str">
        <f t="shared" si="59"/>
        <v>?</v>
      </c>
      <c r="AH193" s="31" t="str">
        <f t="shared" si="60"/>
        <v>Mytomspunnen</v>
      </c>
      <c r="AI193" s="31" t="str">
        <f t="shared" si="61"/>
        <v>?</v>
      </c>
      <c r="AJ193" s="31" t="str">
        <f t="shared" si="62"/>
        <v>?</v>
      </c>
      <c r="AK193" s="31" t="str">
        <f t="shared" si="63"/>
        <v>Enastående</v>
      </c>
      <c r="AL193" s="31" t="str">
        <f t="shared" si="64"/>
        <v>?</v>
      </c>
      <c r="AM193" s="39" t="str">
        <f t="shared" si="65"/>
        <v/>
      </c>
      <c r="AN193" s="31" t="str">
        <f t="shared" si="66"/>
        <v/>
      </c>
      <c r="AO193" s="32" t="str">
        <f t="shared" si="67"/>
        <v/>
      </c>
      <c r="AP193" s="32" t="str">
        <f t="shared" si="68"/>
        <v>Mytomspunnen - ? - Enastående</v>
      </c>
      <c r="AQ193" s="32" t="str">
        <f t="shared" si="69"/>
        <v/>
      </c>
      <c r="AR193" s="32" t="str">
        <f t="shared" si="70"/>
        <v/>
      </c>
      <c r="AS193" s="32" t="str">
        <f t="shared" si="71"/>
        <v/>
      </c>
      <c r="AT193" s="96" t="str">
        <f t="shared" si="72"/>
        <v xml:space="preserve">30 Frostening [playerid=144025836] Mytomspunnen - ? - Enastående [Kraftfull] </v>
      </c>
      <c r="AU193" s="7"/>
    </row>
    <row r="194" spans="1:47" ht="14.25" hidden="1">
      <c r="A194" s="84"/>
      <c r="B194" s="85"/>
      <c r="C194" s="86"/>
      <c r="D194" s="87">
        <v>181969058</v>
      </c>
      <c r="E194" s="88" t="str">
        <f t="shared" si="57"/>
        <v>181969058</v>
      </c>
      <c r="F194" s="89">
        <v>25</v>
      </c>
      <c r="G194" s="7"/>
      <c r="H194" s="90"/>
      <c r="I194" s="7"/>
      <c r="J194" s="85" t="s">
        <v>822</v>
      </c>
      <c r="K194" s="86" t="s">
        <v>820</v>
      </c>
      <c r="L194" s="86"/>
      <c r="M194" s="86" t="s">
        <v>22</v>
      </c>
      <c r="N194" s="86"/>
      <c r="O194" s="86"/>
      <c r="P194" s="86" t="s">
        <v>823</v>
      </c>
      <c r="Q194" s="86"/>
      <c r="R194" s="91"/>
      <c r="S194" s="7"/>
      <c r="T194" s="92" t="s">
        <v>313</v>
      </c>
      <c r="U194" s="86"/>
      <c r="V194" s="86"/>
      <c r="W194" s="86"/>
      <c r="X194" s="91"/>
      <c r="Y194" s="4"/>
      <c r="Z194" s="93"/>
      <c r="AA194" s="94"/>
      <c r="AB194" s="94"/>
      <c r="AC194" s="94"/>
      <c r="AD194" s="95" t="s">
        <v>941</v>
      </c>
      <c r="AE194" s="7"/>
      <c r="AF194" s="32" t="str">
        <f t="shared" si="58"/>
        <v/>
      </c>
      <c r="AG194" s="31" t="str">
        <f t="shared" si="59"/>
        <v>?</v>
      </c>
      <c r="AH194" s="31" t="str">
        <f t="shared" si="60"/>
        <v>Utomjordisk</v>
      </c>
      <c r="AI194" s="31" t="str">
        <f t="shared" si="61"/>
        <v>?</v>
      </c>
      <c r="AJ194" s="31" t="str">
        <f t="shared" si="62"/>
        <v>?</v>
      </c>
      <c r="AK194" s="31" t="str">
        <f t="shared" si="63"/>
        <v>Fenomenal</v>
      </c>
      <c r="AL194" s="31" t="str">
        <f t="shared" si="64"/>
        <v>?</v>
      </c>
      <c r="AM194" s="39" t="str">
        <f t="shared" si="65"/>
        <v/>
      </c>
      <c r="AN194" s="31" t="str">
        <f t="shared" si="66"/>
        <v/>
      </c>
      <c r="AO194" s="32" t="str">
        <f t="shared" si="67"/>
        <v/>
      </c>
      <c r="AP194" s="32" t="str">
        <f t="shared" si="68"/>
        <v/>
      </c>
      <c r="AQ194" s="32" t="str">
        <f t="shared" si="69"/>
        <v/>
      </c>
      <c r="AR194" s="32" t="str">
        <f t="shared" si="70"/>
        <v/>
      </c>
      <c r="AS194" s="32" t="str">
        <f t="shared" si="71"/>
        <v/>
      </c>
      <c r="AT194" s="96" t="str">
        <f t="shared" si="72"/>
        <v xml:space="preserve">25  [playerid=181969058] </v>
      </c>
      <c r="AU194" s="7"/>
    </row>
    <row r="195" spans="1:47" ht="15" hidden="1">
      <c r="A195" s="84" t="s">
        <v>831</v>
      </c>
      <c r="B195" s="85" t="s">
        <v>739</v>
      </c>
      <c r="C195" s="86" t="s">
        <v>499</v>
      </c>
      <c r="D195" s="87">
        <v>191900139</v>
      </c>
      <c r="E195" s="87">
        <v>191900139</v>
      </c>
      <c r="F195" s="89">
        <v>26</v>
      </c>
      <c r="G195" s="7"/>
      <c r="H195" s="90"/>
      <c r="I195" s="7"/>
      <c r="J195" s="85" t="s">
        <v>822</v>
      </c>
      <c r="K195" s="86" t="s">
        <v>821</v>
      </c>
      <c r="L195" s="86"/>
      <c r="M195" s="86" t="s">
        <v>21</v>
      </c>
      <c r="N195" s="86" t="s">
        <v>820</v>
      </c>
      <c r="O195" s="86"/>
      <c r="P195" s="86" t="s">
        <v>820</v>
      </c>
      <c r="Q195" s="86"/>
      <c r="R195" s="91"/>
      <c r="S195" s="6"/>
      <c r="T195" s="92" t="s">
        <v>811</v>
      </c>
      <c r="U195" s="86"/>
      <c r="V195" s="86"/>
      <c r="W195" s="86"/>
      <c r="X195" s="91"/>
      <c r="Y195" s="4"/>
      <c r="Z195" s="93"/>
      <c r="AA195" s="94"/>
      <c r="AB195" s="94"/>
      <c r="AC195" s="94"/>
      <c r="AD195" s="95" t="s">
        <v>940</v>
      </c>
      <c r="AE195" s="7"/>
      <c r="AF195" s="32" t="str">
        <f t="shared" si="58"/>
        <v/>
      </c>
      <c r="AG195" s="31" t="str">
        <f t="shared" si="59"/>
        <v>?</v>
      </c>
      <c r="AH195" s="31" t="str">
        <f t="shared" si="60"/>
        <v>Mytomspunnen</v>
      </c>
      <c r="AI195" s="31" t="str">
        <f t="shared" si="61"/>
        <v>Bra</v>
      </c>
      <c r="AJ195" s="31" t="str">
        <f t="shared" si="62"/>
        <v>?</v>
      </c>
      <c r="AK195" s="31" t="str">
        <f t="shared" si="63"/>
        <v>Bra</v>
      </c>
      <c r="AL195" s="31" t="str">
        <f t="shared" si="64"/>
        <v>?</v>
      </c>
      <c r="AM195" s="39" t="str">
        <f t="shared" si="65"/>
        <v/>
      </c>
      <c r="AN195" s="31" t="str">
        <f t="shared" si="66"/>
        <v/>
      </c>
      <c r="AO195" s="32" t="str">
        <f t="shared" si="67"/>
        <v/>
      </c>
      <c r="AP195" s="32" t="str">
        <f t="shared" si="68"/>
        <v>Mytomspunnen - Bra - Bra</v>
      </c>
      <c r="AQ195" s="32" t="str">
        <f t="shared" si="69"/>
        <v/>
      </c>
      <c r="AR195" s="32" t="str">
        <f t="shared" si="70"/>
        <v/>
      </c>
      <c r="AS195" s="32" t="str">
        <f t="shared" si="71"/>
        <v/>
      </c>
      <c r="AT195" s="96" t="str">
        <f t="shared" si="72"/>
        <v>26 Olsson [playerid=191900139] Mytomspunnen - Bra - Bra</v>
      </c>
      <c r="AU195" s="7"/>
    </row>
    <row r="196" spans="1:47" ht="15">
      <c r="A196" s="84" t="s">
        <v>831</v>
      </c>
      <c r="B196" s="85" t="s">
        <v>201</v>
      </c>
      <c r="C196" s="86" t="s">
        <v>122</v>
      </c>
      <c r="D196" s="86">
        <v>158276946</v>
      </c>
      <c r="E196" s="88" t="str">
        <f>HYPERLINK(CONCATENATE("http://www.hattrick.org/Club/Players/Player.aspx?PlayerID=",D196),TEXT(D196,"00"))</f>
        <v>158276946</v>
      </c>
      <c r="F196" s="89">
        <v>28</v>
      </c>
      <c r="G196" s="7"/>
      <c r="H196" s="90" t="s">
        <v>494</v>
      </c>
      <c r="I196" s="7"/>
      <c r="J196" s="85" t="s">
        <v>822</v>
      </c>
      <c r="K196" s="86" t="s">
        <v>823</v>
      </c>
      <c r="L196" s="86"/>
      <c r="M196" s="86" t="s">
        <v>21</v>
      </c>
      <c r="N196" s="86" t="s">
        <v>26</v>
      </c>
      <c r="O196" s="86"/>
      <c r="P196" s="86" t="s">
        <v>819</v>
      </c>
      <c r="Q196" s="86"/>
      <c r="R196" s="91"/>
      <c r="S196" s="6"/>
      <c r="T196" s="121" t="s">
        <v>998</v>
      </c>
      <c r="U196" s="86" t="s">
        <v>11</v>
      </c>
      <c r="V196" s="86"/>
      <c r="W196" s="86"/>
      <c r="X196" s="91" t="s">
        <v>997</v>
      </c>
      <c r="Y196" s="4"/>
      <c r="Z196" s="93" t="s">
        <v>827</v>
      </c>
      <c r="AA196" s="94"/>
      <c r="AB196" s="94"/>
      <c r="AC196" s="94"/>
      <c r="AD196" s="95" t="s">
        <v>942</v>
      </c>
      <c r="AE196" s="7"/>
      <c r="AF196" s="32" t="str">
        <f t="shared" si="58"/>
        <v xml:space="preserve"> [SNABB] </v>
      </c>
      <c r="AG196" s="31" t="str">
        <f t="shared" si="59"/>
        <v>?</v>
      </c>
      <c r="AH196" s="31" t="str">
        <f t="shared" si="60"/>
        <v>Mytomspunnen</v>
      </c>
      <c r="AI196" s="31" t="str">
        <f t="shared" si="61"/>
        <v>Övernaturlig</v>
      </c>
      <c r="AJ196" s="31" t="str">
        <f t="shared" si="62"/>
        <v>?</v>
      </c>
      <c r="AK196" s="31" t="str">
        <f t="shared" si="63"/>
        <v>Hyfsad</v>
      </c>
      <c r="AL196" s="31" t="str">
        <f t="shared" si="64"/>
        <v>?</v>
      </c>
      <c r="AM196" s="39" t="str">
        <f t="shared" si="65"/>
        <v/>
      </c>
      <c r="AN196" s="31" t="str">
        <f t="shared" si="66"/>
        <v/>
      </c>
      <c r="AO196" s="32" t="str">
        <f t="shared" si="67"/>
        <v/>
      </c>
      <c r="AP196" s="32" t="str">
        <f t="shared" si="68"/>
        <v>Mytomspunnen - Övernaturlig - Hyfsad</v>
      </c>
      <c r="AQ196" s="32" t="str">
        <f t="shared" si="69"/>
        <v/>
      </c>
      <c r="AR196" s="32" t="str">
        <f t="shared" si="70"/>
        <v/>
      </c>
      <c r="AS196" s="32" t="str">
        <f t="shared" si="71"/>
        <v/>
      </c>
      <c r="AT196" s="96" t="str">
        <f t="shared" si="72"/>
        <v>[b]28 Pettersson [playerid=158276946] Mytomspunnen - Övernaturlig - Hyfsad [SNABB] [/b]</v>
      </c>
      <c r="AU196" s="7"/>
    </row>
    <row r="197" spans="1:47" ht="15" hidden="1">
      <c r="A197" s="84"/>
      <c r="B197" s="85" t="s">
        <v>149</v>
      </c>
      <c r="C197" s="86" t="s">
        <v>777</v>
      </c>
      <c r="D197" s="87">
        <v>90598232</v>
      </c>
      <c r="E197" s="87">
        <v>90598232</v>
      </c>
      <c r="F197" s="89">
        <v>31</v>
      </c>
      <c r="G197" s="7"/>
      <c r="H197" s="90" t="s">
        <v>29</v>
      </c>
      <c r="I197" s="7"/>
      <c r="J197" s="85" t="s">
        <v>821</v>
      </c>
      <c r="K197" s="86" t="s">
        <v>28</v>
      </c>
      <c r="L197" s="86"/>
      <c r="M197" s="86" t="s">
        <v>21</v>
      </c>
      <c r="N197" s="86" t="s">
        <v>27</v>
      </c>
      <c r="O197" s="86"/>
      <c r="P197" s="86"/>
      <c r="Q197" s="86"/>
      <c r="R197" s="91" t="s">
        <v>24</v>
      </c>
      <c r="S197" s="6"/>
      <c r="T197" s="92" t="s">
        <v>778</v>
      </c>
      <c r="U197" s="86"/>
      <c r="V197" s="86"/>
      <c r="W197" s="86"/>
      <c r="X197" s="91"/>
      <c r="Y197" s="4"/>
      <c r="Z197" s="93"/>
      <c r="AA197" s="94"/>
      <c r="AB197" s="94"/>
      <c r="AC197" s="94"/>
      <c r="AD197" s="95" t="s">
        <v>942</v>
      </c>
      <c r="AE197" s="7"/>
      <c r="AF197" s="32" t="str">
        <f t="shared" si="58"/>
        <v xml:space="preserve"> [Snabb] </v>
      </c>
      <c r="AG197" s="31" t="str">
        <f t="shared" si="59"/>
        <v>?</v>
      </c>
      <c r="AH197" s="31" t="str">
        <f t="shared" si="60"/>
        <v>Mytomspunnen</v>
      </c>
      <c r="AI197" s="31" t="str">
        <f t="shared" si="61"/>
        <v>Gudabenådad</v>
      </c>
      <c r="AJ197" s="31" t="str">
        <f t="shared" si="62"/>
        <v>?</v>
      </c>
      <c r="AK197" s="31" t="str">
        <f t="shared" si="63"/>
        <v>?</v>
      </c>
      <c r="AL197" s="31" t="str">
        <f t="shared" si="64"/>
        <v>?</v>
      </c>
      <c r="AM197" s="39" t="str">
        <f t="shared" si="65"/>
        <v xml:space="preserve"> Fasta: Himmelsk</v>
      </c>
      <c r="AN197" s="31" t="str">
        <f t="shared" si="66"/>
        <v/>
      </c>
      <c r="AO197" s="32" t="str">
        <f t="shared" si="67"/>
        <v/>
      </c>
      <c r="AP197" s="32" t="str">
        <f t="shared" si="68"/>
        <v/>
      </c>
      <c r="AQ197" s="32" t="str">
        <f t="shared" si="69"/>
        <v/>
      </c>
      <c r="AR197" s="32" t="str">
        <f t="shared" si="70"/>
        <v/>
      </c>
      <c r="AS197" s="32" t="str">
        <f t="shared" si="71"/>
        <v/>
      </c>
      <c r="AT197" s="96" t="str">
        <f t="shared" si="72"/>
        <v>31 Vikbom [playerid=90598232]  [Snabb]  Fasta: Himmelsk</v>
      </c>
      <c r="AU197" s="7"/>
    </row>
    <row r="198" spans="1:47" ht="15" hidden="1">
      <c r="A198" s="84" t="s">
        <v>831</v>
      </c>
      <c r="B198" s="85" t="s">
        <v>166</v>
      </c>
      <c r="C198" s="86" t="s">
        <v>167</v>
      </c>
      <c r="D198" s="86">
        <v>210700225</v>
      </c>
      <c r="E198" s="88" t="str">
        <f>HYPERLINK(CONCATENATE("http://www.hattrick.org/Club/Players/Player.aspx?PlayerID=",D198),TEXT(D198,"00"))</f>
        <v>210700225</v>
      </c>
      <c r="F198" s="89">
        <v>24</v>
      </c>
      <c r="G198" s="7"/>
      <c r="H198" s="90"/>
      <c r="I198" s="7"/>
      <c r="J198" s="85" t="s">
        <v>823</v>
      </c>
      <c r="K198" s="86" t="s">
        <v>821</v>
      </c>
      <c r="L198" s="86"/>
      <c r="M198" s="86" t="s">
        <v>21</v>
      </c>
      <c r="N198" s="86" t="s">
        <v>28</v>
      </c>
      <c r="O198" s="86"/>
      <c r="P198" s="86" t="s">
        <v>817</v>
      </c>
      <c r="Q198" s="86"/>
      <c r="R198" s="91"/>
      <c r="S198" s="6"/>
      <c r="T198" s="92" t="s">
        <v>577</v>
      </c>
      <c r="U198" s="86"/>
      <c r="V198" s="86"/>
      <c r="W198" s="86"/>
      <c r="X198" s="91"/>
      <c r="Y198" s="4"/>
      <c r="Z198" s="93"/>
      <c r="AA198" s="94"/>
      <c r="AB198" s="94"/>
      <c r="AC198" s="94"/>
      <c r="AD198" s="95" t="s">
        <v>942</v>
      </c>
      <c r="AE198" s="7"/>
      <c r="AF198" s="32" t="str">
        <f t="shared" si="58"/>
        <v/>
      </c>
      <c r="AG198" s="31" t="str">
        <f t="shared" si="59"/>
        <v>?</v>
      </c>
      <c r="AH198" s="31" t="str">
        <f t="shared" si="60"/>
        <v>Mytomspunnen</v>
      </c>
      <c r="AI198" s="31" t="str">
        <f t="shared" si="61"/>
        <v>Legendarisk</v>
      </c>
      <c r="AJ198" s="31" t="str">
        <f t="shared" si="62"/>
        <v>?</v>
      </c>
      <c r="AK198" s="31" t="str">
        <f t="shared" si="63"/>
        <v>Usel</v>
      </c>
      <c r="AL198" s="31" t="str">
        <f t="shared" si="64"/>
        <v>?</v>
      </c>
      <c r="AM198" s="39" t="str">
        <f t="shared" si="65"/>
        <v/>
      </c>
      <c r="AN198" s="31" t="str">
        <f t="shared" si="66"/>
        <v/>
      </c>
      <c r="AO198" s="32" t="str">
        <f t="shared" si="67"/>
        <v/>
      </c>
      <c r="AP198" s="32" t="str">
        <f t="shared" si="68"/>
        <v>Mytomspunnen - Legendarisk - Usel</v>
      </c>
      <c r="AQ198" s="32" t="str">
        <f t="shared" si="69"/>
        <v/>
      </c>
      <c r="AR198" s="32" t="str">
        <f t="shared" si="70"/>
        <v/>
      </c>
      <c r="AS198" s="32" t="str">
        <f t="shared" si="71"/>
        <v/>
      </c>
      <c r="AT198" s="96" t="str">
        <f t="shared" si="72"/>
        <v>24 Hansson [playerid=210700225] Mytomspunnen - Legendarisk - Usel</v>
      </c>
      <c r="AU198" s="7"/>
    </row>
    <row r="199" spans="1:47" ht="14.25" hidden="1">
      <c r="A199" s="84"/>
      <c r="B199" s="85" t="s">
        <v>705</v>
      </c>
      <c r="C199" s="86" t="s">
        <v>784</v>
      </c>
      <c r="D199" s="87">
        <v>127961115</v>
      </c>
      <c r="E199" s="87">
        <v>127961115</v>
      </c>
      <c r="F199" s="89">
        <v>29</v>
      </c>
      <c r="G199" s="7"/>
      <c r="H199" s="90" t="s">
        <v>30</v>
      </c>
      <c r="I199" s="7"/>
      <c r="J199" s="85" t="s">
        <v>823</v>
      </c>
      <c r="K199" s="86" t="s">
        <v>26</v>
      </c>
      <c r="L199" s="86"/>
      <c r="M199" s="86" t="s">
        <v>823</v>
      </c>
      <c r="N199" s="86" t="s">
        <v>26</v>
      </c>
      <c r="O199" s="86" t="s">
        <v>22</v>
      </c>
      <c r="P199" s="86"/>
      <c r="Q199" s="86"/>
      <c r="R199" s="91" t="s">
        <v>19</v>
      </c>
      <c r="S199" s="7"/>
      <c r="T199" s="92" t="s">
        <v>785</v>
      </c>
      <c r="U199" s="86"/>
      <c r="V199" s="86"/>
      <c r="W199" s="86"/>
      <c r="X199" s="91"/>
      <c r="Y199" s="4"/>
      <c r="Z199" s="93"/>
      <c r="AA199" s="94"/>
      <c r="AB199" s="94"/>
      <c r="AC199" s="94"/>
      <c r="AD199" s="95" t="s">
        <v>946</v>
      </c>
      <c r="AE199" s="7"/>
      <c r="AF199" s="32" t="str">
        <f t="shared" si="58"/>
        <v xml:space="preserve"> [Nickskicklig] </v>
      </c>
      <c r="AG199" s="31" t="str">
        <f t="shared" si="59"/>
        <v>?</v>
      </c>
      <c r="AH199" s="31" t="str">
        <f t="shared" si="60"/>
        <v>Fenomenal</v>
      </c>
      <c r="AI199" s="31" t="str">
        <f t="shared" si="61"/>
        <v>Övernaturlig</v>
      </c>
      <c r="AJ199" s="31" t="str">
        <f t="shared" si="62"/>
        <v>Utomjordisk</v>
      </c>
      <c r="AK199" s="31" t="str">
        <f t="shared" si="63"/>
        <v>?</v>
      </c>
      <c r="AL199" s="31" t="str">
        <f t="shared" si="64"/>
        <v>?</v>
      </c>
      <c r="AM199" s="39" t="str">
        <f t="shared" si="65"/>
        <v xml:space="preserve"> Fasta: Utopisk</v>
      </c>
      <c r="AN199" s="31" t="str">
        <f t="shared" si="66"/>
        <v/>
      </c>
      <c r="AO199" s="32" t="str">
        <f t="shared" si="67"/>
        <v/>
      </c>
      <c r="AP199" s="32" t="str">
        <f t="shared" si="68"/>
        <v/>
      </c>
      <c r="AQ199" s="32" t="str">
        <f t="shared" si="69"/>
        <v/>
      </c>
      <c r="AR199" s="32" t="str">
        <f t="shared" si="70"/>
        <v/>
      </c>
      <c r="AS199" s="32" t="str">
        <f t="shared" si="71"/>
        <v/>
      </c>
      <c r="AT199" s="96" t="str">
        <f t="shared" si="72"/>
        <v>29 Mårtensson [playerid=127961115]  [Nickskicklig]  Fasta: Utopisk</v>
      </c>
      <c r="AU199" s="7"/>
    </row>
    <row r="200" spans="1:47" ht="15" hidden="1">
      <c r="A200" s="84" t="s">
        <v>831</v>
      </c>
      <c r="B200" s="85" t="s">
        <v>578</v>
      </c>
      <c r="C200" s="86" t="s">
        <v>461</v>
      </c>
      <c r="D200" s="86">
        <v>156568185</v>
      </c>
      <c r="E200" s="88" t="str">
        <f t="shared" ref="E200:E207" si="73">HYPERLINK(CONCATENATE("http://www.hattrick.org/Club/Players/Player.aspx?PlayerID=",D200),TEXT(D200,"00"))</f>
        <v>156568185</v>
      </c>
      <c r="F200" s="89">
        <v>28</v>
      </c>
      <c r="G200" s="7"/>
      <c r="H200" s="90"/>
      <c r="I200" s="7"/>
      <c r="J200" s="85" t="s">
        <v>822</v>
      </c>
      <c r="K200" s="86" t="s">
        <v>824</v>
      </c>
      <c r="L200" s="86"/>
      <c r="M200" s="86" t="s">
        <v>20</v>
      </c>
      <c r="N200" s="86" t="s">
        <v>27</v>
      </c>
      <c r="O200" s="86"/>
      <c r="P200" s="86" t="s">
        <v>818</v>
      </c>
      <c r="Q200" s="86"/>
      <c r="R200" s="91" t="s">
        <v>28</v>
      </c>
      <c r="S200" s="6"/>
      <c r="T200" s="92" t="s">
        <v>579</v>
      </c>
      <c r="U200" s="86"/>
      <c r="V200" s="86"/>
      <c r="W200" s="86"/>
      <c r="X200" s="91"/>
      <c r="Y200" s="4"/>
      <c r="Z200" s="93" t="s">
        <v>827</v>
      </c>
      <c r="AA200" s="94"/>
      <c r="AB200" s="94"/>
      <c r="AC200" s="94"/>
      <c r="AD200" s="95" t="s">
        <v>940</v>
      </c>
      <c r="AE200" s="7"/>
      <c r="AF200" s="32" t="str">
        <f t="shared" si="58"/>
        <v/>
      </c>
      <c r="AG200" s="31" t="str">
        <f t="shared" si="59"/>
        <v>?</v>
      </c>
      <c r="AH200" s="31" t="str">
        <f t="shared" si="60"/>
        <v>Magisk</v>
      </c>
      <c r="AI200" s="31" t="str">
        <f t="shared" si="61"/>
        <v>Gudabenådad</v>
      </c>
      <c r="AJ200" s="31" t="str">
        <f t="shared" si="62"/>
        <v>?</v>
      </c>
      <c r="AK200" s="31" t="str">
        <f t="shared" si="63"/>
        <v>Dålig</v>
      </c>
      <c r="AL200" s="31" t="str">
        <f t="shared" si="64"/>
        <v>?</v>
      </c>
      <c r="AM200" s="39" t="str">
        <f t="shared" si="65"/>
        <v xml:space="preserve"> Fasta: Legendarisk</v>
      </c>
      <c r="AN200" s="31" t="str">
        <f t="shared" si="66"/>
        <v/>
      </c>
      <c r="AO200" s="32" t="str">
        <f t="shared" si="67"/>
        <v/>
      </c>
      <c r="AP200" s="32" t="str">
        <f t="shared" si="68"/>
        <v>Magisk - Gudabenådad - Dålig</v>
      </c>
      <c r="AQ200" s="32" t="str">
        <f t="shared" si="69"/>
        <v/>
      </c>
      <c r="AR200" s="32" t="str">
        <f t="shared" si="70"/>
        <v/>
      </c>
      <c r="AS200" s="32" t="str">
        <f t="shared" si="71"/>
        <v/>
      </c>
      <c r="AT200" s="96" t="str">
        <f t="shared" si="72"/>
        <v>[b]28 Örjansson [playerid=156568185] Magisk - Gudabenådad - Dålig Fasta: Legendarisk[/b]</v>
      </c>
      <c r="AU200" s="7"/>
    </row>
    <row r="201" spans="1:47" ht="15" hidden="1">
      <c r="A201" s="84" t="s">
        <v>831</v>
      </c>
      <c r="B201" s="85" t="s">
        <v>574</v>
      </c>
      <c r="C201" s="86" t="s">
        <v>466</v>
      </c>
      <c r="D201" s="86">
        <v>178907079</v>
      </c>
      <c r="E201" s="88" t="str">
        <f t="shared" si="73"/>
        <v>178907079</v>
      </c>
      <c r="F201" s="89">
        <v>27</v>
      </c>
      <c r="G201" s="7"/>
      <c r="H201" s="90" t="s">
        <v>495</v>
      </c>
      <c r="I201" s="7"/>
      <c r="J201" s="85" t="s">
        <v>823</v>
      </c>
      <c r="K201" s="86" t="s">
        <v>823</v>
      </c>
      <c r="L201" s="86"/>
      <c r="M201" s="86" t="s">
        <v>22</v>
      </c>
      <c r="N201" s="86" t="s">
        <v>26</v>
      </c>
      <c r="O201" s="86"/>
      <c r="P201" s="86" t="s">
        <v>818</v>
      </c>
      <c r="Q201" s="86"/>
      <c r="R201" s="91"/>
      <c r="S201" s="6"/>
      <c r="T201" s="92" t="s">
        <v>584</v>
      </c>
      <c r="U201" s="86"/>
      <c r="V201" s="86"/>
      <c r="W201" s="86"/>
      <c r="X201" s="91"/>
      <c r="Y201" s="4"/>
      <c r="Z201" s="93" t="s">
        <v>827</v>
      </c>
      <c r="AA201" s="94"/>
      <c r="AB201" s="94"/>
      <c r="AC201" s="94"/>
      <c r="AD201" s="95" t="s">
        <v>942</v>
      </c>
      <c r="AE201" s="7"/>
      <c r="AF201" s="32" t="str">
        <f t="shared" si="58"/>
        <v xml:space="preserve"> [OFÖRUTSÄGBAR] </v>
      </c>
      <c r="AG201" s="31" t="str">
        <f t="shared" si="59"/>
        <v>?</v>
      </c>
      <c r="AH201" s="31" t="str">
        <f t="shared" si="60"/>
        <v>Utomjordisk</v>
      </c>
      <c r="AI201" s="31" t="str">
        <f t="shared" si="61"/>
        <v>Övernaturlig</v>
      </c>
      <c r="AJ201" s="31" t="str">
        <f t="shared" si="62"/>
        <v>?</v>
      </c>
      <c r="AK201" s="31" t="str">
        <f t="shared" si="63"/>
        <v>Dålig</v>
      </c>
      <c r="AL201" s="31" t="str">
        <f t="shared" si="64"/>
        <v>?</v>
      </c>
      <c r="AM201" s="39" t="str">
        <f t="shared" si="65"/>
        <v/>
      </c>
      <c r="AN201" s="31" t="str">
        <f t="shared" si="66"/>
        <v/>
      </c>
      <c r="AO201" s="32" t="str">
        <f t="shared" si="67"/>
        <v/>
      </c>
      <c r="AP201" s="32" t="str">
        <f t="shared" si="68"/>
        <v>Utomjordisk - Övernaturlig - Dålig</v>
      </c>
      <c r="AQ201" s="32" t="str">
        <f t="shared" si="69"/>
        <v/>
      </c>
      <c r="AR201" s="32" t="str">
        <f t="shared" si="70"/>
        <v/>
      </c>
      <c r="AS201" s="32" t="str">
        <f t="shared" si="71"/>
        <v/>
      </c>
      <c r="AT201" s="96" t="str">
        <f t="shared" si="72"/>
        <v>[b]27 Frostenér [playerid=178907079] Utomjordisk - Övernaturlig - Dålig [OFÖRUTSÄGBAR] [/b]</v>
      </c>
      <c r="AU201" s="7"/>
    </row>
    <row r="202" spans="1:47" ht="15" hidden="1">
      <c r="A202" s="84" t="s">
        <v>831</v>
      </c>
      <c r="B202" s="85" t="s">
        <v>383</v>
      </c>
      <c r="C202" s="86" t="s">
        <v>464</v>
      </c>
      <c r="D202" s="86">
        <v>176619691</v>
      </c>
      <c r="E202" s="88" t="str">
        <f t="shared" si="73"/>
        <v>176619691</v>
      </c>
      <c r="F202" s="89">
        <v>27</v>
      </c>
      <c r="G202" s="7"/>
      <c r="H202" s="90" t="s">
        <v>495</v>
      </c>
      <c r="I202" s="7"/>
      <c r="J202" s="85" t="s">
        <v>822</v>
      </c>
      <c r="K202" s="86" t="s">
        <v>824</v>
      </c>
      <c r="L202" s="86"/>
      <c r="M202" s="86" t="s">
        <v>20</v>
      </c>
      <c r="N202" s="86" t="s">
        <v>27</v>
      </c>
      <c r="O202" s="86" t="s">
        <v>822</v>
      </c>
      <c r="P202" s="86" t="s">
        <v>820</v>
      </c>
      <c r="Q202" s="86"/>
      <c r="R202" s="91"/>
      <c r="S202" s="6"/>
      <c r="T202" s="92" t="s">
        <v>349</v>
      </c>
      <c r="U202" s="86"/>
      <c r="V202" s="86"/>
      <c r="W202" s="86"/>
      <c r="X202" s="91"/>
      <c r="Y202" s="4"/>
      <c r="Z202" s="93" t="s">
        <v>827</v>
      </c>
      <c r="AA202" s="94"/>
      <c r="AB202" s="94"/>
      <c r="AC202" s="94"/>
      <c r="AD202" s="95" t="s">
        <v>940</v>
      </c>
      <c r="AE202" s="7"/>
      <c r="AF202" s="32" t="str">
        <f t="shared" si="58"/>
        <v xml:space="preserve"> [OFÖRUTSÄGBAR] </v>
      </c>
      <c r="AG202" s="31" t="str">
        <f t="shared" si="59"/>
        <v>?</v>
      </c>
      <c r="AH202" s="31" t="str">
        <f t="shared" si="60"/>
        <v>Magisk</v>
      </c>
      <c r="AI202" s="31" t="str">
        <f t="shared" si="61"/>
        <v>Gudabenådad</v>
      </c>
      <c r="AJ202" s="31" t="str">
        <f t="shared" si="62"/>
        <v>Enastående</v>
      </c>
      <c r="AK202" s="31" t="str">
        <f t="shared" si="63"/>
        <v>Bra</v>
      </c>
      <c r="AL202" s="31" t="str">
        <f t="shared" si="64"/>
        <v>?</v>
      </c>
      <c r="AM202" s="39" t="str">
        <f t="shared" si="65"/>
        <v/>
      </c>
      <c r="AN202" s="31" t="str">
        <f t="shared" si="66"/>
        <v/>
      </c>
      <c r="AO202" s="32" t="str">
        <f t="shared" si="67"/>
        <v/>
      </c>
      <c r="AP202" s="32" t="str">
        <f t="shared" si="68"/>
        <v>Magisk - Gudabenådad - Bra</v>
      </c>
      <c r="AQ202" s="32" t="str">
        <f t="shared" si="69"/>
        <v/>
      </c>
      <c r="AR202" s="32" t="str">
        <f t="shared" si="70"/>
        <v/>
      </c>
      <c r="AS202" s="32" t="str">
        <f t="shared" si="71"/>
        <v/>
      </c>
      <c r="AT202" s="96" t="str">
        <f t="shared" si="72"/>
        <v>[b]27 Hökborn [playerid=176619691] Magisk - Gudabenådad - Bra [OFÖRUTSÄGBAR] [/b]</v>
      </c>
      <c r="AU202" s="7"/>
    </row>
    <row r="203" spans="1:47" ht="14.25" hidden="1">
      <c r="A203" s="84" t="s">
        <v>831</v>
      </c>
      <c r="B203" s="85" t="s">
        <v>80</v>
      </c>
      <c r="C203" s="86" t="s">
        <v>549</v>
      </c>
      <c r="D203" s="86">
        <v>181377717</v>
      </c>
      <c r="E203" s="88" t="str">
        <f t="shared" si="73"/>
        <v>181377717</v>
      </c>
      <c r="F203" s="89">
        <v>27</v>
      </c>
      <c r="G203" s="7"/>
      <c r="H203" s="90" t="s">
        <v>32</v>
      </c>
      <c r="I203" s="7"/>
      <c r="J203" s="85" t="s">
        <v>822</v>
      </c>
      <c r="K203" s="86" t="s">
        <v>822</v>
      </c>
      <c r="L203" s="86"/>
      <c r="M203" s="86" t="s">
        <v>22</v>
      </c>
      <c r="N203" s="86" t="s">
        <v>28</v>
      </c>
      <c r="O203" s="86"/>
      <c r="P203" s="86"/>
      <c r="Q203" s="86" t="s">
        <v>819</v>
      </c>
      <c r="R203" s="91"/>
      <c r="S203" s="7"/>
      <c r="T203" s="92" t="s">
        <v>747</v>
      </c>
      <c r="U203" s="86"/>
      <c r="V203" s="86"/>
      <c r="W203" s="86"/>
      <c r="X203" s="91"/>
      <c r="Y203" s="4"/>
      <c r="Z203" s="93" t="s">
        <v>827</v>
      </c>
      <c r="AA203" s="94"/>
      <c r="AB203" s="94"/>
      <c r="AC203" s="94"/>
      <c r="AD203" s="95" t="s">
        <v>942</v>
      </c>
      <c r="AE203" s="7"/>
      <c r="AF203" s="32" t="str">
        <f t="shared" si="58"/>
        <v xml:space="preserve"> [Teknisk] </v>
      </c>
      <c r="AG203" s="31" t="str">
        <f t="shared" si="59"/>
        <v>?</v>
      </c>
      <c r="AH203" s="31" t="str">
        <f t="shared" si="60"/>
        <v>Utomjordisk</v>
      </c>
      <c r="AI203" s="31" t="str">
        <f t="shared" si="61"/>
        <v>Legendarisk</v>
      </c>
      <c r="AJ203" s="31" t="str">
        <f t="shared" si="62"/>
        <v>?</v>
      </c>
      <c r="AK203" s="31" t="str">
        <f t="shared" si="63"/>
        <v>?</v>
      </c>
      <c r="AL203" s="31" t="str">
        <f t="shared" si="64"/>
        <v>Hyfsad</v>
      </c>
      <c r="AM203" s="39" t="str">
        <f t="shared" si="65"/>
        <v/>
      </c>
      <c r="AN203" s="31" t="str">
        <f t="shared" si="66"/>
        <v/>
      </c>
      <c r="AO203" s="32" t="str">
        <f t="shared" si="67"/>
        <v/>
      </c>
      <c r="AP203" s="32" t="str">
        <f t="shared" si="68"/>
        <v>Utomjordisk - Legendarisk - ?</v>
      </c>
      <c r="AQ203" s="32" t="str">
        <f t="shared" si="69"/>
        <v/>
      </c>
      <c r="AR203" s="32" t="str">
        <f t="shared" si="70"/>
        <v/>
      </c>
      <c r="AS203" s="32" t="str">
        <f t="shared" si="71"/>
        <v/>
      </c>
      <c r="AT203" s="96" t="str">
        <f t="shared" si="72"/>
        <v>[b]27 Westersten [playerid=181377717] Utomjordisk - Legendarisk - ? [Teknisk] [/b]</v>
      </c>
      <c r="AU203" s="7"/>
    </row>
    <row r="204" spans="1:47" ht="14.25" hidden="1">
      <c r="A204" s="84"/>
      <c r="B204" s="85"/>
      <c r="C204" s="86"/>
      <c r="D204" s="86">
        <v>177112331</v>
      </c>
      <c r="E204" s="86" t="str">
        <f t="shared" si="73"/>
        <v>177112331</v>
      </c>
      <c r="F204" s="89">
        <v>27</v>
      </c>
      <c r="G204" s="7"/>
      <c r="H204" s="90" t="s">
        <v>29</v>
      </c>
      <c r="I204" s="7"/>
      <c r="J204" s="85" t="s">
        <v>822</v>
      </c>
      <c r="K204" s="86" t="s">
        <v>822</v>
      </c>
      <c r="L204" s="86"/>
      <c r="M204" s="86" t="s">
        <v>20</v>
      </c>
      <c r="N204" s="86" t="s">
        <v>820</v>
      </c>
      <c r="O204" s="86" t="s">
        <v>818</v>
      </c>
      <c r="P204" s="86" t="s">
        <v>819</v>
      </c>
      <c r="Q204" s="86"/>
      <c r="R204" s="91" t="s">
        <v>824</v>
      </c>
      <c r="S204" s="7"/>
      <c r="T204" s="121" t="s">
        <v>978</v>
      </c>
      <c r="U204" s="86"/>
      <c r="V204" s="86"/>
      <c r="W204" s="86"/>
      <c r="X204" s="91"/>
      <c r="Y204" s="4"/>
      <c r="Z204" s="93"/>
      <c r="AA204" s="94"/>
      <c r="AB204" s="94"/>
      <c r="AC204" s="94"/>
      <c r="AD204" s="95" t="s">
        <v>940</v>
      </c>
      <c r="AE204" s="7"/>
      <c r="AF204" s="32" t="str">
        <f t="shared" si="58"/>
        <v xml:space="preserve"> [Snabb] </v>
      </c>
      <c r="AG204" s="31" t="str">
        <f t="shared" si="59"/>
        <v>?</v>
      </c>
      <c r="AH204" s="31" t="str">
        <f t="shared" si="60"/>
        <v>Magisk</v>
      </c>
      <c r="AI204" s="31" t="str">
        <f t="shared" si="61"/>
        <v>Bra</v>
      </c>
      <c r="AJ204" s="31" t="str">
        <f t="shared" si="62"/>
        <v>Dålig</v>
      </c>
      <c r="AK204" s="31" t="str">
        <f t="shared" si="63"/>
        <v>Hyfsad</v>
      </c>
      <c r="AL204" s="31" t="str">
        <f t="shared" si="64"/>
        <v>?</v>
      </c>
      <c r="AM204" s="39" t="str">
        <f t="shared" si="65"/>
        <v xml:space="preserve"> Fasta: Unik</v>
      </c>
      <c r="AN204" s="31" t="str">
        <f t="shared" si="66"/>
        <v/>
      </c>
      <c r="AO204" s="32" t="str">
        <f t="shared" si="67"/>
        <v/>
      </c>
      <c r="AP204" s="32" t="str">
        <f t="shared" si="68"/>
        <v/>
      </c>
      <c r="AQ204" s="32" t="str">
        <f t="shared" si="69"/>
        <v/>
      </c>
      <c r="AR204" s="32" t="str">
        <f t="shared" si="70"/>
        <v/>
      </c>
      <c r="AS204" s="32" t="str">
        <f t="shared" si="71"/>
        <v/>
      </c>
      <c r="AT204" s="96" t="str">
        <f t="shared" si="72"/>
        <v>27  [playerid=177112331]  [Snabb]  Fasta: Unik</v>
      </c>
      <c r="AU204" s="7"/>
    </row>
    <row r="205" spans="1:47" ht="15" hidden="1">
      <c r="A205" s="84" t="s">
        <v>831</v>
      </c>
      <c r="B205" s="85" t="s">
        <v>610</v>
      </c>
      <c r="C205" s="86" t="s">
        <v>478</v>
      </c>
      <c r="D205" s="86">
        <v>209754525</v>
      </c>
      <c r="E205" s="88" t="str">
        <f t="shared" si="73"/>
        <v>209754525</v>
      </c>
      <c r="F205" s="89">
        <v>24</v>
      </c>
      <c r="G205" s="7"/>
      <c r="H205" s="90" t="s">
        <v>495</v>
      </c>
      <c r="I205" s="7"/>
      <c r="J205" s="85" t="s">
        <v>823</v>
      </c>
      <c r="K205" s="86" t="s">
        <v>822</v>
      </c>
      <c r="L205" s="86"/>
      <c r="M205" s="86" t="s">
        <v>20</v>
      </c>
      <c r="N205" s="86" t="s">
        <v>819</v>
      </c>
      <c r="O205" s="86"/>
      <c r="P205" s="86" t="s">
        <v>819</v>
      </c>
      <c r="Q205" s="86"/>
      <c r="R205" s="91"/>
      <c r="S205" s="6"/>
      <c r="T205" s="92" t="s">
        <v>611</v>
      </c>
      <c r="U205" s="86"/>
      <c r="V205" s="86"/>
      <c r="W205" s="86"/>
      <c r="X205" s="91"/>
      <c r="Y205" s="4"/>
      <c r="Z205" s="93"/>
      <c r="AA205" s="94"/>
      <c r="AB205" s="94"/>
      <c r="AC205" s="94"/>
      <c r="AD205" s="95" t="s">
        <v>940</v>
      </c>
      <c r="AE205" s="7"/>
      <c r="AF205" s="32" t="str">
        <f t="shared" si="58"/>
        <v xml:space="preserve"> [OFÖRUTSÄGBAR] </v>
      </c>
      <c r="AG205" s="31" t="str">
        <f t="shared" si="59"/>
        <v>?</v>
      </c>
      <c r="AH205" s="31" t="str">
        <f t="shared" si="60"/>
        <v>Magisk</v>
      </c>
      <c r="AI205" s="31" t="str">
        <f t="shared" si="61"/>
        <v>Hyfsad</v>
      </c>
      <c r="AJ205" s="31" t="str">
        <f t="shared" si="62"/>
        <v>?</v>
      </c>
      <c r="AK205" s="31" t="str">
        <f t="shared" si="63"/>
        <v>Hyfsad</v>
      </c>
      <c r="AL205" s="31" t="str">
        <f t="shared" si="64"/>
        <v>?</v>
      </c>
      <c r="AM205" s="39" t="str">
        <f t="shared" si="65"/>
        <v/>
      </c>
      <c r="AN205" s="31" t="str">
        <f t="shared" si="66"/>
        <v/>
      </c>
      <c r="AO205" s="32" t="str">
        <f t="shared" si="67"/>
        <v/>
      </c>
      <c r="AP205" s="32" t="str">
        <f t="shared" si="68"/>
        <v>Magisk - Hyfsad - Hyfsad</v>
      </c>
      <c r="AQ205" s="32" t="str">
        <f t="shared" si="69"/>
        <v/>
      </c>
      <c r="AR205" s="32" t="str">
        <f t="shared" si="70"/>
        <v/>
      </c>
      <c r="AS205" s="32" t="str">
        <f t="shared" si="71"/>
        <v/>
      </c>
      <c r="AT205" s="96" t="str">
        <f t="shared" si="72"/>
        <v xml:space="preserve">24 Bilbao [playerid=209754525] Magisk - Hyfsad - Hyfsad [OFÖRUTSÄGBAR] </v>
      </c>
      <c r="AU205" s="7"/>
    </row>
    <row r="206" spans="1:47" ht="15" hidden="1">
      <c r="A206" s="84"/>
      <c r="B206" s="85" t="s">
        <v>298</v>
      </c>
      <c r="C206" s="86" t="s">
        <v>473</v>
      </c>
      <c r="D206" s="86">
        <v>195811193</v>
      </c>
      <c r="E206" s="88" t="str">
        <f t="shared" si="73"/>
        <v>195811193</v>
      </c>
      <c r="F206" s="89">
        <v>24</v>
      </c>
      <c r="G206" s="7"/>
      <c r="H206" s="90"/>
      <c r="I206" s="7"/>
      <c r="J206" s="85" t="s">
        <v>823</v>
      </c>
      <c r="K206" s="86" t="s">
        <v>820</v>
      </c>
      <c r="L206" s="86"/>
      <c r="M206" s="86" t="s">
        <v>21</v>
      </c>
      <c r="N206" s="86" t="s">
        <v>822</v>
      </c>
      <c r="O206" s="86"/>
      <c r="P206" s="86" t="s">
        <v>820</v>
      </c>
      <c r="Q206" s="86"/>
      <c r="R206" s="91" t="s">
        <v>823</v>
      </c>
      <c r="S206" s="6"/>
      <c r="T206" s="92" t="s">
        <v>600</v>
      </c>
      <c r="U206" s="86"/>
      <c r="V206" s="86"/>
      <c r="W206" s="86"/>
      <c r="X206" s="91"/>
      <c r="Y206" s="4"/>
      <c r="Z206" s="93"/>
      <c r="AA206" s="94"/>
      <c r="AB206" s="94"/>
      <c r="AC206" s="94"/>
      <c r="AD206" s="95" t="s">
        <v>940</v>
      </c>
      <c r="AE206" s="7"/>
      <c r="AF206" s="32" t="str">
        <f t="shared" si="58"/>
        <v/>
      </c>
      <c r="AG206" s="31" t="str">
        <f t="shared" si="59"/>
        <v>?</v>
      </c>
      <c r="AH206" s="31" t="str">
        <f t="shared" si="60"/>
        <v>Mytomspunnen</v>
      </c>
      <c r="AI206" s="31" t="str">
        <f t="shared" si="61"/>
        <v>Enastående</v>
      </c>
      <c r="AJ206" s="31" t="str">
        <f t="shared" si="62"/>
        <v>?</v>
      </c>
      <c r="AK206" s="31" t="str">
        <f t="shared" si="63"/>
        <v>Bra</v>
      </c>
      <c r="AL206" s="31" t="str">
        <f t="shared" si="64"/>
        <v>?</v>
      </c>
      <c r="AM206" s="39" t="str">
        <f t="shared" si="65"/>
        <v xml:space="preserve"> Fasta: Fenomenal</v>
      </c>
      <c r="AN206" s="31" t="str">
        <f t="shared" si="66"/>
        <v/>
      </c>
      <c r="AO206" s="32" t="str">
        <f t="shared" si="67"/>
        <v/>
      </c>
      <c r="AP206" s="32" t="str">
        <f t="shared" si="68"/>
        <v/>
      </c>
      <c r="AQ206" s="32" t="str">
        <f t="shared" si="69"/>
        <v/>
      </c>
      <c r="AR206" s="32" t="str">
        <f t="shared" si="70"/>
        <v/>
      </c>
      <c r="AS206" s="32" t="str">
        <f t="shared" si="71"/>
        <v/>
      </c>
      <c r="AT206" s="96" t="str">
        <f t="shared" si="72"/>
        <v>24 Tungbrant [playerid=195811193]  Fasta: Fenomenal</v>
      </c>
      <c r="AU206" s="7"/>
    </row>
    <row r="207" spans="1:47" ht="14.25" hidden="1">
      <c r="A207" s="84"/>
      <c r="B207" s="85" t="s">
        <v>310</v>
      </c>
      <c r="C207" s="86" t="s">
        <v>311</v>
      </c>
      <c r="D207" s="87">
        <v>191912277</v>
      </c>
      <c r="E207" s="88" t="str">
        <f t="shared" si="73"/>
        <v>191912277</v>
      </c>
      <c r="F207" s="89">
        <v>25</v>
      </c>
      <c r="G207" s="7"/>
      <c r="H207" s="90"/>
      <c r="I207" s="7"/>
      <c r="J207" s="85" t="s">
        <v>823</v>
      </c>
      <c r="K207" s="86" t="s">
        <v>820</v>
      </c>
      <c r="L207" s="86"/>
      <c r="M207" s="86" t="s">
        <v>22</v>
      </c>
      <c r="N207" s="86"/>
      <c r="O207" s="86"/>
      <c r="P207" s="86" t="s">
        <v>822</v>
      </c>
      <c r="Q207" s="86"/>
      <c r="R207" s="91"/>
      <c r="S207" s="7"/>
      <c r="T207" s="92" t="s">
        <v>312</v>
      </c>
      <c r="U207" s="86"/>
      <c r="V207" s="86"/>
      <c r="W207" s="86"/>
      <c r="X207" s="91"/>
      <c r="Y207" s="4"/>
      <c r="Z207" s="93"/>
      <c r="AA207" s="94"/>
      <c r="AB207" s="94"/>
      <c r="AC207" s="94"/>
      <c r="AD207" s="95" t="s">
        <v>941</v>
      </c>
      <c r="AE207" s="7"/>
      <c r="AF207" s="32" t="str">
        <f t="shared" si="58"/>
        <v/>
      </c>
      <c r="AG207" s="31" t="str">
        <f t="shared" si="59"/>
        <v>?</v>
      </c>
      <c r="AH207" s="31" t="str">
        <f t="shared" si="60"/>
        <v>Utomjordisk</v>
      </c>
      <c r="AI207" s="31" t="str">
        <f t="shared" si="61"/>
        <v>?</v>
      </c>
      <c r="AJ207" s="31" t="str">
        <f t="shared" si="62"/>
        <v>?</v>
      </c>
      <c r="AK207" s="31" t="str">
        <f t="shared" si="63"/>
        <v>Enastående</v>
      </c>
      <c r="AL207" s="31" t="str">
        <f t="shared" si="64"/>
        <v>?</v>
      </c>
      <c r="AM207" s="39" t="str">
        <f t="shared" si="65"/>
        <v/>
      </c>
      <c r="AN207" s="31" t="str">
        <f t="shared" si="66"/>
        <v/>
      </c>
      <c r="AO207" s="32" t="str">
        <f t="shared" si="67"/>
        <v/>
      </c>
      <c r="AP207" s="32" t="str">
        <f t="shared" si="68"/>
        <v/>
      </c>
      <c r="AQ207" s="32" t="str">
        <f t="shared" si="69"/>
        <v/>
      </c>
      <c r="AR207" s="32" t="str">
        <f t="shared" si="70"/>
        <v/>
      </c>
      <c r="AS207" s="32" t="str">
        <f t="shared" si="71"/>
        <v/>
      </c>
      <c r="AT207" s="96" t="str">
        <f t="shared" si="72"/>
        <v xml:space="preserve">25 Leimans [playerid=191912277] </v>
      </c>
      <c r="AU207" s="7"/>
    </row>
    <row r="208" spans="1:47" ht="14.25" hidden="1">
      <c r="A208" s="84"/>
      <c r="B208" s="85" t="s">
        <v>277</v>
      </c>
      <c r="C208" s="86" t="s">
        <v>278</v>
      </c>
      <c r="D208" s="87">
        <v>130937568</v>
      </c>
      <c r="E208" s="88" t="str">
        <f>HYPERLINK(CONCATENATE("http://www.hattrick.org/Club/Players/Player.aspx?PlayerID=",D208),TEXT(D208,"00"))</f>
        <v>130937568</v>
      </c>
      <c r="F208" s="89">
        <v>28</v>
      </c>
      <c r="G208" s="7"/>
      <c r="H208" s="90" t="s">
        <v>31</v>
      </c>
      <c r="I208" s="7"/>
      <c r="J208" s="85" t="s">
        <v>822</v>
      </c>
      <c r="K208" s="86" t="s">
        <v>823</v>
      </c>
      <c r="L208" s="86"/>
      <c r="M208" s="86" t="s">
        <v>23</v>
      </c>
      <c r="N208" s="86"/>
      <c r="O208" s="86"/>
      <c r="P208" s="86" t="s">
        <v>26</v>
      </c>
      <c r="Q208" s="86"/>
      <c r="R208" s="91"/>
      <c r="S208" s="7"/>
      <c r="T208" s="92" t="s">
        <v>279</v>
      </c>
      <c r="U208" s="86"/>
      <c r="V208" s="86"/>
      <c r="W208" s="86"/>
      <c r="X208" s="91"/>
      <c r="Y208" s="4"/>
      <c r="Z208" s="93"/>
      <c r="AA208" s="94"/>
      <c r="AB208" s="94"/>
      <c r="AC208" s="94"/>
      <c r="AD208" s="95" t="s">
        <v>941</v>
      </c>
      <c r="AE208" s="7"/>
      <c r="AF208" s="32" t="str">
        <f t="shared" si="58"/>
        <v xml:space="preserve"> [Oförutsägbar] </v>
      </c>
      <c r="AG208" s="31" t="str">
        <f t="shared" si="59"/>
        <v>?</v>
      </c>
      <c r="AH208" s="31" t="str">
        <f t="shared" si="60"/>
        <v>Titanisk</v>
      </c>
      <c r="AI208" s="31" t="str">
        <f t="shared" si="61"/>
        <v>?</v>
      </c>
      <c r="AJ208" s="31" t="str">
        <f t="shared" si="62"/>
        <v>?</v>
      </c>
      <c r="AK208" s="31" t="str">
        <f t="shared" si="63"/>
        <v>Övernaturlig</v>
      </c>
      <c r="AL208" s="31" t="str">
        <f t="shared" si="64"/>
        <v>?</v>
      </c>
      <c r="AM208" s="39" t="str">
        <f t="shared" si="65"/>
        <v/>
      </c>
      <c r="AN208" s="31" t="str">
        <f t="shared" si="66"/>
        <v/>
      </c>
      <c r="AO208" s="32" t="str">
        <f t="shared" si="67"/>
        <v/>
      </c>
      <c r="AP208" s="32" t="str">
        <f t="shared" si="68"/>
        <v/>
      </c>
      <c r="AQ208" s="32" t="str">
        <f t="shared" si="69"/>
        <v/>
      </c>
      <c r="AR208" s="32" t="str">
        <f t="shared" si="70"/>
        <v/>
      </c>
      <c r="AS208" s="32" t="str">
        <f t="shared" si="71"/>
        <v/>
      </c>
      <c r="AT208" s="96" t="str">
        <f t="shared" si="72"/>
        <v xml:space="preserve">28 Bergstrand [playerid=130937568]  [Oförutsägbar] </v>
      </c>
      <c r="AU208" s="7"/>
    </row>
    <row r="209" spans="1:47" ht="14.25" hidden="1">
      <c r="A209" s="84" t="s">
        <v>831</v>
      </c>
      <c r="B209" s="85" t="s">
        <v>323</v>
      </c>
      <c r="C209" s="86" t="s">
        <v>976</v>
      </c>
      <c r="D209" s="86">
        <v>192648505</v>
      </c>
      <c r="E209" s="86" t="str">
        <f t="shared" ref="E209:E233" si="74">HYPERLINK(CONCATENATE("http://www.hattrick.org/Club/Players/Player.aspx?PlayerID=",D209),TEXT(D209,"00"))</f>
        <v>192648505</v>
      </c>
      <c r="F209" s="89">
        <v>26</v>
      </c>
      <c r="G209" s="7"/>
      <c r="H209" s="90" t="s">
        <v>30</v>
      </c>
      <c r="I209" s="7"/>
      <c r="J209" s="85" t="s">
        <v>822</v>
      </c>
      <c r="K209" s="86" t="s">
        <v>821</v>
      </c>
      <c r="L209" s="86"/>
      <c r="M209" s="86" t="s">
        <v>22</v>
      </c>
      <c r="N209" s="86" t="s">
        <v>27</v>
      </c>
      <c r="O209" s="86"/>
      <c r="P209" s="86" t="s">
        <v>818</v>
      </c>
      <c r="Q209" s="86"/>
      <c r="R209" s="91" t="s">
        <v>823</v>
      </c>
      <c r="S209" s="7"/>
      <c r="T209" s="121" t="s">
        <v>977</v>
      </c>
      <c r="U209" s="86"/>
      <c r="V209" s="86"/>
      <c r="W209" s="86"/>
      <c r="X209" s="91"/>
      <c r="Y209" s="4"/>
      <c r="Z209" s="93"/>
      <c r="AA209" s="94"/>
      <c r="AB209" s="94"/>
      <c r="AC209" s="94"/>
      <c r="AD209" s="95" t="s">
        <v>942</v>
      </c>
      <c r="AE209" s="7"/>
      <c r="AF209" s="32" t="str">
        <f t="shared" si="58"/>
        <v xml:space="preserve"> [Nickskicklig] </v>
      </c>
      <c r="AG209" s="31" t="str">
        <f t="shared" si="59"/>
        <v>?</v>
      </c>
      <c r="AH209" s="31" t="str">
        <f t="shared" si="60"/>
        <v>Utomjordisk</v>
      </c>
      <c r="AI209" s="31" t="str">
        <f t="shared" si="61"/>
        <v>Gudabenådad</v>
      </c>
      <c r="AJ209" s="31" t="str">
        <f t="shared" si="62"/>
        <v>?</v>
      </c>
      <c r="AK209" s="31" t="str">
        <f t="shared" si="63"/>
        <v>Dålig</v>
      </c>
      <c r="AL209" s="31" t="str">
        <f t="shared" si="64"/>
        <v>?</v>
      </c>
      <c r="AM209" s="39" t="str">
        <f t="shared" si="65"/>
        <v xml:space="preserve"> Fasta: Fenomenal</v>
      </c>
      <c r="AN209" s="31" t="str">
        <f t="shared" si="66"/>
        <v/>
      </c>
      <c r="AO209" s="32" t="str">
        <f t="shared" si="67"/>
        <v/>
      </c>
      <c r="AP209" s="32" t="str">
        <f t="shared" si="68"/>
        <v>Utomjordisk - Gudabenådad - Dålig</v>
      </c>
      <c r="AQ209" s="32" t="str">
        <f t="shared" si="69"/>
        <v/>
      </c>
      <c r="AR209" s="32" t="str">
        <f t="shared" si="70"/>
        <v/>
      </c>
      <c r="AS209" s="32" t="str">
        <f t="shared" si="71"/>
        <v/>
      </c>
      <c r="AT209" s="96" t="str">
        <f t="shared" si="72"/>
        <v>26 Kullendahl [playerid=192648505] Utomjordisk - Gudabenådad - Dålig [Nickskicklig]  Fasta: Fenomenal</v>
      </c>
      <c r="AU209" s="7"/>
    </row>
    <row r="210" spans="1:47" ht="15" hidden="1">
      <c r="A210" s="84" t="s">
        <v>831</v>
      </c>
      <c r="B210" s="85" t="s">
        <v>605</v>
      </c>
      <c r="C210" s="86" t="s">
        <v>474</v>
      </c>
      <c r="D210" s="86">
        <v>202544725</v>
      </c>
      <c r="E210" s="88" t="str">
        <f t="shared" si="74"/>
        <v>202544725</v>
      </c>
      <c r="F210" s="89">
        <v>25</v>
      </c>
      <c r="G210" s="7"/>
      <c r="H210" s="90"/>
      <c r="I210" s="7"/>
      <c r="J210" s="85" t="s">
        <v>823</v>
      </c>
      <c r="K210" s="86" t="s">
        <v>27</v>
      </c>
      <c r="L210" s="86"/>
      <c r="M210" s="86" t="s">
        <v>22</v>
      </c>
      <c r="N210" s="86" t="s">
        <v>824</v>
      </c>
      <c r="O210" s="86"/>
      <c r="P210" s="86" t="s">
        <v>818</v>
      </c>
      <c r="Q210" s="86"/>
      <c r="R210" s="91" t="s">
        <v>23</v>
      </c>
      <c r="S210" s="6"/>
      <c r="T210" s="92" t="s">
        <v>421</v>
      </c>
      <c r="U210" s="86"/>
      <c r="V210" s="86"/>
      <c r="W210" s="86"/>
      <c r="X210" s="91"/>
      <c r="Y210" s="4"/>
      <c r="Z210" s="93" t="s">
        <v>827</v>
      </c>
      <c r="AA210" s="94"/>
      <c r="AB210" s="94"/>
      <c r="AC210" s="94"/>
      <c r="AD210" s="95" t="s">
        <v>942</v>
      </c>
      <c r="AE210" s="7"/>
      <c r="AF210" s="32" t="str">
        <f t="shared" si="58"/>
        <v/>
      </c>
      <c r="AG210" s="31" t="str">
        <f t="shared" si="59"/>
        <v>?</v>
      </c>
      <c r="AH210" s="31" t="str">
        <f t="shared" si="60"/>
        <v>Utomjordisk</v>
      </c>
      <c r="AI210" s="31" t="str">
        <f t="shared" si="61"/>
        <v>Unik</v>
      </c>
      <c r="AJ210" s="31" t="str">
        <f t="shared" si="62"/>
        <v>?</v>
      </c>
      <c r="AK210" s="31" t="str">
        <f t="shared" si="63"/>
        <v>Dålig</v>
      </c>
      <c r="AL210" s="31" t="str">
        <f t="shared" si="64"/>
        <v>?</v>
      </c>
      <c r="AM210" s="39" t="str">
        <f t="shared" si="65"/>
        <v xml:space="preserve"> Fasta: Titanisk</v>
      </c>
      <c r="AN210" s="31" t="str">
        <f t="shared" si="66"/>
        <v/>
      </c>
      <c r="AO210" s="32" t="str">
        <f t="shared" si="67"/>
        <v/>
      </c>
      <c r="AP210" s="32" t="str">
        <f t="shared" si="68"/>
        <v>Utomjordisk - Unik - Dålig</v>
      </c>
      <c r="AQ210" s="32" t="str">
        <f t="shared" si="69"/>
        <v/>
      </c>
      <c r="AR210" s="32" t="str">
        <f t="shared" si="70"/>
        <v/>
      </c>
      <c r="AS210" s="32" t="str">
        <f t="shared" si="71"/>
        <v/>
      </c>
      <c r="AT210" s="96" t="str">
        <f t="shared" si="72"/>
        <v>[b]25 Anderling [playerid=202544725] Utomjordisk - Unik - Dålig Fasta: Titanisk[/b]</v>
      </c>
      <c r="AU210" s="7"/>
    </row>
    <row r="211" spans="1:47" ht="15" hidden="1">
      <c r="A211" s="84" t="s">
        <v>831</v>
      </c>
      <c r="B211" s="85" t="s">
        <v>107</v>
      </c>
      <c r="C211" s="86" t="s">
        <v>118</v>
      </c>
      <c r="D211" s="86">
        <v>216850370</v>
      </c>
      <c r="E211" s="88" t="str">
        <f t="shared" si="74"/>
        <v>216850370</v>
      </c>
      <c r="F211" s="89">
        <v>24</v>
      </c>
      <c r="G211" s="7"/>
      <c r="H211" s="90"/>
      <c r="I211" s="7"/>
      <c r="J211" s="85" t="s">
        <v>823</v>
      </c>
      <c r="K211" s="86" t="s">
        <v>820</v>
      </c>
      <c r="L211" s="86"/>
      <c r="M211" s="86" t="s">
        <v>23</v>
      </c>
      <c r="N211" s="86" t="s">
        <v>820</v>
      </c>
      <c r="O211" s="86"/>
      <c r="P211" s="86" t="s">
        <v>28</v>
      </c>
      <c r="Q211" s="86"/>
      <c r="R211" s="91"/>
      <c r="S211" s="6"/>
      <c r="T211" s="92" t="s">
        <v>615</v>
      </c>
      <c r="U211" s="86"/>
      <c r="V211" s="86"/>
      <c r="W211" s="86"/>
      <c r="X211" s="91"/>
      <c r="Y211" s="4"/>
      <c r="Z211" s="93"/>
      <c r="AA211" s="94"/>
      <c r="AB211" s="94"/>
      <c r="AC211" s="94"/>
      <c r="AD211" s="95" t="s">
        <v>941</v>
      </c>
      <c r="AE211" s="7"/>
      <c r="AF211" s="32" t="str">
        <f t="shared" si="58"/>
        <v/>
      </c>
      <c r="AG211" s="31" t="str">
        <f t="shared" si="59"/>
        <v>?</v>
      </c>
      <c r="AH211" s="31" t="str">
        <f t="shared" si="60"/>
        <v>Titanisk</v>
      </c>
      <c r="AI211" s="31" t="str">
        <f t="shared" si="61"/>
        <v>Bra</v>
      </c>
      <c r="AJ211" s="31" t="str">
        <f t="shared" si="62"/>
        <v>?</v>
      </c>
      <c r="AK211" s="31" t="str">
        <f t="shared" si="63"/>
        <v>Legendarisk</v>
      </c>
      <c r="AL211" s="31" t="str">
        <f t="shared" si="64"/>
        <v>?</v>
      </c>
      <c r="AM211" s="39" t="str">
        <f t="shared" si="65"/>
        <v/>
      </c>
      <c r="AN211" s="31" t="str">
        <f t="shared" si="66"/>
        <v/>
      </c>
      <c r="AO211" s="32" t="str">
        <f t="shared" si="67"/>
        <v/>
      </c>
      <c r="AP211" s="32" t="str">
        <f t="shared" si="68"/>
        <v>Titanisk - Bra - Legendarisk</v>
      </c>
      <c r="AQ211" s="32" t="str">
        <f t="shared" si="69"/>
        <v/>
      </c>
      <c r="AR211" s="32" t="str">
        <f t="shared" si="70"/>
        <v/>
      </c>
      <c r="AS211" s="32" t="str">
        <f t="shared" si="71"/>
        <v/>
      </c>
      <c r="AT211" s="96" t="str">
        <f t="shared" si="72"/>
        <v>24 Sunesson [playerid=216850370] Titanisk - Bra - Legendarisk</v>
      </c>
      <c r="AU211" s="7"/>
    </row>
    <row r="212" spans="1:47" ht="15" hidden="1">
      <c r="A212" s="84" t="s">
        <v>831</v>
      </c>
      <c r="B212" s="85" t="s">
        <v>107</v>
      </c>
      <c r="C212" s="86" t="s">
        <v>95</v>
      </c>
      <c r="D212" s="86">
        <v>190551359</v>
      </c>
      <c r="E212" s="88" t="str">
        <f t="shared" si="74"/>
        <v>190551359</v>
      </c>
      <c r="F212" s="89">
        <v>26</v>
      </c>
      <c r="G212" s="7"/>
      <c r="H212" s="90"/>
      <c r="I212" s="7"/>
      <c r="J212" s="85" t="s">
        <v>822</v>
      </c>
      <c r="K212" s="86" t="s">
        <v>822</v>
      </c>
      <c r="L212" s="86"/>
      <c r="M212" s="86" t="s">
        <v>22</v>
      </c>
      <c r="N212" s="86" t="s">
        <v>822</v>
      </c>
      <c r="O212" s="86"/>
      <c r="P212" s="86" t="s">
        <v>821</v>
      </c>
      <c r="Q212" s="86"/>
      <c r="R212" s="91"/>
      <c r="S212" s="6"/>
      <c r="T212" s="92" t="s">
        <v>596</v>
      </c>
      <c r="U212" s="86"/>
      <c r="V212" s="86"/>
      <c r="W212" s="86"/>
      <c r="X212" s="91"/>
      <c r="Y212" s="4"/>
      <c r="Z212" s="93"/>
      <c r="AA212" s="94"/>
      <c r="AB212" s="94"/>
      <c r="AC212" s="94"/>
      <c r="AD212" s="95" t="s">
        <v>940</v>
      </c>
      <c r="AE212" s="7"/>
      <c r="AF212" s="32" t="str">
        <f t="shared" si="58"/>
        <v/>
      </c>
      <c r="AG212" s="31" t="str">
        <f t="shared" si="59"/>
        <v>?</v>
      </c>
      <c r="AH212" s="31" t="str">
        <f t="shared" si="60"/>
        <v>Utomjordisk</v>
      </c>
      <c r="AI212" s="31" t="str">
        <f t="shared" si="61"/>
        <v>Enastående</v>
      </c>
      <c r="AJ212" s="31" t="str">
        <f t="shared" si="62"/>
        <v>?</v>
      </c>
      <c r="AK212" s="31" t="str">
        <f t="shared" si="63"/>
        <v>Ypperlig</v>
      </c>
      <c r="AL212" s="31" t="str">
        <f t="shared" si="64"/>
        <v>?</v>
      </c>
      <c r="AM212" s="39" t="str">
        <f t="shared" si="65"/>
        <v/>
      </c>
      <c r="AN212" s="31" t="str">
        <f t="shared" si="66"/>
        <v/>
      </c>
      <c r="AO212" s="32" t="str">
        <f t="shared" si="67"/>
        <v/>
      </c>
      <c r="AP212" s="32" t="str">
        <f t="shared" si="68"/>
        <v>Utomjordisk - Enastående - Ypperlig</v>
      </c>
      <c r="AQ212" s="32" t="str">
        <f t="shared" si="69"/>
        <v/>
      </c>
      <c r="AR212" s="32" t="str">
        <f t="shared" si="70"/>
        <v/>
      </c>
      <c r="AS212" s="32" t="str">
        <f t="shared" si="71"/>
        <v/>
      </c>
      <c r="AT212" s="96" t="str">
        <f t="shared" si="72"/>
        <v>26 Persson [playerid=190551359] Utomjordisk - Enastående - Ypperlig</v>
      </c>
      <c r="AU212" s="7"/>
    </row>
    <row r="213" spans="1:47" ht="15" hidden="1">
      <c r="A213" s="84" t="s">
        <v>831</v>
      </c>
      <c r="B213" s="85" t="s">
        <v>590</v>
      </c>
      <c r="C213" s="86" t="s">
        <v>237</v>
      </c>
      <c r="D213" s="86">
        <v>189405286</v>
      </c>
      <c r="E213" s="88" t="str">
        <f t="shared" si="74"/>
        <v>189405286</v>
      </c>
      <c r="F213" s="89">
        <v>26</v>
      </c>
      <c r="G213" s="7"/>
      <c r="H213" s="90" t="s">
        <v>495</v>
      </c>
      <c r="I213" s="7"/>
      <c r="J213" s="85" t="s">
        <v>823</v>
      </c>
      <c r="K213" s="86" t="s">
        <v>821</v>
      </c>
      <c r="L213" s="86"/>
      <c r="M213" s="86" t="s">
        <v>21</v>
      </c>
      <c r="N213" s="86" t="s">
        <v>822</v>
      </c>
      <c r="O213" s="86"/>
      <c r="P213" s="86" t="s">
        <v>821</v>
      </c>
      <c r="Q213" s="86"/>
      <c r="R213" s="91"/>
      <c r="S213" s="6"/>
      <c r="T213" s="92" t="s">
        <v>591</v>
      </c>
      <c r="U213" s="86"/>
      <c r="V213" s="86"/>
      <c r="W213" s="86"/>
      <c r="X213" s="91"/>
      <c r="Y213" s="4"/>
      <c r="Z213" s="93"/>
      <c r="AA213" s="94"/>
      <c r="AB213" s="94"/>
      <c r="AC213" s="94"/>
      <c r="AD213" s="95" t="s">
        <v>940</v>
      </c>
      <c r="AE213" s="7"/>
      <c r="AF213" s="32" t="str">
        <f t="shared" si="58"/>
        <v xml:space="preserve"> [OFÖRUTSÄGBAR] </v>
      </c>
      <c r="AG213" s="31" t="str">
        <f t="shared" si="59"/>
        <v>?</v>
      </c>
      <c r="AH213" s="31" t="str">
        <f t="shared" si="60"/>
        <v>Mytomspunnen</v>
      </c>
      <c r="AI213" s="31" t="str">
        <f t="shared" si="61"/>
        <v>Enastående</v>
      </c>
      <c r="AJ213" s="31" t="str">
        <f t="shared" si="62"/>
        <v>?</v>
      </c>
      <c r="AK213" s="31" t="str">
        <f t="shared" si="63"/>
        <v>Ypperlig</v>
      </c>
      <c r="AL213" s="31" t="str">
        <f t="shared" si="64"/>
        <v>?</v>
      </c>
      <c r="AM213" s="39" t="str">
        <f t="shared" si="65"/>
        <v/>
      </c>
      <c r="AN213" s="31" t="str">
        <f t="shared" si="66"/>
        <v/>
      </c>
      <c r="AO213" s="32" t="str">
        <f t="shared" si="67"/>
        <v/>
      </c>
      <c r="AP213" s="32" t="str">
        <f t="shared" si="68"/>
        <v>Mytomspunnen - Enastående - Ypperlig</v>
      </c>
      <c r="AQ213" s="32" t="str">
        <f t="shared" si="69"/>
        <v/>
      </c>
      <c r="AR213" s="32" t="str">
        <f t="shared" si="70"/>
        <v/>
      </c>
      <c r="AS213" s="32" t="str">
        <f t="shared" si="71"/>
        <v/>
      </c>
      <c r="AT213" s="96" t="str">
        <f t="shared" si="72"/>
        <v xml:space="preserve">26 Magnusson [playerid=189405286] Mytomspunnen - Enastående - Ypperlig [OFÖRUTSÄGBAR] </v>
      </c>
      <c r="AU213" s="7"/>
    </row>
    <row r="214" spans="1:47" ht="15" hidden="1">
      <c r="A214" s="84" t="s">
        <v>831</v>
      </c>
      <c r="B214" s="85" t="s">
        <v>598</v>
      </c>
      <c r="C214" s="86" t="s">
        <v>472</v>
      </c>
      <c r="D214" s="86">
        <v>192033814</v>
      </c>
      <c r="E214" s="88" t="str">
        <f t="shared" si="74"/>
        <v>192033814</v>
      </c>
      <c r="F214" s="89">
        <v>26</v>
      </c>
      <c r="G214" s="7"/>
      <c r="H214" s="90"/>
      <c r="I214" s="7"/>
      <c r="J214" s="85" t="s">
        <v>823</v>
      </c>
      <c r="K214" s="86" t="s">
        <v>822</v>
      </c>
      <c r="L214" s="86"/>
      <c r="M214" s="86" t="s">
        <v>21</v>
      </c>
      <c r="N214" s="86" t="s">
        <v>27</v>
      </c>
      <c r="O214" s="86"/>
      <c r="P214" s="86" t="s">
        <v>817</v>
      </c>
      <c r="Q214" s="86"/>
      <c r="R214" s="91"/>
      <c r="S214" s="6"/>
      <c r="T214" s="92" t="s">
        <v>599</v>
      </c>
      <c r="U214" s="86"/>
      <c r="V214" s="86"/>
      <c r="W214" s="86"/>
      <c r="X214" s="91"/>
      <c r="Y214" s="4"/>
      <c r="Z214" s="93"/>
      <c r="AA214" s="94"/>
      <c r="AB214" s="94"/>
      <c r="AC214" s="94"/>
      <c r="AD214" s="95" t="s">
        <v>940</v>
      </c>
      <c r="AE214" s="7"/>
      <c r="AF214" s="32" t="str">
        <f t="shared" si="58"/>
        <v/>
      </c>
      <c r="AG214" s="31" t="str">
        <f t="shared" si="59"/>
        <v>?</v>
      </c>
      <c r="AH214" s="31" t="str">
        <f t="shared" si="60"/>
        <v>Mytomspunnen</v>
      </c>
      <c r="AI214" s="31" t="str">
        <f t="shared" si="61"/>
        <v>Gudabenådad</v>
      </c>
      <c r="AJ214" s="31" t="str">
        <f t="shared" si="62"/>
        <v>?</v>
      </c>
      <c r="AK214" s="31" t="str">
        <f t="shared" si="63"/>
        <v>Usel</v>
      </c>
      <c r="AL214" s="31" t="str">
        <f t="shared" si="64"/>
        <v>?</v>
      </c>
      <c r="AM214" s="39" t="str">
        <f t="shared" si="65"/>
        <v/>
      </c>
      <c r="AN214" s="31" t="str">
        <f t="shared" si="66"/>
        <v/>
      </c>
      <c r="AO214" s="32" t="str">
        <f t="shared" si="67"/>
        <v/>
      </c>
      <c r="AP214" s="32" t="str">
        <f t="shared" si="68"/>
        <v>Mytomspunnen - Gudabenådad - Usel</v>
      </c>
      <c r="AQ214" s="32" t="str">
        <f t="shared" si="69"/>
        <v/>
      </c>
      <c r="AR214" s="32" t="str">
        <f t="shared" si="70"/>
        <v/>
      </c>
      <c r="AS214" s="32" t="str">
        <f t="shared" si="71"/>
        <v/>
      </c>
      <c r="AT214" s="96" t="str">
        <f t="shared" si="72"/>
        <v>26 Anderström [playerid=192033814] Mytomspunnen - Gudabenådad - Usel</v>
      </c>
      <c r="AU214" s="7"/>
    </row>
    <row r="215" spans="1:47" ht="15" hidden="1">
      <c r="A215" s="84" t="s">
        <v>831</v>
      </c>
      <c r="B215" s="85" t="s">
        <v>601</v>
      </c>
      <c r="C215" s="86" t="s">
        <v>286</v>
      </c>
      <c r="D215" s="86">
        <v>193881889</v>
      </c>
      <c r="E215" s="88" t="str">
        <f t="shared" si="74"/>
        <v>193881889</v>
      </c>
      <c r="F215" s="89">
        <v>26</v>
      </c>
      <c r="G215" s="7"/>
      <c r="H215" s="90"/>
      <c r="I215" s="7"/>
      <c r="J215" s="85" t="s">
        <v>823</v>
      </c>
      <c r="K215" s="86" t="s">
        <v>28</v>
      </c>
      <c r="L215" s="86"/>
      <c r="M215" s="86" t="s">
        <v>21</v>
      </c>
      <c r="N215" s="86" t="s">
        <v>27</v>
      </c>
      <c r="O215" s="86"/>
      <c r="P215" s="86" t="s">
        <v>819</v>
      </c>
      <c r="Q215" s="86"/>
      <c r="R215" s="91"/>
      <c r="S215" s="6"/>
      <c r="T215" s="92" t="s">
        <v>602</v>
      </c>
      <c r="U215" s="86"/>
      <c r="V215" s="86"/>
      <c r="W215" s="86"/>
      <c r="X215" s="91"/>
      <c r="Y215" s="4"/>
      <c r="Z215" s="93" t="s">
        <v>827</v>
      </c>
      <c r="AA215" s="94"/>
      <c r="AB215" s="94"/>
      <c r="AC215" s="94"/>
      <c r="AD215" s="95" t="s">
        <v>940</v>
      </c>
      <c r="AE215" s="7"/>
      <c r="AF215" s="32" t="str">
        <f t="shared" si="58"/>
        <v/>
      </c>
      <c r="AG215" s="31" t="str">
        <f t="shared" si="59"/>
        <v>?</v>
      </c>
      <c r="AH215" s="31" t="str">
        <f t="shared" si="60"/>
        <v>Mytomspunnen</v>
      </c>
      <c r="AI215" s="31" t="str">
        <f t="shared" si="61"/>
        <v>Gudabenådad</v>
      </c>
      <c r="AJ215" s="31" t="str">
        <f t="shared" si="62"/>
        <v>?</v>
      </c>
      <c r="AK215" s="31" t="str">
        <f t="shared" si="63"/>
        <v>Hyfsad</v>
      </c>
      <c r="AL215" s="31" t="str">
        <f t="shared" si="64"/>
        <v>?</v>
      </c>
      <c r="AM215" s="39" t="str">
        <f t="shared" si="65"/>
        <v/>
      </c>
      <c r="AN215" s="31" t="str">
        <f t="shared" si="66"/>
        <v/>
      </c>
      <c r="AO215" s="32" t="str">
        <f t="shared" si="67"/>
        <v/>
      </c>
      <c r="AP215" s="32" t="str">
        <f t="shared" si="68"/>
        <v>Mytomspunnen - Gudabenådad - Hyfsad</v>
      </c>
      <c r="AQ215" s="32" t="str">
        <f t="shared" si="69"/>
        <v/>
      </c>
      <c r="AR215" s="32" t="str">
        <f t="shared" si="70"/>
        <v/>
      </c>
      <c r="AS215" s="32" t="str">
        <f t="shared" si="71"/>
        <v/>
      </c>
      <c r="AT215" s="96" t="str">
        <f t="shared" si="72"/>
        <v>[b]26 Andersson [playerid=193881889] Mytomspunnen - Gudabenådad - Hyfsad[/b]</v>
      </c>
      <c r="AU215" s="7"/>
    </row>
    <row r="216" spans="1:47" ht="15" hidden="1">
      <c r="A216" s="84" t="s">
        <v>831</v>
      </c>
      <c r="B216" s="85" t="s">
        <v>52</v>
      </c>
      <c r="C216" s="86" t="s">
        <v>286</v>
      </c>
      <c r="D216" s="86">
        <v>183519619</v>
      </c>
      <c r="E216" s="88" t="str">
        <f t="shared" si="74"/>
        <v>183519619</v>
      </c>
      <c r="F216" s="89">
        <v>27</v>
      </c>
      <c r="G216" s="7"/>
      <c r="H216" s="90"/>
      <c r="I216" s="7"/>
      <c r="J216" s="85" t="s">
        <v>823</v>
      </c>
      <c r="K216" s="86" t="s">
        <v>822</v>
      </c>
      <c r="L216" s="86"/>
      <c r="M216" s="86" t="s">
        <v>21</v>
      </c>
      <c r="N216" s="86" t="s">
        <v>823</v>
      </c>
      <c r="O216" s="86"/>
      <c r="P216" s="86" t="s">
        <v>820</v>
      </c>
      <c r="Q216" s="86"/>
      <c r="R216" s="91"/>
      <c r="S216" s="6"/>
      <c r="T216" s="92" t="s">
        <v>588</v>
      </c>
      <c r="U216" s="86"/>
      <c r="V216" s="86"/>
      <c r="W216" s="86"/>
      <c r="X216" s="91"/>
      <c r="Y216" s="4"/>
      <c r="Z216" s="93"/>
      <c r="AA216" s="94"/>
      <c r="AB216" s="94"/>
      <c r="AC216" s="94"/>
      <c r="AD216" s="95" t="s">
        <v>940</v>
      </c>
      <c r="AE216" s="7"/>
      <c r="AF216" s="32" t="str">
        <f t="shared" si="58"/>
        <v/>
      </c>
      <c r="AG216" s="31" t="str">
        <f t="shared" si="59"/>
        <v>?</v>
      </c>
      <c r="AH216" s="31" t="str">
        <f t="shared" si="60"/>
        <v>Mytomspunnen</v>
      </c>
      <c r="AI216" s="31" t="str">
        <f t="shared" si="61"/>
        <v>Fenomenal</v>
      </c>
      <c r="AJ216" s="31" t="str">
        <f t="shared" si="62"/>
        <v>?</v>
      </c>
      <c r="AK216" s="31" t="str">
        <f t="shared" si="63"/>
        <v>Bra</v>
      </c>
      <c r="AL216" s="31" t="str">
        <f t="shared" si="64"/>
        <v>?</v>
      </c>
      <c r="AM216" s="39" t="str">
        <f t="shared" si="65"/>
        <v/>
      </c>
      <c r="AN216" s="31" t="str">
        <f t="shared" si="66"/>
        <v/>
      </c>
      <c r="AO216" s="32" t="str">
        <f t="shared" si="67"/>
        <v/>
      </c>
      <c r="AP216" s="32" t="str">
        <f t="shared" si="68"/>
        <v>Mytomspunnen - Fenomenal - Bra</v>
      </c>
      <c r="AQ216" s="32" t="str">
        <f t="shared" si="69"/>
        <v/>
      </c>
      <c r="AR216" s="32" t="str">
        <f t="shared" si="70"/>
        <v/>
      </c>
      <c r="AS216" s="32" t="str">
        <f t="shared" si="71"/>
        <v/>
      </c>
      <c r="AT216" s="96" t="str">
        <f t="shared" si="72"/>
        <v>27 Andersson [playerid=183519619] Mytomspunnen - Fenomenal - Bra</v>
      </c>
      <c r="AU216" s="7"/>
    </row>
    <row r="217" spans="1:47" ht="15" hidden="1">
      <c r="A217" s="84" t="s">
        <v>831</v>
      </c>
      <c r="B217" s="85" t="s">
        <v>149</v>
      </c>
      <c r="C217" s="86" t="s">
        <v>459</v>
      </c>
      <c r="D217" s="86">
        <v>146476507</v>
      </c>
      <c r="E217" s="88" t="str">
        <f t="shared" si="74"/>
        <v>146476507</v>
      </c>
      <c r="F217" s="89">
        <v>29</v>
      </c>
      <c r="G217" s="7"/>
      <c r="H217" s="90"/>
      <c r="I217" s="7"/>
      <c r="J217" s="85" t="s">
        <v>823</v>
      </c>
      <c r="K217" s="86" t="s">
        <v>824</v>
      </c>
      <c r="L217" s="86"/>
      <c r="M217" s="86" t="s">
        <v>20</v>
      </c>
      <c r="N217" s="86" t="s">
        <v>823</v>
      </c>
      <c r="O217" s="86"/>
      <c r="P217" s="86" t="s">
        <v>821</v>
      </c>
      <c r="Q217" s="86"/>
      <c r="R217" s="91"/>
      <c r="S217" s="6"/>
      <c r="T217" s="92" t="s">
        <v>575</v>
      </c>
      <c r="U217" s="86"/>
      <c r="V217" s="86"/>
      <c r="W217" s="86"/>
      <c r="X217" s="91"/>
      <c r="Y217" s="4"/>
      <c r="Z217" s="93"/>
      <c r="AA217" s="94"/>
      <c r="AB217" s="94"/>
      <c r="AC217" s="94"/>
      <c r="AD217" s="95" t="s">
        <v>940</v>
      </c>
      <c r="AE217" s="7"/>
      <c r="AF217" s="32" t="str">
        <f t="shared" si="58"/>
        <v/>
      </c>
      <c r="AG217" s="31" t="str">
        <f t="shared" si="59"/>
        <v>?</v>
      </c>
      <c r="AH217" s="31" t="str">
        <f t="shared" si="60"/>
        <v>Magisk</v>
      </c>
      <c r="AI217" s="31" t="str">
        <f t="shared" si="61"/>
        <v>Fenomenal</v>
      </c>
      <c r="AJ217" s="31" t="str">
        <f t="shared" si="62"/>
        <v>?</v>
      </c>
      <c r="AK217" s="31" t="str">
        <f t="shared" si="63"/>
        <v>Ypperlig</v>
      </c>
      <c r="AL217" s="31" t="str">
        <f t="shared" si="64"/>
        <v>?</v>
      </c>
      <c r="AM217" s="39" t="str">
        <f t="shared" si="65"/>
        <v/>
      </c>
      <c r="AN217" s="31" t="str">
        <f t="shared" si="66"/>
        <v/>
      </c>
      <c r="AO217" s="32" t="str">
        <f t="shared" si="67"/>
        <v/>
      </c>
      <c r="AP217" s="32" t="str">
        <f t="shared" si="68"/>
        <v>Magisk - Fenomenal - Ypperlig</v>
      </c>
      <c r="AQ217" s="32" t="str">
        <f t="shared" si="69"/>
        <v/>
      </c>
      <c r="AR217" s="32" t="str">
        <f t="shared" si="70"/>
        <v/>
      </c>
      <c r="AS217" s="32" t="str">
        <f t="shared" si="71"/>
        <v/>
      </c>
      <c r="AT217" s="96" t="str">
        <f t="shared" si="72"/>
        <v>29 Risstedt [playerid=146476507] Magisk - Fenomenal - Ypperlig</v>
      </c>
      <c r="AU217" s="7"/>
    </row>
    <row r="218" spans="1:47" ht="15" hidden="1">
      <c r="A218" s="84" t="s">
        <v>831</v>
      </c>
      <c r="B218" s="85" t="s">
        <v>176</v>
      </c>
      <c r="C218" s="86" t="s">
        <v>463</v>
      </c>
      <c r="D218" s="86">
        <v>171067871</v>
      </c>
      <c r="E218" s="88" t="str">
        <f t="shared" si="74"/>
        <v>171067871</v>
      </c>
      <c r="F218" s="89">
        <v>28</v>
      </c>
      <c r="G218" s="7"/>
      <c r="H218" s="90" t="s">
        <v>493</v>
      </c>
      <c r="I218" s="7"/>
      <c r="J218" s="85" t="s">
        <v>823</v>
      </c>
      <c r="K218" s="86" t="s">
        <v>823</v>
      </c>
      <c r="L218" s="86"/>
      <c r="M218" s="86" t="s">
        <v>22</v>
      </c>
      <c r="N218" s="86" t="s">
        <v>824</v>
      </c>
      <c r="O218" s="86"/>
      <c r="P218" s="86" t="s">
        <v>821</v>
      </c>
      <c r="Q218" s="86"/>
      <c r="R218" s="91"/>
      <c r="S218" s="6"/>
      <c r="T218" s="92" t="s">
        <v>581</v>
      </c>
      <c r="U218" s="86"/>
      <c r="V218" s="86"/>
      <c r="W218" s="86"/>
      <c r="X218" s="91"/>
      <c r="Y218" s="4"/>
      <c r="Z218" s="93"/>
      <c r="AA218" s="94"/>
      <c r="AB218" s="94"/>
      <c r="AC218" s="94"/>
      <c r="AD218" s="95" t="s">
        <v>942</v>
      </c>
      <c r="AE218" s="7"/>
      <c r="AF218" s="32" t="str">
        <f t="shared" si="58"/>
        <v xml:space="preserve"> [KRAFTFULL] </v>
      </c>
      <c r="AG218" s="31" t="str">
        <f t="shared" si="59"/>
        <v>?</v>
      </c>
      <c r="AH218" s="31" t="str">
        <f t="shared" si="60"/>
        <v>Utomjordisk</v>
      </c>
      <c r="AI218" s="31" t="str">
        <f t="shared" si="61"/>
        <v>Unik</v>
      </c>
      <c r="AJ218" s="31" t="str">
        <f t="shared" si="62"/>
        <v>?</v>
      </c>
      <c r="AK218" s="31" t="str">
        <f t="shared" si="63"/>
        <v>Ypperlig</v>
      </c>
      <c r="AL218" s="31" t="str">
        <f t="shared" si="64"/>
        <v>?</v>
      </c>
      <c r="AM218" s="39" t="str">
        <f t="shared" si="65"/>
        <v/>
      </c>
      <c r="AN218" s="31" t="str">
        <f t="shared" si="66"/>
        <v/>
      </c>
      <c r="AO218" s="32" t="str">
        <f t="shared" si="67"/>
        <v/>
      </c>
      <c r="AP218" s="32" t="str">
        <f t="shared" si="68"/>
        <v>Utomjordisk - Unik - Ypperlig</v>
      </c>
      <c r="AQ218" s="32" t="str">
        <f t="shared" si="69"/>
        <v/>
      </c>
      <c r="AR218" s="32" t="str">
        <f t="shared" si="70"/>
        <v/>
      </c>
      <c r="AS218" s="32" t="str">
        <f t="shared" si="71"/>
        <v/>
      </c>
      <c r="AT218" s="96" t="str">
        <f t="shared" si="72"/>
        <v xml:space="preserve">28 Beckby [playerid=171067871] Utomjordisk - Unik - Ypperlig [KRAFTFULL] </v>
      </c>
      <c r="AU218" s="7"/>
    </row>
    <row r="219" spans="1:47" ht="14.25" hidden="1">
      <c r="A219" s="84"/>
      <c r="B219" s="85" t="s">
        <v>729</v>
      </c>
      <c r="C219" s="86" t="s">
        <v>541</v>
      </c>
      <c r="D219" s="86">
        <v>92507506</v>
      </c>
      <c r="E219" s="88" t="str">
        <f t="shared" si="74"/>
        <v>92507506</v>
      </c>
      <c r="F219" s="89">
        <v>31</v>
      </c>
      <c r="G219" s="7"/>
      <c r="H219" s="90" t="s">
        <v>32</v>
      </c>
      <c r="I219" s="7"/>
      <c r="J219" s="85" t="s">
        <v>822</v>
      </c>
      <c r="K219" s="86" t="s">
        <v>28</v>
      </c>
      <c r="L219" s="86"/>
      <c r="M219" s="86" t="s">
        <v>23</v>
      </c>
      <c r="N219" s="86" t="s">
        <v>23</v>
      </c>
      <c r="O219" s="86"/>
      <c r="P219" s="86"/>
      <c r="Q219" s="86" t="s">
        <v>820</v>
      </c>
      <c r="R219" s="91"/>
      <c r="S219" s="7"/>
      <c r="T219" s="92" t="s">
        <v>730</v>
      </c>
      <c r="U219" s="86"/>
      <c r="V219" s="86"/>
      <c r="W219" s="86"/>
      <c r="X219" s="91"/>
      <c r="Y219" s="4"/>
      <c r="Z219" s="93"/>
      <c r="AA219" s="94"/>
      <c r="AB219" s="94"/>
      <c r="AC219" s="94"/>
      <c r="AD219" s="95" t="s">
        <v>942</v>
      </c>
      <c r="AE219" s="7"/>
      <c r="AF219" s="32" t="str">
        <f t="shared" si="58"/>
        <v xml:space="preserve"> [Teknisk] </v>
      </c>
      <c r="AG219" s="31" t="str">
        <f t="shared" si="59"/>
        <v>?</v>
      </c>
      <c r="AH219" s="31" t="str">
        <f t="shared" si="60"/>
        <v>Titanisk</v>
      </c>
      <c r="AI219" s="31" t="str">
        <f t="shared" si="61"/>
        <v>Titanisk</v>
      </c>
      <c r="AJ219" s="31" t="str">
        <f t="shared" si="62"/>
        <v>?</v>
      </c>
      <c r="AK219" s="31" t="str">
        <f t="shared" si="63"/>
        <v>?</v>
      </c>
      <c r="AL219" s="31" t="str">
        <f t="shared" si="64"/>
        <v>Bra</v>
      </c>
      <c r="AM219" s="39" t="str">
        <f t="shared" si="65"/>
        <v/>
      </c>
      <c r="AN219" s="31" t="str">
        <f t="shared" si="66"/>
        <v/>
      </c>
      <c r="AO219" s="32" t="str">
        <f t="shared" si="67"/>
        <v/>
      </c>
      <c r="AP219" s="32" t="str">
        <f t="shared" si="68"/>
        <v/>
      </c>
      <c r="AQ219" s="32" t="str">
        <f t="shared" si="69"/>
        <v/>
      </c>
      <c r="AR219" s="32" t="str">
        <f t="shared" si="70"/>
        <v/>
      </c>
      <c r="AS219" s="32" t="str">
        <f t="shared" si="71"/>
        <v/>
      </c>
      <c r="AT219" s="96" t="str">
        <f t="shared" si="72"/>
        <v xml:space="preserve">31 Liljener [playerid=92507506]  [Teknisk] </v>
      </c>
      <c r="AU219" s="7"/>
    </row>
    <row r="220" spans="1:47" ht="15" hidden="1">
      <c r="A220" s="84" t="s">
        <v>831</v>
      </c>
      <c r="B220" s="85" t="s">
        <v>601</v>
      </c>
      <c r="C220" s="86" t="s">
        <v>480</v>
      </c>
      <c r="D220" s="86">
        <v>211161067</v>
      </c>
      <c r="E220" s="88" t="str">
        <f t="shared" si="74"/>
        <v>211161067</v>
      </c>
      <c r="F220" s="89">
        <v>24</v>
      </c>
      <c r="G220" s="7"/>
      <c r="H220" s="90"/>
      <c r="I220" s="7"/>
      <c r="J220" s="85" t="s">
        <v>822</v>
      </c>
      <c r="K220" s="86" t="s">
        <v>821</v>
      </c>
      <c r="L220" s="86"/>
      <c r="M220" s="86" t="s">
        <v>21</v>
      </c>
      <c r="N220" s="86" t="s">
        <v>821</v>
      </c>
      <c r="O220" s="86"/>
      <c r="P220" s="86" t="s">
        <v>818</v>
      </c>
      <c r="Q220" s="86"/>
      <c r="R220" s="91"/>
      <c r="S220" s="6"/>
      <c r="T220" s="92" t="s">
        <v>614</v>
      </c>
      <c r="U220" s="86"/>
      <c r="V220" s="86"/>
      <c r="W220" s="86"/>
      <c r="X220" s="91"/>
      <c r="Y220" s="4"/>
      <c r="Z220" s="93"/>
      <c r="AA220" s="94"/>
      <c r="AB220" s="94"/>
      <c r="AC220" s="94"/>
      <c r="AD220" s="95" t="s">
        <v>940</v>
      </c>
      <c r="AE220" s="7"/>
      <c r="AF220" s="32" t="str">
        <f t="shared" si="58"/>
        <v/>
      </c>
      <c r="AG220" s="31" t="str">
        <f t="shared" si="59"/>
        <v>?</v>
      </c>
      <c r="AH220" s="31" t="str">
        <f t="shared" si="60"/>
        <v>Mytomspunnen</v>
      </c>
      <c r="AI220" s="31" t="str">
        <f t="shared" si="61"/>
        <v>Ypperlig</v>
      </c>
      <c r="AJ220" s="31" t="str">
        <f t="shared" si="62"/>
        <v>?</v>
      </c>
      <c r="AK220" s="31" t="str">
        <f t="shared" si="63"/>
        <v>Dålig</v>
      </c>
      <c r="AL220" s="31" t="str">
        <f t="shared" si="64"/>
        <v>?</v>
      </c>
      <c r="AM220" s="39" t="str">
        <f t="shared" si="65"/>
        <v/>
      </c>
      <c r="AN220" s="31" t="str">
        <f t="shared" si="66"/>
        <v/>
      </c>
      <c r="AO220" s="32" t="str">
        <f t="shared" si="67"/>
        <v/>
      </c>
      <c r="AP220" s="32" t="str">
        <f t="shared" si="68"/>
        <v>Mytomspunnen - Ypperlig - Dålig</v>
      </c>
      <c r="AQ220" s="32" t="str">
        <f t="shared" si="69"/>
        <v/>
      </c>
      <c r="AR220" s="32" t="str">
        <f t="shared" si="70"/>
        <v/>
      </c>
      <c r="AS220" s="32" t="str">
        <f t="shared" si="71"/>
        <v/>
      </c>
      <c r="AT220" s="96" t="str">
        <f t="shared" si="72"/>
        <v>24 Tuvmar [playerid=211161067] Mytomspunnen - Ypperlig - Dålig</v>
      </c>
      <c r="AU220" s="7"/>
    </row>
    <row r="221" spans="1:47" ht="15" hidden="1">
      <c r="A221" s="84" t="s">
        <v>831</v>
      </c>
      <c r="B221" s="85" t="s">
        <v>187</v>
      </c>
      <c r="C221" s="86" t="s">
        <v>487</v>
      </c>
      <c r="D221" s="86">
        <v>229624563</v>
      </c>
      <c r="E221" s="88" t="str">
        <f t="shared" ref="E221:E254" si="75">HYPERLINK(CONCATENATE("http://www.hattrick.org/Club/Players/Player.aspx?PlayerID=",D221),TEXT(D221,"00"))</f>
        <v>229624563</v>
      </c>
      <c r="F221" s="89">
        <v>23</v>
      </c>
      <c r="G221" s="7"/>
      <c r="H221" s="90"/>
      <c r="I221" s="7"/>
      <c r="J221" s="85" t="s">
        <v>823</v>
      </c>
      <c r="K221" s="86" t="s">
        <v>822</v>
      </c>
      <c r="L221" s="86"/>
      <c r="M221" s="86" t="s">
        <v>22</v>
      </c>
      <c r="N221" s="86" t="s">
        <v>823</v>
      </c>
      <c r="O221" s="86"/>
      <c r="P221" s="86" t="s">
        <v>818</v>
      </c>
      <c r="Q221" s="86"/>
      <c r="R221" s="91" t="s">
        <v>824</v>
      </c>
      <c r="S221" s="6" t="s">
        <v>490</v>
      </c>
      <c r="T221" s="92" t="s">
        <v>626</v>
      </c>
      <c r="U221" s="86"/>
      <c r="V221" s="86"/>
      <c r="W221" s="86"/>
      <c r="X221" s="91"/>
      <c r="Y221" s="4"/>
      <c r="Z221" s="93"/>
      <c r="AA221" s="94"/>
      <c r="AB221" s="94"/>
      <c r="AC221" s="94"/>
      <c r="AD221" s="95" t="s">
        <v>940</v>
      </c>
      <c r="AE221" s="7"/>
      <c r="AF221" s="32" t="str">
        <f t="shared" si="58"/>
        <v/>
      </c>
      <c r="AG221" s="31" t="str">
        <f t="shared" si="59"/>
        <v>?</v>
      </c>
      <c r="AH221" s="31" t="str">
        <f t="shared" si="60"/>
        <v>Utomjordisk</v>
      </c>
      <c r="AI221" s="31" t="str">
        <f t="shared" si="61"/>
        <v>Fenomenal</v>
      </c>
      <c r="AJ221" s="31" t="str">
        <f t="shared" si="62"/>
        <v>?</v>
      </c>
      <c r="AK221" s="31" t="str">
        <f t="shared" si="63"/>
        <v>Dålig</v>
      </c>
      <c r="AL221" s="31" t="str">
        <f t="shared" si="64"/>
        <v>?</v>
      </c>
      <c r="AM221" s="39" t="str">
        <f t="shared" si="65"/>
        <v xml:space="preserve"> Fasta: Unik</v>
      </c>
      <c r="AN221" s="31" t="str">
        <f t="shared" si="66"/>
        <v/>
      </c>
      <c r="AO221" s="32" t="str">
        <f t="shared" si="67"/>
        <v/>
      </c>
      <c r="AP221" s="32" t="str">
        <f t="shared" si="68"/>
        <v>Utomjordisk - Fenomenal - Dålig</v>
      </c>
      <c r="AQ221" s="32" t="str">
        <f t="shared" si="69"/>
        <v/>
      </c>
      <c r="AR221" s="32" t="str">
        <f t="shared" si="70"/>
        <v/>
      </c>
      <c r="AS221" s="32" t="str">
        <f t="shared" si="71"/>
        <v/>
      </c>
      <c r="AT221" s="96" t="str">
        <f t="shared" si="72"/>
        <v>23 Bokén [playerid=229624563] Utomjordisk - Fenomenal - Dålig Fasta: Unik</v>
      </c>
      <c r="AU221" s="7"/>
    </row>
    <row r="222" spans="1:47" ht="15" hidden="1">
      <c r="A222" s="84" t="s">
        <v>831</v>
      </c>
      <c r="B222" s="85" t="s">
        <v>252</v>
      </c>
      <c r="C222" s="86" t="s">
        <v>308</v>
      </c>
      <c r="D222" s="86">
        <v>209176601</v>
      </c>
      <c r="E222" s="88" t="str">
        <f t="shared" si="74"/>
        <v>209176601</v>
      </c>
      <c r="F222" s="89">
        <v>24</v>
      </c>
      <c r="G222" s="7"/>
      <c r="H222" s="90"/>
      <c r="I222" s="7"/>
      <c r="J222" s="85" t="s">
        <v>823</v>
      </c>
      <c r="K222" s="86" t="s">
        <v>26</v>
      </c>
      <c r="L222" s="86"/>
      <c r="M222" s="86" t="s">
        <v>22</v>
      </c>
      <c r="N222" s="86" t="s">
        <v>27</v>
      </c>
      <c r="O222" s="86"/>
      <c r="P222" s="86" t="s">
        <v>819</v>
      </c>
      <c r="Q222" s="86"/>
      <c r="R222" s="91"/>
      <c r="S222" s="6"/>
      <c r="T222" s="92" t="s">
        <v>599</v>
      </c>
      <c r="U222" s="86" t="s">
        <v>9</v>
      </c>
      <c r="V222" s="86"/>
      <c r="W222" s="86"/>
      <c r="X222" s="91"/>
      <c r="Y222" s="4"/>
      <c r="Z222" s="93" t="s">
        <v>827</v>
      </c>
      <c r="AA222" s="94"/>
      <c r="AB222" s="94"/>
      <c r="AC222" s="94"/>
      <c r="AD222" s="95" t="s">
        <v>940</v>
      </c>
      <c r="AE222" s="7"/>
      <c r="AF222" s="32" t="str">
        <f t="shared" si="58"/>
        <v/>
      </c>
      <c r="AG222" s="31" t="str">
        <f t="shared" si="59"/>
        <v>?</v>
      </c>
      <c r="AH222" s="31" t="str">
        <f t="shared" si="60"/>
        <v>Utomjordisk</v>
      </c>
      <c r="AI222" s="31" t="str">
        <f t="shared" si="61"/>
        <v>Gudabenådad</v>
      </c>
      <c r="AJ222" s="31" t="str">
        <f t="shared" si="62"/>
        <v>?</v>
      </c>
      <c r="AK222" s="31" t="str">
        <f t="shared" si="63"/>
        <v>Hyfsad</v>
      </c>
      <c r="AL222" s="31" t="str">
        <f t="shared" si="64"/>
        <v>?</v>
      </c>
      <c r="AM222" s="39" t="str">
        <f t="shared" si="65"/>
        <v/>
      </c>
      <c r="AN222" s="31" t="str">
        <f t="shared" si="66"/>
        <v/>
      </c>
      <c r="AO222" s="32" t="str">
        <f t="shared" si="67"/>
        <v/>
      </c>
      <c r="AP222" s="32" t="str">
        <f t="shared" si="68"/>
        <v>Utomjordisk - Gudabenådad - Hyfsad</v>
      </c>
      <c r="AQ222" s="32" t="str">
        <f t="shared" si="69"/>
        <v/>
      </c>
      <c r="AR222" s="32" t="str">
        <f t="shared" si="70"/>
        <v/>
      </c>
      <c r="AS222" s="32" t="str">
        <f t="shared" si="71"/>
        <v/>
      </c>
      <c r="AT222" s="96" t="str">
        <f t="shared" si="72"/>
        <v>[b]24 Berntsson [playerid=209176601] Utomjordisk - Gudabenådad - Hyfsad[/b]</v>
      </c>
      <c r="AU222" s="7"/>
    </row>
    <row r="223" spans="1:47" ht="14.25" hidden="1">
      <c r="A223" s="84" t="s">
        <v>831</v>
      </c>
      <c r="B223" s="85" t="s">
        <v>83</v>
      </c>
      <c r="C223" s="86" t="s">
        <v>460</v>
      </c>
      <c r="D223" s="86">
        <v>189924680</v>
      </c>
      <c r="E223" s="86" t="str">
        <f t="shared" si="74"/>
        <v>189924680</v>
      </c>
      <c r="F223" s="89">
        <v>26</v>
      </c>
      <c r="G223" s="7"/>
      <c r="H223" s="90" t="s">
        <v>30</v>
      </c>
      <c r="I223" s="7"/>
      <c r="J223" s="85" t="s">
        <v>823</v>
      </c>
      <c r="K223" s="86" t="s">
        <v>822</v>
      </c>
      <c r="L223" s="86"/>
      <c r="M223" s="86" t="s">
        <v>23</v>
      </c>
      <c r="N223" s="86" t="s">
        <v>24</v>
      </c>
      <c r="O223" s="86"/>
      <c r="P223" s="86"/>
      <c r="Q223" s="86"/>
      <c r="R223" s="91"/>
      <c r="S223" s="7"/>
      <c r="T223" s="121" t="s">
        <v>1007</v>
      </c>
      <c r="U223" s="86"/>
      <c r="V223" s="86"/>
      <c r="W223" s="86"/>
      <c r="X223" s="91"/>
      <c r="Y223" s="4"/>
      <c r="Z223" s="93"/>
      <c r="AA223" s="94"/>
      <c r="AB223" s="94"/>
      <c r="AC223" s="94"/>
      <c r="AD223" s="95" t="s">
        <v>942</v>
      </c>
      <c r="AE223" s="7"/>
      <c r="AF223" s="32" t="str">
        <f t="shared" si="58"/>
        <v xml:space="preserve"> [Nickskicklig] </v>
      </c>
      <c r="AG223" s="31" t="str">
        <f t="shared" si="59"/>
        <v>?</v>
      </c>
      <c r="AH223" s="31" t="str">
        <f t="shared" si="60"/>
        <v>Titanisk</v>
      </c>
      <c r="AI223" s="31" t="str">
        <f t="shared" si="61"/>
        <v>Himmelsk</v>
      </c>
      <c r="AJ223" s="31" t="str">
        <f t="shared" si="62"/>
        <v>?</v>
      </c>
      <c r="AK223" s="31" t="str">
        <f t="shared" si="63"/>
        <v>?</v>
      </c>
      <c r="AL223" s="31" t="str">
        <f t="shared" si="64"/>
        <v>?</v>
      </c>
      <c r="AM223" s="39" t="str">
        <f t="shared" si="65"/>
        <v/>
      </c>
      <c r="AN223" s="31" t="str">
        <f t="shared" si="66"/>
        <v/>
      </c>
      <c r="AO223" s="32" t="str">
        <f t="shared" si="67"/>
        <v/>
      </c>
      <c r="AP223" s="32" t="str">
        <f t="shared" si="68"/>
        <v>Titanisk - Himmelsk - ?</v>
      </c>
      <c r="AQ223" s="32" t="str">
        <f t="shared" si="69"/>
        <v/>
      </c>
      <c r="AR223" s="32" t="str">
        <f t="shared" si="70"/>
        <v/>
      </c>
      <c r="AS223" s="32" t="str">
        <f t="shared" si="71"/>
        <v/>
      </c>
      <c r="AT223" s="96" t="str">
        <f t="shared" si="72"/>
        <v xml:space="preserve">26 Oskarsson [playerid=189924680] Titanisk - Himmelsk - ? [Nickskicklig] </v>
      </c>
      <c r="AU223" s="7"/>
    </row>
    <row r="224" spans="1:47" ht="15" hidden="1">
      <c r="A224" s="84" t="s">
        <v>831</v>
      </c>
      <c r="B224" s="85" t="s">
        <v>301</v>
      </c>
      <c r="C224" s="86" t="s">
        <v>471</v>
      </c>
      <c r="D224" s="86">
        <v>190555440</v>
      </c>
      <c r="E224" s="88" t="str">
        <f t="shared" si="74"/>
        <v>190555440</v>
      </c>
      <c r="F224" s="89">
        <v>26</v>
      </c>
      <c r="G224" s="7"/>
      <c r="H224" s="90"/>
      <c r="I224" s="7"/>
      <c r="J224" s="85" t="s">
        <v>824</v>
      </c>
      <c r="K224" s="86" t="s">
        <v>822</v>
      </c>
      <c r="L224" s="86"/>
      <c r="M224" s="86" t="s">
        <v>23</v>
      </c>
      <c r="N224" s="86" t="s">
        <v>822</v>
      </c>
      <c r="O224" s="86"/>
      <c r="P224" s="86" t="s">
        <v>820</v>
      </c>
      <c r="Q224" s="86"/>
      <c r="R224" s="91"/>
      <c r="S224" s="6"/>
      <c r="T224" s="92" t="s">
        <v>597</v>
      </c>
      <c r="U224" s="86"/>
      <c r="V224" s="86"/>
      <c r="W224" s="86"/>
      <c r="X224" s="91"/>
      <c r="Y224" s="4"/>
      <c r="Z224" s="93"/>
      <c r="AA224" s="94"/>
      <c r="AB224" s="94"/>
      <c r="AC224" s="94"/>
      <c r="AD224" s="95" t="s">
        <v>940</v>
      </c>
      <c r="AE224" s="7"/>
      <c r="AF224" s="32" t="str">
        <f t="shared" si="58"/>
        <v/>
      </c>
      <c r="AG224" s="31" t="str">
        <f t="shared" si="59"/>
        <v>?</v>
      </c>
      <c r="AH224" s="31" t="str">
        <f t="shared" si="60"/>
        <v>Titanisk</v>
      </c>
      <c r="AI224" s="31" t="str">
        <f t="shared" si="61"/>
        <v>Enastående</v>
      </c>
      <c r="AJ224" s="31" t="str">
        <f t="shared" si="62"/>
        <v>?</v>
      </c>
      <c r="AK224" s="31" t="str">
        <f t="shared" si="63"/>
        <v>Bra</v>
      </c>
      <c r="AL224" s="31" t="str">
        <f t="shared" si="64"/>
        <v>?</v>
      </c>
      <c r="AM224" s="39" t="str">
        <f t="shared" si="65"/>
        <v/>
      </c>
      <c r="AN224" s="31" t="str">
        <f t="shared" si="66"/>
        <v/>
      </c>
      <c r="AO224" s="32" t="str">
        <f t="shared" si="67"/>
        <v/>
      </c>
      <c r="AP224" s="32" t="str">
        <f t="shared" si="68"/>
        <v>Titanisk - Enastående - Bra</v>
      </c>
      <c r="AQ224" s="32" t="str">
        <f t="shared" si="69"/>
        <v/>
      </c>
      <c r="AR224" s="32" t="str">
        <f t="shared" si="70"/>
        <v/>
      </c>
      <c r="AS224" s="32" t="str">
        <f t="shared" si="71"/>
        <v/>
      </c>
      <c r="AT224" s="96" t="str">
        <f t="shared" si="72"/>
        <v>26 Sjöbom [playerid=190555440] Titanisk - Enastående - Bra</v>
      </c>
      <c r="AU224" s="7"/>
    </row>
    <row r="225" spans="1:47" ht="14.25" hidden="1">
      <c r="A225" s="84" t="s">
        <v>831</v>
      </c>
      <c r="B225" s="85" t="s">
        <v>217</v>
      </c>
      <c r="C225" s="86" t="s">
        <v>551</v>
      </c>
      <c r="D225" s="86">
        <v>182021316</v>
      </c>
      <c r="E225" s="88" t="str">
        <f t="shared" si="74"/>
        <v>182021316</v>
      </c>
      <c r="F225" s="89">
        <v>27</v>
      </c>
      <c r="G225" s="7"/>
      <c r="H225" s="90" t="s">
        <v>32</v>
      </c>
      <c r="I225" s="7"/>
      <c r="J225" s="85" t="s">
        <v>823</v>
      </c>
      <c r="K225" s="86" t="s">
        <v>26</v>
      </c>
      <c r="L225" s="86"/>
      <c r="M225" s="86" t="s">
        <v>23</v>
      </c>
      <c r="N225" s="86" t="s">
        <v>26</v>
      </c>
      <c r="O225" s="86"/>
      <c r="P225" s="86"/>
      <c r="Q225" s="86" t="s">
        <v>816</v>
      </c>
      <c r="R225" s="91" t="s">
        <v>23</v>
      </c>
      <c r="S225" s="7"/>
      <c r="T225" s="92" t="s">
        <v>421</v>
      </c>
      <c r="U225" s="86"/>
      <c r="V225" s="86"/>
      <c r="W225" s="86"/>
      <c r="X225" s="91"/>
      <c r="Y225" s="4"/>
      <c r="Z225" s="93"/>
      <c r="AA225" s="94"/>
      <c r="AB225" s="94"/>
      <c r="AC225" s="94"/>
      <c r="AD225" s="95" t="s">
        <v>942</v>
      </c>
      <c r="AE225" s="7"/>
      <c r="AF225" s="32" t="str">
        <f t="shared" si="58"/>
        <v xml:space="preserve"> [Teknisk] </v>
      </c>
      <c r="AG225" s="31" t="str">
        <f t="shared" si="59"/>
        <v>?</v>
      </c>
      <c r="AH225" s="31" t="str">
        <f t="shared" si="60"/>
        <v>Titanisk</v>
      </c>
      <c r="AI225" s="31" t="str">
        <f t="shared" si="61"/>
        <v>Övernaturlig</v>
      </c>
      <c r="AJ225" s="31" t="str">
        <f t="shared" si="62"/>
        <v>?</v>
      </c>
      <c r="AK225" s="31" t="str">
        <f t="shared" si="63"/>
        <v>?</v>
      </c>
      <c r="AL225" s="31" t="str">
        <f t="shared" si="64"/>
        <v>Katastrofal</v>
      </c>
      <c r="AM225" s="39" t="str">
        <f t="shared" si="65"/>
        <v xml:space="preserve"> Fasta: Titanisk</v>
      </c>
      <c r="AN225" s="31" t="str">
        <f t="shared" si="66"/>
        <v/>
      </c>
      <c r="AO225" s="32" t="str">
        <f t="shared" si="67"/>
        <v/>
      </c>
      <c r="AP225" s="32" t="str">
        <f t="shared" si="68"/>
        <v>Titanisk - Övernaturlig - ?</v>
      </c>
      <c r="AQ225" s="32" t="str">
        <f t="shared" si="69"/>
        <v/>
      </c>
      <c r="AR225" s="32" t="str">
        <f t="shared" si="70"/>
        <v/>
      </c>
      <c r="AS225" s="32" t="str">
        <f t="shared" si="71"/>
        <v/>
      </c>
      <c r="AT225" s="96" t="str">
        <f t="shared" si="72"/>
        <v>27 Toresson [playerid=182021316] Titanisk - Övernaturlig - ? [Teknisk]  Fasta: Titanisk</v>
      </c>
      <c r="AU225" s="7"/>
    </row>
    <row r="226" spans="1:47" ht="15" hidden="1">
      <c r="A226" s="84" t="s">
        <v>831</v>
      </c>
      <c r="B226" s="85" t="s">
        <v>295</v>
      </c>
      <c r="C226" s="86" t="s">
        <v>462</v>
      </c>
      <c r="D226" s="86">
        <v>158279033</v>
      </c>
      <c r="E226" s="88" t="str">
        <f t="shared" si="74"/>
        <v>158279033</v>
      </c>
      <c r="F226" s="89">
        <v>28</v>
      </c>
      <c r="G226" s="7"/>
      <c r="H226" s="90" t="s">
        <v>494</v>
      </c>
      <c r="I226" s="7"/>
      <c r="J226" s="85" t="s">
        <v>823</v>
      </c>
      <c r="K226" s="86" t="s">
        <v>23</v>
      </c>
      <c r="L226" s="86"/>
      <c r="M226" s="86" t="s">
        <v>23</v>
      </c>
      <c r="N226" s="86" t="s">
        <v>26</v>
      </c>
      <c r="O226" s="86"/>
      <c r="P226" s="86" t="s">
        <v>819</v>
      </c>
      <c r="Q226" s="86"/>
      <c r="R226" s="91" t="s">
        <v>823</v>
      </c>
      <c r="S226" s="6"/>
      <c r="T226" s="92" t="s">
        <v>580</v>
      </c>
      <c r="U226" s="86"/>
      <c r="V226" s="86"/>
      <c r="W226" s="86"/>
      <c r="X226" s="91"/>
      <c r="Y226" s="4"/>
      <c r="Z226" s="93"/>
      <c r="AA226" s="94"/>
      <c r="AB226" s="94"/>
      <c r="AC226" s="94"/>
      <c r="AD226" s="95" t="s">
        <v>942</v>
      </c>
      <c r="AE226" s="7"/>
      <c r="AF226" s="32" t="str">
        <f t="shared" si="58"/>
        <v xml:space="preserve"> [SNABB] </v>
      </c>
      <c r="AG226" s="31" t="str">
        <f t="shared" si="59"/>
        <v>?</v>
      </c>
      <c r="AH226" s="31" t="str">
        <f t="shared" si="60"/>
        <v>Titanisk</v>
      </c>
      <c r="AI226" s="31" t="str">
        <f t="shared" si="61"/>
        <v>Övernaturlig</v>
      </c>
      <c r="AJ226" s="31" t="str">
        <f t="shared" si="62"/>
        <v>?</v>
      </c>
      <c r="AK226" s="31" t="str">
        <f t="shared" si="63"/>
        <v>Hyfsad</v>
      </c>
      <c r="AL226" s="31" t="str">
        <f t="shared" si="64"/>
        <v>?</v>
      </c>
      <c r="AM226" s="39" t="str">
        <f t="shared" si="65"/>
        <v xml:space="preserve"> Fasta: Fenomenal</v>
      </c>
      <c r="AN226" s="31" t="str">
        <f t="shared" si="66"/>
        <v/>
      </c>
      <c r="AO226" s="32" t="str">
        <f t="shared" si="67"/>
        <v/>
      </c>
      <c r="AP226" s="32" t="str">
        <f t="shared" si="68"/>
        <v>Titanisk - Övernaturlig - Hyfsad</v>
      </c>
      <c r="AQ226" s="32" t="str">
        <f t="shared" si="69"/>
        <v/>
      </c>
      <c r="AR226" s="32" t="str">
        <f t="shared" si="70"/>
        <v/>
      </c>
      <c r="AS226" s="32" t="str">
        <f t="shared" si="71"/>
        <v/>
      </c>
      <c r="AT226" s="96" t="str">
        <f t="shared" si="72"/>
        <v>28 Wästerbratt [playerid=158279033] Titanisk - Övernaturlig - Hyfsad [SNABB]  Fasta: Fenomenal</v>
      </c>
      <c r="AU226" s="7"/>
    </row>
    <row r="227" spans="1:47" ht="15" hidden="1">
      <c r="A227" s="84" t="s">
        <v>831</v>
      </c>
      <c r="B227" s="85" t="s">
        <v>585</v>
      </c>
      <c r="C227" s="86" t="s">
        <v>467</v>
      </c>
      <c r="D227" s="86">
        <v>188128910</v>
      </c>
      <c r="E227" s="88" t="str">
        <f t="shared" si="74"/>
        <v>188128910</v>
      </c>
      <c r="F227" s="89">
        <v>27</v>
      </c>
      <c r="G227" s="7"/>
      <c r="H227" s="90"/>
      <c r="I227" s="7"/>
      <c r="J227" s="85" t="s">
        <v>822</v>
      </c>
      <c r="K227" s="86" t="s">
        <v>27</v>
      </c>
      <c r="L227" s="86"/>
      <c r="M227" s="86" t="s">
        <v>22</v>
      </c>
      <c r="N227" s="86" t="s">
        <v>819</v>
      </c>
      <c r="O227" s="86"/>
      <c r="P227" s="86" t="s">
        <v>821</v>
      </c>
      <c r="Q227" s="86"/>
      <c r="R227" s="91"/>
      <c r="S227" s="6"/>
      <c r="T227" s="92" t="s">
        <v>586</v>
      </c>
      <c r="U227" s="86"/>
      <c r="V227" s="86"/>
      <c r="W227" s="86"/>
      <c r="X227" s="91"/>
      <c r="Y227" s="4"/>
      <c r="Z227" s="93"/>
      <c r="AA227" s="94"/>
      <c r="AB227" s="94"/>
      <c r="AC227" s="94"/>
      <c r="AD227" s="95" t="s">
        <v>940</v>
      </c>
      <c r="AE227" s="7"/>
      <c r="AF227" s="32" t="str">
        <f t="shared" si="58"/>
        <v/>
      </c>
      <c r="AG227" s="31" t="str">
        <f t="shared" si="59"/>
        <v>?</v>
      </c>
      <c r="AH227" s="31" t="str">
        <f t="shared" si="60"/>
        <v>Utomjordisk</v>
      </c>
      <c r="AI227" s="31" t="str">
        <f t="shared" si="61"/>
        <v>Hyfsad</v>
      </c>
      <c r="AJ227" s="31" t="str">
        <f t="shared" si="62"/>
        <v>?</v>
      </c>
      <c r="AK227" s="31" t="str">
        <f t="shared" si="63"/>
        <v>Ypperlig</v>
      </c>
      <c r="AL227" s="31" t="str">
        <f t="shared" si="64"/>
        <v>?</v>
      </c>
      <c r="AM227" s="39" t="str">
        <f t="shared" si="65"/>
        <v/>
      </c>
      <c r="AN227" s="31" t="str">
        <f t="shared" si="66"/>
        <v/>
      </c>
      <c r="AO227" s="32" t="str">
        <f t="shared" si="67"/>
        <v/>
      </c>
      <c r="AP227" s="32" t="str">
        <f t="shared" si="68"/>
        <v>Utomjordisk - Hyfsad - Ypperlig</v>
      </c>
      <c r="AQ227" s="32" t="str">
        <f t="shared" si="69"/>
        <v/>
      </c>
      <c r="AR227" s="32" t="str">
        <f t="shared" si="70"/>
        <v/>
      </c>
      <c r="AS227" s="32" t="str">
        <f t="shared" si="71"/>
        <v/>
      </c>
      <c r="AT227" s="96" t="str">
        <f t="shared" si="72"/>
        <v>27 Pilmar [playerid=188128910] Utomjordisk - Hyfsad - Ypperlig</v>
      </c>
      <c r="AU227" s="7"/>
    </row>
    <row r="228" spans="1:47" ht="15" hidden="1">
      <c r="A228" s="84" t="s">
        <v>831</v>
      </c>
      <c r="B228" s="85" t="s">
        <v>158</v>
      </c>
      <c r="C228" s="86" t="s">
        <v>237</v>
      </c>
      <c r="D228" s="86">
        <v>184655358</v>
      </c>
      <c r="E228" s="88" t="str">
        <f t="shared" si="74"/>
        <v>184655358</v>
      </c>
      <c r="F228" s="89">
        <v>27</v>
      </c>
      <c r="G228" s="7"/>
      <c r="H228" s="90" t="s">
        <v>493</v>
      </c>
      <c r="I228" s="7"/>
      <c r="J228" s="85" t="s">
        <v>822</v>
      </c>
      <c r="K228" s="86" t="s">
        <v>822</v>
      </c>
      <c r="L228" s="86"/>
      <c r="M228" s="86" t="s">
        <v>22</v>
      </c>
      <c r="N228" s="86" t="s">
        <v>823</v>
      </c>
      <c r="O228" s="86"/>
      <c r="P228" s="86" t="s">
        <v>819</v>
      </c>
      <c r="Q228" s="86"/>
      <c r="R228" s="91" t="s">
        <v>821</v>
      </c>
      <c r="S228" s="6"/>
      <c r="T228" s="92" t="s">
        <v>587</v>
      </c>
      <c r="U228" s="86"/>
      <c r="V228" s="86"/>
      <c r="W228" s="86"/>
      <c r="X228" s="91"/>
      <c r="Y228" s="4"/>
      <c r="Z228" s="93"/>
      <c r="AA228" s="94"/>
      <c r="AB228" s="94"/>
      <c r="AC228" s="94"/>
      <c r="AD228" s="95" t="s">
        <v>940</v>
      </c>
      <c r="AE228" s="7"/>
      <c r="AF228" s="32" t="str">
        <f t="shared" si="58"/>
        <v xml:space="preserve"> [KRAFTFULL] </v>
      </c>
      <c r="AG228" s="31" t="str">
        <f t="shared" si="59"/>
        <v>?</v>
      </c>
      <c r="AH228" s="31" t="str">
        <f t="shared" si="60"/>
        <v>Utomjordisk</v>
      </c>
      <c r="AI228" s="31" t="str">
        <f t="shared" si="61"/>
        <v>Fenomenal</v>
      </c>
      <c r="AJ228" s="31" t="str">
        <f t="shared" si="62"/>
        <v>?</v>
      </c>
      <c r="AK228" s="31" t="str">
        <f t="shared" si="63"/>
        <v>Hyfsad</v>
      </c>
      <c r="AL228" s="31" t="str">
        <f t="shared" si="64"/>
        <v>?</v>
      </c>
      <c r="AM228" s="39" t="str">
        <f t="shared" si="65"/>
        <v xml:space="preserve"> Fasta: Ypperlig</v>
      </c>
      <c r="AN228" s="31" t="str">
        <f t="shared" si="66"/>
        <v/>
      </c>
      <c r="AO228" s="32" t="str">
        <f t="shared" si="67"/>
        <v/>
      </c>
      <c r="AP228" s="32" t="str">
        <f t="shared" si="68"/>
        <v>Utomjordisk - Fenomenal - Hyfsad</v>
      </c>
      <c r="AQ228" s="32" t="str">
        <f t="shared" si="69"/>
        <v/>
      </c>
      <c r="AR228" s="32" t="str">
        <f t="shared" si="70"/>
        <v/>
      </c>
      <c r="AS228" s="32" t="str">
        <f t="shared" si="71"/>
        <v/>
      </c>
      <c r="AT228" s="96" t="str">
        <f t="shared" si="72"/>
        <v>27 Magnusson [playerid=184655358] Utomjordisk - Fenomenal - Hyfsad [KRAFTFULL]  Fasta: Ypperlig</v>
      </c>
      <c r="AU228" s="7"/>
    </row>
    <row r="229" spans="1:47" ht="15" hidden="1">
      <c r="A229" s="84" t="s">
        <v>831</v>
      </c>
      <c r="B229" s="85" t="s">
        <v>592</v>
      </c>
      <c r="C229" s="86" t="s">
        <v>469</v>
      </c>
      <c r="D229" s="86">
        <v>188830028</v>
      </c>
      <c r="E229" s="88" t="str">
        <f t="shared" si="74"/>
        <v>188830028</v>
      </c>
      <c r="F229" s="89">
        <v>26</v>
      </c>
      <c r="G229" s="7"/>
      <c r="H229" s="90" t="s">
        <v>491</v>
      </c>
      <c r="I229" s="7"/>
      <c r="J229" s="85" t="s">
        <v>823</v>
      </c>
      <c r="K229" s="86" t="s">
        <v>824</v>
      </c>
      <c r="L229" s="86"/>
      <c r="M229" s="86" t="s">
        <v>23</v>
      </c>
      <c r="N229" s="86" t="s">
        <v>25</v>
      </c>
      <c r="O229" s="86"/>
      <c r="P229" s="86" t="s">
        <v>819</v>
      </c>
      <c r="Q229" s="86"/>
      <c r="R229" s="91"/>
      <c r="S229" s="6"/>
      <c r="T229" s="92" t="s">
        <v>593</v>
      </c>
      <c r="U229" s="86"/>
      <c r="V229" s="86"/>
      <c r="W229" s="86"/>
      <c r="X229" s="91"/>
      <c r="Y229" s="4"/>
      <c r="Z229" s="93" t="s">
        <v>827</v>
      </c>
      <c r="AA229" s="94"/>
      <c r="AB229" s="94"/>
      <c r="AC229" s="94"/>
      <c r="AD229" s="95" t="s">
        <v>942</v>
      </c>
      <c r="AE229" s="7"/>
      <c r="AF229" s="32" t="str">
        <f t="shared" si="58"/>
        <v xml:space="preserve"> [NICKSKICKLIG] </v>
      </c>
      <c r="AG229" s="31" t="str">
        <f t="shared" si="59"/>
        <v>?</v>
      </c>
      <c r="AH229" s="31" t="str">
        <f t="shared" si="60"/>
        <v>Titanisk</v>
      </c>
      <c r="AI229" s="31" t="str">
        <f t="shared" si="61"/>
        <v>Oförglömlig</v>
      </c>
      <c r="AJ229" s="31" t="str">
        <f t="shared" si="62"/>
        <v>?</v>
      </c>
      <c r="AK229" s="31" t="str">
        <f t="shared" si="63"/>
        <v>Hyfsad</v>
      </c>
      <c r="AL229" s="31" t="str">
        <f t="shared" si="64"/>
        <v>?</v>
      </c>
      <c r="AM229" s="39" t="str">
        <f t="shared" si="65"/>
        <v/>
      </c>
      <c r="AN229" s="31" t="str">
        <f t="shared" si="66"/>
        <v/>
      </c>
      <c r="AO229" s="32" t="str">
        <f t="shared" si="67"/>
        <v/>
      </c>
      <c r="AP229" s="32" t="str">
        <f t="shared" si="68"/>
        <v>Titanisk - Oförglömlig - Hyfsad</v>
      </c>
      <c r="AQ229" s="32" t="str">
        <f t="shared" si="69"/>
        <v/>
      </c>
      <c r="AR229" s="32" t="str">
        <f t="shared" si="70"/>
        <v/>
      </c>
      <c r="AS229" s="32" t="str">
        <f t="shared" si="71"/>
        <v/>
      </c>
      <c r="AT229" s="96" t="str">
        <f t="shared" si="72"/>
        <v>[b]26 Licitra [playerid=188830028] Titanisk - Oförglömlig - Hyfsad [NICKSKICKLIG] [/b]</v>
      </c>
      <c r="AU229" s="7"/>
    </row>
    <row r="230" spans="1:47" ht="15" hidden="1">
      <c r="A230" s="84" t="s">
        <v>831</v>
      </c>
      <c r="B230" s="85" t="s">
        <v>217</v>
      </c>
      <c r="C230" s="86" t="s">
        <v>468</v>
      </c>
      <c r="D230" s="86">
        <v>188067686</v>
      </c>
      <c r="E230" s="88" t="str">
        <f t="shared" si="74"/>
        <v>188067686</v>
      </c>
      <c r="F230" s="89">
        <v>27</v>
      </c>
      <c r="G230" s="7"/>
      <c r="H230" s="90"/>
      <c r="I230" s="7"/>
      <c r="J230" s="85" t="s">
        <v>822</v>
      </c>
      <c r="K230" s="86" t="s">
        <v>823</v>
      </c>
      <c r="L230" s="86"/>
      <c r="M230" s="86" t="s">
        <v>22</v>
      </c>
      <c r="N230" s="86" t="s">
        <v>823</v>
      </c>
      <c r="O230" s="86"/>
      <c r="P230" s="86" t="s">
        <v>818</v>
      </c>
      <c r="Q230" s="86"/>
      <c r="R230" s="91"/>
      <c r="S230" s="6"/>
      <c r="T230" s="92" t="s">
        <v>589</v>
      </c>
      <c r="U230" s="86"/>
      <c r="V230" s="86"/>
      <c r="W230" s="86"/>
      <c r="X230" s="91"/>
      <c r="Y230" s="4"/>
      <c r="Z230" s="93"/>
      <c r="AA230" s="94"/>
      <c r="AB230" s="94"/>
      <c r="AC230" s="94"/>
      <c r="AD230" s="95" t="s">
        <v>940</v>
      </c>
      <c r="AE230" s="7"/>
      <c r="AF230" s="32" t="str">
        <f t="shared" si="58"/>
        <v/>
      </c>
      <c r="AG230" s="31" t="str">
        <f t="shared" si="59"/>
        <v>?</v>
      </c>
      <c r="AH230" s="31" t="str">
        <f t="shared" si="60"/>
        <v>Utomjordisk</v>
      </c>
      <c r="AI230" s="31" t="str">
        <f t="shared" si="61"/>
        <v>Fenomenal</v>
      </c>
      <c r="AJ230" s="31" t="str">
        <f t="shared" si="62"/>
        <v>?</v>
      </c>
      <c r="AK230" s="31" t="str">
        <f t="shared" si="63"/>
        <v>Dålig</v>
      </c>
      <c r="AL230" s="31" t="str">
        <f t="shared" si="64"/>
        <v>?</v>
      </c>
      <c r="AM230" s="39" t="str">
        <f t="shared" si="65"/>
        <v/>
      </c>
      <c r="AN230" s="31" t="str">
        <f t="shared" si="66"/>
        <v/>
      </c>
      <c r="AO230" s="32" t="str">
        <f t="shared" si="67"/>
        <v/>
      </c>
      <c r="AP230" s="32" t="str">
        <f t="shared" si="68"/>
        <v>Utomjordisk - Fenomenal - Dålig</v>
      </c>
      <c r="AQ230" s="32" t="str">
        <f t="shared" si="69"/>
        <v/>
      </c>
      <c r="AR230" s="32" t="str">
        <f t="shared" si="70"/>
        <v/>
      </c>
      <c r="AS230" s="32" t="str">
        <f t="shared" si="71"/>
        <v/>
      </c>
      <c r="AT230" s="96" t="str">
        <f t="shared" si="72"/>
        <v>27 Fagerstrand [playerid=188067686] Utomjordisk - Fenomenal - Dålig</v>
      </c>
      <c r="AU230" s="7"/>
    </row>
    <row r="231" spans="1:47" ht="15" hidden="1">
      <c r="A231" s="84"/>
      <c r="B231" s="85"/>
      <c r="C231" s="86"/>
      <c r="D231" s="86">
        <v>201991274</v>
      </c>
      <c r="E231" s="88" t="str">
        <f t="shared" si="74"/>
        <v>201991274</v>
      </c>
      <c r="F231" s="89">
        <v>23</v>
      </c>
      <c r="G231" s="7"/>
      <c r="H231" s="90" t="s">
        <v>493</v>
      </c>
      <c r="I231" s="7"/>
      <c r="J231" s="85" t="s">
        <v>822</v>
      </c>
      <c r="K231" s="86" t="s">
        <v>821</v>
      </c>
      <c r="L231" s="86"/>
      <c r="M231" s="86" t="s">
        <v>23</v>
      </c>
      <c r="N231" s="86" t="s">
        <v>28</v>
      </c>
      <c r="O231" s="86"/>
      <c r="P231" s="86" t="s">
        <v>819</v>
      </c>
      <c r="Q231" s="86"/>
      <c r="R231" s="91"/>
      <c r="S231" s="6"/>
      <c r="T231" s="92" t="s">
        <v>604</v>
      </c>
      <c r="U231" s="86"/>
      <c r="V231" s="86"/>
      <c r="W231" s="86"/>
      <c r="X231" s="91"/>
      <c r="Y231" s="4"/>
      <c r="Z231" s="93"/>
      <c r="AA231" s="94"/>
      <c r="AB231" s="94"/>
      <c r="AC231" s="94"/>
      <c r="AD231" s="95" t="s">
        <v>942</v>
      </c>
      <c r="AE231" s="7"/>
      <c r="AF231" s="32" t="str">
        <f t="shared" si="58"/>
        <v xml:space="preserve"> [KRAFTFULL] </v>
      </c>
      <c r="AG231" s="31" t="str">
        <f t="shared" si="59"/>
        <v>?</v>
      </c>
      <c r="AH231" s="31" t="str">
        <f t="shared" si="60"/>
        <v>Titanisk</v>
      </c>
      <c r="AI231" s="31" t="str">
        <f t="shared" si="61"/>
        <v>Legendarisk</v>
      </c>
      <c r="AJ231" s="31" t="str">
        <f t="shared" si="62"/>
        <v>?</v>
      </c>
      <c r="AK231" s="31" t="str">
        <f t="shared" si="63"/>
        <v>Hyfsad</v>
      </c>
      <c r="AL231" s="31" t="str">
        <f t="shared" si="64"/>
        <v>?</v>
      </c>
      <c r="AM231" s="39" t="str">
        <f t="shared" si="65"/>
        <v/>
      </c>
      <c r="AN231" s="31" t="str">
        <f t="shared" si="66"/>
        <v/>
      </c>
      <c r="AO231" s="32" t="str">
        <f t="shared" si="67"/>
        <v/>
      </c>
      <c r="AP231" s="32" t="str">
        <f t="shared" si="68"/>
        <v/>
      </c>
      <c r="AQ231" s="32" t="str">
        <f t="shared" si="69"/>
        <v/>
      </c>
      <c r="AR231" s="32" t="str">
        <f t="shared" si="70"/>
        <v/>
      </c>
      <c r="AS231" s="32" t="str">
        <f t="shared" si="71"/>
        <v/>
      </c>
      <c r="AT231" s="96" t="str">
        <f t="shared" si="72"/>
        <v xml:space="preserve">23  [playerid=201991274]  [KRAFTFULL] </v>
      </c>
      <c r="AU231" s="7"/>
    </row>
    <row r="232" spans="1:47" ht="14.25" hidden="1">
      <c r="A232" s="84" t="s">
        <v>831</v>
      </c>
      <c r="B232" s="85" t="s">
        <v>298</v>
      </c>
      <c r="C232" s="86" t="s">
        <v>299</v>
      </c>
      <c r="D232" s="87">
        <v>144821772</v>
      </c>
      <c r="E232" s="87">
        <v>144821772</v>
      </c>
      <c r="F232" s="89">
        <v>29</v>
      </c>
      <c r="G232" s="7"/>
      <c r="H232" s="90" t="s">
        <v>29</v>
      </c>
      <c r="I232" s="7"/>
      <c r="J232" s="85" t="s">
        <v>822</v>
      </c>
      <c r="K232" s="86" t="s">
        <v>28</v>
      </c>
      <c r="L232" s="86"/>
      <c r="M232" s="86" t="s">
        <v>23</v>
      </c>
      <c r="N232" s="86"/>
      <c r="O232" s="86"/>
      <c r="P232" s="86" t="s">
        <v>824</v>
      </c>
      <c r="Q232" s="86" t="s">
        <v>822</v>
      </c>
      <c r="R232" s="91" t="s">
        <v>26</v>
      </c>
      <c r="S232" s="7"/>
      <c r="T232" s="92" t="s">
        <v>300</v>
      </c>
      <c r="U232" s="86"/>
      <c r="V232" s="86"/>
      <c r="W232" s="86"/>
      <c r="X232" s="91"/>
      <c r="Y232" s="4"/>
      <c r="Z232" s="93"/>
      <c r="AA232" s="94"/>
      <c r="AB232" s="94"/>
      <c r="AC232" s="94"/>
      <c r="AD232" s="95" t="s">
        <v>941</v>
      </c>
      <c r="AE232" s="7"/>
      <c r="AF232" s="32" t="str">
        <f t="shared" si="58"/>
        <v xml:space="preserve"> [Snabb] </v>
      </c>
      <c r="AG232" s="31" t="str">
        <f t="shared" si="59"/>
        <v>?</v>
      </c>
      <c r="AH232" s="31" t="str">
        <f t="shared" si="60"/>
        <v>Titanisk</v>
      </c>
      <c r="AI232" s="31" t="str">
        <f t="shared" si="61"/>
        <v>?</v>
      </c>
      <c r="AJ232" s="31" t="str">
        <f t="shared" si="62"/>
        <v>?</v>
      </c>
      <c r="AK232" s="31" t="str">
        <f t="shared" si="63"/>
        <v>Unik</v>
      </c>
      <c r="AL232" s="31" t="str">
        <f t="shared" si="64"/>
        <v>Enastående</v>
      </c>
      <c r="AM232" s="39" t="str">
        <f t="shared" si="65"/>
        <v xml:space="preserve"> Fasta: Övernaturlig</v>
      </c>
      <c r="AN232" s="31" t="str">
        <f t="shared" si="66"/>
        <v/>
      </c>
      <c r="AO232" s="32" t="str">
        <f t="shared" si="67"/>
        <v/>
      </c>
      <c r="AP232" s="32" t="str">
        <f t="shared" si="68"/>
        <v>Titanisk - ? - Unik</v>
      </c>
      <c r="AQ232" s="32" t="str">
        <f t="shared" si="69"/>
        <v/>
      </c>
      <c r="AR232" s="32" t="str">
        <f t="shared" si="70"/>
        <v/>
      </c>
      <c r="AS232" s="32" t="str">
        <f t="shared" si="71"/>
        <v/>
      </c>
      <c r="AT232" s="96" t="str">
        <f t="shared" si="72"/>
        <v>29 Wikhult [playerid=144821772] Titanisk - ? - Unik [Snabb]  Fasta: Övernaturlig</v>
      </c>
      <c r="AU232" s="7"/>
    </row>
    <row r="233" spans="1:47" ht="14.25" hidden="1">
      <c r="A233" s="84" t="s">
        <v>831</v>
      </c>
      <c r="B233" s="85" t="s">
        <v>280</v>
      </c>
      <c r="C233" s="86" t="s">
        <v>281</v>
      </c>
      <c r="D233" s="87">
        <v>131113173</v>
      </c>
      <c r="E233" s="88" t="str">
        <f t="shared" si="74"/>
        <v>131113173</v>
      </c>
      <c r="F233" s="89">
        <v>30</v>
      </c>
      <c r="G233" s="7"/>
      <c r="H233" s="90" t="s">
        <v>31</v>
      </c>
      <c r="I233" s="7"/>
      <c r="J233" s="85" t="s">
        <v>823</v>
      </c>
      <c r="K233" s="86" t="s">
        <v>27</v>
      </c>
      <c r="L233" s="86"/>
      <c r="M233" s="86" t="s">
        <v>22</v>
      </c>
      <c r="N233" s="86" t="s">
        <v>26</v>
      </c>
      <c r="O233" s="86"/>
      <c r="P233" s="86" t="s">
        <v>28</v>
      </c>
      <c r="Q233" s="86"/>
      <c r="R233" s="91" t="s">
        <v>28</v>
      </c>
      <c r="S233" s="7"/>
      <c r="T233" s="92" t="s">
        <v>282</v>
      </c>
      <c r="U233" s="86"/>
      <c r="V233" s="86"/>
      <c r="W233" s="86"/>
      <c r="X233" s="91"/>
      <c r="Y233" s="4"/>
      <c r="Z233" s="93"/>
      <c r="AA233" s="94"/>
      <c r="AB233" s="94"/>
      <c r="AC233" s="94"/>
      <c r="AD233" s="95" t="s">
        <v>940</v>
      </c>
      <c r="AE233" s="7"/>
      <c r="AF233" s="32" t="str">
        <f t="shared" si="58"/>
        <v xml:space="preserve"> [Oförutsägbar] </v>
      </c>
      <c r="AG233" s="31" t="str">
        <f t="shared" si="59"/>
        <v>?</v>
      </c>
      <c r="AH233" s="31" t="str">
        <f t="shared" si="60"/>
        <v>Utomjordisk</v>
      </c>
      <c r="AI233" s="31" t="str">
        <f t="shared" si="61"/>
        <v>Övernaturlig</v>
      </c>
      <c r="AJ233" s="31" t="str">
        <f t="shared" si="62"/>
        <v>?</v>
      </c>
      <c r="AK233" s="31" t="str">
        <f t="shared" si="63"/>
        <v>Legendarisk</v>
      </c>
      <c r="AL233" s="31" t="str">
        <f t="shared" si="64"/>
        <v>?</v>
      </c>
      <c r="AM233" s="39" t="str">
        <f t="shared" si="65"/>
        <v xml:space="preserve"> Fasta: Legendarisk</v>
      </c>
      <c r="AN233" s="31" t="str">
        <f t="shared" si="66"/>
        <v/>
      </c>
      <c r="AO233" s="32" t="str">
        <f t="shared" si="67"/>
        <v/>
      </c>
      <c r="AP233" s="32" t="str">
        <f t="shared" si="68"/>
        <v>Utomjordisk - Övernaturlig - Legendarisk</v>
      </c>
      <c r="AQ233" s="32" t="str">
        <f t="shared" si="69"/>
        <v/>
      </c>
      <c r="AR233" s="32" t="str">
        <f t="shared" si="70"/>
        <v/>
      </c>
      <c r="AS233" s="32" t="str">
        <f t="shared" si="71"/>
        <v/>
      </c>
      <c r="AT233" s="96" t="str">
        <f t="shared" si="72"/>
        <v>30 Frostenbratt [playerid=131113173] Utomjordisk - Övernaturlig - Legendarisk [Oförutsägbar]  Fasta: Legendarisk</v>
      </c>
      <c r="AU233" s="7"/>
    </row>
    <row r="234" spans="1:47" ht="14.25" hidden="1">
      <c r="A234" s="84" t="s">
        <v>831</v>
      </c>
      <c r="B234" s="85" t="s">
        <v>220</v>
      </c>
      <c r="C234" s="86" t="s">
        <v>314</v>
      </c>
      <c r="D234" s="87">
        <v>186033300</v>
      </c>
      <c r="E234" s="88" t="str">
        <f>HYPERLINK(CONCATENATE("http://www.hattrick.org/Club/Players/Player.aspx?PlayerID=",D234),TEXT(D234,"00"))</f>
        <v>186033300</v>
      </c>
      <c r="F234" s="89">
        <v>26</v>
      </c>
      <c r="G234" s="7"/>
      <c r="H234" s="90"/>
      <c r="I234" s="7"/>
      <c r="J234" s="85" t="s">
        <v>823</v>
      </c>
      <c r="K234" s="86" t="s">
        <v>821</v>
      </c>
      <c r="L234" s="86"/>
      <c r="M234" s="86" t="s">
        <v>23</v>
      </c>
      <c r="N234" s="86"/>
      <c r="O234" s="86"/>
      <c r="P234" s="86" t="s">
        <v>28</v>
      </c>
      <c r="Q234" s="86"/>
      <c r="R234" s="91"/>
      <c r="S234" s="7"/>
      <c r="T234" s="92" t="s">
        <v>315</v>
      </c>
      <c r="U234" s="86"/>
      <c r="V234" s="86"/>
      <c r="W234" s="86"/>
      <c r="X234" s="91"/>
      <c r="Y234" s="4"/>
      <c r="Z234" s="93"/>
      <c r="AA234" s="94"/>
      <c r="AB234" s="94"/>
      <c r="AC234" s="94"/>
      <c r="AD234" s="95" t="s">
        <v>941</v>
      </c>
      <c r="AE234" s="7"/>
      <c r="AF234" s="32" t="str">
        <f t="shared" si="58"/>
        <v/>
      </c>
      <c r="AG234" s="31" t="str">
        <f t="shared" si="59"/>
        <v>?</v>
      </c>
      <c r="AH234" s="31" t="str">
        <f t="shared" si="60"/>
        <v>Titanisk</v>
      </c>
      <c r="AI234" s="31" t="str">
        <f t="shared" si="61"/>
        <v>?</v>
      </c>
      <c r="AJ234" s="31" t="str">
        <f t="shared" si="62"/>
        <v>?</v>
      </c>
      <c r="AK234" s="31" t="str">
        <f t="shared" si="63"/>
        <v>Legendarisk</v>
      </c>
      <c r="AL234" s="31" t="str">
        <f t="shared" si="64"/>
        <v>?</v>
      </c>
      <c r="AM234" s="39" t="str">
        <f t="shared" si="65"/>
        <v/>
      </c>
      <c r="AN234" s="31" t="str">
        <f t="shared" si="66"/>
        <v/>
      </c>
      <c r="AO234" s="32" t="str">
        <f t="shared" si="67"/>
        <v/>
      </c>
      <c r="AP234" s="32" t="str">
        <f t="shared" si="68"/>
        <v>Titanisk - ? - Legendarisk</v>
      </c>
      <c r="AQ234" s="32" t="str">
        <f t="shared" si="69"/>
        <v/>
      </c>
      <c r="AR234" s="32" t="str">
        <f t="shared" si="70"/>
        <v/>
      </c>
      <c r="AS234" s="32" t="str">
        <f t="shared" si="71"/>
        <v/>
      </c>
      <c r="AT234" s="96" t="str">
        <f t="shared" si="72"/>
        <v>26 Holner [playerid=186033300] Titanisk - ? - Legendarisk</v>
      </c>
      <c r="AU234" s="7"/>
    </row>
    <row r="235" spans="1:47" ht="15" hidden="1">
      <c r="A235" s="84" t="s">
        <v>831</v>
      </c>
      <c r="B235" s="85" t="s">
        <v>594</v>
      </c>
      <c r="C235" s="86" t="s">
        <v>470</v>
      </c>
      <c r="D235" s="86">
        <v>191258110</v>
      </c>
      <c r="E235" s="88" t="str">
        <f>HYPERLINK(CONCATENATE("http://www.hattrick.org/Club/Players/Player.aspx?PlayerID=",D235),TEXT(D235,"00"))</f>
        <v>191258110</v>
      </c>
      <c r="F235" s="89">
        <v>26</v>
      </c>
      <c r="G235" s="7"/>
      <c r="H235" s="90"/>
      <c r="I235" s="7"/>
      <c r="J235" s="85" t="s">
        <v>823</v>
      </c>
      <c r="K235" s="86" t="s">
        <v>823</v>
      </c>
      <c r="L235" s="86"/>
      <c r="M235" s="86" t="s">
        <v>23</v>
      </c>
      <c r="N235" s="86" t="s">
        <v>26</v>
      </c>
      <c r="O235" s="86"/>
      <c r="P235" s="86" t="s">
        <v>820</v>
      </c>
      <c r="Q235" s="86"/>
      <c r="R235" s="91"/>
      <c r="S235" s="6"/>
      <c r="T235" s="92" t="s">
        <v>595</v>
      </c>
      <c r="U235" s="86"/>
      <c r="V235" s="86"/>
      <c r="W235" s="86"/>
      <c r="X235" s="91"/>
      <c r="Y235" s="4"/>
      <c r="Z235" s="93"/>
      <c r="AA235" s="94"/>
      <c r="AB235" s="94"/>
      <c r="AC235" s="94"/>
      <c r="AD235" s="95" t="s">
        <v>942</v>
      </c>
      <c r="AE235" s="7"/>
      <c r="AF235" s="32" t="str">
        <f t="shared" si="58"/>
        <v/>
      </c>
      <c r="AG235" s="31" t="str">
        <f t="shared" si="59"/>
        <v>?</v>
      </c>
      <c r="AH235" s="31" t="str">
        <f t="shared" si="60"/>
        <v>Titanisk</v>
      </c>
      <c r="AI235" s="31" t="str">
        <f t="shared" si="61"/>
        <v>Övernaturlig</v>
      </c>
      <c r="AJ235" s="31" t="str">
        <f t="shared" si="62"/>
        <v>?</v>
      </c>
      <c r="AK235" s="31" t="str">
        <f t="shared" si="63"/>
        <v>Bra</v>
      </c>
      <c r="AL235" s="31" t="str">
        <f t="shared" si="64"/>
        <v>?</v>
      </c>
      <c r="AM235" s="39" t="str">
        <f t="shared" si="65"/>
        <v/>
      </c>
      <c r="AN235" s="31" t="str">
        <f t="shared" si="66"/>
        <v/>
      </c>
      <c r="AO235" s="32" t="str">
        <f t="shared" si="67"/>
        <v/>
      </c>
      <c r="AP235" s="32" t="str">
        <f t="shared" si="68"/>
        <v>Titanisk - Övernaturlig - Bra</v>
      </c>
      <c r="AQ235" s="32" t="str">
        <f t="shared" si="69"/>
        <v/>
      </c>
      <c r="AR235" s="32" t="str">
        <f t="shared" si="70"/>
        <v/>
      </c>
      <c r="AS235" s="32" t="str">
        <f t="shared" si="71"/>
        <v/>
      </c>
      <c r="AT235" s="96" t="str">
        <f t="shared" si="72"/>
        <v>26 Omar [playerid=191258110] Titanisk - Övernaturlig - Bra</v>
      </c>
      <c r="AU235" s="7"/>
    </row>
    <row r="236" spans="1:47" ht="15" hidden="1">
      <c r="A236" s="84" t="s">
        <v>831</v>
      </c>
      <c r="B236" s="85" t="s">
        <v>621</v>
      </c>
      <c r="C236" s="86" t="s">
        <v>484</v>
      </c>
      <c r="D236" s="86">
        <v>222552759</v>
      </c>
      <c r="E236" s="88" t="str">
        <f t="shared" si="75"/>
        <v>222552759</v>
      </c>
      <c r="F236" s="89">
        <v>24</v>
      </c>
      <c r="G236" s="7"/>
      <c r="H236" s="90"/>
      <c r="I236" s="7"/>
      <c r="J236" s="85" t="s">
        <v>823</v>
      </c>
      <c r="K236" s="86" t="s">
        <v>821</v>
      </c>
      <c r="L236" s="86"/>
      <c r="M236" s="86" t="s">
        <v>22</v>
      </c>
      <c r="N236" s="86" t="s">
        <v>821</v>
      </c>
      <c r="O236" s="86"/>
      <c r="P236" s="86" t="s">
        <v>819</v>
      </c>
      <c r="Q236" s="86"/>
      <c r="R236" s="91"/>
      <c r="S236" s="6" t="s">
        <v>490</v>
      </c>
      <c r="T236" s="92" t="s">
        <v>622</v>
      </c>
      <c r="U236" s="86"/>
      <c r="V236" s="86"/>
      <c r="W236" s="86"/>
      <c r="X236" s="91"/>
      <c r="Y236" s="4"/>
      <c r="Z236" s="93"/>
      <c r="AA236" s="94"/>
      <c r="AB236" s="94"/>
      <c r="AC236" s="94"/>
      <c r="AD236" s="95" t="s">
        <v>940</v>
      </c>
      <c r="AE236" s="7"/>
      <c r="AF236" s="32" t="str">
        <f t="shared" si="58"/>
        <v/>
      </c>
      <c r="AG236" s="31" t="str">
        <f t="shared" si="59"/>
        <v>?</v>
      </c>
      <c r="AH236" s="31" t="str">
        <f t="shared" si="60"/>
        <v>Utomjordisk</v>
      </c>
      <c r="AI236" s="31" t="str">
        <f t="shared" si="61"/>
        <v>Ypperlig</v>
      </c>
      <c r="AJ236" s="31" t="str">
        <f t="shared" si="62"/>
        <v>?</v>
      </c>
      <c r="AK236" s="31" t="str">
        <f t="shared" si="63"/>
        <v>Hyfsad</v>
      </c>
      <c r="AL236" s="31" t="str">
        <f t="shared" si="64"/>
        <v>?</v>
      </c>
      <c r="AM236" s="39" t="str">
        <f t="shared" si="65"/>
        <v/>
      </c>
      <c r="AN236" s="31" t="str">
        <f t="shared" si="66"/>
        <v/>
      </c>
      <c r="AO236" s="32" t="str">
        <f t="shared" si="67"/>
        <v/>
      </c>
      <c r="AP236" s="32" t="str">
        <f t="shared" si="68"/>
        <v>Utomjordisk - Ypperlig - Hyfsad</v>
      </c>
      <c r="AQ236" s="32" t="str">
        <f t="shared" si="69"/>
        <v/>
      </c>
      <c r="AR236" s="32" t="str">
        <f t="shared" si="70"/>
        <v/>
      </c>
      <c r="AS236" s="32" t="str">
        <f t="shared" si="71"/>
        <v/>
      </c>
      <c r="AT236" s="96" t="str">
        <f t="shared" si="72"/>
        <v>24 Westerbo [playerid=222552759] Utomjordisk - Ypperlig - Hyfsad</v>
      </c>
      <c r="AU236" s="7"/>
    </row>
    <row r="237" spans="1:47" ht="15" hidden="1">
      <c r="A237" s="84" t="s">
        <v>831</v>
      </c>
      <c r="B237" s="85" t="s">
        <v>619</v>
      </c>
      <c r="C237" s="86" t="s">
        <v>483</v>
      </c>
      <c r="D237" s="86">
        <v>221523039</v>
      </c>
      <c r="E237" s="88" t="str">
        <f t="shared" si="75"/>
        <v>221523039</v>
      </c>
      <c r="F237" s="89">
        <v>24</v>
      </c>
      <c r="G237" s="7"/>
      <c r="H237" s="90"/>
      <c r="I237" s="7"/>
      <c r="J237" s="85" t="s">
        <v>822</v>
      </c>
      <c r="K237" s="86" t="s">
        <v>821</v>
      </c>
      <c r="L237" s="86"/>
      <c r="M237" s="86" t="s">
        <v>22</v>
      </c>
      <c r="N237" s="86" t="s">
        <v>823</v>
      </c>
      <c r="O237" s="86"/>
      <c r="P237" s="86" t="s">
        <v>820</v>
      </c>
      <c r="Q237" s="86"/>
      <c r="R237" s="91"/>
      <c r="S237" s="6" t="s">
        <v>490</v>
      </c>
      <c r="T237" s="92" t="s">
        <v>620</v>
      </c>
      <c r="U237" s="86"/>
      <c r="V237" s="86"/>
      <c r="W237" s="86"/>
      <c r="X237" s="91"/>
      <c r="Y237" s="4"/>
      <c r="Z237" s="93"/>
      <c r="AA237" s="94"/>
      <c r="AB237" s="94"/>
      <c r="AC237" s="94"/>
      <c r="AD237" s="95" t="s">
        <v>940</v>
      </c>
      <c r="AE237" s="7"/>
      <c r="AF237" s="32" t="str">
        <f t="shared" si="58"/>
        <v/>
      </c>
      <c r="AG237" s="31" t="str">
        <f t="shared" si="59"/>
        <v>?</v>
      </c>
      <c r="AH237" s="31" t="str">
        <f t="shared" si="60"/>
        <v>Utomjordisk</v>
      </c>
      <c r="AI237" s="31" t="str">
        <f t="shared" si="61"/>
        <v>Fenomenal</v>
      </c>
      <c r="AJ237" s="31" t="str">
        <f t="shared" si="62"/>
        <v>?</v>
      </c>
      <c r="AK237" s="31" t="str">
        <f t="shared" si="63"/>
        <v>Bra</v>
      </c>
      <c r="AL237" s="31" t="str">
        <f t="shared" si="64"/>
        <v>?</v>
      </c>
      <c r="AM237" s="39" t="str">
        <f t="shared" si="65"/>
        <v/>
      </c>
      <c r="AN237" s="31" t="str">
        <f t="shared" si="66"/>
        <v/>
      </c>
      <c r="AO237" s="32" t="str">
        <f t="shared" si="67"/>
        <v/>
      </c>
      <c r="AP237" s="32" t="str">
        <f t="shared" si="68"/>
        <v>Utomjordisk - Fenomenal - Bra</v>
      </c>
      <c r="AQ237" s="32" t="str">
        <f t="shared" si="69"/>
        <v/>
      </c>
      <c r="AR237" s="32" t="str">
        <f t="shared" si="70"/>
        <v/>
      </c>
      <c r="AS237" s="32" t="str">
        <f t="shared" si="71"/>
        <v/>
      </c>
      <c r="AT237" s="96" t="str">
        <f t="shared" si="72"/>
        <v>24 Tjäderlind [playerid=221523039] Utomjordisk - Fenomenal - Bra</v>
      </c>
      <c r="AU237" s="7"/>
    </row>
    <row r="238" spans="1:47" ht="15" hidden="1">
      <c r="A238" s="84" t="s">
        <v>831</v>
      </c>
      <c r="B238" s="85" t="s">
        <v>120</v>
      </c>
      <c r="C238" s="86" t="s">
        <v>486</v>
      </c>
      <c r="D238" s="86">
        <v>224677680</v>
      </c>
      <c r="E238" s="88" t="str">
        <f>HYPERLINK(CONCATENATE("http://www.hattrick.org/Club/Players/Player.aspx?PlayerID=",D238),TEXT(D238,"00"))</f>
        <v>224677680</v>
      </c>
      <c r="F238" s="89">
        <v>23</v>
      </c>
      <c r="G238" s="7"/>
      <c r="H238" s="90"/>
      <c r="I238" s="7"/>
      <c r="J238" s="85" t="s">
        <v>821</v>
      </c>
      <c r="K238" s="86" t="s">
        <v>822</v>
      </c>
      <c r="L238" s="86"/>
      <c r="M238" s="86" t="s">
        <v>22</v>
      </c>
      <c r="N238" s="86" t="s">
        <v>821</v>
      </c>
      <c r="O238" s="86"/>
      <c r="P238" s="86" t="s">
        <v>820</v>
      </c>
      <c r="Q238" s="86"/>
      <c r="R238" s="91"/>
      <c r="S238" s="6" t="s">
        <v>490</v>
      </c>
      <c r="T238" s="92" t="s">
        <v>625</v>
      </c>
      <c r="U238" s="86"/>
      <c r="V238" s="86"/>
      <c r="W238" s="86"/>
      <c r="X238" s="91"/>
      <c r="Y238" s="4"/>
      <c r="Z238" s="93"/>
      <c r="AA238" s="94"/>
      <c r="AB238" s="94"/>
      <c r="AC238" s="94"/>
      <c r="AD238" s="95" t="s">
        <v>940</v>
      </c>
      <c r="AE238" s="7"/>
      <c r="AF238" s="32" t="str">
        <f t="shared" si="58"/>
        <v/>
      </c>
      <c r="AG238" s="31" t="str">
        <f t="shared" si="59"/>
        <v>?</v>
      </c>
      <c r="AH238" s="31" t="str">
        <f t="shared" si="60"/>
        <v>Utomjordisk</v>
      </c>
      <c r="AI238" s="31" t="str">
        <f t="shared" si="61"/>
        <v>Ypperlig</v>
      </c>
      <c r="AJ238" s="31" t="str">
        <f t="shared" si="62"/>
        <v>?</v>
      </c>
      <c r="AK238" s="31" t="str">
        <f t="shared" si="63"/>
        <v>Bra</v>
      </c>
      <c r="AL238" s="31" t="str">
        <f t="shared" si="64"/>
        <v>?</v>
      </c>
      <c r="AM238" s="39" t="str">
        <f t="shared" si="65"/>
        <v/>
      </c>
      <c r="AN238" s="31" t="str">
        <f t="shared" si="66"/>
        <v/>
      </c>
      <c r="AO238" s="32" t="str">
        <f t="shared" si="67"/>
        <v/>
      </c>
      <c r="AP238" s="32" t="str">
        <f t="shared" si="68"/>
        <v>Utomjordisk - Ypperlig - Bra</v>
      </c>
      <c r="AQ238" s="32" t="str">
        <f t="shared" si="69"/>
        <v/>
      </c>
      <c r="AR238" s="32" t="str">
        <f t="shared" si="70"/>
        <v/>
      </c>
      <c r="AS238" s="32" t="str">
        <f t="shared" si="71"/>
        <v/>
      </c>
      <c r="AT238" s="96" t="str">
        <f t="shared" si="72"/>
        <v>23 Rogersson [playerid=224677680] Utomjordisk - Ypperlig - Bra</v>
      </c>
      <c r="AU238" s="7"/>
    </row>
    <row r="239" spans="1:47" ht="14.25" hidden="1">
      <c r="A239" s="84" t="s">
        <v>831</v>
      </c>
      <c r="B239" s="85" t="s">
        <v>760</v>
      </c>
      <c r="C239" s="86" t="s">
        <v>558</v>
      </c>
      <c r="D239" s="86">
        <v>223148813</v>
      </c>
      <c r="E239" s="88" t="str">
        <f t="shared" si="75"/>
        <v>223148813</v>
      </c>
      <c r="F239" s="89">
        <v>23</v>
      </c>
      <c r="G239" s="7"/>
      <c r="H239" s="90" t="s">
        <v>32</v>
      </c>
      <c r="I239" s="7"/>
      <c r="J239" s="85" t="s">
        <v>822</v>
      </c>
      <c r="K239" s="86" t="s">
        <v>822</v>
      </c>
      <c r="L239" s="86"/>
      <c r="M239" s="86" t="s">
        <v>22</v>
      </c>
      <c r="N239" s="86" t="s">
        <v>823</v>
      </c>
      <c r="O239" s="86"/>
      <c r="P239" s="86"/>
      <c r="Q239" s="86" t="s">
        <v>818</v>
      </c>
      <c r="R239" s="91"/>
      <c r="S239" s="7"/>
      <c r="T239" s="92" t="s">
        <v>761</v>
      </c>
      <c r="U239" s="86"/>
      <c r="V239" s="86"/>
      <c r="W239" s="86"/>
      <c r="X239" s="91"/>
      <c r="Y239" s="4"/>
      <c r="Z239" s="93"/>
      <c r="AA239" s="94"/>
      <c r="AB239" s="94"/>
      <c r="AC239" s="94"/>
      <c r="AD239" s="95" t="s">
        <v>940</v>
      </c>
      <c r="AE239" s="7"/>
      <c r="AF239" s="32" t="str">
        <f t="shared" si="58"/>
        <v xml:space="preserve"> [Teknisk] </v>
      </c>
      <c r="AG239" s="31" t="str">
        <f t="shared" si="59"/>
        <v>?</v>
      </c>
      <c r="AH239" s="31" t="str">
        <f t="shared" si="60"/>
        <v>Utomjordisk</v>
      </c>
      <c r="AI239" s="31" t="str">
        <f t="shared" si="61"/>
        <v>Fenomenal</v>
      </c>
      <c r="AJ239" s="31" t="str">
        <f t="shared" si="62"/>
        <v>?</v>
      </c>
      <c r="AK239" s="31" t="str">
        <f t="shared" si="63"/>
        <v>?</v>
      </c>
      <c r="AL239" s="31" t="str">
        <f t="shared" si="64"/>
        <v>Dålig</v>
      </c>
      <c r="AM239" s="39" t="str">
        <f t="shared" si="65"/>
        <v/>
      </c>
      <c r="AN239" s="31" t="str">
        <f t="shared" si="66"/>
        <v/>
      </c>
      <c r="AO239" s="32" t="str">
        <f t="shared" si="67"/>
        <v/>
      </c>
      <c r="AP239" s="32" t="str">
        <f t="shared" si="68"/>
        <v>Utomjordisk - Fenomenal - ?</v>
      </c>
      <c r="AQ239" s="32" t="str">
        <f t="shared" si="69"/>
        <v/>
      </c>
      <c r="AR239" s="32" t="str">
        <f t="shared" si="70"/>
        <v/>
      </c>
      <c r="AS239" s="32" t="str">
        <f t="shared" si="71"/>
        <v/>
      </c>
      <c r="AT239" s="96" t="str">
        <f t="shared" si="72"/>
        <v xml:space="preserve">23 Eckblad [playerid=223148813] Utomjordisk - Fenomenal - ? [Teknisk] </v>
      </c>
      <c r="AU239" s="7"/>
    </row>
    <row r="240" spans="1:47" ht="15" hidden="1">
      <c r="A240" s="84" t="s">
        <v>831</v>
      </c>
      <c r="B240" s="85" t="s">
        <v>623</v>
      </c>
      <c r="C240" s="86" t="s">
        <v>485</v>
      </c>
      <c r="D240" s="86">
        <v>223408863</v>
      </c>
      <c r="E240" s="88" t="str">
        <f t="shared" si="75"/>
        <v>223408863</v>
      </c>
      <c r="F240" s="89">
        <v>24</v>
      </c>
      <c r="G240" s="7"/>
      <c r="H240" s="90" t="s">
        <v>491</v>
      </c>
      <c r="I240" s="7"/>
      <c r="J240" s="85" t="s">
        <v>823</v>
      </c>
      <c r="K240" s="86" t="s">
        <v>822</v>
      </c>
      <c r="L240" s="86"/>
      <c r="M240" s="86" t="s">
        <v>23</v>
      </c>
      <c r="N240" s="86" t="s">
        <v>824</v>
      </c>
      <c r="O240" s="86"/>
      <c r="P240" s="86" t="s">
        <v>819</v>
      </c>
      <c r="Q240" s="86"/>
      <c r="R240" s="91"/>
      <c r="S240" s="6" t="s">
        <v>490</v>
      </c>
      <c r="T240" s="92" t="s">
        <v>624</v>
      </c>
      <c r="U240" s="86"/>
      <c r="V240" s="86"/>
      <c r="W240" s="86"/>
      <c r="X240" s="91"/>
      <c r="Y240" s="4"/>
      <c r="Z240" s="93"/>
      <c r="AA240" s="94"/>
      <c r="AB240" s="94"/>
      <c r="AC240" s="94"/>
      <c r="AD240" s="95" t="s">
        <v>940</v>
      </c>
      <c r="AE240" s="7"/>
      <c r="AF240" s="32" t="str">
        <f t="shared" si="58"/>
        <v xml:space="preserve"> [NICKSKICKLIG] </v>
      </c>
      <c r="AG240" s="31" t="str">
        <f t="shared" si="59"/>
        <v>?</v>
      </c>
      <c r="AH240" s="31" t="str">
        <f t="shared" si="60"/>
        <v>Titanisk</v>
      </c>
      <c r="AI240" s="31" t="str">
        <f t="shared" si="61"/>
        <v>Unik</v>
      </c>
      <c r="AJ240" s="31" t="str">
        <f t="shared" si="62"/>
        <v>?</v>
      </c>
      <c r="AK240" s="31" t="str">
        <f t="shared" si="63"/>
        <v>Hyfsad</v>
      </c>
      <c r="AL240" s="31" t="str">
        <f t="shared" si="64"/>
        <v>?</v>
      </c>
      <c r="AM240" s="39" t="str">
        <f t="shared" si="65"/>
        <v/>
      </c>
      <c r="AN240" s="31" t="str">
        <f t="shared" si="66"/>
        <v/>
      </c>
      <c r="AO240" s="32" t="str">
        <f t="shared" si="67"/>
        <v/>
      </c>
      <c r="AP240" s="32" t="str">
        <f t="shared" si="68"/>
        <v>Titanisk - Unik - Hyfsad</v>
      </c>
      <c r="AQ240" s="32" t="str">
        <f t="shared" si="69"/>
        <v/>
      </c>
      <c r="AR240" s="32" t="str">
        <f t="shared" si="70"/>
        <v/>
      </c>
      <c r="AS240" s="32" t="str">
        <f t="shared" si="71"/>
        <v/>
      </c>
      <c r="AT240" s="96" t="str">
        <f t="shared" si="72"/>
        <v xml:space="preserve">24 Canovic [playerid=223408863] Titanisk - Unik - Hyfsad [NICKSKICKLIG] </v>
      </c>
      <c r="AU240" s="7"/>
    </row>
    <row r="241" spans="1:47" ht="15" hidden="1">
      <c r="A241" s="84" t="s">
        <v>831</v>
      </c>
      <c r="B241" s="85" t="s">
        <v>616</v>
      </c>
      <c r="C241" s="86" t="s">
        <v>135</v>
      </c>
      <c r="D241" s="86">
        <v>220200839</v>
      </c>
      <c r="E241" s="88" t="str">
        <f t="shared" si="75"/>
        <v>220200839</v>
      </c>
      <c r="F241" s="89">
        <v>24</v>
      </c>
      <c r="G241" s="7"/>
      <c r="H241" s="90" t="s">
        <v>495</v>
      </c>
      <c r="I241" s="7"/>
      <c r="J241" s="85" t="s">
        <v>823</v>
      </c>
      <c r="K241" s="86" t="s">
        <v>822</v>
      </c>
      <c r="L241" s="86"/>
      <c r="M241" s="86" t="s">
        <v>23</v>
      </c>
      <c r="N241" s="86" t="s">
        <v>822</v>
      </c>
      <c r="O241" s="86"/>
      <c r="P241" s="86" t="s">
        <v>822</v>
      </c>
      <c r="Q241" s="86"/>
      <c r="R241" s="91"/>
      <c r="S241" s="6" t="s">
        <v>490</v>
      </c>
      <c r="T241" s="92" t="s">
        <v>617</v>
      </c>
      <c r="U241" s="86"/>
      <c r="V241" s="86"/>
      <c r="W241" s="86"/>
      <c r="X241" s="91"/>
      <c r="Y241" s="4"/>
      <c r="Z241" s="93"/>
      <c r="AA241" s="94"/>
      <c r="AB241" s="94"/>
      <c r="AC241" s="94"/>
      <c r="AD241" s="95" t="s">
        <v>940</v>
      </c>
      <c r="AE241" s="7"/>
      <c r="AF241" s="32" t="str">
        <f t="shared" si="58"/>
        <v xml:space="preserve"> [OFÖRUTSÄGBAR] </v>
      </c>
      <c r="AG241" s="31" t="str">
        <f t="shared" si="59"/>
        <v>?</v>
      </c>
      <c r="AH241" s="31" t="str">
        <f t="shared" si="60"/>
        <v>Titanisk</v>
      </c>
      <c r="AI241" s="31" t="str">
        <f t="shared" si="61"/>
        <v>Enastående</v>
      </c>
      <c r="AJ241" s="31" t="str">
        <f t="shared" si="62"/>
        <v>?</v>
      </c>
      <c r="AK241" s="31" t="str">
        <f t="shared" si="63"/>
        <v>Enastående</v>
      </c>
      <c r="AL241" s="31" t="str">
        <f t="shared" si="64"/>
        <v>?</v>
      </c>
      <c r="AM241" s="39" t="str">
        <f t="shared" si="65"/>
        <v/>
      </c>
      <c r="AN241" s="31" t="str">
        <f t="shared" si="66"/>
        <v/>
      </c>
      <c r="AO241" s="32" t="str">
        <f t="shared" si="67"/>
        <v/>
      </c>
      <c r="AP241" s="32" t="str">
        <f t="shared" si="68"/>
        <v>Titanisk - Enastående - Enastående</v>
      </c>
      <c r="AQ241" s="32" t="str">
        <f t="shared" si="69"/>
        <v/>
      </c>
      <c r="AR241" s="32" t="str">
        <f t="shared" si="70"/>
        <v/>
      </c>
      <c r="AS241" s="32" t="str">
        <f t="shared" si="71"/>
        <v/>
      </c>
      <c r="AT241" s="96" t="str">
        <f t="shared" si="72"/>
        <v xml:space="preserve">24 Börjesson [playerid=220200839] Titanisk - Enastående - Enastående [OFÖRUTSÄGBAR] </v>
      </c>
      <c r="AU241" s="7"/>
    </row>
    <row r="242" spans="1:47" ht="14.25" hidden="1">
      <c r="A242" s="84" t="s">
        <v>831</v>
      </c>
      <c r="B242" s="85" t="s">
        <v>260</v>
      </c>
      <c r="C242" s="86" t="s">
        <v>129</v>
      </c>
      <c r="D242" s="86">
        <v>233860673</v>
      </c>
      <c r="E242" s="88" t="str">
        <f t="shared" si="75"/>
        <v>233860673</v>
      </c>
      <c r="F242" s="89">
        <v>23</v>
      </c>
      <c r="G242" s="7"/>
      <c r="H242" s="90" t="s">
        <v>32</v>
      </c>
      <c r="I242" s="7"/>
      <c r="J242" s="85" t="s">
        <v>822</v>
      </c>
      <c r="K242" s="86" t="s">
        <v>824</v>
      </c>
      <c r="L242" s="86"/>
      <c r="M242" s="86" t="s">
        <v>23</v>
      </c>
      <c r="N242" s="86" t="s">
        <v>27</v>
      </c>
      <c r="O242" s="86"/>
      <c r="P242" s="86"/>
      <c r="Q242" s="86" t="s">
        <v>818</v>
      </c>
      <c r="R242" s="91"/>
      <c r="S242" s="7"/>
      <c r="T242" s="92" t="s">
        <v>630</v>
      </c>
      <c r="U242" s="86"/>
      <c r="V242" s="86"/>
      <c r="W242" s="86"/>
      <c r="X242" s="91"/>
      <c r="Y242" s="4"/>
      <c r="Z242" s="93" t="s">
        <v>827</v>
      </c>
      <c r="AA242" s="94"/>
      <c r="AB242" s="94"/>
      <c r="AC242" s="94"/>
      <c r="AD242" s="95" t="s">
        <v>940</v>
      </c>
      <c r="AE242" s="7"/>
      <c r="AF242" s="32" t="str">
        <f t="shared" si="58"/>
        <v xml:space="preserve"> [Teknisk] </v>
      </c>
      <c r="AG242" s="31" t="str">
        <f t="shared" si="59"/>
        <v>?</v>
      </c>
      <c r="AH242" s="31" t="str">
        <f t="shared" si="60"/>
        <v>Titanisk</v>
      </c>
      <c r="AI242" s="31" t="str">
        <f t="shared" si="61"/>
        <v>Gudabenådad</v>
      </c>
      <c r="AJ242" s="31" t="str">
        <f t="shared" si="62"/>
        <v>?</v>
      </c>
      <c r="AK242" s="31" t="str">
        <f t="shared" si="63"/>
        <v>?</v>
      </c>
      <c r="AL242" s="31" t="str">
        <f t="shared" si="64"/>
        <v>Dålig</v>
      </c>
      <c r="AM242" s="39" t="str">
        <f t="shared" si="65"/>
        <v/>
      </c>
      <c r="AN242" s="31" t="str">
        <f t="shared" si="66"/>
        <v/>
      </c>
      <c r="AO242" s="32" t="str">
        <f t="shared" si="67"/>
        <v/>
      </c>
      <c r="AP242" s="32" t="str">
        <f t="shared" si="68"/>
        <v>Titanisk - Gudabenådad - ?</v>
      </c>
      <c r="AQ242" s="32" t="str">
        <f t="shared" si="69"/>
        <v/>
      </c>
      <c r="AR242" s="32" t="str">
        <f t="shared" si="70"/>
        <v/>
      </c>
      <c r="AS242" s="32" t="str">
        <f t="shared" si="71"/>
        <v/>
      </c>
      <c r="AT242" s="96" t="str">
        <f t="shared" si="72"/>
        <v>[b]23 Eriksson [playerid=233860673] Titanisk - Gudabenådad - ? [Teknisk] [/b]</v>
      </c>
      <c r="AU242" s="7"/>
    </row>
    <row r="243" spans="1:47" ht="15" hidden="1">
      <c r="A243" s="84" t="s">
        <v>831</v>
      </c>
      <c r="B243" s="85" t="s">
        <v>100</v>
      </c>
      <c r="C243" s="86" t="s">
        <v>476</v>
      </c>
      <c r="D243" s="86">
        <v>208349037</v>
      </c>
      <c r="E243" s="88" t="str">
        <f t="shared" si="75"/>
        <v>208349037</v>
      </c>
      <c r="F243" s="89">
        <v>25</v>
      </c>
      <c r="G243" s="7"/>
      <c r="H243" s="90"/>
      <c r="I243" s="7"/>
      <c r="J243" s="85" t="s">
        <v>822</v>
      </c>
      <c r="K243" s="86" t="s">
        <v>27</v>
      </c>
      <c r="L243" s="86"/>
      <c r="M243" s="86" t="s">
        <v>23</v>
      </c>
      <c r="N243" s="86" t="s">
        <v>822</v>
      </c>
      <c r="O243" s="86"/>
      <c r="P243" s="86" t="s">
        <v>818</v>
      </c>
      <c r="Q243" s="86"/>
      <c r="R243" s="91"/>
      <c r="S243" s="6"/>
      <c r="T243" s="92" t="s">
        <v>608</v>
      </c>
      <c r="U243" s="86"/>
      <c r="V243" s="86"/>
      <c r="W243" s="86"/>
      <c r="X243" s="91"/>
      <c r="Y243" s="4"/>
      <c r="Z243" s="93"/>
      <c r="AA243" s="94"/>
      <c r="AB243" s="94"/>
      <c r="AC243" s="94"/>
      <c r="AD243" s="95" t="s">
        <v>940</v>
      </c>
      <c r="AE243" s="7"/>
      <c r="AF243" s="32" t="str">
        <f t="shared" si="58"/>
        <v/>
      </c>
      <c r="AG243" s="31" t="str">
        <f t="shared" si="59"/>
        <v>?</v>
      </c>
      <c r="AH243" s="31" t="str">
        <f t="shared" si="60"/>
        <v>Titanisk</v>
      </c>
      <c r="AI243" s="31" t="str">
        <f t="shared" si="61"/>
        <v>Enastående</v>
      </c>
      <c r="AJ243" s="31" t="str">
        <f t="shared" si="62"/>
        <v>?</v>
      </c>
      <c r="AK243" s="31" t="str">
        <f t="shared" si="63"/>
        <v>Dålig</v>
      </c>
      <c r="AL243" s="31" t="str">
        <f t="shared" si="64"/>
        <v>?</v>
      </c>
      <c r="AM243" s="39" t="str">
        <f t="shared" si="65"/>
        <v/>
      </c>
      <c r="AN243" s="31" t="str">
        <f t="shared" si="66"/>
        <v/>
      </c>
      <c r="AO243" s="32" t="str">
        <f t="shared" si="67"/>
        <v/>
      </c>
      <c r="AP243" s="32" t="str">
        <f t="shared" si="68"/>
        <v>Titanisk - Enastående - Dålig</v>
      </c>
      <c r="AQ243" s="32" t="str">
        <f t="shared" si="69"/>
        <v/>
      </c>
      <c r="AR243" s="32" t="str">
        <f t="shared" si="70"/>
        <v/>
      </c>
      <c r="AS243" s="32" t="str">
        <f t="shared" si="71"/>
        <v/>
      </c>
      <c r="AT243" s="96" t="str">
        <f t="shared" si="72"/>
        <v>25 Linstedt [playerid=208349037] Titanisk - Enastående - Dålig</v>
      </c>
      <c r="AU243" s="7"/>
    </row>
    <row r="244" spans="1:47" ht="14.25" hidden="1">
      <c r="A244" s="84" t="s">
        <v>831</v>
      </c>
      <c r="B244" s="85" t="s">
        <v>277</v>
      </c>
      <c r="C244" s="86" t="s">
        <v>343</v>
      </c>
      <c r="D244" s="87">
        <v>205261350</v>
      </c>
      <c r="E244" s="88" t="str">
        <f t="shared" si="75"/>
        <v>205261350</v>
      </c>
      <c r="F244" s="89">
        <v>25</v>
      </c>
      <c r="G244" s="7"/>
      <c r="H244" s="90"/>
      <c r="I244" s="7"/>
      <c r="J244" s="85" t="s">
        <v>823</v>
      </c>
      <c r="K244" s="86" t="s">
        <v>27</v>
      </c>
      <c r="L244" s="86"/>
      <c r="M244" s="86" t="s">
        <v>23</v>
      </c>
      <c r="N244" s="86" t="s">
        <v>823</v>
      </c>
      <c r="O244" s="86"/>
      <c r="P244" s="86" t="s">
        <v>821</v>
      </c>
      <c r="Q244" s="86"/>
      <c r="R244" s="91"/>
      <c r="S244" s="7"/>
      <c r="T244" s="92" t="s">
        <v>344</v>
      </c>
      <c r="U244" s="86"/>
      <c r="V244" s="86"/>
      <c r="W244" s="86"/>
      <c r="X244" s="91"/>
      <c r="Y244" s="4"/>
      <c r="Z244" s="93"/>
      <c r="AA244" s="94"/>
      <c r="AB244" s="94"/>
      <c r="AC244" s="94"/>
      <c r="AD244" s="95" t="s">
        <v>940</v>
      </c>
      <c r="AE244" s="7"/>
      <c r="AF244" s="32" t="str">
        <f t="shared" si="58"/>
        <v/>
      </c>
      <c r="AG244" s="31" t="str">
        <f t="shared" si="59"/>
        <v>?</v>
      </c>
      <c r="AH244" s="31" t="str">
        <f t="shared" si="60"/>
        <v>Titanisk</v>
      </c>
      <c r="AI244" s="31" t="str">
        <f t="shared" si="61"/>
        <v>Fenomenal</v>
      </c>
      <c r="AJ244" s="31" t="str">
        <f t="shared" si="62"/>
        <v>?</v>
      </c>
      <c r="AK244" s="31" t="str">
        <f t="shared" si="63"/>
        <v>Ypperlig</v>
      </c>
      <c r="AL244" s="31" t="str">
        <f t="shared" si="64"/>
        <v>?</v>
      </c>
      <c r="AM244" s="39" t="str">
        <f t="shared" si="65"/>
        <v/>
      </c>
      <c r="AN244" s="31" t="str">
        <f t="shared" si="66"/>
        <v/>
      </c>
      <c r="AO244" s="32" t="str">
        <f t="shared" si="67"/>
        <v/>
      </c>
      <c r="AP244" s="32" t="str">
        <f t="shared" si="68"/>
        <v>Titanisk - Fenomenal - Ypperlig</v>
      </c>
      <c r="AQ244" s="32" t="str">
        <f t="shared" si="69"/>
        <v/>
      </c>
      <c r="AR244" s="32" t="str">
        <f t="shared" si="70"/>
        <v/>
      </c>
      <c r="AS244" s="32" t="str">
        <f t="shared" si="71"/>
        <v/>
      </c>
      <c r="AT244" s="96" t="str">
        <f t="shared" si="72"/>
        <v>25 Hol [playerid=205261350] Titanisk - Fenomenal - Ypperlig</v>
      </c>
      <c r="AU244" s="7"/>
    </row>
    <row r="245" spans="1:47" ht="15" hidden="1">
      <c r="A245" s="84" t="s">
        <v>831</v>
      </c>
      <c r="B245" s="85" t="s">
        <v>80</v>
      </c>
      <c r="C245" s="86" t="s">
        <v>477</v>
      </c>
      <c r="D245" s="86">
        <v>209160970</v>
      </c>
      <c r="E245" s="88" t="str">
        <f t="shared" si="75"/>
        <v>209160970</v>
      </c>
      <c r="F245" s="89">
        <v>25</v>
      </c>
      <c r="G245" s="7"/>
      <c r="H245" s="90" t="s">
        <v>493</v>
      </c>
      <c r="I245" s="7"/>
      <c r="J245" s="85" t="s">
        <v>823</v>
      </c>
      <c r="K245" s="86" t="s">
        <v>821</v>
      </c>
      <c r="L245" s="86"/>
      <c r="M245" s="86" t="s">
        <v>22</v>
      </c>
      <c r="N245" s="86" t="s">
        <v>27</v>
      </c>
      <c r="O245" s="86"/>
      <c r="P245" s="86" t="s">
        <v>817</v>
      </c>
      <c r="Q245" s="86"/>
      <c r="R245" s="91"/>
      <c r="S245" s="6"/>
      <c r="T245" s="92" t="s">
        <v>609</v>
      </c>
      <c r="U245" s="86"/>
      <c r="V245" s="86"/>
      <c r="W245" s="86"/>
      <c r="X245" s="91"/>
      <c r="Y245" s="4"/>
      <c r="Z245" s="93"/>
      <c r="AA245" s="94"/>
      <c r="AB245" s="94"/>
      <c r="AC245" s="94"/>
      <c r="AD245" s="95" t="s">
        <v>940</v>
      </c>
      <c r="AE245" s="7"/>
      <c r="AF245" s="32" t="str">
        <f t="shared" si="58"/>
        <v xml:space="preserve"> [KRAFTFULL] </v>
      </c>
      <c r="AG245" s="31" t="str">
        <f t="shared" si="59"/>
        <v>?</v>
      </c>
      <c r="AH245" s="31" t="str">
        <f t="shared" si="60"/>
        <v>Utomjordisk</v>
      </c>
      <c r="AI245" s="31" t="str">
        <f t="shared" si="61"/>
        <v>Gudabenådad</v>
      </c>
      <c r="AJ245" s="31" t="str">
        <f t="shared" si="62"/>
        <v>?</v>
      </c>
      <c r="AK245" s="31" t="str">
        <f t="shared" si="63"/>
        <v>Usel</v>
      </c>
      <c r="AL245" s="31" t="str">
        <f t="shared" si="64"/>
        <v>?</v>
      </c>
      <c r="AM245" s="39" t="str">
        <f t="shared" si="65"/>
        <v/>
      </c>
      <c r="AN245" s="31" t="str">
        <f t="shared" si="66"/>
        <v/>
      </c>
      <c r="AO245" s="32" t="str">
        <f t="shared" si="67"/>
        <v/>
      </c>
      <c r="AP245" s="32" t="str">
        <f t="shared" si="68"/>
        <v>Utomjordisk - Gudabenådad - Usel</v>
      </c>
      <c r="AQ245" s="32" t="str">
        <f t="shared" si="69"/>
        <v/>
      </c>
      <c r="AR245" s="32" t="str">
        <f t="shared" si="70"/>
        <v/>
      </c>
      <c r="AS245" s="32" t="str">
        <f t="shared" si="71"/>
        <v/>
      </c>
      <c r="AT245" s="96" t="str">
        <f t="shared" si="72"/>
        <v xml:space="preserve">25 Flinkman [playerid=209160970] Utomjordisk - Gudabenådad - Usel [KRAFTFULL] </v>
      </c>
      <c r="AU245" s="7"/>
    </row>
    <row r="246" spans="1:47" ht="14.25" hidden="1">
      <c r="A246" s="84" t="s">
        <v>831</v>
      </c>
      <c r="B246" s="85" t="s">
        <v>52</v>
      </c>
      <c r="C246" s="86" t="s">
        <v>333</v>
      </c>
      <c r="D246" s="87">
        <v>194782807</v>
      </c>
      <c r="E246" s="88" t="str">
        <f t="shared" si="75"/>
        <v>194782807</v>
      </c>
      <c r="F246" s="89">
        <v>26</v>
      </c>
      <c r="G246" s="7"/>
      <c r="H246" s="90" t="s">
        <v>33</v>
      </c>
      <c r="I246" s="7"/>
      <c r="J246" s="85" t="s">
        <v>823</v>
      </c>
      <c r="K246" s="86" t="s">
        <v>27</v>
      </c>
      <c r="L246" s="86"/>
      <c r="M246" s="86" t="s">
        <v>23</v>
      </c>
      <c r="N246" s="86" t="s">
        <v>820</v>
      </c>
      <c r="O246" s="86"/>
      <c r="P246" s="86" t="s">
        <v>27</v>
      </c>
      <c r="Q246" s="86"/>
      <c r="R246" s="91"/>
      <c r="S246" s="7"/>
      <c r="T246" s="92" t="s">
        <v>178</v>
      </c>
      <c r="U246" s="86"/>
      <c r="V246" s="86"/>
      <c r="W246" s="86"/>
      <c r="X246" s="91"/>
      <c r="Y246" s="4"/>
      <c r="Z246" s="93"/>
      <c r="AA246" s="94"/>
      <c r="AB246" s="94"/>
      <c r="AC246" s="94"/>
      <c r="AD246" s="95" t="s">
        <v>940</v>
      </c>
      <c r="AE246" s="7"/>
      <c r="AF246" s="32" t="str">
        <f t="shared" si="58"/>
        <v xml:space="preserve"> [Kraftfull] </v>
      </c>
      <c r="AG246" s="31" t="str">
        <f t="shared" si="59"/>
        <v>?</v>
      </c>
      <c r="AH246" s="31" t="str">
        <f t="shared" si="60"/>
        <v>Titanisk</v>
      </c>
      <c r="AI246" s="31" t="str">
        <f t="shared" si="61"/>
        <v>Bra</v>
      </c>
      <c r="AJ246" s="31" t="str">
        <f t="shared" si="62"/>
        <v>?</v>
      </c>
      <c r="AK246" s="31" t="str">
        <f t="shared" si="63"/>
        <v>Gudabenådad</v>
      </c>
      <c r="AL246" s="31" t="str">
        <f t="shared" si="64"/>
        <v>?</v>
      </c>
      <c r="AM246" s="39" t="str">
        <f t="shared" si="65"/>
        <v/>
      </c>
      <c r="AN246" s="31" t="str">
        <f t="shared" si="66"/>
        <v/>
      </c>
      <c r="AO246" s="32" t="str">
        <f t="shared" si="67"/>
        <v/>
      </c>
      <c r="AP246" s="32" t="str">
        <f t="shared" si="68"/>
        <v>Titanisk - Bra - Gudabenådad</v>
      </c>
      <c r="AQ246" s="32" t="str">
        <f t="shared" si="69"/>
        <v/>
      </c>
      <c r="AR246" s="32" t="str">
        <f t="shared" si="70"/>
        <v/>
      </c>
      <c r="AS246" s="32" t="str">
        <f t="shared" si="71"/>
        <v/>
      </c>
      <c r="AT246" s="96" t="str">
        <f t="shared" si="72"/>
        <v xml:space="preserve">26 Tullstad [playerid=194782807] Titanisk - Bra - Gudabenådad [Kraftfull] </v>
      </c>
      <c r="AU246" s="7"/>
    </row>
    <row r="247" spans="1:47" ht="15" hidden="1">
      <c r="A247" s="84" t="s">
        <v>831</v>
      </c>
      <c r="B247" s="85" t="s">
        <v>220</v>
      </c>
      <c r="C247" s="86" t="s">
        <v>208</v>
      </c>
      <c r="D247" s="86">
        <v>198106220</v>
      </c>
      <c r="E247" s="88" t="str">
        <f t="shared" si="75"/>
        <v>198106220</v>
      </c>
      <c r="F247" s="89">
        <v>26</v>
      </c>
      <c r="G247" s="7"/>
      <c r="H247" s="90" t="s">
        <v>493</v>
      </c>
      <c r="I247" s="7"/>
      <c r="J247" s="85" t="s">
        <v>823</v>
      </c>
      <c r="K247" s="86" t="s">
        <v>824</v>
      </c>
      <c r="L247" s="86"/>
      <c r="M247" s="86" t="s">
        <v>23</v>
      </c>
      <c r="N247" s="86" t="s">
        <v>821</v>
      </c>
      <c r="O247" s="86"/>
      <c r="P247" s="86" t="s">
        <v>820</v>
      </c>
      <c r="Q247" s="86"/>
      <c r="R247" s="91"/>
      <c r="S247" s="6"/>
      <c r="T247" s="92" t="s">
        <v>603</v>
      </c>
      <c r="U247" s="86"/>
      <c r="V247" s="86"/>
      <c r="W247" s="86"/>
      <c r="X247" s="91"/>
      <c r="Y247" s="4"/>
      <c r="Z247" s="93"/>
      <c r="AA247" s="94"/>
      <c r="AB247" s="94"/>
      <c r="AC247" s="94"/>
      <c r="AD247" s="95" t="s">
        <v>940</v>
      </c>
      <c r="AE247" s="7"/>
      <c r="AF247" s="32" t="str">
        <f t="shared" si="58"/>
        <v xml:space="preserve"> [KRAFTFULL] </v>
      </c>
      <c r="AG247" s="31" t="str">
        <f t="shared" si="59"/>
        <v>?</v>
      </c>
      <c r="AH247" s="31" t="str">
        <f t="shared" si="60"/>
        <v>Titanisk</v>
      </c>
      <c r="AI247" s="31" t="str">
        <f t="shared" si="61"/>
        <v>Ypperlig</v>
      </c>
      <c r="AJ247" s="31" t="str">
        <f t="shared" si="62"/>
        <v>?</v>
      </c>
      <c r="AK247" s="31" t="str">
        <f t="shared" si="63"/>
        <v>Bra</v>
      </c>
      <c r="AL247" s="31" t="str">
        <f t="shared" si="64"/>
        <v>?</v>
      </c>
      <c r="AM247" s="39" t="str">
        <f t="shared" si="65"/>
        <v/>
      </c>
      <c r="AN247" s="31" t="str">
        <f t="shared" si="66"/>
        <v/>
      </c>
      <c r="AO247" s="32" t="str">
        <f t="shared" si="67"/>
        <v/>
      </c>
      <c r="AP247" s="32" t="str">
        <f t="shared" si="68"/>
        <v>Titanisk - Ypperlig - Bra</v>
      </c>
      <c r="AQ247" s="32" t="str">
        <f t="shared" si="69"/>
        <v/>
      </c>
      <c r="AR247" s="32" t="str">
        <f t="shared" si="70"/>
        <v/>
      </c>
      <c r="AS247" s="32" t="str">
        <f t="shared" si="71"/>
        <v/>
      </c>
      <c r="AT247" s="96" t="str">
        <f t="shared" si="72"/>
        <v xml:space="preserve">26 Jonasson [playerid=198106220] Titanisk - Ypperlig - Bra [KRAFTFULL] </v>
      </c>
      <c r="AU247" s="7"/>
    </row>
    <row r="248" spans="1:47" ht="14.25" hidden="1">
      <c r="A248" s="84"/>
      <c r="B248" s="85" t="s">
        <v>217</v>
      </c>
      <c r="C248" s="86" t="s">
        <v>275</v>
      </c>
      <c r="D248" s="87">
        <v>131737962</v>
      </c>
      <c r="E248" s="88" t="str">
        <f t="shared" si="75"/>
        <v>131737962</v>
      </c>
      <c r="F248" s="89">
        <v>28</v>
      </c>
      <c r="G248" s="7"/>
      <c r="H248" s="90"/>
      <c r="I248" s="7"/>
      <c r="J248" s="85" t="s">
        <v>823</v>
      </c>
      <c r="K248" s="86" t="s">
        <v>824</v>
      </c>
      <c r="L248" s="86"/>
      <c r="M248" s="86" t="s">
        <v>23</v>
      </c>
      <c r="N248" s="86" t="s">
        <v>27</v>
      </c>
      <c r="O248" s="86"/>
      <c r="P248" s="86" t="s">
        <v>27</v>
      </c>
      <c r="Q248" s="86"/>
      <c r="R248" s="91" t="s">
        <v>28</v>
      </c>
      <c r="S248" s="7"/>
      <c r="T248" s="92" t="s">
        <v>276</v>
      </c>
      <c r="U248" s="86"/>
      <c r="V248" s="86"/>
      <c r="W248" s="86"/>
      <c r="X248" s="91"/>
      <c r="Y248" s="4"/>
      <c r="Z248" s="93"/>
      <c r="AA248" s="94"/>
      <c r="AB248" s="94"/>
      <c r="AC248" s="94"/>
      <c r="AD248" s="95" t="s">
        <v>940</v>
      </c>
      <c r="AE248" s="7"/>
      <c r="AF248" s="32" t="str">
        <f t="shared" si="58"/>
        <v/>
      </c>
      <c r="AG248" s="31" t="str">
        <f t="shared" si="59"/>
        <v>?</v>
      </c>
      <c r="AH248" s="31" t="str">
        <f t="shared" si="60"/>
        <v>Titanisk</v>
      </c>
      <c r="AI248" s="31" t="str">
        <f t="shared" si="61"/>
        <v>Gudabenådad</v>
      </c>
      <c r="AJ248" s="31" t="str">
        <f t="shared" si="62"/>
        <v>?</v>
      </c>
      <c r="AK248" s="31" t="str">
        <f t="shared" si="63"/>
        <v>Gudabenådad</v>
      </c>
      <c r="AL248" s="31" t="str">
        <f t="shared" si="64"/>
        <v>?</v>
      </c>
      <c r="AM248" s="39" t="str">
        <f t="shared" si="65"/>
        <v xml:space="preserve"> Fasta: Legendarisk</v>
      </c>
      <c r="AN248" s="31" t="str">
        <f t="shared" si="66"/>
        <v/>
      </c>
      <c r="AO248" s="32" t="str">
        <f t="shared" si="67"/>
        <v/>
      </c>
      <c r="AP248" s="32" t="str">
        <f t="shared" si="68"/>
        <v/>
      </c>
      <c r="AQ248" s="32" t="str">
        <f t="shared" si="69"/>
        <v/>
      </c>
      <c r="AR248" s="32" t="str">
        <f t="shared" si="70"/>
        <v/>
      </c>
      <c r="AS248" s="32" t="str">
        <f t="shared" si="71"/>
        <v/>
      </c>
      <c r="AT248" s="96" t="str">
        <f t="shared" si="72"/>
        <v>28 Torsten [playerid=131737962]  Fasta: Legendarisk</v>
      </c>
      <c r="AU248" s="7"/>
    </row>
    <row r="249" spans="1:47" ht="15" hidden="1">
      <c r="A249" s="84" t="s">
        <v>831</v>
      </c>
      <c r="B249" s="85" t="s">
        <v>57</v>
      </c>
      <c r="C249" s="86" t="s">
        <v>210</v>
      </c>
      <c r="D249" s="86">
        <v>233145763</v>
      </c>
      <c r="E249" s="88" t="str">
        <f t="shared" si="75"/>
        <v>233145763</v>
      </c>
      <c r="F249" s="89">
        <v>23</v>
      </c>
      <c r="G249" s="7"/>
      <c r="H249" s="90"/>
      <c r="I249" s="7"/>
      <c r="J249" s="85" t="s">
        <v>822</v>
      </c>
      <c r="K249" s="86" t="s">
        <v>819</v>
      </c>
      <c r="L249" s="86"/>
      <c r="M249" s="86" t="s">
        <v>24</v>
      </c>
      <c r="N249" s="86" t="s">
        <v>821</v>
      </c>
      <c r="O249" s="86"/>
      <c r="P249" s="86" t="s">
        <v>818</v>
      </c>
      <c r="Q249" s="86"/>
      <c r="R249" s="91"/>
      <c r="S249" s="6" t="s">
        <v>490</v>
      </c>
      <c r="T249" s="92" t="s">
        <v>627</v>
      </c>
      <c r="U249" s="86"/>
      <c r="V249" s="86"/>
      <c r="W249" s="86"/>
      <c r="X249" s="91"/>
      <c r="Y249" s="4"/>
      <c r="Z249" s="93"/>
      <c r="AA249" s="94"/>
      <c r="AB249" s="94"/>
      <c r="AC249" s="94"/>
      <c r="AD249" s="95" t="s">
        <v>940</v>
      </c>
      <c r="AE249" s="7"/>
      <c r="AF249" s="32" t="str">
        <f t="shared" si="58"/>
        <v/>
      </c>
      <c r="AG249" s="31" t="str">
        <f t="shared" si="59"/>
        <v>?</v>
      </c>
      <c r="AH249" s="31" t="str">
        <f t="shared" si="60"/>
        <v>Himmelsk</v>
      </c>
      <c r="AI249" s="31" t="str">
        <f t="shared" si="61"/>
        <v>Ypperlig</v>
      </c>
      <c r="AJ249" s="31" t="str">
        <f t="shared" si="62"/>
        <v>?</v>
      </c>
      <c r="AK249" s="31" t="str">
        <f t="shared" si="63"/>
        <v>Dålig</v>
      </c>
      <c r="AL249" s="31" t="str">
        <f t="shared" si="64"/>
        <v>?</v>
      </c>
      <c r="AM249" s="39" t="str">
        <f t="shared" si="65"/>
        <v/>
      </c>
      <c r="AN249" s="31" t="str">
        <f t="shared" si="66"/>
        <v/>
      </c>
      <c r="AO249" s="32" t="str">
        <f t="shared" si="67"/>
        <v/>
      </c>
      <c r="AP249" s="32" t="str">
        <f t="shared" si="68"/>
        <v>Himmelsk - Ypperlig - Dålig</v>
      </c>
      <c r="AQ249" s="32" t="str">
        <f t="shared" si="69"/>
        <v/>
      </c>
      <c r="AR249" s="32" t="str">
        <f t="shared" si="70"/>
        <v/>
      </c>
      <c r="AS249" s="32" t="str">
        <f t="shared" si="71"/>
        <v/>
      </c>
      <c r="AT249" s="96" t="str">
        <f t="shared" si="72"/>
        <v>23 Torsson [playerid=233145763] Himmelsk - Ypperlig - Dålig</v>
      </c>
      <c r="AU249" s="7"/>
    </row>
    <row r="250" spans="1:47" ht="15" hidden="1">
      <c r="A250" s="84"/>
      <c r="B250" s="85"/>
      <c r="C250" s="86"/>
      <c r="D250" s="86">
        <v>234009575</v>
      </c>
      <c r="E250" s="88" t="str">
        <f t="shared" si="75"/>
        <v>234009575</v>
      </c>
      <c r="F250" s="89">
        <v>21</v>
      </c>
      <c r="G250" s="7"/>
      <c r="H250" s="90"/>
      <c r="I250" s="7"/>
      <c r="J250" s="85" t="s">
        <v>823</v>
      </c>
      <c r="K250" s="86" t="s">
        <v>820</v>
      </c>
      <c r="L250" s="86"/>
      <c r="M250" s="86" t="s">
        <v>24</v>
      </c>
      <c r="N250" s="86" t="s">
        <v>820</v>
      </c>
      <c r="O250" s="86"/>
      <c r="P250" s="86" t="s">
        <v>820</v>
      </c>
      <c r="Q250" s="86"/>
      <c r="R250" s="91"/>
      <c r="S250" s="6" t="s">
        <v>490</v>
      </c>
      <c r="T250" s="92" t="s">
        <v>628</v>
      </c>
      <c r="U250" s="86"/>
      <c r="V250" s="86"/>
      <c r="W250" s="86"/>
      <c r="X250" s="91"/>
      <c r="Y250" s="4"/>
      <c r="Z250" s="93"/>
      <c r="AA250" s="94"/>
      <c r="AB250" s="94"/>
      <c r="AC250" s="94"/>
      <c r="AD250" s="95" t="s">
        <v>940</v>
      </c>
      <c r="AE250" s="7"/>
      <c r="AF250" s="32" t="str">
        <f t="shared" si="58"/>
        <v/>
      </c>
      <c r="AG250" s="31" t="str">
        <f t="shared" si="59"/>
        <v>?</v>
      </c>
      <c r="AH250" s="31" t="str">
        <f t="shared" si="60"/>
        <v>Himmelsk</v>
      </c>
      <c r="AI250" s="31" t="str">
        <f t="shared" si="61"/>
        <v>Bra</v>
      </c>
      <c r="AJ250" s="31" t="str">
        <f t="shared" si="62"/>
        <v>?</v>
      </c>
      <c r="AK250" s="31" t="str">
        <f t="shared" si="63"/>
        <v>Bra</v>
      </c>
      <c r="AL250" s="31" t="str">
        <f t="shared" si="64"/>
        <v>?</v>
      </c>
      <c r="AM250" s="39" t="str">
        <f t="shared" si="65"/>
        <v/>
      </c>
      <c r="AN250" s="31" t="str">
        <f t="shared" si="66"/>
        <v/>
      </c>
      <c r="AO250" s="32" t="str">
        <f t="shared" si="67"/>
        <v/>
      </c>
      <c r="AP250" s="32" t="str">
        <f t="shared" si="68"/>
        <v/>
      </c>
      <c r="AQ250" s="32" t="str">
        <f t="shared" si="69"/>
        <v/>
      </c>
      <c r="AR250" s="32" t="str">
        <f t="shared" si="70"/>
        <v/>
      </c>
      <c r="AS250" s="32" t="str">
        <f t="shared" si="71"/>
        <v/>
      </c>
      <c r="AT250" s="96" t="str">
        <f t="shared" si="72"/>
        <v xml:space="preserve">21  [playerid=234009575] </v>
      </c>
      <c r="AU250" s="7"/>
    </row>
    <row r="251" spans="1:47" ht="15" hidden="1">
      <c r="A251" s="84" t="s">
        <v>831</v>
      </c>
      <c r="B251" s="85" t="s">
        <v>629</v>
      </c>
      <c r="C251" s="86" t="s">
        <v>488</v>
      </c>
      <c r="D251" s="86">
        <v>234810436</v>
      </c>
      <c r="E251" s="88" t="str">
        <f t="shared" si="75"/>
        <v>234810436</v>
      </c>
      <c r="F251" s="89">
        <v>23</v>
      </c>
      <c r="G251" s="7"/>
      <c r="H251" s="90" t="s">
        <v>491</v>
      </c>
      <c r="I251" s="7"/>
      <c r="J251" s="85" t="s">
        <v>822</v>
      </c>
      <c r="K251" s="86" t="s">
        <v>823</v>
      </c>
      <c r="L251" s="86"/>
      <c r="M251" s="86" t="s">
        <v>24</v>
      </c>
      <c r="N251" s="86" t="s">
        <v>28</v>
      </c>
      <c r="O251" s="86"/>
      <c r="P251" s="86" t="s">
        <v>818</v>
      </c>
      <c r="Q251" s="86"/>
      <c r="R251" s="91"/>
      <c r="S251" s="6" t="s">
        <v>490</v>
      </c>
      <c r="T251" s="92" t="s">
        <v>630</v>
      </c>
      <c r="U251" s="86"/>
      <c r="V251" s="86"/>
      <c r="W251" s="86"/>
      <c r="X251" s="91"/>
      <c r="Y251" s="4"/>
      <c r="Z251" s="93"/>
      <c r="AA251" s="94"/>
      <c r="AB251" s="94"/>
      <c r="AC251" s="94"/>
      <c r="AD251" s="95" t="s">
        <v>940</v>
      </c>
      <c r="AE251" s="7"/>
      <c r="AF251" s="32" t="str">
        <f t="shared" si="58"/>
        <v xml:space="preserve"> [NICKSKICKLIG] </v>
      </c>
      <c r="AG251" s="31" t="str">
        <f t="shared" si="59"/>
        <v>?</v>
      </c>
      <c r="AH251" s="31" t="str">
        <f t="shared" si="60"/>
        <v>Himmelsk</v>
      </c>
      <c r="AI251" s="31" t="str">
        <f t="shared" si="61"/>
        <v>Legendarisk</v>
      </c>
      <c r="AJ251" s="31" t="str">
        <f t="shared" si="62"/>
        <v>?</v>
      </c>
      <c r="AK251" s="31" t="str">
        <f t="shared" si="63"/>
        <v>Dålig</v>
      </c>
      <c r="AL251" s="31" t="str">
        <f t="shared" si="64"/>
        <v>?</v>
      </c>
      <c r="AM251" s="39" t="str">
        <f t="shared" si="65"/>
        <v/>
      </c>
      <c r="AN251" s="31" t="str">
        <f t="shared" si="66"/>
        <v/>
      </c>
      <c r="AO251" s="32" t="str">
        <f t="shared" si="67"/>
        <v/>
      </c>
      <c r="AP251" s="32" t="str">
        <f t="shared" si="68"/>
        <v>Himmelsk - Legendarisk - Dålig</v>
      </c>
      <c r="AQ251" s="32" t="str">
        <f t="shared" si="69"/>
        <v/>
      </c>
      <c r="AR251" s="32" t="str">
        <f t="shared" si="70"/>
        <v/>
      </c>
      <c r="AS251" s="32" t="str">
        <f t="shared" si="71"/>
        <v/>
      </c>
      <c r="AT251" s="96" t="str">
        <f t="shared" si="72"/>
        <v xml:space="preserve">23 Rahmbeck [playerid=234810436] Himmelsk - Legendarisk - Dålig [NICKSKICKLIG] </v>
      </c>
      <c r="AU251" s="7"/>
    </row>
    <row r="252" spans="1:47" ht="15" hidden="1">
      <c r="A252" s="84" t="s">
        <v>831</v>
      </c>
      <c r="B252" s="85" t="s">
        <v>631</v>
      </c>
      <c r="C252" s="86" t="s">
        <v>489</v>
      </c>
      <c r="D252" s="86">
        <v>235070567</v>
      </c>
      <c r="E252" s="88" t="str">
        <f t="shared" si="75"/>
        <v>235070567</v>
      </c>
      <c r="F252" s="89">
        <v>23</v>
      </c>
      <c r="G252" s="7"/>
      <c r="H252" s="90" t="s">
        <v>494</v>
      </c>
      <c r="I252" s="7"/>
      <c r="J252" s="85" t="s">
        <v>822</v>
      </c>
      <c r="K252" s="86" t="s">
        <v>822</v>
      </c>
      <c r="L252" s="86"/>
      <c r="M252" s="86" t="s">
        <v>24</v>
      </c>
      <c r="N252" s="86" t="s">
        <v>27</v>
      </c>
      <c r="O252" s="86"/>
      <c r="P252" s="86" t="s">
        <v>819</v>
      </c>
      <c r="Q252" s="86"/>
      <c r="R252" s="91"/>
      <c r="S252" s="6" t="s">
        <v>490</v>
      </c>
      <c r="T252" s="92" t="s">
        <v>630</v>
      </c>
      <c r="U252" s="86"/>
      <c r="V252" s="86"/>
      <c r="W252" s="86"/>
      <c r="X252" s="91"/>
      <c r="Y252" s="4"/>
      <c r="Z252" s="93"/>
      <c r="AA252" s="94"/>
      <c r="AB252" s="94"/>
      <c r="AC252" s="94"/>
      <c r="AD252" s="95" t="s">
        <v>940</v>
      </c>
      <c r="AE252" s="7"/>
      <c r="AF252" s="32" t="str">
        <f t="shared" si="58"/>
        <v xml:space="preserve"> [SNABB] </v>
      </c>
      <c r="AG252" s="31" t="str">
        <f t="shared" si="59"/>
        <v>?</v>
      </c>
      <c r="AH252" s="31" t="str">
        <f t="shared" si="60"/>
        <v>Himmelsk</v>
      </c>
      <c r="AI252" s="31" t="str">
        <f t="shared" si="61"/>
        <v>Gudabenådad</v>
      </c>
      <c r="AJ252" s="31" t="str">
        <f t="shared" si="62"/>
        <v>?</v>
      </c>
      <c r="AK252" s="31" t="str">
        <f t="shared" si="63"/>
        <v>Hyfsad</v>
      </c>
      <c r="AL252" s="31" t="str">
        <f t="shared" si="64"/>
        <v>?</v>
      </c>
      <c r="AM252" s="39" t="str">
        <f t="shared" si="65"/>
        <v/>
      </c>
      <c r="AN252" s="31" t="str">
        <f t="shared" si="66"/>
        <v/>
      </c>
      <c r="AO252" s="32" t="str">
        <f t="shared" si="67"/>
        <v/>
      </c>
      <c r="AP252" s="32" t="str">
        <f t="shared" si="68"/>
        <v>Himmelsk - Gudabenådad - Hyfsad</v>
      </c>
      <c r="AQ252" s="32" t="str">
        <f t="shared" si="69"/>
        <v/>
      </c>
      <c r="AR252" s="32" t="str">
        <f t="shared" si="70"/>
        <v/>
      </c>
      <c r="AS252" s="32" t="str">
        <f t="shared" si="71"/>
        <v/>
      </c>
      <c r="AT252" s="96" t="str">
        <f t="shared" si="72"/>
        <v xml:space="preserve">23 Mhalele [playerid=235070567] Himmelsk - Gudabenådad - Hyfsad [SNABB] </v>
      </c>
      <c r="AU252" s="7"/>
    </row>
    <row r="253" spans="1:47" ht="15" hidden="1">
      <c r="A253" s="84" t="s">
        <v>831</v>
      </c>
      <c r="B253" s="85" t="s">
        <v>43</v>
      </c>
      <c r="C253" s="86" t="s">
        <v>482</v>
      </c>
      <c r="D253" s="86">
        <v>220368609</v>
      </c>
      <c r="E253" s="88" t="str">
        <f t="shared" si="75"/>
        <v>220368609</v>
      </c>
      <c r="F253" s="89">
        <v>24</v>
      </c>
      <c r="G253" s="7"/>
      <c r="H253" s="90"/>
      <c r="I253" s="7"/>
      <c r="J253" s="85" t="s">
        <v>823</v>
      </c>
      <c r="K253" s="86" t="s">
        <v>822</v>
      </c>
      <c r="L253" s="86"/>
      <c r="M253" s="86" t="s">
        <v>23</v>
      </c>
      <c r="N253" s="86" t="s">
        <v>823</v>
      </c>
      <c r="O253" s="86"/>
      <c r="P253" s="86" t="s">
        <v>819</v>
      </c>
      <c r="Q253" s="86"/>
      <c r="R253" s="91"/>
      <c r="S253" s="6" t="s">
        <v>490</v>
      </c>
      <c r="T253" s="92" t="s">
        <v>618</v>
      </c>
      <c r="U253" s="86"/>
      <c r="V253" s="86"/>
      <c r="W253" s="86"/>
      <c r="X253" s="91"/>
      <c r="Y253" s="4"/>
      <c r="Z253" s="93"/>
      <c r="AA253" s="94"/>
      <c r="AB253" s="94"/>
      <c r="AC253" s="94"/>
      <c r="AD253" s="95" t="s">
        <v>940</v>
      </c>
      <c r="AE253" s="7"/>
      <c r="AF253" s="32" t="str">
        <f t="shared" si="58"/>
        <v/>
      </c>
      <c r="AG253" s="31" t="str">
        <f t="shared" si="59"/>
        <v>?</v>
      </c>
      <c r="AH253" s="31" t="str">
        <f t="shared" si="60"/>
        <v>Titanisk</v>
      </c>
      <c r="AI253" s="31" t="str">
        <f t="shared" si="61"/>
        <v>Fenomenal</v>
      </c>
      <c r="AJ253" s="31" t="str">
        <f t="shared" si="62"/>
        <v>?</v>
      </c>
      <c r="AK253" s="31" t="str">
        <f t="shared" si="63"/>
        <v>Hyfsad</v>
      </c>
      <c r="AL253" s="31" t="str">
        <f t="shared" si="64"/>
        <v>?</v>
      </c>
      <c r="AM253" s="39" t="str">
        <f t="shared" si="65"/>
        <v/>
      </c>
      <c r="AN253" s="31" t="str">
        <f t="shared" si="66"/>
        <v/>
      </c>
      <c r="AO253" s="32" t="str">
        <f t="shared" si="67"/>
        <v/>
      </c>
      <c r="AP253" s="32" t="str">
        <f t="shared" si="68"/>
        <v>Titanisk - Fenomenal - Hyfsad</v>
      </c>
      <c r="AQ253" s="32" t="str">
        <f t="shared" si="69"/>
        <v/>
      </c>
      <c r="AR253" s="32" t="str">
        <f t="shared" si="70"/>
        <v/>
      </c>
      <c r="AS253" s="32" t="str">
        <f t="shared" si="71"/>
        <v/>
      </c>
      <c r="AT253" s="96" t="str">
        <f t="shared" si="72"/>
        <v>24 Orenman [playerid=220368609] Titanisk - Fenomenal - Hyfsad</v>
      </c>
      <c r="AU253" s="7"/>
    </row>
    <row r="254" spans="1:47" ht="15" hidden="1">
      <c r="A254" s="84" t="s">
        <v>831</v>
      </c>
      <c r="B254" s="85" t="s">
        <v>612</v>
      </c>
      <c r="C254" s="86" t="s">
        <v>479</v>
      </c>
      <c r="D254" s="86">
        <v>214607241</v>
      </c>
      <c r="E254" s="88" t="str">
        <f t="shared" si="75"/>
        <v>214607241</v>
      </c>
      <c r="F254" s="89">
        <v>24</v>
      </c>
      <c r="G254" s="7"/>
      <c r="H254" s="90" t="s">
        <v>494</v>
      </c>
      <c r="I254" s="7"/>
      <c r="J254" s="85" t="s">
        <v>823</v>
      </c>
      <c r="K254" s="86" t="s">
        <v>822</v>
      </c>
      <c r="L254" s="86"/>
      <c r="M254" s="86" t="s">
        <v>24</v>
      </c>
      <c r="N254" s="86" t="s">
        <v>823</v>
      </c>
      <c r="O254" s="86"/>
      <c r="P254" s="86" t="s">
        <v>820</v>
      </c>
      <c r="Q254" s="86"/>
      <c r="R254" s="91" t="s">
        <v>19</v>
      </c>
      <c r="S254" s="6"/>
      <c r="T254" s="92" t="s">
        <v>613</v>
      </c>
      <c r="U254" s="86"/>
      <c r="V254" s="86"/>
      <c r="W254" s="86"/>
      <c r="X254" s="91"/>
      <c r="Y254" s="4"/>
      <c r="Z254" s="93"/>
      <c r="AA254" s="94"/>
      <c r="AB254" s="94"/>
      <c r="AC254" s="94"/>
      <c r="AD254" s="95" t="s">
        <v>940</v>
      </c>
      <c r="AE254" s="7"/>
      <c r="AF254" s="32" t="str">
        <f t="shared" si="58"/>
        <v xml:space="preserve"> [SNABB] </v>
      </c>
      <c r="AG254" s="31" t="str">
        <f t="shared" si="59"/>
        <v>?</v>
      </c>
      <c r="AH254" s="31" t="str">
        <f t="shared" si="60"/>
        <v>Himmelsk</v>
      </c>
      <c r="AI254" s="31" t="str">
        <f t="shared" si="61"/>
        <v>Fenomenal</v>
      </c>
      <c r="AJ254" s="31" t="str">
        <f t="shared" si="62"/>
        <v>?</v>
      </c>
      <c r="AK254" s="31" t="str">
        <f t="shared" si="63"/>
        <v>Bra</v>
      </c>
      <c r="AL254" s="31" t="str">
        <f t="shared" si="64"/>
        <v>?</v>
      </c>
      <c r="AM254" s="39" t="str">
        <f t="shared" si="65"/>
        <v xml:space="preserve"> Fasta: Utopisk</v>
      </c>
      <c r="AN254" s="31" t="str">
        <f t="shared" si="66"/>
        <v/>
      </c>
      <c r="AO254" s="32" t="str">
        <f t="shared" si="67"/>
        <v/>
      </c>
      <c r="AP254" s="32" t="str">
        <f t="shared" si="68"/>
        <v>Himmelsk - Fenomenal - Bra</v>
      </c>
      <c r="AQ254" s="32" t="str">
        <f t="shared" si="69"/>
        <v/>
      </c>
      <c r="AR254" s="32" t="str">
        <f t="shared" si="70"/>
        <v/>
      </c>
      <c r="AS254" s="32" t="str">
        <f t="shared" si="71"/>
        <v/>
      </c>
      <c r="AT254" s="96" t="str">
        <f t="shared" si="72"/>
        <v>24 Ilic [playerid=214607241] Himmelsk - Fenomenal - Bra [SNABB]  Fasta: Utopisk</v>
      </c>
      <c r="AU254" s="7"/>
    </row>
    <row r="255" spans="1:47" ht="15" hidden="1">
      <c r="A255" s="84"/>
      <c r="B255" s="85" t="s">
        <v>672</v>
      </c>
      <c r="C255" s="86" t="s">
        <v>781</v>
      </c>
      <c r="D255" s="87">
        <v>89913030</v>
      </c>
      <c r="E255" s="87">
        <v>89913030</v>
      </c>
      <c r="F255" s="89">
        <v>30</v>
      </c>
      <c r="G255" s="7"/>
      <c r="H255" s="90" t="s">
        <v>29</v>
      </c>
      <c r="I255" s="7"/>
      <c r="J255" s="85" t="s">
        <v>822</v>
      </c>
      <c r="K255" s="86" t="s">
        <v>27</v>
      </c>
      <c r="L255" s="86"/>
      <c r="M255" s="86" t="s">
        <v>21</v>
      </c>
      <c r="N255" s="86"/>
      <c r="O255" s="86"/>
      <c r="P255" s="86"/>
      <c r="Q255" s="86"/>
      <c r="R255" s="91" t="s">
        <v>19</v>
      </c>
      <c r="S255" s="6"/>
      <c r="T255" s="92" t="s">
        <v>102</v>
      </c>
      <c r="U255" s="86"/>
      <c r="V255" s="86"/>
      <c r="W255" s="86"/>
      <c r="X255" s="91"/>
      <c r="Y255" s="4"/>
      <c r="Z255" s="93"/>
      <c r="AA255" s="94"/>
      <c r="AB255" s="94"/>
      <c r="AC255" s="94"/>
      <c r="AD255" s="95" t="s">
        <v>946</v>
      </c>
      <c r="AE255" s="7"/>
      <c r="AF255" s="32" t="str">
        <f t="shared" si="58"/>
        <v xml:space="preserve"> [Snabb] </v>
      </c>
      <c r="AG255" s="31" t="str">
        <f t="shared" ref="AG255:AG318" si="76">IF(COUNTA(L255)&gt;0,RIGHT(L255,LEN(L255)-5),"?")</f>
        <v>?</v>
      </c>
      <c r="AH255" s="31" t="str">
        <f t="shared" ref="AH255:AH318" si="77">IF(COUNTA(M255)&gt;0,RIGHT(M255,LEN(M255)-5),"?")</f>
        <v>Mytomspunnen</v>
      </c>
      <c r="AI255" s="31" t="str">
        <f t="shared" ref="AI255:AI318" si="78">IF(COUNTA(N255)&gt;0,RIGHT(N255,LEN(N255)-5),"?")</f>
        <v>?</v>
      </c>
      <c r="AJ255" s="31" t="str">
        <f t="shared" ref="AJ255:AJ318" si="79">IF(COUNTA(O255)&gt;0,RIGHT(O255,LEN(O255)-5),"?")</f>
        <v>?</v>
      </c>
      <c r="AK255" s="31" t="str">
        <f t="shared" ref="AK255:AK318" si="80">IF(COUNTA(P255)&gt;0,RIGHT(P255,LEN(P255)-5),"?")</f>
        <v>?</v>
      </c>
      <c r="AL255" s="31" t="str">
        <f t="shared" ref="AL255:AL318" si="81">IF(COUNTA(Q255)&gt;0,RIGHT(Q255,LEN(Q255)-5),"?")</f>
        <v>?</v>
      </c>
      <c r="AM255" s="39" t="str">
        <f t="shared" ref="AM255:AM318" si="82">IF(COUNTA(R255)&gt;0,CONCATENATE(" Fasta: ",RIGHT(R255,LEN(R255)-5)),"")</f>
        <v xml:space="preserve"> Fasta: Utopisk</v>
      </c>
      <c r="AN255" s="31" t="str">
        <f t="shared" ref="AN255:AN318" si="83">IF(A255="Målvakt",CONCATENATE(AG255," - ",AK255),"")</f>
        <v/>
      </c>
      <c r="AO255" s="32" t="str">
        <f t="shared" ref="AO255:AO318" si="84">IF(A255="Försvarare",CONCATENATE(AK255," - ",AH255," - ",AJ255," - ",AI255),"")</f>
        <v/>
      </c>
      <c r="AP255" s="32" t="str">
        <f t="shared" ref="AP255:AP318" si="85">IF(A255="Inner",CONCATENATE(AH255," - ",AI255," - ",AK255),"")</f>
        <v/>
      </c>
      <c r="AQ255" s="32" t="str">
        <f t="shared" ref="AQ255:AQ318" si="86">IF(A255="Ytter",CONCATENATE(AJ255," - ",AH255," - ",AI255," - ",AK255),"")</f>
        <v/>
      </c>
      <c r="AR255" s="32" t="str">
        <f t="shared" ref="AR255:AR318" si="87">IF(A255="Anfallare",CONCATENATE(AL255," - ",AI255," - ",AJ255),"")</f>
        <v/>
      </c>
      <c r="AS255" s="32" t="str">
        <f t="shared" ref="AS255:AS318" si="88">IF(A255="Def anfallare",CONCATENATE(AI255," - ",AH255," - ",AL255," - ",AJ255),"")</f>
        <v/>
      </c>
      <c r="AT255" s="96" t="str">
        <f t="shared" si="72"/>
        <v>30 Stenskog [playerid=89913030]  [Snabb]  Fasta: Utopisk</v>
      </c>
      <c r="AU255" s="7"/>
    </row>
    <row r="256" spans="1:47" ht="15" hidden="1">
      <c r="A256" s="84"/>
      <c r="B256" s="85" t="s">
        <v>772</v>
      </c>
      <c r="C256" s="86" t="s">
        <v>129</v>
      </c>
      <c r="D256" s="87">
        <v>71334077</v>
      </c>
      <c r="E256" s="87">
        <v>71334077</v>
      </c>
      <c r="F256" s="89">
        <v>32</v>
      </c>
      <c r="G256" s="7"/>
      <c r="H256" s="90"/>
      <c r="I256" s="7"/>
      <c r="J256" s="85" t="s">
        <v>820</v>
      </c>
      <c r="K256" s="86" t="s">
        <v>27</v>
      </c>
      <c r="L256" s="86"/>
      <c r="M256" s="86"/>
      <c r="N256" s="86" t="s">
        <v>824</v>
      </c>
      <c r="O256" s="86"/>
      <c r="P256" s="86"/>
      <c r="Q256" s="86" t="s">
        <v>23</v>
      </c>
      <c r="R256" s="91" t="s">
        <v>19</v>
      </c>
      <c r="S256" s="6"/>
      <c r="T256" s="92" t="s">
        <v>773</v>
      </c>
      <c r="U256" s="86"/>
      <c r="V256" s="86"/>
      <c r="W256" s="86"/>
      <c r="X256" s="91"/>
      <c r="Y256" s="4"/>
      <c r="Z256" s="93"/>
      <c r="AA256" s="94"/>
      <c r="AB256" s="94"/>
      <c r="AC256" s="94"/>
      <c r="AD256" s="95" t="s">
        <v>946</v>
      </c>
      <c r="AE256" s="7"/>
      <c r="AF256" s="32" t="str">
        <f t="shared" ref="AF256:AF319" si="89">IF(COUNTA(H256)&gt;0,CONCATENATE(" [",H256,"] "),"")</f>
        <v/>
      </c>
      <c r="AG256" s="31" t="str">
        <f t="shared" si="76"/>
        <v>?</v>
      </c>
      <c r="AH256" s="31" t="str">
        <f t="shared" si="77"/>
        <v>?</v>
      </c>
      <c r="AI256" s="31" t="str">
        <f t="shared" si="78"/>
        <v>Unik</v>
      </c>
      <c r="AJ256" s="31" t="str">
        <f t="shared" si="79"/>
        <v>?</v>
      </c>
      <c r="AK256" s="31" t="str">
        <f t="shared" si="80"/>
        <v>?</v>
      </c>
      <c r="AL256" s="31" t="str">
        <f t="shared" si="81"/>
        <v>Titanisk</v>
      </c>
      <c r="AM256" s="39" t="str">
        <f t="shared" si="82"/>
        <v xml:space="preserve"> Fasta: Utopisk</v>
      </c>
      <c r="AN256" s="31" t="str">
        <f t="shared" si="83"/>
        <v/>
      </c>
      <c r="AO256" s="32" t="str">
        <f t="shared" si="84"/>
        <v/>
      </c>
      <c r="AP256" s="32" t="str">
        <f t="shared" si="85"/>
        <v/>
      </c>
      <c r="AQ256" s="32" t="str">
        <f t="shared" si="86"/>
        <v/>
      </c>
      <c r="AR256" s="32" t="str">
        <f t="shared" si="87"/>
        <v/>
      </c>
      <c r="AS256" s="32" t="str">
        <f t="shared" si="88"/>
        <v/>
      </c>
      <c r="AT256" s="96" t="str">
        <f t="shared" ref="AT256:AT319" si="90">CONCATENATE(IF(Z256="LL","[u]",IF(Z256="Ny","[i]",IF(Z256="Extra koll","[b]",""))),F256," ",C256,IF(COUNTA(D256)&gt;0,CONCATENATE(" [playerid=",D256,"] "),""),AN256,AO256,AP256,AQ256,AR256,AS256,AF256,AM256,IF(Z256="LL","[/u]",IF(Z256="Ny","[/i]",IF(Z256="Extra koll","[/b]",""))))</f>
        <v>32 Eriksson [playerid=71334077]  Fasta: Utopisk</v>
      </c>
      <c r="AU256" s="7"/>
    </row>
    <row r="257" spans="1:47" ht="15" hidden="1">
      <c r="A257" s="84"/>
      <c r="B257" s="85" t="s">
        <v>187</v>
      </c>
      <c r="C257" s="86" t="s">
        <v>502</v>
      </c>
      <c r="D257" s="87">
        <v>45421735</v>
      </c>
      <c r="E257" s="87">
        <v>45421735</v>
      </c>
      <c r="F257" s="89" t="s">
        <v>17</v>
      </c>
      <c r="G257" s="7"/>
      <c r="H257" s="90" t="s">
        <v>31</v>
      </c>
      <c r="I257" s="7"/>
      <c r="J257" s="85" t="s">
        <v>821</v>
      </c>
      <c r="K257" s="86" t="s">
        <v>24</v>
      </c>
      <c r="L257" s="86"/>
      <c r="M257" s="86"/>
      <c r="N257" s="86" t="s">
        <v>25</v>
      </c>
      <c r="O257" s="86"/>
      <c r="P257" s="86"/>
      <c r="Q257" s="86" t="s">
        <v>24</v>
      </c>
      <c r="R257" s="91" t="s">
        <v>19</v>
      </c>
      <c r="S257" s="6"/>
      <c r="T257" s="92" t="s">
        <v>770</v>
      </c>
      <c r="U257" s="86"/>
      <c r="V257" s="86"/>
      <c r="W257" s="86"/>
      <c r="X257" s="91"/>
      <c r="Y257" s="4"/>
      <c r="Z257" s="93"/>
      <c r="AA257" s="94"/>
      <c r="AB257" s="94"/>
      <c r="AC257" s="94"/>
      <c r="AD257" s="95" t="s">
        <v>946</v>
      </c>
      <c r="AE257" s="7"/>
      <c r="AF257" s="32" t="str">
        <f t="shared" si="89"/>
        <v xml:space="preserve"> [Oförutsägbar] </v>
      </c>
      <c r="AG257" s="31" t="str">
        <f t="shared" si="76"/>
        <v>?</v>
      </c>
      <c r="AH257" s="31" t="str">
        <f t="shared" si="77"/>
        <v>?</v>
      </c>
      <c r="AI257" s="31" t="str">
        <f t="shared" si="78"/>
        <v>Oförglömlig</v>
      </c>
      <c r="AJ257" s="31" t="str">
        <f t="shared" si="79"/>
        <v>?</v>
      </c>
      <c r="AK257" s="31" t="str">
        <f t="shared" si="80"/>
        <v>?</v>
      </c>
      <c r="AL257" s="31" t="str">
        <f t="shared" si="81"/>
        <v>Himmelsk</v>
      </c>
      <c r="AM257" s="39" t="str">
        <f t="shared" si="82"/>
        <v xml:space="preserve"> Fasta: Utopisk</v>
      </c>
      <c r="AN257" s="31" t="str">
        <f t="shared" si="83"/>
        <v/>
      </c>
      <c r="AO257" s="32" t="str">
        <f t="shared" si="84"/>
        <v/>
      </c>
      <c r="AP257" s="32" t="str">
        <f t="shared" si="85"/>
        <v/>
      </c>
      <c r="AQ257" s="32" t="str">
        <f t="shared" si="86"/>
        <v/>
      </c>
      <c r="AR257" s="32" t="str">
        <f t="shared" si="87"/>
        <v/>
      </c>
      <c r="AS257" s="32" t="str">
        <f t="shared" si="88"/>
        <v/>
      </c>
      <c r="AT257" s="96" t="str">
        <f t="shared" si="90"/>
        <v>35+ Paulsson [playerid=45421735]  [Oförutsägbar]  Fasta: Utopisk</v>
      </c>
      <c r="AU257" s="7"/>
    </row>
    <row r="258" spans="1:47" ht="14.25" hidden="1">
      <c r="A258" s="84"/>
      <c r="B258" s="85" t="s">
        <v>698</v>
      </c>
      <c r="C258" s="86" t="s">
        <v>782</v>
      </c>
      <c r="D258" s="86">
        <v>118970295</v>
      </c>
      <c r="E258" s="87">
        <v>118970295</v>
      </c>
      <c r="F258" s="89">
        <v>30</v>
      </c>
      <c r="G258" s="7"/>
      <c r="H258" s="90" t="s">
        <v>30</v>
      </c>
      <c r="I258" s="7"/>
      <c r="J258" s="85" t="s">
        <v>821</v>
      </c>
      <c r="K258" s="86" t="s">
        <v>823</v>
      </c>
      <c r="L258" s="86"/>
      <c r="M258" s="86" t="s">
        <v>27</v>
      </c>
      <c r="N258" s="86"/>
      <c r="O258" s="86"/>
      <c r="P258" s="86" t="s">
        <v>25</v>
      </c>
      <c r="Q258" s="86"/>
      <c r="R258" s="91" t="s">
        <v>20</v>
      </c>
      <c r="S258" s="7"/>
      <c r="T258" s="92" t="s">
        <v>783</v>
      </c>
      <c r="U258" s="86"/>
      <c r="V258" s="86"/>
      <c r="W258" s="86"/>
      <c r="X258" s="91"/>
      <c r="Y258" s="4"/>
      <c r="Z258" s="93"/>
      <c r="AA258" s="94"/>
      <c r="AB258" s="94"/>
      <c r="AC258" s="94"/>
      <c r="AD258" s="95" t="s">
        <v>946</v>
      </c>
      <c r="AE258" s="7"/>
      <c r="AF258" s="32" t="str">
        <f t="shared" si="89"/>
        <v xml:space="preserve"> [Nickskicklig] </v>
      </c>
      <c r="AG258" s="31" t="str">
        <f t="shared" si="76"/>
        <v>?</v>
      </c>
      <c r="AH258" s="31" t="str">
        <f t="shared" si="77"/>
        <v>Gudabenådad</v>
      </c>
      <c r="AI258" s="31" t="str">
        <f t="shared" si="78"/>
        <v>?</v>
      </c>
      <c r="AJ258" s="31" t="str">
        <f t="shared" si="79"/>
        <v>?</v>
      </c>
      <c r="AK258" s="31" t="str">
        <f t="shared" si="80"/>
        <v>Oförglömlig</v>
      </c>
      <c r="AL258" s="31" t="str">
        <f t="shared" si="81"/>
        <v>?</v>
      </c>
      <c r="AM258" s="39" t="str">
        <f t="shared" si="82"/>
        <v xml:space="preserve"> Fasta: Magisk</v>
      </c>
      <c r="AN258" s="31" t="str">
        <f t="shared" si="83"/>
        <v/>
      </c>
      <c r="AO258" s="32" t="str">
        <f t="shared" si="84"/>
        <v/>
      </c>
      <c r="AP258" s="32" t="str">
        <f t="shared" si="85"/>
        <v/>
      </c>
      <c r="AQ258" s="32" t="str">
        <f t="shared" si="86"/>
        <v/>
      </c>
      <c r="AR258" s="32" t="str">
        <f t="shared" si="87"/>
        <v/>
      </c>
      <c r="AS258" s="32" t="str">
        <f t="shared" si="88"/>
        <v/>
      </c>
      <c r="AT258" s="96" t="str">
        <f t="shared" si="90"/>
        <v>30 Askenlund [playerid=118970295]  [Nickskicklig]  Fasta: Magisk</v>
      </c>
      <c r="AU258" s="7"/>
    </row>
    <row r="259" spans="1:47" ht="15" hidden="1">
      <c r="A259" s="84" t="s">
        <v>832</v>
      </c>
      <c r="B259" s="85" t="s">
        <v>128</v>
      </c>
      <c r="C259" s="86" t="s">
        <v>141</v>
      </c>
      <c r="D259" s="98">
        <v>146259354</v>
      </c>
      <c r="E259" s="88" t="str">
        <f>HYPERLINK(CONCATENATE("http://www.hattrick.org/Club/Players/Player.aspx?PlayerID=",D259),TEXT(D259,"00"))</f>
        <v>146259354</v>
      </c>
      <c r="F259" s="89">
        <v>29</v>
      </c>
      <c r="G259" s="7"/>
      <c r="H259" s="90"/>
      <c r="I259" s="7"/>
      <c r="J259" s="85" t="s">
        <v>822</v>
      </c>
      <c r="K259" s="86" t="s">
        <v>19</v>
      </c>
      <c r="L259" s="86"/>
      <c r="M259" s="86"/>
      <c r="N259" s="86" t="s">
        <v>824</v>
      </c>
      <c r="O259" s="86" t="s">
        <v>821</v>
      </c>
      <c r="P259" s="86"/>
      <c r="Q259" s="86" t="s">
        <v>19</v>
      </c>
      <c r="R259" s="91"/>
      <c r="S259" s="6"/>
      <c r="T259" s="92" t="s">
        <v>686</v>
      </c>
      <c r="U259" s="86"/>
      <c r="V259" s="86"/>
      <c r="W259" s="86"/>
      <c r="X259" s="91"/>
      <c r="Y259" s="4"/>
      <c r="Z259" s="93" t="s">
        <v>826</v>
      </c>
      <c r="AA259" s="94"/>
      <c r="AB259" s="94"/>
      <c r="AC259" s="94"/>
      <c r="AD259" s="95" t="s">
        <v>943</v>
      </c>
      <c r="AE259" s="7"/>
      <c r="AF259" s="32" t="str">
        <f t="shared" si="89"/>
        <v/>
      </c>
      <c r="AG259" s="31" t="str">
        <f t="shared" si="76"/>
        <v>?</v>
      </c>
      <c r="AH259" s="31" t="str">
        <f t="shared" si="77"/>
        <v>?</v>
      </c>
      <c r="AI259" s="31" t="str">
        <f t="shared" si="78"/>
        <v>Unik</v>
      </c>
      <c r="AJ259" s="31" t="str">
        <f t="shared" si="79"/>
        <v>Ypperlig</v>
      </c>
      <c r="AK259" s="31" t="str">
        <f t="shared" si="80"/>
        <v>?</v>
      </c>
      <c r="AL259" s="31" t="str">
        <f t="shared" si="81"/>
        <v>Utopisk</v>
      </c>
      <c r="AM259" s="39" t="str">
        <f t="shared" si="82"/>
        <v/>
      </c>
      <c r="AN259" s="31" t="str">
        <f t="shared" si="83"/>
        <v/>
      </c>
      <c r="AO259" s="32" t="str">
        <f t="shared" si="84"/>
        <v/>
      </c>
      <c r="AP259" s="32" t="str">
        <f t="shared" si="85"/>
        <v/>
      </c>
      <c r="AQ259" s="32" t="str">
        <f t="shared" si="86"/>
        <v/>
      </c>
      <c r="AR259" s="32" t="str">
        <f t="shared" si="87"/>
        <v>Utopisk - Unik - Ypperlig</v>
      </c>
      <c r="AS259" s="32" t="str">
        <f t="shared" si="88"/>
        <v/>
      </c>
      <c r="AT259" s="96" t="str">
        <f t="shared" si="90"/>
        <v>[u]29 Knutsson [playerid=146259354] Utopisk - Unik - Ypperlig[/u]</v>
      </c>
      <c r="AU259" s="7"/>
    </row>
    <row r="260" spans="1:47" ht="15" hidden="1">
      <c r="A260" s="84" t="s">
        <v>832</v>
      </c>
      <c r="B260" s="85" t="s">
        <v>158</v>
      </c>
      <c r="C260" s="86" t="s">
        <v>916</v>
      </c>
      <c r="D260" s="99">
        <v>142771361</v>
      </c>
      <c r="E260" s="87">
        <v>142771361</v>
      </c>
      <c r="F260" s="89">
        <v>30</v>
      </c>
      <c r="G260" s="7"/>
      <c r="H260" s="90"/>
      <c r="I260" s="7"/>
      <c r="J260" s="85" t="s">
        <v>822</v>
      </c>
      <c r="K260" s="86" t="s">
        <v>824</v>
      </c>
      <c r="L260" s="86"/>
      <c r="M260" s="86"/>
      <c r="N260" s="86" t="s">
        <v>821</v>
      </c>
      <c r="O260" s="86"/>
      <c r="P260" s="86"/>
      <c r="Q260" s="86" t="s">
        <v>19</v>
      </c>
      <c r="R260" s="91"/>
      <c r="S260" s="7"/>
      <c r="T260" s="92" t="s">
        <v>917</v>
      </c>
      <c r="U260" s="86"/>
      <c r="V260" s="86"/>
      <c r="W260" s="86"/>
      <c r="X260" s="91"/>
      <c r="Y260" s="4"/>
      <c r="Z260" s="93"/>
      <c r="AA260" s="94"/>
      <c r="AB260" s="94"/>
      <c r="AC260" s="94"/>
      <c r="AD260" s="95" t="s">
        <v>943</v>
      </c>
      <c r="AE260" s="7"/>
      <c r="AF260" s="32" t="str">
        <f t="shared" si="89"/>
        <v/>
      </c>
      <c r="AG260" s="31" t="str">
        <f t="shared" si="76"/>
        <v>?</v>
      </c>
      <c r="AH260" s="31" t="str">
        <f t="shared" si="77"/>
        <v>?</v>
      </c>
      <c r="AI260" s="31" t="str">
        <f t="shared" si="78"/>
        <v>Ypperlig</v>
      </c>
      <c r="AJ260" s="31" t="str">
        <f t="shared" si="79"/>
        <v>?</v>
      </c>
      <c r="AK260" s="31" t="str">
        <f t="shared" si="80"/>
        <v>?</v>
      </c>
      <c r="AL260" s="31" t="str">
        <f t="shared" si="81"/>
        <v>Utopisk</v>
      </c>
      <c r="AM260" s="39" t="str">
        <f t="shared" si="82"/>
        <v/>
      </c>
      <c r="AN260" s="31" t="str">
        <f t="shared" si="83"/>
        <v/>
      </c>
      <c r="AO260" s="32" t="str">
        <f t="shared" si="84"/>
        <v/>
      </c>
      <c r="AP260" s="32" t="str">
        <f t="shared" si="85"/>
        <v/>
      </c>
      <c r="AQ260" s="32" t="str">
        <f t="shared" si="86"/>
        <v/>
      </c>
      <c r="AR260" s="32" t="str">
        <f t="shared" si="87"/>
        <v>Utopisk - Ypperlig - ?</v>
      </c>
      <c r="AS260" s="32" t="str">
        <f t="shared" si="88"/>
        <v/>
      </c>
      <c r="AT260" s="96" t="str">
        <f t="shared" si="90"/>
        <v>30 Joelsson [playerid=142771361] Utopisk - Ypperlig - ?</v>
      </c>
      <c r="AU260" s="7"/>
    </row>
    <row r="261" spans="1:47" ht="15">
      <c r="A261" s="84" t="s">
        <v>832</v>
      </c>
      <c r="B261" s="85" t="s">
        <v>198</v>
      </c>
      <c r="C261" s="86" t="s">
        <v>263</v>
      </c>
      <c r="D261" s="86">
        <v>116317734</v>
      </c>
      <c r="E261" s="88" t="str">
        <f>HYPERLINK(CONCATENATE("http://www.hattrick.org/Club/Players/Player.aspx?PlayerID=",D261),TEXT(D261,"00"))</f>
        <v>116317734</v>
      </c>
      <c r="F261" s="89">
        <v>31</v>
      </c>
      <c r="G261" s="7"/>
      <c r="H261" s="90"/>
      <c r="I261" s="7"/>
      <c r="J261" s="85" t="s">
        <v>822</v>
      </c>
      <c r="K261" s="86" t="s">
        <v>19</v>
      </c>
      <c r="L261" s="86"/>
      <c r="M261" s="86"/>
      <c r="N261" s="86" t="s">
        <v>27</v>
      </c>
      <c r="O261" s="86" t="s">
        <v>823</v>
      </c>
      <c r="P261" s="86"/>
      <c r="Q261" s="86" t="s">
        <v>19</v>
      </c>
      <c r="R261" s="91"/>
      <c r="S261" s="6"/>
      <c r="T261" s="92" t="s">
        <v>655</v>
      </c>
      <c r="U261" s="86"/>
      <c r="V261" s="86"/>
      <c r="W261" s="86"/>
      <c r="X261" s="91"/>
      <c r="Y261" s="4"/>
      <c r="Z261" s="93" t="s">
        <v>826</v>
      </c>
      <c r="AA261" s="94"/>
      <c r="AB261" s="94"/>
      <c r="AC261" s="94"/>
      <c r="AD261" s="95" t="s">
        <v>943</v>
      </c>
      <c r="AE261" s="7"/>
      <c r="AF261" s="32" t="str">
        <f t="shared" si="89"/>
        <v/>
      </c>
      <c r="AG261" s="31" t="str">
        <f t="shared" si="76"/>
        <v>?</v>
      </c>
      <c r="AH261" s="31" t="str">
        <f t="shared" si="77"/>
        <v>?</v>
      </c>
      <c r="AI261" s="31" t="str">
        <f t="shared" si="78"/>
        <v>Gudabenådad</v>
      </c>
      <c r="AJ261" s="31" t="str">
        <f t="shared" si="79"/>
        <v>Fenomenal</v>
      </c>
      <c r="AK261" s="31" t="str">
        <f t="shared" si="80"/>
        <v>?</v>
      </c>
      <c r="AL261" s="31" t="str">
        <f t="shared" si="81"/>
        <v>Utopisk</v>
      </c>
      <c r="AM261" s="39" t="str">
        <f t="shared" si="82"/>
        <v/>
      </c>
      <c r="AN261" s="31" t="str">
        <f t="shared" si="83"/>
        <v/>
      </c>
      <c r="AO261" s="32" t="str">
        <f t="shared" si="84"/>
        <v/>
      </c>
      <c r="AP261" s="32" t="str">
        <f t="shared" si="85"/>
        <v/>
      </c>
      <c r="AQ261" s="32" t="str">
        <f t="shared" si="86"/>
        <v/>
      </c>
      <c r="AR261" s="32" t="str">
        <f t="shared" si="87"/>
        <v>Utopisk - Gudabenådad - Fenomenal</v>
      </c>
      <c r="AS261" s="32" t="str">
        <f t="shared" si="88"/>
        <v/>
      </c>
      <c r="AT261" s="96" t="str">
        <f t="shared" si="90"/>
        <v>[u]31 Ulfsson [playerid=116317734] Utopisk - Gudabenådad - Fenomenal[/u]</v>
      </c>
      <c r="AU261" s="7"/>
    </row>
    <row r="262" spans="1:47" ht="15" hidden="1">
      <c r="A262" s="84" t="s">
        <v>832</v>
      </c>
      <c r="B262" s="85" t="s">
        <v>198</v>
      </c>
      <c r="C262" s="86" t="s">
        <v>497</v>
      </c>
      <c r="D262" s="86">
        <v>116428923</v>
      </c>
      <c r="E262" s="88" t="str">
        <f>HYPERLINK(CONCATENATE("http://www.hattrick.org/Club/Players/Player.aspx?PlayerID=",D262),TEXT(D262,"00"))</f>
        <v>116428923</v>
      </c>
      <c r="F262" s="89">
        <v>31</v>
      </c>
      <c r="G262" s="7"/>
      <c r="H262" s="90"/>
      <c r="I262" s="7"/>
      <c r="J262" s="85" t="s">
        <v>822</v>
      </c>
      <c r="K262" s="86" t="s">
        <v>22</v>
      </c>
      <c r="L262" s="86"/>
      <c r="M262" s="86"/>
      <c r="N262" s="86" t="s">
        <v>824</v>
      </c>
      <c r="O262" s="86" t="s">
        <v>822</v>
      </c>
      <c r="P262" s="86"/>
      <c r="Q262" s="86" t="s">
        <v>19</v>
      </c>
      <c r="R262" s="91"/>
      <c r="S262" s="6"/>
      <c r="T262" s="92" t="s">
        <v>656</v>
      </c>
      <c r="U262" s="86"/>
      <c r="V262" s="86"/>
      <c r="W262" s="86"/>
      <c r="X262" s="91"/>
      <c r="Y262" s="4"/>
      <c r="Z262" s="93" t="s">
        <v>826</v>
      </c>
      <c r="AA262" s="94"/>
      <c r="AB262" s="94"/>
      <c r="AC262" s="94"/>
      <c r="AD262" s="95" t="s">
        <v>943</v>
      </c>
      <c r="AE262" s="7"/>
      <c r="AF262" s="32" t="str">
        <f t="shared" si="89"/>
        <v/>
      </c>
      <c r="AG262" s="31" t="str">
        <f t="shared" si="76"/>
        <v>?</v>
      </c>
      <c r="AH262" s="31" t="str">
        <f t="shared" si="77"/>
        <v>?</v>
      </c>
      <c r="AI262" s="31" t="str">
        <f t="shared" si="78"/>
        <v>Unik</v>
      </c>
      <c r="AJ262" s="31" t="str">
        <f t="shared" si="79"/>
        <v>Enastående</v>
      </c>
      <c r="AK262" s="31" t="str">
        <f t="shared" si="80"/>
        <v>?</v>
      </c>
      <c r="AL262" s="31" t="str">
        <f t="shared" si="81"/>
        <v>Utopisk</v>
      </c>
      <c r="AM262" s="39" t="str">
        <f t="shared" si="82"/>
        <v/>
      </c>
      <c r="AN262" s="31" t="str">
        <f t="shared" si="83"/>
        <v/>
      </c>
      <c r="AO262" s="32" t="str">
        <f t="shared" si="84"/>
        <v/>
      </c>
      <c r="AP262" s="32" t="str">
        <f t="shared" si="85"/>
        <v/>
      </c>
      <c r="AQ262" s="32" t="str">
        <f t="shared" si="86"/>
        <v/>
      </c>
      <c r="AR262" s="32" t="str">
        <f t="shared" si="87"/>
        <v>Utopisk - Unik - Enastående</v>
      </c>
      <c r="AS262" s="32" t="str">
        <f t="shared" si="88"/>
        <v/>
      </c>
      <c r="AT262" s="96" t="str">
        <f t="shared" si="90"/>
        <v>[u]31 Höklind [playerid=116428923] Utopisk - Unik - Enastående[/u]</v>
      </c>
      <c r="AU262" s="7"/>
    </row>
    <row r="263" spans="1:47" ht="14.25" hidden="1">
      <c r="A263" s="84" t="s">
        <v>830</v>
      </c>
      <c r="B263" s="85" t="s">
        <v>794</v>
      </c>
      <c r="C263" s="86" t="s">
        <v>795</v>
      </c>
      <c r="D263" s="86">
        <v>210988588</v>
      </c>
      <c r="E263" s="87">
        <v>210988588</v>
      </c>
      <c r="F263" s="89">
        <v>25</v>
      </c>
      <c r="G263" s="7"/>
      <c r="H263" s="90"/>
      <c r="I263" s="7"/>
      <c r="J263" s="85" t="s">
        <v>824</v>
      </c>
      <c r="K263" s="86" t="s">
        <v>820</v>
      </c>
      <c r="L263" s="86"/>
      <c r="M263" s="86" t="s">
        <v>821</v>
      </c>
      <c r="N263" s="86"/>
      <c r="O263" s="86"/>
      <c r="P263" s="86" t="s">
        <v>27</v>
      </c>
      <c r="Q263" s="86"/>
      <c r="R263" s="91" t="s">
        <v>21</v>
      </c>
      <c r="S263" s="7"/>
      <c r="T263" s="92" t="s">
        <v>796</v>
      </c>
      <c r="U263" s="86"/>
      <c r="V263" s="86"/>
      <c r="W263" s="86"/>
      <c r="X263" s="91"/>
      <c r="Y263" s="4"/>
      <c r="Z263" s="93"/>
      <c r="AA263" s="94"/>
      <c r="AB263" s="94"/>
      <c r="AC263" s="94"/>
      <c r="AD263" s="95" t="s">
        <v>946</v>
      </c>
      <c r="AE263" s="7"/>
      <c r="AF263" s="32" t="str">
        <f t="shared" si="89"/>
        <v/>
      </c>
      <c r="AG263" s="31" t="str">
        <f t="shared" si="76"/>
        <v>?</v>
      </c>
      <c r="AH263" s="31" t="str">
        <f t="shared" si="77"/>
        <v>Ypperlig</v>
      </c>
      <c r="AI263" s="31" t="str">
        <f t="shared" si="78"/>
        <v>?</v>
      </c>
      <c r="AJ263" s="31" t="str">
        <f t="shared" si="79"/>
        <v>?</v>
      </c>
      <c r="AK263" s="31" t="str">
        <f t="shared" si="80"/>
        <v>Gudabenådad</v>
      </c>
      <c r="AL263" s="31" t="str">
        <f t="shared" si="81"/>
        <v>?</v>
      </c>
      <c r="AM263" s="39" t="str">
        <f t="shared" si="82"/>
        <v xml:space="preserve"> Fasta: Mytomspunnen</v>
      </c>
      <c r="AN263" s="31" t="str">
        <f t="shared" si="83"/>
        <v/>
      </c>
      <c r="AO263" s="32" t="str">
        <f t="shared" si="84"/>
        <v>Gudabenådad - Ypperlig - ? - ?</v>
      </c>
      <c r="AP263" s="32" t="str">
        <f t="shared" si="85"/>
        <v/>
      </c>
      <c r="AQ263" s="32" t="str">
        <f t="shared" si="86"/>
        <v/>
      </c>
      <c r="AR263" s="32" t="str">
        <f t="shared" si="87"/>
        <v/>
      </c>
      <c r="AS263" s="32" t="str">
        <f t="shared" si="88"/>
        <v/>
      </c>
      <c r="AT263" s="96" t="str">
        <f t="shared" si="90"/>
        <v>25 Hagelmar [playerid=210988588] Gudabenådad - Ypperlig - ? - ? Fasta: Mytomspunnen</v>
      </c>
      <c r="AU263" s="7"/>
    </row>
    <row r="264" spans="1:47" ht="15" hidden="1">
      <c r="A264" s="84" t="s">
        <v>832</v>
      </c>
      <c r="B264" s="85" t="s">
        <v>677</v>
      </c>
      <c r="C264" s="86" t="s">
        <v>510</v>
      </c>
      <c r="D264" s="98">
        <v>91567644</v>
      </c>
      <c r="E264" s="88" t="str">
        <f t="shared" ref="E264:E280" si="91">HYPERLINK(CONCATENATE("http://www.hattrick.org/Club/Players/Player.aspx?PlayerID=",D264),TEXT(D264,"00"))</f>
        <v>91567644</v>
      </c>
      <c r="F264" s="89">
        <v>33</v>
      </c>
      <c r="G264" s="7"/>
      <c r="H264" s="90"/>
      <c r="I264" s="7"/>
      <c r="J264" s="85" t="s">
        <v>823</v>
      </c>
      <c r="K264" s="86" t="s">
        <v>19</v>
      </c>
      <c r="L264" s="86"/>
      <c r="M264" s="86"/>
      <c r="N264" s="86" t="s">
        <v>24</v>
      </c>
      <c r="O264" s="86"/>
      <c r="P264" s="86"/>
      <c r="Q264" s="86" t="s">
        <v>21</v>
      </c>
      <c r="R264" s="91"/>
      <c r="S264" s="6"/>
      <c r="T264" s="92" t="s">
        <v>678</v>
      </c>
      <c r="U264" s="86"/>
      <c r="V264" s="86"/>
      <c r="W264" s="86"/>
      <c r="X264" s="91"/>
      <c r="Y264" s="4"/>
      <c r="Z264" s="93" t="s">
        <v>827</v>
      </c>
      <c r="AA264" s="94"/>
      <c r="AB264" s="94"/>
      <c r="AC264" s="94"/>
      <c r="AD264" s="95" t="s">
        <v>943</v>
      </c>
      <c r="AE264" s="7"/>
      <c r="AF264" s="32" t="str">
        <f t="shared" si="89"/>
        <v/>
      </c>
      <c r="AG264" s="31" t="str">
        <f t="shared" si="76"/>
        <v>?</v>
      </c>
      <c r="AH264" s="31" t="str">
        <f t="shared" si="77"/>
        <v>?</v>
      </c>
      <c r="AI264" s="31" t="str">
        <f t="shared" si="78"/>
        <v>Himmelsk</v>
      </c>
      <c r="AJ264" s="31" t="str">
        <f t="shared" si="79"/>
        <v>?</v>
      </c>
      <c r="AK264" s="31" t="str">
        <f t="shared" si="80"/>
        <v>?</v>
      </c>
      <c r="AL264" s="31" t="str">
        <f t="shared" si="81"/>
        <v>Mytomspunnen</v>
      </c>
      <c r="AM264" s="39" t="str">
        <f t="shared" si="82"/>
        <v/>
      </c>
      <c r="AN264" s="31" t="str">
        <f t="shared" si="83"/>
        <v/>
      </c>
      <c r="AO264" s="32" t="str">
        <f t="shared" si="84"/>
        <v/>
      </c>
      <c r="AP264" s="32" t="str">
        <f t="shared" si="85"/>
        <v/>
      </c>
      <c r="AQ264" s="32" t="str">
        <f t="shared" si="86"/>
        <v/>
      </c>
      <c r="AR264" s="32" t="str">
        <f t="shared" si="87"/>
        <v>Mytomspunnen - Himmelsk - ?</v>
      </c>
      <c r="AS264" s="32" t="str">
        <f t="shared" si="88"/>
        <v/>
      </c>
      <c r="AT264" s="96" t="str">
        <f t="shared" si="90"/>
        <v>[b]33 Grönstedt [playerid=91567644] Mytomspunnen - Himmelsk - ?[/b]</v>
      </c>
      <c r="AU264" s="7"/>
    </row>
    <row r="265" spans="1:47" ht="14.25" hidden="1">
      <c r="A265" s="84" t="s">
        <v>832</v>
      </c>
      <c r="B265" s="85" t="s">
        <v>956</v>
      </c>
      <c r="C265" s="86" t="s">
        <v>957</v>
      </c>
      <c r="D265" s="86">
        <v>192580334</v>
      </c>
      <c r="E265" s="119">
        <v>192580334</v>
      </c>
      <c r="F265" s="89">
        <v>26</v>
      </c>
      <c r="G265" s="7"/>
      <c r="H265" s="90"/>
      <c r="I265" s="7"/>
      <c r="J265" s="85" t="s">
        <v>823</v>
      </c>
      <c r="K265" s="86" t="s">
        <v>822</v>
      </c>
      <c r="L265" s="86"/>
      <c r="M265" s="86"/>
      <c r="N265" s="86" t="s">
        <v>28</v>
      </c>
      <c r="O265" s="86" t="s">
        <v>821</v>
      </c>
      <c r="P265" s="86"/>
      <c r="Q265" s="86" t="s">
        <v>20</v>
      </c>
      <c r="R265" s="91"/>
      <c r="S265" s="7"/>
      <c r="T265" s="121" t="s">
        <v>958</v>
      </c>
      <c r="U265" s="86" t="s">
        <v>12</v>
      </c>
      <c r="V265" s="86"/>
      <c r="W265" s="86"/>
      <c r="X265" s="91"/>
      <c r="Y265" s="4"/>
      <c r="Z265" s="93" t="s">
        <v>827</v>
      </c>
      <c r="AA265" s="94"/>
      <c r="AB265" s="94"/>
      <c r="AC265" s="94"/>
      <c r="AD265" s="95" t="s">
        <v>943</v>
      </c>
      <c r="AE265" s="7"/>
      <c r="AF265" s="32" t="str">
        <f t="shared" si="89"/>
        <v/>
      </c>
      <c r="AG265" s="31" t="str">
        <f t="shared" si="76"/>
        <v>?</v>
      </c>
      <c r="AH265" s="31" t="str">
        <f t="shared" si="77"/>
        <v>?</v>
      </c>
      <c r="AI265" s="31" t="str">
        <f t="shared" si="78"/>
        <v>Legendarisk</v>
      </c>
      <c r="AJ265" s="31" t="str">
        <f t="shared" si="79"/>
        <v>Ypperlig</v>
      </c>
      <c r="AK265" s="31" t="str">
        <f t="shared" si="80"/>
        <v>?</v>
      </c>
      <c r="AL265" s="31" t="str">
        <f t="shared" si="81"/>
        <v>Magisk</v>
      </c>
      <c r="AM265" s="39" t="str">
        <f t="shared" si="82"/>
        <v/>
      </c>
      <c r="AN265" s="31" t="str">
        <f t="shared" si="83"/>
        <v/>
      </c>
      <c r="AO265" s="32" t="str">
        <f t="shared" si="84"/>
        <v/>
      </c>
      <c r="AP265" s="32" t="str">
        <f t="shared" si="85"/>
        <v/>
      </c>
      <c r="AQ265" s="32" t="str">
        <f t="shared" si="86"/>
        <v/>
      </c>
      <c r="AR265" s="32" t="str">
        <f t="shared" si="87"/>
        <v>Magisk - Legendarisk - Ypperlig</v>
      </c>
      <c r="AS265" s="32" t="str">
        <f t="shared" si="88"/>
        <v/>
      </c>
      <c r="AT265" s="96" t="str">
        <f t="shared" si="90"/>
        <v>[b]26 Svanstrand [playerid=192580334] Magisk - Legendarisk - Ypperlig[/b]</v>
      </c>
      <c r="AU265" s="7"/>
    </row>
    <row r="266" spans="1:47" ht="15" hidden="1">
      <c r="A266" s="84" t="s">
        <v>832</v>
      </c>
      <c r="B266" s="85" t="s">
        <v>52</v>
      </c>
      <c r="C266" s="86" t="s">
        <v>502</v>
      </c>
      <c r="D266" s="86">
        <v>156543947</v>
      </c>
      <c r="E266" s="88" t="str">
        <f t="shared" si="91"/>
        <v>156543947</v>
      </c>
      <c r="F266" s="89">
        <v>28</v>
      </c>
      <c r="G266" s="7"/>
      <c r="H266" s="90" t="s">
        <v>494</v>
      </c>
      <c r="I266" s="7"/>
      <c r="J266" s="85" t="s">
        <v>821</v>
      </c>
      <c r="K266" s="86" t="s">
        <v>824</v>
      </c>
      <c r="L266" s="86"/>
      <c r="M266" s="86"/>
      <c r="N266" s="86" t="s">
        <v>824</v>
      </c>
      <c r="O266" s="86" t="s">
        <v>25</v>
      </c>
      <c r="P266" s="86"/>
      <c r="Q266" s="86" t="s">
        <v>20</v>
      </c>
      <c r="R266" s="91"/>
      <c r="S266" s="6"/>
      <c r="T266" s="92" t="s">
        <v>665</v>
      </c>
      <c r="U266" s="86"/>
      <c r="V266" s="86"/>
      <c r="W266" s="86"/>
      <c r="X266" s="91"/>
      <c r="Y266" s="4"/>
      <c r="Z266" s="93" t="s">
        <v>827</v>
      </c>
      <c r="AA266" s="94"/>
      <c r="AB266" s="94"/>
      <c r="AC266" s="94"/>
      <c r="AD266" s="95" t="s">
        <v>944</v>
      </c>
      <c r="AE266" s="7"/>
      <c r="AF266" s="32" t="str">
        <f t="shared" si="89"/>
        <v xml:space="preserve"> [SNABB] </v>
      </c>
      <c r="AG266" s="31" t="str">
        <f t="shared" si="76"/>
        <v>?</v>
      </c>
      <c r="AH266" s="31" t="str">
        <f t="shared" si="77"/>
        <v>?</v>
      </c>
      <c r="AI266" s="31" t="str">
        <f t="shared" si="78"/>
        <v>Unik</v>
      </c>
      <c r="AJ266" s="31" t="str">
        <f t="shared" si="79"/>
        <v>Oförglömlig</v>
      </c>
      <c r="AK266" s="31" t="str">
        <f t="shared" si="80"/>
        <v>?</v>
      </c>
      <c r="AL266" s="31" t="str">
        <f t="shared" si="81"/>
        <v>Magisk</v>
      </c>
      <c r="AM266" s="39" t="str">
        <f t="shared" si="82"/>
        <v/>
      </c>
      <c r="AN266" s="31" t="str">
        <f t="shared" si="83"/>
        <v/>
      </c>
      <c r="AO266" s="32" t="str">
        <f t="shared" si="84"/>
        <v/>
      </c>
      <c r="AP266" s="32" t="str">
        <f t="shared" si="85"/>
        <v/>
      </c>
      <c r="AQ266" s="32" t="str">
        <f t="shared" si="86"/>
        <v/>
      </c>
      <c r="AR266" s="32" t="str">
        <f t="shared" si="87"/>
        <v>Magisk - Unik - Oförglömlig</v>
      </c>
      <c r="AS266" s="32" t="str">
        <f t="shared" si="88"/>
        <v/>
      </c>
      <c r="AT266" s="96" t="str">
        <f t="shared" si="90"/>
        <v>[b]28 Paulsson [playerid=156543947] Magisk - Unik - Oförglömlig [SNABB] [/b]</v>
      </c>
      <c r="AU266" s="7"/>
    </row>
    <row r="267" spans="1:47" ht="15" hidden="1">
      <c r="A267" s="84" t="s">
        <v>832</v>
      </c>
      <c r="B267" s="85" t="s">
        <v>107</v>
      </c>
      <c r="C267" s="86" t="s">
        <v>498</v>
      </c>
      <c r="D267" s="86">
        <v>130935000</v>
      </c>
      <c r="E267" s="88" t="str">
        <f t="shared" si="91"/>
        <v>130935000</v>
      </c>
      <c r="F267" s="89">
        <v>30</v>
      </c>
      <c r="G267" s="7"/>
      <c r="H267" s="90" t="s">
        <v>494</v>
      </c>
      <c r="I267" s="7"/>
      <c r="J267" s="85" t="s">
        <v>822</v>
      </c>
      <c r="K267" s="86" t="s">
        <v>26</v>
      </c>
      <c r="L267" s="86"/>
      <c r="M267" s="86"/>
      <c r="N267" s="86" t="s">
        <v>824</v>
      </c>
      <c r="O267" s="86" t="s">
        <v>824</v>
      </c>
      <c r="P267" s="86"/>
      <c r="Q267" s="86" t="s">
        <v>22</v>
      </c>
      <c r="R267" s="91"/>
      <c r="S267" s="6"/>
      <c r="T267" s="92" t="s">
        <v>657</v>
      </c>
      <c r="U267" s="86"/>
      <c r="V267" s="86"/>
      <c r="W267" s="86"/>
      <c r="X267" s="91"/>
      <c r="Y267" s="4"/>
      <c r="Z267" s="93"/>
      <c r="AA267" s="94"/>
      <c r="AB267" s="94"/>
      <c r="AC267" s="94"/>
      <c r="AD267" s="95" t="s">
        <v>944</v>
      </c>
      <c r="AE267" s="7"/>
      <c r="AF267" s="32" t="str">
        <f t="shared" si="89"/>
        <v xml:space="preserve"> [SNABB] </v>
      </c>
      <c r="AG267" s="31" t="str">
        <f t="shared" si="76"/>
        <v>?</v>
      </c>
      <c r="AH267" s="31" t="str">
        <f t="shared" si="77"/>
        <v>?</v>
      </c>
      <c r="AI267" s="31" t="str">
        <f t="shared" si="78"/>
        <v>Unik</v>
      </c>
      <c r="AJ267" s="31" t="str">
        <f t="shared" si="79"/>
        <v>Unik</v>
      </c>
      <c r="AK267" s="31" t="str">
        <f t="shared" si="80"/>
        <v>?</v>
      </c>
      <c r="AL267" s="31" t="str">
        <f t="shared" si="81"/>
        <v>Utomjordisk</v>
      </c>
      <c r="AM267" s="39" t="str">
        <f t="shared" si="82"/>
        <v/>
      </c>
      <c r="AN267" s="31" t="str">
        <f t="shared" si="83"/>
        <v/>
      </c>
      <c r="AO267" s="32" t="str">
        <f t="shared" si="84"/>
        <v/>
      </c>
      <c r="AP267" s="32" t="str">
        <f t="shared" si="85"/>
        <v/>
      </c>
      <c r="AQ267" s="32" t="str">
        <f t="shared" si="86"/>
        <v/>
      </c>
      <c r="AR267" s="32" t="str">
        <f t="shared" si="87"/>
        <v>Utomjordisk - Unik - Unik</v>
      </c>
      <c r="AS267" s="32" t="str">
        <f t="shared" si="88"/>
        <v/>
      </c>
      <c r="AT267" s="96" t="str">
        <f t="shared" si="90"/>
        <v xml:space="preserve">30 Kronander [playerid=130935000] Utomjordisk - Unik - Unik [SNABB] </v>
      </c>
      <c r="AU267" s="7"/>
    </row>
    <row r="268" spans="1:47" ht="15" hidden="1">
      <c r="A268" s="84" t="s">
        <v>832</v>
      </c>
      <c r="B268" s="85" t="s">
        <v>658</v>
      </c>
      <c r="C268" s="86" t="s">
        <v>499</v>
      </c>
      <c r="D268" s="86">
        <v>129451654</v>
      </c>
      <c r="E268" s="88" t="str">
        <f t="shared" si="91"/>
        <v>129451654</v>
      </c>
      <c r="F268" s="89">
        <v>30</v>
      </c>
      <c r="G268" s="7"/>
      <c r="H268" s="90"/>
      <c r="I268" s="7"/>
      <c r="J268" s="85" t="s">
        <v>822</v>
      </c>
      <c r="K268" s="86" t="s">
        <v>824</v>
      </c>
      <c r="L268" s="86"/>
      <c r="M268" s="86"/>
      <c r="N268" s="86" t="s">
        <v>824</v>
      </c>
      <c r="O268" s="86" t="s">
        <v>24</v>
      </c>
      <c r="P268" s="86"/>
      <c r="Q268" s="86" t="s">
        <v>23</v>
      </c>
      <c r="R268" s="91"/>
      <c r="S268" s="6"/>
      <c r="T268" s="92" t="s">
        <v>659</v>
      </c>
      <c r="U268" s="86"/>
      <c r="V268" s="86"/>
      <c r="W268" s="86"/>
      <c r="X268" s="91"/>
      <c r="Y268" s="4"/>
      <c r="Z268" s="93"/>
      <c r="AA268" s="94"/>
      <c r="AB268" s="94"/>
      <c r="AC268" s="94"/>
      <c r="AD268" s="95" t="s">
        <v>944</v>
      </c>
      <c r="AE268" s="7"/>
      <c r="AF268" s="32" t="str">
        <f t="shared" si="89"/>
        <v/>
      </c>
      <c r="AG268" s="31" t="str">
        <f t="shared" si="76"/>
        <v>?</v>
      </c>
      <c r="AH268" s="31" t="str">
        <f t="shared" si="77"/>
        <v>?</v>
      </c>
      <c r="AI268" s="31" t="str">
        <f t="shared" si="78"/>
        <v>Unik</v>
      </c>
      <c r="AJ268" s="31" t="str">
        <f t="shared" si="79"/>
        <v>Himmelsk</v>
      </c>
      <c r="AK268" s="31" t="str">
        <f t="shared" si="80"/>
        <v>?</v>
      </c>
      <c r="AL268" s="31" t="str">
        <f t="shared" si="81"/>
        <v>Titanisk</v>
      </c>
      <c r="AM268" s="39" t="str">
        <f t="shared" si="82"/>
        <v/>
      </c>
      <c r="AN268" s="31" t="str">
        <f t="shared" si="83"/>
        <v/>
      </c>
      <c r="AO268" s="32" t="str">
        <f t="shared" si="84"/>
        <v/>
      </c>
      <c r="AP268" s="32" t="str">
        <f t="shared" si="85"/>
        <v/>
      </c>
      <c r="AQ268" s="32" t="str">
        <f t="shared" si="86"/>
        <v/>
      </c>
      <c r="AR268" s="32" t="str">
        <f t="shared" si="87"/>
        <v>Titanisk - Unik - Himmelsk</v>
      </c>
      <c r="AS268" s="32" t="str">
        <f t="shared" si="88"/>
        <v/>
      </c>
      <c r="AT268" s="96" t="str">
        <f t="shared" si="90"/>
        <v>30 Olsson [playerid=129451654] Titanisk - Unik - Himmelsk</v>
      </c>
      <c r="AU268" s="7"/>
    </row>
    <row r="269" spans="1:47" ht="15" hidden="1">
      <c r="A269" s="84"/>
      <c r="B269" s="85" t="s">
        <v>107</v>
      </c>
      <c r="C269" s="86" t="s">
        <v>496</v>
      </c>
      <c r="D269" s="86">
        <v>76269351</v>
      </c>
      <c r="E269" s="88" t="str">
        <f t="shared" si="91"/>
        <v>76269351</v>
      </c>
      <c r="F269" s="89">
        <v>31</v>
      </c>
      <c r="G269" s="7"/>
      <c r="H269" s="90"/>
      <c r="I269" s="7"/>
      <c r="J269" s="85" t="s">
        <v>822</v>
      </c>
      <c r="K269" s="86" t="s">
        <v>27</v>
      </c>
      <c r="L269" s="86"/>
      <c r="M269" s="86"/>
      <c r="N269" s="86" t="s">
        <v>26</v>
      </c>
      <c r="O269" s="86" t="s">
        <v>821</v>
      </c>
      <c r="P269" s="86"/>
      <c r="Q269" s="86" t="s">
        <v>22</v>
      </c>
      <c r="R269" s="91" t="s">
        <v>21</v>
      </c>
      <c r="S269" s="6"/>
      <c r="T269" s="92" t="s">
        <v>654</v>
      </c>
      <c r="U269" s="86"/>
      <c r="V269" s="86"/>
      <c r="W269" s="86"/>
      <c r="X269" s="91"/>
      <c r="Y269" s="4"/>
      <c r="Z269" s="93"/>
      <c r="AA269" s="94"/>
      <c r="AB269" s="94"/>
      <c r="AC269" s="94"/>
      <c r="AD269" s="95" t="s">
        <v>946</v>
      </c>
      <c r="AE269" s="7"/>
      <c r="AF269" s="32" t="str">
        <f t="shared" si="89"/>
        <v/>
      </c>
      <c r="AG269" s="31" t="str">
        <f t="shared" si="76"/>
        <v>?</v>
      </c>
      <c r="AH269" s="31" t="str">
        <f t="shared" si="77"/>
        <v>?</v>
      </c>
      <c r="AI269" s="31" t="str">
        <f t="shared" si="78"/>
        <v>Övernaturlig</v>
      </c>
      <c r="AJ269" s="31" t="str">
        <f t="shared" si="79"/>
        <v>Ypperlig</v>
      </c>
      <c r="AK269" s="31" t="str">
        <f t="shared" si="80"/>
        <v>?</v>
      </c>
      <c r="AL269" s="31" t="str">
        <f t="shared" si="81"/>
        <v>Utomjordisk</v>
      </c>
      <c r="AM269" s="39" t="str">
        <f t="shared" si="82"/>
        <v xml:space="preserve"> Fasta: Mytomspunnen</v>
      </c>
      <c r="AN269" s="31" t="str">
        <f t="shared" si="83"/>
        <v/>
      </c>
      <c r="AO269" s="32" t="str">
        <f t="shared" si="84"/>
        <v/>
      </c>
      <c r="AP269" s="32" t="str">
        <f t="shared" si="85"/>
        <v/>
      </c>
      <c r="AQ269" s="32" t="str">
        <f t="shared" si="86"/>
        <v/>
      </c>
      <c r="AR269" s="32" t="str">
        <f t="shared" si="87"/>
        <v/>
      </c>
      <c r="AS269" s="32" t="str">
        <f t="shared" si="88"/>
        <v/>
      </c>
      <c r="AT269" s="96" t="str">
        <f t="shared" si="90"/>
        <v>31 Nedersjö [playerid=76269351]  Fasta: Mytomspunnen</v>
      </c>
      <c r="AU269" s="7"/>
    </row>
    <row r="270" spans="1:47" ht="15" hidden="1">
      <c r="A270" s="84" t="s">
        <v>832</v>
      </c>
      <c r="B270" s="85" t="s">
        <v>668</v>
      </c>
      <c r="C270" s="86" t="s">
        <v>505</v>
      </c>
      <c r="D270" s="86">
        <v>188819606</v>
      </c>
      <c r="E270" s="88" t="str">
        <f t="shared" si="91"/>
        <v>188819606</v>
      </c>
      <c r="F270" s="89">
        <v>26</v>
      </c>
      <c r="G270" s="7"/>
      <c r="H270" s="90"/>
      <c r="I270" s="7"/>
      <c r="J270" s="85" t="s">
        <v>823</v>
      </c>
      <c r="K270" s="86" t="s">
        <v>822</v>
      </c>
      <c r="L270" s="86"/>
      <c r="M270" s="86"/>
      <c r="N270" s="86" t="s">
        <v>823</v>
      </c>
      <c r="O270" s="86" t="s">
        <v>824</v>
      </c>
      <c r="P270" s="86"/>
      <c r="Q270" s="86" t="s">
        <v>23</v>
      </c>
      <c r="R270" s="91"/>
      <c r="S270" s="6" t="s">
        <v>490</v>
      </c>
      <c r="T270" s="92" t="s">
        <v>669</v>
      </c>
      <c r="U270" s="86"/>
      <c r="V270" s="86"/>
      <c r="W270" s="86"/>
      <c r="X270" s="91"/>
      <c r="Y270" s="4"/>
      <c r="Z270" s="93"/>
      <c r="AA270" s="94"/>
      <c r="AB270" s="94"/>
      <c r="AC270" s="94"/>
      <c r="AD270" s="95" t="s">
        <v>944</v>
      </c>
      <c r="AE270" s="7"/>
      <c r="AF270" s="32" t="str">
        <f t="shared" si="89"/>
        <v/>
      </c>
      <c r="AG270" s="31" t="str">
        <f t="shared" si="76"/>
        <v>?</v>
      </c>
      <c r="AH270" s="31" t="str">
        <f t="shared" si="77"/>
        <v>?</v>
      </c>
      <c r="AI270" s="31" t="str">
        <f t="shared" si="78"/>
        <v>Fenomenal</v>
      </c>
      <c r="AJ270" s="31" t="str">
        <f t="shared" si="79"/>
        <v>Unik</v>
      </c>
      <c r="AK270" s="31" t="str">
        <f t="shared" si="80"/>
        <v>?</v>
      </c>
      <c r="AL270" s="31" t="str">
        <f t="shared" si="81"/>
        <v>Titanisk</v>
      </c>
      <c r="AM270" s="39" t="str">
        <f t="shared" si="82"/>
        <v/>
      </c>
      <c r="AN270" s="31" t="str">
        <f t="shared" si="83"/>
        <v/>
      </c>
      <c r="AO270" s="32" t="str">
        <f t="shared" si="84"/>
        <v/>
      </c>
      <c r="AP270" s="32" t="str">
        <f t="shared" si="85"/>
        <v/>
      </c>
      <c r="AQ270" s="32" t="str">
        <f t="shared" si="86"/>
        <v/>
      </c>
      <c r="AR270" s="32" t="str">
        <f t="shared" si="87"/>
        <v>Titanisk - Fenomenal - Unik</v>
      </c>
      <c r="AS270" s="32" t="str">
        <f t="shared" si="88"/>
        <v/>
      </c>
      <c r="AT270" s="96" t="str">
        <f t="shared" si="90"/>
        <v>26 Grööndahl [playerid=188819606] Titanisk - Fenomenal - Unik</v>
      </c>
      <c r="AU270" s="7"/>
    </row>
    <row r="271" spans="1:47" ht="15" hidden="1">
      <c r="A271" s="84" t="s">
        <v>832</v>
      </c>
      <c r="B271" s="85" t="s">
        <v>100</v>
      </c>
      <c r="C271" s="86" t="s">
        <v>517</v>
      </c>
      <c r="D271" s="98">
        <v>181165578</v>
      </c>
      <c r="E271" s="88" t="str">
        <f t="shared" si="91"/>
        <v>181165578</v>
      </c>
      <c r="F271" s="89">
        <v>27</v>
      </c>
      <c r="G271" s="7"/>
      <c r="H271" s="90" t="s">
        <v>494</v>
      </c>
      <c r="I271" s="7"/>
      <c r="J271" s="85" t="s">
        <v>823</v>
      </c>
      <c r="K271" s="86" t="s">
        <v>26</v>
      </c>
      <c r="L271" s="86"/>
      <c r="M271" s="86"/>
      <c r="N271" s="86" t="s">
        <v>823</v>
      </c>
      <c r="O271" s="86"/>
      <c r="P271" s="86"/>
      <c r="Q271" s="86" t="s">
        <v>20</v>
      </c>
      <c r="R271" s="91" t="s">
        <v>816</v>
      </c>
      <c r="S271" s="6"/>
      <c r="T271" s="92" t="s">
        <v>655</v>
      </c>
      <c r="U271" s="86" t="s">
        <v>12</v>
      </c>
      <c r="V271" s="86" t="s">
        <v>40</v>
      </c>
      <c r="W271" s="86"/>
      <c r="X271" s="91"/>
      <c r="Y271" s="4"/>
      <c r="Z271" s="93" t="s">
        <v>827</v>
      </c>
      <c r="AA271" s="94"/>
      <c r="AB271" s="94"/>
      <c r="AC271" s="94"/>
      <c r="AD271" s="95" t="s">
        <v>943</v>
      </c>
      <c r="AE271" s="7"/>
      <c r="AF271" s="32" t="str">
        <f t="shared" si="89"/>
        <v xml:space="preserve"> [SNABB] </v>
      </c>
      <c r="AG271" s="31" t="str">
        <f t="shared" si="76"/>
        <v>?</v>
      </c>
      <c r="AH271" s="31" t="str">
        <f t="shared" si="77"/>
        <v>?</v>
      </c>
      <c r="AI271" s="31" t="str">
        <f t="shared" si="78"/>
        <v>Fenomenal</v>
      </c>
      <c r="AJ271" s="31" t="str">
        <f t="shared" si="79"/>
        <v>?</v>
      </c>
      <c r="AK271" s="31" t="str">
        <f t="shared" si="80"/>
        <v>?</v>
      </c>
      <c r="AL271" s="31" t="str">
        <f t="shared" si="81"/>
        <v>Magisk</v>
      </c>
      <c r="AM271" s="39" t="str">
        <f t="shared" si="82"/>
        <v xml:space="preserve"> Fasta: Katastrofal</v>
      </c>
      <c r="AN271" s="31" t="str">
        <f t="shared" si="83"/>
        <v/>
      </c>
      <c r="AO271" s="32" t="str">
        <f t="shared" si="84"/>
        <v/>
      </c>
      <c r="AP271" s="32" t="str">
        <f t="shared" si="85"/>
        <v/>
      </c>
      <c r="AQ271" s="32" t="str">
        <f t="shared" si="86"/>
        <v/>
      </c>
      <c r="AR271" s="32" t="str">
        <f t="shared" si="87"/>
        <v>Magisk - Fenomenal - ?</v>
      </c>
      <c r="AS271" s="32" t="str">
        <f t="shared" si="88"/>
        <v/>
      </c>
      <c r="AT271" s="96" t="str">
        <f t="shared" si="90"/>
        <v>[b]27 Carlstedt [playerid=181165578] Magisk - Fenomenal - ? [SNABB]  Fasta: Katastrofal[/b]</v>
      </c>
      <c r="AU271" s="7"/>
    </row>
    <row r="272" spans="1:47" ht="15" hidden="1">
      <c r="A272" s="84" t="s">
        <v>832</v>
      </c>
      <c r="B272" s="85" t="s">
        <v>146</v>
      </c>
      <c r="C272" s="86" t="s">
        <v>511</v>
      </c>
      <c r="D272" s="98">
        <v>147752273</v>
      </c>
      <c r="E272" s="88" t="str">
        <f t="shared" si="91"/>
        <v>147752273</v>
      </c>
      <c r="F272" s="89">
        <v>31</v>
      </c>
      <c r="G272" s="7"/>
      <c r="H272" s="90" t="s">
        <v>491</v>
      </c>
      <c r="I272" s="7"/>
      <c r="J272" s="85" t="s">
        <v>822</v>
      </c>
      <c r="K272" s="86" t="s">
        <v>823</v>
      </c>
      <c r="L272" s="86"/>
      <c r="M272" s="86"/>
      <c r="N272" s="86" t="s">
        <v>822</v>
      </c>
      <c r="O272" s="86"/>
      <c r="P272" s="86"/>
      <c r="Q272" s="86" t="s">
        <v>21</v>
      </c>
      <c r="R272" s="91" t="s">
        <v>20</v>
      </c>
      <c r="S272" s="6"/>
      <c r="T272" s="92" t="s">
        <v>679</v>
      </c>
      <c r="U272" s="86"/>
      <c r="V272" s="86"/>
      <c r="W272" s="86"/>
      <c r="X272" s="91"/>
      <c r="Y272" s="4"/>
      <c r="Z272" s="93"/>
      <c r="AA272" s="94"/>
      <c r="AB272" s="94"/>
      <c r="AC272" s="94"/>
      <c r="AD272" s="95" t="s">
        <v>943</v>
      </c>
      <c r="AE272" s="7"/>
      <c r="AF272" s="32" t="str">
        <f t="shared" si="89"/>
        <v xml:space="preserve"> [NICKSKICKLIG] </v>
      </c>
      <c r="AG272" s="31" t="str">
        <f t="shared" si="76"/>
        <v>?</v>
      </c>
      <c r="AH272" s="31" t="str">
        <f t="shared" si="77"/>
        <v>?</v>
      </c>
      <c r="AI272" s="31" t="str">
        <f t="shared" si="78"/>
        <v>Enastående</v>
      </c>
      <c r="AJ272" s="31" t="str">
        <f t="shared" si="79"/>
        <v>?</v>
      </c>
      <c r="AK272" s="31" t="str">
        <f t="shared" si="80"/>
        <v>?</v>
      </c>
      <c r="AL272" s="31" t="str">
        <f t="shared" si="81"/>
        <v>Mytomspunnen</v>
      </c>
      <c r="AM272" s="39" t="str">
        <f t="shared" si="82"/>
        <v xml:space="preserve"> Fasta: Magisk</v>
      </c>
      <c r="AN272" s="31" t="str">
        <f t="shared" si="83"/>
        <v/>
      </c>
      <c r="AO272" s="32" t="str">
        <f t="shared" si="84"/>
        <v/>
      </c>
      <c r="AP272" s="32" t="str">
        <f t="shared" si="85"/>
        <v/>
      </c>
      <c r="AQ272" s="32" t="str">
        <f t="shared" si="86"/>
        <v/>
      </c>
      <c r="AR272" s="32" t="str">
        <f t="shared" si="87"/>
        <v>Mytomspunnen - Enastående - ?</v>
      </c>
      <c r="AS272" s="32" t="str">
        <f t="shared" si="88"/>
        <v/>
      </c>
      <c r="AT272" s="96" t="str">
        <f t="shared" si="90"/>
        <v>31 Lewstrand [playerid=147752273] Mytomspunnen - Enastående - ? [NICKSKICKLIG]  Fasta: Magisk</v>
      </c>
      <c r="AU272" s="7"/>
    </row>
    <row r="273" spans="1:47" ht="15" hidden="1">
      <c r="A273" s="84" t="s">
        <v>832</v>
      </c>
      <c r="B273" s="85" t="s">
        <v>383</v>
      </c>
      <c r="C273" s="86" t="s">
        <v>502</v>
      </c>
      <c r="D273" s="98">
        <v>129368074</v>
      </c>
      <c r="E273" s="88" t="str">
        <f t="shared" si="91"/>
        <v>129368074</v>
      </c>
      <c r="F273" s="89">
        <v>31</v>
      </c>
      <c r="G273" s="7"/>
      <c r="H273" s="90" t="s">
        <v>494</v>
      </c>
      <c r="I273" s="7"/>
      <c r="J273" s="85" t="s">
        <v>822</v>
      </c>
      <c r="K273" s="86" t="s">
        <v>21</v>
      </c>
      <c r="L273" s="86"/>
      <c r="M273" s="86"/>
      <c r="N273" s="86" t="s">
        <v>25</v>
      </c>
      <c r="O273" s="86"/>
      <c r="P273" s="86"/>
      <c r="Q273" s="86" t="s">
        <v>24</v>
      </c>
      <c r="R273" s="91" t="s">
        <v>20</v>
      </c>
      <c r="S273" s="6"/>
      <c r="T273" s="92" t="s">
        <v>216</v>
      </c>
      <c r="U273" s="86"/>
      <c r="V273" s="86"/>
      <c r="W273" s="86"/>
      <c r="X273" s="91"/>
      <c r="Y273" s="4"/>
      <c r="Z273" s="93" t="s">
        <v>826</v>
      </c>
      <c r="AA273" s="94"/>
      <c r="AB273" s="94"/>
      <c r="AC273" s="94"/>
      <c r="AD273" s="95" t="s">
        <v>946</v>
      </c>
      <c r="AE273" s="7"/>
      <c r="AF273" s="32" t="str">
        <f t="shared" si="89"/>
        <v xml:space="preserve"> [SNABB] </v>
      </c>
      <c r="AG273" s="31" t="str">
        <f t="shared" si="76"/>
        <v>?</v>
      </c>
      <c r="AH273" s="31" t="str">
        <f t="shared" si="77"/>
        <v>?</v>
      </c>
      <c r="AI273" s="31" t="str">
        <f t="shared" si="78"/>
        <v>Oförglömlig</v>
      </c>
      <c r="AJ273" s="31" t="str">
        <f t="shared" si="79"/>
        <v>?</v>
      </c>
      <c r="AK273" s="31" t="str">
        <f t="shared" si="80"/>
        <v>?</v>
      </c>
      <c r="AL273" s="31" t="str">
        <f t="shared" si="81"/>
        <v>Himmelsk</v>
      </c>
      <c r="AM273" s="39" t="str">
        <f t="shared" si="82"/>
        <v xml:space="preserve"> Fasta: Magisk</v>
      </c>
      <c r="AN273" s="31" t="str">
        <f t="shared" si="83"/>
        <v/>
      </c>
      <c r="AO273" s="32" t="str">
        <f t="shared" si="84"/>
        <v/>
      </c>
      <c r="AP273" s="32" t="str">
        <f t="shared" si="85"/>
        <v/>
      </c>
      <c r="AQ273" s="32" t="str">
        <f t="shared" si="86"/>
        <v/>
      </c>
      <c r="AR273" s="32" t="str">
        <f t="shared" si="87"/>
        <v>Himmelsk - Oförglömlig - ?</v>
      </c>
      <c r="AS273" s="32" t="str">
        <f t="shared" si="88"/>
        <v/>
      </c>
      <c r="AT273" s="96" t="str">
        <f t="shared" si="90"/>
        <v>[u]31 Paulsson [playerid=129368074] Himmelsk - Oförglömlig - ? [SNABB]  Fasta: Magisk[/u]</v>
      </c>
      <c r="AU273" s="7"/>
    </row>
    <row r="274" spans="1:47" ht="15" hidden="1">
      <c r="A274" s="84"/>
      <c r="B274" s="85"/>
      <c r="C274" s="86"/>
      <c r="D274" s="98">
        <v>152005964</v>
      </c>
      <c r="E274" s="88" t="str">
        <f t="shared" si="91"/>
        <v>152005964</v>
      </c>
      <c r="F274" s="89">
        <v>28</v>
      </c>
      <c r="G274" s="7"/>
      <c r="H274" s="90"/>
      <c r="I274" s="7"/>
      <c r="J274" s="85" t="s">
        <v>821</v>
      </c>
      <c r="K274" s="86" t="s">
        <v>820</v>
      </c>
      <c r="L274" s="86"/>
      <c r="M274" s="86"/>
      <c r="N274" s="86" t="s">
        <v>822</v>
      </c>
      <c r="O274" s="86"/>
      <c r="P274" s="86"/>
      <c r="Q274" s="86" t="s">
        <v>20</v>
      </c>
      <c r="R274" s="91"/>
      <c r="S274" s="6"/>
      <c r="T274" s="92" t="s">
        <v>683</v>
      </c>
      <c r="U274" s="86"/>
      <c r="V274" s="86"/>
      <c r="W274" s="86"/>
      <c r="X274" s="91"/>
      <c r="Y274" s="4"/>
      <c r="Z274" s="93"/>
      <c r="AA274" s="94"/>
      <c r="AB274" s="94"/>
      <c r="AC274" s="94"/>
      <c r="AD274" s="95" t="s">
        <v>943</v>
      </c>
      <c r="AE274" s="7"/>
      <c r="AF274" s="32" t="str">
        <f t="shared" si="89"/>
        <v/>
      </c>
      <c r="AG274" s="31" t="str">
        <f t="shared" si="76"/>
        <v>?</v>
      </c>
      <c r="AH274" s="31" t="str">
        <f t="shared" si="77"/>
        <v>?</v>
      </c>
      <c r="AI274" s="31" t="str">
        <f t="shared" si="78"/>
        <v>Enastående</v>
      </c>
      <c r="AJ274" s="31" t="str">
        <f t="shared" si="79"/>
        <v>?</v>
      </c>
      <c r="AK274" s="31" t="str">
        <f t="shared" si="80"/>
        <v>?</v>
      </c>
      <c r="AL274" s="31" t="str">
        <f t="shared" si="81"/>
        <v>Magisk</v>
      </c>
      <c r="AM274" s="39" t="str">
        <f t="shared" si="82"/>
        <v/>
      </c>
      <c r="AN274" s="31" t="str">
        <f t="shared" si="83"/>
        <v/>
      </c>
      <c r="AO274" s="32" t="str">
        <f t="shared" si="84"/>
        <v/>
      </c>
      <c r="AP274" s="32" t="str">
        <f t="shared" si="85"/>
        <v/>
      </c>
      <c r="AQ274" s="32" t="str">
        <f t="shared" si="86"/>
        <v/>
      </c>
      <c r="AR274" s="32" t="str">
        <f t="shared" si="87"/>
        <v/>
      </c>
      <c r="AS274" s="32" t="str">
        <f t="shared" si="88"/>
        <v/>
      </c>
      <c r="AT274" s="96" t="str">
        <f t="shared" si="90"/>
        <v xml:space="preserve">28  [playerid=152005964] </v>
      </c>
      <c r="AU274" s="7"/>
    </row>
    <row r="275" spans="1:47" ht="15" hidden="1">
      <c r="A275" s="84" t="s">
        <v>832</v>
      </c>
      <c r="B275" s="85" t="s">
        <v>680</v>
      </c>
      <c r="C275" s="86" t="s">
        <v>512</v>
      </c>
      <c r="D275" s="98">
        <v>127309831</v>
      </c>
      <c r="E275" s="88" t="str">
        <f t="shared" si="91"/>
        <v>127309831</v>
      </c>
      <c r="F275" s="89">
        <v>31</v>
      </c>
      <c r="G275" s="7"/>
      <c r="H275" s="90" t="s">
        <v>493</v>
      </c>
      <c r="I275" s="7"/>
      <c r="J275" s="85" t="s">
        <v>822</v>
      </c>
      <c r="K275" s="86" t="s">
        <v>28</v>
      </c>
      <c r="L275" s="86"/>
      <c r="M275" s="86" t="s">
        <v>821</v>
      </c>
      <c r="N275" s="86" t="s">
        <v>25</v>
      </c>
      <c r="O275" s="86"/>
      <c r="P275" s="86"/>
      <c r="Q275" s="86" t="s">
        <v>22</v>
      </c>
      <c r="R275" s="91" t="s">
        <v>21</v>
      </c>
      <c r="S275" s="6"/>
      <c r="T275" s="92" t="s">
        <v>681</v>
      </c>
      <c r="U275" s="86"/>
      <c r="V275" s="86"/>
      <c r="W275" s="86"/>
      <c r="X275" s="91"/>
      <c r="Y275" s="4"/>
      <c r="Z275" s="93" t="s">
        <v>827</v>
      </c>
      <c r="AA275" s="94"/>
      <c r="AB275" s="94"/>
      <c r="AC275" s="94"/>
      <c r="AD275" s="95" t="s">
        <v>946</v>
      </c>
      <c r="AE275" s="7"/>
      <c r="AF275" s="32" t="str">
        <f t="shared" si="89"/>
        <v xml:space="preserve"> [KRAFTFULL] </v>
      </c>
      <c r="AG275" s="31" t="str">
        <f t="shared" si="76"/>
        <v>?</v>
      </c>
      <c r="AH275" s="31" t="str">
        <f t="shared" si="77"/>
        <v>Ypperlig</v>
      </c>
      <c r="AI275" s="31" t="str">
        <f t="shared" si="78"/>
        <v>Oförglömlig</v>
      </c>
      <c r="AJ275" s="31" t="str">
        <f t="shared" si="79"/>
        <v>?</v>
      </c>
      <c r="AK275" s="31" t="str">
        <f t="shared" si="80"/>
        <v>?</v>
      </c>
      <c r="AL275" s="31" t="str">
        <f t="shared" si="81"/>
        <v>Utomjordisk</v>
      </c>
      <c r="AM275" s="39" t="str">
        <f t="shared" si="82"/>
        <v xml:space="preserve"> Fasta: Mytomspunnen</v>
      </c>
      <c r="AN275" s="31" t="str">
        <f t="shared" si="83"/>
        <v/>
      </c>
      <c r="AO275" s="32" t="str">
        <f t="shared" si="84"/>
        <v/>
      </c>
      <c r="AP275" s="32" t="str">
        <f t="shared" si="85"/>
        <v/>
      </c>
      <c r="AQ275" s="32" t="str">
        <f t="shared" si="86"/>
        <v/>
      </c>
      <c r="AR275" s="32" t="str">
        <f t="shared" si="87"/>
        <v>Utomjordisk - Oförglömlig - ?</v>
      </c>
      <c r="AS275" s="32" t="str">
        <f t="shared" si="88"/>
        <v/>
      </c>
      <c r="AT275" s="96" t="str">
        <f t="shared" si="90"/>
        <v>[b]31 Floddahl [playerid=127309831] Utomjordisk - Oförglömlig - ? [KRAFTFULL]  Fasta: Mytomspunnen[/b]</v>
      </c>
      <c r="AU275" s="7"/>
    </row>
    <row r="276" spans="1:47" ht="15" hidden="1">
      <c r="A276" s="84" t="s">
        <v>832</v>
      </c>
      <c r="B276" s="85" t="s">
        <v>649</v>
      </c>
      <c r="C276" s="86" t="s">
        <v>513</v>
      </c>
      <c r="D276" s="98">
        <v>158265191</v>
      </c>
      <c r="E276" s="88" t="str">
        <f t="shared" ref="E276:E352" si="92">HYPERLINK(CONCATENATE("http://www.hattrick.org/Club/Players/Player.aspx?PlayerID=",D276),TEXT(D276,"00"))</f>
        <v>158265191</v>
      </c>
      <c r="F276" s="89">
        <v>28</v>
      </c>
      <c r="G276" s="7"/>
      <c r="H276" s="90" t="s">
        <v>30</v>
      </c>
      <c r="I276" s="7"/>
      <c r="J276" s="85" t="s">
        <v>822</v>
      </c>
      <c r="K276" s="86" t="s">
        <v>28</v>
      </c>
      <c r="L276" s="86"/>
      <c r="M276" s="86"/>
      <c r="N276" s="86" t="s">
        <v>28</v>
      </c>
      <c r="O276" s="86"/>
      <c r="P276" s="86"/>
      <c r="Q276" s="86" t="s">
        <v>21</v>
      </c>
      <c r="R276" s="91" t="s">
        <v>824</v>
      </c>
      <c r="S276" s="6"/>
      <c r="T276" s="92" t="s">
        <v>650</v>
      </c>
      <c r="U276" s="86"/>
      <c r="V276" s="86"/>
      <c r="W276" s="86"/>
      <c r="X276" s="91"/>
      <c r="Y276" s="4"/>
      <c r="Z276" s="93" t="s">
        <v>827</v>
      </c>
      <c r="AA276" s="94"/>
      <c r="AB276" s="94"/>
      <c r="AC276" s="94"/>
      <c r="AD276" s="95" t="s">
        <v>943</v>
      </c>
      <c r="AE276" s="7"/>
      <c r="AF276" s="32" t="str">
        <f t="shared" si="89"/>
        <v xml:space="preserve"> [Nickskicklig] </v>
      </c>
      <c r="AG276" s="31" t="str">
        <f t="shared" si="76"/>
        <v>?</v>
      </c>
      <c r="AH276" s="31" t="str">
        <f t="shared" si="77"/>
        <v>?</v>
      </c>
      <c r="AI276" s="31" t="str">
        <f t="shared" si="78"/>
        <v>Legendarisk</v>
      </c>
      <c r="AJ276" s="31" t="str">
        <f t="shared" si="79"/>
        <v>?</v>
      </c>
      <c r="AK276" s="31" t="str">
        <f t="shared" si="80"/>
        <v>?</v>
      </c>
      <c r="AL276" s="31" t="str">
        <f t="shared" si="81"/>
        <v>Mytomspunnen</v>
      </c>
      <c r="AM276" s="39" t="str">
        <f t="shared" si="82"/>
        <v xml:space="preserve"> Fasta: Unik</v>
      </c>
      <c r="AN276" s="31" t="str">
        <f t="shared" si="83"/>
        <v/>
      </c>
      <c r="AO276" s="32" t="str">
        <f t="shared" si="84"/>
        <v/>
      </c>
      <c r="AP276" s="32" t="str">
        <f t="shared" si="85"/>
        <v/>
      </c>
      <c r="AQ276" s="32" t="str">
        <f t="shared" si="86"/>
        <v/>
      </c>
      <c r="AR276" s="32" t="str">
        <f t="shared" si="87"/>
        <v>Mytomspunnen - Legendarisk - ?</v>
      </c>
      <c r="AS276" s="32" t="str">
        <f t="shared" si="88"/>
        <v/>
      </c>
      <c r="AT276" s="96" t="str">
        <f t="shared" si="90"/>
        <v>[b]28 Renflod [playerid=158265191] Mytomspunnen - Legendarisk - ? [Nickskicklig]  Fasta: Unik[/b]</v>
      </c>
      <c r="AU276" s="7"/>
    </row>
    <row r="277" spans="1:47" ht="15" hidden="1">
      <c r="A277" s="84" t="s">
        <v>832</v>
      </c>
      <c r="B277" s="85" t="s">
        <v>198</v>
      </c>
      <c r="C277" s="86" t="s">
        <v>501</v>
      </c>
      <c r="D277" s="86">
        <v>144026588</v>
      </c>
      <c r="E277" s="88" t="str">
        <f t="shared" si="91"/>
        <v>144026588</v>
      </c>
      <c r="F277" s="89">
        <v>30</v>
      </c>
      <c r="G277" s="7"/>
      <c r="H277" s="90"/>
      <c r="I277" s="7"/>
      <c r="J277" s="85" t="s">
        <v>822</v>
      </c>
      <c r="K277" s="86" t="s">
        <v>28</v>
      </c>
      <c r="L277" s="86"/>
      <c r="M277" s="86"/>
      <c r="N277" s="86" t="s">
        <v>822</v>
      </c>
      <c r="O277" s="86" t="s">
        <v>24</v>
      </c>
      <c r="P277" s="86"/>
      <c r="Q277" s="86" t="s">
        <v>24</v>
      </c>
      <c r="R277" s="91" t="s">
        <v>821</v>
      </c>
      <c r="S277" s="6"/>
      <c r="T277" s="92" t="s">
        <v>662</v>
      </c>
      <c r="U277" s="86"/>
      <c r="V277" s="86"/>
      <c r="W277" s="86"/>
      <c r="X277" s="91"/>
      <c r="Y277" s="4"/>
      <c r="Z277" s="93"/>
      <c r="AA277" s="94"/>
      <c r="AB277" s="94"/>
      <c r="AC277" s="94"/>
      <c r="AD277" s="95" t="s">
        <v>944</v>
      </c>
      <c r="AE277" s="7"/>
      <c r="AF277" s="32" t="str">
        <f t="shared" si="89"/>
        <v/>
      </c>
      <c r="AG277" s="31" t="str">
        <f t="shared" si="76"/>
        <v>?</v>
      </c>
      <c r="AH277" s="31" t="str">
        <f t="shared" si="77"/>
        <v>?</v>
      </c>
      <c r="AI277" s="31" t="str">
        <f t="shared" si="78"/>
        <v>Enastående</v>
      </c>
      <c r="AJ277" s="31" t="str">
        <f t="shared" si="79"/>
        <v>Himmelsk</v>
      </c>
      <c r="AK277" s="31" t="str">
        <f t="shared" si="80"/>
        <v>?</v>
      </c>
      <c r="AL277" s="31" t="str">
        <f t="shared" si="81"/>
        <v>Himmelsk</v>
      </c>
      <c r="AM277" s="39" t="str">
        <f t="shared" si="82"/>
        <v xml:space="preserve"> Fasta: Ypperlig</v>
      </c>
      <c r="AN277" s="31" t="str">
        <f t="shared" si="83"/>
        <v/>
      </c>
      <c r="AO277" s="32" t="str">
        <f t="shared" si="84"/>
        <v/>
      </c>
      <c r="AP277" s="32" t="str">
        <f t="shared" si="85"/>
        <v/>
      </c>
      <c r="AQ277" s="32" t="str">
        <f t="shared" si="86"/>
        <v/>
      </c>
      <c r="AR277" s="32" t="str">
        <f t="shared" si="87"/>
        <v>Himmelsk - Enastående - Himmelsk</v>
      </c>
      <c r="AS277" s="32" t="str">
        <f t="shared" si="88"/>
        <v/>
      </c>
      <c r="AT277" s="96" t="str">
        <f t="shared" si="90"/>
        <v>30 Strandstad [playerid=144026588] Himmelsk - Enastående - Himmelsk Fasta: Ypperlig</v>
      </c>
      <c r="AU277" s="7"/>
    </row>
    <row r="278" spans="1:47" ht="15" hidden="1">
      <c r="A278" s="84"/>
      <c r="B278" s="85"/>
      <c r="C278" s="86"/>
      <c r="D278" s="98">
        <v>131064014</v>
      </c>
      <c r="E278" s="88" t="str">
        <f t="shared" si="91"/>
        <v>131064014</v>
      </c>
      <c r="F278" s="89">
        <v>28</v>
      </c>
      <c r="G278" s="7"/>
      <c r="H278" s="90"/>
      <c r="I278" s="7"/>
      <c r="J278" s="85" t="s">
        <v>822</v>
      </c>
      <c r="K278" s="86" t="s">
        <v>822</v>
      </c>
      <c r="L278" s="86"/>
      <c r="M278" s="86"/>
      <c r="N278" s="86" t="s">
        <v>28</v>
      </c>
      <c r="O278" s="86"/>
      <c r="P278" s="86"/>
      <c r="Q278" s="86" t="s">
        <v>21</v>
      </c>
      <c r="R278" s="91"/>
      <c r="S278" s="6"/>
      <c r="T278" s="92" t="s">
        <v>682</v>
      </c>
      <c r="U278" s="86"/>
      <c r="V278" s="86"/>
      <c r="W278" s="86"/>
      <c r="X278" s="91"/>
      <c r="Y278" s="4"/>
      <c r="Z278" s="93"/>
      <c r="AA278" s="94"/>
      <c r="AB278" s="94"/>
      <c r="AC278" s="94"/>
      <c r="AD278" s="95" t="s">
        <v>943</v>
      </c>
      <c r="AE278" s="7"/>
      <c r="AF278" s="32" t="str">
        <f t="shared" si="89"/>
        <v/>
      </c>
      <c r="AG278" s="31" t="str">
        <f t="shared" si="76"/>
        <v>?</v>
      </c>
      <c r="AH278" s="31" t="str">
        <f t="shared" si="77"/>
        <v>?</v>
      </c>
      <c r="AI278" s="31" t="str">
        <f t="shared" si="78"/>
        <v>Legendarisk</v>
      </c>
      <c r="AJ278" s="31" t="str">
        <f t="shared" si="79"/>
        <v>?</v>
      </c>
      <c r="AK278" s="31" t="str">
        <f t="shared" si="80"/>
        <v>?</v>
      </c>
      <c r="AL278" s="31" t="str">
        <f t="shared" si="81"/>
        <v>Mytomspunnen</v>
      </c>
      <c r="AM278" s="39" t="str">
        <f t="shared" si="82"/>
        <v/>
      </c>
      <c r="AN278" s="31" t="str">
        <f t="shared" si="83"/>
        <v/>
      </c>
      <c r="AO278" s="32" t="str">
        <f t="shared" si="84"/>
        <v/>
      </c>
      <c r="AP278" s="32" t="str">
        <f t="shared" si="85"/>
        <v/>
      </c>
      <c r="AQ278" s="32" t="str">
        <f t="shared" si="86"/>
        <v/>
      </c>
      <c r="AR278" s="32" t="str">
        <f t="shared" si="87"/>
        <v/>
      </c>
      <c r="AS278" s="32" t="str">
        <f t="shared" si="88"/>
        <v/>
      </c>
      <c r="AT278" s="96" t="str">
        <f t="shared" si="90"/>
        <v xml:space="preserve">28  [playerid=131064014] </v>
      </c>
      <c r="AU278" s="7"/>
    </row>
    <row r="279" spans="1:47" ht="14.25" hidden="1">
      <c r="A279" s="84" t="s">
        <v>832</v>
      </c>
      <c r="B279" s="85" t="s">
        <v>1012</v>
      </c>
      <c r="C279" s="86" t="s">
        <v>1013</v>
      </c>
      <c r="D279" s="86">
        <v>224529484</v>
      </c>
      <c r="E279" s="86" t="str">
        <f t="shared" si="91"/>
        <v>224529484</v>
      </c>
      <c r="F279" s="89">
        <v>24</v>
      </c>
      <c r="G279" s="7"/>
      <c r="H279" s="90"/>
      <c r="I279" s="7"/>
      <c r="J279" s="85" t="s">
        <v>823</v>
      </c>
      <c r="K279" s="86" t="s">
        <v>819</v>
      </c>
      <c r="L279" s="86"/>
      <c r="M279" s="86"/>
      <c r="N279" s="86" t="s">
        <v>821</v>
      </c>
      <c r="O279" s="86" t="s">
        <v>27</v>
      </c>
      <c r="P279" s="86"/>
      <c r="Q279" s="86" t="s">
        <v>25</v>
      </c>
      <c r="R279" s="91"/>
      <c r="S279" s="7"/>
      <c r="T279" s="121" t="s">
        <v>1014</v>
      </c>
      <c r="U279" s="86"/>
      <c r="V279" s="86"/>
      <c r="W279" s="86"/>
      <c r="X279" s="91"/>
      <c r="Y279" s="4"/>
      <c r="Z279" s="93"/>
      <c r="AA279" s="94"/>
      <c r="AB279" s="94"/>
      <c r="AC279" s="94"/>
      <c r="AD279" s="95" t="s">
        <v>944</v>
      </c>
      <c r="AE279" s="7"/>
      <c r="AF279" s="32" t="str">
        <f t="shared" si="89"/>
        <v/>
      </c>
      <c r="AG279" s="31" t="str">
        <f t="shared" si="76"/>
        <v>?</v>
      </c>
      <c r="AH279" s="31" t="str">
        <f t="shared" si="77"/>
        <v>?</v>
      </c>
      <c r="AI279" s="31" t="str">
        <f t="shared" si="78"/>
        <v>Ypperlig</v>
      </c>
      <c r="AJ279" s="31" t="str">
        <f t="shared" si="79"/>
        <v>Gudabenådad</v>
      </c>
      <c r="AK279" s="31" t="str">
        <f t="shared" si="80"/>
        <v>?</v>
      </c>
      <c r="AL279" s="31" t="str">
        <f t="shared" si="81"/>
        <v>Oförglömlig</v>
      </c>
      <c r="AM279" s="39" t="str">
        <f t="shared" si="82"/>
        <v/>
      </c>
      <c r="AN279" s="31" t="str">
        <f t="shared" si="83"/>
        <v/>
      </c>
      <c r="AO279" s="32" t="str">
        <f t="shared" si="84"/>
        <v/>
      </c>
      <c r="AP279" s="32" t="str">
        <f t="shared" si="85"/>
        <v/>
      </c>
      <c r="AQ279" s="32" t="str">
        <f t="shared" si="86"/>
        <v/>
      </c>
      <c r="AR279" s="32" t="str">
        <f t="shared" si="87"/>
        <v>Oförglömlig - Ypperlig - Gudabenådad</v>
      </c>
      <c r="AS279" s="32" t="str">
        <f t="shared" si="88"/>
        <v/>
      </c>
      <c r="AT279" s="96" t="str">
        <f t="shared" si="90"/>
        <v>24 Drujans [playerid=224529484] Oförglömlig - Ypperlig - Gudabenådad</v>
      </c>
      <c r="AU279" s="7"/>
    </row>
    <row r="280" spans="1:47" ht="15" hidden="1">
      <c r="A280" s="84" t="s">
        <v>832</v>
      </c>
      <c r="B280" s="85" t="s">
        <v>146</v>
      </c>
      <c r="C280" s="86" t="s">
        <v>522</v>
      </c>
      <c r="D280" s="98">
        <v>189606946</v>
      </c>
      <c r="E280" s="88" t="str">
        <f t="shared" si="91"/>
        <v>189606946</v>
      </c>
      <c r="F280" s="89">
        <v>26</v>
      </c>
      <c r="G280" s="7"/>
      <c r="H280" s="90"/>
      <c r="I280" s="7"/>
      <c r="J280" s="85" t="s">
        <v>823</v>
      </c>
      <c r="K280" s="86" t="s">
        <v>26</v>
      </c>
      <c r="L280" s="86"/>
      <c r="M280" s="86"/>
      <c r="N280" s="86" t="s">
        <v>824</v>
      </c>
      <c r="O280" s="86"/>
      <c r="P280" s="86"/>
      <c r="Q280" s="86" t="s">
        <v>21</v>
      </c>
      <c r="R280" s="91" t="s">
        <v>24</v>
      </c>
      <c r="S280" s="6"/>
      <c r="T280" s="92" t="s">
        <v>695</v>
      </c>
      <c r="U280" s="86" t="s">
        <v>36</v>
      </c>
      <c r="V280" s="86"/>
      <c r="W280" s="86"/>
      <c r="X280" s="91"/>
      <c r="Y280" s="4"/>
      <c r="Z280" s="93" t="s">
        <v>827</v>
      </c>
      <c r="AA280" s="94"/>
      <c r="AB280" s="94"/>
      <c r="AC280" s="94"/>
      <c r="AD280" s="95" t="s">
        <v>943</v>
      </c>
      <c r="AE280" s="7"/>
      <c r="AF280" s="32" t="str">
        <f t="shared" si="89"/>
        <v/>
      </c>
      <c r="AG280" s="31" t="str">
        <f t="shared" si="76"/>
        <v>?</v>
      </c>
      <c r="AH280" s="31" t="str">
        <f t="shared" si="77"/>
        <v>?</v>
      </c>
      <c r="AI280" s="31" t="str">
        <f t="shared" si="78"/>
        <v>Unik</v>
      </c>
      <c r="AJ280" s="31" t="str">
        <f t="shared" si="79"/>
        <v>?</v>
      </c>
      <c r="AK280" s="31" t="str">
        <f t="shared" si="80"/>
        <v>?</v>
      </c>
      <c r="AL280" s="31" t="str">
        <f t="shared" si="81"/>
        <v>Mytomspunnen</v>
      </c>
      <c r="AM280" s="39" t="str">
        <f t="shared" si="82"/>
        <v xml:space="preserve"> Fasta: Himmelsk</v>
      </c>
      <c r="AN280" s="31" t="str">
        <f t="shared" si="83"/>
        <v/>
      </c>
      <c r="AO280" s="32" t="str">
        <f t="shared" si="84"/>
        <v/>
      </c>
      <c r="AP280" s="32" t="str">
        <f t="shared" si="85"/>
        <v/>
      </c>
      <c r="AQ280" s="32" t="str">
        <f t="shared" si="86"/>
        <v/>
      </c>
      <c r="AR280" s="32" t="str">
        <f t="shared" si="87"/>
        <v>Mytomspunnen - Unik - ?</v>
      </c>
      <c r="AS280" s="32" t="str">
        <f t="shared" si="88"/>
        <v/>
      </c>
      <c r="AT280" s="96" t="str">
        <f t="shared" si="90"/>
        <v>[b]26 Fjelander [playerid=189606946] Mytomspunnen - Unik - ? Fasta: Himmelsk[/b]</v>
      </c>
      <c r="AU280" s="7"/>
    </row>
    <row r="281" spans="1:47" ht="15">
      <c r="A281" s="84" t="s">
        <v>832</v>
      </c>
      <c r="B281" s="85" t="s">
        <v>228</v>
      </c>
      <c r="C281" s="86" t="s">
        <v>122</v>
      </c>
      <c r="D281" s="86">
        <v>158972193</v>
      </c>
      <c r="E281" s="88" t="str">
        <f t="shared" si="92"/>
        <v>158972193</v>
      </c>
      <c r="F281" s="89">
        <v>29</v>
      </c>
      <c r="G281" s="7"/>
      <c r="H281" s="90" t="s">
        <v>494</v>
      </c>
      <c r="I281" s="7"/>
      <c r="J281" s="85" t="s">
        <v>823</v>
      </c>
      <c r="K281" s="86" t="s">
        <v>822</v>
      </c>
      <c r="L281" s="86"/>
      <c r="M281" s="86"/>
      <c r="N281" s="86" t="s">
        <v>824</v>
      </c>
      <c r="O281" s="86" t="s">
        <v>821</v>
      </c>
      <c r="P281" s="86"/>
      <c r="Q281" s="86" t="s">
        <v>20</v>
      </c>
      <c r="R281" s="91" t="s">
        <v>821</v>
      </c>
      <c r="S281" s="6"/>
      <c r="T281" s="92" t="s">
        <v>664</v>
      </c>
      <c r="U281" s="86"/>
      <c r="V281" s="86"/>
      <c r="W281" s="86"/>
      <c r="X281" s="91"/>
      <c r="Y281" s="4"/>
      <c r="Z281" s="93" t="s">
        <v>827</v>
      </c>
      <c r="AA281" s="94"/>
      <c r="AB281" s="94"/>
      <c r="AC281" s="94"/>
      <c r="AD281" s="95" t="s">
        <v>943</v>
      </c>
      <c r="AE281" s="7"/>
      <c r="AF281" s="32" t="str">
        <f t="shared" si="89"/>
        <v xml:space="preserve"> [SNABB] </v>
      </c>
      <c r="AG281" s="31" t="str">
        <f t="shared" si="76"/>
        <v>?</v>
      </c>
      <c r="AH281" s="31" t="str">
        <f t="shared" si="77"/>
        <v>?</v>
      </c>
      <c r="AI281" s="31" t="str">
        <f t="shared" si="78"/>
        <v>Unik</v>
      </c>
      <c r="AJ281" s="31" t="str">
        <f t="shared" si="79"/>
        <v>Ypperlig</v>
      </c>
      <c r="AK281" s="31" t="str">
        <f t="shared" si="80"/>
        <v>?</v>
      </c>
      <c r="AL281" s="31" t="str">
        <f t="shared" si="81"/>
        <v>Magisk</v>
      </c>
      <c r="AM281" s="39" t="str">
        <f t="shared" si="82"/>
        <v xml:space="preserve"> Fasta: Ypperlig</v>
      </c>
      <c r="AN281" s="31" t="str">
        <f t="shared" si="83"/>
        <v/>
      </c>
      <c r="AO281" s="32" t="str">
        <f t="shared" si="84"/>
        <v/>
      </c>
      <c r="AP281" s="32" t="str">
        <f t="shared" si="85"/>
        <v/>
      </c>
      <c r="AQ281" s="32" t="str">
        <f t="shared" si="86"/>
        <v/>
      </c>
      <c r="AR281" s="32" t="str">
        <f t="shared" si="87"/>
        <v>Magisk - Unik - Ypperlig</v>
      </c>
      <c r="AS281" s="32" t="str">
        <f t="shared" si="88"/>
        <v/>
      </c>
      <c r="AT281" s="96" t="str">
        <f t="shared" si="90"/>
        <v>[b]29 Pettersson [playerid=158972193] Magisk - Unik - Ypperlig [SNABB]  Fasta: Ypperlig[/b]</v>
      </c>
      <c r="AU281" s="7"/>
    </row>
    <row r="282" spans="1:47" ht="15" hidden="1">
      <c r="A282" s="84" t="s">
        <v>832</v>
      </c>
      <c r="B282" s="85" t="s">
        <v>187</v>
      </c>
      <c r="C282" s="86" t="s">
        <v>516</v>
      </c>
      <c r="D282" s="98">
        <v>178934299</v>
      </c>
      <c r="E282" s="88" t="str">
        <f t="shared" si="92"/>
        <v>178934299</v>
      </c>
      <c r="F282" s="89">
        <v>27</v>
      </c>
      <c r="G282" s="7"/>
      <c r="H282" s="90"/>
      <c r="I282" s="7"/>
      <c r="J282" s="85" t="s">
        <v>823</v>
      </c>
      <c r="K282" s="86" t="s">
        <v>28</v>
      </c>
      <c r="L282" s="86"/>
      <c r="M282" s="86"/>
      <c r="N282" s="86" t="s">
        <v>823</v>
      </c>
      <c r="O282" s="86"/>
      <c r="P282" s="86"/>
      <c r="Q282" s="86" t="s">
        <v>21</v>
      </c>
      <c r="R282" s="91"/>
      <c r="S282" s="6"/>
      <c r="T282" s="92" t="s">
        <v>687</v>
      </c>
      <c r="U282" s="86"/>
      <c r="V282" s="86"/>
      <c r="W282" s="86"/>
      <c r="X282" s="91"/>
      <c r="Y282" s="4"/>
      <c r="Z282" s="93" t="s">
        <v>827</v>
      </c>
      <c r="AA282" s="94"/>
      <c r="AB282" s="94"/>
      <c r="AC282" s="94"/>
      <c r="AD282" s="95" t="s">
        <v>943</v>
      </c>
      <c r="AE282" s="7"/>
      <c r="AF282" s="32" t="str">
        <f t="shared" si="89"/>
        <v/>
      </c>
      <c r="AG282" s="31" t="str">
        <f t="shared" si="76"/>
        <v>?</v>
      </c>
      <c r="AH282" s="31" t="str">
        <f t="shared" si="77"/>
        <v>?</v>
      </c>
      <c r="AI282" s="31" t="str">
        <f t="shared" si="78"/>
        <v>Fenomenal</v>
      </c>
      <c r="AJ282" s="31" t="str">
        <f t="shared" si="79"/>
        <v>?</v>
      </c>
      <c r="AK282" s="31" t="str">
        <f t="shared" si="80"/>
        <v>?</v>
      </c>
      <c r="AL282" s="31" t="str">
        <f t="shared" si="81"/>
        <v>Mytomspunnen</v>
      </c>
      <c r="AM282" s="39" t="str">
        <f t="shared" si="82"/>
        <v/>
      </c>
      <c r="AN282" s="31" t="str">
        <f t="shared" si="83"/>
        <v/>
      </c>
      <c r="AO282" s="32" t="str">
        <f t="shared" si="84"/>
        <v/>
      </c>
      <c r="AP282" s="32" t="str">
        <f t="shared" si="85"/>
        <v/>
      </c>
      <c r="AQ282" s="32" t="str">
        <f t="shared" si="86"/>
        <v/>
      </c>
      <c r="AR282" s="32" t="str">
        <f t="shared" si="87"/>
        <v>Mytomspunnen - Fenomenal - ?</v>
      </c>
      <c r="AS282" s="32" t="str">
        <f t="shared" si="88"/>
        <v/>
      </c>
      <c r="AT282" s="96" t="str">
        <f t="shared" si="90"/>
        <v>[b]27 Rambo [playerid=178934299] Mytomspunnen - Fenomenal - ?[/b]</v>
      </c>
      <c r="AU282" s="7"/>
    </row>
    <row r="283" spans="1:47" ht="15" hidden="1">
      <c r="A283" s="84" t="s">
        <v>832</v>
      </c>
      <c r="B283" s="85" t="s">
        <v>690</v>
      </c>
      <c r="C283" s="86" t="s">
        <v>519</v>
      </c>
      <c r="D283" s="98">
        <v>185833125</v>
      </c>
      <c r="E283" s="88" t="str">
        <f t="shared" si="92"/>
        <v>185833125</v>
      </c>
      <c r="F283" s="89">
        <v>26</v>
      </c>
      <c r="G283" s="7"/>
      <c r="H283" s="90"/>
      <c r="I283" s="7"/>
      <c r="J283" s="85" t="s">
        <v>823</v>
      </c>
      <c r="K283" s="86" t="s">
        <v>821</v>
      </c>
      <c r="L283" s="86"/>
      <c r="M283" s="86"/>
      <c r="N283" s="86" t="s">
        <v>822</v>
      </c>
      <c r="O283" s="86"/>
      <c r="P283" s="86"/>
      <c r="Q283" s="86" t="s">
        <v>22</v>
      </c>
      <c r="R283" s="91" t="s">
        <v>817</v>
      </c>
      <c r="S283" s="6"/>
      <c r="T283" s="92" t="s">
        <v>691</v>
      </c>
      <c r="U283" s="86"/>
      <c r="V283" s="86"/>
      <c r="W283" s="86"/>
      <c r="X283" s="91"/>
      <c r="Y283" s="4"/>
      <c r="Z283" s="93"/>
      <c r="AA283" s="94"/>
      <c r="AB283" s="94"/>
      <c r="AC283" s="94"/>
      <c r="AD283" s="95" t="s">
        <v>943</v>
      </c>
      <c r="AE283" s="7"/>
      <c r="AF283" s="32" t="str">
        <f t="shared" si="89"/>
        <v/>
      </c>
      <c r="AG283" s="31" t="str">
        <f t="shared" si="76"/>
        <v>?</v>
      </c>
      <c r="AH283" s="31" t="str">
        <f t="shared" si="77"/>
        <v>?</v>
      </c>
      <c r="AI283" s="31" t="str">
        <f t="shared" si="78"/>
        <v>Enastående</v>
      </c>
      <c r="AJ283" s="31" t="str">
        <f t="shared" si="79"/>
        <v>?</v>
      </c>
      <c r="AK283" s="31" t="str">
        <f t="shared" si="80"/>
        <v>?</v>
      </c>
      <c r="AL283" s="31" t="str">
        <f t="shared" si="81"/>
        <v>Utomjordisk</v>
      </c>
      <c r="AM283" s="39" t="str">
        <f t="shared" si="82"/>
        <v xml:space="preserve"> Fasta: Usel</v>
      </c>
      <c r="AN283" s="31" t="str">
        <f t="shared" si="83"/>
        <v/>
      </c>
      <c r="AO283" s="32" t="str">
        <f t="shared" si="84"/>
        <v/>
      </c>
      <c r="AP283" s="32" t="str">
        <f t="shared" si="85"/>
        <v/>
      </c>
      <c r="AQ283" s="32" t="str">
        <f t="shared" si="86"/>
        <v/>
      </c>
      <c r="AR283" s="32" t="str">
        <f t="shared" si="87"/>
        <v>Utomjordisk - Enastående - ?</v>
      </c>
      <c r="AS283" s="32" t="str">
        <f t="shared" si="88"/>
        <v/>
      </c>
      <c r="AT283" s="96" t="str">
        <f t="shared" si="90"/>
        <v>26 El-Faisal [playerid=185833125] Utomjordisk - Enastående - ? Fasta: Usel</v>
      </c>
      <c r="AU283" s="7"/>
    </row>
    <row r="284" spans="1:47" ht="15" hidden="1">
      <c r="A284" s="84" t="s">
        <v>832</v>
      </c>
      <c r="B284" s="85" t="s">
        <v>146</v>
      </c>
      <c r="C284" s="86" t="s">
        <v>524</v>
      </c>
      <c r="D284" s="98">
        <v>193408255</v>
      </c>
      <c r="E284" s="88" t="str">
        <f t="shared" si="92"/>
        <v>193408255</v>
      </c>
      <c r="F284" s="89">
        <v>26</v>
      </c>
      <c r="G284" s="7"/>
      <c r="H284" s="90" t="s">
        <v>493</v>
      </c>
      <c r="I284" s="7"/>
      <c r="J284" s="85" t="s">
        <v>823</v>
      </c>
      <c r="K284" s="86" t="s">
        <v>823</v>
      </c>
      <c r="L284" s="86"/>
      <c r="M284" s="86"/>
      <c r="N284" s="86" t="s">
        <v>822</v>
      </c>
      <c r="O284" s="86"/>
      <c r="P284" s="86"/>
      <c r="Q284" s="86" t="s">
        <v>21</v>
      </c>
      <c r="R284" s="91" t="s">
        <v>818</v>
      </c>
      <c r="S284" s="6"/>
      <c r="T284" s="92" t="s">
        <v>701</v>
      </c>
      <c r="U284" s="86"/>
      <c r="V284" s="86"/>
      <c r="W284" s="86"/>
      <c r="X284" s="91"/>
      <c r="Y284" s="4"/>
      <c r="Z284" s="93"/>
      <c r="AA284" s="94"/>
      <c r="AB284" s="94"/>
      <c r="AC284" s="94"/>
      <c r="AD284" s="95" t="s">
        <v>943</v>
      </c>
      <c r="AE284" s="7"/>
      <c r="AF284" s="32" t="str">
        <f t="shared" si="89"/>
        <v xml:space="preserve"> [KRAFTFULL] </v>
      </c>
      <c r="AG284" s="31" t="str">
        <f t="shared" si="76"/>
        <v>?</v>
      </c>
      <c r="AH284" s="31" t="str">
        <f t="shared" si="77"/>
        <v>?</v>
      </c>
      <c r="AI284" s="31" t="str">
        <f t="shared" si="78"/>
        <v>Enastående</v>
      </c>
      <c r="AJ284" s="31" t="str">
        <f t="shared" si="79"/>
        <v>?</v>
      </c>
      <c r="AK284" s="31" t="str">
        <f t="shared" si="80"/>
        <v>?</v>
      </c>
      <c r="AL284" s="31" t="str">
        <f t="shared" si="81"/>
        <v>Mytomspunnen</v>
      </c>
      <c r="AM284" s="39" t="str">
        <f t="shared" si="82"/>
        <v xml:space="preserve"> Fasta: Dålig</v>
      </c>
      <c r="AN284" s="31" t="str">
        <f t="shared" si="83"/>
        <v/>
      </c>
      <c r="AO284" s="32" t="str">
        <f t="shared" si="84"/>
        <v/>
      </c>
      <c r="AP284" s="32" t="str">
        <f t="shared" si="85"/>
        <v/>
      </c>
      <c r="AQ284" s="32" t="str">
        <f t="shared" si="86"/>
        <v/>
      </c>
      <c r="AR284" s="32" t="str">
        <f t="shared" si="87"/>
        <v>Mytomspunnen - Enastående - ?</v>
      </c>
      <c r="AS284" s="32" t="str">
        <f t="shared" si="88"/>
        <v/>
      </c>
      <c r="AT284" s="96" t="str">
        <f t="shared" si="90"/>
        <v>26 Sjöerberg [playerid=193408255] Mytomspunnen - Enastående - ? [KRAFTFULL]  Fasta: Dålig</v>
      </c>
      <c r="AU284" s="7"/>
    </row>
    <row r="285" spans="1:47" ht="15" hidden="1">
      <c r="A285" s="84"/>
      <c r="B285" s="85" t="s">
        <v>644</v>
      </c>
      <c r="C285" s="86" t="s">
        <v>645</v>
      </c>
      <c r="D285" s="87">
        <v>189294803</v>
      </c>
      <c r="E285" s="87">
        <v>189294803</v>
      </c>
      <c r="F285" s="89">
        <v>26</v>
      </c>
      <c r="G285" s="7"/>
      <c r="H285" s="90" t="s">
        <v>29</v>
      </c>
      <c r="I285" s="7"/>
      <c r="J285" s="85" t="s">
        <v>823</v>
      </c>
      <c r="K285" s="86" t="s">
        <v>822</v>
      </c>
      <c r="L285" s="86"/>
      <c r="M285" s="86"/>
      <c r="N285" s="86" t="s">
        <v>822</v>
      </c>
      <c r="O285" s="86" t="s">
        <v>820</v>
      </c>
      <c r="P285" s="86"/>
      <c r="Q285" s="86" t="s">
        <v>21</v>
      </c>
      <c r="R285" s="91" t="s">
        <v>24</v>
      </c>
      <c r="S285" s="6"/>
      <c r="T285" s="92" t="s">
        <v>388</v>
      </c>
      <c r="U285" s="86" t="s">
        <v>36</v>
      </c>
      <c r="V285" s="86" t="s">
        <v>40</v>
      </c>
      <c r="W285" s="86" t="s">
        <v>902</v>
      </c>
      <c r="X285" s="91"/>
      <c r="Y285" s="4"/>
      <c r="Z285" s="93" t="s">
        <v>827</v>
      </c>
      <c r="AA285" s="94"/>
      <c r="AB285" s="94"/>
      <c r="AC285" s="94"/>
      <c r="AD285" s="95" t="s">
        <v>943</v>
      </c>
      <c r="AE285" s="7"/>
      <c r="AF285" s="32" t="str">
        <f t="shared" si="89"/>
        <v xml:space="preserve"> [Snabb] </v>
      </c>
      <c r="AG285" s="31" t="str">
        <f t="shared" si="76"/>
        <v>?</v>
      </c>
      <c r="AH285" s="31" t="str">
        <f t="shared" si="77"/>
        <v>?</v>
      </c>
      <c r="AI285" s="31" t="str">
        <f t="shared" si="78"/>
        <v>Enastående</v>
      </c>
      <c r="AJ285" s="31" t="str">
        <f t="shared" si="79"/>
        <v>Bra</v>
      </c>
      <c r="AK285" s="31" t="str">
        <f t="shared" si="80"/>
        <v>?</v>
      </c>
      <c r="AL285" s="31" t="str">
        <f t="shared" si="81"/>
        <v>Mytomspunnen</v>
      </c>
      <c r="AM285" s="39" t="str">
        <f t="shared" si="82"/>
        <v xml:space="preserve"> Fasta: Himmelsk</v>
      </c>
      <c r="AN285" s="31" t="str">
        <f t="shared" si="83"/>
        <v/>
      </c>
      <c r="AO285" s="32" t="str">
        <f t="shared" si="84"/>
        <v/>
      </c>
      <c r="AP285" s="32" t="str">
        <f t="shared" si="85"/>
        <v/>
      </c>
      <c r="AQ285" s="32" t="str">
        <f t="shared" si="86"/>
        <v/>
      </c>
      <c r="AR285" s="32" t="str">
        <f t="shared" si="87"/>
        <v/>
      </c>
      <c r="AS285" s="32" t="str">
        <f t="shared" si="88"/>
        <v/>
      </c>
      <c r="AT285" s="96" t="str">
        <f t="shared" si="90"/>
        <v>[b]26 Fransson [playerid=189294803]  [Snabb]  Fasta: Himmelsk[/b]</v>
      </c>
      <c r="AU285" s="7"/>
    </row>
    <row r="286" spans="1:47" ht="15" hidden="1">
      <c r="A286" s="84" t="s">
        <v>832</v>
      </c>
      <c r="B286" s="85" t="s">
        <v>187</v>
      </c>
      <c r="C286" s="86" t="s">
        <v>504</v>
      </c>
      <c r="D286" s="86">
        <v>182569842</v>
      </c>
      <c r="E286" s="88" t="str">
        <f t="shared" si="92"/>
        <v>182569842</v>
      </c>
      <c r="F286" s="89">
        <v>27</v>
      </c>
      <c r="G286" s="7"/>
      <c r="H286" s="90"/>
      <c r="I286" s="7"/>
      <c r="J286" s="85" t="s">
        <v>823</v>
      </c>
      <c r="K286" s="86" t="s">
        <v>822</v>
      </c>
      <c r="L286" s="86"/>
      <c r="M286" s="86"/>
      <c r="N286" s="86" t="s">
        <v>821</v>
      </c>
      <c r="O286" s="86" t="s">
        <v>821</v>
      </c>
      <c r="P286" s="86"/>
      <c r="Q286" s="86" t="s">
        <v>21</v>
      </c>
      <c r="R286" s="91"/>
      <c r="S286" s="6"/>
      <c r="T286" s="92" t="s">
        <v>667</v>
      </c>
      <c r="U286" s="86"/>
      <c r="V286" s="86"/>
      <c r="W286" s="86"/>
      <c r="X286" s="91"/>
      <c r="Y286" s="4"/>
      <c r="Z286" s="93"/>
      <c r="AA286" s="94"/>
      <c r="AB286" s="94"/>
      <c r="AC286" s="94"/>
      <c r="AD286" s="95" t="s">
        <v>943</v>
      </c>
      <c r="AE286" s="7"/>
      <c r="AF286" s="32" t="str">
        <f t="shared" si="89"/>
        <v/>
      </c>
      <c r="AG286" s="31" t="str">
        <f t="shared" si="76"/>
        <v>?</v>
      </c>
      <c r="AH286" s="31" t="str">
        <f t="shared" si="77"/>
        <v>?</v>
      </c>
      <c r="AI286" s="31" t="str">
        <f t="shared" si="78"/>
        <v>Ypperlig</v>
      </c>
      <c r="AJ286" s="31" t="str">
        <f t="shared" si="79"/>
        <v>Ypperlig</v>
      </c>
      <c r="AK286" s="31" t="str">
        <f t="shared" si="80"/>
        <v>?</v>
      </c>
      <c r="AL286" s="31" t="str">
        <f t="shared" si="81"/>
        <v>Mytomspunnen</v>
      </c>
      <c r="AM286" s="39" t="str">
        <f t="shared" si="82"/>
        <v/>
      </c>
      <c r="AN286" s="31" t="str">
        <f t="shared" si="83"/>
        <v/>
      </c>
      <c r="AO286" s="32" t="str">
        <f t="shared" si="84"/>
        <v/>
      </c>
      <c r="AP286" s="32" t="str">
        <f t="shared" si="85"/>
        <v/>
      </c>
      <c r="AQ286" s="32" t="str">
        <f t="shared" si="86"/>
        <v/>
      </c>
      <c r="AR286" s="32" t="str">
        <f t="shared" si="87"/>
        <v>Mytomspunnen - Ypperlig - Ypperlig</v>
      </c>
      <c r="AS286" s="32" t="str">
        <f t="shared" si="88"/>
        <v/>
      </c>
      <c r="AT286" s="96" t="str">
        <f t="shared" si="90"/>
        <v>27 Sörensson [playerid=182569842] Mytomspunnen - Ypperlig - Ypperlig</v>
      </c>
      <c r="AU286" s="7"/>
    </row>
    <row r="287" spans="1:47" ht="15" hidden="1">
      <c r="A287" s="84"/>
      <c r="B287" s="85"/>
      <c r="C287" s="86"/>
      <c r="D287" s="98"/>
      <c r="E287" s="88"/>
      <c r="F287" s="89">
        <v>25</v>
      </c>
      <c r="G287" s="7"/>
      <c r="H287" s="90"/>
      <c r="I287" s="7"/>
      <c r="J287" s="85" t="s">
        <v>823</v>
      </c>
      <c r="K287" s="86" t="s">
        <v>821</v>
      </c>
      <c r="L287" s="86"/>
      <c r="M287" s="86"/>
      <c r="N287" s="86" t="s">
        <v>821</v>
      </c>
      <c r="O287" s="86"/>
      <c r="P287" s="86"/>
      <c r="Q287" s="86" t="s">
        <v>21</v>
      </c>
      <c r="R287" s="91"/>
      <c r="S287" s="6"/>
      <c r="T287" s="92" t="s">
        <v>667</v>
      </c>
      <c r="U287" s="86"/>
      <c r="V287" s="86"/>
      <c r="W287" s="86"/>
      <c r="X287" s="91"/>
      <c r="Y287" s="4"/>
      <c r="Z287" s="93"/>
      <c r="AA287" s="94"/>
      <c r="AB287" s="94"/>
      <c r="AC287" s="94"/>
      <c r="AD287" s="95" t="s">
        <v>943</v>
      </c>
      <c r="AE287" s="7"/>
      <c r="AF287" s="32" t="str">
        <f t="shared" si="89"/>
        <v/>
      </c>
      <c r="AG287" s="31" t="str">
        <f t="shared" si="76"/>
        <v>?</v>
      </c>
      <c r="AH287" s="31" t="str">
        <f t="shared" si="77"/>
        <v>?</v>
      </c>
      <c r="AI287" s="31" t="str">
        <f t="shared" si="78"/>
        <v>Ypperlig</v>
      </c>
      <c r="AJ287" s="31" t="str">
        <f t="shared" si="79"/>
        <v>?</v>
      </c>
      <c r="AK287" s="31" t="str">
        <f t="shared" si="80"/>
        <v>?</v>
      </c>
      <c r="AL287" s="31" t="str">
        <f t="shared" si="81"/>
        <v>Mytomspunnen</v>
      </c>
      <c r="AM287" s="39" t="str">
        <f t="shared" si="82"/>
        <v/>
      </c>
      <c r="AN287" s="31" t="str">
        <f t="shared" si="83"/>
        <v/>
      </c>
      <c r="AO287" s="32" t="str">
        <f t="shared" si="84"/>
        <v/>
      </c>
      <c r="AP287" s="32" t="str">
        <f t="shared" si="85"/>
        <v/>
      </c>
      <c r="AQ287" s="32" t="str">
        <f t="shared" si="86"/>
        <v/>
      </c>
      <c r="AR287" s="32" t="str">
        <f t="shared" si="87"/>
        <v/>
      </c>
      <c r="AS287" s="32" t="str">
        <f t="shared" si="88"/>
        <v/>
      </c>
      <c r="AT287" s="96" t="str">
        <f t="shared" si="90"/>
        <v xml:space="preserve">25 </v>
      </c>
      <c r="AU287" s="7"/>
    </row>
    <row r="288" spans="1:47" ht="15" hidden="1">
      <c r="A288" s="84" t="s">
        <v>832</v>
      </c>
      <c r="B288" s="85" t="s">
        <v>176</v>
      </c>
      <c r="C288" s="86" t="s">
        <v>286</v>
      </c>
      <c r="D288" s="98">
        <v>161379907</v>
      </c>
      <c r="E288" s="88" t="str">
        <f t="shared" si="92"/>
        <v>161379907</v>
      </c>
      <c r="F288" s="89">
        <v>28</v>
      </c>
      <c r="G288" s="7"/>
      <c r="H288" s="90" t="s">
        <v>491</v>
      </c>
      <c r="I288" s="7"/>
      <c r="J288" s="85" t="s">
        <v>822</v>
      </c>
      <c r="K288" s="86" t="s">
        <v>824</v>
      </c>
      <c r="L288" s="86"/>
      <c r="M288" s="86"/>
      <c r="N288" s="86" t="s">
        <v>28</v>
      </c>
      <c r="O288" s="86"/>
      <c r="P288" s="86"/>
      <c r="Q288" s="86" t="s">
        <v>22</v>
      </c>
      <c r="R288" s="91"/>
      <c r="S288" s="6"/>
      <c r="T288" s="92" t="s">
        <v>648</v>
      </c>
      <c r="U288" s="86"/>
      <c r="V288" s="86"/>
      <c r="W288" s="86"/>
      <c r="X288" s="91"/>
      <c r="Y288" s="4"/>
      <c r="Z288" s="93" t="s">
        <v>827</v>
      </c>
      <c r="AA288" s="94"/>
      <c r="AB288" s="94"/>
      <c r="AC288" s="94"/>
      <c r="AD288" s="95" t="s">
        <v>943</v>
      </c>
      <c r="AE288" s="7"/>
      <c r="AF288" s="32" t="str">
        <f t="shared" si="89"/>
        <v xml:space="preserve"> [NICKSKICKLIG] </v>
      </c>
      <c r="AG288" s="31" t="str">
        <f t="shared" si="76"/>
        <v>?</v>
      </c>
      <c r="AH288" s="31" t="str">
        <f t="shared" si="77"/>
        <v>?</v>
      </c>
      <c r="AI288" s="31" t="str">
        <f t="shared" si="78"/>
        <v>Legendarisk</v>
      </c>
      <c r="AJ288" s="31" t="str">
        <f t="shared" si="79"/>
        <v>?</v>
      </c>
      <c r="AK288" s="31" t="str">
        <f t="shared" si="80"/>
        <v>?</v>
      </c>
      <c r="AL288" s="31" t="str">
        <f t="shared" si="81"/>
        <v>Utomjordisk</v>
      </c>
      <c r="AM288" s="39" t="str">
        <f t="shared" si="82"/>
        <v/>
      </c>
      <c r="AN288" s="31" t="str">
        <f t="shared" si="83"/>
        <v/>
      </c>
      <c r="AO288" s="32" t="str">
        <f t="shared" si="84"/>
        <v/>
      </c>
      <c r="AP288" s="32" t="str">
        <f t="shared" si="85"/>
        <v/>
      </c>
      <c r="AQ288" s="32" t="str">
        <f t="shared" si="86"/>
        <v/>
      </c>
      <c r="AR288" s="32" t="str">
        <f t="shared" si="87"/>
        <v>Utomjordisk - Legendarisk - ?</v>
      </c>
      <c r="AS288" s="32" t="str">
        <f t="shared" si="88"/>
        <v/>
      </c>
      <c r="AT288" s="96" t="str">
        <f t="shared" si="90"/>
        <v>[b]28 Andersson [playerid=161379907] Utomjordisk - Legendarisk - ? [NICKSKICKLIG] [/b]</v>
      </c>
      <c r="AU288" s="7"/>
    </row>
    <row r="289" spans="1:47" ht="15" hidden="1">
      <c r="A289" s="84" t="s">
        <v>832</v>
      </c>
      <c r="B289" s="85" t="s">
        <v>187</v>
      </c>
      <c r="C289" s="86" t="s">
        <v>526</v>
      </c>
      <c r="D289" s="98">
        <v>195473562</v>
      </c>
      <c r="E289" s="88" t="str">
        <f t="shared" si="92"/>
        <v>195473562</v>
      </c>
      <c r="F289" s="89">
        <v>25</v>
      </c>
      <c r="G289" s="7"/>
      <c r="H289" s="90"/>
      <c r="I289" s="7"/>
      <c r="J289" s="85" t="s">
        <v>823</v>
      </c>
      <c r="K289" s="86" t="s">
        <v>821</v>
      </c>
      <c r="L289" s="86"/>
      <c r="M289" s="86"/>
      <c r="N289" s="86" t="s">
        <v>28</v>
      </c>
      <c r="O289" s="86"/>
      <c r="P289" s="86"/>
      <c r="Q289" s="86" t="s">
        <v>22</v>
      </c>
      <c r="R289" s="91" t="s">
        <v>819</v>
      </c>
      <c r="S289" s="6" t="s">
        <v>490</v>
      </c>
      <c r="T289" s="92" t="s">
        <v>703</v>
      </c>
      <c r="U289" s="86"/>
      <c r="V289" s="86"/>
      <c r="W289" s="86"/>
      <c r="X289" s="91"/>
      <c r="Y289" s="4"/>
      <c r="Z289" s="93"/>
      <c r="AA289" s="94"/>
      <c r="AB289" s="94"/>
      <c r="AC289" s="94"/>
      <c r="AD289" s="95" t="s">
        <v>943</v>
      </c>
      <c r="AE289" s="7"/>
      <c r="AF289" s="32" t="str">
        <f t="shared" si="89"/>
        <v/>
      </c>
      <c r="AG289" s="31" t="str">
        <f t="shared" si="76"/>
        <v>?</v>
      </c>
      <c r="AH289" s="31" t="str">
        <f t="shared" si="77"/>
        <v>?</v>
      </c>
      <c r="AI289" s="31" t="str">
        <f t="shared" si="78"/>
        <v>Legendarisk</v>
      </c>
      <c r="AJ289" s="31" t="str">
        <f t="shared" si="79"/>
        <v>?</v>
      </c>
      <c r="AK289" s="31" t="str">
        <f t="shared" si="80"/>
        <v>?</v>
      </c>
      <c r="AL289" s="31" t="str">
        <f t="shared" si="81"/>
        <v>Utomjordisk</v>
      </c>
      <c r="AM289" s="39" t="str">
        <f t="shared" si="82"/>
        <v xml:space="preserve"> Fasta: Hyfsad</v>
      </c>
      <c r="AN289" s="31" t="str">
        <f t="shared" si="83"/>
        <v/>
      </c>
      <c r="AO289" s="32" t="str">
        <f t="shared" si="84"/>
        <v/>
      </c>
      <c r="AP289" s="32" t="str">
        <f t="shared" si="85"/>
        <v/>
      </c>
      <c r="AQ289" s="32" t="str">
        <f t="shared" si="86"/>
        <v/>
      </c>
      <c r="AR289" s="32" t="str">
        <f t="shared" si="87"/>
        <v>Utomjordisk - Legendarisk - ?</v>
      </c>
      <c r="AS289" s="32" t="str">
        <f t="shared" si="88"/>
        <v/>
      </c>
      <c r="AT289" s="96" t="str">
        <f t="shared" si="90"/>
        <v>25 Transtrand [playerid=195473562] Utomjordisk - Legendarisk - ? Fasta: Hyfsad</v>
      </c>
      <c r="AU289" s="7"/>
    </row>
    <row r="290" spans="1:47" ht="15" hidden="1">
      <c r="A290" s="84" t="s">
        <v>832</v>
      </c>
      <c r="B290" s="85" t="s">
        <v>80</v>
      </c>
      <c r="C290" s="86" t="s">
        <v>525</v>
      </c>
      <c r="D290" s="98">
        <v>195748545</v>
      </c>
      <c r="E290" s="88" t="str">
        <f t="shared" si="92"/>
        <v>195748545</v>
      </c>
      <c r="F290" s="89">
        <v>26</v>
      </c>
      <c r="G290" s="7"/>
      <c r="H290" s="90"/>
      <c r="I290" s="7"/>
      <c r="J290" s="85" t="s">
        <v>823</v>
      </c>
      <c r="K290" s="86" t="s">
        <v>824</v>
      </c>
      <c r="L290" s="86"/>
      <c r="M290" s="86"/>
      <c r="N290" s="86" t="s">
        <v>823</v>
      </c>
      <c r="O290" s="86"/>
      <c r="P290" s="86"/>
      <c r="Q290" s="86" t="s">
        <v>22</v>
      </c>
      <c r="R290" s="91" t="s">
        <v>822</v>
      </c>
      <c r="S290" s="6"/>
      <c r="T290" s="92" t="s">
        <v>702</v>
      </c>
      <c r="U290" s="86"/>
      <c r="V290" s="86"/>
      <c r="W290" s="86"/>
      <c r="X290" s="91"/>
      <c r="Y290" s="4"/>
      <c r="Z290" s="93"/>
      <c r="AA290" s="94"/>
      <c r="AB290" s="94"/>
      <c r="AC290" s="94"/>
      <c r="AD290" s="95" t="s">
        <v>943</v>
      </c>
      <c r="AE290" s="7"/>
      <c r="AF290" s="32" t="str">
        <f t="shared" si="89"/>
        <v/>
      </c>
      <c r="AG290" s="31" t="str">
        <f t="shared" si="76"/>
        <v>?</v>
      </c>
      <c r="AH290" s="31" t="str">
        <f t="shared" si="77"/>
        <v>?</v>
      </c>
      <c r="AI290" s="31" t="str">
        <f t="shared" si="78"/>
        <v>Fenomenal</v>
      </c>
      <c r="AJ290" s="31" t="str">
        <f t="shared" si="79"/>
        <v>?</v>
      </c>
      <c r="AK290" s="31" t="str">
        <f t="shared" si="80"/>
        <v>?</v>
      </c>
      <c r="AL290" s="31" t="str">
        <f t="shared" si="81"/>
        <v>Utomjordisk</v>
      </c>
      <c r="AM290" s="39" t="str">
        <f t="shared" si="82"/>
        <v xml:space="preserve"> Fasta: Enastående</v>
      </c>
      <c r="AN290" s="31" t="str">
        <f t="shared" si="83"/>
        <v/>
      </c>
      <c r="AO290" s="32" t="str">
        <f t="shared" si="84"/>
        <v/>
      </c>
      <c r="AP290" s="32" t="str">
        <f t="shared" si="85"/>
        <v/>
      </c>
      <c r="AQ290" s="32" t="str">
        <f t="shared" si="86"/>
        <v/>
      </c>
      <c r="AR290" s="32" t="str">
        <f t="shared" si="87"/>
        <v>Utomjordisk - Fenomenal - ?</v>
      </c>
      <c r="AS290" s="32" t="str">
        <f t="shared" si="88"/>
        <v/>
      </c>
      <c r="AT290" s="96" t="str">
        <f t="shared" si="90"/>
        <v>26 Hasselin [playerid=195748545] Utomjordisk - Fenomenal - ? Fasta: Enastående</v>
      </c>
      <c r="AU290" s="7"/>
    </row>
    <row r="291" spans="1:47" ht="15" hidden="1">
      <c r="A291" s="84" t="s">
        <v>832</v>
      </c>
      <c r="B291" s="85" t="s">
        <v>710</v>
      </c>
      <c r="C291" s="86" t="s">
        <v>529</v>
      </c>
      <c r="D291" s="98">
        <v>210090349</v>
      </c>
      <c r="E291" s="88" t="str">
        <f t="shared" si="92"/>
        <v>210090349</v>
      </c>
      <c r="F291" s="89">
        <v>25</v>
      </c>
      <c r="G291" s="7"/>
      <c r="H291" s="90"/>
      <c r="I291" s="7"/>
      <c r="J291" s="85" t="s">
        <v>823</v>
      </c>
      <c r="K291" s="86" t="s">
        <v>821</v>
      </c>
      <c r="L291" s="86"/>
      <c r="M291" s="86"/>
      <c r="N291" s="86" t="s">
        <v>824</v>
      </c>
      <c r="O291" s="86"/>
      <c r="P291" s="86"/>
      <c r="Q291" s="86" t="s">
        <v>22</v>
      </c>
      <c r="R291" s="91" t="s">
        <v>816</v>
      </c>
      <c r="S291" s="6" t="s">
        <v>490</v>
      </c>
      <c r="T291" s="92" t="s">
        <v>711</v>
      </c>
      <c r="U291" s="86"/>
      <c r="V291" s="86"/>
      <c r="W291" s="86"/>
      <c r="X291" s="91"/>
      <c r="Y291" s="4"/>
      <c r="Z291" s="93"/>
      <c r="AA291" s="94"/>
      <c r="AB291" s="94"/>
      <c r="AC291" s="94"/>
      <c r="AD291" s="95" t="s">
        <v>943</v>
      </c>
      <c r="AE291" s="7"/>
      <c r="AF291" s="32" t="str">
        <f t="shared" si="89"/>
        <v/>
      </c>
      <c r="AG291" s="31" t="str">
        <f t="shared" si="76"/>
        <v>?</v>
      </c>
      <c r="AH291" s="31" t="str">
        <f t="shared" si="77"/>
        <v>?</v>
      </c>
      <c r="AI291" s="31" t="str">
        <f t="shared" si="78"/>
        <v>Unik</v>
      </c>
      <c r="AJ291" s="31" t="str">
        <f t="shared" si="79"/>
        <v>?</v>
      </c>
      <c r="AK291" s="31" t="str">
        <f t="shared" si="80"/>
        <v>?</v>
      </c>
      <c r="AL291" s="31" t="str">
        <f t="shared" si="81"/>
        <v>Utomjordisk</v>
      </c>
      <c r="AM291" s="39" t="str">
        <f t="shared" si="82"/>
        <v xml:space="preserve"> Fasta: Katastrofal</v>
      </c>
      <c r="AN291" s="31" t="str">
        <f t="shared" si="83"/>
        <v/>
      </c>
      <c r="AO291" s="32" t="str">
        <f t="shared" si="84"/>
        <v/>
      </c>
      <c r="AP291" s="32" t="str">
        <f t="shared" si="85"/>
        <v/>
      </c>
      <c r="AQ291" s="32" t="str">
        <f t="shared" si="86"/>
        <v/>
      </c>
      <c r="AR291" s="32" t="str">
        <f t="shared" si="87"/>
        <v>Utomjordisk - Unik - ?</v>
      </c>
      <c r="AS291" s="32" t="str">
        <f t="shared" si="88"/>
        <v/>
      </c>
      <c r="AT291" s="96" t="str">
        <f t="shared" si="90"/>
        <v>25 Hörmo [playerid=210090349] Utomjordisk - Unik - ? Fasta: Katastrofal</v>
      </c>
      <c r="AU291" s="7"/>
    </row>
    <row r="292" spans="1:47" ht="15" hidden="1">
      <c r="A292" s="84"/>
      <c r="B292" s="85"/>
      <c r="C292" s="86"/>
      <c r="D292" s="98"/>
      <c r="E292" s="88" t="str">
        <f t="shared" si="92"/>
        <v>00</v>
      </c>
      <c r="F292" s="89">
        <v>24</v>
      </c>
      <c r="G292" s="7"/>
      <c r="H292" s="90" t="s">
        <v>494</v>
      </c>
      <c r="I292" s="7"/>
      <c r="J292" s="85" t="s">
        <v>823</v>
      </c>
      <c r="K292" s="86" t="s">
        <v>821</v>
      </c>
      <c r="L292" s="86"/>
      <c r="M292" s="86"/>
      <c r="N292" s="86" t="s">
        <v>823</v>
      </c>
      <c r="O292" s="86"/>
      <c r="P292" s="86"/>
      <c r="Q292" s="86" t="s">
        <v>22</v>
      </c>
      <c r="R292" s="91"/>
      <c r="S292" s="6"/>
      <c r="T292" s="92" t="s">
        <v>689</v>
      </c>
      <c r="U292" s="86"/>
      <c r="V292" s="86"/>
      <c r="W292" s="86"/>
      <c r="X292" s="91"/>
      <c r="Y292" s="4"/>
      <c r="Z292" s="93" t="s">
        <v>827</v>
      </c>
      <c r="AA292" s="94"/>
      <c r="AB292" s="94"/>
      <c r="AC292" s="94"/>
      <c r="AD292" s="95" t="s">
        <v>943</v>
      </c>
      <c r="AE292" s="7"/>
      <c r="AF292" s="32" t="str">
        <f t="shared" si="89"/>
        <v xml:space="preserve"> [SNABB] </v>
      </c>
      <c r="AG292" s="31" t="str">
        <f t="shared" si="76"/>
        <v>?</v>
      </c>
      <c r="AH292" s="31" t="str">
        <f t="shared" si="77"/>
        <v>?</v>
      </c>
      <c r="AI292" s="31" t="str">
        <f t="shared" si="78"/>
        <v>Fenomenal</v>
      </c>
      <c r="AJ292" s="31" t="str">
        <f t="shared" si="79"/>
        <v>?</v>
      </c>
      <c r="AK292" s="31" t="str">
        <f t="shared" si="80"/>
        <v>?</v>
      </c>
      <c r="AL292" s="31" t="str">
        <f t="shared" si="81"/>
        <v>Utomjordisk</v>
      </c>
      <c r="AM292" s="39" t="str">
        <f t="shared" si="82"/>
        <v/>
      </c>
      <c r="AN292" s="31" t="str">
        <f t="shared" si="83"/>
        <v/>
      </c>
      <c r="AO292" s="32" t="str">
        <f t="shared" si="84"/>
        <v/>
      </c>
      <c r="AP292" s="32" t="str">
        <f t="shared" si="85"/>
        <v/>
      </c>
      <c r="AQ292" s="32" t="str">
        <f t="shared" si="86"/>
        <v/>
      </c>
      <c r="AR292" s="32" t="str">
        <f t="shared" si="87"/>
        <v/>
      </c>
      <c r="AS292" s="32" t="str">
        <f t="shared" si="88"/>
        <v/>
      </c>
      <c r="AT292" s="96" t="str">
        <f t="shared" si="90"/>
        <v>[b]24  [SNABB] [/b]</v>
      </c>
      <c r="AU292" s="7"/>
    </row>
    <row r="293" spans="1:47" ht="15" hidden="1">
      <c r="A293" s="84" t="s">
        <v>832</v>
      </c>
      <c r="B293" s="85" t="s">
        <v>698</v>
      </c>
      <c r="C293" s="86" t="s">
        <v>381</v>
      </c>
      <c r="D293" s="98">
        <v>191198938</v>
      </c>
      <c r="E293" s="88" t="str">
        <f t="shared" si="92"/>
        <v>191198938</v>
      </c>
      <c r="F293" s="89">
        <v>26</v>
      </c>
      <c r="G293" s="7"/>
      <c r="H293" s="90" t="s">
        <v>33</v>
      </c>
      <c r="I293" s="7"/>
      <c r="J293" s="85" t="s">
        <v>823</v>
      </c>
      <c r="K293" s="86" t="s">
        <v>822</v>
      </c>
      <c r="L293" s="86"/>
      <c r="M293" s="86"/>
      <c r="N293" s="86" t="s">
        <v>824</v>
      </c>
      <c r="O293" s="86"/>
      <c r="P293" s="86"/>
      <c r="Q293" s="86" t="s">
        <v>22</v>
      </c>
      <c r="R293" s="91" t="s">
        <v>821</v>
      </c>
      <c r="S293" s="6"/>
      <c r="T293" s="92" t="s">
        <v>699</v>
      </c>
      <c r="U293" s="86"/>
      <c r="V293" s="86"/>
      <c r="W293" s="86"/>
      <c r="X293" s="91"/>
      <c r="Y293" s="4"/>
      <c r="Z293" s="93"/>
      <c r="AA293" s="94"/>
      <c r="AB293" s="94"/>
      <c r="AC293" s="94"/>
      <c r="AD293" s="95" t="s">
        <v>943</v>
      </c>
      <c r="AE293" s="7"/>
      <c r="AF293" s="32" t="str">
        <f t="shared" si="89"/>
        <v xml:space="preserve"> [Kraftfull] </v>
      </c>
      <c r="AG293" s="31" t="str">
        <f t="shared" si="76"/>
        <v>?</v>
      </c>
      <c r="AH293" s="31" t="str">
        <f t="shared" si="77"/>
        <v>?</v>
      </c>
      <c r="AI293" s="31" t="str">
        <f t="shared" si="78"/>
        <v>Unik</v>
      </c>
      <c r="AJ293" s="31" t="str">
        <f t="shared" si="79"/>
        <v>?</v>
      </c>
      <c r="AK293" s="31" t="str">
        <f t="shared" si="80"/>
        <v>?</v>
      </c>
      <c r="AL293" s="31" t="str">
        <f t="shared" si="81"/>
        <v>Utomjordisk</v>
      </c>
      <c r="AM293" s="39" t="str">
        <f t="shared" si="82"/>
        <v xml:space="preserve"> Fasta: Ypperlig</v>
      </c>
      <c r="AN293" s="31" t="str">
        <f t="shared" si="83"/>
        <v/>
      </c>
      <c r="AO293" s="32" t="str">
        <f t="shared" si="84"/>
        <v/>
      </c>
      <c r="AP293" s="32" t="str">
        <f t="shared" si="85"/>
        <v/>
      </c>
      <c r="AQ293" s="32" t="str">
        <f t="shared" si="86"/>
        <v/>
      </c>
      <c r="AR293" s="32" t="str">
        <f t="shared" si="87"/>
        <v>Utomjordisk - Unik - ?</v>
      </c>
      <c r="AS293" s="32" t="str">
        <f t="shared" si="88"/>
        <v/>
      </c>
      <c r="AT293" s="96" t="str">
        <f t="shared" si="90"/>
        <v>26 Martinsson [playerid=191198938] Utomjordisk - Unik - ? [Kraftfull]  Fasta: Ypperlig</v>
      </c>
      <c r="AU293" s="7"/>
    </row>
    <row r="294" spans="1:47" ht="15" hidden="1">
      <c r="A294" s="84" t="s">
        <v>832</v>
      </c>
      <c r="B294" s="85" t="s">
        <v>672</v>
      </c>
      <c r="C294" s="86" t="s">
        <v>507</v>
      </c>
      <c r="D294" s="86">
        <v>209877743</v>
      </c>
      <c r="E294" s="88" t="str">
        <f t="shared" si="92"/>
        <v>209877743</v>
      </c>
      <c r="F294" s="89">
        <v>25</v>
      </c>
      <c r="G294" s="7"/>
      <c r="H294" s="90"/>
      <c r="I294" s="7"/>
      <c r="J294" s="85" t="s">
        <v>823</v>
      </c>
      <c r="K294" s="86" t="s">
        <v>821</v>
      </c>
      <c r="L294" s="86"/>
      <c r="M294" s="86"/>
      <c r="N294" s="86" t="s">
        <v>822</v>
      </c>
      <c r="O294" s="86" t="s">
        <v>21</v>
      </c>
      <c r="P294" s="86"/>
      <c r="Q294" s="86" t="s">
        <v>27</v>
      </c>
      <c r="R294" s="91" t="s">
        <v>817</v>
      </c>
      <c r="S294" s="6" t="s">
        <v>490</v>
      </c>
      <c r="T294" s="92" t="s">
        <v>673</v>
      </c>
      <c r="U294" s="86"/>
      <c r="V294" s="86"/>
      <c r="W294" s="86"/>
      <c r="X294" s="91"/>
      <c r="Y294" s="4"/>
      <c r="Z294" s="93"/>
      <c r="AA294" s="94"/>
      <c r="AB294" s="94"/>
      <c r="AC294" s="94"/>
      <c r="AD294" s="95" t="s">
        <v>944</v>
      </c>
      <c r="AE294" s="7"/>
      <c r="AF294" s="32" t="str">
        <f t="shared" si="89"/>
        <v/>
      </c>
      <c r="AG294" s="31" t="str">
        <f t="shared" si="76"/>
        <v>?</v>
      </c>
      <c r="AH294" s="31" t="str">
        <f t="shared" si="77"/>
        <v>?</v>
      </c>
      <c r="AI294" s="31" t="str">
        <f t="shared" si="78"/>
        <v>Enastående</v>
      </c>
      <c r="AJ294" s="31" t="str">
        <f t="shared" si="79"/>
        <v>Mytomspunnen</v>
      </c>
      <c r="AK294" s="31" t="str">
        <f t="shared" si="80"/>
        <v>?</v>
      </c>
      <c r="AL294" s="31" t="str">
        <f t="shared" si="81"/>
        <v>Gudabenådad</v>
      </c>
      <c r="AM294" s="39" t="str">
        <f t="shared" si="82"/>
        <v xml:space="preserve"> Fasta: Usel</v>
      </c>
      <c r="AN294" s="31" t="str">
        <f t="shared" si="83"/>
        <v/>
      </c>
      <c r="AO294" s="32" t="str">
        <f t="shared" si="84"/>
        <v/>
      </c>
      <c r="AP294" s="32" t="str">
        <f t="shared" si="85"/>
        <v/>
      </c>
      <c r="AQ294" s="32" t="str">
        <f t="shared" si="86"/>
        <v/>
      </c>
      <c r="AR294" s="32" t="str">
        <f t="shared" si="87"/>
        <v>Gudabenådad - Enastående - Mytomspunnen</v>
      </c>
      <c r="AS294" s="32" t="str">
        <f t="shared" si="88"/>
        <v/>
      </c>
      <c r="AT294" s="96" t="str">
        <f t="shared" si="90"/>
        <v>25 Beckström [playerid=209877743] Gudabenådad - Enastående - Mytomspunnen Fasta: Usel</v>
      </c>
      <c r="AU294" s="7"/>
    </row>
    <row r="295" spans="1:47" ht="15" hidden="1">
      <c r="A295" s="84" t="s">
        <v>832</v>
      </c>
      <c r="B295" s="85" t="s">
        <v>652</v>
      </c>
      <c r="C295" s="86" t="s">
        <v>515</v>
      </c>
      <c r="D295" s="98">
        <v>178372419</v>
      </c>
      <c r="E295" s="88" t="str">
        <f t="shared" si="92"/>
        <v>178372419</v>
      </c>
      <c r="F295" s="89">
        <v>27</v>
      </c>
      <c r="G295" s="7"/>
      <c r="H295" s="90" t="s">
        <v>494</v>
      </c>
      <c r="I295" s="7"/>
      <c r="J295" s="85" t="s">
        <v>823</v>
      </c>
      <c r="K295" s="86" t="s">
        <v>822</v>
      </c>
      <c r="L295" s="86"/>
      <c r="M295" s="86"/>
      <c r="N295" s="86" t="s">
        <v>823</v>
      </c>
      <c r="O295" s="86"/>
      <c r="P295" s="86"/>
      <c r="Q295" s="86" t="s">
        <v>22</v>
      </c>
      <c r="R295" s="91" t="s">
        <v>823</v>
      </c>
      <c r="S295" s="6"/>
      <c r="T295" s="92" t="s">
        <v>653</v>
      </c>
      <c r="U295" s="86" t="s">
        <v>36</v>
      </c>
      <c r="V295" s="86"/>
      <c r="W295" s="86"/>
      <c r="X295" s="91" t="s">
        <v>804</v>
      </c>
      <c r="Y295" s="4"/>
      <c r="Z295" s="93" t="s">
        <v>827</v>
      </c>
      <c r="AA295" s="94"/>
      <c r="AB295" s="94"/>
      <c r="AC295" s="94"/>
      <c r="AD295" s="95" t="s">
        <v>943</v>
      </c>
      <c r="AE295" s="7"/>
      <c r="AF295" s="32" t="str">
        <f t="shared" si="89"/>
        <v xml:space="preserve"> [SNABB] </v>
      </c>
      <c r="AG295" s="31" t="str">
        <f t="shared" si="76"/>
        <v>?</v>
      </c>
      <c r="AH295" s="31" t="str">
        <f t="shared" si="77"/>
        <v>?</v>
      </c>
      <c r="AI295" s="31" t="str">
        <f t="shared" si="78"/>
        <v>Fenomenal</v>
      </c>
      <c r="AJ295" s="31" t="str">
        <f t="shared" si="79"/>
        <v>?</v>
      </c>
      <c r="AK295" s="31" t="str">
        <f t="shared" si="80"/>
        <v>?</v>
      </c>
      <c r="AL295" s="31" t="str">
        <f t="shared" si="81"/>
        <v>Utomjordisk</v>
      </c>
      <c r="AM295" s="39" t="str">
        <f t="shared" si="82"/>
        <v xml:space="preserve"> Fasta: Fenomenal</v>
      </c>
      <c r="AN295" s="31" t="str">
        <f t="shared" si="83"/>
        <v/>
      </c>
      <c r="AO295" s="32" t="str">
        <f t="shared" si="84"/>
        <v/>
      </c>
      <c r="AP295" s="32" t="str">
        <f t="shared" si="85"/>
        <v/>
      </c>
      <c r="AQ295" s="32" t="str">
        <f t="shared" si="86"/>
        <v/>
      </c>
      <c r="AR295" s="32" t="str">
        <f t="shared" si="87"/>
        <v>Utomjordisk - Fenomenal - ?</v>
      </c>
      <c r="AS295" s="32" t="str">
        <f t="shared" si="88"/>
        <v/>
      </c>
      <c r="AT295" s="96" t="str">
        <f t="shared" si="90"/>
        <v>[b]27 García [playerid=178372419] Utomjordisk - Fenomenal - ? [SNABB]  Fasta: Fenomenal[/b]</v>
      </c>
      <c r="AU295" s="7"/>
    </row>
    <row r="296" spans="1:47" ht="15" hidden="1">
      <c r="A296" s="84" t="s">
        <v>832</v>
      </c>
      <c r="B296" s="85" t="s">
        <v>198</v>
      </c>
      <c r="C296" s="86" t="s">
        <v>521</v>
      </c>
      <c r="D296" s="98">
        <v>190685721</v>
      </c>
      <c r="E296" s="88" t="str">
        <f t="shared" si="92"/>
        <v>190685721</v>
      </c>
      <c r="F296" s="89">
        <v>26</v>
      </c>
      <c r="G296" s="7"/>
      <c r="H296" s="90" t="s">
        <v>495</v>
      </c>
      <c r="I296" s="7"/>
      <c r="J296" s="85" t="s">
        <v>824</v>
      </c>
      <c r="K296" s="86" t="s">
        <v>822</v>
      </c>
      <c r="L296" s="86"/>
      <c r="M296" s="86"/>
      <c r="N296" s="86" t="s">
        <v>821</v>
      </c>
      <c r="O296" s="86"/>
      <c r="P296" s="86"/>
      <c r="Q296" s="86" t="s">
        <v>22</v>
      </c>
      <c r="R296" s="91"/>
      <c r="S296" s="6"/>
      <c r="T296" s="92" t="s">
        <v>694</v>
      </c>
      <c r="U296" s="86"/>
      <c r="V296" s="86"/>
      <c r="W296" s="86"/>
      <c r="X296" s="91"/>
      <c r="Y296" s="4"/>
      <c r="Z296" s="93"/>
      <c r="AA296" s="94"/>
      <c r="AB296" s="94"/>
      <c r="AC296" s="94"/>
      <c r="AD296" s="95" t="s">
        <v>943</v>
      </c>
      <c r="AE296" s="7"/>
      <c r="AF296" s="32" t="str">
        <f t="shared" si="89"/>
        <v xml:space="preserve"> [OFÖRUTSÄGBAR] </v>
      </c>
      <c r="AG296" s="31" t="str">
        <f t="shared" si="76"/>
        <v>?</v>
      </c>
      <c r="AH296" s="31" t="str">
        <f t="shared" si="77"/>
        <v>?</v>
      </c>
      <c r="AI296" s="31" t="str">
        <f t="shared" si="78"/>
        <v>Ypperlig</v>
      </c>
      <c r="AJ296" s="31" t="str">
        <f t="shared" si="79"/>
        <v>?</v>
      </c>
      <c r="AK296" s="31" t="str">
        <f t="shared" si="80"/>
        <v>?</v>
      </c>
      <c r="AL296" s="31" t="str">
        <f t="shared" si="81"/>
        <v>Utomjordisk</v>
      </c>
      <c r="AM296" s="39" t="str">
        <f t="shared" si="82"/>
        <v/>
      </c>
      <c r="AN296" s="31" t="str">
        <f t="shared" si="83"/>
        <v/>
      </c>
      <c r="AO296" s="32" t="str">
        <f t="shared" si="84"/>
        <v/>
      </c>
      <c r="AP296" s="32" t="str">
        <f t="shared" si="85"/>
        <v/>
      </c>
      <c r="AQ296" s="32" t="str">
        <f t="shared" si="86"/>
        <v/>
      </c>
      <c r="AR296" s="32" t="str">
        <f t="shared" si="87"/>
        <v>Utomjordisk - Ypperlig - ?</v>
      </c>
      <c r="AS296" s="32" t="str">
        <f t="shared" si="88"/>
        <v/>
      </c>
      <c r="AT296" s="96" t="str">
        <f t="shared" si="90"/>
        <v xml:space="preserve">26 Pålsson [playerid=190685721] Utomjordisk - Ypperlig - ? [OFÖRUTSÄGBAR] </v>
      </c>
      <c r="AU296" s="7"/>
    </row>
    <row r="297" spans="1:47" ht="15" hidden="1">
      <c r="A297" s="84" t="s">
        <v>832</v>
      </c>
      <c r="B297" s="85" t="s">
        <v>684</v>
      </c>
      <c r="C297" s="86" t="s">
        <v>381</v>
      </c>
      <c r="D297" s="98">
        <v>144006999</v>
      </c>
      <c r="E297" s="88" t="str">
        <f t="shared" si="92"/>
        <v>144006999</v>
      </c>
      <c r="F297" s="89">
        <v>29</v>
      </c>
      <c r="G297" s="7"/>
      <c r="H297" s="90" t="s">
        <v>492</v>
      </c>
      <c r="I297" s="7"/>
      <c r="J297" s="85" t="s">
        <v>822</v>
      </c>
      <c r="K297" s="86" t="s">
        <v>824</v>
      </c>
      <c r="L297" s="86"/>
      <c r="M297" s="86" t="s">
        <v>821</v>
      </c>
      <c r="N297" s="86" t="s">
        <v>26</v>
      </c>
      <c r="O297" s="86"/>
      <c r="P297" s="86"/>
      <c r="Q297" s="86" t="s">
        <v>23</v>
      </c>
      <c r="R297" s="91" t="s">
        <v>824</v>
      </c>
      <c r="S297" s="6"/>
      <c r="T297" s="92" t="s">
        <v>685</v>
      </c>
      <c r="U297" s="86"/>
      <c r="V297" s="86"/>
      <c r="W297" s="86"/>
      <c r="X297" s="91"/>
      <c r="Y297" s="4"/>
      <c r="Z297" s="93"/>
      <c r="AA297" s="94"/>
      <c r="AB297" s="94"/>
      <c r="AC297" s="94"/>
      <c r="AD297" s="95" t="s">
        <v>943</v>
      </c>
      <c r="AE297" s="7"/>
      <c r="AF297" s="32" t="str">
        <f t="shared" si="89"/>
        <v xml:space="preserve"> [TEKNISK] </v>
      </c>
      <c r="AG297" s="31" t="str">
        <f t="shared" si="76"/>
        <v>?</v>
      </c>
      <c r="AH297" s="31" t="str">
        <f t="shared" si="77"/>
        <v>Ypperlig</v>
      </c>
      <c r="AI297" s="31" t="str">
        <f t="shared" si="78"/>
        <v>Övernaturlig</v>
      </c>
      <c r="AJ297" s="31" t="str">
        <f t="shared" si="79"/>
        <v>?</v>
      </c>
      <c r="AK297" s="31" t="str">
        <f t="shared" si="80"/>
        <v>?</v>
      </c>
      <c r="AL297" s="31" t="str">
        <f t="shared" si="81"/>
        <v>Titanisk</v>
      </c>
      <c r="AM297" s="39" t="str">
        <f t="shared" si="82"/>
        <v xml:space="preserve"> Fasta: Unik</v>
      </c>
      <c r="AN297" s="31" t="str">
        <f t="shared" si="83"/>
        <v/>
      </c>
      <c r="AO297" s="32" t="str">
        <f t="shared" si="84"/>
        <v/>
      </c>
      <c r="AP297" s="32" t="str">
        <f t="shared" si="85"/>
        <v/>
      </c>
      <c r="AQ297" s="32" t="str">
        <f t="shared" si="86"/>
        <v/>
      </c>
      <c r="AR297" s="32" t="str">
        <f t="shared" si="87"/>
        <v>Titanisk - Övernaturlig - ?</v>
      </c>
      <c r="AS297" s="32" t="str">
        <f t="shared" si="88"/>
        <v/>
      </c>
      <c r="AT297" s="96" t="str">
        <f t="shared" si="90"/>
        <v>29 Martinsson [playerid=144006999] Titanisk - Övernaturlig - ? [TEKNISK]  Fasta: Unik</v>
      </c>
      <c r="AU297" s="7"/>
    </row>
    <row r="298" spans="1:47" ht="15" hidden="1">
      <c r="A298" s="84" t="s">
        <v>832</v>
      </c>
      <c r="B298" s="85" t="s">
        <v>705</v>
      </c>
      <c r="C298" s="86" t="s">
        <v>190</v>
      </c>
      <c r="D298" s="98">
        <v>196825537</v>
      </c>
      <c r="E298" s="88" t="str">
        <f t="shared" si="92"/>
        <v>196825537</v>
      </c>
      <c r="F298" s="89">
        <v>25</v>
      </c>
      <c r="G298" s="7"/>
      <c r="H298" s="90" t="s">
        <v>494</v>
      </c>
      <c r="I298" s="7"/>
      <c r="J298" s="85" t="s">
        <v>823</v>
      </c>
      <c r="K298" s="86" t="s">
        <v>28</v>
      </c>
      <c r="L298" s="86"/>
      <c r="M298" s="86"/>
      <c r="N298" s="86" t="s">
        <v>25</v>
      </c>
      <c r="O298" s="86"/>
      <c r="P298" s="86"/>
      <c r="Q298" s="86" t="s">
        <v>23</v>
      </c>
      <c r="R298" s="91" t="s">
        <v>824</v>
      </c>
      <c r="S298" s="6" t="s">
        <v>490</v>
      </c>
      <c r="T298" s="92" t="s">
        <v>706</v>
      </c>
      <c r="U298" s="86"/>
      <c r="V298" s="86"/>
      <c r="W298" s="86"/>
      <c r="X298" s="91"/>
      <c r="Y298" s="4"/>
      <c r="Z298" s="93" t="s">
        <v>827</v>
      </c>
      <c r="AA298" s="94"/>
      <c r="AB298" s="94"/>
      <c r="AC298" s="94"/>
      <c r="AD298" s="95" t="s">
        <v>943</v>
      </c>
      <c r="AE298" s="7"/>
      <c r="AF298" s="32" t="str">
        <f t="shared" si="89"/>
        <v xml:space="preserve"> [SNABB] </v>
      </c>
      <c r="AG298" s="31" t="str">
        <f t="shared" si="76"/>
        <v>?</v>
      </c>
      <c r="AH298" s="31" t="str">
        <f t="shared" si="77"/>
        <v>?</v>
      </c>
      <c r="AI298" s="31" t="str">
        <f t="shared" si="78"/>
        <v>Oförglömlig</v>
      </c>
      <c r="AJ298" s="31" t="str">
        <f t="shared" si="79"/>
        <v>?</v>
      </c>
      <c r="AK298" s="31" t="str">
        <f t="shared" si="80"/>
        <v>?</v>
      </c>
      <c r="AL298" s="31" t="str">
        <f t="shared" si="81"/>
        <v>Titanisk</v>
      </c>
      <c r="AM298" s="39" t="str">
        <f t="shared" si="82"/>
        <v xml:space="preserve"> Fasta: Unik</v>
      </c>
      <c r="AN298" s="31" t="str">
        <f t="shared" si="83"/>
        <v/>
      </c>
      <c r="AO298" s="32" t="str">
        <f t="shared" si="84"/>
        <v/>
      </c>
      <c r="AP298" s="32" t="str">
        <f t="shared" si="85"/>
        <v/>
      </c>
      <c r="AQ298" s="32" t="str">
        <f t="shared" si="86"/>
        <v/>
      </c>
      <c r="AR298" s="32" t="str">
        <f t="shared" si="87"/>
        <v>Titanisk - Oförglömlig - ?</v>
      </c>
      <c r="AS298" s="32" t="str">
        <f t="shared" si="88"/>
        <v/>
      </c>
      <c r="AT298" s="96" t="str">
        <f t="shared" si="90"/>
        <v>[b]25 Carlsson [playerid=196825537] Titanisk - Oförglömlig - ? [SNABB]  Fasta: Unik[/b]</v>
      </c>
      <c r="AU298" s="7"/>
    </row>
    <row r="299" spans="1:47" ht="15" hidden="1">
      <c r="A299" s="84" t="s">
        <v>832</v>
      </c>
      <c r="B299" s="85" t="s">
        <v>260</v>
      </c>
      <c r="C299" s="86" t="s">
        <v>503</v>
      </c>
      <c r="D299" s="86">
        <v>171070094</v>
      </c>
      <c r="E299" s="88" t="str">
        <f t="shared" si="92"/>
        <v>171070094</v>
      </c>
      <c r="F299" s="89">
        <v>28</v>
      </c>
      <c r="G299" s="7"/>
      <c r="H299" s="90" t="s">
        <v>495</v>
      </c>
      <c r="I299" s="7"/>
      <c r="J299" s="85" t="s">
        <v>822</v>
      </c>
      <c r="K299" s="86" t="s">
        <v>823</v>
      </c>
      <c r="L299" s="86"/>
      <c r="M299" s="86"/>
      <c r="N299" s="86" t="s">
        <v>823</v>
      </c>
      <c r="O299" s="86" t="s">
        <v>22</v>
      </c>
      <c r="P299" s="86"/>
      <c r="Q299" s="86" t="s">
        <v>27</v>
      </c>
      <c r="R299" s="91" t="s">
        <v>821</v>
      </c>
      <c r="S299" s="6"/>
      <c r="T299" s="92" t="s">
        <v>666</v>
      </c>
      <c r="U299" s="86"/>
      <c r="V299" s="86"/>
      <c r="W299" s="86"/>
      <c r="X299" s="91"/>
      <c r="Y299" s="4"/>
      <c r="Z299" s="93"/>
      <c r="AA299" s="94"/>
      <c r="AB299" s="94"/>
      <c r="AC299" s="94"/>
      <c r="AD299" s="95" t="s">
        <v>944</v>
      </c>
      <c r="AE299" s="7"/>
      <c r="AF299" s="32" t="str">
        <f t="shared" si="89"/>
        <v xml:space="preserve"> [OFÖRUTSÄGBAR] </v>
      </c>
      <c r="AG299" s="31" t="str">
        <f t="shared" si="76"/>
        <v>?</v>
      </c>
      <c r="AH299" s="31" t="str">
        <f t="shared" si="77"/>
        <v>?</v>
      </c>
      <c r="AI299" s="31" t="str">
        <f t="shared" si="78"/>
        <v>Fenomenal</v>
      </c>
      <c r="AJ299" s="31" t="str">
        <f t="shared" si="79"/>
        <v>Utomjordisk</v>
      </c>
      <c r="AK299" s="31" t="str">
        <f t="shared" si="80"/>
        <v>?</v>
      </c>
      <c r="AL299" s="31" t="str">
        <f t="shared" si="81"/>
        <v>Gudabenådad</v>
      </c>
      <c r="AM299" s="39" t="str">
        <f t="shared" si="82"/>
        <v xml:space="preserve"> Fasta: Ypperlig</v>
      </c>
      <c r="AN299" s="31" t="str">
        <f t="shared" si="83"/>
        <v/>
      </c>
      <c r="AO299" s="32" t="str">
        <f t="shared" si="84"/>
        <v/>
      </c>
      <c r="AP299" s="32" t="str">
        <f t="shared" si="85"/>
        <v/>
      </c>
      <c r="AQ299" s="32" t="str">
        <f t="shared" si="86"/>
        <v/>
      </c>
      <c r="AR299" s="32" t="str">
        <f t="shared" si="87"/>
        <v>Gudabenådad - Fenomenal - Utomjordisk</v>
      </c>
      <c r="AS299" s="32" t="str">
        <f t="shared" si="88"/>
        <v/>
      </c>
      <c r="AT299" s="96" t="str">
        <f t="shared" si="90"/>
        <v>28 Läfvenen [playerid=171070094] Gudabenådad - Fenomenal - Utomjordisk [OFÖRUTSÄGBAR]  Fasta: Ypperlig</v>
      </c>
      <c r="AU299" s="7"/>
    </row>
    <row r="300" spans="1:47" ht="15" hidden="1">
      <c r="A300" s="84" t="s">
        <v>832</v>
      </c>
      <c r="B300" s="85" t="s">
        <v>707</v>
      </c>
      <c r="C300" s="86" t="s">
        <v>528</v>
      </c>
      <c r="D300" s="98">
        <v>200567338</v>
      </c>
      <c r="E300" s="88" t="str">
        <f t="shared" si="92"/>
        <v>200567338</v>
      </c>
      <c r="F300" s="89">
        <v>25</v>
      </c>
      <c r="G300" s="7"/>
      <c r="H300" s="90"/>
      <c r="I300" s="7"/>
      <c r="J300" s="85" t="s">
        <v>822</v>
      </c>
      <c r="K300" s="86" t="s">
        <v>822</v>
      </c>
      <c r="L300" s="86"/>
      <c r="M300" s="86"/>
      <c r="N300" s="86" t="s">
        <v>27</v>
      </c>
      <c r="O300" s="86"/>
      <c r="P300" s="86"/>
      <c r="Q300" s="86" t="s">
        <v>23</v>
      </c>
      <c r="R300" s="91" t="s">
        <v>816</v>
      </c>
      <c r="S300" s="6" t="s">
        <v>490</v>
      </c>
      <c r="T300" s="92" t="s">
        <v>708</v>
      </c>
      <c r="U300" s="86"/>
      <c r="V300" s="86"/>
      <c r="W300" s="86"/>
      <c r="X300" s="91"/>
      <c r="Y300" s="4"/>
      <c r="Z300" s="93" t="s">
        <v>827</v>
      </c>
      <c r="AA300" s="94"/>
      <c r="AB300" s="94"/>
      <c r="AC300" s="94"/>
      <c r="AD300" s="95" t="s">
        <v>943</v>
      </c>
      <c r="AE300" s="7"/>
      <c r="AF300" s="32" t="str">
        <f t="shared" si="89"/>
        <v/>
      </c>
      <c r="AG300" s="31" t="str">
        <f t="shared" si="76"/>
        <v>?</v>
      </c>
      <c r="AH300" s="31" t="str">
        <f t="shared" si="77"/>
        <v>?</v>
      </c>
      <c r="AI300" s="31" t="str">
        <f t="shared" si="78"/>
        <v>Gudabenådad</v>
      </c>
      <c r="AJ300" s="31" t="str">
        <f t="shared" si="79"/>
        <v>?</v>
      </c>
      <c r="AK300" s="31" t="str">
        <f t="shared" si="80"/>
        <v>?</v>
      </c>
      <c r="AL300" s="31" t="str">
        <f t="shared" si="81"/>
        <v>Titanisk</v>
      </c>
      <c r="AM300" s="39" t="str">
        <f t="shared" si="82"/>
        <v xml:space="preserve"> Fasta: Katastrofal</v>
      </c>
      <c r="AN300" s="31" t="str">
        <f t="shared" si="83"/>
        <v/>
      </c>
      <c r="AO300" s="32" t="str">
        <f t="shared" si="84"/>
        <v/>
      </c>
      <c r="AP300" s="32" t="str">
        <f t="shared" si="85"/>
        <v/>
      </c>
      <c r="AQ300" s="32" t="str">
        <f t="shared" si="86"/>
        <v/>
      </c>
      <c r="AR300" s="32" t="str">
        <f t="shared" si="87"/>
        <v>Titanisk - Gudabenådad - ?</v>
      </c>
      <c r="AS300" s="32" t="str">
        <f t="shared" si="88"/>
        <v/>
      </c>
      <c r="AT300" s="96" t="str">
        <f t="shared" si="90"/>
        <v>[b]25 Foksinski [playerid=200567338] Titanisk - Gudabenådad - ? Fasta: Katastrofal[/b]</v>
      </c>
      <c r="AU300" s="7"/>
    </row>
    <row r="301" spans="1:47" ht="15" hidden="1">
      <c r="A301" s="84" t="s">
        <v>832</v>
      </c>
      <c r="B301" s="85" t="s">
        <v>252</v>
      </c>
      <c r="C301" s="86" t="s">
        <v>167</v>
      </c>
      <c r="D301" s="86">
        <v>211602303</v>
      </c>
      <c r="E301" s="88" t="str">
        <f t="shared" si="92"/>
        <v>211602303</v>
      </c>
      <c r="F301" s="89">
        <v>25</v>
      </c>
      <c r="G301" s="7"/>
      <c r="H301" s="90" t="s">
        <v>492</v>
      </c>
      <c r="I301" s="7"/>
      <c r="J301" s="85" t="s">
        <v>822</v>
      </c>
      <c r="K301" s="86" t="s">
        <v>820</v>
      </c>
      <c r="L301" s="86"/>
      <c r="M301" s="86"/>
      <c r="N301" s="86" t="s">
        <v>25</v>
      </c>
      <c r="O301" s="86" t="s">
        <v>822</v>
      </c>
      <c r="P301" s="86"/>
      <c r="Q301" s="86" t="s">
        <v>23</v>
      </c>
      <c r="R301" s="91" t="s">
        <v>818</v>
      </c>
      <c r="S301" s="6" t="s">
        <v>490</v>
      </c>
      <c r="T301" s="92" t="s">
        <v>676</v>
      </c>
      <c r="U301" s="86"/>
      <c r="V301" s="86"/>
      <c r="W301" s="86"/>
      <c r="X301" s="91"/>
      <c r="Y301" s="4"/>
      <c r="Z301" s="93"/>
      <c r="AA301" s="94"/>
      <c r="AB301" s="94"/>
      <c r="AC301" s="94"/>
      <c r="AD301" s="95" t="s">
        <v>943</v>
      </c>
      <c r="AE301" s="7"/>
      <c r="AF301" s="32" t="str">
        <f t="shared" si="89"/>
        <v xml:space="preserve"> [TEKNISK] </v>
      </c>
      <c r="AG301" s="31" t="str">
        <f t="shared" si="76"/>
        <v>?</v>
      </c>
      <c r="AH301" s="31" t="str">
        <f t="shared" si="77"/>
        <v>?</v>
      </c>
      <c r="AI301" s="31" t="str">
        <f t="shared" si="78"/>
        <v>Oförglömlig</v>
      </c>
      <c r="AJ301" s="31" t="str">
        <f t="shared" si="79"/>
        <v>Enastående</v>
      </c>
      <c r="AK301" s="31" t="str">
        <f t="shared" si="80"/>
        <v>?</v>
      </c>
      <c r="AL301" s="31" t="str">
        <f t="shared" si="81"/>
        <v>Titanisk</v>
      </c>
      <c r="AM301" s="39" t="str">
        <f t="shared" si="82"/>
        <v xml:space="preserve"> Fasta: Dålig</v>
      </c>
      <c r="AN301" s="31" t="str">
        <f t="shared" si="83"/>
        <v/>
      </c>
      <c r="AO301" s="32" t="str">
        <f t="shared" si="84"/>
        <v/>
      </c>
      <c r="AP301" s="32" t="str">
        <f t="shared" si="85"/>
        <v/>
      </c>
      <c r="AQ301" s="32" t="str">
        <f t="shared" si="86"/>
        <v/>
      </c>
      <c r="AR301" s="32" t="str">
        <f t="shared" si="87"/>
        <v>Titanisk - Oförglömlig - Enastående</v>
      </c>
      <c r="AS301" s="32" t="str">
        <f t="shared" si="88"/>
        <v/>
      </c>
      <c r="AT301" s="96" t="str">
        <f t="shared" si="90"/>
        <v>25 Hansson [playerid=211602303] Titanisk - Oförglömlig - Enastående [TEKNISK]  Fasta: Dålig</v>
      </c>
      <c r="AU301" s="7"/>
    </row>
    <row r="302" spans="1:47" ht="15" hidden="1">
      <c r="A302" s="84" t="s">
        <v>832</v>
      </c>
      <c r="B302" s="85" t="s">
        <v>107</v>
      </c>
      <c r="C302" s="86" t="s">
        <v>531</v>
      </c>
      <c r="D302" s="98">
        <v>209899950</v>
      </c>
      <c r="E302" s="88" t="str">
        <f t="shared" si="92"/>
        <v>209899950</v>
      </c>
      <c r="F302" s="89">
        <v>25</v>
      </c>
      <c r="G302" s="7"/>
      <c r="H302" s="90" t="s">
        <v>492</v>
      </c>
      <c r="I302" s="7"/>
      <c r="J302" s="85" t="s">
        <v>823</v>
      </c>
      <c r="K302" s="86" t="s">
        <v>822</v>
      </c>
      <c r="L302" s="86"/>
      <c r="M302" s="86"/>
      <c r="N302" s="86" t="s">
        <v>26</v>
      </c>
      <c r="O302" s="86"/>
      <c r="P302" s="86"/>
      <c r="Q302" s="86" t="s">
        <v>23</v>
      </c>
      <c r="R302" s="91" t="s">
        <v>818</v>
      </c>
      <c r="S302" s="6" t="s">
        <v>490</v>
      </c>
      <c r="T302" s="92" t="s">
        <v>584</v>
      </c>
      <c r="U302" s="86"/>
      <c r="V302" s="86"/>
      <c r="W302" s="86"/>
      <c r="X302" s="91"/>
      <c r="Y302" s="4"/>
      <c r="Z302" s="93"/>
      <c r="AA302" s="94"/>
      <c r="AB302" s="94"/>
      <c r="AC302" s="94"/>
      <c r="AD302" s="95" t="s">
        <v>943</v>
      </c>
      <c r="AE302" s="7"/>
      <c r="AF302" s="32" t="str">
        <f t="shared" si="89"/>
        <v xml:space="preserve"> [TEKNISK] </v>
      </c>
      <c r="AG302" s="31" t="str">
        <f t="shared" si="76"/>
        <v>?</v>
      </c>
      <c r="AH302" s="31" t="str">
        <f t="shared" si="77"/>
        <v>?</v>
      </c>
      <c r="AI302" s="31" t="str">
        <f t="shared" si="78"/>
        <v>Övernaturlig</v>
      </c>
      <c r="AJ302" s="31" t="str">
        <f t="shared" si="79"/>
        <v>?</v>
      </c>
      <c r="AK302" s="31" t="str">
        <f t="shared" si="80"/>
        <v>?</v>
      </c>
      <c r="AL302" s="31" t="str">
        <f t="shared" si="81"/>
        <v>Titanisk</v>
      </c>
      <c r="AM302" s="39" t="str">
        <f t="shared" si="82"/>
        <v xml:space="preserve"> Fasta: Dålig</v>
      </c>
      <c r="AN302" s="31" t="str">
        <f t="shared" si="83"/>
        <v/>
      </c>
      <c r="AO302" s="32" t="str">
        <f t="shared" si="84"/>
        <v/>
      </c>
      <c r="AP302" s="32" t="str">
        <f t="shared" si="85"/>
        <v/>
      </c>
      <c r="AQ302" s="32" t="str">
        <f t="shared" si="86"/>
        <v/>
      </c>
      <c r="AR302" s="32" t="str">
        <f t="shared" si="87"/>
        <v>Titanisk - Övernaturlig - ?</v>
      </c>
      <c r="AS302" s="32" t="str">
        <f t="shared" si="88"/>
        <v/>
      </c>
      <c r="AT302" s="96" t="str">
        <f t="shared" si="90"/>
        <v>25 Kindsten [playerid=209899950] Titanisk - Övernaturlig - ? [TEKNISK]  Fasta: Dålig</v>
      </c>
      <c r="AU302" s="7"/>
    </row>
    <row r="303" spans="1:47" ht="15" hidden="1">
      <c r="A303" s="84" t="s">
        <v>832</v>
      </c>
      <c r="B303" s="85" t="s">
        <v>709</v>
      </c>
      <c r="C303" s="86" t="s">
        <v>348</v>
      </c>
      <c r="D303" s="98">
        <v>201380111</v>
      </c>
      <c r="E303" s="88" t="str">
        <f t="shared" si="92"/>
        <v>201380111</v>
      </c>
      <c r="F303" s="89">
        <v>25</v>
      </c>
      <c r="G303" s="7"/>
      <c r="H303" s="90" t="s">
        <v>494</v>
      </c>
      <c r="I303" s="7"/>
      <c r="J303" s="85" t="s">
        <v>822</v>
      </c>
      <c r="K303" s="86" t="s">
        <v>821</v>
      </c>
      <c r="L303" s="86"/>
      <c r="M303" s="86"/>
      <c r="N303" s="86" t="s">
        <v>26</v>
      </c>
      <c r="O303" s="86"/>
      <c r="P303" s="86"/>
      <c r="Q303" s="86" t="s">
        <v>23</v>
      </c>
      <c r="R303" s="91" t="s">
        <v>817</v>
      </c>
      <c r="S303" s="6" t="s">
        <v>490</v>
      </c>
      <c r="T303" s="92" t="s">
        <v>630</v>
      </c>
      <c r="U303" s="86"/>
      <c r="V303" s="86"/>
      <c r="W303" s="86"/>
      <c r="X303" s="91"/>
      <c r="Y303" s="4"/>
      <c r="Z303" s="93" t="s">
        <v>827</v>
      </c>
      <c r="AA303" s="94"/>
      <c r="AB303" s="94"/>
      <c r="AC303" s="94"/>
      <c r="AD303" s="95" t="s">
        <v>943</v>
      </c>
      <c r="AE303" s="7"/>
      <c r="AF303" s="32" t="str">
        <f t="shared" si="89"/>
        <v xml:space="preserve"> [SNABB] </v>
      </c>
      <c r="AG303" s="31" t="str">
        <f t="shared" si="76"/>
        <v>?</v>
      </c>
      <c r="AH303" s="31" t="str">
        <f t="shared" si="77"/>
        <v>?</v>
      </c>
      <c r="AI303" s="31" t="str">
        <f t="shared" si="78"/>
        <v>Övernaturlig</v>
      </c>
      <c r="AJ303" s="31" t="str">
        <f t="shared" si="79"/>
        <v>?</v>
      </c>
      <c r="AK303" s="31" t="str">
        <f t="shared" si="80"/>
        <v>?</v>
      </c>
      <c r="AL303" s="31" t="str">
        <f t="shared" si="81"/>
        <v>Titanisk</v>
      </c>
      <c r="AM303" s="39" t="str">
        <f t="shared" si="82"/>
        <v xml:space="preserve"> Fasta: Usel</v>
      </c>
      <c r="AN303" s="31" t="str">
        <f t="shared" si="83"/>
        <v/>
      </c>
      <c r="AO303" s="32" t="str">
        <f t="shared" si="84"/>
        <v/>
      </c>
      <c r="AP303" s="32" t="str">
        <f t="shared" si="85"/>
        <v/>
      </c>
      <c r="AQ303" s="32" t="str">
        <f t="shared" si="86"/>
        <v/>
      </c>
      <c r="AR303" s="32" t="str">
        <f t="shared" si="87"/>
        <v>Titanisk - Övernaturlig - ?</v>
      </c>
      <c r="AS303" s="32" t="str">
        <f t="shared" si="88"/>
        <v/>
      </c>
      <c r="AT303" s="96" t="str">
        <f t="shared" si="90"/>
        <v>[b]25 Karlsson [playerid=201380111] Titanisk - Övernaturlig - ? [SNABB]  Fasta: Usel[/b]</v>
      </c>
      <c r="AU303" s="7"/>
    </row>
    <row r="304" spans="1:47" ht="15" hidden="1">
      <c r="A304" s="84" t="s">
        <v>832</v>
      </c>
      <c r="B304" s="85" t="s">
        <v>198</v>
      </c>
      <c r="C304" s="86" t="s">
        <v>506</v>
      </c>
      <c r="D304" s="86">
        <v>196768820</v>
      </c>
      <c r="E304" s="88" t="str">
        <f t="shared" si="92"/>
        <v>196768820</v>
      </c>
      <c r="F304" s="89">
        <v>25</v>
      </c>
      <c r="G304" s="7"/>
      <c r="H304" s="90"/>
      <c r="I304" s="7"/>
      <c r="J304" s="85" t="s">
        <v>823</v>
      </c>
      <c r="K304" s="86" t="s">
        <v>822</v>
      </c>
      <c r="L304" s="86"/>
      <c r="M304" s="86"/>
      <c r="N304" s="86" t="s">
        <v>824</v>
      </c>
      <c r="O304" s="86" t="s">
        <v>821</v>
      </c>
      <c r="P304" s="86"/>
      <c r="Q304" s="86" t="s">
        <v>23</v>
      </c>
      <c r="R304" s="91" t="s">
        <v>818</v>
      </c>
      <c r="S304" s="6" t="s">
        <v>490</v>
      </c>
      <c r="T304" s="92" t="s">
        <v>670</v>
      </c>
      <c r="U304" s="86"/>
      <c r="V304" s="86"/>
      <c r="W304" s="86"/>
      <c r="X304" s="91"/>
      <c r="Y304" s="4"/>
      <c r="Z304" s="93"/>
      <c r="AA304" s="94"/>
      <c r="AB304" s="94"/>
      <c r="AC304" s="94"/>
      <c r="AD304" s="95" t="s">
        <v>943</v>
      </c>
      <c r="AE304" s="7"/>
      <c r="AF304" s="32" t="str">
        <f t="shared" si="89"/>
        <v/>
      </c>
      <c r="AG304" s="31" t="str">
        <f t="shared" si="76"/>
        <v>?</v>
      </c>
      <c r="AH304" s="31" t="str">
        <f t="shared" si="77"/>
        <v>?</v>
      </c>
      <c r="AI304" s="31" t="str">
        <f t="shared" si="78"/>
        <v>Unik</v>
      </c>
      <c r="AJ304" s="31" t="str">
        <f t="shared" si="79"/>
        <v>Ypperlig</v>
      </c>
      <c r="AK304" s="31" t="str">
        <f t="shared" si="80"/>
        <v>?</v>
      </c>
      <c r="AL304" s="31" t="str">
        <f t="shared" si="81"/>
        <v>Titanisk</v>
      </c>
      <c r="AM304" s="39" t="str">
        <f t="shared" si="82"/>
        <v xml:space="preserve"> Fasta: Dålig</v>
      </c>
      <c r="AN304" s="31" t="str">
        <f t="shared" si="83"/>
        <v/>
      </c>
      <c r="AO304" s="32" t="str">
        <f t="shared" si="84"/>
        <v/>
      </c>
      <c r="AP304" s="32" t="str">
        <f t="shared" si="85"/>
        <v/>
      </c>
      <c r="AQ304" s="32" t="str">
        <f t="shared" si="86"/>
        <v/>
      </c>
      <c r="AR304" s="32" t="str">
        <f t="shared" si="87"/>
        <v>Titanisk - Unik - Ypperlig</v>
      </c>
      <c r="AS304" s="32" t="str">
        <f t="shared" si="88"/>
        <v/>
      </c>
      <c r="AT304" s="96" t="str">
        <f t="shared" si="90"/>
        <v>25 Ingesson [playerid=196768820] Titanisk - Unik - Ypperlig Fasta: Dålig</v>
      </c>
      <c r="AU304" s="7"/>
    </row>
    <row r="305" spans="1:47" ht="15" hidden="1">
      <c r="A305" s="84" t="s">
        <v>832</v>
      </c>
      <c r="B305" s="85" t="s">
        <v>120</v>
      </c>
      <c r="C305" s="86" t="s">
        <v>523</v>
      </c>
      <c r="D305" s="98">
        <v>194791850</v>
      </c>
      <c r="E305" s="88" t="str">
        <f t="shared" si="92"/>
        <v>194791850</v>
      </c>
      <c r="F305" s="89">
        <v>26</v>
      </c>
      <c r="G305" s="7"/>
      <c r="H305" s="90"/>
      <c r="I305" s="7"/>
      <c r="J305" s="85" t="s">
        <v>822</v>
      </c>
      <c r="K305" s="86" t="s">
        <v>822</v>
      </c>
      <c r="L305" s="86"/>
      <c r="M305" s="86"/>
      <c r="N305" s="86" t="s">
        <v>27</v>
      </c>
      <c r="O305" s="86"/>
      <c r="P305" s="86"/>
      <c r="Q305" s="86" t="s">
        <v>23</v>
      </c>
      <c r="R305" s="91" t="s">
        <v>820</v>
      </c>
      <c r="S305" s="6"/>
      <c r="T305" s="92" t="s">
        <v>700</v>
      </c>
      <c r="U305" s="86"/>
      <c r="V305" s="86"/>
      <c r="W305" s="86"/>
      <c r="X305" s="91"/>
      <c r="Y305" s="4"/>
      <c r="Z305" s="93"/>
      <c r="AA305" s="94"/>
      <c r="AB305" s="94"/>
      <c r="AC305" s="94"/>
      <c r="AD305" s="95" t="s">
        <v>943</v>
      </c>
      <c r="AE305" s="7"/>
      <c r="AF305" s="32" t="str">
        <f t="shared" si="89"/>
        <v/>
      </c>
      <c r="AG305" s="31" t="str">
        <f t="shared" si="76"/>
        <v>?</v>
      </c>
      <c r="AH305" s="31" t="str">
        <f t="shared" si="77"/>
        <v>?</v>
      </c>
      <c r="AI305" s="31" t="str">
        <f t="shared" si="78"/>
        <v>Gudabenådad</v>
      </c>
      <c r="AJ305" s="31" t="str">
        <f t="shared" si="79"/>
        <v>?</v>
      </c>
      <c r="AK305" s="31" t="str">
        <f t="shared" si="80"/>
        <v>?</v>
      </c>
      <c r="AL305" s="31" t="str">
        <f t="shared" si="81"/>
        <v>Titanisk</v>
      </c>
      <c r="AM305" s="39" t="str">
        <f t="shared" si="82"/>
        <v xml:space="preserve"> Fasta: Bra</v>
      </c>
      <c r="AN305" s="31" t="str">
        <f t="shared" si="83"/>
        <v/>
      </c>
      <c r="AO305" s="32" t="str">
        <f t="shared" si="84"/>
        <v/>
      </c>
      <c r="AP305" s="32" t="str">
        <f t="shared" si="85"/>
        <v/>
      </c>
      <c r="AQ305" s="32" t="str">
        <f t="shared" si="86"/>
        <v/>
      </c>
      <c r="AR305" s="32" t="str">
        <f t="shared" si="87"/>
        <v>Titanisk - Gudabenådad - ?</v>
      </c>
      <c r="AS305" s="32" t="str">
        <f t="shared" si="88"/>
        <v/>
      </c>
      <c r="AT305" s="96" t="str">
        <f t="shared" si="90"/>
        <v>26 Rolandsson [playerid=194791850] Titanisk - Gudabenådad - ? Fasta: Bra</v>
      </c>
      <c r="AU305" s="7"/>
    </row>
    <row r="306" spans="1:47" ht="15" hidden="1">
      <c r="A306" s="84" t="s">
        <v>832</v>
      </c>
      <c r="B306" s="85" t="s">
        <v>80</v>
      </c>
      <c r="C306" s="86" t="s">
        <v>536</v>
      </c>
      <c r="D306" s="98">
        <v>232386706</v>
      </c>
      <c r="E306" s="88" t="str">
        <f t="shared" si="92"/>
        <v>232386706</v>
      </c>
      <c r="F306" s="89">
        <v>23</v>
      </c>
      <c r="G306" s="7"/>
      <c r="H306" s="90" t="s">
        <v>495</v>
      </c>
      <c r="I306" s="7"/>
      <c r="J306" s="85" t="s">
        <v>823</v>
      </c>
      <c r="K306" s="86" t="s">
        <v>822</v>
      </c>
      <c r="L306" s="86"/>
      <c r="M306" s="86"/>
      <c r="N306" s="86" t="s">
        <v>824</v>
      </c>
      <c r="O306" s="86"/>
      <c r="P306" s="86"/>
      <c r="Q306" s="86" t="s">
        <v>22</v>
      </c>
      <c r="R306" s="91" t="s">
        <v>822</v>
      </c>
      <c r="S306" s="6" t="s">
        <v>490</v>
      </c>
      <c r="T306" s="92" t="s">
        <v>723</v>
      </c>
      <c r="U306" s="86" t="s">
        <v>9</v>
      </c>
      <c r="V306" s="86"/>
      <c r="W306" s="86"/>
      <c r="X306" s="91"/>
      <c r="Y306" s="4"/>
      <c r="Z306" s="93" t="s">
        <v>827</v>
      </c>
      <c r="AA306" s="94"/>
      <c r="AB306" s="94"/>
      <c r="AC306" s="94"/>
      <c r="AD306" s="95" t="s">
        <v>943</v>
      </c>
      <c r="AE306" s="7"/>
      <c r="AF306" s="32" t="str">
        <f t="shared" si="89"/>
        <v xml:space="preserve"> [OFÖRUTSÄGBAR] </v>
      </c>
      <c r="AG306" s="31" t="str">
        <f t="shared" si="76"/>
        <v>?</v>
      </c>
      <c r="AH306" s="31" t="str">
        <f t="shared" si="77"/>
        <v>?</v>
      </c>
      <c r="AI306" s="31" t="str">
        <f t="shared" si="78"/>
        <v>Unik</v>
      </c>
      <c r="AJ306" s="31" t="str">
        <f t="shared" si="79"/>
        <v>?</v>
      </c>
      <c r="AK306" s="31" t="str">
        <f t="shared" si="80"/>
        <v>?</v>
      </c>
      <c r="AL306" s="31" t="str">
        <f t="shared" si="81"/>
        <v>Utomjordisk</v>
      </c>
      <c r="AM306" s="39" t="str">
        <f t="shared" si="82"/>
        <v xml:space="preserve"> Fasta: Enastående</v>
      </c>
      <c r="AN306" s="31" t="str">
        <f t="shared" si="83"/>
        <v/>
      </c>
      <c r="AO306" s="32" t="str">
        <f t="shared" si="84"/>
        <v/>
      </c>
      <c r="AP306" s="32" t="str">
        <f t="shared" si="85"/>
        <v/>
      </c>
      <c r="AQ306" s="32" t="str">
        <f t="shared" si="86"/>
        <v/>
      </c>
      <c r="AR306" s="32" t="str">
        <f t="shared" si="87"/>
        <v>Utomjordisk - Unik - ?</v>
      </c>
      <c r="AS306" s="32" t="str">
        <f t="shared" si="88"/>
        <v/>
      </c>
      <c r="AT306" s="96" t="str">
        <f t="shared" si="90"/>
        <v>[b]23 Wicklius [playerid=232386706] Utomjordisk - Unik - ? [OFÖRUTSÄGBAR]  Fasta: Enastående[/b]</v>
      </c>
      <c r="AU306" s="7"/>
    </row>
    <row r="307" spans="1:47" ht="15" hidden="1">
      <c r="A307" s="84" t="s">
        <v>832</v>
      </c>
      <c r="B307" s="85" t="s">
        <v>155</v>
      </c>
      <c r="C307" s="86" t="s">
        <v>534</v>
      </c>
      <c r="D307" s="98">
        <v>222759498</v>
      </c>
      <c r="E307" s="88" t="str">
        <f t="shared" si="92"/>
        <v>222759498</v>
      </c>
      <c r="F307" s="89">
        <v>24</v>
      </c>
      <c r="G307" s="7"/>
      <c r="H307" s="90" t="s">
        <v>491</v>
      </c>
      <c r="I307" s="7"/>
      <c r="J307" s="85" t="s">
        <v>823</v>
      </c>
      <c r="K307" s="86" t="s">
        <v>819</v>
      </c>
      <c r="L307" s="86"/>
      <c r="M307" s="86"/>
      <c r="N307" s="86" t="s">
        <v>27</v>
      </c>
      <c r="O307" s="86"/>
      <c r="P307" s="86"/>
      <c r="Q307" s="86" t="s">
        <v>23</v>
      </c>
      <c r="R307" s="91" t="s">
        <v>817</v>
      </c>
      <c r="S307" s="6" t="s">
        <v>490</v>
      </c>
      <c r="T307" s="92" t="s">
        <v>721</v>
      </c>
      <c r="U307" s="86"/>
      <c r="V307" s="86"/>
      <c r="W307" s="86"/>
      <c r="X307" s="91"/>
      <c r="Y307" s="4"/>
      <c r="Z307" s="93"/>
      <c r="AA307" s="94"/>
      <c r="AB307" s="94"/>
      <c r="AC307" s="94"/>
      <c r="AD307" s="95" t="s">
        <v>943</v>
      </c>
      <c r="AE307" s="7"/>
      <c r="AF307" s="32" t="str">
        <f t="shared" si="89"/>
        <v xml:space="preserve"> [NICKSKICKLIG] </v>
      </c>
      <c r="AG307" s="31" t="str">
        <f t="shared" si="76"/>
        <v>?</v>
      </c>
      <c r="AH307" s="31" t="str">
        <f t="shared" si="77"/>
        <v>?</v>
      </c>
      <c r="AI307" s="31" t="str">
        <f t="shared" si="78"/>
        <v>Gudabenådad</v>
      </c>
      <c r="AJ307" s="31" t="str">
        <f t="shared" si="79"/>
        <v>?</v>
      </c>
      <c r="AK307" s="31" t="str">
        <f t="shared" si="80"/>
        <v>?</v>
      </c>
      <c r="AL307" s="31" t="str">
        <f t="shared" si="81"/>
        <v>Titanisk</v>
      </c>
      <c r="AM307" s="39" t="str">
        <f t="shared" si="82"/>
        <v xml:space="preserve"> Fasta: Usel</v>
      </c>
      <c r="AN307" s="31" t="str">
        <f t="shared" si="83"/>
        <v/>
      </c>
      <c r="AO307" s="32" t="str">
        <f t="shared" si="84"/>
        <v/>
      </c>
      <c r="AP307" s="32" t="str">
        <f t="shared" si="85"/>
        <v/>
      </c>
      <c r="AQ307" s="32" t="str">
        <f t="shared" si="86"/>
        <v/>
      </c>
      <c r="AR307" s="32" t="str">
        <f t="shared" si="87"/>
        <v>Titanisk - Gudabenådad - ?</v>
      </c>
      <c r="AS307" s="32" t="str">
        <f t="shared" si="88"/>
        <v/>
      </c>
      <c r="AT307" s="96" t="str">
        <f t="shared" si="90"/>
        <v>24 Lewbrant [playerid=222759498] Titanisk - Gudabenådad - ? [NICKSKICKLIG]  Fasta: Usel</v>
      </c>
      <c r="AU307" s="7"/>
    </row>
    <row r="308" spans="1:47" ht="15" hidden="1">
      <c r="A308" s="84" t="s">
        <v>832</v>
      </c>
      <c r="B308" s="85" t="s">
        <v>714</v>
      </c>
      <c r="C308" s="86" t="s">
        <v>532</v>
      </c>
      <c r="D308" s="98">
        <v>210512053</v>
      </c>
      <c r="E308" s="88" t="str">
        <f t="shared" si="92"/>
        <v>210512053</v>
      </c>
      <c r="F308" s="89">
        <v>24</v>
      </c>
      <c r="G308" s="7"/>
      <c r="H308" s="90" t="s">
        <v>491</v>
      </c>
      <c r="I308" s="7"/>
      <c r="J308" s="85" t="s">
        <v>823</v>
      </c>
      <c r="K308" s="86" t="s">
        <v>821</v>
      </c>
      <c r="L308" s="86"/>
      <c r="M308" s="86"/>
      <c r="N308" s="86" t="s">
        <v>26</v>
      </c>
      <c r="O308" s="86"/>
      <c r="P308" s="86"/>
      <c r="Q308" s="86" t="s">
        <v>23</v>
      </c>
      <c r="R308" s="91" t="s">
        <v>817</v>
      </c>
      <c r="S308" s="6" t="s">
        <v>490</v>
      </c>
      <c r="T308" s="92" t="s">
        <v>715</v>
      </c>
      <c r="U308" s="86"/>
      <c r="V308" s="86"/>
      <c r="W308" s="86"/>
      <c r="X308" s="91"/>
      <c r="Y308" s="4"/>
      <c r="Z308" s="93"/>
      <c r="AA308" s="94"/>
      <c r="AB308" s="94"/>
      <c r="AC308" s="94"/>
      <c r="AD308" s="95" t="s">
        <v>943</v>
      </c>
      <c r="AE308" s="7"/>
      <c r="AF308" s="32" t="str">
        <f t="shared" si="89"/>
        <v xml:space="preserve"> [NICKSKICKLIG] </v>
      </c>
      <c r="AG308" s="31" t="str">
        <f t="shared" si="76"/>
        <v>?</v>
      </c>
      <c r="AH308" s="31" t="str">
        <f t="shared" si="77"/>
        <v>?</v>
      </c>
      <c r="AI308" s="31" t="str">
        <f t="shared" si="78"/>
        <v>Övernaturlig</v>
      </c>
      <c r="AJ308" s="31" t="str">
        <f t="shared" si="79"/>
        <v>?</v>
      </c>
      <c r="AK308" s="31" t="str">
        <f t="shared" si="80"/>
        <v>?</v>
      </c>
      <c r="AL308" s="31" t="str">
        <f t="shared" si="81"/>
        <v>Titanisk</v>
      </c>
      <c r="AM308" s="39" t="str">
        <f t="shared" si="82"/>
        <v xml:space="preserve"> Fasta: Usel</v>
      </c>
      <c r="AN308" s="31" t="str">
        <f t="shared" si="83"/>
        <v/>
      </c>
      <c r="AO308" s="32" t="str">
        <f t="shared" si="84"/>
        <v/>
      </c>
      <c r="AP308" s="32" t="str">
        <f t="shared" si="85"/>
        <v/>
      </c>
      <c r="AQ308" s="32" t="str">
        <f t="shared" si="86"/>
        <v/>
      </c>
      <c r="AR308" s="32" t="str">
        <f t="shared" si="87"/>
        <v>Titanisk - Övernaturlig - ?</v>
      </c>
      <c r="AS308" s="32" t="str">
        <f t="shared" si="88"/>
        <v/>
      </c>
      <c r="AT308" s="96" t="str">
        <f t="shared" si="90"/>
        <v>24 Hjortborg [playerid=210512053] Titanisk - Övernaturlig - ? [NICKSKICKLIG]  Fasta: Usel</v>
      </c>
      <c r="AU308" s="7"/>
    </row>
    <row r="309" spans="1:47" ht="15" hidden="1">
      <c r="A309" s="84" t="s">
        <v>832</v>
      </c>
      <c r="B309" s="85" t="s">
        <v>692</v>
      </c>
      <c r="C309" s="86" t="s">
        <v>520</v>
      </c>
      <c r="D309" s="98">
        <v>185432237</v>
      </c>
      <c r="E309" s="88" t="str">
        <f t="shared" si="92"/>
        <v>185432237</v>
      </c>
      <c r="F309" s="89">
        <v>26</v>
      </c>
      <c r="G309" s="7"/>
      <c r="H309" s="90" t="s">
        <v>494</v>
      </c>
      <c r="I309" s="7"/>
      <c r="J309" s="85" t="s">
        <v>823</v>
      </c>
      <c r="K309" s="86" t="s">
        <v>821</v>
      </c>
      <c r="L309" s="86"/>
      <c r="M309" s="86"/>
      <c r="N309" s="86" t="s">
        <v>28</v>
      </c>
      <c r="O309" s="86"/>
      <c r="P309" s="86"/>
      <c r="Q309" s="86" t="s">
        <v>23</v>
      </c>
      <c r="R309" s="91" t="s">
        <v>28</v>
      </c>
      <c r="S309" s="6"/>
      <c r="T309" s="92" t="s">
        <v>693</v>
      </c>
      <c r="U309" s="86"/>
      <c r="V309" s="86"/>
      <c r="W309" s="86"/>
      <c r="X309" s="91"/>
      <c r="Y309" s="4"/>
      <c r="Z309" s="93"/>
      <c r="AA309" s="94"/>
      <c r="AB309" s="94"/>
      <c r="AC309" s="94"/>
      <c r="AD309" s="95" t="s">
        <v>943</v>
      </c>
      <c r="AE309" s="7"/>
      <c r="AF309" s="32" t="str">
        <f t="shared" si="89"/>
        <v xml:space="preserve"> [SNABB] </v>
      </c>
      <c r="AG309" s="31" t="str">
        <f t="shared" si="76"/>
        <v>?</v>
      </c>
      <c r="AH309" s="31" t="str">
        <f t="shared" si="77"/>
        <v>?</v>
      </c>
      <c r="AI309" s="31" t="str">
        <f t="shared" si="78"/>
        <v>Legendarisk</v>
      </c>
      <c r="AJ309" s="31" t="str">
        <f t="shared" si="79"/>
        <v>?</v>
      </c>
      <c r="AK309" s="31" t="str">
        <f t="shared" si="80"/>
        <v>?</v>
      </c>
      <c r="AL309" s="31" t="str">
        <f t="shared" si="81"/>
        <v>Titanisk</v>
      </c>
      <c r="AM309" s="39" t="str">
        <f t="shared" si="82"/>
        <v xml:space="preserve"> Fasta: Legendarisk</v>
      </c>
      <c r="AN309" s="31" t="str">
        <f t="shared" si="83"/>
        <v/>
      </c>
      <c r="AO309" s="32" t="str">
        <f t="shared" si="84"/>
        <v/>
      </c>
      <c r="AP309" s="32" t="str">
        <f t="shared" si="85"/>
        <v/>
      </c>
      <c r="AQ309" s="32" t="str">
        <f t="shared" si="86"/>
        <v/>
      </c>
      <c r="AR309" s="32" t="str">
        <f t="shared" si="87"/>
        <v>Titanisk - Legendarisk - ?</v>
      </c>
      <c r="AS309" s="32" t="str">
        <f t="shared" si="88"/>
        <v/>
      </c>
      <c r="AT309" s="96" t="str">
        <f t="shared" si="90"/>
        <v>26 Abed-Aziz [playerid=185432237] Titanisk - Legendarisk - ? [SNABB]  Fasta: Legendarisk</v>
      </c>
      <c r="AU309" s="7"/>
    </row>
    <row r="310" spans="1:47" ht="15" hidden="1">
      <c r="A310" s="84" t="s">
        <v>832</v>
      </c>
      <c r="B310" s="85" t="s">
        <v>155</v>
      </c>
      <c r="C310" s="86" t="s">
        <v>286</v>
      </c>
      <c r="D310" s="86">
        <v>206976005</v>
      </c>
      <c r="E310" s="88" t="str">
        <f t="shared" si="92"/>
        <v>206976005</v>
      </c>
      <c r="F310" s="89">
        <v>25</v>
      </c>
      <c r="G310" s="7"/>
      <c r="H310" s="90"/>
      <c r="I310" s="7"/>
      <c r="J310" s="85" t="s">
        <v>823</v>
      </c>
      <c r="K310" s="86" t="s">
        <v>821</v>
      </c>
      <c r="L310" s="86"/>
      <c r="M310" s="86"/>
      <c r="N310" s="86" t="s">
        <v>823</v>
      </c>
      <c r="O310" s="86" t="s">
        <v>821</v>
      </c>
      <c r="P310" s="86"/>
      <c r="Q310" s="86" t="s">
        <v>23</v>
      </c>
      <c r="R310" s="91" t="s">
        <v>818</v>
      </c>
      <c r="S310" s="6" t="s">
        <v>490</v>
      </c>
      <c r="T310" s="92" t="s">
        <v>671</v>
      </c>
      <c r="U310" s="86"/>
      <c r="V310" s="86"/>
      <c r="W310" s="86"/>
      <c r="X310" s="91"/>
      <c r="Y310" s="4"/>
      <c r="Z310" s="93"/>
      <c r="AA310" s="94"/>
      <c r="AB310" s="94"/>
      <c r="AC310" s="94"/>
      <c r="AD310" s="95" t="s">
        <v>943</v>
      </c>
      <c r="AE310" s="7"/>
      <c r="AF310" s="32" t="str">
        <f t="shared" si="89"/>
        <v/>
      </c>
      <c r="AG310" s="31" t="str">
        <f t="shared" si="76"/>
        <v>?</v>
      </c>
      <c r="AH310" s="31" t="str">
        <f t="shared" si="77"/>
        <v>?</v>
      </c>
      <c r="AI310" s="31" t="str">
        <f t="shared" si="78"/>
        <v>Fenomenal</v>
      </c>
      <c r="AJ310" s="31" t="str">
        <f t="shared" si="79"/>
        <v>Ypperlig</v>
      </c>
      <c r="AK310" s="31" t="str">
        <f t="shared" si="80"/>
        <v>?</v>
      </c>
      <c r="AL310" s="31" t="str">
        <f t="shared" si="81"/>
        <v>Titanisk</v>
      </c>
      <c r="AM310" s="39" t="str">
        <f t="shared" si="82"/>
        <v xml:space="preserve"> Fasta: Dålig</v>
      </c>
      <c r="AN310" s="31" t="str">
        <f t="shared" si="83"/>
        <v/>
      </c>
      <c r="AO310" s="32" t="str">
        <f t="shared" si="84"/>
        <v/>
      </c>
      <c r="AP310" s="32" t="str">
        <f t="shared" si="85"/>
        <v/>
      </c>
      <c r="AQ310" s="32" t="str">
        <f t="shared" si="86"/>
        <v/>
      </c>
      <c r="AR310" s="32" t="str">
        <f t="shared" si="87"/>
        <v>Titanisk - Fenomenal - Ypperlig</v>
      </c>
      <c r="AS310" s="32" t="str">
        <f t="shared" si="88"/>
        <v/>
      </c>
      <c r="AT310" s="96" t="str">
        <f t="shared" si="90"/>
        <v>25 Andersson [playerid=206976005] Titanisk - Fenomenal - Ypperlig Fasta: Dålig</v>
      </c>
      <c r="AU310" s="7"/>
    </row>
    <row r="311" spans="1:47" ht="15" hidden="1">
      <c r="A311" s="84" t="s">
        <v>832</v>
      </c>
      <c r="B311" s="85" t="s">
        <v>674</v>
      </c>
      <c r="C311" s="86" t="s">
        <v>508</v>
      </c>
      <c r="D311" s="86">
        <v>207776003</v>
      </c>
      <c r="E311" s="88" t="str">
        <f t="shared" si="92"/>
        <v>207776003</v>
      </c>
      <c r="F311" s="89">
        <v>25</v>
      </c>
      <c r="G311" s="7"/>
      <c r="H311" s="90"/>
      <c r="I311" s="7"/>
      <c r="J311" s="85" t="s">
        <v>823</v>
      </c>
      <c r="K311" s="86" t="s">
        <v>27</v>
      </c>
      <c r="L311" s="86"/>
      <c r="M311" s="86"/>
      <c r="N311" s="86" t="s">
        <v>26</v>
      </c>
      <c r="O311" s="86" t="s">
        <v>821</v>
      </c>
      <c r="P311" s="86"/>
      <c r="Q311" s="86" t="s">
        <v>23</v>
      </c>
      <c r="R311" s="91" t="s">
        <v>818</v>
      </c>
      <c r="S311" s="6" t="s">
        <v>490</v>
      </c>
      <c r="T311" s="92" t="s">
        <v>675</v>
      </c>
      <c r="U311" s="86"/>
      <c r="V311" s="86"/>
      <c r="W311" s="86"/>
      <c r="X311" s="91"/>
      <c r="Y311" s="4"/>
      <c r="Z311" s="93"/>
      <c r="AA311" s="94"/>
      <c r="AB311" s="94"/>
      <c r="AC311" s="94"/>
      <c r="AD311" s="95" t="s">
        <v>943</v>
      </c>
      <c r="AE311" s="7"/>
      <c r="AF311" s="32" t="str">
        <f t="shared" si="89"/>
        <v/>
      </c>
      <c r="AG311" s="31" t="str">
        <f t="shared" si="76"/>
        <v>?</v>
      </c>
      <c r="AH311" s="31" t="str">
        <f t="shared" si="77"/>
        <v>?</v>
      </c>
      <c r="AI311" s="31" t="str">
        <f t="shared" si="78"/>
        <v>Övernaturlig</v>
      </c>
      <c r="AJ311" s="31" t="str">
        <f t="shared" si="79"/>
        <v>Ypperlig</v>
      </c>
      <c r="AK311" s="31" t="str">
        <f t="shared" si="80"/>
        <v>?</v>
      </c>
      <c r="AL311" s="31" t="str">
        <f t="shared" si="81"/>
        <v>Titanisk</v>
      </c>
      <c r="AM311" s="39" t="str">
        <f t="shared" si="82"/>
        <v xml:space="preserve"> Fasta: Dålig</v>
      </c>
      <c r="AN311" s="31" t="str">
        <f t="shared" si="83"/>
        <v/>
      </c>
      <c r="AO311" s="32" t="str">
        <f t="shared" si="84"/>
        <v/>
      </c>
      <c r="AP311" s="32" t="str">
        <f t="shared" si="85"/>
        <v/>
      </c>
      <c r="AQ311" s="32" t="str">
        <f t="shared" si="86"/>
        <v/>
      </c>
      <c r="AR311" s="32" t="str">
        <f t="shared" si="87"/>
        <v>Titanisk - Övernaturlig - Ypperlig</v>
      </c>
      <c r="AS311" s="32" t="str">
        <f t="shared" si="88"/>
        <v/>
      </c>
      <c r="AT311" s="96" t="str">
        <f t="shared" si="90"/>
        <v>25 Tjäderkvist [playerid=207776003] Titanisk - Övernaturlig - Ypperlig Fasta: Dålig</v>
      </c>
      <c r="AU311" s="7"/>
    </row>
    <row r="312" spans="1:47" ht="15" hidden="1">
      <c r="A312" s="84" t="s">
        <v>832</v>
      </c>
      <c r="B312" s="85" t="s">
        <v>718</v>
      </c>
      <c r="C312" s="86" t="s">
        <v>129</v>
      </c>
      <c r="D312" s="98">
        <v>221162049</v>
      </c>
      <c r="E312" s="88" t="str">
        <f t="shared" si="92"/>
        <v>221162049</v>
      </c>
      <c r="F312" s="89">
        <v>24</v>
      </c>
      <c r="G312" s="7"/>
      <c r="H312" s="90"/>
      <c r="I312" s="7"/>
      <c r="J312" s="85" t="s">
        <v>823</v>
      </c>
      <c r="K312" s="86" t="s">
        <v>821</v>
      </c>
      <c r="L312" s="86"/>
      <c r="M312" s="86"/>
      <c r="N312" s="86" t="s">
        <v>821</v>
      </c>
      <c r="O312" s="86"/>
      <c r="P312" s="86"/>
      <c r="Q312" s="86" t="s">
        <v>23</v>
      </c>
      <c r="R312" s="91" t="s">
        <v>817</v>
      </c>
      <c r="S312" s="6" t="s">
        <v>490</v>
      </c>
      <c r="T312" s="92" t="s">
        <v>719</v>
      </c>
      <c r="U312" s="86"/>
      <c r="V312" s="86"/>
      <c r="W312" s="86"/>
      <c r="X312" s="91"/>
      <c r="Y312" s="4"/>
      <c r="Z312" s="93"/>
      <c r="AA312" s="94"/>
      <c r="AB312" s="94"/>
      <c r="AC312" s="94"/>
      <c r="AD312" s="95" t="s">
        <v>943</v>
      </c>
      <c r="AE312" s="7"/>
      <c r="AF312" s="32" t="str">
        <f t="shared" si="89"/>
        <v/>
      </c>
      <c r="AG312" s="31" t="str">
        <f t="shared" si="76"/>
        <v>?</v>
      </c>
      <c r="AH312" s="31" t="str">
        <f t="shared" si="77"/>
        <v>?</v>
      </c>
      <c r="AI312" s="31" t="str">
        <f t="shared" si="78"/>
        <v>Ypperlig</v>
      </c>
      <c r="AJ312" s="31" t="str">
        <f t="shared" si="79"/>
        <v>?</v>
      </c>
      <c r="AK312" s="31" t="str">
        <f t="shared" si="80"/>
        <v>?</v>
      </c>
      <c r="AL312" s="31" t="str">
        <f t="shared" si="81"/>
        <v>Titanisk</v>
      </c>
      <c r="AM312" s="39" t="str">
        <f t="shared" si="82"/>
        <v xml:space="preserve"> Fasta: Usel</v>
      </c>
      <c r="AN312" s="31" t="str">
        <f t="shared" si="83"/>
        <v/>
      </c>
      <c r="AO312" s="32" t="str">
        <f t="shared" si="84"/>
        <v/>
      </c>
      <c r="AP312" s="32" t="str">
        <f t="shared" si="85"/>
        <v/>
      </c>
      <c r="AQ312" s="32" t="str">
        <f t="shared" si="86"/>
        <v/>
      </c>
      <c r="AR312" s="32" t="str">
        <f t="shared" si="87"/>
        <v>Titanisk - Ypperlig - ?</v>
      </c>
      <c r="AS312" s="32" t="str">
        <f t="shared" si="88"/>
        <v/>
      </c>
      <c r="AT312" s="96" t="str">
        <f t="shared" si="90"/>
        <v>24 Eriksson [playerid=221162049] Titanisk - Ypperlig - ? Fasta: Usel</v>
      </c>
      <c r="AU312" s="7"/>
    </row>
    <row r="313" spans="1:47" ht="15" hidden="1">
      <c r="A313" s="84" t="s">
        <v>832</v>
      </c>
      <c r="B313" s="85" t="s">
        <v>323</v>
      </c>
      <c r="C313" s="86" t="s">
        <v>533</v>
      </c>
      <c r="D313" s="98">
        <v>221269153</v>
      </c>
      <c r="E313" s="88" t="str">
        <f t="shared" si="92"/>
        <v>221269153</v>
      </c>
      <c r="F313" s="89">
        <v>24</v>
      </c>
      <c r="G313" s="7"/>
      <c r="H313" s="90" t="s">
        <v>494</v>
      </c>
      <c r="I313" s="7"/>
      <c r="J313" s="85" t="s">
        <v>822</v>
      </c>
      <c r="K313" s="86" t="s">
        <v>819</v>
      </c>
      <c r="L313" s="86"/>
      <c r="M313" s="86"/>
      <c r="N313" s="86" t="s">
        <v>824</v>
      </c>
      <c r="O313" s="86"/>
      <c r="P313" s="86"/>
      <c r="Q313" s="86" t="s">
        <v>22</v>
      </c>
      <c r="R313" s="91" t="s">
        <v>818</v>
      </c>
      <c r="S313" s="6" t="s">
        <v>490</v>
      </c>
      <c r="T313" s="92" t="s">
        <v>720</v>
      </c>
      <c r="U313" s="86"/>
      <c r="V313" s="86"/>
      <c r="W313" s="86"/>
      <c r="X313" s="91"/>
      <c r="Y313" s="4"/>
      <c r="Z313" s="93"/>
      <c r="AA313" s="94"/>
      <c r="AB313" s="94"/>
      <c r="AC313" s="94"/>
      <c r="AD313" s="95" t="s">
        <v>943</v>
      </c>
      <c r="AE313" s="7"/>
      <c r="AF313" s="32" t="str">
        <f t="shared" si="89"/>
        <v xml:space="preserve"> [SNABB] </v>
      </c>
      <c r="AG313" s="31" t="str">
        <f t="shared" si="76"/>
        <v>?</v>
      </c>
      <c r="AH313" s="31" t="str">
        <f t="shared" si="77"/>
        <v>?</v>
      </c>
      <c r="AI313" s="31" t="str">
        <f t="shared" si="78"/>
        <v>Unik</v>
      </c>
      <c r="AJ313" s="31" t="str">
        <f t="shared" si="79"/>
        <v>?</v>
      </c>
      <c r="AK313" s="31" t="str">
        <f t="shared" si="80"/>
        <v>?</v>
      </c>
      <c r="AL313" s="31" t="str">
        <f t="shared" si="81"/>
        <v>Utomjordisk</v>
      </c>
      <c r="AM313" s="39" t="str">
        <f t="shared" si="82"/>
        <v xml:space="preserve"> Fasta: Dålig</v>
      </c>
      <c r="AN313" s="31" t="str">
        <f t="shared" si="83"/>
        <v/>
      </c>
      <c r="AO313" s="32" t="str">
        <f t="shared" si="84"/>
        <v/>
      </c>
      <c r="AP313" s="32" t="str">
        <f t="shared" si="85"/>
        <v/>
      </c>
      <c r="AQ313" s="32" t="str">
        <f t="shared" si="86"/>
        <v/>
      </c>
      <c r="AR313" s="32" t="str">
        <f t="shared" si="87"/>
        <v>Utomjordisk - Unik - ?</v>
      </c>
      <c r="AS313" s="32" t="str">
        <f t="shared" si="88"/>
        <v/>
      </c>
      <c r="AT313" s="96" t="str">
        <f t="shared" si="90"/>
        <v>24 Olenland [playerid=221269153] Utomjordisk - Unik - ? [SNABB]  Fasta: Dålig</v>
      </c>
      <c r="AU313" s="7"/>
    </row>
    <row r="314" spans="1:47" ht="14.25" hidden="1">
      <c r="A314" s="84" t="s">
        <v>832</v>
      </c>
      <c r="B314" s="85" t="s">
        <v>52</v>
      </c>
      <c r="C314" s="86" t="s">
        <v>518</v>
      </c>
      <c r="D314" s="86">
        <v>181972628</v>
      </c>
      <c r="E314" s="88" t="str">
        <f t="shared" si="92"/>
        <v>181972628</v>
      </c>
      <c r="F314" s="89">
        <v>27</v>
      </c>
      <c r="G314" s="7"/>
      <c r="H314" s="90" t="s">
        <v>32</v>
      </c>
      <c r="I314" s="7"/>
      <c r="J314" s="85" t="s">
        <v>823</v>
      </c>
      <c r="K314" s="86" t="s">
        <v>27</v>
      </c>
      <c r="L314" s="86"/>
      <c r="M314" s="86" t="s">
        <v>819</v>
      </c>
      <c r="N314" s="86" t="s">
        <v>25</v>
      </c>
      <c r="O314" s="86" t="s">
        <v>824</v>
      </c>
      <c r="P314" s="86"/>
      <c r="Q314" s="86" t="s">
        <v>24</v>
      </c>
      <c r="R314" s="91" t="s">
        <v>818</v>
      </c>
      <c r="S314" s="7"/>
      <c r="T314" s="92" t="s">
        <v>688</v>
      </c>
      <c r="U314" s="86"/>
      <c r="V314" s="86"/>
      <c r="W314" s="86"/>
      <c r="X314" s="91"/>
      <c r="Y314" s="4"/>
      <c r="Z314" s="93" t="s">
        <v>827</v>
      </c>
      <c r="AA314" s="94"/>
      <c r="AB314" s="94"/>
      <c r="AC314" s="94"/>
      <c r="AD314" s="95" t="s">
        <v>943</v>
      </c>
      <c r="AE314" s="7"/>
      <c r="AF314" s="32" t="str">
        <f t="shared" si="89"/>
        <v xml:space="preserve"> [Teknisk] </v>
      </c>
      <c r="AG314" s="31" t="str">
        <f t="shared" si="76"/>
        <v>?</v>
      </c>
      <c r="AH314" s="31" t="str">
        <f t="shared" si="77"/>
        <v>Hyfsad</v>
      </c>
      <c r="AI314" s="31" t="str">
        <f t="shared" si="78"/>
        <v>Oförglömlig</v>
      </c>
      <c r="AJ314" s="31" t="str">
        <f t="shared" si="79"/>
        <v>Unik</v>
      </c>
      <c r="AK314" s="31" t="str">
        <f t="shared" si="80"/>
        <v>?</v>
      </c>
      <c r="AL314" s="31" t="str">
        <f t="shared" si="81"/>
        <v>Himmelsk</v>
      </c>
      <c r="AM314" s="39" t="str">
        <f t="shared" si="82"/>
        <v xml:space="preserve"> Fasta: Dålig</v>
      </c>
      <c r="AN314" s="31" t="str">
        <f t="shared" si="83"/>
        <v/>
      </c>
      <c r="AO314" s="32" t="str">
        <f t="shared" si="84"/>
        <v/>
      </c>
      <c r="AP314" s="32" t="str">
        <f t="shared" si="85"/>
        <v/>
      </c>
      <c r="AQ314" s="32" t="str">
        <f t="shared" si="86"/>
        <v/>
      </c>
      <c r="AR314" s="32" t="str">
        <f t="shared" si="87"/>
        <v>Himmelsk - Oförglömlig - Unik</v>
      </c>
      <c r="AS314" s="32" t="str">
        <f t="shared" si="88"/>
        <v/>
      </c>
      <c r="AT314" s="96" t="str">
        <f t="shared" si="90"/>
        <v>[b]27 Kvarnstad [playerid=181972628] Himmelsk - Oförglömlig - Unik [Teknisk]  Fasta: Dålig[/b]</v>
      </c>
      <c r="AU314" s="7"/>
    </row>
    <row r="315" spans="1:47" ht="15" hidden="1">
      <c r="A315" s="84" t="s">
        <v>832</v>
      </c>
      <c r="B315" s="85" t="s">
        <v>187</v>
      </c>
      <c r="C315" s="86" t="s">
        <v>530</v>
      </c>
      <c r="D315" s="98">
        <v>205365875</v>
      </c>
      <c r="E315" s="88" t="str">
        <f t="shared" si="92"/>
        <v>205365875</v>
      </c>
      <c r="F315" s="89">
        <v>25</v>
      </c>
      <c r="G315" s="7"/>
      <c r="H315" s="90"/>
      <c r="I315" s="7"/>
      <c r="J315" s="85" t="s">
        <v>823</v>
      </c>
      <c r="K315" s="86" t="s">
        <v>820</v>
      </c>
      <c r="L315" s="86"/>
      <c r="M315" s="86"/>
      <c r="N315" s="86" t="s">
        <v>27</v>
      </c>
      <c r="O315" s="86" t="s">
        <v>824</v>
      </c>
      <c r="P315" s="86"/>
      <c r="Q315" s="86" t="s">
        <v>23</v>
      </c>
      <c r="R315" s="91" t="s">
        <v>817</v>
      </c>
      <c r="S315" s="6" t="s">
        <v>490</v>
      </c>
      <c r="T315" s="92" t="s">
        <v>712</v>
      </c>
      <c r="U315" s="86" t="s">
        <v>10</v>
      </c>
      <c r="V315" s="86"/>
      <c r="W315" s="86"/>
      <c r="X315" s="91"/>
      <c r="Y315" s="4"/>
      <c r="Z315" s="93"/>
      <c r="AA315" s="94"/>
      <c r="AB315" s="94"/>
      <c r="AC315" s="94"/>
      <c r="AD315" s="95" t="s">
        <v>943</v>
      </c>
      <c r="AE315" s="7"/>
      <c r="AF315" s="32" t="str">
        <f t="shared" si="89"/>
        <v/>
      </c>
      <c r="AG315" s="31" t="str">
        <f t="shared" si="76"/>
        <v>?</v>
      </c>
      <c r="AH315" s="31" t="str">
        <f t="shared" si="77"/>
        <v>?</v>
      </c>
      <c r="AI315" s="31" t="str">
        <f t="shared" si="78"/>
        <v>Gudabenådad</v>
      </c>
      <c r="AJ315" s="31" t="str">
        <f t="shared" si="79"/>
        <v>Unik</v>
      </c>
      <c r="AK315" s="31" t="str">
        <f t="shared" si="80"/>
        <v>?</v>
      </c>
      <c r="AL315" s="31" t="str">
        <f t="shared" si="81"/>
        <v>Titanisk</v>
      </c>
      <c r="AM315" s="39" t="str">
        <f t="shared" si="82"/>
        <v xml:space="preserve"> Fasta: Usel</v>
      </c>
      <c r="AN315" s="31" t="str">
        <f t="shared" si="83"/>
        <v/>
      </c>
      <c r="AO315" s="32" t="str">
        <f t="shared" si="84"/>
        <v/>
      </c>
      <c r="AP315" s="32" t="str">
        <f t="shared" si="85"/>
        <v/>
      </c>
      <c r="AQ315" s="32" t="str">
        <f t="shared" si="86"/>
        <v/>
      </c>
      <c r="AR315" s="32" t="str">
        <f t="shared" si="87"/>
        <v>Titanisk - Gudabenådad - Unik</v>
      </c>
      <c r="AS315" s="32" t="str">
        <f t="shared" si="88"/>
        <v/>
      </c>
      <c r="AT315" s="96" t="str">
        <f t="shared" si="90"/>
        <v>25 Strömmo [playerid=205365875] Titanisk - Gudabenådad - Unik Fasta: Usel</v>
      </c>
      <c r="AU315" s="7"/>
    </row>
    <row r="316" spans="1:47" ht="15" hidden="1">
      <c r="A316" s="84" t="s">
        <v>832</v>
      </c>
      <c r="B316" s="85" t="s">
        <v>146</v>
      </c>
      <c r="C316" s="86" t="s">
        <v>514</v>
      </c>
      <c r="D316" s="98">
        <v>183530764</v>
      </c>
      <c r="E316" s="88" t="str">
        <f>HYPERLINK(CONCATENATE("http://www.hattrick.org/Club/Players/Player.aspx?PlayerID=",D316),TEXT(D316,"00"))</f>
        <v>183530764</v>
      </c>
      <c r="F316" s="89">
        <v>27</v>
      </c>
      <c r="G316" s="7"/>
      <c r="H316" s="90"/>
      <c r="I316" s="7"/>
      <c r="J316" s="85" t="s">
        <v>822</v>
      </c>
      <c r="K316" s="86" t="s">
        <v>821</v>
      </c>
      <c r="L316" s="86"/>
      <c r="M316" s="86"/>
      <c r="N316" s="86" t="s">
        <v>27</v>
      </c>
      <c r="O316" s="86"/>
      <c r="P316" s="86"/>
      <c r="Q316" s="86" t="s">
        <v>24</v>
      </c>
      <c r="R316" s="91" t="s">
        <v>817</v>
      </c>
      <c r="S316" s="6"/>
      <c r="T316" s="92" t="s">
        <v>651</v>
      </c>
      <c r="U316" s="86"/>
      <c r="V316" s="86"/>
      <c r="W316" s="86"/>
      <c r="X316" s="91"/>
      <c r="Y316" s="4"/>
      <c r="Z316" s="93"/>
      <c r="AA316" s="94"/>
      <c r="AB316" s="94"/>
      <c r="AC316" s="94"/>
      <c r="AD316" s="95" t="s">
        <v>943</v>
      </c>
      <c r="AE316" s="7"/>
      <c r="AF316" s="32" t="str">
        <f t="shared" si="89"/>
        <v/>
      </c>
      <c r="AG316" s="31" t="str">
        <f t="shared" si="76"/>
        <v>?</v>
      </c>
      <c r="AH316" s="31" t="str">
        <f t="shared" si="77"/>
        <v>?</v>
      </c>
      <c r="AI316" s="31" t="str">
        <f t="shared" si="78"/>
        <v>Gudabenådad</v>
      </c>
      <c r="AJ316" s="31" t="str">
        <f t="shared" si="79"/>
        <v>?</v>
      </c>
      <c r="AK316" s="31" t="str">
        <f t="shared" si="80"/>
        <v>?</v>
      </c>
      <c r="AL316" s="31" t="str">
        <f t="shared" si="81"/>
        <v>Himmelsk</v>
      </c>
      <c r="AM316" s="39" t="str">
        <f t="shared" si="82"/>
        <v xml:space="preserve"> Fasta: Usel</v>
      </c>
      <c r="AN316" s="31" t="str">
        <f t="shared" si="83"/>
        <v/>
      </c>
      <c r="AO316" s="32" t="str">
        <f t="shared" si="84"/>
        <v/>
      </c>
      <c r="AP316" s="32" t="str">
        <f t="shared" si="85"/>
        <v/>
      </c>
      <c r="AQ316" s="32" t="str">
        <f t="shared" si="86"/>
        <v/>
      </c>
      <c r="AR316" s="32" t="str">
        <f t="shared" si="87"/>
        <v>Himmelsk - Gudabenådad - ?</v>
      </c>
      <c r="AS316" s="32" t="str">
        <f t="shared" si="88"/>
        <v/>
      </c>
      <c r="AT316" s="96" t="str">
        <f t="shared" si="90"/>
        <v>27 Ohlbeck [playerid=183530764] Himmelsk - Gudabenådad - ? Fasta: Usel</v>
      </c>
      <c r="AU316" s="7"/>
    </row>
    <row r="317" spans="1:47" ht="15" hidden="1">
      <c r="A317" s="84" t="s">
        <v>832</v>
      </c>
      <c r="B317" s="85" t="s">
        <v>724</v>
      </c>
      <c r="C317" s="86" t="s">
        <v>537</v>
      </c>
      <c r="D317" s="98">
        <v>235816360</v>
      </c>
      <c r="E317" s="88" t="str">
        <f t="shared" si="92"/>
        <v>235816360</v>
      </c>
      <c r="F317" s="89">
        <v>23</v>
      </c>
      <c r="G317" s="7"/>
      <c r="H317" s="90" t="s">
        <v>491</v>
      </c>
      <c r="I317" s="7"/>
      <c r="J317" s="85" t="s">
        <v>823</v>
      </c>
      <c r="K317" s="86" t="s">
        <v>823</v>
      </c>
      <c r="L317" s="86"/>
      <c r="M317" s="86"/>
      <c r="N317" s="86" t="s">
        <v>27</v>
      </c>
      <c r="O317" s="86"/>
      <c r="P317" s="86"/>
      <c r="Q317" s="86" t="s">
        <v>24</v>
      </c>
      <c r="R317" s="91" t="s">
        <v>817</v>
      </c>
      <c r="S317" s="6" t="s">
        <v>490</v>
      </c>
      <c r="T317" s="92" t="s">
        <v>407</v>
      </c>
      <c r="U317" s="86" t="s">
        <v>9</v>
      </c>
      <c r="V317" s="86"/>
      <c r="W317" s="86"/>
      <c r="X317" s="91" t="s">
        <v>921</v>
      </c>
      <c r="Y317" s="4"/>
      <c r="Z317" s="93"/>
      <c r="AA317" s="94"/>
      <c r="AB317" s="94"/>
      <c r="AC317" s="94"/>
      <c r="AD317" s="95" t="s">
        <v>943</v>
      </c>
      <c r="AE317" s="7"/>
      <c r="AF317" s="32" t="str">
        <f t="shared" si="89"/>
        <v xml:space="preserve"> [NICKSKICKLIG] </v>
      </c>
      <c r="AG317" s="31" t="str">
        <f t="shared" si="76"/>
        <v>?</v>
      </c>
      <c r="AH317" s="31" t="str">
        <f t="shared" si="77"/>
        <v>?</v>
      </c>
      <c r="AI317" s="31" t="str">
        <f t="shared" si="78"/>
        <v>Gudabenådad</v>
      </c>
      <c r="AJ317" s="31" t="str">
        <f t="shared" si="79"/>
        <v>?</v>
      </c>
      <c r="AK317" s="31" t="str">
        <f t="shared" si="80"/>
        <v>?</v>
      </c>
      <c r="AL317" s="31" t="str">
        <f t="shared" si="81"/>
        <v>Himmelsk</v>
      </c>
      <c r="AM317" s="39" t="str">
        <f t="shared" si="82"/>
        <v xml:space="preserve"> Fasta: Usel</v>
      </c>
      <c r="AN317" s="31" t="str">
        <f t="shared" si="83"/>
        <v/>
      </c>
      <c r="AO317" s="32" t="str">
        <f t="shared" si="84"/>
        <v/>
      </c>
      <c r="AP317" s="32" t="str">
        <f t="shared" si="85"/>
        <v/>
      </c>
      <c r="AQ317" s="32" t="str">
        <f t="shared" si="86"/>
        <v/>
      </c>
      <c r="AR317" s="32" t="str">
        <f t="shared" si="87"/>
        <v>Himmelsk - Gudabenådad - ?</v>
      </c>
      <c r="AS317" s="32" t="str">
        <f t="shared" si="88"/>
        <v/>
      </c>
      <c r="AT317" s="96" t="str">
        <f t="shared" si="90"/>
        <v>23 Mellind [playerid=235816360] Himmelsk - Gudabenådad - ? [NICKSKICKLIG]  Fasta: Usel</v>
      </c>
      <c r="AU317" s="7"/>
    </row>
    <row r="318" spans="1:47" ht="15" hidden="1">
      <c r="A318" s="84" t="s">
        <v>832</v>
      </c>
      <c r="B318" s="85" t="s">
        <v>295</v>
      </c>
      <c r="C318" s="86" t="s">
        <v>118</v>
      </c>
      <c r="D318" s="98">
        <v>206991062</v>
      </c>
      <c r="E318" s="88" t="str">
        <f t="shared" si="92"/>
        <v>206991062</v>
      </c>
      <c r="F318" s="89">
        <v>25</v>
      </c>
      <c r="G318" s="7"/>
      <c r="H318" s="90"/>
      <c r="I318" s="7"/>
      <c r="J318" s="85" t="s">
        <v>823</v>
      </c>
      <c r="K318" s="86" t="s">
        <v>824</v>
      </c>
      <c r="L318" s="86"/>
      <c r="M318" s="86"/>
      <c r="N318" s="86" t="s">
        <v>28</v>
      </c>
      <c r="O318" s="86"/>
      <c r="P318" s="86"/>
      <c r="Q318" s="86" t="s">
        <v>24</v>
      </c>
      <c r="R318" s="91" t="s">
        <v>822</v>
      </c>
      <c r="S318" s="6" t="s">
        <v>490</v>
      </c>
      <c r="T318" s="92" t="s">
        <v>713</v>
      </c>
      <c r="U318" s="86"/>
      <c r="V318" s="86"/>
      <c r="W318" s="86"/>
      <c r="X318" s="91"/>
      <c r="Y318" s="4"/>
      <c r="Z318" s="93"/>
      <c r="AA318" s="94"/>
      <c r="AB318" s="94"/>
      <c r="AC318" s="94"/>
      <c r="AD318" s="95" t="s">
        <v>943</v>
      </c>
      <c r="AE318" s="7"/>
      <c r="AF318" s="32" t="str">
        <f t="shared" si="89"/>
        <v/>
      </c>
      <c r="AG318" s="31" t="str">
        <f t="shared" si="76"/>
        <v>?</v>
      </c>
      <c r="AH318" s="31" t="str">
        <f t="shared" si="77"/>
        <v>?</v>
      </c>
      <c r="AI318" s="31" t="str">
        <f t="shared" si="78"/>
        <v>Legendarisk</v>
      </c>
      <c r="AJ318" s="31" t="str">
        <f t="shared" si="79"/>
        <v>?</v>
      </c>
      <c r="AK318" s="31" t="str">
        <f t="shared" si="80"/>
        <v>?</v>
      </c>
      <c r="AL318" s="31" t="str">
        <f t="shared" si="81"/>
        <v>Himmelsk</v>
      </c>
      <c r="AM318" s="39" t="str">
        <f t="shared" si="82"/>
        <v xml:space="preserve"> Fasta: Enastående</v>
      </c>
      <c r="AN318" s="31" t="str">
        <f t="shared" si="83"/>
        <v/>
      </c>
      <c r="AO318" s="32" t="str">
        <f t="shared" si="84"/>
        <v/>
      </c>
      <c r="AP318" s="32" t="str">
        <f t="shared" si="85"/>
        <v/>
      </c>
      <c r="AQ318" s="32" t="str">
        <f t="shared" si="86"/>
        <v/>
      </c>
      <c r="AR318" s="32" t="str">
        <f t="shared" si="87"/>
        <v>Himmelsk - Legendarisk - ?</v>
      </c>
      <c r="AS318" s="32" t="str">
        <f t="shared" si="88"/>
        <v/>
      </c>
      <c r="AT318" s="96" t="str">
        <f t="shared" si="90"/>
        <v>25 Sunesson [playerid=206991062] Himmelsk - Legendarisk - ? Fasta: Enastående</v>
      </c>
      <c r="AU318" s="7"/>
    </row>
    <row r="319" spans="1:47" ht="15" hidden="1">
      <c r="A319" s="84" t="s">
        <v>832</v>
      </c>
      <c r="B319" s="85" t="s">
        <v>696</v>
      </c>
      <c r="C319" s="86" t="s">
        <v>115</v>
      </c>
      <c r="D319" s="98">
        <v>190459348</v>
      </c>
      <c r="E319" s="88" t="str">
        <f t="shared" si="92"/>
        <v>190459348</v>
      </c>
      <c r="F319" s="89">
        <v>26</v>
      </c>
      <c r="G319" s="7"/>
      <c r="H319" s="90" t="s">
        <v>494</v>
      </c>
      <c r="I319" s="7"/>
      <c r="J319" s="85" t="s">
        <v>824</v>
      </c>
      <c r="K319" s="86" t="s">
        <v>822</v>
      </c>
      <c r="L319" s="86"/>
      <c r="M319" s="86"/>
      <c r="N319" s="86" t="s">
        <v>28</v>
      </c>
      <c r="O319" s="86"/>
      <c r="P319" s="86"/>
      <c r="Q319" s="86" t="s">
        <v>24</v>
      </c>
      <c r="R319" s="91" t="s">
        <v>819</v>
      </c>
      <c r="S319" s="6"/>
      <c r="T319" s="92" t="s">
        <v>697</v>
      </c>
      <c r="U319" s="86"/>
      <c r="V319" s="86"/>
      <c r="W319" s="86"/>
      <c r="X319" s="91"/>
      <c r="Y319" s="4"/>
      <c r="Z319" s="93"/>
      <c r="AA319" s="94"/>
      <c r="AB319" s="94"/>
      <c r="AC319" s="94"/>
      <c r="AD319" s="95" t="s">
        <v>943</v>
      </c>
      <c r="AE319" s="7"/>
      <c r="AF319" s="32" t="str">
        <f t="shared" si="89"/>
        <v xml:space="preserve"> [SNABB] </v>
      </c>
      <c r="AG319" s="31" t="str">
        <f t="shared" ref="AG319:AG349" si="93">IF(COUNTA(L319)&gt;0,RIGHT(L319,LEN(L319)-5),"?")</f>
        <v>?</v>
      </c>
      <c r="AH319" s="31" t="str">
        <f t="shared" ref="AH319:AH349" si="94">IF(COUNTA(M319)&gt;0,RIGHT(M319,LEN(M319)-5),"?")</f>
        <v>?</v>
      </c>
      <c r="AI319" s="31" t="str">
        <f t="shared" ref="AI319:AI349" si="95">IF(COUNTA(N319)&gt;0,RIGHT(N319,LEN(N319)-5),"?")</f>
        <v>Legendarisk</v>
      </c>
      <c r="AJ319" s="31" t="str">
        <f t="shared" ref="AJ319:AJ349" si="96">IF(COUNTA(O319)&gt;0,RIGHT(O319,LEN(O319)-5),"?")</f>
        <v>?</v>
      </c>
      <c r="AK319" s="31" t="str">
        <f t="shared" ref="AK319:AK349" si="97">IF(COUNTA(P319)&gt;0,RIGHT(P319,LEN(P319)-5),"?")</f>
        <v>?</v>
      </c>
      <c r="AL319" s="31" t="str">
        <f t="shared" ref="AL319:AL349" si="98">IF(COUNTA(Q319)&gt;0,RIGHT(Q319,LEN(Q319)-5),"?")</f>
        <v>Himmelsk</v>
      </c>
      <c r="AM319" s="39" t="str">
        <f t="shared" ref="AM319:AM349" si="99">IF(COUNTA(R319)&gt;0,CONCATENATE(" Fasta: ",RIGHT(R319,LEN(R319)-5)),"")</f>
        <v xml:space="preserve"> Fasta: Hyfsad</v>
      </c>
      <c r="AN319" s="31" t="str">
        <f t="shared" ref="AN319:AN349" si="100">IF(A319="Målvakt",CONCATENATE(AG319," - ",AK319),"")</f>
        <v/>
      </c>
      <c r="AO319" s="32" t="str">
        <f t="shared" ref="AO319:AO349" si="101">IF(A319="Försvarare",CONCATENATE(AK319," - ",AH319," - ",AJ319," - ",AI319),"")</f>
        <v/>
      </c>
      <c r="AP319" s="32" t="str">
        <f t="shared" ref="AP319:AP349" si="102">IF(A319="Inner",CONCATENATE(AH319," - ",AI319," - ",AK319),"")</f>
        <v/>
      </c>
      <c r="AQ319" s="32" t="str">
        <f t="shared" ref="AQ319:AQ349" si="103">IF(A319="Ytter",CONCATENATE(AJ319," - ",AH319," - ",AI319," - ",AK319),"")</f>
        <v/>
      </c>
      <c r="AR319" s="32" t="str">
        <f t="shared" ref="AR319:AR349" si="104">IF(A319="Anfallare",CONCATENATE(AL319," - ",AI319," - ",AJ319),"")</f>
        <v>Himmelsk - Legendarisk - ?</v>
      </c>
      <c r="AS319" s="32" t="str">
        <f t="shared" ref="AS319:AS349" si="105">IF(A319="Def anfallare",CONCATENATE(AI319," - ",AH319," - ",AL319," - ",AJ319),"")</f>
        <v/>
      </c>
      <c r="AT319" s="96" t="str">
        <f t="shared" si="90"/>
        <v>26 Håkansson [playerid=190459348] Himmelsk - Legendarisk - ? [SNABB]  Fasta: Hyfsad</v>
      </c>
      <c r="AU319" s="7"/>
    </row>
    <row r="320" spans="1:47" ht="15" hidden="1">
      <c r="A320" s="84" t="s">
        <v>832</v>
      </c>
      <c r="B320" s="85" t="s">
        <v>298</v>
      </c>
      <c r="C320" s="86" t="s">
        <v>535</v>
      </c>
      <c r="D320" s="98">
        <v>221947379</v>
      </c>
      <c r="E320" s="88" t="str">
        <f t="shared" si="92"/>
        <v>221947379</v>
      </c>
      <c r="F320" s="89">
        <v>24</v>
      </c>
      <c r="G320" s="7"/>
      <c r="H320" s="90" t="s">
        <v>494</v>
      </c>
      <c r="I320" s="7"/>
      <c r="J320" s="85" t="s">
        <v>822</v>
      </c>
      <c r="K320" s="86" t="s">
        <v>822</v>
      </c>
      <c r="L320" s="86"/>
      <c r="M320" s="86"/>
      <c r="N320" s="86" t="s">
        <v>824</v>
      </c>
      <c r="O320" s="86"/>
      <c r="P320" s="86"/>
      <c r="Q320" s="86" t="s">
        <v>24</v>
      </c>
      <c r="R320" s="91" t="s">
        <v>819</v>
      </c>
      <c r="S320" s="6" t="s">
        <v>490</v>
      </c>
      <c r="T320" s="92" t="s">
        <v>722</v>
      </c>
      <c r="U320" s="86"/>
      <c r="V320" s="86"/>
      <c r="W320" s="86"/>
      <c r="X320" s="91"/>
      <c r="Y320" s="4"/>
      <c r="Z320" s="93" t="s">
        <v>827</v>
      </c>
      <c r="AA320" s="94"/>
      <c r="AB320" s="94"/>
      <c r="AC320" s="94"/>
      <c r="AD320" s="95" t="s">
        <v>943</v>
      </c>
      <c r="AE320" s="7"/>
      <c r="AF320" s="32" t="str">
        <f t="shared" ref="AF320:AF349" si="106">IF(COUNTA(H320)&gt;0,CONCATENATE(" [",H320,"] "),"")</f>
        <v xml:space="preserve"> [SNABB] </v>
      </c>
      <c r="AG320" s="31" t="str">
        <f t="shared" si="93"/>
        <v>?</v>
      </c>
      <c r="AH320" s="31" t="str">
        <f t="shared" si="94"/>
        <v>?</v>
      </c>
      <c r="AI320" s="31" t="str">
        <f t="shared" si="95"/>
        <v>Unik</v>
      </c>
      <c r="AJ320" s="31" t="str">
        <f t="shared" si="96"/>
        <v>?</v>
      </c>
      <c r="AK320" s="31" t="str">
        <f t="shared" si="97"/>
        <v>?</v>
      </c>
      <c r="AL320" s="31" t="str">
        <f t="shared" si="98"/>
        <v>Himmelsk</v>
      </c>
      <c r="AM320" s="39" t="str">
        <f t="shared" si="99"/>
        <v xml:space="preserve"> Fasta: Hyfsad</v>
      </c>
      <c r="AN320" s="31" t="str">
        <f t="shared" si="100"/>
        <v/>
      </c>
      <c r="AO320" s="32" t="str">
        <f t="shared" si="101"/>
        <v/>
      </c>
      <c r="AP320" s="32" t="str">
        <f t="shared" si="102"/>
        <v/>
      </c>
      <c r="AQ320" s="32" t="str">
        <f t="shared" si="103"/>
        <v/>
      </c>
      <c r="AR320" s="32" t="str">
        <f t="shared" si="104"/>
        <v>Himmelsk - Unik - ?</v>
      </c>
      <c r="AS320" s="32" t="str">
        <f t="shared" si="105"/>
        <v/>
      </c>
      <c r="AT320" s="96" t="str">
        <f t="shared" ref="AT320:AT355" si="107">CONCATENATE(IF(Z320="LL","[u]",IF(Z320="Ny","[i]",IF(Z320="Extra koll","[b]",""))),F320," ",C320,IF(COUNTA(D320)&gt;0,CONCATENATE(" [playerid=",D320,"] "),""),AN320,AO320,AP320,AQ320,AR320,AS320,AF320,AM320,IF(Z320="LL","[/u]",IF(Z320="Ny","[/i]",IF(Z320="Extra koll","[/b]",""))))</f>
        <v>[b]24 Gyllenborn [playerid=221947379] Himmelsk - Unik - ? [SNABB]  Fasta: Hyfsad[/b]</v>
      </c>
      <c r="AU320" s="7"/>
    </row>
    <row r="321" spans="1:47" ht="15" hidden="1">
      <c r="A321" s="84" t="s">
        <v>832</v>
      </c>
      <c r="B321" s="85" t="s">
        <v>323</v>
      </c>
      <c r="C321" s="86" t="s">
        <v>527</v>
      </c>
      <c r="D321" s="98">
        <v>195769415</v>
      </c>
      <c r="E321" s="88" t="str">
        <f t="shared" si="92"/>
        <v>195769415</v>
      </c>
      <c r="F321" s="89">
        <v>26</v>
      </c>
      <c r="G321" s="7"/>
      <c r="H321" s="90" t="s">
        <v>492</v>
      </c>
      <c r="I321" s="7"/>
      <c r="J321" s="85" t="s">
        <v>823</v>
      </c>
      <c r="K321" s="86" t="s">
        <v>822</v>
      </c>
      <c r="L321" s="86"/>
      <c r="M321" s="86"/>
      <c r="N321" s="86" t="s">
        <v>823</v>
      </c>
      <c r="O321" s="86"/>
      <c r="P321" s="86"/>
      <c r="Q321" s="86" t="s">
        <v>24</v>
      </c>
      <c r="R321" s="91" t="s">
        <v>821</v>
      </c>
      <c r="S321" s="6" t="s">
        <v>490</v>
      </c>
      <c r="T321" s="92" t="s">
        <v>704</v>
      </c>
      <c r="U321" s="86"/>
      <c r="V321" s="86"/>
      <c r="W321" s="86"/>
      <c r="X321" s="91"/>
      <c r="Y321" s="4"/>
      <c r="Z321" s="93"/>
      <c r="AA321" s="94"/>
      <c r="AB321" s="94"/>
      <c r="AC321" s="94"/>
      <c r="AD321" s="95" t="s">
        <v>943</v>
      </c>
      <c r="AE321" s="7"/>
      <c r="AF321" s="32" t="str">
        <f t="shared" si="106"/>
        <v xml:space="preserve"> [TEKNISK] </v>
      </c>
      <c r="AG321" s="31" t="str">
        <f t="shared" si="93"/>
        <v>?</v>
      </c>
      <c r="AH321" s="31" t="str">
        <f t="shared" si="94"/>
        <v>?</v>
      </c>
      <c r="AI321" s="31" t="str">
        <f t="shared" si="95"/>
        <v>Fenomenal</v>
      </c>
      <c r="AJ321" s="31" t="str">
        <f t="shared" si="96"/>
        <v>?</v>
      </c>
      <c r="AK321" s="31" t="str">
        <f t="shared" si="97"/>
        <v>?</v>
      </c>
      <c r="AL321" s="31" t="str">
        <f t="shared" si="98"/>
        <v>Himmelsk</v>
      </c>
      <c r="AM321" s="39" t="str">
        <f t="shared" si="99"/>
        <v xml:space="preserve"> Fasta: Ypperlig</v>
      </c>
      <c r="AN321" s="31" t="str">
        <f t="shared" si="100"/>
        <v/>
      </c>
      <c r="AO321" s="32" t="str">
        <f t="shared" si="101"/>
        <v/>
      </c>
      <c r="AP321" s="32" t="str">
        <f t="shared" si="102"/>
        <v/>
      </c>
      <c r="AQ321" s="32" t="str">
        <f t="shared" si="103"/>
        <v/>
      </c>
      <c r="AR321" s="32" t="str">
        <f t="shared" si="104"/>
        <v>Himmelsk - Fenomenal - ?</v>
      </c>
      <c r="AS321" s="32" t="str">
        <f t="shared" si="105"/>
        <v/>
      </c>
      <c r="AT321" s="96" t="str">
        <f t="shared" si="107"/>
        <v>26 Hägglius [playerid=195769415] Himmelsk - Fenomenal - ? [TEKNISK]  Fasta: Ypperlig</v>
      </c>
      <c r="AU321" s="7"/>
    </row>
    <row r="322" spans="1:47" ht="14.25" hidden="1">
      <c r="A322" s="84" t="s">
        <v>832</v>
      </c>
      <c r="B322" s="85" t="s">
        <v>220</v>
      </c>
      <c r="C322" s="86" t="s">
        <v>965</v>
      </c>
      <c r="D322" s="86">
        <v>229650727</v>
      </c>
      <c r="E322" s="86" t="str">
        <f t="shared" si="92"/>
        <v>229650727</v>
      </c>
      <c r="F322" s="89">
        <v>23</v>
      </c>
      <c r="G322" s="7"/>
      <c r="H322" s="90" t="s">
        <v>31</v>
      </c>
      <c r="I322" s="7"/>
      <c r="J322" s="85" t="s">
        <v>823</v>
      </c>
      <c r="K322" s="86" t="s">
        <v>819</v>
      </c>
      <c r="L322" s="86"/>
      <c r="M322" s="86"/>
      <c r="N322" s="86" t="s">
        <v>823</v>
      </c>
      <c r="O322" s="86" t="s">
        <v>820</v>
      </c>
      <c r="P322" s="86"/>
      <c r="Q322" s="86" t="s">
        <v>23</v>
      </c>
      <c r="R322" s="91" t="s">
        <v>820</v>
      </c>
      <c r="S322" s="7"/>
      <c r="T322" s="121" t="s">
        <v>966</v>
      </c>
      <c r="U322" s="86"/>
      <c r="V322" s="86"/>
      <c r="W322" s="86"/>
      <c r="X322" s="91"/>
      <c r="Y322" s="4"/>
      <c r="Z322" s="93"/>
      <c r="AA322" s="94"/>
      <c r="AB322" s="94"/>
      <c r="AC322" s="94"/>
      <c r="AD322" s="95" t="s">
        <v>943</v>
      </c>
      <c r="AE322" s="7"/>
      <c r="AF322" s="32" t="str">
        <f t="shared" si="106"/>
        <v xml:space="preserve"> [Oförutsägbar] </v>
      </c>
      <c r="AG322" s="31" t="str">
        <f t="shared" si="93"/>
        <v>?</v>
      </c>
      <c r="AH322" s="31" t="str">
        <f t="shared" si="94"/>
        <v>?</v>
      </c>
      <c r="AI322" s="31" t="str">
        <f t="shared" si="95"/>
        <v>Fenomenal</v>
      </c>
      <c r="AJ322" s="31" t="str">
        <f t="shared" si="96"/>
        <v>Bra</v>
      </c>
      <c r="AK322" s="31" t="str">
        <f t="shared" si="97"/>
        <v>?</v>
      </c>
      <c r="AL322" s="31" t="str">
        <f t="shared" si="98"/>
        <v>Titanisk</v>
      </c>
      <c r="AM322" s="39" t="str">
        <f t="shared" si="99"/>
        <v xml:space="preserve"> Fasta: Bra</v>
      </c>
      <c r="AN322" s="31" t="str">
        <f t="shared" si="100"/>
        <v/>
      </c>
      <c r="AO322" s="32" t="str">
        <f t="shared" si="101"/>
        <v/>
      </c>
      <c r="AP322" s="32" t="str">
        <f t="shared" si="102"/>
        <v/>
      </c>
      <c r="AQ322" s="32" t="str">
        <f t="shared" si="103"/>
        <v/>
      </c>
      <c r="AR322" s="32" t="str">
        <f t="shared" si="104"/>
        <v>Titanisk - Fenomenal - Bra</v>
      </c>
      <c r="AS322" s="32" t="str">
        <f t="shared" si="105"/>
        <v/>
      </c>
      <c r="AT322" s="96" t="str">
        <f t="shared" si="107"/>
        <v>23 Tillgård [playerid=229650727] Titanisk - Fenomenal - Bra [Oförutsägbar]  Fasta: Bra</v>
      </c>
      <c r="AU322" s="7"/>
    </row>
    <row r="323" spans="1:47" ht="14.25" hidden="1">
      <c r="A323" s="84" t="s">
        <v>833</v>
      </c>
      <c r="B323" s="85" t="s">
        <v>742</v>
      </c>
      <c r="C323" s="86" t="s">
        <v>108</v>
      </c>
      <c r="D323" s="86">
        <v>174308493</v>
      </c>
      <c r="E323" s="88" t="str">
        <f t="shared" ref="E323:E349" si="108">HYPERLINK(CONCATENATE("http://www.hattrick.org/Club/Players/Player.aspx?PlayerID=",D323),TEXT(D323,"00"))</f>
        <v>174308493</v>
      </c>
      <c r="F323" s="89">
        <v>28</v>
      </c>
      <c r="G323" s="7"/>
      <c r="H323" s="90" t="s">
        <v>32</v>
      </c>
      <c r="I323" s="7"/>
      <c r="J323" s="85" t="s">
        <v>822</v>
      </c>
      <c r="K323" s="86" t="s">
        <v>822</v>
      </c>
      <c r="L323" s="86"/>
      <c r="M323" s="86" t="s">
        <v>23</v>
      </c>
      <c r="N323" s="86" t="s">
        <v>824</v>
      </c>
      <c r="O323" s="86"/>
      <c r="P323" s="86"/>
      <c r="Q323" s="86" t="s">
        <v>821</v>
      </c>
      <c r="R323" s="91" t="s">
        <v>823</v>
      </c>
      <c r="S323" s="7"/>
      <c r="T323" s="92" t="s">
        <v>743</v>
      </c>
      <c r="U323" s="86"/>
      <c r="V323" s="86"/>
      <c r="W323" s="86"/>
      <c r="X323" s="91"/>
      <c r="Y323" s="4"/>
      <c r="Z323" s="93"/>
      <c r="AA323" s="94"/>
      <c r="AB323" s="94"/>
      <c r="AC323" s="94"/>
      <c r="AD323" s="95" t="s">
        <v>945</v>
      </c>
      <c r="AE323" s="7"/>
      <c r="AF323" s="32" t="str">
        <f t="shared" si="106"/>
        <v xml:space="preserve"> [Teknisk] </v>
      </c>
      <c r="AG323" s="31" t="str">
        <f t="shared" si="93"/>
        <v>?</v>
      </c>
      <c r="AH323" s="31" t="str">
        <f t="shared" si="94"/>
        <v>Titanisk</v>
      </c>
      <c r="AI323" s="31" t="str">
        <f t="shared" si="95"/>
        <v>Unik</v>
      </c>
      <c r="AJ323" s="31" t="str">
        <f t="shared" si="96"/>
        <v>?</v>
      </c>
      <c r="AK323" s="31" t="str">
        <f t="shared" si="97"/>
        <v>?</v>
      </c>
      <c r="AL323" s="31" t="str">
        <f t="shared" si="98"/>
        <v>Ypperlig</v>
      </c>
      <c r="AM323" s="39" t="str">
        <f t="shared" si="99"/>
        <v xml:space="preserve"> Fasta: Fenomenal</v>
      </c>
      <c r="AN323" s="31" t="str">
        <f t="shared" si="100"/>
        <v/>
      </c>
      <c r="AO323" s="32" t="str">
        <f t="shared" si="101"/>
        <v/>
      </c>
      <c r="AP323" s="32" t="str">
        <f t="shared" si="102"/>
        <v/>
      </c>
      <c r="AQ323" s="32" t="str">
        <f t="shared" si="103"/>
        <v/>
      </c>
      <c r="AR323" s="32" t="str">
        <f t="shared" si="104"/>
        <v/>
      </c>
      <c r="AS323" s="32" t="str">
        <f t="shared" si="105"/>
        <v>Unik - Titanisk - Ypperlig - ?</v>
      </c>
      <c r="AT323" s="96" t="str">
        <f t="shared" si="107"/>
        <v>28 Andreasson [playerid=174308493] Unik - Titanisk - Ypperlig - ? [Teknisk]  Fasta: Fenomenal</v>
      </c>
      <c r="AU323" s="7"/>
    </row>
    <row r="324" spans="1:47" ht="14.25" hidden="1">
      <c r="A324" s="84" t="s">
        <v>833</v>
      </c>
      <c r="B324" s="85" t="s">
        <v>187</v>
      </c>
      <c r="C324" s="86" t="s">
        <v>553</v>
      </c>
      <c r="D324" s="86">
        <v>185833437</v>
      </c>
      <c r="E324" s="88" t="str">
        <f t="shared" si="108"/>
        <v>185833437</v>
      </c>
      <c r="F324" s="89">
        <v>26</v>
      </c>
      <c r="G324" s="7"/>
      <c r="H324" s="90" t="s">
        <v>32</v>
      </c>
      <c r="I324" s="7"/>
      <c r="J324" s="85" t="s">
        <v>823</v>
      </c>
      <c r="K324" s="86" t="s">
        <v>823</v>
      </c>
      <c r="L324" s="86"/>
      <c r="M324" s="86" t="s">
        <v>23</v>
      </c>
      <c r="N324" s="86" t="s">
        <v>824</v>
      </c>
      <c r="O324" s="86"/>
      <c r="P324" s="86"/>
      <c r="Q324" s="86" t="s">
        <v>823</v>
      </c>
      <c r="R324" s="91" t="s">
        <v>26</v>
      </c>
      <c r="S324" s="7"/>
      <c r="T324" s="92" t="s">
        <v>753</v>
      </c>
      <c r="U324" s="86"/>
      <c r="V324" s="86"/>
      <c r="W324" s="86"/>
      <c r="X324" s="91"/>
      <c r="Y324" s="4"/>
      <c r="Z324" s="93"/>
      <c r="AA324" s="94"/>
      <c r="AB324" s="94"/>
      <c r="AC324" s="94"/>
      <c r="AD324" s="95" t="s">
        <v>945</v>
      </c>
      <c r="AE324" s="7"/>
      <c r="AF324" s="32" t="str">
        <f t="shared" si="106"/>
        <v xml:space="preserve"> [Teknisk] </v>
      </c>
      <c r="AG324" s="31" t="str">
        <f t="shared" si="93"/>
        <v>?</v>
      </c>
      <c r="AH324" s="31" t="str">
        <f t="shared" si="94"/>
        <v>Titanisk</v>
      </c>
      <c r="AI324" s="31" t="str">
        <f t="shared" si="95"/>
        <v>Unik</v>
      </c>
      <c r="AJ324" s="31" t="str">
        <f t="shared" si="96"/>
        <v>?</v>
      </c>
      <c r="AK324" s="31" t="str">
        <f t="shared" si="97"/>
        <v>?</v>
      </c>
      <c r="AL324" s="31" t="str">
        <f t="shared" si="98"/>
        <v>Fenomenal</v>
      </c>
      <c r="AM324" s="39" t="str">
        <f t="shared" si="99"/>
        <v xml:space="preserve"> Fasta: Övernaturlig</v>
      </c>
      <c r="AN324" s="31" t="str">
        <f t="shared" si="100"/>
        <v/>
      </c>
      <c r="AO324" s="32" t="str">
        <f t="shared" si="101"/>
        <v/>
      </c>
      <c r="AP324" s="32" t="str">
        <f t="shared" si="102"/>
        <v/>
      </c>
      <c r="AQ324" s="32" t="str">
        <f t="shared" si="103"/>
        <v/>
      </c>
      <c r="AR324" s="32" t="str">
        <f t="shared" si="104"/>
        <v/>
      </c>
      <c r="AS324" s="32" t="str">
        <f t="shared" si="105"/>
        <v>Unik - Titanisk - Fenomenal - ?</v>
      </c>
      <c r="AT324" s="96" t="str">
        <f t="shared" si="107"/>
        <v>26 Molborn [playerid=185833437] Unik - Titanisk - Fenomenal - ? [Teknisk]  Fasta: Övernaturlig</v>
      </c>
      <c r="AU324" s="7"/>
    </row>
    <row r="325" spans="1:47" ht="14.25" hidden="1">
      <c r="A325" s="84"/>
      <c r="B325" s="85" t="s">
        <v>57</v>
      </c>
      <c r="C325" s="86" t="s">
        <v>504</v>
      </c>
      <c r="D325" s="86">
        <v>70818463</v>
      </c>
      <c r="E325" s="88" t="str">
        <f>HYPERLINK(CONCATENATE("http://www.hattrick.org/Club/Players/Player.aspx?PlayerID=",D325),TEXT(D325,"00"))</f>
        <v>70818463</v>
      </c>
      <c r="F325" s="89">
        <v>32</v>
      </c>
      <c r="G325" s="7"/>
      <c r="H325" s="90" t="s">
        <v>32</v>
      </c>
      <c r="I325" s="7"/>
      <c r="J325" s="85" t="s">
        <v>821</v>
      </c>
      <c r="K325" s="86" t="s">
        <v>19</v>
      </c>
      <c r="L325" s="86"/>
      <c r="M325" s="86" t="s">
        <v>24</v>
      </c>
      <c r="N325" s="86" t="s">
        <v>23</v>
      </c>
      <c r="O325" s="86"/>
      <c r="P325" s="86"/>
      <c r="Q325" s="86" t="s">
        <v>821</v>
      </c>
      <c r="R325" s="91"/>
      <c r="S325" s="7"/>
      <c r="T325" s="92" t="s">
        <v>725</v>
      </c>
      <c r="U325" s="86"/>
      <c r="V325" s="86"/>
      <c r="W325" s="86"/>
      <c r="X325" s="91"/>
      <c r="Y325" s="4"/>
      <c r="Z325" s="93" t="s">
        <v>827</v>
      </c>
      <c r="AA325" s="94"/>
      <c r="AB325" s="94"/>
      <c r="AC325" s="94"/>
      <c r="AD325" s="95" t="s">
        <v>945</v>
      </c>
      <c r="AE325" s="7"/>
      <c r="AF325" s="32" t="str">
        <f t="shared" si="106"/>
        <v xml:space="preserve"> [Teknisk] </v>
      </c>
      <c r="AG325" s="31" t="str">
        <f t="shared" si="93"/>
        <v>?</v>
      </c>
      <c r="AH325" s="31" t="str">
        <f t="shared" si="94"/>
        <v>Himmelsk</v>
      </c>
      <c r="AI325" s="31" t="str">
        <f t="shared" si="95"/>
        <v>Titanisk</v>
      </c>
      <c r="AJ325" s="31" t="str">
        <f t="shared" si="96"/>
        <v>?</v>
      </c>
      <c r="AK325" s="31" t="str">
        <f t="shared" si="97"/>
        <v>?</v>
      </c>
      <c r="AL325" s="31" t="str">
        <f t="shared" si="98"/>
        <v>Ypperlig</v>
      </c>
      <c r="AM325" s="39" t="str">
        <f t="shared" si="99"/>
        <v/>
      </c>
      <c r="AN325" s="31" t="str">
        <f t="shared" si="100"/>
        <v/>
      </c>
      <c r="AO325" s="32" t="str">
        <f t="shared" si="101"/>
        <v/>
      </c>
      <c r="AP325" s="32" t="str">
        <f t="shared" si="102"/>
        <v/>
      </c>
      <c r="AQ325" s="32" t="str">
        <f t="shared" si="103"/>
        <v/>
      </c>
      <c r="AR325" s="32" t="str">
        <f t="shared" si="104"/>
        <v/>
      </c>
      <c r="AS325" s="32" t="str">
        <f t="shared" si="105"/>
        <v/>
      </c>
      <c r="AT325" s="96" t="str">
        <f t="shared" si="107"/>
        <v>[b]32 Sörensson [playerid=70818463]  [Teknisk] [/b]</v>
      </c>
      <c r="AU325" s="7"/>
    </row>
    <row r="326" spans="1:47" ht="14.25" hidden="1">
      <c r="A326" s="84" t="s">
        <v>833</v>
      </c>
      <c r="B326" s="85" t="s">
        <v>176</v>
      </c>
      <c r="C326" s="86" t="s">
        <v>499</v>
      </c>
      <c r="D326" s="86">
        <v>114765056</v>
      </c>
      <c r="E326" s="88" t="str">
        <f t="shared" si="108"/>
        <v>114765056</v>
      </c>
      <c r="F326" s="89">
        <v>32</v>
      </c>
      <c r="G326" s="7"/>
      <c r="H326" s="90" t="s">
        <v>32</v>
      </c>
      <c r="I326" s="7"/>
      <c r="J326" s="85" t="s">
        <v>822</v>
      </c>
      <c r="K326" s="86" t="s">
        <v>28</v>
      </c>
      <c r="L326" s="86"/>
      <c r="M326" s="86" t="s">
        <v>24</v>
      </c>
      <c r="N326" s="86" t="s">
        <v>23</v>
      </c>
      <c r="O326" s="86" t="s">
        <v>822</v>
      </c>
      <c r="P326" s="86" t="s">
        <v>820</v>
      </c>
      <c r="Q326" s="86" t="s">
        <v>821</v>
      </c>
      <c r="R326" s="91" t="s">
        <v>25</v>
      </c>
      <c r="S326" s="7"/>
      <c r="T326" s="92" t="s">
        <v>695</v>
      </c>
      <c r="U326" s="86"/>
      <c r="V326" s="86"/>
      <c r="W326" s="86"/>
      <c r="X326" s="91"/>
      <c r="Y326" s="4"/>
      <c r="Z326" s="93"/>
      <c r="AA326" s="94"/>
      <c r="AB326" s="94"/>
      <c r="AC326" s="94"/>
      <c r="AD326" s="95" t="s">
        <v>945</v>
      </c>
      <c r="AE326" s="7"/>
      <c r="AF326" s="32" t="str">
        <f t="shared" si="106"/>
        <v xml:space="preserve"> [Teknisk] </v>
      </c>
      <c r="AG326" s="31" t="str">
        <f t="shared" si="93"/>
        <v>?</v>
      </c>
      <c r="AH326" s="31" t="str">
        <f t="shared" si="94"/>
        <v>Himmelsk</v>
      </c>
      <c r="AI326" s="31" t="str">
        <f t="shared" si="95"/>
        <v>Titanisk</v>
      </c>
      <c r="AJ326" s="31" t="str">
        <f t="shared" si="96"/>
        <v>Enastående</v>
      </c>
      <c r="AK326" s="31" t="str">
        <f t="shared" si="97"/>
        <v>Bra</v>
      </c>
      <c r="AL326" s="31" t="str">
        <f t="shared" si="98"/>
        <v>Ypperlig</v>
      </c>
      <c r="AM326" s="39" t="str">
        <f t="shared" si="99"/>
        <v xml:space="preserve"> Fasta: Oförglömlig</v>
      </c>
      <c r="AN326" s="31" t="str">
        <f t="shared" si="100"/>
        <v/>
      </c>
      <c r="AO326" s="32" t="str">
        <f t="shared" si="101"/>
        <v/>
      </c>
      <c r="AP326" s="32" t="str">
        <f t="shared" si="102"/>
        <v/>
      </c>
      <c r="AQ326" s="32" t="str">
        <f t="shared" si="103"/>
        <v/>
      </c>
      <c r="AR326" s="32" t="str">
        <f t="shared" si="104"/>
        <v/>
      </c>
      <c r="AS326" s="32" t="str">
        <f t="shared" si="105"/>
        <v>Titanisk - Himmelsk - Ypperlig - Enastående</v>
      </c>
      <c r="AT326" s="96" t="str">
        <f t="shared" si="107"/>
        <v>32 Olsson [playerid=114765056] Titanisk - Himmelsk - Ypperlig - Enastående [Teknisk]  Fasta: Oförglömlig</v>
      </c>
      <c r="AU326" s="7"/>
    </row>
    <row r="327" spans="1:47" ht="14.25" hidden="1">
      <c r="A327" s="84" t="s">
        <v>833</v>
      </c>
      <c r="B327" s="85" t="s">
        <v>120</v>
      </c>
      <c r="C327" s="86" t="s">
        <v>556</v>
      </c>
      <c r="D327" s="86">
        <v>194713426</v>
      </c>
      <c r="E327" s="88" t="str">
        <f t="shared" si="108"/>
        <v>194713426</v>
      </c>
      <c r="F327" s="89">
        <v>26</v>
      </c>
      <c r="G327" s="7"/>
      <c r="H327" s="90" t="s">
        <v>32</v>
      </c>
      <c r="I327" s="7"/>
      <c r="J327" s="85" t="s">
        <v>822</v>
      </c>
      <c r="K327" s="86" t="s">
        <v>823</v>
      </c>
      <c r="L327" s="86"/>
      <c r="M327" s="86" t="s">
        <v>25</v>
      </c>
      <c r="N327" s="86" t="s">
        <v>24</v>
      </c>
      <c r="O327" s="86" t="s">
        <v>819</v>
      </c>
      <c r="P327" s="86"/>
      <c r="Q327" s="86" t="s">
        <v>823</v>
      </c>
      <c r="R327" s="91" t="s">
        <v>816</v>
      </c>
      <c r="S327" s="7"/>
      <c r="T327" s="92" t="s">
        <v>757</v>
      </c>
      <c r="U327" s="86"/>
      <c r="V327" s="86"/>
      <c r="W327" s="86"/>
      <c r="X327" s="91"/>
      <c r="Y327" s="4"/>
      <c r="Z327" s="93" t="s">
        <v>827</v>
      </c>
      <c r="AA327" s="94"/>
      <c r="AB327" s="94"/>
      <c r="AC327" s="94"/>
      <c r="AD327" s="95" t="s">
        <v>945</v>
      </c>
      <c r="AE327" s="7"/>
      <c r="AF327" s="32" t="str">
        <f t="shared" si="106"/>
        <v xml:space="preserve"> [Teknisk] </v>
      </c>
      <c r="AG327" s="31" t="str">
        <f t="shared" si="93"/>
        <v>?</v>
      </c>
      <c r="AH327" s="31" t="str">
        <f t="shared" si="94"/>
        <v>Oförglömlig</v>
      </c>
      <c r="AI327" s="31" t="str">
        <f t="shared" si="95"/>
        <v>Himmelsk</v>
      </c>
      <c r="AJ327" s="31" t="str">
        <f t="shared" si="96"/>
        <v>Hyfsad</v>
      </c>
      <c r="AK327" s="31" t="str">
        <f t="shared" si="97"/>
        <v>?</v>
      </c>
      <c r="AL327" s="31" t="str">
        <f t="shared" si="98"/>
        <v>Fenomenal</v>
      </c>
      <c r="AM327" s="39" t="str">
        <f t="shared" si="99"/>
        <v xml:space="preserve"> Fasta: Katastrofal</v>
      </c>
      <c r="AN327" s="31" t="str">
        <f t="shared" si="100"/>
        <v/>
      </c>
      <c r="AO327" s="32" t="str">
        <f t="shared" si="101"/>
        <v/>
      </c>
      <c r="AP327" s="32" t="str">
        <f t="shared" si="102"/>
        <v/>
      </c>
      <c r="AQ327" s="32" t="str">
        <f t="shared" si="103"/>
        <v/>
      </c>
      <c r="AR327" s="32" t="str">
        <f t="shared" si="104"/>
        <v/>
      </c>
      <c r="AS327" s="32" t="str">
        <f t="shared" si="105"/>
        <v>Himmelsk - Oförglömlig - Fenomenal - Hyfsad</v>
      </c>
      <c r="AT327" s="96" t="str">
        <f t="shared" si="107"/>
        <v>[b]26 Kullenhall [playerid=194713426] Himmelsk - Oförglömlig - Fenomenal - Hyfsad [Teknisk]  Fasta: Katastrofal[/b]</v>
      </c>
      <c r="AU327" s="7"/>
    </row>
    <row r="328" spans="1:47" ht="14.25" hidden="1">
      <c r="A328" s="84" t="s">
        <v>833</v>
      </c>
      <c r="B328" s="85" t="s">
        <v>744</v>
      </c>
      <c r="C328" s="86" t="s">
        <v>548</v>
      </c>
      <c r="D328" s="86">
        <v>181373285</v>
      </c>
      <c r="E328" s="88" t="str">
        <f t="shared" si="108"/>
        <v>181373285</v>
      </c>
      <c r="F328" s="89">
        <v>27</v>
      </c>
      <c r="G328" s="7"/>
      <c r="H328" s="90" t="s">
        <v>32</v>
      </c>
      <c r="I328" s="7"/>
      <c r="J328" s="85" t="s">
        <v>822</v>
      </c>
      <c r="K328" s="86" t="s">
        <v>822</v>
      </c>
      <c r="L328" s="86"/>
      <c r="M328" s="86" t="s">
        <v>24</v>
      </c>
      <c r="N328" s="86" t="s">
        <v>26</v>
      </c>
      <c r="O328" s="86" t="s">
        <v>817</v>
      </c>
      <c r="P328" s="86"/>
      <c r="Q328" s="86" t="s">
        <v>822</v>
      </c>
      <c r="R328" s="91" t="s">
        <v>823</v>
      </c>
      <c r="S328" s="7"/>
      <c r="T328" s="92" t="s">
        <v>745</v>
      </c>
      <c r="U328" s="86"/>
      <c r="V328" s="86"/>
      <c r="W328" s="86"/>
      <c r="X328" s="91"/>
      <c r="Y328" s="4"/>
      <c r="Z328" s="93"/>
      <c r="AA328" s="94"/>
      <c r="AB328" s="94"/>
      <c r="AC328" s="94"/>
      <c r="AD328" s="95" t="s">
        <v>945</v>
      </c>
      <c r="AE328" s="7"/>
      <c r="AF328" s="32" t="str">
        <f t="shared" si="106"/>
        <v xml:space="preserve"> [Teknisk] </v>
      </c>
      <c r="AG328" s="31" t="str">
        <f t="shared" si="93"/>
        <v>?</v>
      </c>
      <c r="AH328" s="31" t="str">
        <f t="shared" si="94"/>
        <v>Himmelsk</v>
      </c>
      <c r="AI328" s="31" t="str">
        <f t="shared" si="95"/>
        <v>Övernaturlig</v>
      </c>
      <c r="AJ328" s="31" t="str">
        <f t="shared" si="96"/>
        <v>Usel</v>
      </c>
      <c r="AK328" s="31" t="str">
        <f t="shared" si="97"/>
        <v>?</v>
      </c>
      <c r="AL328" s="31" t="str">
        <f t="shared" si="98"/>
        <v>Enastående</v>
      </c>
      <c r="AM328" s="39" t="str">
        <f t="shared" si="99"/>
        <v xml:space="preserve"> Fasta: Fenomenal</v>
      </c>
      <c r="AN328" s="31" t="str">
        <f t="shared" si="100"/>
        <v/>
      </c>
      <c r="AO328" s="32" t="str">
        <f t="shared" si="101"/>
        <v/>
      </c>
      <c r="AP328" s="32" t="str">
        <f t="shared" si="102"/>
        <v/>
      </c>
      <c r="AQ328" s="32" t="str">
        <f t="shared" si="103"/>
        <v/>
      </c>
      <c r="AR328" s="32" t="str">
        <f t="shared" si="104"/>
        <v/>
      </c>
      <c r="AS328" s="32" t="str">
        <f t="shared" si="105"/>
        <v>Övernaturlig - Himmelsk - Enastående - Usel</v>
      </c>
      <c r="AT328" s="96" t="str">
        <f t="shared" si="107"/>
        <v>27 Sottocornola [playerid=181373285] Övernaturlig - Himmelsk - Enastående - Usel [Teknisk]  Fasta: Fenomenal</v>
      </c>
      <c r="AU328" s="7"/>
    </row>
    <row r="329" spans="1:47" ht="14.25" hidden="1">
      <c r="A329" s="84" t="s">
        <v>833</v>
      </c>
      <c r="B329" s="85" t="s">
        <v>260</v>
      </c>
      <c r="C329" s="86" t="s">
        <v>554</v>
      </c>
      <c r="D329" s="86">
        <v>195474627</v>
      </c>
      <c r="E329" s="88" t="str">
        <f t="shared" si="108"/>
        <v>195474627</v>
      </c>
      <c r="F329" s="89">
        <v>26</v>
      </c>
      <c r="G329" s="7"/>
      <c r="H329" s="90" t="s">
        <v>32</v>
      </c>
      <c r="I329" s="7"/>
      <c r="J329" s="85" t="s">
        <v>823</v>
      </c>
      <c r="K329" s="86" t="s">
        <v>823</v>
      </c>
      <c r="L329" s="86"/>
      <c r="M329" s="86" t="s">
        <v>24</v>
      </c>
      <c r="N329" s="86" t="s">
        <v>25</v>
      </c>
      <c r="O329" s="86" t="s">
        <v>820</v>
      </c>
      <c r="P329" s="86"/>
      <c r="Q329" s="86" t="s">
        <v>821</v>
      </c>
      <c r="R329" s="91" t="s">
        <v>822</v>
      </c>
      <c r="S329" s="7"/>
      <c r="T329" s="92" t="s">
        <v>754</v>
      </c>
      <c r="U329" s="86"/>
      <c r="V329" s="86"/>
      <c r="W329" s="86"/>
      <c r="X329" s="91"/>
      <c r="Y329" s="4"/>
      <c r="Z329" s="93"/>
      <c r="AA329" s="94"/>
      <c r="AB329" s="94"/>
      <c r="AC329" s="94"/>
      <c r="AD329" s="95" t="s">
        <v>945</v>
      </c>
      <c r="AE329" s="7"/>
      <c r="AF329" s="32" t="str">
        <f t="shared" si="106"/>
        <v xml:space="preserve"> [Teknisk] </v>
      </c>
      <c r="AG329" s="31" t="str">
        <f t="shared" si="93"/>
        <v>?</v>
      </c>
      <c r="AH329" s="31" t="str">
        <f t="shared" si="94"/>
        <v>Himmelsk</v>
      </c>
      <c r="AI329" s="31" t="str">
        <f t="shared" si="95"/>
        <v>Oförglömlig</v>
      </c>
      <c r="AJ329" s="31" t="str">
        <f t="shared" si="96"/>
        <v>Bra</v>
      </c>
      <c r="AK329" s="31" t="str">
        <f t="shared" si="97"/>
        <v>?</v>
      </c>
      <c r="AL329" s="31" t="str">
        <f t="shared" si="98"/>
        <v>Ypperlig</v>
      </c>
      <c r="AM329" s="39" t="str">
        <f t="shared" si="99"/>
        <v xml:space="preserve"> Fasta: Enastående</v>
      </c>
      <c r="AN329" s="31" t="str">
        <f t="shared" si="100"/>
        <v/>
      </c>
      <c r="AO329" s="32" t="str">
        <f t="shared" si="101"/>
        <v/>
      </c>
      <c r="AP329" s="32" t="str">
        <f t="shared" si="102"/>
        <v/>
      </c>
      <c r="AQ329" s="32" t="str">
        <f t="shared" si="103"/>
        <v/>
      </c>
      <c r="AR329" s="32" t="str">
        <f t="shared" si="104"/>
        <v/>
      </c>
      <c r="AS329" s="32" t="str">
        <f t="shared" si="105"/>
        <v>Oförglömlig - Himmelsk - Ypperlig - Bra</v>
      </c>
      <c r="AT329" s="96" t="str">
        <f t="shared" si="107"/>
        <v>26 Brandbeck [playerid=195474627] Oförglömlig - Himmelsk - Ypperlig - Bra [Teknisk]  Fasta: Enastående</v>
      </c>
      <c r="AU329" s="7"/>
    </row>
    <row r="330" spans="1:47" ht="14.25" hidden="1">
      <c r="A330" s="84" t="s">
        <v>833</v>
      </c>
      <c r="B330" s="85" t="s">
        <v>755</v>
      </c>
      <c r="C330" s="86" t="s">
        <v>555</v>
      </c>
      <c r="D330" s="86">
        <v>190599829</v>
      </c>
      <c r="E330" s="88" t="str">
        <f t="shared" si="108"/>
        <v>190599829</v>
      </c>
      <c r="F330" s="89">
        <v>26</v>
      </c>
      <c r="G330" s="7"/>
      <c r="H330" s="90" t="s">
        <v>32</v>
      </c>
      <c r="I330" s="7"/>
      <c r="J330" s="85" t="s">
        <v>823</v>
      </c>
      <c r="K330" s="86" t="s">
        <v>822</v>
      </c>
      <c r="L330" s="86"/>
      <c r="M330" s="86" t="s">
        <v>25</v>
      </c>
      <c r="N330" s="86" t="s">
        <v>26</v>
      </c>
      <c r="O330" s="86" t="s">
        <v>819</v>
      </c>
      <c r="P330" s="86"/>
      <c r="Q330" s="86" t="s">
        <v>820</v>
      </c>
      <c r="R330" s="91" t="s">
        <v>24</v>
      </c>
      <c r="S330" s="7"/>
      <c r="T330" s="92" t="s">
        <v>756</v>
      </c>
      <c r="U330" s="86"/>
      <c r="V330" s="86"/>
      <c r="W330" s="86"/>
      <c r="X330" s="91"/>
      <c r="Y330" s="4"/>
      <c r="Z330" s="93"/>
      <c r="AA330" s="94"/>
      <c r="AB330" s="94"/>
      <c r="AC330" s="94"/>
      <c r="AD330" s="95" t="s">
        <v>945</v>
      </c>
      <c r="AE330" s="7"/>
      <c r="AF330" s="32" t="str">
        <f t="shared" si="106"/>
        <v xml:space="preserve"> [Teknisk] </v>
      </c>
      <c r="AG330" s="31" t="str">
        <f t="shared" si="93"/>
        <v>?</v>
      </c>
      <c r="AH330" s="31" t="str">
        <f t="shared" si="94"/>
        <v>Oförglömlig</v>
      </c>
      <c r="AI330" s="31" t="str">
        <f t="shared" si="95"/>
        <v>Övernaturlig</v>
      </c>
      <c r="AJ330" s="31" t="str">
        <f t="shared" si="96"/>
        <v>Hyfsad</v>
      </c>
      <c r="AK330" s="31" t="str">
        <f t="shared" si="97"/>
        <v>?</v>
      </c>
      <c r="AL330" s="31" t="str">
        <f t="shared" si="98"/>
        <v>Bra</v>
      </c>
      <c r="AM330" s="39" t="str">
        <f t="shared" si="99"/>
        <v xml:space="preserve"> Fasta: Himmelsk</v>
      </c>
      <c r="AN330" s="31" t="str">
        <f t="shared" si="100"/>
        <v/>
      </c>
      <c r="AO330" s="32" t="str">
        <f t="shared" si="101"/>
        <v/>
      </c>
      <c r="AP330" s="32" t="str">
        <f t="shared" si="102"/>
        <v/>
      </c>
      <c r="AQ330" s="32" t="str">
        <f t="shared" si="103"/>
        <v/>
      </c>
      <c r="AR330" s="32" t="str">
        <f t="shared" si="104"/>
        <v/>
      </c>
      <c r="AS330" s="32" t="str">
        <f t="shared" si="105"/>
        <v>Övernaturlig - Oförglömlig - Bra - Hyfsad</v>
      </c>
      <c r="AT330" s="96" t="str">
        <f t="shared" si="107"/>
        <v>26 Sahlmar [playerid=190599829] Övernaturlig - Oförglömlig - Bra - Hyfsad [Teknisk]  Fasta: Himmelsk</v>
      </c>
      <c r="AU330" s="7"/>
    </row>
    <row r="331" spans="1:47" ht="14.25" hidden="1">
      <c r="A331" s="84"/>
      <c r="B331" s="85" t="s">
        <v>166</v>
      </c>
      <c r="C331" s="86" t="s">
        <v>539</v>
      </c>
      <c r="D331" s="86">
        <v>77577102</v>
      </c>
      <c r="E331" s="88" t="str">
        <f t="shared" si="108"/>
        <v>77577102</v>
      </c>
      <c r="F331" s="89">
        <v>32</v>
      </c>
      <c r="G331" s="7"/>
      <c r="H331" s="90" t="s">
        <v>32</v>
      </c>
      <c r="I331" s="7"/>
      <c r="J331" s="85" t="s">
        <v>821</v>
      </c>
      <c r="K331" s="86" t="s">
        <v>27</v>
      </c>
      <c r="L331" s="86"/>
      <c r="M331" s="86" t="s">
        <v>27</v>
      </c>
      <c r="N331" s="86" t="s">
        <v>21</v>
      </c>
      <c r="O331" s="86"/>
      <c r="P331" s="86"/>
      <c r="Q331" s="86" t="s">
        <v>821</v>
      </c>
      <c r="R331" s="91"/>
      <c r="S331" s="7"/>
      <c r="T331" s="92" t="s">
        <v>726</v>
      </c>
      <c r="U331" s="86"/>
      <c r="V331" s="86"/>
      <c r="W331" s="86"/>
      <c r="X331" s="91"/>
      <c r="Y331" s="4"/>
      <c r="Z331" s="93"/>
      <c r="AA331" s="94"/>
      <c r="AB331" s="94"/>
      <c r="AC331" s="94"/>
      <c r="AD331" s="95" t="s">
        <v>945</v>
      </c>
      <c r="AE331" s="7"/>
      <c r="AF331" s="32" t="str">
        <f t="shared" si="106"/>
        <v xml:space="preserve"> [Teknisk] </v>
      </c>
      <c r="AG331" s="31" t="str">
        <f t="shared" si="93"/>
        <v>?</v>
      </c>
      <c r="AH331" s="31" t="str">
        <f t="shared" si="94"/>
        <v>Gudabenådad</v>
      </c>
      <c r="AI331" s="31" t="str">
        <f t="shared" si="95"/>
        <v>Mytomspunnen</v>
      </c>
      <c r="AJ331" s="31" t="str">
        <f t="shared" si="96"/>
        <v>?</v>
      </c>
      <c r="AK331" s="31" t="str">
        <f t="shared" si="97"/>
        <v>?</v>
      </c>
      <c r="AL331" s="31" t="str">
        <f t="shared" si="98"/>
        <v>Ypperlig</v>
      </c>
      <c r="AM331" s="39" t="str">
        <f t="shared" si="99"/>
        <v/>
      </c>
      <c r="AN331" s="31" t="str">
        <f t="shared" si="100"/>
        <v/>
      </c>
      <c r="AO331" s="32" t="str">
        <f t="shared" si="101"/>
        <v/>
      </c>
      <c r="AP331" s="32" t="str">
        <f t="shared" si="102"/>
        <v/>
      </c>
      <c r="AQ331" s="32" t="str">
        <f t="shared" si="103"/>
        <v/>
      </c>
      <c r="AR331" s="32" t="str">
        <f t="shared" si="104"/>
        <v/>
      </c>
      <c r="AS331" s="32" t="str">
        <f t="shared" si="105"/>
        <v/>
      </c>
      <c r="AT331" s="96" t="str">
        <f t="shared" si="107"/>
        <v xml:space="preserve">32 Grundander [playerid=77577102]  [Teknisk] </v>
      </c>
      <c r="AU331" s="7"/>
    </row>
    <row r="332" spans="1:47" ht="14.25" hidden="1">
      <c r="A332" s="84" t="s">
        <v>833</v>
      </c>
      <c r="B332" s="85" t="s">
        <v>739</v>
      </c>
      <c r="C332" s="86" t="s">
        <v>258</v>
      </c>
      <c r="D332" s="86">
        <v>145837426</v>
      </c>
      <c r="E332" s="88" t="str">
        <f t="shared" si="108"/>
        <v>145837426</v>
      </c>
      <c r="F332" s="89">
        <v>29</v>
      </c>
      <c r="G332" s="7"/>
      <c r="H332" s="90" t="s">
        <v>32</v>
      </c>
      <c r="I332" s="7"/>
      <c r="J332" s="85" t="s">
        <v>823</v>
      </c>
      <c r="K332" s="86" t="s">
        <v>25</v>
      </c>
      <c r="L332" s="86"/>
      <c r="M332" s="86" t="s">
        <v>27</v>
      </c>
      <c r="N332" s="86" t="s">
        <v>23</v>
      </c>
      <c r="O332" s="86" t="s">
        <v>27</v>
      </c>
      <c r="P332" s="86"/>
      <c r="Q332" s="86" t="s">
        <v>821</v>
      </c>
      <c r="R332" s="91" t="s">
        <v>823</v>
      </c>
      <c r="S332" s="7"/>
      <c r="T332" s="92" t="s">
        <v>740</v>
      </c>
      <c r="U332" s="86"/>
      <c r="V332" s="86"/>
      <c r="W332" s="86"/>
      <c r="X332" s="91"/>
      <c r="Y332" s="4"/>
      <c r="Z332" s="93"/>
      <c r="AA332" s="94"/>
      <c r="AB332" s="94"/>
      <c r="AC332" s="94"/>
      <c r="AD332" s="95" t="s">
        <v>945</v>
      </c>
      <c r="AE332" s="7"/>
      <c r="AF332" s="32" t="str">
        <f t="shared" si="106"/>
        <v xml:space="preserve"> [Teknisk] </v>
      </c>
      <c r="AG332" s="31" t="str">
        <f t="shared" si="93"/>
        <v>?</v>
      </c>
      <c r="AH332" s="31" t="str">
        <f t="shared" si="94"/>
        <v>Gudabenådad</v>
      </c>
      <c r="AI332" s="31" t="str">
        <f t="shared" si="95"/>
        <v>Titanisk</v>
      </c>
      <c r="AJ332" s="31" t="str">
        <f t="shared" si="96"/>
        <v>Gudabenådad</v>
      </c>
      <c r="AK332" s="31" t="str">
        <f t="shared" si="97"/>
        <v>?</v>
      </c>
      <c r="AL332" s="31" t="str">
        <f t="shared" si="98"/>
        <v>Ypperlig</v>
      </c>
      <c r="AM332" s="39" t="str">
        <f t="shared" si="99"/>
        <v xml:space="preserve"> Fasta: Fenomenal</v>
      </c>
      <c r="AN332" s="31" t="str">
        <f t="shared" si="100"/>
        <v/>
      </c>
      <c r="AO332" s="32" t="str">
        <f t="shared" si="101"/>
        <v/>
      </c>
      <c r="AP332" s="32" t="str">
        <f t="shared" si="102"/>
        <v/>
      </c>
      <c r="AQ332" s="32" t="str">
        <f t="shared" si="103"/>
        <v/>
      </c>
      <c r="AR332" s="32" t="str">
        <f t="shared" si="104"/>
        <v/>
      </c>
      <c r="AS332" s="32" t="str">
        <f t="shared" si="105"/>
        <v>Titanisk - Gudabenådad - Ypperlig - Gudabenådad</v>
      </c>
      <c r="AT332" s="96" t="str">
        <f t="shared" si="107"/>
        <v>29 Robinsson [playerid=145837426] Titanisk - Gudabenådad - Ypperlig - Gudabenådad [Teknisk]  Fasta: Fenomenal</v>
      </c>
      <c r="AU332" s="7"/>
    </row>
    <row r="333" spans="1:47" ht="14.25" hidden="1">
      <c r="A333" s="84" t="s">
        <v>833</v>
      </c>
      <c r="B333" s="85" t="s">
        <v>277</v>
      </c>
      <c r="C333" s="86" t="s">
        <v>167</v>
      </c>
      <c r="D333" s="86">
        <v>184853403</v>
      </c>
      <c r="E333" s="88" t="str">
        <f t="shared" si="108"/>
        <v>184853403</v>
      </c>
      <c r="F333" s="89">
        <v>26</v>
      </c>
      <c r="G333" s="7"/>
      <c r="H333" s="90" t="s">
        <v>32</v>
      </c>
      <c r="I333" s="7"/>
      <c r="J333" s="85" t="s">
        <v>820</v>
      </c>
      <c r="K333" s="86" t="s">
        <v>822</v>
      </c>
      <c r="L333" s="86"/>
      <c r="M333" s="86" t="s">
        <v>27</v>
      </c>
      <c r="N333" s="86" t="s">
        <v>22</v>
      </c>
      <c r="O333" s="86" t="s">
        <v>818</v>
      </c>
      <c r="P333" s="86"/>
      <c r="Q333" s="86" t="s">
        <v>822</v>
      </c>
      <c r="R333" s="91" t="s">
        <v>821</v>
      </c>
      <c r="S333" s="7"/>
      <c r="T333" s="92" t="s">
        <v>751</v>
      </c>
      <c r="U333" s="86"/>
      <c r="V333" s="86"/>
      <c r="W333" s="86"/>
      <c r="X333" s="91"/>
      <c r="Y333" s="4"/>
      <c r="Z333" s="93" t="s">
        <v>827</v>
      </c>
      <c r="AA333" s="94"/>
      <c r="AB333" s="94"/>
      <c r="AC333" s="94"/>
      <c r="AD333" s="95" t="s">
        <v>945</v>
      </c>
      <c r="AE333" s="7"/>
      <c r="AF333" s="32" t="str">
        <f t="shared" si="106"/>
        <v xml:space="preserve"> [Teknisk] </v>
      </c>
      <c r="AG333" s="31" t="str">
        <f t="shared" si="93"/>
        <v>?</v>
      </c>
      <c r="AH333" s="31" t="str">
        <f t="shared" si="94"/>
        <v>Gudabenådad</v>
      </c>
      <c r="AI333" s="31" t="str">
        <f t="shared" si="95"/>
        <v>Utomjordisk</v>
      </c>
      <c r="AJ333" s="31" t="str">
        <f t="shared" si="96"/>
        <v>Dålig</v>
      </c>
      <c r="AK333" s="31" t="str">
        <f t="shared" si="97"/>
        <v>?</v>
      </c>
      <c r="AL333" s="31" t="str">
        <f t="shared" si="98"/>
        <v>Enastående</v>
      </c>
      <c r="AM333" s="39" t="str">
        <f t="shared" si="99"/>
        <v xml:space="preserve"> Fasta: Ypperlig</v>
      </c>
      <c r="AN333" s="31" t="str">
        <f t="shared" si="100"/>
        <v/>
      </c>
      <c r="AO333" s="32" t="str">
        <f t="shared" si="101"/>
        <v/>
      </c>
      <c r="AP333" s="32" t="str">
        <f t="shared" si="102"/>
        <v/>
      </c>
      <c r="AQ333" s="32" t="str">
        <f t="shared" si="103"/>
        <v/>
      </c>
      <c r="AR333" s="32" t="str">
        <f t="shared" si="104"/>
        <v/>
      </c>
      <c r="AS333" s="32" t="str">
        <f t="shared" si="105"/>
        <v>Utomjordisk - Gudabenådad - Enastående - Dålig</v>
      </c>
      <c r="AT333" s="96" t="str">
        <f t="shared" si="107"/>
        <v>[b]26 Hansson [playerid=184853403] Utomjordisk - Gudabenådad - Enastående - Dålig [Teknisk]  Fasta: Ypperlig[/b]</v>
      </c>
      <c r="AU333" s="7"/>
    </row>
    <row r="334" spans="1:47" ht="14.25" hidden="1">
      <c r="A334" s="84" t="s">
        <v>833</v>
      </c>
      <c r="B334" s="85" t="s">
        <v>146</v>
      </c>
      <c r="C334" s="86" t="s">
        <v>982</v>
      </c>
      <c r="D334" s="86">
        <v>144032005</v>
      </c>
      <c r="E334" s="86" t="str">
        <f t="shared" si="108"/>
        <v>144032005</v>
      </c>
      <c r="F334" s="89">
        <v>29</v>
      </c>
      <c r="G334" s="7"/>
      <c r="H334" s="90"/>
      <c r="I334" s="7"/>
      <c r="J334" s="85" t="s">
        <v>822</v>
      </c>
      <c r="K334" s="86" t="s">
        <v>26</v>
      </c>
      <c r="L334" s="86"/>
      <c r="M334" s="86" t="s">
        <v>27</v>
      </c>
      <c r="N334" s="86" t="s">
        <v>823</v>
      </c>
      <c r="O334" s="86"/>
      <c r="P334" s="86"/>
      <c r="Q334" s="86" t="s">
        <v>23</v>
      </c>
      <c r="R334" s="91" t="s">
        <v>817</v>
      </c>
      <c r="S334" s="7"/>
      <c r="T334" s="121" t="s">
        <v>983</v>
      </c>
      <c r="U334" s="86"/>
      <c r="V334" s="86"/>
      <c r="W334" s="86"/>
      <c r="X334" s="91"/>
      <c r="Y334" s="4"/>
      <c r="Z334" s="93"/>
      <c r="AA334" s="94"/>
      <c r="AB334" s="94"/>
      <c r="AC334" s="94"/>
      <c r="AD334" s="95" t="s">
        <v>945</v>
      </c>
      <c r="AE334" s="7"/>
      <c r="AF334" s="32" t="str">
        <f t="shared" si="106"/>
        <v/>
      </c>
      <c r="AG334" s="31" t="str">
        <f t="shared" si="93"/>
        <v>?</v>
      </c>
      <c r="AH334" s="31" t="str">
        <f t="shared" si="94"/>
        <v>Gudabenådad</v>
      </c>
      <c r="AI334" s="31" t="str">
        <f t="shared" si="95"/>
        <v>Fenomenal</v>
      </c>
      <c r="AJ334" s="31" t="str">
        <f t="shared" si="96"/>
        <v>?</v>
      </c>
      <c r="AK334" s="31" t="str">
        <f t="shared" si="97"/>
        <v>?</v>
      </c>
      <c r="AL334" s="31" t="str">
        <f t="shared" si="98"/>
        <v>Titanisk</v>
      </c>
      <c r="AM334" s="39" t="str">
        <f t="shared" si="99"/>
        <v xml:space="preserve"> Fasta: Usel</v>
      </c>
      <c r="AN334" s="31" t="str">
        <f t="shared" si="100"/>
        <v/>
      </c>
      <c r="AO334" s="32" t="str">
        <f t="shared" si="101"/>
        <v/>
      </c>
      <c r="AP334" s="32" t="str">
        <f t="shared" si="102"/>
        <v/>
      </c>
      <c r="AQ334" s="32" t="str">
        <f t="shared" si="103"/>
        <v/>
      </c>
      <c r="AR334" s="32" t="str">
        <f t="shared" si="104"/>
        <v/>
      </c>
      <c r="AS334" s="32" t="str">
        <f t="shared" si="105"/>
        <v>Fenomenal - Gudabenådad - Titanisk - ?</v>
      </c>
      <c r="AT334" s="96" t="str">
        <f t="shared" si="107"/>
        <v>29 Vinterwald [playerid=144032005] Fenomenal - Gudabenådad - Titanisk - ? Fasta: Usel</v>
      </c>
      <c r="AU334" s="7"/>
    </row>
    <row r="335" spans="1:47" ht="14.25" hidden="1">
      <c r="A335" s="84" t="s">
        <v>833</v>
      </c>
      <c r="B335" s="85" t="s">
        <v>732</v>
      </c>
      <c r="C335" s="86" t="s">
        <v>543</v>
      </c>
      <c r="D335" s="86">
        <v>131050374</v>
      </c>
      <c r="E335" s="88" t="str">
        <f t="shared" si="108"/>
        <v>131050374</v>
      </c>
      <c r="F335" s="89">
        <v>30</v>
      </c>
      <c r="G335" s="7"/>
      <c r="H335" s="90" t="s">
        <v>32</v>
      </c>
      <c r="I335" s="7"/>
      <c r="J335" s="85" t="s">
        <v>822</v>
      </c>
      <c r="K335" s="86" t="s">
        <v>28</v>
      </c>
      <c r="L335" s="86"/>
      <c r="M335" s="86" t="s">
        <v>28</v>
      </c>
      <c r="N335" s="86" t="s">
        <v>22</v>
      </c>
      <c r="O335" s="86" t="s">
        <v>818</v>
      </c>
      <c r="P335" s="86"/>
      <c r="Q335" s="86" t="s">
        <v>26</v>
      </c>
      <c r="R335" s="91" t="s">
        <v>24</v>
      </c>
      <c r="S335" s="7"/>
      <c r="T335" s="92" t="s">
        <v>376</v>
      </c>
      <c r="U335" s="86"/>
      <c r="V335" s="86"/>
      <c r="W335" s="86"/>
      <c r="X335" s="91"/>
      <c r="Y335" s="4"/>
      <c r="Z335" s="93" t="s">
        <v>827</v>
      </c>
      <c r="AA335" s="94"/>
      <c r="AB335" s="94"/>
      <c r="AC335" s="94"/>
      <c r="AD335" s="95" t="s">
        <v>945</v>
      </c>
      <c r="AE335" s="7"/>
      <c r="AF335" s="32" t="str">
        <f t="shared" si="106"/>
        <v xml:space="preserve"> [Teknisk] </v>
      </c>
      <c r="AG335" s="31" t="str">
        <f t="shared" si="93"/>
        <v>?</v>
      </c>
      <c r="AH335" s="31" t="str">
        <f t="shared" si="94"/>
        <v>Legendarisk</v>
      </c>
      <c r="AI335" s="31" t="str">
        <f t="shared" si="95"/>
        <v>Utomjordisk</v>
      </c>
      <c r="AJ335" s="31" t="str">
        <f t="shared" si="96"/>
        <v>Dålig</v>
      </c>
      <c r="AK335" s="31" t="str">
        <f t="shared" si="97"/>
        <v>?</v>
      </c>
      <c r="AL335" s="31" t="str">
        <f t="shared" si="98"/>
        <v>Övernaturlig</v>
      </c>
      <c r="AM335" s="39" t="str">
        <f t="shared" si="99"/>
        <v xml:space="preserve"> Fasta: Himmelsk</v>
      </c>
      <c r="AN335" s="31" t="str">
        <f t="shared" si="100"/>
        <v/>
      </c>
      <c r="AO335" s="32" t="str">
        <f t="shared" si="101"/>
        <v/>
      </c>
      <c r="AP335" s="32" t="str">
        <f t="shared" si="102"/>
        <v/>
      </c>
      <c r="AQ335" s="32" t="str">
        <f t="shared" si="103"/>
        <v/>
      </c>
      <c r="AR335" s="32" t="str">
        <f t="shared" si="104"/>
        <v/>
      </c>
      <c r="AS335" s="32" t="str">
        <f t="shared" si="105"/>
        <v>Utomjordisk - Legendarisk - Övernaturlig - Dålig</v>
      </c>
      <c r="AT335" s="96" t="str">
        <f t="shared" si="107"/>
        <v>[b]30 Hökborg [playerid=131050374] Utomjordisk - Legendarisk - Övernaturlig - Dålig [Teknisk]  Fasta: Himmelsk[/b]</v>
      </c>
      <c r="AU335" s="7"/>
    </row>
    <row r="336" spans="1:47" ht="14.25" hidden="1">
      <c r="A336" s="84" t="s">
        <v>833</v>
      </c>
      <c r="B336" s="85" t="s">
        <v>735</v>
      </c>
      <c r="C336" s="86" t="s">
        <v>266</v>
      </c>
      <c r="D336" s="86">
        <v>147296124</v>
      </c>
      <c r="E336" s="88" t="str">
        <f t="shared" si="108"/>
        <v>147296124</v>
      </c>
      <c r="F336" s="89">
        <v>30</v>
      </c>
      <c r="G336" s="7"/>
      <c r="H336" s="90" t="s">
        <v>32</v>
      </c>
      <c r="I336" s="7"/>
      <c r="J336" s="85" t="s">
        <v>823</v>
      </c>
      <c r="K336" s="86" t="s">
        <v>27</v>
      </c>
      <c r="L336" s="86"/>
      <c r="M336" s="86" t="s">
        <v>824</v>
      </c>
      <c r="N336" s="86" t="s">
        <v>24</v>
      </c>
      <c r="O336" s="86"/>
      <c r="P336" s="86"/>
      <c r="Q336" s="86" t="s">
        <v>28</v>
      </c>
      <c r="R336" s="91" t="s">
        <v>818</v>
      </c>
      <c r="S336" s="7"/>
      <c r="T336" s="92" t="s">
        <v>736</v>
      </c>
      <c r="U336" s="86"/>
      <c r="V336" s="86"/>
      <c r="W336" s="86"/>
      <c r="X336" s="91"/>
      <c r="Y336" s="4"/>
      <c r="Z336" s="93"/>
      <c r="AA336" s="94"/>
      <c r="AB336" s="94"/>
      <c r="AC336" s="94"/>
      <c r="AD336" s="95" t="s">
        <v>945</v>
      </c>
      <c r="AE336" s="7"/>
      <c r="AF336" s="32" t="str">
        <f t="shared" si="106"/>
        <v xml:space="preserve"> [Teknisk] </v>
      </c>
      <c r="AG336" s="31" t="str">
        <f t="shared" si="93"/>
        <v>?</v>
      </c>
      <c r="AH336" s="31" t="str">
        <f t="shared" si="94"/>
        <v>Unik</v>
      </c>
      <c r="AI336" s="31" t="str">
        <f t="shared" si="95"/>
        <v>Himmelsk</v>
      </c>
      <c r="AJ336" s="31" t="str">
        <f t="shared" si="96"/>
        <v>?</v>
      </c>
      <c r="AK336" s="31" t="str">
        <f t="shared" si="97"/>
        <v>?</v>
      </c>
      <c r="AL336" s="31" t="str">
        <f t="shared" si="98"/>
        <v>Legendarisk</v>
      </c>
      <c r="AM336" s="39" t="str">
        <f t="shared" si="99"/>
        <v xml:space="preserve"> Fasta: Dålig</v>
      </c>
      <c r="AN336" s="31" t="str">
        <f t="shared" si="100"/>
        <v/>
      </c>
      <c r="AO336" s="32" t="str">
        <f t="shared" si="101"/>
        <v/>
      </c>
      <c r="AP336" s="32" t="str">
        <f t="shared" si="102"/>
        <v/>
      </c>
      <c r="AQ336" s="32" t="str">
        <f t="shared" si="103"/>
        <v/>
      </c>
      <c r="AR336" s="32" t="str">
        <f t="shared" si="104"/>
        <v/>
      </c>
      <c r="AS336" s="32" t="str">
        <f t="shared" si="105"/>
        <v>Himmelsk - Unik - Legendarisk - ?</v>
      </c>
      <c r="AT336" s="96" t="str">
        <f t="shared" si="107"/>
        <v>30 Gustavsson [playerid=147296124] Himmelsk - Unik - Legendarisk - ? [Teknisk]  Fasta: Dålig</v>
      </c>
      <c r="AU336" s="7"/>
    </row>
    <row r="337" spans="1:47" ht="14.25">
      <c r="A337" s="84" t="s">
        <v>833</v>
      </c>
      <c r="B337" s="85" t="s">
        <v>146</v>
      </c>
      <c r="C337" s="86" t="s">
        <v>122</v>
      </c>
      <c r="D337" s="86">
        <v>178015216</v>
      </c>
      <c r="E337" s="88" t="str">
        <f t="shared" si="108"/>
        <v>178015216</v>
      </c>
      <c r="F337" s="89">
        <v>27</v>
      </c>
      <c r="G337" s="7"/>
      <c r="H337" s="90" t="s">
        <v>32</v>
      </c>
      <c r="I337" s="7"/>
      <c r="J337" s="85" t="s">
        <v>822</v>
      </c>
      <c r="K337" s="86" t="s">
        <v>820</v>
      </c>
      <c r="L337" s="86"/>
      <c r="M337" s="86" t="s">
        <v>28</v>
      </c>
      <c r="N337" s="86" t="s">
        <v>25</v>
      </c>
      <c r="O337" s="86" t="s">
        <v>820</v>
      </c>
      <c r="P337" s="86"/>
      <c r="Q337" s="86" t="s">
        <v>28</v>
      </c>
      <c r="R337" s="91" t="s">
        <v>819</v>
      </c>
      <c r="S337" s="7"/>
      <c r="T337" s="92" t="s">
        <v>746</v>
      </c>
      <c r="U337" s="86"/>
      <c r="V337" s="86"/>
      <c r="W337" s="86"/>
      <c r="X337" s="91"/>
      <c r="Y337" s="4"/>
      <c r="Z337" s="93" t="s">
        <v>827</v>
      </c>
      <c r="AA337" s="94"/>
      <c r="AB337" s="94"/>
      <c r="AC337" s="94"/>
      <c r="AD337" s="95" t="s">
        <v>945</v>
      </c>
      <c r="AE337" s="7"/>
      <c r="AF337" s="32" t="str">
        <f t="shared" si="106"/>
        <v xml:space="preserve"> [Teknisk] </v>
      </c>
      <c r="AG337" s="31" t="str">
        <f t="shared" si="93"/>
        <v>?</v>
      </c>
      <c r="AH337" s="31" t="str">
        <f t="shared" si="94"/>
        <v>Legendarisk</v>
      </c>
      <c r="AI337" s="31" t="str">
        <f t="shared" si="95"/>
        <v>Oförglömlig</v>
      </c>
      <c r="AJ337" s="31" t="str">
        <f t="shared" si="96"/>
        <v>Bra</v>
      </c>
      <c r="AK337" s="31" t="str">
        <f t="shared" si="97"/>
        <v>?</v>
      </c>
      <c r="AL337" s="31" t="str">
        <f t="shared" si="98"/>
        <v>Legendarisk</v>
      </c>
      <c r="AM337" s="39" t="str">
        <f t="shared" si="99"/>
        <v xml:space="preserve"> Fasta: Hyfsad</v>
      </c>
      <c r="AN337" s="31" t="str">
        <f t="shared" si="100"/>
        <v/>
      </c>
      <c r="AO337" s="32" t="str">
        <f t="shared" si="101"/>
        <v/>
      </c>
      <c r="AP337" s="32" t="str">
        <f t="shared" si="102"/>
        <v/>
      </c>
      <c r="AQ337" s="32" t="str">
        <f t="shared" si="103"/>
        <v/>
      </c>
      <c r="AR337" s="32" t="str">
        <f t="shared" si="104"/>
        <v/>
      </c>
      <c r="AS337" s="32" t="str">
        <f t="shared" si="105"/>
        <v>Oförglömlig - Legendarisk - Legendarisk - Bra</v>
      </c>
      <c r="AT337" s="96" t="str">
        <f t="shared" si="107"/>
        <v>[b]27 Pettersson [playerid=178015216] Oförglömlig - Legendarisk - Legendarisk - Bra [Teknisk]  Fasta: Hyfsad[/b]</v>
      </c>
      <c r="AU337" s="7"/>
    </row>
    <row r="338" spans="1:47" ht="14.25" hidden="1">
      <c r="A338" s="84" t="s">
        <v>833</v>
      </c>
      <c r="B338" s="85" t="s">
        <v>158</v>
      </c>
      <c r="C338" s="86" t="s">
        <v>218</v>
      </c>
      <c r="D338" s="86">
        <v>196460344</v>
      </c>
      <c r="E338" s="88" t="str">
        <f t="shared" si="108"/>
        <v>196460344</v>
      </c>
      <c r="F338" s="89">
        <v>26</v>
      </c>
      <c r="G338" s="7"/>
      <c r="H338" s="90" t="s">
        <v>32</v>
      </c>
      <c r="I338" s="7"/>
      <c r="J338" s="85" t="s">
        <v>823</v>
      </c>
      <c r="K338" s="86" t="s">
        <v>821</v>
      </c>
      <c r="L338" s="86"/>
      <c r="M338" s="86" t="s">
        <v>28</v>
      </c>
      <c r="N338" s="86" t="s">
        <v>25</v>
      </c>
      <c r="O338" s="86" t="s">
        <v>817</v>
      </c>
      <c r="P338" s="86"/>
      <c r="Q338" s="86" t="s">
        <v>822</v>
      </c>
      <c r="R338" s="91" t="s">
        <v>818</v>
      </c>
      <c r="S338" s="7"/>
      <c r="T338" s="92" t="s">
        <v>752</v>
      </c>
      <c r="U338" s="86"/>
      <c r="V338" s="86"/>
      <c r="W338" s="86"/>
      <c r="X338" s="91"/>
      <c r="Y338" s="4"/>
      <c r="Z338" s="93"/>
      <c r="AA338" s="94"/>
      <c r="AB338" s="94"/>
      <c r="AC338" s="94"/>
      <c r="AD338" s="95" t="s">
        <v>945</v>
      </c>
      <c r="AE338" s="7"/>
      <c r="AF338" s="32" t="str">
        <f t="shared" si="106"/>
        <v xml:space="preserve"> [Teknisk] </v>
      </c>
      <c r="AG338" s="31" t="str">
        <f t="shared" si="93"/>
        <v>?</v>
      </c>
      <c r="AH338" s="31" t="str">
        <f t="shared" si="94"/>
        <v>Legendarisk</v>
      </c>
      <c r="AI338" s="31" t="str">
        <f t="shared" si="95"/>
        <v>Oförglömlig</v>
      </c>
      <c r="AJ338" s="31" t="str">
        <f t="shared" si="96"/>
        <v>Usel</v>
      </c>
      <c r="AK338" s="31" t="str">
        <f t="shared" si="97"/>
        <v>?</v>
      </c>
      <c r="AL338" s="31" t="str">
        <f t="shared" si="98"/>
        <v>Enastående</v>
      </c>
      <c r="AM338" s="39" t="str">
        <f t="shared" si="99"/>
        <v xml:space="preserve"> Fasta: Dålig</v>
      </c>
      <c r="AN338" s="31" t="str">
        <f t="shared" si="100"/>
        <v/>
      </c>
      <c r="AO338" s="32" t="str">
        <f t="shared" si="101"/>
        <v/>
      </c>
      <c r="AP338" s="32" t="str">
        <f t="shared" si="102"/>
        <v/>
      </c>
      <c r="AQ338" s="32" t="str">
        <f t="shared" si="103"/>
        <v/>
      </c>
      <c r="AR338" s="32" t="str">
        <f t="shared" si="104"/>
        <v/>
      </c>
      <c r="AS338" s="32" t="str">
        <f t="shared" si="105"/>
        <v>Oförglömlig - Legendarisk - Enastående - Usel</v>
      </c>
      <c r="AT338" s="96" t="str">
        <f t="shared" si="107"/>
        <v>26 Stensson [playerid=196460344] Oförglömlig - Legendarisk - Enastående - Usel [Teknisk]  Fasta: Dålig</v>
      </c>
      <c r="AU338" s="7"/>
    </row>
    <row r="339" spans="1:47" ht="14.25" hidden="1">
      <c r="A339" s="84" t="s">
        <v>833</v>
      </c>
      <c r="B339" s="85" t="s">
        <v>52</v>
      </c>
      <c r="C339" s="86" t="s">
        <v>547</v>
      </c>
      <c r="D339" s="86">
        <v>173913482</v>
      </c>
      <c r="E339" s="88" t="str">
        <f t="shared" si="108"/>
        <v>173913482</v>
      </c>
      <c r="F339" s="89">
        <v>28</v>
      </c>
      <c r="G339" s="7"/>
      <c r="H339" s="90" t="s">
        <v>32</v>
      </c>
      <c r="I339" s="7"/>
      <c r="J339" s="85" t="s">
        <v>823</v>
      </c>
      <c r="K339" s="86" t="s">
        <v>824</v>
      </c>
      <c r="L339" s="86"/>
      <c r="M339" s="86" t="s">
        <v>28</v>
      </c>
      <c r="N339" s="86" t="s">
        <v>24</v>
      </c>
      <c r="O339" s="86" t="s">
        <v>820</v>
      </c>
      <c r="P339" s="86"/>
      <c r="Q339" s="86" t="s">
        <v>824</v>
      </c>
      <c r="R339" s="91" t="s">
        <v>823</v>
      </c>
      <c r="S339" s="7"/>
      <c r="T339" s="92" t="s">
        <v>741</v>
      </c>
      <c r="U339" s="86"/>
      <c r="V339" s="86"/>
      <c r="W339" s="86"/>
      <c r="X339" s="91"/>
      <c r="Y339" s="4"/>
      <c r="Z339" s="93"/>
      <c r="AA339" s="94"/>
      <c r="AB339" s="94"/>
      <c r="AC339" s="94"/>
      <c r="AD339" s="95" t="s">
        <v>945</v>
      </c>
      <c r="AE339" s="7"/>
      <c r="AF339" s="32" t="str">
        <f t="shared" si="106"/>
        <v xml:space="preserve"> [Teknisk] </v>
      </c>
      <c r="AG339" s="31" t="str">
        <f t="shared" si="93"/>
        <v>?</v>
      </c>
      <c r="AH339" s="31" t="str">
        <f t="shared" si="94"/>
        <v>Legendarisk</v>
      </c>
      <c r="AI339" s="31" t="str">
        <f t="shared" si="95"/>
        <v>Himmelsk</v>
      </c>
      <c r="AJ339" s="31" t="str">
        <f t="shared" si="96"/>
        <v>Bra</v>
      </c>
      <c r="AK339" s="31" t="str">
        <f t="shared" si="97"/>
        <v>?</v>
      </c>
      <c r="AL339" s="31" t="str">
        <f t="shared" si="98"/>
        <v>Unik</v>
      </c>
      <c r="AM339" s="39" t="str">
        <f t="shared" si="99"/>
        <v xml:space="preserve"> Fasta: Fenomenal</v>
      </c>
      <c r="AN339" s="31" t="str">
        <f t="shared" si="100"/>
        <v/>
      </c>
      <c r="AO339" s="32" t="str">
        <f t="shared" si="101"/>
        <v/>
      </c>
      <c r="AP339" s="32" t="str">
        <f t="shared" si="102"/>
        <v/>
      </c>
      <c r="AQ339" s="32" t="str">
        <f t="shared" si="103"/>
        <v/>
      </c>
      <c r="AR339" s="32" t="str">
        <f t="shared" si="104"/>
        <v/>
      </c>
      <c r="AS339" s="32" t="str">
        <f t="shared" si="105"/>
        <v>Himmelsk - Legendarisk - Unik - Bra</v>
      </c>
      <c r="AT339" s="96" t="str">
        <f t="shared" si="107"/>
        <v>28 Norlius [playerid=173913482] Himmelsk - Legendarisk - Unik - Bra [Teknisk]  Fasta: Fenomenal</v>
      </c>
      <c r="AU339" s="7"/>
    </row>
    <row r="340" spans="1:47" ht="14.25" hidden="1">
      <c r="A340" s="84" t="s">
        <v>833</v>
      </c>
      <c r="B340" s="85" t="s">
        <v>260</v>
      </c>
      <c r="C340" s="86" t="s">
        <v>261</v>
      </c>
      <c r="D340" s="86">
        <v>225074264</v>
      </c>
      <c r="E340" s="88" t="str">
        <f t="shared" si="108"/>
        <v>225074264</v>
      </c>
      <c r="F340" s="89">
        <v>23</v>
      </c>
      <c r="G340" s="7"/>
      <c r="H340" s="90" t="s">
        <v>32</v>
      </c>
      <c r="I340" s="7"/>
      <c r="J340" s="85" t="s">
        <v>820</v>
      </c>
      <c r="K340" s="86" t="s">
        <v>820</v>
      </c>
      <c r="L340" s="86"/>
      <c r="M340" s="86" t="s">
        <v>824</v>
      </c>
      <c r="N340" s="86" t="s">
        <v>25</v>
      </c>
      <c r="O340" s="86" t="s">
        <v>819</v>
      </c>
      <c r="P340" s="86"/>
      <c r="Q340" s="86" t="s">
        <v>824</v>
      </c>
      <c r="R340" s="91" t="s">
        <v>27</v>
      </c>
      <c r="S340" s="7"/>
      <c r="T340" s="92" t="s">
        <v>762</v>
      </c>
      <c r="U340" s="86"/>
      <c r="V340" s="86"/>
      <c r="W340" s="86"/>
      <c r="X340" s="91"/>
      <c r="Y340" s="4"/>
      <c r="Z340" s="93"/>
      <c r="AA340" s="94"/>
      <c r="AB340" s="94"/>
      <c r="AC340" s="94"/>
      <c r="AD340" s="95" t="s">
        <v>945</v>
      </c>
      <c r="AE340" s="7"/>
      <c r="AF340" s="32" t="str">
        <f t="shared" si="106"/>
        <v xml:space="preserve"> [Teknisk] </v>
      </c>
      <c r="AG340" s="31" t="str">
        <f t="shared" si="93"/>
        <v>?</v>
      </c>
      <c r="AH340" s="31" t="str">
        <f t="shared" si="94"/>
        <v>Unik</v>
      </c>
      <c r="AI340" s="31" t="str">
        <f t="shared" si="95"/>
        <v>Oförglömlig</v>
      </c>
      <c r="AJ340" s="31" t="str">
        <f t="shared" si="96"/>
        <v>Hyfsad</v>
      </c>
      <c r="AK340" s="31" t="str">
        <f t="shared" si="97"/>
        <v>?</v>
      </c>
      <c r="AL340" s="31" t="str">
        <f t="shared" si="98"/>
        <v>Unik</v>
      </c>
      <c r="AM340" s="39" t="str">
        <f t="shared" si="99"/>
        <v xml:space="preserve"> Fasta: Gudabenådad</v>
      </c>
      <c r="AN340" s="31" t="str">
        <f t="shared" si="100"/>
        <v/>
      </c>
      <c r="AO340" s="32" t="str">
        <f t="shared" si="101"/>
        <v/>
      </c>
      <c r="AP340" s="32" t="str">
        <f t="shared" si="102"/>
        <v/>
      </c>
      <c r="AQ340" s="32" t="str">
        <f t="shared" si="103"/>
        <v/>
      </c>
      <c r="AR340" s="32" t="str">
        <f t="shared" si="104"/>
        <v/>
      </c>
      <c r="AS340" s="32" t="str">
        <f t="shared" si="105"/>
        <v>Oförglömlig - Unik - Unik - Hyfsad</v>
      </c>
      <c r="AT340" s="96" t="str">
        <f t="shared" si="107"/>
        <v>23 Svensson [playerid=225074264] Oförglömlig - Unik - Unik - Hyfsad [Teknisk]  Fasta: Gudabenådad</v>
      </c>
      <c r="AU340" s="7"/>
    </row>
    <row r="341" spans="1:47" ht="14.25" hidden="1">
      <c r="A341" s="84" t="s">
        <v>833</v>
      </c>
      <c r="B341" s="85" t="s">
        <v>187</v>
      </c>
      <c r="C341" s="86" t="s">
        <v>546</v>
      </c>
      <c r="D341" s="86">
        <v>156553639</v>
      </c>
      <c r="E341" s="88" t="str">
        <f t="shared" si="108"/>
        <v>156553639</v>
      </c>
      <c r="F341" s="89">
        <v>29</v>
      </c>
      <c r="G341" s="7"/>
      <c r="H341" s="90" t="s">
        <v>32</v>
      </c>
      <c r="I341" s="7"/>
      <c r="J341" s="85" t="s">
        <v>822</v>
      </c>
      <c r="K341" s="86" t="s">
        <v>824</v>
      </c>
      <c r="L341" s="86"/>
      <c r="M341" s="86" t="s">
        <v>823</v>
      </c>
      <c r="N341" s="86" t="s">
        <v>23</v>
      </c>
      <c r="O341" s="86" t="s">
        <v>819</v>
      </c>
      <c r="P341" s="86"/>
      <c r="Q341" s="86" t="s">
        <v>824</v>
      </c>
      <c r="R341" s="91" t="s">
        <v>28</v>
      </c>
      <c r="S341" s="7"/>
      <c r="T341" s="92" t="s">
        <v>738</v>
      </c>
      <c r="U341" s="86"/>
      <c r="V341" s="86"/>
      <c r="W341" s="86"/>
      <c r="X341" s="91"/>
      <c r="Y341" s="4"/>
      <c r="Z341" s="93"/>
      <c r="AA341" s="94"/>
      <c r="AB341" s="94"/>
      <c r="AC341" s="94"/>
      <c r="AD341" s="95" t="s">
        <v>945</v>
      </c>
      <c r="AE341" s="7"/>
      <c r="AF341" s="32" t="str">
        <f t="shared" si="106"/>
        <v xml:space="preserve"> [Teknisk] </v>
      </c>
      <c r="AG341" s="31" t="str">
        <f t="shared" si="93"/>
        <v>?</v>
      </c>
      <c r="AH341" s="31" t="str">
        <f t="shared" si="94"/>
        <v>Fenomenal</v>
      </c>
      <c r="AI341" s="31" t="str">
        <f t="shared" si="95"/>
        <v>Titanisk</v>
      </c>
      <c r="AJ341" s="31" t="str">
        <f t="shared" si="96"/>
        <v>Hyfsad</v>
      </c>
      <c r="AK341" s="31" t="str">
        <f t="shared" si="97"/>
        <v>?</v>
      </c>
      <c r="AL341" s="31" t="str">
        <f t="shared" si="98"/>
        <v>Unik</v>
      </c>
      <c r="AM341" s="39" t="str">
        <f t="shared" si="99"/>
        <v xml:space="preserve"> Fasta: Legendarisk</v>
      </c>
      <c r="AN341" s="31" t="str">
        <f t="shared" si="100"/>
        <v/>
      </c>
      <c r="AO341" s="32" t="str">
        <f t="shared" si="101"/>
        <v/>
      </c>
      <c r="AP341" s="32" t="str">
        <f t="shared" si="102"/>
        <v/>
      </c>
      <c r="AQ341" s="32" t="str">
        <f t="shared" si="103"/>
        <v/>
      </c>
      <c r="AR341" s="32" t="str">
        <f t="shared" si="104"/>
        <v/>
      </c>
      <c r="AS341" s="32" t="str">
        <f t="shared" si="105"/>
        <v>Titanisk - Fenomenal - Unik - Hyfsad</v>
      </c>
      <c r="AT341" s="96" t="str">
        <f t="shared" si="107"/>
        <v>29 Fagerbratt [playerid=156553639] Titanisk - Fenomenal - Unik - Hyfsad [Teknisk]  Fasta: Legendarisk</v>
      </c>
      <c r="AU341" s="7"/>
    </row>
    <row r="342" spans="1:47" ht="14.25" hidden="1">
      <c r="A342" s="84" t="s">
        <v>833</v>
      </c>
      <c r="B342" s="85" t="s">
        <v>100</v>
      </c>
      <c r="C342" s="86" t="s">
        <v>95</v>
      </c>
      <c r="D342" s="86">
        <v>144361294</v>
      </c>
      <c r="E342" s="88" t="str">
        <f t="shared" si="108"/>
        <v>144361294</v>
      </c>
      <c r="F342" s="89">
        <v>30</v>
      </c>
      <c r="G342" s="7"/>
      <c r="H342" s="90" t="s">
        <v>32</v>
      </c>
      <c r="I342" s="7"/>
      <c r="J342" s="85" t="s">
        <v>823</v>
      </c>
      <c r="K342" s="86" t="s">
        <v>824</v>
      </c>
      <c r="L342" s="86"/>
      <c r="M342" s="86" t="s">
        <v>823</v>
      </c>
      <c r="N342" s="86" t="s">
        <v>24</v>
      </c>
      <c r="O342" s="86" t="s">
        <v>820</v>
      </c>
      <c r="P342" s="86"/>
      <c r="Q342" s="86" t="s">
        <v>26</v>
      </c>
      <c r="R342" s="91" t="s">
        <v>822</v>
      </c>
      <c r="S342" s="7"/>
      <c r="T342" s="92" t="s">
        <v>737</v>
      </c>
      <c r="U342" s="86"/>
      <c r="V342" s="86"/>
      <c r="W342" s="86"/>
      <c r="X342" s="91"/>
      <c r="Y342" s="4"/>
      <c r="Z342" s="93"/>
      <c r="AA342" s="94"/>
      <c r="AB342" s="94"/>
      <c r="AC342" s="94"/>
      <c r="AD342" s="95" t="s">
        <v>945</v>
      </c>
      <c r="AE342" s="7"/>
      <c r="AF342" s="32" t="str">
        <f t="shared" si="106"/>
        <v xml:space="preserve"> [Teknisk] </v>
      </c>
      <c r="AG342" s="31" t="str">
        <f t="shared" si="93"/>
        <v>?</v>
      </c>
      <c r="AH342" s="31" t="str">
        <f t="shared" si="94"/>
        <v>Fenomenal</v>
      </c>
      <c r="AI342" s="31" t="str">
        <f t="shared" si="95"/>
        <v>Himmelsk</v>
      </c>
      <c r="AJ342" s="31" t="str">
        <f t="shared" si="96"/>
        <v>Bra</v>
      </c>
      <c r="AK342" s="31" t="str">
        <f t="shared" si="97"/>
        <v>?</v>
      </c>
      <c r="AL342" s="31" t="str">
        <f t="shared" si="98"/>
        <v>Övernaturlig</v>
      </c>
      <c r="AM342" s="39" t="str">
        <f t="shared" si="99"/>
        <v xml:space="preserve"> Fasta: Enastående</v>
      </c>
      <c r="AN342" s="31" t="str">
        <f t="shared" si="100"/>
        <v/>
      </c>
      <c r="AO342" s="32" t="str">
        <f t="shared" si="101"/>
        <v/>
      </c>
      <c r="AP342" s="32" t="str">
        <f t="shared" si="102"/>
        <v/>
      </c>
      <c r="AQ342" s="32" t="str">
        <f t="shared" si="103"/>
        <v/>
      </c>
      <c r="AR342" s="32" t="str">
        <f t="shared" si="104"/>
        <v/>
      </c>
      <c r="AS342" s="32" t="str">
        <f t="shared" si="105"/>
        <v>Himmelsk - Fenomenal - Övernaturlig - Bra</v>
      </c>
      <c r="AT342" s="96" t="str">
        <f t="shared" si="107"/>
        <v>30 Persson [playerid=144361294] Himmelsk - Fenomenal - Övernaturlig - Bra [Teknisk]  Fasta: Enastående</v>
      </c>
      <c r="AU342" s="7"/>
    </row>
    <row r="343" spans="1:47" ht="14.25" hidden="1">
      <c r="A343" s="84" t="s">
        <v>833</v>
      </c>
      <c r="B343" s="85" t="s">
        <v>134</v>
      </c>
      <c r="C343" s="86" t="s">
        <v>557</v>
      </c>
      <c r="D343" s="86">
        <v>222702510</v>
      </c>
      <c r="E343" s="88" t="str">
        <f t="shared" si="108"/>
        <v>222702510</v>
      </c>
      <c r="F343" s="89">
        <v>24</v>
      </c>
      <c r="G343" s="7"/>
      <c r="H343" s="90" t="s">
        <v>32</v>
      </c>
      <c r="I343" s="7"/>
      <c r="J343" s="85" t="s">
        <v>823</v>
      </c>
      <c r="K343" s="86" t="s">
        <v>820</v>
      </c>
      <c r="L343" s="86"/>
      <c r="M343" s="86" t="s">
        <v>28</v>
      </c>
      <c r="N343" s="86" t="s">
        <v>25</v>
      </c>
      <c r="O343" s="86"/>
      <c r="P343" s="86"/>
      <c r="Q343" s="86" t="s">
        <v>824</v>
      </c>
      <c r="R343" s="91" t="s">
        <v>821</v>
      </c>
      <c r="S343" s="7"/>
      <c r="T343" s="92" t="s">
        <v>759</v>
      </c>
      <c r="U343" s="86"/>
      <c r="V343" s="86"/>
      <c r="W343" s="86"/>
      <c r="X343" s="91"/>
      <c r="Y343" s="4"/>
      <c r="Z343" s="93"/>
      <c r="AA343" s="94"/>
      <c r="AB343" s="94"/>
      <c r="AC343" s="94"/>
      <c r="AD343" s="95" t="s">
        <v>945</v>
      </c>
      <c r="AE343" s="7"/>
      <c r="AF343" s="32" t="str">
        <f t="shared" si="106"/>
        <v xml:space="preserve"> [Teknisk] </v>
      </c>
      <c r="AG343" s="31" t="str">
        <f t="shared" si="93"/>
        <v>?</v>
      </c>
      <c r="AH343" s="31" t="str">
        <f t="shared" si="94"/>
        <v>Legendarisk</v>
      </c>
      <c r="AI343" s="31" t="str">
        <f t="shared" si="95"/>
        <v>Oförglömlig</v>
      </c>
      <c r="AJ343" s="31" t="str">
        <f t="shared" si="96"/>
        <v>?</v>
      </c>
      <c r="AK343" s="31" t="str">
        <f t="shared" si="97"/>
        <v>?</v>
      </c>
      <c r="AL343" s="31" t="str">
        <f t="shared" si="98"/>
        <v>Unik</v>
      </c>
      <c r="AM343" s="39" t="str">
        <f t="shared" si="99"/>
        <v xml:space="preserve"> Fasta: Ypperlig</v>
      </c>
      <c r="AN343" s="31" t="str">
        <f t="shared" si="100"/>
        <v/>
      </c>
      <c r="AO343" s="32" t="str">
        <f t="shared" si="101"/>
        <v/>
      </c>
      <c r="AP343" s="32" t="str">
        <f t="shared" si="102"/>
        <v/>
      </c>
      <c r="AQ343" s="32" t="str">
        <f t="shared" si="103"/>
        <v/>
      </c>
      <c r="AR343" s="32" t="str">
        <f t="shared" si="104"/>
        <v/>
      </c>
      <c r="AS343" s="32" t="str">
        <f t="shared" si="105"/>
        <v>Oförglömlig - Legendarisk - Unik - ?</v>
      </c>
      <c r="AT343" s="96" t="str">
        <f t="shared" si="107"/>
        <v>24 Dalby [playerid=222702510] Oförglömlig - Legendarisk - Unik - ? [Teknisk]  Fasta: Ypperlig</v>
      </c>
      <c r="AU343" s="7"/>
    </row>
    <row r="344" spans="1:47" ht="14.25" hidden="1">
      <c r="A344" s="84" t="s">
        <v>833</v>
      </c>
      <c r="B344" s="85" t="s">
        <v>749</v>
      </c>
      <c r="C344" s="86" t="s">
        <v>552</v>
      </c>
      <c r="D344" s="86">
        <v>182758861</v>
      </c>
      <c r="E344" s="88" t="str">
        <f t="shared" si="108"/>
        <v>182758861</v>
      </c>
      <c r="F344" s="89">
        <v>27</v>
      </c>
      <c r="G344" s="7"/>
      <c r="H344" s="90" t="s">
        <v>32</v>
      </c>
      <c r="I344" s="7"/>
      <c r="J344" s="85" t="s">
        <v>823</v>
      </c>
      <c r="K344" s="86" t="s">
        <v>821</v>
      </c>
      <c r="L344" s="86"/>
      <c r="M344" s="86" t="s">
        <v>28</v>
      </c>
      <c r="N344" s="86" t="s">
        <v>23</v>
      </c>
      <c r="O344" s="86" t="s">
        <v>819</v>
      </c>
      <c r="P344" s="86"/>
      <c r="Q344" s="86" t="s">
        <v>821</v>
      </c>
      <c r="R344" s="91" t="s">
        <v>821</v>
      </c>
      <c r="S344" s="7"/>
      <c r="T344" s="92" t="s">
        <v>750</v>
      </c>
      <c r="U344" s="86"/>
      <c r="V344" s="86"/>
      <c r="W344" s="86"/>
      <c r="X344" s="91"/>
      <c r="Y344" s="4"/>
      <c r="Z344" s="93"/>
      <c r="AA344" s="94"/>
      <c r="AB344" s="94"/>
      <c r="AC344" s="94"/>
      <c r="AD344" s="95" t="s">
        <v>945</v>
      </c>
      <c r="AE344" s="7"/>
      <c r="AF344" s="32" t="str">
        <f t="shared" si="106"/>
        <v xml:space="preserve"> [Teknisk] </v>
      </c>
      <c r="AG344" s="31" t="str">
        <f t="shared" si="93"/>
        <v>?</v>
      </c>
      <c r="AH344" s="31" t="str">
        <f t="shared" si="94"/>
        <v>Legendarisk</v>
      </c>
      <c r="AI344" s="31" t="str">
        <f t="shared" si="95"/>
        <v>Titanisk</v>
      </c>
      <c r="AJ344" s="31" t="str">
        <f t="shared" si="96"/>
        <v>Hyfsad</v>
      </c>
      <c r="AK344" s="31" t="str">
        <f t="shared" si="97"/>
        <v>?</v>
      </c>
      <c r="AL344" s="31" t="str">
        <f t="shared" si="98"/>
        <v>Ypperlig</v>
      </c>
      <c r="AM344" s="39" t="str">
        <f t="shared" si="99"/>
        <v xml:space="preserve"> Fasta: Ypperlig</v>
      </c>
      <c r="AN344" s="31" t="str">
        <f t="shared" si="100"/>
        <v/>
      </c>
      <c r="AO344" s="32" t="str">
        <f t="shared" si="101"/>
        <v/>
      </c>
      <c r="AP344" s="32" t="str">
        <f t="shared" si="102"/>
        <v/>
      </c>
      <c r="AQ344" s="32" t="str">
        <f t="shared" si="103"/>
        <v/>
      </c>
      <c r="AR344" s="32" t="str">
        <f t="shared" si="104"/>
        <v/>
      </c>
      <c r="AS344" s="32" t="str">
        <f t="shared" si="105"/>
        <v>Titanisk - Legendarisk - Ypperlig - Hyfsad</v>
      </c>
      <c r="AT344" s="96" t="str">
        <f t="shared" si="107"/>
        <v>27 Hjerthall [playerid=182758861] Titanisk - Legendarisk - Ypperlig - Hyfsad [Teknisk]  Fasta: Ypperlig</v>
      </c>
      <c r="AU344" s="7"/>
    </row>
    <row r="345" spans="1:47" ht="14.25" hidden="1">
      <c r="A345" s="84" t="s">
        <v>833</v>
      </c>
      <c r="B345" s="85" t="s">
        <v>277</v>
      </c>
      <c r="C345" s="86" t="s">
        <v>542</v>
      </c>
      <c r="D345" s="86">
        <v>114106263</v>
      </c>
      <c r="E345" s="88" t="str">
        <f t="shared" si="108"/>
        <v>114106263</v>
      </c>
      <c r="F345" s="89">
        <v>31</v>
      </c>
      <c r="G345" s="7"/>
      <c r="H345" s="90" t="s">
        <v>32</v>
      </c>
      <c r="I345" s="7"/>
      <c r="J345" s="85" t="s">
        <v>822</v>
      </c>
      <c r="K345" s="86" t="s">
        <v>27</v>
      </c>
      <c r="L345" s="86"/>
      <c r="M345" s="86" t="s">
        <v>822</v>
      </c>
      <c r="N345" s="86" t="s">
        <v>24</v>
      </c>
      <c r="O345" s="86" t="s">
        <v>819</v>
      </c>
      <c r="P345" s="86"/>
      <c r="Q345" s="86" t="s">
        <v>24</v>
      </c>
      <c r="R345" s="91" t="s">
        <v>818</v>
      </c>
      <c r="S345" s="7"/>
      <c r="T345" s="92" t="s">
        <v>731</v>
      </c>
      <c r="U345" s="86"/>
      <c r="V345" s="86"/>
      <c r="W345" s="86"/>
      <c r="X345" s="91"/>
      <c r="Y345" s="4"/>
      <c r="Z345" s="93"/>
      <c r="AA345" s="94"/>
      <c r="AB345" s="94"/>
      <c r="AC345" s="94"/>
      <c r="AD345" s="95" t="s">
        <v>945</v>
      </c>
      <c r="AE345" s="7"/>
      <c r="AF345" s="32" t="str">
        <f t="shared" si="106"/>
        <v xml:space="preserve"> [Teknisk] </v>
      </c>
      <c r="AG345" s="31" t="str">
        <f t="shared" si="93"/>
        <v>?</v>
      </c>
      <c r="AH345" s="31" t="str">
        <f t="shared" si="94"/>
        <v>Enastående</v>
      </c>
      <c r="AI345" s="31" t="str">
        <f t="shared" si="95"/>
        <v>Himmelsk</v>
      </c>
      <c r="AJ345" s="31" t="str">
        <f t="shared" si="96"/>
        <v>Hyfsad</v>
      </c>
      <c r="AK345" s="31" t="str">
        <f t="shared" si="97"/>
        <v>?</v>
      </c>
      <c r="AL345" s="31" t="str">
        <f t="shared" si="98"/>
        <v>Himmelsk</v>
      </c>
      <c r="AM345" s="39" t="str">
        <f t="shared" si="99"/>
        <v xml:space="preserve"> Fasta: Dålig</v>
      </c>
      <c r="AN345" s="31" t="str">
        <f t="shared" si="100"/>
        <v/>
      </c>
      <c r="AO345" s="32" t="str">
        <f t="shared" si="101"/>
        <v/>
      </c>
      <c r="AP345" s="32" t="str">
        <f t="shared" si="102"/>
        <v/>
      </c>
      <c r="AQ345" s="32" t="str">
        <f t="shared" si="103"/>
        <v/>
      </c>
      <c r="AR345" s="32" t="str">
        <f t="shared" si="104"/>
        <v/>
      </c>
      <c r="AS345" s="32" t="str">
        <f t="shared" si="105"/>
        <v>Himmelsk - Enastående - Himmelsk - Hyfsad</v>
      </c>
      <c r="AT345" s="96" t="str">
        <f t="shared" si="107"/>
        <v>31 Sundén [playerid=114106263] Himmelsk - Enastående - Himmelsk - Hyfsad [Teknisk]  Fasta: Dålig</v>
      </c>
      <c r="AU345" s="7"/>
    </row>
    <row r="346" spans="1:47" ht="14.25" hidden="1">
      <c r="A346" s="84" t="s">
        <v>833</v>
      </c>
      <c r="B346" s="85" t="s">
        <v>120</v>
      </c>
      <c r="C346" s="86" t="s">
        <v>545</v>
      </c>
      <c r="D346" s="86">
        <v>135118013</v>
      </c>
      <c r="E346" s="88" t="str">
        <f t="shared" si="108"/>
        <v>135118013</v>
      </c>
      <c r="F346" s="89">
        <v>30</v>
      </c>
      <c r="G346" s="7"/>
      <c r="H346" s="90" t="s">
        <v>32</v>
      </c>
      <c r="I346" s="7"/>
      <c r="J346" s="85" t="s">
        <v>822</v>
      </c>
      <c r="K346" s="86" t="s">
        <v>28</v>
      </c>
      <c r="L346" s="86"/>
      <c r="M346" s="86" t="s">
        <v>822</v>
      </c>
      <c r="N346" s="86" t="s">
        <v>25</v>
      </c>
      <c r="O346" s="86"/>
      <c r="P346" s="86"/>
      <c r="Q346" s="86" t="s">
        <v>24</v>
      </c>
      <c r="R346" s="91" t="s">
        <v>26</v>
      </c>
      <c r="S346" s="7"/>
      <c r="T346" s="92" t="s">
        <v>734</v>
      </c>
      <c r="U346" s="86"/>
      <c r="V346" s="86"/>
      <c r="W346" s="86"/>
      <c r="X346" s="91"/>
      <c r="Y346" s="4"/>
      <c r="Z346" s="93"/>
      <c r="AA346" s="94"/>
      <c r="AB346" s="94"/>
      <c r="AC346" s="94"/>
      <c r="AD346" s="95" t="s">
        <v>945</v>
      </c>
      <c r="AE346" s="7"/>
      <c r="AF346" s="32" t="str">
        <f t="shared" si="106"/>
        <v xml:space="preserve"> [Teknisk] </v>
      </c>
      <c r="AG346" s="31" t="str">
        <f t="shared" si="93"/>
        <v>?</v>
      </c>
      <c r="AH346" s="31" t="str">
        <f t="shared" si="94"/>
        <v>Enastående</v>
      </c>
      <c r="AI346" s="31" t="str">
        <f t="shared" si="95"/>
        <v>Oförglömlig</v>
      </c>
      <c r="AJ346" s="31" t="str">
        <f t="shared" si="96"/>
        <v>?</v>
      </c>
      <c r="AK346" s="31" t="str">
        <f t="shared" si="97"/>
        <v>?</v>
      </c>
      <c r="AL346" s="31" t="str">
        <f t="shared" si="98"/>
        <v>Himmelsk</v>
      </c>
      <c r="AM346" s="39" t="str">
        <f t="shared" si="99"/>
        <v xml:space="preserve"> Fasta: Övernaturlig</v>
      </c>
      <c r="AN346" s="31" t="str">
        <f t="shared" si="100"/>
        <v/>
      </c>
      <c r="AO346" s="32" t="str">
        <f t="shared" si="101"/>
        <v/>
      </c>
      <c r="AP346" s="32" t="str">
        <f t="shared" si="102"/>
        <v/>
      </c>
      <c r="AQ346" s="32" t="str">
        <f t="shared" si="103"/>
        <v/>
      </c>
      <c r="AR346" s="32" t="str">
        <f t="shared" si="104"/>
        <v/>
      </c>
      <c r="AS346" s="32" t="str">
        <f t="shared" si="105"/>
        <v>Oförglömlig - Enastående - Himmelsk - ?</v>
      </c>
      <c r="AT346" s="96" t="str">
        <f t="shared" si="107"/>
        <v>30 Forsell [playerid=135118013] Oförglömlig - Enastående - Himmelsk - ? [Teknisk]  Fasta: Övernaturlig</v>
      </c>
      <c r="AU346" s="7"/>
    </row>
    <row r="347" spans="1:47" ht="14.25" hidden="1">
      <c r="A347" s="84" t="s">
        <v>833</v>
      </c>
      <c r="B347" s="85" t="s">
        <v>146</v>
      </c>
      <c r="C347" s="86" t="s">
        <v>560</v>
      </c>
      <c r="D347" s="86">
        <v>246304403</v>
      </c>
      <c r="E347" s="88" t="str">
        <f t="shared" si="108"/>
        <v>246304403</v>
      </c>
      <c r="F347" s="89">
        <v>22</v>
      </c>
      <c r="G347" s="7"/>
      <c r="H347" s="90" t="s">
        <v>32</v>
      </c>
      <c r="I347" s="7"/>
      <c r="J347" s="85" t="s">
        <v>822</v>
      </c>
      <c r="K347" s="86" t="s">
        <v>820</v>
      </c>
      <c r="L347" s="86"/>
      <c r="M347" s="86" t="s">
        <v>822</v>
      </c>
      <c r="N347" s="86" t="s">
        <v>25</v>
      </c>
      <c r="O347" s="86" t="s">
        <v>820</v>
      </c>
      <c r="P347" s="86"/>
      <c r="Q347" s="86" t="s">
        <v>824</v>
      </c>
      <c r="R347" s="91" t="s">
        <v>28</v>
      </c>
      <c r="S347" s="7"/>
      <c r="T347" s="92" t="s">
        <v>766</v>
      </c>
      <c r="U347" s="86"/>
      <c r="V347" s="86"/>
      <c r="W347" s="86"/>
      <c r="X347" s="91"/>
      <c r="Y347" s="4"/>
      <c r="Z347" s="93"/>
      <c r="AA347" s="94"/>
      <c r="AB347" s="94"/>
      <c r="AC347" s="94"/>
      <c r="AD347" s="95" t="s">
        <v>945</v>
      </c>
      <c r="AE347" s="7"/>
      <c r="AF347" s="32" t="str">
        <f t="shared" si="106"/>
        <v xml:space="preserve"> [Teknisk] </v>
      </c>
      <c r="AG347" s="31" t="str">
        <f t="shared" si="93"/>
        <v>?</v>
      </c>
      <c r="AH347" s="31" t="str">
        <f t="shared" si="94"/>
        <v>Enastående</v>
      </c>
      <c r="AI347" s="31" t="str">
        <f t="shared" si="95"/>
        <v>Oförglömlig</v>
      </c>
      <c r="AJ347" s="31" t="str">
        <f t="shared" si="96"/>
        <v>Bra</v>
      </c>
      <c r="AK347" s="31" t="str">
        <f t="shared" si="97"/>
        <v>?</v>
      </c>
      <c r="AL347" s="31" t="str">
        <f t="shared" si="98"/>
        <v>Unik</v>
      </c>
      <c r="AM347" s="39" t="str">
        <f t="shared" si="99"/>
        <v xml:space="preserve"> Fasta: Legendarisk</v>
      </c>
      <c r="AN347" s="31" t="str">
        <f t="shared" si="100"/>
        <v/>
      </c>
      <c r="AO347" s="32" t="str">
        <f t="shared" si="101"/>
        <v/>
      </c>
      <c r="AP347" s="32" t="str">
        <f t="shared" si="102"/>
        <v/>
      </c>
      <c r="AQ347" s="32" t="str">
        <f t="shared" si="103"/>
        <v/>
      </c>
      <c r="AR347" s="32" t="str">
        <f t="shared" si="104"/>
        <v/>
      </c>
      <c r="AS347" s="32" t="str">
        <f t="shared" si="105"/>
        <v>Oförglömlig - Enastående - Unik - Bra</v>
      </c>
      <c r="AT347" s="96" t="str">
        <f t="shared" si="107"/>
        <v>22 Höglius [playerid=246304403] Oförglömlig - Enastående - Unik - Bra [Teknisk]  Fasta: Legendarisk</v>
      </c>
      <c r="AU347" s="7"/>
    </row>
    <row r="348" spans="1:47" ht="14.25" hidden="1">
      <c r="A348" s="84" t="s">
        <v>833</v>
      </c>
      <c r="B348" s="85" t="s">
        <v>295</v>
      </c>
      <c r="C348" s="86" t="s">
        <v>550</v>
      </c>
      <c r="D348" s="86">
        <v>184766607</v>
      </c>
      <c r="E348" s="88" t="str">
        <f t="shared" si="108"/>
        <v>184766607</v>
      </c>
      <c r="F348" s="89">
        <v>25</v>
      </c>
      <c r="G348" s="7"/>
      <c r="H348" s="90" t="s">
        <v>32</v>
      </c>
      <c r="I348" s="7"/>
      <c r="J348" s="85" t="s">
        <v>823</v>
      </c>
      <c r="K348" s="86" t="s">
        <v>821</v>
      </c>
      <c r="L348" s="86"/>
      <c r="M348" s="86" t="s">
        <v>822</v>
      </c>
      <c r="N348" s="86" t="s">
        <v>824</v>
      </c>
      <c r="O348" s="86"/>
      <c r="P348" s="86"/>
      <c r="Q348" s="86" t="s">
        <v>24</v>
      </c>
      <c r="R348" s="91"/>
      <c r="S348" s="7"/>
      <c r="T348" s="92" t="s">
        <v>748</v>
      </c>
      <c r="U348" s="86"/>
      <c r="V348" s="86"/>
      <c r="W348" s="86"/>
      <c r="X348" s="91"/>
      <c r="Y348" s="4"/>
      <c r="Z348" s="93"/>
      <c r="AA348" s="94"/>
      <c r="AB348" s="94"/>
      <c r="AC348" s="94"/>
      <c r="AD348" s="95" t="s">
        <v>945</v>
      </c>
      <c r="AE348" s="7"/>
      <c r="AF348" s="32" t="str">
        <f t="shared" si="106"/>
        <v xml:space="preserve"> [Teknisk] </v>
      </c>
      <c r="AG348" s="31" t="str">
        <f t="shared" si="93"/>
        <v>?</v>
      </c>
      <c r="AH348" s="31" t="str">
        <f t="shared" si="94"/>
        <v>Enastående</v>
      </c>
      <c r="AI348" s="31" t="str">
        <f t="shared" si="95"/>
        <v>Unik</v>
      </c>
      <c r="AJ348" s="31" t="str">
        <f t="shared" si="96"/>
        <v>?</v>
      </c>
      <c r="AK348" s="31" t="str">
        <f t="shared" si="97"/>
        <v>?</v>
      </c>
      <c r="AL348" s="31" t="str">
        <f t="shared" si="98"/>
        <v>Himmelsk</v>
      </c>
      <c r="AM348" s="39" t="str">
        <f t="shared" si="99"/>
        <v/>
      </c>
      <c r="AN348" s="31" t="str">
        <f t="shared" si="100"/>
        <v/>
      </c>
      <c r="AO348" s="32" t="str">
        <f t="shared" si="101"/>
        <v/>
      </c>
      <c r="AP348" s="32" t="str">
        <f t="shared" si="102"/>
        <v/>
      </c>
      <c r="AQ348" s="32" t="str">
        <f t="shared" si="103"/>
        <v/>
      </c>
      <c r="AR348" s="32" t="str">
        <f t="shared" si="104"/>
        <v/>
      </c>
      <c r="AS348" s="32" t="str">
        <f t="shared" si="105"/>
        <v>Unik - Enastående - Himmelsk - ?</v>
      </c>
      <c r="AT348" s="96" t="str">
        <f t="shared" si="107"/>
        <v xml:space="preserve">25 Kullengård [playerid=184766607] Unik - Enastående - Himmelsk - ? [Teknisk] </v>
      </c>
      <c r="AU348" s="7"/>
    </row>
    <row r="349" spans="1:47" ht="14.25" hidden="1">
      <c r="A349" s="84" t="s">
        <v>833</v>
      </c>
      <c r="B349" s="85" t="s">
        <v>763</v>
      </c>
      <c r="C349" s="86" t="s">
        <v>559</v>
      </c>
      <c r="D349" s="86">
        <v>228202573</v>
      </c>
      <c r="E349" s="88" t="str">
        <f t="shared" si="108"/>
        <v>228202573</v>
      </c>
      <c r="F349" s="89">
        <v>23</v>
      </c>
      <c r="G349" s="7"/>
      <c r="H349" s="90" t="s">
        <v>32</v>
      </c>
      <c r="I349" s="7"/>
      <c r="J349" s="85" t="s">
        <v>820</v>
      </c>
      <c r="K349" s="86" t="s">
        <v>820</v>
      </c>
      <c r="L349" s="86"/>
      <c r="M349" s="86" t="s">
        <v>821</v>
      </c>
      <c r="N349" s="86" t="s">
        <v>25</v>
      </c>
      <c r="O349" s="86"/>
      <c r="P349" s="86"/>
      <c r="Q349" s="86" t="s">
        <v>27</v>
      </c>
      <c r="R349" s="91" t="s">
        <v>26</v>
      </c>
      <c r="S349" s="7"/>
      <c r="T349" s="92" t="s">
        <v>764</v>
      </c>
      <c r="U349" s="86"/>
      <c r="V349" s="86"/>
      <c r="W349" s="86"/>
      <c r="X349" s="91"/>
      <c r="Y349" s="4"/>
      <c r="Z349" s="93" t="s">
        <v>827</v>
      </c>
      <c r="AA349" s="94"/>
      <c r="AB349" s="94"/>
      <c r="AC349" s="94"/>
      <c r="AD349" s="95" t="s">
        <v>945</v>
      </c>
      <c r="AE349" s="7"/>
      <c r="AF349" s="32" t="str">
        <f t="shared" si="106"/>
        <v xml:space="preserve"> [Teknisk] </v>
      </c>
      <c r="AG349" s="31" t="str">
        <f t="shared" si="93"/>
        <v>?</v>
      </c>
      <c r="AH349" s="31" t="str">
        <f t="shared" si="94"/>
        <v>Ypperlig</v>
      </c>
      <c r="AI349" s="31" t="str">
        <f t="shared" si="95"/>
        <v>Oförglömlig</v>
      </c>
      <c r="AJ349" s="31" t="str">
        <f t="shared" si="96"/>
        <v>?</v>
      </c>
      <c r="AK349" s="31" t="str">
        <f t="shared" si="97"/>
        <v>?</v>
      </c>
      <c r="AL349" s="31" t="str">
        <f t="shared" si="98"/>
        <v>Gudabenådad</v>
      </c>
      <c r="AM349" s="39" t="str">
        <f t="shared" si="99"/>
        <v xml:space="preserve"> Fasta: Övernaturlig</v>
      </c>
      <c r="AN349" s="31" t="str">
        <f t="shared" si="100"/>
        <v/>
      </c>
      <c r="AO349" s="32" t="str">
        <f t="shared" si="101"/>
        <v/>
      </c>
      <c r="AP349" s="32" t="str">
        <f t="shared" si="102"/>
        <v/>
      </c>
      <c r="AQ349" s="32" t="str">
        <f t="shared" si="103"/>
        <v/>
      </c>
      <c r="AR349" s="32" t="str">
        <f t="shared" si="104"/>
        <v/>
      </c>
      <c r="AS349" s="32" t="str">
        <f t="shared" si="105"/>
        <v>Oförglömlig - Ypperlig - Gudabenådad - ?</v>
      </c>
      <c r="AT349" s="96" t="str">
        <f t="shared" si="107"/>
        <v>[b]23 Viklius [playerid=228202573] Oförglömlig - Ypperlig - Gudabenådad - ? [Teknisk]  Fasta: Övernaturlig[/b]</v>
      </c>
      <c r="AU349" s="7"/>
    </row>
    <row r="350" spans="1:47" ht="14.25" hidden="1">
      <c r="A350" s="84" t="s">
        <v>10</v>
      </c>
      <c r="B350" s="85" t="s">
        <v>107</v>
      </c>
      <c r="C350" s="86" t="s">
        <v>440</v>
      </c>
      <c r="D350" s="87">
        <v>223930676</v>
      </c>
      <c r="E350" s="88" t="str">
        <f>HYPERLINK(CONCATENATE("http://www.hattrick.org/Club/Players/Player.aspx?PlayerID=",D350),TEXT(D350,"00"))</f>
        <v>223930676</v>
      </c>
      <c r="F350" s="89">
        <v>24</v>
      </c>
      <c r="G350" s="7"/>
      <c r="H350" s="96" t="s">
        <v>33</v>
      </c>
      <c r="I350" s="7"/>
      <c r="J350" s="85" t="s">
        <v>822</v>
      </c>
      <c r="K350" s="86" t="s">
        <v>820</v>
      </c>
      <c r="L350" s="86"/>
      <c r="M350" s="86" t="s">
        <v>26</v>
      </c>
      <c r="N350" s="86" t="s">
        <v>820</v>
      </c>
      <c r="O350" s="86" t="s">
        <v>23</v>
      </c>
      <c r="P350" s="86"/>
      <c r="Q350" s="86"/>
      <c r="R350" s="91"/>
      <c r="S350" s="7"/>
      <c r="T350" s="92" t="s">
        <v>441</v>
      </c>
      <c r="U350" s="86"/>
      <c r="V350" s="86"/>
      <c r="W350" s="86"/>
      <c r="X350" s="97"/>
      <c r="Y350" s="4"/>
      <c r="Z350" s="93"/>
      <c r="AA350" s="94"/>
      <c r="AB350" s="94"/>
      <c r="AC350" s="94"/>
      <c r="AD350" s="95" t="s">
        <v>938</v>
      </c>
      <c r="AE350" s="7"/>
      <c r="AF350" s="32" t="str">
        <f t="shared" ref="AF350:AF413" si="109">IF(COUNTA(H350)&gt;0,CONCATENATE(" [",H350,"] "),"")</f>
        <v xml:space="preserve"> [Kraftfull] </v>
      </c>
      <c r="AG350" s="31" t="str">
        <f t="shared" ref="AG350:AG413" si="110">IF(COUNTA(L350)&gt;0,RIGHT(L350,LEN(L350)-5),"?")</f>
        <v>?</v>
      </c>
      <c r="AH350" s="31" t="str">
        <f t="shared" ref="AH350:AH413" si="111">IF(COUNTA(M350)&gt;0,RIGHT(M350,LEN(M350)-5),"?")</f>
        <v>Övernaturlig</v>
      </c>
      <c r="AI350" s="31" t="str">
        <f t="shared" ref="AI350:AI413" si="112">IF(COUNTA(N350)&gt;0,RIGHT(N350,LEN(N350)-5),"?")</f>
        <v>Bra</v>
      </c>
      <c r="AJ350" s="31" t="str">
        <f t="shared" ref="AJ350:AJ413" si="113">IF(COUNTA(O350)&gt;0,RIGHT(O350,LEN(O350)-5),"?")</f>
        <v>Titanisk</v>
      </c>
      <c r="AK350" s="31" t="str">
        <f t="shared" ref="AK350:AK413" si="114">IF(COUNTA(P350)&gt;0,RIGHT(P350,LEN(P350)-5),"?")</f>
        <v>?</v>
      </c>
      <c r="AL350" s="31" t="str">
        <f t="shared" ref="AL350:AL413" si="115">IF(COUNTA(Q350)&gt;0,RIGHT(Q350,LEN(Q350)-5),"?")</f>
        <v>?</v>
      </c>
      <c r="AM350" s="39" t="str">
        <f t="shared" ref="AM350:AM413" si="116">IF(COUNTA(R350)&gt;0,CONCATENATE(" Fasta: ",RIGHT(R350,LEN(R350)-5)),"")</f>
        <v/>
      </c>
      <c r="AN350" s="31" t="str">
        <f t="shared" ref="AN350:AN413" si="117">IF(A350="Målvakt",CONCATENATE(AG350," - ",AK350),"")</f>
        <v/>
      </c>
      <c r="AO350" s="32" t="str">
        <f t="shared" ref="AO350:AO413" si="118">IF(A350="Försvarare",CONCATENATE(AK350," - ",AH350," - ",AJ350," - ",AI350),"")</f>
        <v/>
      </c>
      <c r="AP350" s="32" t="str">
        <f t="shared" ref="AP350:AP413" si="119">IF(A350="Inner",CONCATENATE(AH350," - ",AI350," - ",AK350),"")</f>
        <v/>
      </c>
      <c r="AQ350" s="32" t="str">
        <f t="shared" ref="AQ350:AQ413" si="120">IF(A350="Ytter",CONCATENATE(AJ350," - ",AH350," - ",AI350," - ",AK350),"")</f>
        <v>Titanisk - Övernaturlig - Bra - ?</v>
      </c>
      <c r="AR350" s="32" t="str">
        <f t="shared" ref="AR350:AR413" si="121">IF(A350="Anfallare",CONCATENATE(AL350," - ",AI350," - ",AJ350),"")</f>
        <v/>
      </c>
      <c r="AS350" s="32" t="str">
        <f t="shared" ref="AS350:AS413" si="122">IF(A350="Def anfallare",CONCATENATE(AI350," - ",AH350," - ",AL350," - ",AJ350),"")</f>
        <v/>
      </c>
      <c r="AT350" s="96" t="str">
        <f t="shared" si="107"/>
        <v xml:space="preserve">24 Nissjö [playerid=223930676] Titanisk - Övernaturlig - Bra - ? [Kraftfull] </v>
      </c>
      <c r="AU350" s="7"/>
    </row>
    <row r="351" spans="1:47" ht="15" hidden="1">
      <c r="A351" s="84"/>
      <c r="B351" s="85" t="s">
        <v>57</v>
      </c>
      <c r="C351" s="86" t="s">
        <v>218</v>
      </c>
      <c r="D351" s="99">
        <v>99064263</v>
      </c>
      <c r="E351" s="87">
        <v>99064263</v>
      </c>
      <c r="F351" s="89">
        <v>31</v>
      </c>
      <c r="G351" s="7"/>
      <c r="H351" s="96" t="s">
        <v>29</v>
      </c>
      <c r="I351" s="7"/>
      <c r="J351" s="85" t="s">
        <v>821</v>
      </c>
      <c r="K351" s="86" t="s">
        <v>28</v>
      </c>
      <c r="L351" s="86"/>
      <c r="M351" s="86"/>
      <c r="N351" s="86" t="s">
        <v>822</v>
      </c>
      <c r="O351" s="86" t="s">
        <v>823</v>
      </c>
      <c r="P351" s="86"/>
      <c r="Q351" s="86" t="s">
        <v>20</v>
      </c>
      <c r="R351" s="91" t="s">
        <v>22</v>
      </c>
      <c r="S351" s="7"/>
      <c r="T351" s="92" t="s">
        <v>915</v>
      </c>
      <c r="U351" s="86" t="s">
        <v>12</v>
      </c>
      <c r="V351" s="86" t="s">
        <v>40</v>
      </c>
      <c r="W351" s="86"/>
      <c r="X351" s="97"/>
      <c r="Y351" s="4"/>
      <c r="Z351" s="93"/>
      <c r="AA351" s="94"/>
      <c r="AB351" s="94"/>
      <c r="AC351" s="94"/>
      <c r="AD351" s="95" t="s">
        <v>946</v>
      </c>
      <c r="AE351" s="7"/>
      <c r="AF351" s="32" t="str">
        <f t="shared" si="109"/>
        <v xml:space="preserve"> [Snabb] </v>
      </c>
      <c r="AG351" s="31" t="str">
        <f t="shared" si="110"/>
        <v>?</v>
      </c>
      <c r="AH351" s="31" t="str">
        <f t="shared" si="111"/>
        <v>?</v>
      </c>
      <c r="AI351" s="31" t="str">
        <f t="shared" si="112"/>
        <v>Enastående</v>
      </c>
      <c r="AJ351" s="31" t="str">
        <f t="shared" si="113"/>
        <v>Fenomenal</v>
      </c>
      <c r="AK351" s="31" t="str">
        <f t="shared" si="114"/>
        <v>?</v>
      </c>
      <c r="AL351" s="31" t="str">
        <f t="shared" si="115"/>
        <v>Magisk</v>
      </c>
      <c r="AM351" s="39" t="str">
        <f t="shared" si="116"/>
        <v xml:space="preserve"> Fasta: Utomjordisk</v>
      </c>
      <c r="AN351" s="31" t="str">
        <f t="shared" si="117"/>
        <v/>
      </c>
      <c r="AO351" s="32" t="str">
        <f t="shared" si="118"/>
        <v/>
      </c>
      <c r="AP351" s="32" t="str">
        <f t="shared" si="119"/>
        <v/>
      </c>
      <c r="AQ351" s="32" t="str">
        <f t="shared" si="120"/>
        <v/>
      </c>
      <c r="AR351" s="32" t="str">
        <f t="shared" si="121"/>
        <v/>
      </c>
      <c r="AS351" s="32" t="str">
        <f t="shared" si="122"/>
        <v/>
      </c>
      <c r="AT351" s="96" t="str">
        <f t="shared" si="107"/>
        <v>31 Stensson [playerid=99064263]  [Snabb]  Fasta: Utomjordisk</v>
      </c>
      <c r="AU351" s="7"/>
    </row>
    <row r="352" spans="1:47" ht="15" hidden="1">
      <c r="A352" s="84" t="s">
        <v>832</v>
      </c>
      <c r="B352" s="85" t="s">
        <v>716</v>
      </c>
      <c r="C352" s="86" t="s">
        <v>364</v>
      </c>
      <c r="D352" s="98">
        <v>219755078</v>
      </c>
      <c r="E352" s="88" t="str">
        <f t="shared" si="92"/>
        <v>219755078</v>
      </c>
      <c r="F352" s="89">
        <v>24</v>
      </c>
      <c r="G352" s="7"/>
      <c r="H352" s="96" t="s">
        <v>538</v>
      </c>
      <c r="I352" s="7"/>
      <c r="J352" s="85" t="s">
        <v>823</v>
      </c>
      <c r="K352" s="86" t="s">
        <v>820</v>
      </c>
      <c r="L352" s="86"/>
      <c r="M352" s="86"/>
      <c r="N352" s="86" t="s">
        <v>823</v>
      </c>
      <c r="O352" s="86"/>
      <c r="P352" s="86"/>
      <c r="Q352" s="86" t="s">
        <v>23</v>
      </c>
      <c r="R352" s="91" t="s">
        <v>819</v>
      </c>
      <c r="S352" s="6" t="s">
        <v>490</v>
      </c>
      <c r="T352" s="92" t="s">
        <v>717</v>
      </c>
      <c r="U352" s="86"/>
      <c r="V352" s="86"/>
      <c r="W352" s="86"/>
      <c r="X352" s="97"/>
      <c r="Y352" s="4"/>
      <c r="Z352" s="93"/>
      <c r="AA352" s="94"/>
      <c r="AB352" s="94"/>
      <c r="AC352" s="94"/>
      <c r="AD352" s="95" t="s">
        <v>943</v>
      </c>
      <c r="AE352" s="7"/>
      <c r="AF352" s="32" t="str">
        <f t="shared" si="109"/>
        <v xml:space="preserve"> [OFÖUTSÄGBAR] </v>
      </c>
      <c r="AG352" s="31" t="str">
        <f t="shared" si="110"/>
        <v>?</v>
      </c>
      <c r="AH352" s="31" t="str">
        <f t="shared" si="111"/>
        <v>?</v>
      </c>
      <c r="AI352" s="31" t="str">
        <f t="shared" si="112"/>
        <v>Fenomenal</v>
      </c>
      <c r="AJ352" s="31" t="str">
        <f t="shared" si="113"/>
        <v>?</v>
      </c>
      <c r="AK352" s="31" t="str">
        <f t="shared" si="114"/>
        <v>?</v>
      </c>
      <c r="AL352" s="31" t="str">
        <f t="shared" si="115"/>
        <v>Titanisk</v>
      </c>
      <c r="AM352" s="39" t="str">
        <f t="shared" si="116"/>
        <v xml:space="preserve"> Fasta: Hyfsad</v>
      </c>
      <c r="AN352" s="31" t="str">
        <f t="shared" si="117"/>
        <v/>
      </c>
      <c r="AO352" s="32" t="str">
        <f t="shared" si="118"/>
        <v/>
      </c>
      <c r="AP352" s="32" t="str">
        <f t="shared" si="119"/>
        <v/>
      </c>
      <c r="AQ352" s="32" t="str">
        <f t="shared" si="120"/>
        <v/>
      </c>
      <c r="AR352" s="32" t="str">
        <f t="shared" si="121"/>
        <v>Titanisk - Fenomenal - ?</v>
      </c>
      <c r="AS352" s="32" t="str">
        <f t="shared" si="122"/>
        <v/>
      </c>
      <c r="AT352" s="96" t="str">
        <f t="shared" si="107"/>
        <v>24 Bengtsson [playerid=219755078] Titanisk - Fenomenal - ? [OFÖUTSÄGBAR]  Fasta: Hyfsad</v>
      </c>
      <c r="AU352" s="7"/>
    </row>
    <row r="353" spans="1:47" ht="14.25" hidden="1">
      <c r="A353" s="84"/>
      <c r="B353" s="85"/>
      <c r="C353" s="86"/>
      <c r="D353" s="86">
        <v>245745851</v>
      </c>
      <c r="E353" s="86" t="str">
        <f>HYPERLINK(CONCATENATE("http://www.hattrick.org/Club/Players/Player.aspx?PlayerID=",D353),TEXT(D353,"00"))</f>
        <v>245745851</v>
      </c>
      <c r="F353" s="89">
        <v>21</v>
      </c>
      <c r="G353" s="7"/>
      <c r="H353" s="96"/>
      <c r="I353" s="7"/>
      <c r="J353" s="85" t="s">
        <v>822</v>
      </c>
      <c r="K353" s="86" t="s">
        <v>819</v>
      </c>
      <c r="L353" s="86"/>
      <c r="M353" s="86" t="s">
        <v>824</v>
      </c>
      <c r="N353" s="86" t="s">
        <v>820</v>
      </c>
      <c r="O353" s="86" t="s">
        <v>23</v>
      </c>
      <c r="P353" s="86"/>
      <c r="Q353" s="86"/>
      <c r="R353" s="91"/>
      <c r="S353" s="7"/>
      <c r="T353" s="121" t="s">
        <v>1001</v>
      </c>
      <c r="U353" s="86"/>
      <c r="V353" s="86"/>
      <c r="W353" s="86"/>
      <c r="X353" s="97"/>
      <c r="Y353" s="4"/>
      <c r="Z353" s="93"/>
      <c r="AA353" s="94"/>
      <c r="AB353" s="94"/>
      <c r="AC353" s="94"/>
      <c r="AD353" s="95" t="s">
        <v>938</v>
      </c>
      <c r="AE353" s="7"/>
      <c r="AF353" s="32" t="str">
        <f t="shared" si="109"/>
        <v/>
      </c>
      <c r="AG353" s="31" t="str">
        <f t="shared" si="110"/>
        <v>?</v>
      </c>
      <c r="AH353" s="31" t="str">
        <f t="shared" si="111"/>
        <v>Unik</v>
      </c>
      <c r="AI353" s="31" t="str">
        <f t="shared" si="112"/>
        <v>Bra</v>
      </c>
      <c r="AJ353" s="31" t="str">
        <f t="shared" si="113"/>
        <v>Titanisk</v>
      </c>
      <c r="AK353" s="31" t="str">
        <f t="shared" si="114"/>
        <v>?</v>
      </c>
      <c r="AL353" s="31" t="str">
        <f t="shared" si="115"/>
        <v>?</v>
      </c>
      <c r="AM353" s="39" t="str">
        <f t="shared" si="116"/>
        <v/>
      </c>
      <c r="AN353" s="31" t="str">
        <f t="shared" si="117"/>
        <v/>
      </c>
      <c r="AO353" s="32" t="str">
        <f t="shared" si="118"/>
        <v/>
      </c>
      <c r="AP353" s="32" t="str">
        <f t="shared" si="119"/>
        <v/>
      </c>
      <c r="AQ353" s="32" t="str">
        <f t="shared" si="120"/>
        <v/>
      </c>
      <c r="AR353" s="32" t="str">
        <f t="shared" si="121"/>
        <v/>
      </c>
      <c r="AS353" s="32" t="str">
        <f t="shared" si="122"/>
        <v/>
      </c>
      <c r="AT353" s="96" t="str">
        <f t="shared" si="107"/>
        <v xml:space="preserve">21  [playerid=245745851] </v>
      </c>
      <c r="AU353" s="7"/>
    </row>
    <row r="354" spans="1:47" ht="14.25" hidden="1">
      <c r="A354" s="84" t="s">
        <v>830</v>
      </c>
      <c r="B354" s="85" t="s">
        <v>207</v>
      </c>
      <c r="C354" s="86" t="s">
        <v>208</v>
      </c>
      <c r="D354" s="87">
        <v>248034092</v>
      </c>
      <c r="E354" s="88" t="str">
        <f>HYPERLINK(CONCATENATE("http://www.hattrick.org/Club/Players/Player.aspx?PlayerID=",D354),TEXT(D354,"00"))</f>
        <v>248034092</v>
      </c>
      <c r="F354" s="89">
        <v>22</v>
      </c>
      <c r="G354" s="7"/>
      <c r="H354" s="96" t="s">
        <v>29</v>
      </c>
      <c r="I354" s="7"/>
      <c r="J354" s="85" t="s">
        <v>822</v>
      </c>
      <c r="K354" s="86" t="s">
        <v>819</v>
      </c>
      <c r="L354" s="86"/>
      <c r="M354" s="86" t="s">
        <v>28</v>
      </c>
      <c r="N354" s="86" t="s">
        <v>821</v>
      </c>
      <c r="O354" s="86"/>
      <c r="P354" s="86" t="s">
        <v>26</v>
      </c>
      <c r="Q354" s="86"/>
      <c r="R354" s="91" t="s">
        <v>824</v>
      </c>
      <c r="S354" s="7"/>
      <c r="T354" s="92" t="s">
        <v>209</v>
      </c>
      <c r="U354" s="86"/>
      <c r="V354" s="86"/>
      <c r="W354" s="86"/>
      <c r="X354" s="97"/>
      <c r="Y354" s="4"/>
      <c r="Z354" s="93"/>
      <c r="AA354" s="94"/>
      <c r="AB354" s="94"/>
      <c r="AC354" s="94"/>
      <c r="AD354" s="95" t="s">
        <v>935</v>
      </c>
      <c r="AE354" s="7"/>
      <c r="AF354" s="32" t="str">
        <f t="shared" si="109"/>
        <v xml:space="preserve"> [Snabb] </v>
      </c>
      <c r="AG354" s="31" t="str">
        <f t="shared" si="110"/>
        <v>?</v>
      </c>
      <c r="AH354" s="31" t="str">
        <f t="shared" si="111"/>
        <v>Legendarisk</v>
      </c>
      <c r="AI354" s="31" t="str">
        <f t="shared" si="112"/>
        <v>Ypperlig</v>
      </c>
      <c r="AJ354" s="31" t="str">
        <f t="shared" si="113"/>
        <v>?</v>
      </c>
      <c r="AK354" s="31" t="str">
        <f t="shared" si="114"/>
        <v>Övernaturlig</v>
      </c>
      <c r="AL354" s="31" t="str">
        <f t="shared" si="115"/>
        <v>?</v>
      </c>
      <c r="AM354" s="39" t="str">
        <f t="shared" si="116"/>
        <v xml:space="preserve"> Fasta: Unik</v>
      </c>
      <c r="AN354" s="31" t="str">
        <f t="shared" si="117"/>
        <v/>
      </c>
      <c r="AO354" s="32" t="str">
        <f t="shared" si="118"/>
        <v>Övernaturlig - Legendarisk - ? - Ypperlig</v>
      </c>
      <c r="AP354" s="32" t="str">
        <f t="shared" si="119"/>
        <v/>
      </c>
      <c r="AQ354" s="32" t="str">
        <f t="shared" si="120"/>
        <v/>
      </c>
      <c r="AR354" s="32" t="str">
        <f t="shared" si="121"/>
        <v/>
      </c>
      <c r="AS354" s="32" t="str">
        <f t="shared" si="122"/>
        <v/>
      </c>
      <c r="AT354" s="96" t="str">
        <f t="shared" si="107"/>
        <v>22 Jonasson [playerid=248034092] Övernaturlig - Legendarisk - ? - Ypperlig [Snabb]  Fasta: Unik</v>
      </c>
      <c r="AU354" s="7"/>
    </row>
    <row r="355" spans="1:47" ht="14.25" hidden="1">
      <c r="A355" s="84"/>
      <c r="B355" s="85" t="s">
        <v>80</v>
      </c>
      <c r="C355" s="86" t="s">
        <v>788</v>
      </c>
      <c r="D355" s="86">
        <v>178353066</v>
      </c>
      <c r="E355" s="87">
        <v>178353066</v>
      </c>
      <c r="F355" s="89">
        <v>26</v>
      </c>
      <c r="G355" s="7"/>
      <c r="H355" s="96" t="s">
        <v>30</v>
      </c>
      <c r="I355" s="7"/>
      <c r="J355" s="85" t="s">
        <v>822</v>
      </c>
      <c r="K355" s="86" t="s">
        <v>821</v>
      </c>
      <c r="L355" s="86"/>
      <c r="M355" s="86"/>
      <c r="N355" s="86"/>
      <c r="O355" s="86"/>
      <c r="P355" s="86" t="s">
        <v>24</v>
      </c>
      <c r="Q355" s="86"/>
      <c r="R355" s="91" t="s">
        <v>23</v>
      </c>
      <c r="S355" s="7"/>
      <c r="T355" s="92" t="s">
        <v>789</v>
      </c>
      <c r="U355" s="86"/>
      <c r="V355" s="86"/>
      <c r="W355" s="86"/>
      <c r="X355" s="97"/>
      <c r="Y355" s="4"/>
      <c r="Z355" s="93"/>
      <c r="AA355" s="94"/>
      <c r="AB355" s="94"/>
      <c r="AC355" s="94"/>
      <c r="AD355" s="95" t="s">
        <v>946</v>
      </c>
      <c r="AE355" s="7"/>
      <c r="AF355" s="32" t="str">
        <f t="shared" si="109"/>
        <v xml:space="preserve"> [Nickskicklig] </v>
      </c>
      <c r="AG355" s="31" t="str">
        <f t="shared" si="110"/>
        <v>?</v>
      </c>
      <c r="AH355" s="31" t="str">
        <f t="shared" si="111"/>
        <v>?</v>
      </c>
      <c r="AI355" s="31" t="str">
        <f t="shared" si="112"/>
        <v>?</v>
      </c>
      <c r="AJ355" s="31" t="str">
        <f t="shared" si="113"/>
        <v>?</v>
      </c>
      <c r="AK355" s="31" t="str">
        <f t="shared" si="114"/>
        <v>Himmelsk</v>
      </c>
      <c r="AL355" s="31" t="str">
        <f t="shared" si="115"/>
        <v>?</v>
      </c>
      <c r="AM355" s="39" t="str">
        <f t="shared" si="116"/>
        <v xml:space="preserve"> Fasta: Titanisk</v>
      </c>
      <c r="AN355" s="31" t="str">
        <f t="shared" si="117"/>
        <v/>
      </c>
      <c r="AO355" s="32" t="str">
        <f t="shared" si="118"/>
        <v/>
      </c>
      <c r="AP355" s="32" t="str">
        <f t="shared" si="119"/>
        <v/>
      </c>
      <c r="AQ355" s="32" t="str">
        <f t="shared" si="120"/>
        <v/>
      </c>
      <c r="AR355" s="32" t="str">
        <f t="shared" si="121"/>
        <v/>
      </c>
      <c r="AS355" s="32" t="str">
        <f t="shared" si="122"/>
        <v/>
      </c>
      <c r="AT355" s="96" t="str">
        <f t="shared" si="107"/>
        <v>26 Fager [playerid=178353066]  [Nickskicklig]  Fasta: Titanisk</v>
      </c>
      <c r="AU355" s="7"/>
    </row>
    <row r="356" spans="1:47" ht="14.25">
      <c r="A356" s="84" t="s">
        <v>830</v>
      </c>
      <c r="B356" s="85" t="s">
        <v>187</v>
      </c>
      <c r="C356" s="86" t="s">
        <v>263</v>
      </c>
      <c r="D356" s="87">
        <v>236709954</v>
      </c>
      <c r="E356" s="118" t="str">
        <f t="shared" ref="E356:E373" si="123">HYPERLINK(CONCATENATE("http://www.hattrick.org/Club/Players/Player.aspx?PlayerID=",D356),TEXT(D356,"00"))</f>
        <v>236709954</v>
      </c>
      <c r="F356" s="89">
        <v>23</v>
      </c>
      <c r="G356" s="7"/>
      <c r="H356" s="96" t="s">
        <v>33</v>
      </c>
      <c r="I356" s="7"/>
      <c r="J356" s="85" t="s">
        <v>822</v>
      </c>
      <c r="K356" s="86" t="s">
        <v>822</v>
      </c>
      <c r="L356" s="86"/>
      <c r="M356" s="86" t="s">
        <v>821</v>
      </c>
      <c r="N356" s="86" t="s">
        <v>821</v>
      </c>
      <c r="O356" s="86" t="s">
        <v>27</v>
      </c>
      <c r="P356" s="86" t="s">
        <v>24</v>
      </c>
      <c r="Q356" s="86"/>
      <c r="R356" s="91" t="s">
        <v>818</v>
      </c>
      <c r="S356" s="7"/>
      <c r="T356" s="120" t="s">
        <v>264</v>
      </c>
      <c r="U356" s="86"/>
      <c r="V356" s="86"/>
      <c r="W356" s="86"/>
      <c r="X356" s="97"/>
      <c r="Y356" s="4"/>
      <c r="Z356" s="93"/>
      <c r="AA356" s="94"/>
      <c r="AB356" s="94"/>
      <c r="AC356" s="94"/>
      <c r="AD356" s="95" t="s">
        <v>935</v>
      </c>
      <c r="AE356" s="7"/>
      <c r="AF356" s="32" t="str">
        <f t="shared" si="109"/>
        <v xml:space="preserve"> [Kraftfull] </v>
      </c>
      <c r="AG356" s="31" t="str">
        <f t="shared" si="110"/>
        <v>?</v>
      </c>
      <c r="AH356" s="31" t="str">
        <f t="shared" si="111"/>
        <v>Ypperlig</v>
      </c>
      <c r="AI356" s="31" t="str">
        <f t="shared" si="112"/>
        <v>Ypperlig</v>
      </c>
      <c r="AJ356" s="31" t="str">
        <f t="shared" si="113"/>
        <v>Gudabenådad</v>
      </c>
      <c r="AK356" s="31" t="str">
        <f t="shared" si="114"/>
        <v>Himmelsk</v>
      </c>
      <c r="AL356" s="31" t="str">
        <f t="shared" si="115"/>
        <v>?</v>
      </c>
      <c r="AM356" s="39" t="str">
        <f t="shared" si="116"/>
        <v xml:space="preserve"> Fasta: Dålig</v>
      </c>
      <c r="AN356" s="31" t="str">
        <f t="shared" si="117"/>
        <v/>
      </c>
      <c r="AO356" s="32" t="str">
        <f t="shared" si="118"/>
        <v>Himmelsk - Ypperlig - Gudabenådad - Ypperlig</v>
      </c>
      <c r="AP356" s="32" t="str">
        <f t="shared" si="119"/>
        <v/>
      </c>
      <c r="AQ356" s="32" t="str">
        <f t="shared" si="120"/>
        <v/>
      </c>
      <c r="AR356" s="32" t="str">
        <f t="shared" si="121"/>
        <v/>
      </c>
      <c r="AS356" s="32" t="str">
        <f t="shared" si="122"/>
        <v/>
      </c>
      <c r="AT356" s="96" t="str">
        <f>CONCATENATE(IF(Z356="LL","[u]",IF(Z356="Ny","[i]",IF(Z356="Extra koll","[b]",""))),F356," ",C356,IF(COUNTA(D356)&gt;0,CONCATENATE(" [playerid=",D356,"] "),""),AN356,AO356,AP356,AQ356,AR356,AS356,AF356,AM356,IF(Z356="LL","[/u]",IF(Z356="Ny","[/i]",IF(Z356="Extra koll","[/b]",""))))</f>
        <v>23 Ulfsson [playerid=236709954] Himmelsk - Ypperlig - Gudabenådad - Ypperlig [Kraftfull]  Fasta: Dålig</v>
      </c>
      <c r="AU356" s="7"/>
    </row>
    <row r="357" spans="1:47" ht="14.25" hidden="1">
      <c r="A357" s="84" t="s">
        <v>830</v>
      </c>
      <c r="B357" s="85" t="s">
        <v>176</v>
      </c>
      <c r="C357" s="86" t="s">
        <v>797</v>
      </c>
      <c r="D357" s="86">
        <v>247945770</v>
      </c>
      <c r="E357" s="118" t="str">
        <f t="shared" si="123"/>
        <v>247945770</v>
      </c>
      <c r="F357" s="89">
        <v>22</v>
      </c>
      <c r="G357" s="7"/>
      <c r="H357" s="96" t="s">
        <v>33</v>
      </c>
      <c r="I357" s="7"/>
      <c r="J357" s="85" t="s">
        <v>822</v>
      </c>
      <c r="K357" s="86" t="s">
        <v>822</v>
      </c>
      <c r="L357" s="86"/>
      <c r="M357" s="86"/>
      <c r="N357" s="86"/>
      <c r="O357" s="86"/>
      <c r="P357" s="86" t="s">
        <v>25</v>
      </c>
      <c r="Q357" s="86"/>
      <c r="R357" s="91" t="s">
        <v>21</v>
      </c>
      <c r="S357" s="7"/>
      <c r="T357" s="120" t="s">
        <v>65</v>
      </c>
      <c r="U357" s="86"/>
      <c r="V357" s="86"/>
      <c r="W357" s="86"/>
      <c r="X357" s="97"/>
      <c r="Y357" s="4"/>
      <c r="Z357" s="93"/>
      <c r="AA357" s="94"/>
      <c r="AB357" s="94"/>
      <c r="AC357" s="94"/>
      <c r="AD357" s="95" t="s">
        <v>935</v>
      </c>
      <c r="AE357" s="7"/>
      <c r="AF357" s="32" t="str">
        <f t="shared" si="109"/>
        <v xml:space="preserve"> [Kraftfull] </v>
      </c>
      <c r="AG357" s="31" t="str">
        <f t="shared" si="110"/>
        <v>?</v>
      </c>
      <c r="AH357" s="31" t="str">
        <f t="shared" si="111"/>
        <v>?</v>
      </c>
      <c r="AI357" s="31" t="str">
        <f t="shared" si="112"/>
        <v>?</v>
      </c>
      <c r="AJ357" s="31" t="str">
        <f t="shared" si="113"/>
        <v>?</v>
      </c>
      <c r="AK357" s="31" t="str">
        <f t="shared" si="114"/>
        <v>Oförglömlig</v>
      </c>
      <c r="AL357" s="31" t="str">
        <f t="shared" si="115"/>
        <v>?</v>
      </c>
      <c r="AM357" s="39" t="str">
        <f t="shared" si="116"/>
        <v xml:space="preserve"> Fasta: Mytomspunnen</v>
      </c>
      <c r="AN357" s="31" t="str">
        <f t="shared" si="117"/>
        <v/>
      </c>
      <c r="AO357" s="32" t="str">
        <f t="shared" si="118"/>
        <v>Oförglömlig - ? - ? - ?</v>
      </c>
      <c r="AP357" s="32" t="str">
        <f t="shared" si="119"/>
        <v/>
      </c>
      <c r="AQ357" s="32" t="str">
        <f t="shared" si="120"/>
        <v/>
      </c>
      <c r="AR357" s="32" t="str">
        <f t="shared" si="121"/>
        <v/>
      </c>
      <c r="AS357" s="32" t="str">
        <f t="shared" si="122"/>
        <v/>
      </c>
      <c r="AT357" s="96" t="str">
        <f t="shared" ref="AT357:AT420" si="124">CONCATENATE(IF(Z357="LL","[u]",IF(Z357="Ny","[i]",IF(Z357="Extra koll","[b]",""))),F357," ",C357,IF(COUNTA(D357)&gt;0,CONCATENATE(" [playerid=",D357,"] "),""),AN357,AO357,AP357,AQ357,AR357,AS357,AF357,AM357,IF(Z357="LL","[/u]",IF(Z357="Ny","[/i]",IF(Z357="Extra koll","[/b]",""))))</f>
        <v>22 Dyrsten [playerid=247945770] Oförglömlig - ? - ? - ? [Kraftfull]  Fasta: Mytomspunnen</v>
      </c>
      <c r="AU357" s="7"/>
    </row>
    <row r="358" spans="1:47" ht="15" hidden="1">
      <c r="A358" s="84" t="s">
        <v>831</v>
      </c>
      <c r="B358" s="85" t="s">
        <v>120</v>
      </c>
      <c r="C358" s="86" t="s">
        <v>481</v>
      </c>
      <c r="D358" s="86">
        <v>219821731</v>
      </c>
      <c r="E358" s="118" t="str">
        <f t="shared" si="123"/>
        <v>219821731</v>
      </c>
      <c r="F358" s="89">
        <v>24</v>
      </c>
      <c r="G358" s="7"/>
      <c r="H358" s="96" t="s">
        <v>495</v>
      </c>
      <c r="I358" s="7"/>
      <c r="J358" s="85" t="s">
        <v>822</v>
      </c>
      <c r="K358" s="86" t="s">
        <v>820</v>
      </c>
      <c r="L358" s="86"/>
      <c r="M358" s="86" t="s">
        <v>23</v>
      </c>
      <c r="N358" s="86" t="s">
        <v>27</v>
      </c>
      <c r="O358" s="86"/>
      <c r="P358" s="86" t="s">
        <v>819</v>
      </c>
      <c r="Q358" s="86"/>
      <c r="R358" s="91" t="s">
        <v>820</v>
      </c>
      <c r="S358" s="6" t="s">
        <v>490</v>
      </c>
      <c r="T358" s="120" t="s">
        <v>593</v>
      </c>
      <c r="U358" s="86"/>
      <c r="V358" s="86"/>
      <c r="W358" s="86"/>
      <c r="X358" s="97"/>
      <c r="Y358" s="4"/>
      <c r="Z358" s="93"/>
      <c r="AA358" s="94"/>
      <c r="AB358" s="94"/>
      <c r="AC358" s="94"/>
      <c r="AD358" s="95" t="s">
        <v>942</v>
      </c>
      <c r="AE358" s="7"/>
      <c r="AF358" s="32" t="str">
        <f t="shared" si="109"/>
        <v xml:space="preserve"> [OFÖRUTSÄGBAR] </v>
      </c>
      <c r="AG358" s="31" t="str">
        <f t="shared" si="110"/>
        <v>?</v>
      </c>
      <c r="AH358" s="31" t="str">
        <f t="shared" si="111"/>
        <v>Titanisk</v>
      </c>
      <c r="AI358" s="31" t="str">
        <f t="shared" si="112"/>
        <v>Gudabenådad</v>
      </c>
      <c r="AJ358" s="31" t="str">
        <f t="shared" si="113"/>
        <v>?</v>
      </c>
      <c r="AK358" s="31" t="str">
        <f t="shared" si="114"/>
        <v>Hyfsad</v>
      </c>
      <c r="AL358" s="31" t="str">
        <f t="shared" si="115"/>
        <v>?</v>
      </c>
      <c r="AM358" s="39" t="str">
        <f t="shared" si="116"/>
        <v xml:space="preserve"> Fasta: Bra</v>
      </c>
      <c r="AN358" s="31" t="str">
        <f t="shared" si="117"/>
        <v/>
      </c>
      <c r="AO358" s="32" t="str">
        <f t="shared" si="118"/>
        <v/>
      </c>
      <c r="AP358" s="32" t="str">
        <f t="shared" si="119"/>
        <v>Titanisk - Gudabenådad - Hyfsad</v>
      </c>
      <c r="AQ358" s="32" t="str">
        <f t="shared" si="120"/>
        <v/>
      </c>
      <c r="AR358" s="32" t="str">
        <f t="shared" si="121"/>
        <v/>
      </c>
      <c r="AS358" s="32" t="str">
        <f t="shared" si="122"/>
        <v/>
      </c>
      <c r="AT358" s="96" t="str">
        <f t="shared" si="124"/>
        <v>24 Rönnstedt [playerid=219821731] Titanisk - Gudabenådad - Hyfsad [OFÖRUTSÄGBAR]  Fasta: Bra</v>
      </c>
      <c r="AU358" s="7"/>
    </row>
    <row r="359" spans="1:47" ht="14.25" hidden="1">
      <c r="A359" s="84" t="s">
        <v>832</v>
      </c>
      <c r="B359" s="85" t="s">
        <v>765</v>
      </c>
      <c r="C359" s="86" t="s">
        <v>61</v>
      </c>
      <c r="D359" s="86">
        <v>234530575</v>
      </c>
      <c r="E359" s="118" t="str">
        <f t="shared" si="123"/>
        <v>234530575</v>
      </c>
      <c r="F359" s="89">
        <v>23</v>
      </c>
      <c r="G359" s="7"/>
      <c r="H359" s="96" t="s">
        <v>32</v>
      </c>
      <c r="I359" s="7"/>
      <c r="J359" s="85" t="s">
        <v>823</v>
      </c>
      <c r="K359" s="86" t="s">
        <v>821</v>
      </c>
      <c r="L359" s="86"/>
      <c r="M359" s="86" t="s">
        <v>818</v>
      </c>
      <c r="N359" s="86" t="s">
        <v>28</v>
      </c>
      <c r="O359" s="86"/>
      <c r="P359" s="86"/>
      <c r="Q359" s="86" t="s">
        <v>24</v>
      </c>
      <c r="R359" s="91" t="s">
        <v>817</v>
      </c>
      <c r="S359" s="7"/>
      <c r="T359" s="120" t="s">
        <v>407</v>
      </c>
      <c r="U359" s="86"/>
      <c r="V359" s="86"/>
      <c r="W359" s="86"/>
      <c r="X359" s="97"/>
      <c r="Y359" s="4"/>
      <c r="Z359" s="93"/>
      <c r="AA359" s="94"/>
      <c r="AB359" s="94"/>
      <c r="AC359" s="94"/>
      <c r="AD359" s="95" t="s">
        <v>943</v>
      </c>
      <c r="AE359" s="7"/>
      <c r="AF359" s="32" t="str">
        <f t="shared" si="109"/>
        <v xml:space="preserve"> [Teknisk] </v>
      </c>
      <c r="AG359" s="31" t="str">
        <f t="shared" si="110"/>
        <v>?</v>
      </c>
      <c r="AH359" s="31" t="str">
        <f t="shared" si="111"/>
        <v>Dålig</v>
      </c>
      <c r="AI359" s="31" t="str">
        <f t="shared" si="112"/>
        <v>Legendarisk</v>
      </c>
      <c r="AJ359" s="31" t="str">
        <f t="shared" si="113"/>
        <v>?</v>
      </c>
      <c r="AK359" s="31" t="str">
        <f t="shared" si="114"/>
        <v>?</v>
      </c>
      <c r="AL359" s="31" t="str">
        <f t="shared" si="115"/>
        <v>Himmelsk</v>
      </c>
      <c r="AM359" s="39" t="str">
        <f t="shared" si="116"/>
        <v xml:space="preserve"> Fasta: Usel</v>
      </c>
      <c r="AN359" s="31" t="str">
        <f t="shared" si="117"/>
        <v/>
      </c>
      <c r="AO359" s="32" t="str">
        <f t="shared" si="118"/>
        <v/>
      </c>
      <c r="AP359" s="32" t="str">
        <f t="shared" si="119"/>
        <v/>
      </c>
      <c r="AQ359" s="32" t="str">
        <f t="shared" si="120"/>
        <v/>
      </c>
      <c r="AR359" s="32" t="str">
        <f t="shared" si="121"/>
        <v>Himmelsk - Legendarisk - ?</v>
      </c>
      <c r="AS359" s="32" t="str">
        <f t="shared" si="122"/>
        <v/>
      </c>
      <c r="AT359" s="96" t="str">
        <f t="shared" si="124"/>
        <v>23 Larsson [playerid=234530575] Himmelsk - Legendarisk - ? [Teknisk]  Fasta: Usel</v>
      </c>
      <c r="AU359" s="7"/>
    </row>
    <row r="360" spans="1:47" ht="14.25" hidden="1">
      <c r="A360" s="84"/>
      <c r="B360" s="85"/>
      <c r="C360" s="86"/>
      <c r="D360" s="87"/>
      <c r="E360" s="118" t="str">
        <f t="shared" si="123"/>
        <v>00</v>
      </c>
      <c r="F360" s="89">
        <v>23</v>
      </c>
      <c r="G360" s="7"/>
      <c r="H360" s="96"/>
      <c r="I360" s="7"/>
      <c r="J360" s="85" t="s">
        <v>824</v>
      </c>
      <c r="K360" s="86" t="s">
        <v>820</v>
      </c>
      <c r="L360" s="86"/>
      <c r="M360" s="86" t="s">
        <v>24</v>
      </c>
      <c r="N360" s="86"/>
      <c r="O360" s="86"/>
      <c r="P360" s="86" t="s">
        <v>823</v>
      </c>
      <c r="Q360" s="86"/>
      <c r="R360" s="91"/>
      <c r="S360" s="7"/>
      <c r="T360" s="120" t="s">
        <v>342</v>
      </c>
      <c r="U360" s="86"/>
      <c r="V360" s="86"/>
      <c r="W360" s="86"/>
      <c r="X360" s="97"/>
      <c r="Y360" s="4"/>
      <c r="Z360" s="93"/>
      <c r="AA360" s="94"/>
      <c r="AB360" s="94"/>
      <c r="AC360" s="94"/>
      <c r="AD360" s="95" t="s">
        <v>941</v>
      </c>
      <c r="AE360" s="7"/>
      <c r="AF360" s="32" t="str">
        <f t="shared" si="109"/>
        <v/>
      </c>
      <c r="AG360" s="31" t="str">
        <f t="shared" si="110"/>
        <v>?</v>
      </c>
      <c r="AH360" s="31" t="str">
        <f t="shared" si="111"/>
        <v>Himmelsk</v>
      </c>
      <c r="AI360" s="31" t="str">
        <f t="shared" si="112"/>
        <v>?</v>
      </c>
      <c r="AJ360" s="31" t="str">
        <f t="shared" si="113"/>
        <v>?</v>
      </c>
      <c r="AK360" s="31" t="str">
        <f t="shared" si="114"/>
        <v>Fenomenal</v>
      </c>
      <c r="AL360" s="31" t="str">
        <f t="shared" si="115"/>
        <v>?</v>
      </c>
      <c r="AM360" s="39" t="str">
        <f t="shared" si="116"/>
        <v/>
      </c>
      <c r="AN360" s="31" t="str">
        <f t="shared" si="117"/>
        <v/>
      </c>
      <c r="AO360" s="32" t="str">
        <f t="shared" si="118"/>
        <v/>
      </c>
      <c r="AP360" s="32" t="str">
        <f t="shared" si="119"/>
        <v/>
      </c>
      <c r="AQ360" s="32" t="str">
        <f t="shared" si="120"/>
        <v/>
      </c>
      <c r="AR360" s="32" t="str">
        <f t="shared" si="121"/>
        <v/>
      </c>
      <c r="AS360" s="32" t="str">
        <f t="shared" si="122"/>
        <v/>
      </c>
      <c r="AT360" s="96" t="str">
        <f t="shared" si="124"/>
        <v xml:space="preserve">23 </v>
      </c>
      <c r="AU360" s="7"/>
    </row>
    <row r="361" spans="1:47" ht="14.25" hidden="1">
      <c r="A361" s="84" t="s">
        <v>7</v>
      </c>
      <c r="B361" s="85" t="s">
        <v>146</v>
      </c>
      <c r="C361" s="86" t="s">
        <v>1008</v>
      </c>
      <c r="D361" s="86">
        <v>197778221</v>
      </c>
      <c r="E361" s="32" t="str">
        <f t="shared" si="123"/>
        <v>197778221</v>
      </c>
      <c r="F361" s="89">
        <v>25</v>
      </c>
      <c r="G361" s="7"/>
      <c r="H361" s="96" t="s">
        <v>29</v>
      </c>
      <c r="I361" s="7"/>
      <c r="J361" s="85" t="s">
        <v>823</v>
      </c>
      <c r="K361" s="86" t="s">
        <v>823</v>
      </c>
      <c r="L361" s="86" t="s">
        <v>21</v>
      </c>
      <c r="M361" s="86"/>
      <c r="N361" s="86"/>
      <c r="O361" s="86"/>
      <c r="P361" s="86" t="s">
        <v>27</v>
      </c>
      <c r="Q361" s="86"/>
      <c r="R361" s="91" t="s">
        <v>823</v>
      </c>
      <c r="S361" s="7"/>
      <c r="T361" s="117" t="s">
        <v>964</v>
      </c>
      <c r="U361" s="86"/>
      <c r="V361" s="86"/>
      <c r="W361" s="86"/>
      <c r="X361" s="97"/>
      <c r="Y361" s="4"/>
      <c r="Z361" s="93"/>
      <c r="AA361" s="94"/>
      <c r="AB361" s="94"/>
      <c r="AC361" s="94"/>
      <c r="AD361" s="95" t="s">
        <v>7</v>
      </c>
      <c r="AE361" s="7"/>
      <c r="AF361" s="32" t="str">
        <f t="shared" si="109"/>
        <v xml:space="preserve"> [Snabb] </v>
      </c>
      <c r="AG361" s="31" t="str">
        <f t="shared" si="110"/>
        <v>Mytomspunnen</v>
      </c>
      <c r="AH361" s="31" t="str">
        <f t="shared" si="111"/>
        <v>?</v>
      </c>
      <c r="AI361" s="31" t="str">
        <f t="shared" si="112"/>
        <v>?</v>
      </c>
      <c r="AJ361" s="31" t="str">
        <f t="shared" si="113"/>
        <v>?</v>
      </c>
      <c r="AK361" s="31" t="str">
        <f t="shared" si="114"/>
        <v>Gudabenådad</v>
      </c>
      <c r="AL361" s="31" t="str">
        <f t="shared" si="115"/>
        <v>?</v>
      </c>
      <c r="AM361" s="39" t="str">
        <f t="shared" si="116"/>
        <v xml:space="preserve"> Fasta: Fenomenal</v>
      </c>
      <c r="AN361" s="31" t="str">
        <f t="shared" si="117"/>
        <v>Mytomspunnen - Gudabenådad</v>
      </c>
      <c r="AO361" s="32" t="str">
        <f t="shared" si="118"/>
        <v/>
      </c>
      <c r="AP361" s="32" t="str">
        <f t="shared" si="119"/>
        <v/>
      </c>
      <c r="AQ361" s="32" t="str">
        <f t="shared" si="120"/>
        <v/>
      </c>
      <c r="AR361" s="32" t="str">
        <f t="shared" si="121"/>
        <v/>
      </c>
      <c r="AS361" s="32" t="str">
        <f t="shared" si="122"/>
        <v/>
      </c>
      <c r="AT361" s="96" t="str">
        <f t="shared" si="124"/>
        <v>25 Linén [playerid=197778221] Mytomspunnen - Gudabenådad [Snabb]  Fasta: Fenomenal</v>
      </c>
      <c r="AU361" s="7"/>
    </row>
    <row r="362" spans="1:47" ht="14.25" hidden="1">
      <c r="A362" s="84" t="s">
        <v>7</v>
      </c>
      <c r="B362" s="85" t="s">
        <v>97</v>
      </c>
      <c r="C362" s="86" t="s">
        <v>98</v>
      </c>
      <c r="D362" s="87">
        <v>246359311</v>
      </c>
      <c r="E362" s="88" t="str">
        <f t="shared" si="123"/>
        <v>246359311</v>
      </c>
      <c r="F362" s="89">
        <v>22</v>
      </c>
      <c r="G362" s="7"/>
      <c r="H362" s="96"/>
      <c r="I362" s="7"/>
      <c r="J362" s="85" t="s">
        <v>822</v>
      </c>
      <c r="K362" s="86" t="s">
        <v>821</v>
      </c>
      <c r="L362" s="86" t="s">
        <v>22</v>
      </c>
      <c r="M362" s="86"/>
      <c r="N362" s="86"/>
      <c r="O362" s="86"/>
      <c r="P362" s="86" t="s">
        <v>823</v>
      </c>
      <c r="Q362" s="86"/>
      <c r="R362" s="91" t="s">
        <v>823</v>
      </c>
      <c r="S362" s="7"/>
      <c r="T362" s="120" t="s">
        <v>99</v>
      </c>
      <c r="U362" s="86"/>
      <c r="V362" s="86"/>
      <c r="W362" s="86"/>
      <c r="X362" s="97"/>
      <c r="Y362" s="4"/>
      <c r="Z362" s="93"/>
      <c r="AA362" s="94"/>
      <c r="AB362" s="94"/>
      <c r="AC362" s="94"/>
      <c r="AD362" s="95" t="s">
        <v>7</v>
      </c>
      <c r="AE362" s="7"/>
      <c r="AF362" s="32" t="str">
        <f t="shared" si="109"/>
        <v/>
      </c>
      <c r="AG362" s="31" t="str">
        <f t="shared" si="110"/>
        <v>Utomjordisk</v>
      </c>
      <c r="AH362" s="31" t="str">
        <f t="shared" si="111"/>
        <v>?</v>
      </c>
      <c r="AI362" s="31" t="str">
        <f t="shared" si="112"/>
        <v>?</v>
      </c>
      <c r="AJ362" s="31" t="str">
        <f t="shared" si="113"/>
        <v>?</v>
      </c>
      <c r="AK362" s="31" t="str">
        <f t="shared" si="114"/>
        <v>Fenomenal</v>
      </c>
      <c r="AL362" s="31" t="str">
        <f t="shared" si="115"/>
        <v>?</v>
      </c>
      <c r="AM362" s="39" t="str">
        <f t="shared" si="116"/>
        <v xml:space="preserve"> Fasta: Fenomenal</v>
      </c>
      <c r="AN362" s="31" t="str">
        <f t="shared" si="117"/>
        <v>Utomjordisk - Fenomenal</v>
      </c>
      <c r="AO362" s="32" t="str">
        <f t="shared" si="118"/>
        <v/>
      </c>
      <c r="AP362" s="32" t="str">
        <f t="shared" si="119"/>
        <v/>
      </c>
      <c r="AQ362" s="32" t="str">
        <f t="shared" si="120"/>
        <v/>
      </c>
      <c r="AR362" s="32" t="str">
        <f t="shared" si="121"/>
        <v/>
      </c>
      <c r="AS362" s="32" t="str">
        <f t="shared" si="122"/>
        <v/>
      </c>
      <c r="AT362" s="96" t="str">
        <f t="shared" si="124"/>
        <v>22 Torér [playerid=246359311] Utomjordisk - Fenomenal Fasta: Fenomenal</v>
      </c>
      <c r="AU362" s="7"/>
    </row>
    <row r="363" spans="1:47" ht="15" hidden="1">
      <c r="A363" s="84"/>
      <c r="B363" s="85"/>
      <c r="C363" s="86"/>
      <c r="D363" s="98"/>
      <c r="E363" s="88" t="str">
        <f t="shared" si="123"/>
        <v>00</v>
      </c>
      <c r="F363" s="89">
        <v>20</v>
      </c>
      <c r="G363" s="7"/>
      <c r="H363" s="96" t="s">
        <v>494</v>
      </c>
      <c r="I363" s="7"/>
      <c r="J363" s="85" t="s">
        <v>821</v>
      </c>
      <c r="K363" s="86" t="s">
        <v>818</v>
      </c>
      <c r="L363" s="86"/>
      <c r="M363" s="86"/>
      <c r="N363" s="86" t="s">
        <v>819</v>
      </c>
      <c r="O363" s="86"/>
      <c r="P363" s="86"/>
      <c r="Q363" s="86" t="s">
        <v>25</v>
      </c>
      <c r="R363" s="91"/>
      <c r="S363" s="6" t="s">
        <v>490</v>
      </c>
      <c r="T363" s="120" t="s">
        <v>771</v>
      </c>
      <c r="U363" s="86"/>
      <c r="V363" s="86"/>
      <c r="W363" s="86"/>
      <c r="X363" s="97"/>
      <c r="Y363" s="4"/>
      <c r="Z363" s="93"/>
      <c r="AA363" s="94"/>
      <c r="AB363" s="94"/>
      <c r="AC363" s="94"/>
      <c r="AD363" s="95" t="s">
        <v>943</v>
      </c>
      <c r="AE363" s="7"/>
      <c r="AF363" s="32" t="str">
        <f t="shared" si="109"/>
        <v xml:space="preserve"> [SNABB] </v>
      </c>
      <c r="AG363" s="31" t="str">
        <f t="shared" si="110"/>
        <v>?</v>
      </c>
      <c r="AH363" s="31" t="str">
        <f t="shared" si="111"/>
        <v>?</v>
      </c>
      <c r="AI363" s="31" t="str">
        <f t="shared" si="112"/>
        <v>Hyfsad</v>
      </c>
      <c r="AJ363" s="31" t="str">
        <f t="shared" si="113"/>
        <v>?</v>
      </c>
      <c r="AK363" s="31" t="str">
        <f t="shared" si="114"/>
        <v>?</v>
      </c>
      <c r="AL363" s="31" t="str">
        <f t="shared" si="115"/>
        <v>Oförglömlig</v>
      </c>
      <c r="AM363" s="39" t="str">
        <f t="shared" si="116"/>
        <v/>
      </c>
      <c r="AN363" s="31" t="str">
        <f t="shared" si="117"/>
        <v/>
      </c>
      <c r="AO363" s="32" t="str">
        <f t="shared" si="118"/>
        <v/>
      </c>
      <c r="AP363" s="32" t="str">
        <f t="shared" si="119"/>
        <v/>
      </c>
      <c r="AQ363" s="32" t="str">
        <f t="shared" si="120"/>
        <v/>
      </c>
      <c r="AR363" s="32" t="str">
        <f t="shared" si="121"/>
        <v/>
      </c>
      <c r="AS363" s="32" t="str">
        <f t="shared" si="122"/>
        <v/>
      </c>
      <c r="AT363" s="96" t="str">
        <f t="shared" si="124"/>
        <v xml:space="preserve">20  [SNABB] </v>
      </c>
      <c r="AU363" s="7"/>
    </row>
    <row r="364" spans="1:47" ht="14.25" hidden="1">
      <c r="A364" s="84" t="s">
        <v>10</v>
      </c>
      <c r="B364" s="85" t="s">
        <v>52</v>
      </c>
      <c r="C364" s="86" t="s">
        <v>108</v>
      </c>
      <c r="D364" s="87">
        <v>182291823</v>
      </c>
      <c r="E364" s="88" t="str">
        <f t="shared" si="123"/>
        <v>182291823</v>
      </c>
      <c r="F364" s="89">
        <v>27</v>
      </c>
      <c r="G364" s="7"/>
      <c r="H364" s="96" t="s">
        <v>29</v>
      </c>
      <c r="I364" s="7"/>
      <c r="J364" s="85" t="s">
        <v>822</v>
      </c>
      <c r="K364" s="86" t="s">
        <v>824</v>
      </c>
      <c r="L364" s="86"/>
      <c r="M364" s="86" t="s">
        <v>823</v>
      </c>
      <c r="N364" s="86" t="s">
        <v>23</v>
      </c>
      <c r="O364" s="86" t="s">
        <v>24</v>
      </c>
      <c r="P364" s="86" t="s">
        <v>823</v>
      </c>
      <c r="Q364" s="86"/>
      <c r="R364" s="91" t="s">
        <v>819</v>
      </c>
      <c r="S364" s="7"/>
      <c r="T364" s="120" t="s">
        <v>389</v>
      </c>
      <c r="U364" s="86"/>
      <c r="V364" s="86"/>
      <c r="W364" s="86"/>
      <c r="X364" s="97"/>
      <c r="Y364" s="4"/>
      <c r="Z364" s="93"/>
      <c r="AA364" s="94"/>
      <c r="AB364" s="94"/>
      <c r="AC364" s="94"/>
      <c r="AD364" s="95" t="s">
        <v>939</v>
      </c>
      <c r="AE364" s="7"/>
      <c r="AF364" s="32" t="str">
        <f t="shared" si="109"/>
        <v xml:space="preserve"> [Snabb] </v>
      </c>
      <c r="AG364" s="31" t="str">
        <f t="shared" si="110"/>
        <v>?</v>
      </c>
      <c r="AH364" s="31" t="str">
        <f t="shared" si="111"/>
        <v>Fenomenal</v>
      </c>
      <c r="AI364" s="31" t="str">
        <f t="shared" si="112"/>
        <v>Titanisk</v>
      </c>
      <c r="AJ364" s="31" t="str">
        <f t="shared" si="113"/>
        <v>Himmelsk</v>
      </c>
      <c r="AK364" s="31" t="str">
        <f t="shared" si="114"/>
        <v>Fenomenal</v>
      </c>
      <c r="AL364" s="31" t="str">
        <f t="shared" si="115"/>
        <v>?</v>
      </c>
      <c r="AM364" s="39" t="str">
        <f t="shared" si="116"/>
        <v xml:space="preserve"> Fasta: Hyfsad</v>
      </c>
      <c r="AN364" s="31" t="str">
        <f t="shared" si="117"/>
        <v/>
      </c>
      <c r="AO364" s="32" t="str">
        <f t="shared" si="118"/>
        <v/>
      </c>
      <c r="AP364" s="32" t="str">
        <f t="shared" si="119"/>
        <v/>
      </c>
      <c r="AQ364" s="32" t="str">
        <f t="shared" si="120"/>
        <v>Himmelsk - Fenomenal - Titanisk - Fenomenal</v>
      </c>
      <c r="AR364" s="32" t="str">
        <f t="shared" si="121"/>
        <v/>
      </c>
      <c r="AS364" s="32" t="str">
        <f t="shared" si="122"/>
        <v/>
      </c>
      <c r="AT364" s="96" t="str">
        <f t="shared" si="124"/>
        <v>27 Andreasson [playerid=182291823] Himmelsk - Fenomenal - Titanisk - Fenomenal [Snabb]  Fasta: Hyfsad</v>
      </c>
      <c r="AU364" s="7"/>
    </row>
    <row r="365" spans="1:47" ht="14.25" hidden="1">
      <c r="A365" s="84" t="s">
        <v>10</v>
      </c>
      <c r="B365" s="85" t="s">
        <v>57</v>
      </c>
      <c r="C365" s="86" t="s">
        <v>390</v>
      </c>
      <c r="D365" s="87">
        <v>185199203</v>
      </c>
      <c r="E365" s="88" t="str">
        <f t="shared" si="123"/>
        <v>185199203</v>
      </c>
      <c r="F365" s="89">
        <v>27</v>
      </c>
      <c r="G365" s="7"/>
      <c r="H365" s="96" t="s">
        <v>31</v>
      </c>
      <c r="I365" s="7"/>
      <c r="J365" s="85" t="s">
        <v>823</v>
      </c>
      <c r="K365" s="86" t="s">
        <v>823</v>
      </c>
      <c r="L365" s="86"/>
      <c r="M365" s="86" t="s">
        <v>24</v>
      </c>
      <c r="N365" s="86" t="s">
        <v>822</v>
      </c>
      <c r="O365" s="86" t="s">
        <v>23</v>
      </c>
      <c r="P365" s="86"/>
      <c r="Q365" s="86"/>
      <c r="R365" s="91" t="s">
        <v>28</v>
      </c>
      <c r="S365" s="7"/>
      <c r="T365" s="120" t="s">
        <v>391</v>
      </c>
      <c r="U365" s="86" t="s">
        <v>8</v>
      </c>
      <c r="V365" s="86"/>
      <c r="W365" s="86"/>
      <c r="X365" s="97"/>
      <c r="Y365" s="4"/>
      <c r="Z365" s="93"/>
      <c r="AA365" s="94"/>
      <c r="AB365" s="94"/>
      <c r="AC365" s="94"/>
      <c r="AD365" s="95" t="s">
        <v>938</v>
      </c>
      <c r="AE365" s="7"/>
      <c r="AF365" s="32" t="str">
        <f t="shared" si="109"/>
        <v xml:space="preserve"> [Oförutsägbar] </v>
      </c>
      <c r="AG365" s="31" t="str">
        <f t="shared" si="110"/>
        <v>?</v>
      </c>
      <c r="AH365" s="31" t="str">
        <f t="shared" si="111"/>
        <v>Himmelsk</v>
      </c>
      <c r="AI365" s="31" t="str">
        <f t="shared" si="112"/>
        <v>Enastående</v>
      </c>
      <c r="AJ365" s="31" t="str">
        <f t="shared" si="113"/>
        <v>Titanisk</v>
      </c>
      <c r="AK365" s="31" t="str">
        <f t="shared" si="114"/>
        <v>?</v>
      </c>
      <c r="AL365" s="31" t="str">
        <f t="shared" si="115"/>
        <v>?</v>
      </c>
      <c r="AM365" s="39" t="str">
        <f t="shared" si="116"/>
        <v xml:space="preserve"> Fasta: Legendarisk</v>
      </c>
      <c r="AN365" s="31" t="str">
        <f t="shared" si="117"/>
        <v/>
      </c>
      <c r="AO365" s="32" t="str">
        <f t="shared" si="118"/>
        <v/>
      </c>
      <c r="AP365" s="32" t="str">
        <f t="shared" si="119"/>
        <v/>
      </c>
      <c r="AQ365" s="32" t="str">
        <f t="shared" si="120"/>
        <v>Titanisk - Himmelsk - Enastående - ?</v>
      </c>
      <c r="AR365" s="32" t="str">
        <f t="shared" si="121"/>
        <v/>
      </c>
      <c r="AS365" s="32" t="str">
        <f t="shared" si="122"/>
        <v/>
      </c>
      <c r="AT365" s="96" t="str">
        <f t="shared" si="124"/>
        <v>27 Gröönbom [playerid=185199203] Titanisk - Himmelsk - Enastående - ? [Oförutsägbar]  Fasta: Legendarisk</v>
      </c>
      <c r="AU365" s="7"/>
    </row>
    <row r="366" spans="1:47" ht="14.25" hidden="1">
      <c r="A366" s="84" t="s">
        <v>7</v>
      </c>
      <c r="B366" s="85" t="s">
        <v>68</v>
      </c>
      <c r="C366" s="86" t="s">
        <v>972</v>
      </c>
      <c r="D366" s="86">
        <v>208642781</v>
      </c>
      <c r="E366" s="86" t="str">
        <f t="shared" si="123"/>
        <v>208642781</v>
      </c>
      <c r="F366" s="89">
        <v>25</v>
      </c>
      <c r="G366" s="7"/>
      <c r="H366" s="96" t="s">
        <v>31</v>
      </c>
      <c r="I366" s="7"/>
      <c r="J366" s="85" t="s">
        <v>820</v>
      </c>
      <c r="K366" s="86" t="s">
        <v>820</v>
      </c>
      <c r="L366" s="86" t="s">
        <v>24</v>
      </c>
      <c r="M366" s="86"/>
      <c r="N366" s="86" t="s">
        <v>822</v>
      </c>
      <c r="O366" s="86"/>
      <c r="P366" s="86" t="s">
        <v>28</v>
      </c>
      <c r="Q366" s="86"/>
      <c r="R366" s="91" t="s">
        <v>26</v>
      </c>
      <c r="S366" s="7"/>
      <c r="T366" s="85"/>
      <c r="U366" s="86"/>
      <c r="V366" s="86"/>
      <c r="W366" s="86"/>
      <c r="X366" s="97"/>
      <c r="Y366" s="4"/>
      <c r="Z366" s="93"/>
      <c r="AA366" s="94"/>
      <c r="AB366" s="94"/>
      <c r="AC366" s="94"/>
      <c r="AD366" s="95" t="s">
        <v>7</v>
      </c>
      <c r="AE366" s="7"/>
      <c r="AF366" s="32" t="str">
        <f t="shared" si="109"/>
        <v xml:space="preserve"> [Oförutsägbar] </v>
      </c>
      <c r="AG366" s="31" t="str">
        <f t="shared" si="110"/>
        <v>Himmelsk</v>
      </c>
      <c r="AH366" s="31" t="str">
        <f t="shared" si="111"/>
        <v>?</v>
      </c>
      <c r="AI366" s="31" t="str">
        <f t="shared" si="112"/>
        <v>Enastående</v>
      </c>
      <c r="AJ366" s="31" t="str">
        <f t="shared" si="113"/>
        <v>?</v>
      </c>
      <c r="AK366" s="31" t="str">
        <f t="shared" si="114"/>
        <v>Legendarisk</v>
      </c>
      <c r="AL366" s="31" t="str">
        <f t="shared" si="115"/>
        <v>?</v>
      </c>
      <c r="AM366" s="39" t="str">
        <f t="shared" si="116"/>
        <v xml:space="preserve"> Fasta: Övernaturlig</v>
      </c>
      <c r="AN366" s="31" t="str">
        <f t="shared" si="117"/>
        <v>Himmelsk - Legendarisk</v>
      </c>
      <c r="AO366" s="32" t="str">
        <f t="shared" si="118"/>
        <v/>
      </c>
      <c r="AP366" s="32" t="str">
        <f t="shared" si="119"/>
        <v/>
      </c>
      <c r="AQ366" s="32" t="str">
        <f t="shared" si="120"/>
        <v/>
      </c>
      <c r="AR366" s="32" t="str">
        <f t="shared" si="121"/>
        <v/>
      </c>
      <c r="AS366" s="32" t="str">
        <f t="shared" si="122"/>
        <v/>
      </c>
      <c r="AT366" s="96" t="str">
        <f t="shared" si="124"/>
        <v>25 Bladerberg [playerid=208642781] Himmelsk - Legendarisk [Oförutsägbar]  Fasta: Övernaturlig</v>
      </c>
      <c r="AU366" s="7"/>
    </row>
    <row r="367" spans="1:47" ht="14.25" hidden="1">
      <c r="A367" s="84" t="s">
        <v>10</v>
      </c>
      <c r="B367" s="85" t="s">
        <v>155</v>
      </c>
      <c r="C367" s="86" t="s">
        <v>423</v>
      </c>
      <c r="D367" s="87">
        <v>211596528</v>
      </c>
      <c r="E367" s="88" t="str">
        <f t="shared" si="123"/>
        <v>211596528</v>
      </c>
      <c r="F367" s="89">
        <v>24</v>
      </c>
      <c r="G367" s="7"/>
      <c r="H367" s="96"/>
      <c r="I367" s="7"/>
      <c r="J367" s="85" t="s">
        <v>823</v>
      </c>
      <c r="K367" s="86" t="s">
        <v>822</v>
      </c>
      <c r="L367" s="86"/>
      <c r="M367" s="86" t="s">
        <v>817</v>
      </c>
      <c r="N367" s="86" t="s">
        <v>821</v>
      </c>
      <c r="O367" s="86" t="s">
        <v>25</v>
      </c>
      <c r="P367" s="86" t="s">
        <v>28</v>
      </c>
      <c r="Q367" s="86"/>
      <c r="R367" s="91" t="s">
        <v>18</v>
      </c>
      <c r="S367" s="7"/>
      <c r="T367" s="92" t="s">
        <v>424</v>
      </c>
      <c r="U367" s="86"/>
      <c r="V367" s="86"/>
      <c r="W367" s="86"/>
      <c r="X367" s="97"/>
      <c r="Y367" s="4"/>
      <c r="Z367" s="93"/>
      <c r="AA367" s="94"/>
      <c r="AB367" s="94"/>
      <c r="AC367" s="94"/>
      <c r="AD367" s="95" t="s">
        <v>939</v>
      </c>
      <c r="AE367" s="7"/>
      <c r="AF367" s="32" t="str">
        <f t="shared" si="109"/>
        <v/>
      </c>
      <c r="AG367" s="31" t="str">
        <f t="shared" si="110"/>
        <v>?</v>
      </c>
      <c r="AH367" s="31" t="str">
        <f t="shared" si="111"/>
        <v>Usel</v>
      </c>
      <c r="AI367" s="31" t="str">
        <f t="shared" si="112"/>
        <v>Ypperlig</v>
      </c>
      <c r="AJ367" s="31" t="str">
        <f t="shared" si="113"/>
        <v>Oförglömlig</v>
      </c>
      <c r="AK367" s="31" t="str">
        <f t="shared" si="114"/>
        <v>Legendarisk</v>
      </c>
      <c r="AL367" s="31" t="str">
        <f t="shared" si="115"/>
        <v>?</v>
      </c>
      <c r="AM367" s="39" t="str">
        <f t="shared" si="116"/>
        <v xml:space="preserve"> Fasta: Gudomlig</v>
      </c>
      <c r="AN367" s="31" t="str">
        <f t="shared" si="117"/>
        <v/>
      </c>
      <c r="AO367" s="32" t="str">
        <f t="shared" si="118"/>
        <v/>
      </c>
      <c r="AP367" s="32" t="str">
        <f t="shared" si="119"/>
        <v/>
      </c>
      <c r="AQ367" s="32" t="str">
        <f t="shared" si="120"/>
        <v>Oförglömlig - Usel - Ypperlig - Legendarisk</v>
      </c>
      <c r="AR367" s="32" t="str">
        <f t="shared" si="121"/>
        <v/>
      </c>
      <c r="AS367" s="32" t="str">
        <f t="shared" si="122"/>
        <v/>
      </c>
      <c r="AT367" s="96" t="str">
        <f t="shared" si="124"/>
        <v>24 Anderwald [playerid=211596528] Oförglömlig - Usel - Ypperlig - Legendarisk Fasta: Gudomlig</v>
      </c>
      <c r="AU367" s="7"/>
    </row>
    <row r="368" spans="1:47" ht="14.25" hidden="1">
      <c r="A368" s="84" t="s">
        <v>830</v>
      </c>
      <c r="B368" s="85" t="s">
        <v>161</v>
      </c>
      <c r="C368" s="86" t="s">
        <v>237</v>
      </c>
      <c r="D368" s="87">
        <v>188113993</v>
      </c>
      <c r="E368" s="88" t="str">
        <f t="shared" si="123"/>
        <v>188113993</v>
      </c>
      <c r="F368" s="89">
        <v>26</v>
      </c>
      <c r="G368" s="7"/>
      <c r="H368" s="96" t="s">
        <v>31</v>
      </c>
      <c r="I368" s="7"/>
      <c r="J368" s="85" t="s">
        <v>824</v>
      </c>
      <c r="K368" s="86" t="s">
        <v>823</v>
      </c>
      <c r="L368" s="86"/>
      <c r="M368" s="86" t="s">
        <v>822</v>
      </c>
      <c r="N368" s="86" t="s">
        <v>27</v>
      </c>
      <c r="O368" s="86" t="s">
        <v>26</v>
      </c>
      <c r="P368" s="86" t="s">
        <v>27</v>
      </c>
      <c r="Q368" s="86"/>
      <c r="R368" s="91" t="s">
        <v>822</v>
      </c>
      <c r="S368" s="7"/>
      <c r="T368" s="120" t="s">
        <v>238</v>
      </c>
      <c r="U368" s="86"/>
      <c r="V368" s="86"/>
      <c r="W368" s="86"/>
      <c r="X368" s="97"/>
      <c r="Y368" s="4"/>
      <c r="Z368" s="93"/>
      <c r="AA368" s="94"/>
      <c r="AB368" s="94"/>
      <c r="AC368" s="94"/>
      <c r="AD368" s="95" t="s">
        <v>934</v>
      </c>
      <c r="AE368" s="7"/>
      <c r="AF368" s="32" t="str">
        <f t="shared" si="109"/>
        <v xml:space="preserve"> [Oförutsägbar] </v>
      </c>
      <c r="AG368" s="31" t="str">
        <f t="shared" si="110"/>
        <v>?</v>
      </c>
      <c r="AH368" s="31" t="str">
        <f t="shared" si="111"/>
        <v>Enastående</v>
      </c>
      <c r="AI368" s="31" t="str">
        <f t="shared" si="112"/>
        <v>Gudabenådad</v>
      </c>
      <c r="AJ368" s="31" t="str">
        <f t="shared" si="113"/>
        <v>Övernaturlig</v>
      </c>
      <c r="AK368" s="31" t="str">
        <f t="shared" si="114"/>
        <v>Gudabenådad</v>
      </c>
      <c r="AL368" s="31" t="str">
        <f t="shared" si="115"/>
        <v>?</v>
      </c>
      <c r="AM368" s="39" t="str">
        <f t="shared" si="116"/>
        <v xml:space="preserve"> Fasta: Enastående</v>
      </c>
      <c r="AN368" s="31" t="str">
        <f t="shared" si="117"/>
        <v/>
      </c>
      <c r="AO368" s="32" t="str">
        <f t="shared" si="118"/>
        <v>Gudabenådad - Enastående - Övernaturlig - Gudabenådad</v>
      </c>
      <c r="AP368" s="32" t="str">
        <f t="shared" si="119"/>
        <v/>
      </c>
      <c r="AQ368" s="32" t="str">
        <f t="shared" si="120"/>
        <v/>
      </c>
      <c r="AR368" s="32" t="str">
        <f t="shared" si="121"/>
        <v/>
      </c>
      <c r="AS368" s="32" t="str">
        <f t="shared" si="122"/>
        <v/>
      </c>
      <c r="AT368" s="96" t="str">
        <f t="shared" si="124"/>
        <v>26 Magnusson [playerid=188113993] Gudabenådad - Enastående - Övernaturlig - Gudabenådad [Oförutsägbar]  Fasta: Enastående</v>
      </c>
      <c r="AU368" s="7"/>
    </row>
    <row r="369" spans="1:47" ht="14.25">
      <c r="A369" s="84" t="s">
        <v>10</v>
      </c>
      <c r="B369" s="85" t="s">
        <v>1009</v>
      </c>
      <c r="C369" s="86" t="s">
        <v>122</v>
      </c>
      <c r="D369" s="86">
        <v>223939311</v>
      </c>
      <c r="E369" s="86" t="str">
        <f t="shared" si="123"/>
        <v>223939311</v>
      </c>
      <c r="F369" s="89">
        <v>24</v>
      </c>
      <c r="G369" s="7"/>
      <c r="H369" s="96" t="s">
        <v>29</v>
      </c>
      <c r="I369" s="7"/>
      <c r="J369" s="85" t="s">
        <v>823</v>
      </c>
      <c r="K369" s="86" t="s">
        <v>820</v>
      </c>
      <c r="L369" s="86"/>
      <c r="M369" s="86" t="s">
        <v>24</v>
      </c>
      <c r="N369" s="86" t="s">
        <v>818</v>
      </c>
      <c r="O369" s="86" t="s">
        <v>26</v>
      </c>
      <c r="P369" s="86" t="s">
        <v>820</v>
      </c>
      <c r="Q369" s="86"/>
      <c r="R369" s="91"/>
      <c r="S369" s="7"/>
      <c r="T369" s="117" t="s">
        <v>1011</v>
      </c>
      <c r="U369" s="86" t="s">
        <v>10</v>
      </c>
      <c r="V369" s="86"/>
      <c r="W369" s="86"/>
      <c r="X369" s="97"/>
      <c r="Y369" s="4"/>
      <c r="Z369" s="93"/>
      <c r="AA369" s="94"/>
      <c r="AB369" s="94"/>
      <c r="AC369" s="94"/>
      <c r="AD369" s="95" t="s">
        <v>938</v>
      </c>
      <c r="AE369" s="7"/>
      <c r="AF369" s="32" t="str">
        <f t="shared" si="109"/>
        <v xml:space="preserve"> [Snabb] </v>
      </c>
      <c r="AG369" s="31" t="str">
        <f t="shared" si="110"/>
        <v>?</v>
      </c>
      <c r="AH369" s="31" t="str">
        <f t="shared" si="111"/>
        <v>Himmelsk</v>
      </c>
      <c r="AI369" s="31" t="str">
        <f t="shared" si="112"/>
        <v>Dålig</v>
      </c>
      <c r="AJ369" s="31" t="str">
        <f t="shared" si="113"/>
        <v>Övernaturlig</v>
      </c>
      <c r="AK369" s="31" t="str">
        <f t="shared" si="114"/>
        <v>Bra</v>
      </c>
      <c r="AL369" s="31" t="str">
        <f t="shared" si="115"/>
        <v>?</v>
      </c>
      <c r="AM369" s="39" t="str">
        <f t="shared" si="116"/>
        <v/>
      </c>
      <c r="AN369" s="31" t="str">
        <f t="shared" si="117"/>
        <v/>
      </c>
      <c r="AO369" s="32" t="str">
        <f t="shared" si="118"/>
        <v/>
      </c>
      <c r="AP369" s="32" t="str">
        <f t="shared" si="119"/>
        <v/>
      </c>
      <c r="AQ369" s="32" t="str">
        <f t="shared" si="120"/>
        <v>Övernaturlig - Himmelsk - Dålig - Bra</v>
      </c>
      <c r="AR369" s="32" t="str">
        <f t="shared" si="121"/>
        <v/>
      </c>
      <c r="AS369" s="32" t="str">
        <f t="shared" si="122"/>
        <v/>
      </c>
      <c r="AT369" s="96" t="str">
        <f t="shared" si="124"/>
        <v xml:space="preserve">24 Pettersson [playerid=223939311] Övernaturlig - Himmelsk - Dålig - Bra [Snabb] </v>
      </c>
      <c r="AU369" s="7"/>
    </row>
    <row r="370" spans="1:47" ht="15" hidden="1">
      <c r="A370" s="84" t="s">
        <v>831</v>
      </c>
      <c r="B370" s="85" t="s">
        <v>606</v>
      </c>
      <c r="C370" s="86" t="s">
        <v>475</v>
      </c>
      <c r="D370" s="86">
        <v>207994130</v>
      </c>
      <c r="E370" s="88" t="str">
        <f t="shared" si="123"/>
        <v>207994130</v>
      </c>
      <c r="F370" s="89">
        <v>25</v>
      </c>
      <c r="G370" s="7"/>
      <c r="H370" s="96"/>
      <c r="I370" s="7"/>
      <c r="J370" s="85" t="s">
        <v>823</v>
      </c>
      <c r="K370" s="86" t="s">
        <v>821</v>
      </c>
      <c r="L370" s="86"/>
      <c r="M370" s="86" t="s">
        <v>21</v>
      </c>
      <c r="N370" s="86" t="s">
        <v>824</v>
      </c>
      <c r="O370" s="86"/>
      <c r="P370" s="86" t="s">
        <v>821</v>
      </c>
      <c r="Q370" s="86"/>
      <c r="R370" s="91"/>
      <c r="S370" s="6"/>
      <c r="T370" s="120" t="s">
        <v>607</v>
      </c>
      <c r="U370" s="86"/>
      <c r="V370" s="86"/>
      <c r="W370" s="86"/>
      <c r="X370" s="97"/>
      <c r="Y370" s="4"/>
      <c r="Z370" s="93"/>
      <c r="AA370" s="94"/>
      <c r="AB370" s="94"/>
      <c r="AC370" s="94"/>
      <c r="AD370" s="95" t="s">
        <v>942</v>
      </c>
      <c r="AE370" s="7"/>
      <c r="AF370" s="32" t="str">
        <f t="shared" si="109"/>
        <v/>
      </c>
      <c r="AG370" s="31" t="str">
        <f t="shared" si="110"/>
        <v>?</v>
      </c>
      <c r="AH370" s="31" t="str">
        <f t="shared" si="111"/>
        <v>Mytomspunnen</v>
      </c>
      <c r="AI370" s="31" t="str">
        <f t="shared" si="112"/>
        <v>Unik</v>
      </c>
      <c r="AJ370" s="31" t="str">
        <f t="shared" si="113"/>
        <v>?</v>
      </c>
      <c r="AK370" s="31" t="str">
        <f t="shared" si="114"/>
        <v>Ypperlig</v>
      </c>
      <c r="AL370" s="31" t="str">
        <f t="shared" si="115"/>
        <v>?</v>
      </c>
      <c r="AM370" s="39" t="str">
        <f t="shared" si="116"/>
        <v/>
      </c>
      <c r="AN370" s="31" t="str">
        <f t="shared" si="117"/>
        <v/>
      </c>
      <c r="AO370" s="32" t="str">
        <f t="shared" si="118"/>
        <v/>
      </c>
      <c r="AP370" s="32" t="str">
        <f t="shared" si="119"/>
        <v>Mytomspunnen - Unik - Ypperlig</v>
      </c>
      <c r="AQ370" s="32" t="str">
        <f t="shared" si="120"/>
        <v/>
      </c>
      <c r="AR370" s="32" t="str">
        <f t="shared" si="121"/>
        <v/>
      </c>
      <c r="AS370" s="32" t="str">
        <f t="shared" si="122"/>
        <v/>
      </c>
      <c r="AT370" s="96" t="str">
        <f t="shared" si="124"/>
        <v>25 Duvflod [playerid=207994130] Mytomspunnen - Unik - Ypperlig</v>
      </c>
      <c r="AU370" s="7"/>
    </row>
    <row r="371" spans="1:47" ht="14.25" hidden="1">
      <c r="A371" s="84" t="s">
        <v>831</v>
      </c>
      <c r="B371" s="85" t="s">
        <v>176</v>
      </c>
      <c r="C371" s="86" t="s">
        <v>348</v>
      </c>
      <c r="D371" s="87">
        <v>247250007</v>
      </c>
      <c r="E371" s="88" t="str">
        <f t="shared" si="123"/>
        <v>247250007</v>
      </c>
      <c r="F371" s="89">
        <v>22</v>
      </c>
      <c r="G371" s="7"/>
      <c r="H371" s="96"/>
      <c r="I371" s="7"/>
      <c r="J371" s="85" t="s">
        <v>822</v>
      </c>
      <c r="K371" s="86" t="s">
        <v>820</v>
      </c>
      <c r="L371" s="86"/>
      <c r="M371" s="86" t="s">
        <v>23</v>
      </c>
      <c r="N371" s="86" t="s">
        <v>822</v>
      </c>
      <c r="O371" s="86"/>
      <c r="P371" s="86" t="s">
        <v>821</v>
      </c>
      <c r="Q371" s="86"/>
      <c r="R371" s="91"/>
      <c r="S371" s="7"/>
      <c r="T371" s="120" t="s">
        <v>349</v>
      </c>
      <c r="U371" s="86"/>
      <c r="V371" s="86"/>
      <c r="W371" s="86"/>
      <c r="X371" s="97"/>
      <c r="Y371" s="4"/>
      <c r="Z371" s="93"/>
      <c r="AA371" s="94"/>
      <c r="AB371" s="94"/>
      <c r="AC371" s="94"/>
      <c r="AD371" s="95" t="s">
        <v>940</v>
      </c>
      <c r="AE371" s="7"/>
      <c r="AF371" s="32" t="str">
        <f t="shared" si="109"/>
        <v/>
      </c>
      <c r="AG371" s="31" t="str">
        <f t="shared" si="110"/>
        <v>?</v>
      </c>
      <c r="AH371" s="31" t="str">
        <f t="shared" si="111"/>
        <v>Titanisk</v>
      </c>
      <c r="AI371" s="31" t="str">
        <f t="shared" si="112"/>
        <v>Enastående</v>
      </c>
      <c r="AJ371" s="31" t="str">
        <f t="shared" si="113"/>
        <v>?</v>
      </c>
      <c r="AK371" s="31" t="str">
        <f t="shared" si="114"/>
        <v>Ypperlig</v>
      </c>
      <c r="AL371" s="31" t="str">
        <f t="shared" si="115"/>
        <v>?</v>
      </c>
      <c r="AM371" s="39" t="str">
        <f t="shared" si="116"/>
        <v/>
      </c>
      <c r="AN371" s="31" t="str">
        <f t="shared" si="117"/>
        <v/>
      </c>
      <c r="AO371" s="32" t="str">
        <f t="shared" si="118"/>
        <v/>
      </c>
      <c r="AP371" s="32" t="str">
        <f t="shared" si="119"/>
        <v>Titanisk - Enastående - Ypperlig</v>
      </c>
      <c r="AQ371" s="32" t="str">
        <f t="shared" si="120"/>
        <v/>
      </c>
      <c r="AR371" s="32" t="str">
        <f t="shared" si="121"/>
        <v/>
      </c>
      <c r="AS371" s="32" t="str">
        <f t="shared" si="122"/>
        <v/>
      </c>
      <c r="AT371" s="96" t="str">
        <f t="shared" si="124"/>
        <v>22 Karlsson [playerid=247250007] Titanisk - Enastående - Ypperlig</v>
      </c>
      <c r="AU371" s="7"/>
    </row>
    <row r="372" spans="1:47" ht="14.25" hidden="1">
      <c r="A372" s="84" t="s">
        <v>831</v>
      </c>
      <c r="B372" s="85" t="s">
        <v>758</v>
      </c>
      <c r="C372" s="86" t="s">
        <v>523</v>
      </c>
      <c r="D372" s="86">
        <v>203573527</v>
      </c>
      <c r="E372" s="88" t="str">
        <f t="shared" si="123"/>
        <v>203573527</v>
      </c>
      <c r="F372" s="89">
        <v>25</v>
      </c>
      <c r="G372" s="7"/>
      <c r="H372" s="96" t="s">
        <v>32</v>
      </c>
      <c r="I372" s="7"/>
      <c r="J372" s="85" t="s">
        <v>823</v>
      </c>
      <c r="K372" s="86" t="s">
        <v>821</v>
      </c>
      <c r="L372" s="86"/>
      <c r="M372" s="86" t="s">
        <v>23</v>
      </c>
      <c r="N372" s="86" t="s">
        <v>824</v>
      </c>
      <c r="O372" s="86"/>
      <c r="P372" s="86"/>
      <c r="Q372" s="86" t="s">
        <v>818</v>
      </c>
      <c r="R372" s="91" t="s">
        <v>22</v>
      </c>
      <c r="S372" s="7"/>
      <c r="T372" s="120" t="s">
        <v>388</v>
      </c>
      <c r="U372" s="86"/>
      <c r="V372" s="86"/>
      <c r="W372" s="86"/>
      <c r="X372" s="97"/>
      <c r="Y372" s="4"/>
      <c r="Z372" s="93"/>
      <c r="AA372" s="94"/>
      <c r="AB372" s="94"/>
      <c r="AC372" s="94"/>
      <c r="AD372" s="95" t="s">
        <v>942</v>
      </c>
      <c r="AE372" s="7"/>
      <c r="AF372" s="32" t="str">
        <f t="shared" si="109"/>
        <v xml:space="preserve"> [Teknisk] </v>
      </c>
      <c r="AG372" s="31" t="str">
        <f t="shared" si="110"/>
        <v>?</v>
      </c>
      <c r="AH372" s="31" t="str">
        <f t="shared" si="111"/>
        <v>Titanisk</v>
      </c>
      <c r="AI372" s="31" t="str">
        <f t="shared" si="112"/>
        <v>Unik</v>
      </c>
      <c r="AJ372" s="31" t="str">
        <f t="shared" si="113"/>
        <v>?</v>
      </c>
      <c r="AK372" s="31" t="str">
        <f t="shared" si="114"/>
        <v>?</v>
      </c>
      <c r="AL372" s="31" t="str">
        <f t="shared" si="115"/>
        <v>Dålig</v>
      </c>
      <c r="AM372" s="39" t="str">
        <f t="shared" si="116"/>
        <v xml:space="preserve"> Fasta: Utomjordisk</v>
      </c>
      <c r="AN372" s="31" t="str">
        <f t="shared" si="117"/>
        <v/>
      </c>
      <c r="AO372" s="32" t="str">
        <f t="shared" si="118"/>
        <v/>
      </c>
      <c r="AP372" s="32" t="str">
        <f t="shared" si="119"/>
        <v>Titanisk - Unik - ?</v>
      </c>
      <c r="AQ372" s="32" t="str">
        <f t="shared" si="120"/>
        <v/>
      </c>
      <c r="AR372" s="32" t="str">
        <f t="shared" si="121"/>
        <v/>
      </c>
      <c r="AS372" s="32" t="str">
        <f t="shared" si="122"/>
        <v/>
      </c>
      <c r="AT372" s="96" t="str">
        <f t="shared" si="124"/>
        <v>25 Rolandsson [playerid=203573527] Titanisk - Unik - ? [Teknisk]  Fasta: Utomjordisk</v>
      </c>
      <c r="AU372" s="7"/>
    </row>
    <row r="373" spans="1:47" ht="14.25" hidden="1">
      <c r="A373" s="84" t="s">
        <v>833</v>
      </c>
      <c r="B373" s="85" t="s">
        <v>684</v>
      </c>
      <c r="C373" s="86" t="s">
        <v>381</v>
      </c>
      <c r="D373" s="86">
        <v>144006999</v>
      </c>
      <c r="E373" s="88" t="str">
        <f t="shared" si="123"/>
        <v>144006999</v>
      </c>
      <c r="F373" s="89">
        <v>29</v>
      </c>
      <c r="G373" s="7"/>
      <c r="H373" s="96" t="s">
        <v>32</v>
      </c>
      <c r="I373" s="7"/>
      <c r="J373" s="85" t="s">
        <v>822</v>
      </c>
      <c r="K373" s="86" t="s">
        <v>824</v>
      </c>
      <c r="L373" s="86"/>
      <c r="M373" s="86" t="s">
        <v>821</v>
      </c>
      <c r="N373" s="86" t="s">
        <v>26</v>
      </c>
      <c r="O373" s="86"/>
      <c r="P373" s="86"/>
      <c r="Q373" s="86" t="s">
        <v>23</v>
      </c>
      <c r="R373" s="91" t="s">
        <v>824</v>
      </c>
      <c r="S373" s="7"/>
      <c r="T373" s="120" t="s">
        <v>685</v>
      </c>
      <c r="U373" s="86"/>
      <c r="V373" s="86"/>
      <c r="W373" s="86"/>
      <c r="X373" s="97"/>
      <c r="Y373" s="4"/>
      <c r="Z373" s="93"/>
      <c r="AA373" s="94"/>
      <c r="AB373" s="94"/>
      <c r="AC373" s="94"/>
      <c r="AD373" s="95" t="s">
        <v>945</v>
      </c>
      <c r="AE373" s="7"/>
      <c r="AF373" s="32" t="str">
        <f t="shared" si="109"/>
        <v xml:space="preserve"> [Teknisk] </v>
      </c>
      <c r="AG373" s="31" t="str">
        <f t="shared" si="110"/>
        <v>?</v>
      </c>
      <c r="AH373" s="31" t="str">
        <f t="shared" si="111"/>
        <v>Ypperlig</v>
      </c>
      <c r="AI373" s="31" t="str">
        <f t="shared" si="112"/>
        <v>Övernaturlig</v>
      </c>
      <c r="AJ373" s="31" t="str">
        <f t="shared" si="113"/>
        <v>?</v>
      </c>
      <c r="AK373" s="31" t="str">
        <f t="shared" si="114"/>
        <v>?</v>
      </c>
      <c r="AL373" s="31" t="str">
        <f t="shared" si="115"/>
        <v>Titanisk</v>
      </c>
      <c r="AM373" s="39" t="str">
        <f t="shared" si="116"/>
        <v xml:space="preserve"> Fasta: Unik</v>
      </c>
      <c r="AN373" s="31" t="str">
        <f t="shared" si="117"/>
        <v/>
      </c>
      <c r="AO373" s="32" t="str">
        <f t="shared" si="118"/>
        <v/>
      </c>
      <c r="AP373" s="32" t="str">
        <f t="shared" si="119"/>
        <v/>
      </c>
      <c r="AQ373" s="32" t="str">
        <f t="shared" si="120"/>
        <v/>
      </c>
      <c r="AR373" s="32" t="str">
        <f t="shared" si="121"/>
        <v/>
      </c>
      <c r="AS373" s="32" t="str">
        <f t="shared" si="122"/>
        <v>Övernaturlig - Ypperlig - Titanisk - ?</v>
      </c>
      <c r="AT373" s="96" t="str">
        <f t="shared" si="124"/>
        <v>29 Martinsson [playerid=144006999] Övernaturlig - Ypperlig - Titanisk - ? [Teknisk]  Fasta: Unik</v>
      </c>
      <c r="AU373" s="7"/>
    </row>
    <row r="374" spans="1:47" ht="14.25" hidden="1">
      <c r="A374" s="84" t="s">
        <v>831</v>
      </c>
      <c r="B374" s="85" t="s">
        <v>959</v>
      </c>
      <c r="C374" s="86" t="s">
        <v>960</v>
      </c>
      <c r="D374" s="86">
        <v>249381625</v>
      </c>
      <c r="E374" s="119">
        <v>249381625</v>
      </c>
      <c r="F374" s="89">
        <v>22</v>
      </c>
      <c r="G374" s="7"/>
      <c r="H374" s="96" t="s">
        <v>33</v>
      </c>
      <c r="I374" s="7"/>
      <c r="J374" s="85" t="s">
        <v>821</v>
      </c>
      <c r="K374" s="86" t="s">
        <v>819</v>
      </c>
      <c r="L374" s="86"/>
      <c r="M374" s="86" t="s">
        <v>24</v>
      </c>
      <c r="N374" s="86" t="s">
        <v>819</v>
      </c>
      <c r="O374" s="86"/>
      <c r="P374" s="86" t="s">
        <v>823</v>
      </c>
      <c r="Q374" s="86"/>
      <c r="R374" s="91" t="s">
        <v>822</v>
      </c>
      <c r="S374" s="7"/>
      <c r="T374" s="117" t="s">
        <v>961</v>
      </c>
      <c r="U374" s="86"/>
      <c r="V374" s="86"/>
      <c r="W374" s="86"/>
      <c r="X374" s="97"/>
      <c r="Y374" s="4"/>
      <c r="Z374" s="93"/>
      <c r="AA374" s="94"/>
      <c r="AB374" s="94"/>
      <c r="AC374" s="94"/>
      <c r="AD374" s="95" t="s">
        <v>941</v>
      </c>
      <c r="AE374" s="7"/>
      <c r="AF374" s="32" t="str">
        <f t="shared" si="109"/>
        <v xml:space="preserve"> [Kraftfull] </v>
      </c>
      <c r="AG374" s="31" t="str">
        <f t="shared" si="110"/>
        <v>?</v>
      </c>
      <c r="AH374" s="31" t="str">
        <f t="shared" si="111"/>
        <v>Himmelsk</v>
      </c>
      <c r="AI374" s="31" t="str">
        <f t="shared" si="112"/>
        <v>Hyfsad</v>
      </c>
      <c r="AJ374" s="31" t="str">
        <f t="shared" si="113"/>
        <v>?</v>
      </c>
      <c r="AK374" s="31" t="str">
        <f t="shared" si="114"/>
        <v>Fenomenal</v>
      </c>
      <c r="AL374" s="31" t="str">
        <f t="shared" si="115"/>
        <v>?</v>
      </c>
      <c r="AM374" s="39" t="str">
        <f t="shared" si="116"/>
        <v xml:space="preserve"> Fasta: Enastående</v>
      </c>
      <c r="AN374" s="31" t="str">
        <f t="shared" si="117"/>
        <v/>
      </c>
      <c r="AO374" s="32" t="str">
        <f t="shared" si="118"/>
        <v/>
      </c>
      <c r="AP374" s="32" t="str">
        <f t="shared" si="119"/>
        <v>Himmelsk - Hyfsad - Fenomenal</v>
      </c>
      <c r="AQ374" s="32" t="str">
        <f t="shared" si="120"/>
        <v/>
      </c>
      <c r="AR374" s="32" t="str">
        <f t="shared" si="121"/>
        <v/>
      </c>
      <c r="AS374" s="32" t="str">
        <f t="shared" si="122"/>
        <v/>
      </c>
      <c r="AT374" s="96" t="str">
        <f t="shared" si="124"/>
        <v>22 Everbratt [playerid=249381625] Himmelsk - Hyfsad - Fenomenal [Kraftfull]  Fasta: Enastående</v>
      </c>
      <c r="AU374" s="7"/>
    </row>
    <row r="375" spans="1:47" ht="14.25" hidden="1">
      <c r="A375" s="84" t="s">
        <v>830</v>
      </c>
      <c r="B375" s="85" t="s">
        <v>249</v>
      </c>
      <c r="C375" s="86" t="s">
        <v>250</v>
      </c>
      <c r="D375" s="87">
        <v>202400667</v>
      </c>
      <c r="E375" s="88" t="str">
        <f t="shared" ref="E375:E380" si="125">HYPERLINK(CONCATENATE("http://www.hattrick.org/Club/Players/Player.aspx?PlayerID=",D375),TEXT(D375,"00"))</f>
        <v>202400667</v>
      </c>
      <c r="F375" s="89">
        <v>25</v>
      </c>
      <c r="G375" s="7"/>
      <c r="H375" s="96" t="s">
        <v>29</v>
      </c>
      <c r="I375" s="7"/>
      <c r="J375" s="85" t="s">
        <v>823</v>
      </c>
      <c r="K375" s="86" t="s">
        <v>821</v>
      </c>
      <c r="L375" s="86"/>
      <c r="M375" s="86" t="s">
        <v>822</v>
      </c>
      <c r="N375" s="86" t="s">
        <v>824</v>
      </c>
      <c r="O375" s="86" t="s">
        <v>25</v>
      </c>
      <c r="P375" s="86" t="s">
        <v>28</v>
      </c>
      <c r="Q375" s="86"/>
      <c r="R375" s="91" t="s">
        <v>824</v>
      </c>
      <c r="S375" s="7"/>
      <c r="T375" s="120" t="s">
        <v>251</v>
      </c>
      <c r="U375" s="86"/>
      <c r="V375" s="86"/>
      <c r="W375" s="86"/>
      <c r="X375" s="97"/>
      <c r="Y375" s="4"/>
      <c r="Z375" s="93"/>
      <c r="AA375" s="94"/>
      <c r="AB375" s="94"/>
      <c r="AC375" s="94"/>
      <c r="AD375" s="95" t="s">
        <v>934</v>
      </c>
      <c r="AE375" s="7"/>
      <c r="AF375" s="32" t="str">
        <f t="shared" si="109"/>
        <v xml:space="preserve"> [Snabb] </v>
      </c>
      <c r="AG375" s="31" t="str">
        <f t="shared" si="110"/>
        <v>?</v>
      </c>
      <c r="AH375" s="31" t="str">
        <f t="shared" si="111"/>
        <v>Enastående</v>
      </c>
      <c r="AI375" s="31" t="str">
        <f t="shared" si="112"/>
        <v>Unik</v>
      </c>
      <c r="AJ375" s="31" t="str">
        <f t="shared" si="113"/>
        <v>Oförglömlig</v>
      </c>
      <c r="AK375" s="31" t="str">
        <f t="shared" si="114"/>
        <v>Legendarisk</v>
      </c>
      <c r="AL375" s="31" t="str">
        <f t="shared" si="115"/>
        <v>?</v>
      </c>
      <c r="AM375" s="39" t="str">
        <f t="shared" si="116"/>
        <v xml:space="preserve"> Fasta: Unik</v>
      </c>
      <c r="AN375" s="31" t="str">
        <f t="shared" si="117"/>
        <v/>
      </c>
      <c r="AO375" s="32" t="str">
        <f t="shared" si="118"/>
        <v>Legendarisk - Enastående - Oförglömlig - Unik</v>
      </c>
      <c r="AP375" s="32" t="str">
        <f t="shared" si="119"/>
        <v/>
      </c>
      <c r="AQ375" s="32" t="str">
        <f t="shared" si="120"/>
        <v/>
      </c>
      <c r="AR375" s="32" t="str">
        <f t="shared" si="121"/>
        <v/>
      </c>
      <c r="AS375" s="32" t="str">
        <f t="shared" si="122"/>
        <v/>
      </c>
      <c r="AT375" s="96" t="str">
        <f t="shared" si="124"/>
        <v>25 Mellstedt [playerid=202400667] Legendarisk - Enastående - Oförglömlig - Unik [Snabb]  Fasta: Unik</v>
      </c>
      <c r="AU375" s="7"/>
    </row>
    <row r="376" spans="1:47" ht="14.25" hidden="1">
      <c r="A376" s="84" t="s">
        <v>831</v>
      </c>
      <c r="B376" s="85" t="s">
        <v>46</v>
      </c>
      <c r="C376" s="86" t="s">
        <v>561</v>
      </c>
      <c r="D376" s="86">
        <v>246037159</v>
      </c>
      <c r="E376" s="88" t="str">
        <f t="shared" si="125"/>
        <v>246037159</v>
      </c>
      <c r="F376" s="89">
        <v>22</v>
      </c>
      <c r="G376" s="7"/>
      <c r="H376" s="96" t="s">
        <v>32</v>
      </c>
      <c r="I376" s="7"/>
      <c r="J376" s="85" t="s">
        <v>822</v>
      </c>
      <c r="K376" s="86" t="s">
        <v>820</v>
      </c>
      <c r="L376" s="86"/>
      <c r="M376" s="86" t="s">
        <v>23</v>
      </c>
      <c r="N376" s="86" t="s">
        <v>824</v>
      </c>
      <c r="O376" s="86"/>
      <c r="P376" s="86"/>
      <c r="Q376" s="86" t="s">
        <v>818</v>
      </c>
      <c r="R376" s="91"/>
      <c r="S376" s="7"/>
      <c r="T376" s="120" t="s">
        <v>767</v>
      </c>
      <c r="U376" s="86"/>
      <c r="V376" s="86"/>
      <c r="W376" s="86"/>
      <c r="X376" s="97"/>
      <c r="Y376" s="4"/>
      <c r="Z376" s="93"/>
      <c r="AA376" s="94"/>
      <c r="AB376" s="94"/>
      <c r="AC376" s="94"/>
      <c r="AD376" s="95" t="s">
        <v>940</v>
      </c>
      <c r="AE376" s="7"/>
      <c r="AF376" s="32" t="str">
        <f t="shared" si="109"/>
        <v xml:space="preserve"> [Teknisk] </v>
      </c>
      <c r="AG376" s="31" t="str">
        <f t="shared" si="110"/>
        <v>?</v>
      </c>
      <c r="AH376" s="31" t="str">
        <f t="shared" si="111"/>
        <v>Titanisk</v>
      </c>
      <c r="AI376" s="31" t="str">
        <f t="shared" si="112"/>
        <v>Unik</v>
      </c>
      <c r="AJ376" s="31" t="str">
        <f t="shared" si="113"/>
        <v>?</v>
      </c>
      <c r="AK376" s="31" t="str">
        <f t="shared" si="114"/>
        <v>?</v>
      </c>
      <c r="AL376" s="31" t="str">
        <f t="shared" si="115"/>
        <v>Dålig</v>
      </c>
      <c r="AM376" s="39" t="str">
        <f t="shared" si="116"/>
        <v/>
      </c>
      <c r="AN376" s="31" t="str">
        <f t="shared" si="117"/>
        <v/>
      </c>
      <c r="AO376" s="32" t="str">
        <f t="shared" si="118"/>
        <v/>
      </c>
      <c r="AP376" s="32" t="str">
        <f t="shared" si="119"/>
        <v>Titanisk - Unik - ?</v>
      </c>
      <c r="AQ376" s="32" t="str">
        <f t="shared" si="120"/>
        <v/>
      </c>
      <c r="AR376" s="32" t="str">
        <f t="shared" si="121"/>
        <v/>
      </c>
      <c r="AS376" s="32" t="str">
        <f t="shared" si="122"/>
        <v/>
      </c>
      <c r="AT376" s="96" t="str">
        <f t="shared" si="124"/>
        <v xml:space="preserve">22 Bladell [playerid=246037159] Titanisk - Unik - ? [Teknisk] </v>
      </c>
      <c r="AU376" s="7"/>
    </row>
    <row r="377" spans="1:47" ht="14.25" hidden="1">
      <c r="A377" s="84" t="s">
        <v>7</v>
      </c>
      <c r="B377" s="85" t="s">
        <v>298</v>
      </c>
      <c r="C377" s="86" t="s">
        <v>1015</v>
      </c>
      <c r="D377" s="86">
        <v>267702950</v>
      </c>
      <c r="E377" s="86" t="str">
        <f t="shared" si="125"/>
        <v>267702950</v>
      </c>
      <c r="F377" s="89">
        <v>20</v>
      </c>
      <c r="G377" s="7"/>
      <c r="H377" s="96"/>
      <c r="I377" s="7"/>
      <c r="J377" s="85" t="s">
        <v>821</v>
      </c>
      <c r="K377" s="86" t="s">
        <v>818</v>
      </c>
      <c r="L377" s="86" t="s">
        <v>24</v>
      </c>
      <c r="M377" s="86"/>
      <c r="N377" s="86"/>
      <c r="O377" s="86"/>
      <c r="P377" s="86" t="s">
        <v>819</v>
      </c>
      <c r="Q377" s="86"/>
      <c r="R377" s="91" t="s">
        <v>823</v>
      </c>
      <c r="S377" s="7"/>
      <c r="T377" s="122" t="s">
        <v>1016</v>
      </c>
      <c r="U377" s="86" t="s">
        <v>11</v>
      </c>
      <c r="V377" s="86"/>
      <c r="W377" s="86"/>
      <c r="X377" s="97" t="s">
        <v>1017</v>
      </c>
      <c r="Y377" s="4"/>
      <c r="Z377" s="93"/>
      <c r="AA377" s="94"/>
      <c r="AB377" s="94"/>
      <c r="AC377" s="94"/>
      <c r="AD377" s="95" t="s">
        <v>7</v>
      </c>
      <c r="AE377" s="7"/>
      <c r="AF377" s="32" t="str">
        <f t="shared" si="109"/>
        <v/>
      </c>
      <c r="AG377" s="31" t="str">
        <f t="shared" si="110"/>
        <v>Himmelsk</v>
      </c>
      <c r="AH377" s="31" t="str">
        <f t="shared" si="111"/>
        <v>?</v>
      </c>
      <c r="AI377" s="31" t="str">
        <f t="shared" si="112"/>
        <v>?</v>
      </c>
      <c r="AJ377" s="31" t="str">
        <f t="shared" si="113"/>
        <v>?</v>
      </c>
      <c r="AK377" s="31" t="str">
        <f t="shared" si="114"/>
        <v>Hyfsad</v>
      </c>
      <c r="AL377" s="31" t="str">
        <f t="shared" si="115"/>
        <v>?</v>
      </c>
      <c r="AM377" s="39" t="str">
        <f t="shared" si="116"/>
        <v xml:space="preserve"> Fasta: Fenomenal</v>
      </c>
      <c r="AN377" s="31" t="str">
        <f t="shared" si="117"/>
        <v>Himmelsk - Hyfsad</v>
      </c>
      <c r="AO377" s="32" t="str">
        <f t="shared" si="118"/>
        <v/>
      </c>
      <c r="AP377" s="32" t="str">
        <f t="shared" si="119"/>
        <v/>
      </c>
      <c r="AQ377" s="32" t="str">
        <f t="shared" si="120"/>
        <v/>
      </c>
      <c r="AR377" s="32" t="str">
        <f t="shared" si="121"/>
        <v/>
      </c>
      <c r="AS377" s="32" t="str">
        <f t="shared" si="122"/>
        <v/>
      </c>
      <c r="AT377" s="96" t="str">
        <f t="shared" si="124"/>
        <v>20 Stjernland [playerid=267702950] Himmelsk - Hyfsad Fasta: Fenomenal</v>
      </c>
      <c r="AU377" s="7"/>
    </row>
    <row r="378" spans="1:47" ht="14.25" hidden="1">
      <c r="A378" s="84" t="s">
        <v>10</v>
      </c>
      <c r="B378" s="85" t="s">
        <v>176</v>
      </c>
      <c r="C378" s="86" t="s">
        <v>395</v>
      </c>
      <c r="D378" s="87">
        <v>185884954</v>
      </c>
      <c r="E378" s="88" t="str">
        <f t="shared" si="125"/>
        <v>185884954</v>
      </c>
      <c r="F378" s="89">
        <v>26</v>
      </c>
      <c r="G378" s="7"/>
      <c r="H378" s="96" t="s">
        <v>30</v>
      </c>
      <c r="I378" s="7"/>
      <c r="J378" s="85" t="s">
        <v>823</v>
      </c>
      <c r="K378" s="86" t="s">
        <v>821</v>
      </c>
      <c r="L378" s="86"/>
      <c r="M378" s="86" t="s">
        <v>28</v>
      </c>
      <c r="N378" s="86" t="s">
        <v>26</v>
      </c>
      <c r="O378" s="86" t="s">
        <v>27</v>
      </c>
      <c r="P378" s="86"/>
      <c r="Q378" s="86"/>
      <c r="R378" s="91"/>
      <c r="S378" s="7"/>
      <c r="T378" s="120" t="s">
        <v>396</v>
      </c>
      <c r="U378" s="86"/>
      <c r="V378" s="86"/>
      <c r="W378" s="86"/>
      <c r="X378" s="97"/>
      <c r="Y378" s="4"/>
      <c r="Z378" s="93"/>
      <c r="AA378" s="94"/>
      <c r="AB378" s="94"/>
      <c r="AC378" s="94"/>
      <c r="AD378" s="95" t="s">
        <v>938</v>
      </c>
      <c r="AE378" s="7"/>
      <c r="AF378" s="32" t="str">
        <f t="shared" si="109"/>
        <v xml:space="preserve"> [Nickskicklig] </v>
      </c>
      <c r="AG378" s="31" t="str">
        <f t="shared" si="110"/>
        <v>?</v>
      </c>
      <c r="AH378" s="31" t="str">
        <f t="shared" si="111"/>
        <v>Legendarisk</v>
      </c>
      <c r="AI378" s="31" t="str">
        <f t="shared" si="112"/>
        <v>Övernaturlig</v>
      </c>
      <c r="AJ378" s="31" t="str">
        <f t="shared" si="113"/>
        <v>Gudabenådad</v>
      </c>
      <c r="AK378" s="31" t="str">
        <f t="shared" si="114"/>
        <v>?</v>
      </c>
      <c r="AL378" s="31" t="str">
        <f t="shared" si="115"/>
        <v>?</v>
      </c>
      <c r="AM378" s="39" t="str">
        <f t="shared" si="116"/>
        <v/>
      </c>
      <c r="AN378" s="31" t="str">
        <f t="shared" si="117"/>
        <v/>
      </c>
      <c r="AO378" s="32" t="str">
        <f t="shared" si="118"/>
        <v/>
      </c>
      <c r="AP378" s="32" t="str">
        <f t="shared" si="119"/>
        <v/>
      </c>
      <c r="AQ378" s="32" t="str">
        <f t="shared" si="120"/>
        <v>Gudabenådad - Legendarisk - Övernaturlig - ?</v>
      </c>
      <c r="AR378" s="32" t="str">
        <f t="shared" si="121"/>
        <v/>
      </c>
      <c r="AS378" s="32" t="str">
        <f t="shared" si="122"/>
        <v/>
      </c>
      <c r="AT378" s="96" t="str">
        <f t="shared" si="124"/>
        <v xml:space="preserve">26 Jacobsson [playerid=185884954] Gudabenådad - Legendarisk - Övernaturlig - ? [Nickskicklig] </v>
      </c>
      <c r="AU378" s="7"/>
    </row>
    <row r="379" spans="1:47" ht="14.25" hidden="1">
      <c r="A379" s="84" t="s">
        <v>830</v>
      </c>
      <c r="B379" s="85" t="s">
        <v>339</v>
      </c>
      <c r="C379" s="86" t="s">
        <v>340</v>
      </c>
      <c r="D379" s="87">
        <v>204329265</v>
      </c>
      <c r="E379" s="88" t="str">
        <f t="shared" si="125"/>
        <v>204329265</v>
      </c>
      <c r="F379" s="89">
        <v>25</v>
      </c>
      <c r="G379" s="7"/>
      <c r="H379" s="96"/>
      <c r="I379" s="7"/>
      <c r="J379" s="85" t="s">
        <v>822</v>
      </c>
      <c r="K379" s="86" t="s">
        <v>821</v>
      </c>
      <c r="L379" s="86"/>
      <c r="M379" s="86" t="s">
        <v>25</v>
      </c>
      <c r="N379" s="86"/>
      <c r="O379" s="86"/>
      <c r="P379" s="86" t="s">
        <v>28</v>
      </c>
      <c r="Q379" s="86"/>
      <c r="R379" s="91"/>
      <c r="S379" s="7"/>
      <c r="T379" s="120" t="s">
        <v>341</v>
      </c>
      <c r="U379" s="86"/>
      <c r="V379" s="86"/>
      <c r="W379" s="86"/>
      <c r="X379" s="97"/>
      <c r="Y379" s="4"/>
      <c r="Z379" s="93"/>
      <c r="AA379" s="94"/>
      <c r="AB379" s="94"/>
      <c r="AC379" s="94"/>
      <c r="AD379" s="95" t="s">
        <v>936</v>
      </c>
      <c r="AE379" s="7"/>
      <c r="AF379" s="32" t="str">
        <f t="shared" si="109"/>
        <v/>
      </c>
      <c r="AG379" s="31" t="str">
        <f t="shared" si="110"/>
        <v>?</v>
      </c>
      <c r="AH379" s="31" t="str">
        <f t="shared" si="111"/>
        <v>Oförglömlig</v>
      </c>
      <c r="AI379" s="31" t="str">
        <f t="shared" si="112"/>
        <v>?</v>
      </c>
      <c r="AJ379" s="31" t="str">
        <f t="shared" si="113"/>
        <v>?</v>
      </c>
      <c r="AK379" s="31" t="str">
        <f t="shared" si="114"/>
        <v>Legendarisk</v>
      </c>
      <c r="AL379" s="31" t="str">
        <f t="shared" si="115"/>
        <v>?</v>
      </c>
      <c r="AM379" s="39" t="str">
        <f t="shared" si="116"/>
        <v/>
      </c>
      <c r="AN379" s="31" t="str">
        <f t="shared" si="117"/>
        <v/>
      </c>
      <c r="AO379" s="32" t="str">
        <f t="shared" si="118"/>
        <v>Legendarisk - Oförglömlig - ? - ?</v>
      </c>
      <c r="AP379" s="32" t="str">
        <f t="shared" si="119"/>
        <v/>
      </c>
      <c r="AQ379" s="32" t="str">
        <f t="shared" si="120"/>
        <v/>
      </c>
      <c r="AR379" s="32" t="str">
        <f t="shared" si="121"/>
        <v/>
      </c>
      <c r="AS379" s="32" t="str">
        <f t="shared" si="122"/>
        <v/>
      </c>
      <c r="AT379" s="96" t="str">
        <f t="shared" si="124"/>
        <v>25 Jonsson [playerid=204329265] Legendarisk - Oförglömlig - ? - ?</v>
      </c>
      <c r="AU379" s="7"/>
    </row>
    <row r="380" spans="1:47" ht="14.25" hidden="1">
      <c r="A380" s="84"/>
      <c r="B380" s="85" t="s">
        <v>260</v>
      </c>
      <c r="C380" s="86" t="s">
        <v>544</v>
      </c>
      <c r="D380" s="86">
        <v>128620950</v>
      </c>
      <c r="E380" s="88" t="str">
        <f t="shared" si="125"/>
        <v>128620950</v>
      </c>
      <c r="F380" s="89">
        <v>28</v>
      </c>
      <c r="G380" s="7"/>
      <c r="H380" s="96" t="s">
        <v>32</v>
      </c>
      <c r="I380" s="7"/>
      <c r="J380" s="85" t="s">
        <v>822</v>
      </c>
      <c r="K380" s="86" t="s">
        <v>822</v>
      </c>
      <c r="L380" s="86"/>
      <c r="M380" s="86" t="s">
        <v>24</v>
      </c>
      <c r="N380" s="86" t="s">
        <v>22</v>
      </c>
      <c r="O380" s="86"/>
      <c r="P380" s="86"/>
      <c r="Q380" s="86" t="s">
        <v>818</v>
      </c>
      <c r="R380" s="91" t="s">
        <v>824</v>
      </c>
      <c r="S380" s="7"/>
      <c r="T380" s="120" t="s">
        <v>733</v>
      </c>
      <c r="U380" s="86"/>
      <c r="V380" s="86"/>
      <c r="W380" s="86"/>
      <c r="X380" s="97"/>
      <c r="Y380" s="4"/>
      <c r="Z380" s="93"/>
      <c r="AA380" s="94"/>
      <c r="AB380" s="94"/>
      <c r="AC380" s="94"/>
      <c r="AD380" s="95" t="s">
        <v>942</v>
      </c>
      <c r="AE380" s="7"/>
      <c r="AF380" s="32" t="str">
        <f t="shared" si="109"/>
        <v xml:space="preserve"> [Teknisk] </v>
      </c>
      <c r="AG380" s="31" t="str">
        <f t="shared" si="110"/>
        <v>?</v>
      </c>
      <c r="AH380" s="31" t="str">
        <f t="shared" si="111"/>
        <v>Himmelsk</v>
      </c>
      <c r="AI380" s="31" t="str">
        <f t="shared" si="112"/>
        <v>Utomjordisk</v>
      </c>
      <c r="AJ380" s="31" t="str">
        <f t="shared" si="113"/>
        <v>?</v>
      </c>
      <c r="AK380" s="31" t="str">
        <f t="shared" si="114"/>
        <v>?</v>
      </c>
      <c r="AL380" s="31" t="str">
        <f t="shared" si="115"/>
        <v>Dålig</v>
      </c>
      <c r="AM380" s="39" t="str">
        <f t="shared" si="116"/>
        <v xml:space="preserve"> Fasta: Unik</v>
      </c>
      <c r="AN380" s="31" t="str">
        <f t="shared" si="117"/>
        <v/>
      </c>
      <c r="AO380" s="32" t="str">
        <f t="shared" si="118"/>
        <v/>
      </c>
      <c r="AP380" s="32" t="str">
        <f t="shared" si="119"/>
        <v/>
      </c>
      <c r="AQ380" s="32" t="str">
        <f t="shared" si="120"/>
        <v/>
      </c>
      <c r="AR380" s="32" t="str">
        <f t="shared" si="121"/>
        <v/>
      </c>
      <c r="AS380" s="32" t="str">
        <f t="shared" si="122"/>
        <v/>
      </c>
      <c r="AT380" s="96" t="str">
        <f t="shared" si="124"/>
        <v>28 Öhrquist [playerid=128620950]  [Teknisk]  Fasta: Unik</v>
      </c>
      <c r="AU380" s="7"/>
    </row>
    <row r="381" spans="1:47" ht="14.25" hidden="1">
      <c r="A381" s="84" t="s">
        <v>831</v>
      </c>
      <c r="B381" s="85" t="s">
        <v>952</v>
      </c>
      <c r="C381" s="86" t="s">
        <v>953</v>
      </c>
      <c r="D381" s="86">
        <v>216425546</v>
      </c>
      <c r="E381" s="119">
        <v>216425546</v>
      </c>
      <c r="F381" s="89">
        <v>24</v>
      </c>
      <c r="G381" s="7"/>
      <c r="H381" s="96" t="s">
        <v>31</v>
      </c>
      <c r="I381" s="7"/>
      <c r="J381" s="85" t="s">
        <v>822</v>
      </c>
      <c r="K381" s="86" t="s">
        <v>820</v>
      </c>
      <c r="L381" s="86"/>
      <c r="M381" s="86" t="s">
        <v>24</v>
      </c>
      <c r="N381" s="86" t="s">
        <v>25</v>
      </c>
      <c r="O381" s="86"/>
      <c r="P381" s="86" t="s">
        <v>820</v>
      </c>
      <c r="Q381" s="86"/>
      <c r="R381" s="91"/>
      <c r="S381" s="7"/>
      <c r="T381" s="117" t="s">
        <v>954</v>
      </c>
      <c r="U381" s="86"/>
      <c r="V381" s="86"/>
      <c r="W381" s="86"/>
      <c r="X381" s="97"/>
      <c r="Y381" s="4"/>
      <c r="Z381" s="93"/>
      <c r="AA381" s="94"/>
      <c r="AB381" s="94"/>
      <c r="AC381" s="94"/>
      <c r="AD381" s="95" t="s">
        <v>942</v>
      </c>
      <c r="AE381" s="7"/>
      <c r="AF381" s="32" t="str">
        <f t="shared" si="109"/>
        <v xml:space="preserve"> [Oförutsägbar] </v>
      </c>
      <c r="AG381" s="31" t="str">
        <f t="shared" si="110"/>
        <v>?</v>
      </c>
      <c r="AH381" s="31" t="str">
        <f t="shared" si="111"/>
        <v>Himmelsk</v>
      </c>
      <c r="AI381" s="31" t="str">
        <f t="shared" si="112"/>
        <v>Oförglömlig</v>
      </c>
      <c r="AJ381" s="31" t="str">
        <f t="shared" si="113"/>
        <v>?</v>
      </c>
      <c r="AK381" s="31" t="str">
        <f t="shared" si="114"/>
        <v>Bra</v>
      </c>
      <c r="AL381" s="31" t="str">
        <f t="shared" si="115"/>
        <v>?</v>
      </c>
      <c r="AM381" s="39" t="str">
        <f t="shared" si="116"/>
        <v/>
      </c>
      <c r="AN381" s="31" t="str">
        <f t="shared" si="117"/>
        <v/>
      </c>
      <c r="AO381" s="32" t="str">
        <f t="shared" si="118"/>
        <v/>
      </c>
      <c r="AP381" s="32" t="str">
        <f t="shared" si="119"/>
        <v>Himmelsk - Oförglömlig - Bra</v>
      </c>
      <c r="AQ381" s="32" t="str">
        <f t="shared" si="120"/>
        <v/>
      </c>
      <c r="AR381" s="32" t="str">
        <f t="shared" si="121"/>
        <v/>
      </c>
      <c r="AS381" s="32" t="str">
        <f t="shared" si="122"/>
        <v/>
      </c>
      <c r="AT381" s="96" t="str">
        <f t="shared" si="124"/>
        <v xml:space="preserve">24 Edbratt [playerid=216425546] Himmelsk - Oförglömlig - Bra [Oförutsägbar] </v>
      </c>
      <c r="AU381" s="7"/>
    </row>
    <row r="382" spans="1:47" ht="14.25" hidden="1">
      <c r="A382" s="84" t="s">
        <v>831</v>
      </c>
      <c r="B382" s="85" t="s">
        <v>187</v>
      </c>
      <c r="C382" s="86" t="s">
        <v>1004</v>
      </c>
      <c r="D382" s="86">
        <v>236066070</v>
      </c>
      <c r="E382" s="86" t="str">
        <f t="shared" ref="E382:E389" si="126">HYPERLINK(CONCATENATE("http://www.hattrick.org/Club/Players/Player.aspx?PlayerID=",D382),TEXT(D382,"00"))</f>
        <v>236066070</v>
      </c>
      <c r="F382" s="89">
        <v>23</v>
      </c>
      <c r="G382" s="7"/>
      <c r="H382" s="96"/>
      <c r="I382" s="7"/>
      <c r="J382" s="85" t="s">
        <v>821</v>
      </c>
      <c r="K382" s="86" t="s">
        <v>819</v>
      </c>
      <c r="L382" s="86"/>
      <c r="M382" s="86" t="s">
        <v>25</v>
      </c>
      <c r="N382" s="86" t="s">
        <v>26</v>
      </c>
      <c r="O382" s="86" t="s">
        <v>818</v>
      </c>
      <c r="P382" s="86" t="s">
        <v>818</v>
      </c>
      <c r="Q382" s="86" t="s">
        <v>818</v>
      </c>
      <c r="R382" s="91" t="s">
        <v>823</v>
      </c>
      <c r="S382" s="7"/>
      <c r="T382" s="117" t="s">
        <v>1005</v>
      </c>
      <c r="U382" s="86"/>
      <c r="V382" s="86"/>
      <c r="W382" s="86"/>
      <c r="X382" s="97"/>
      <c r="Y382" s="4"/>
      <c r="Z382" s="93"/>
      <c r="AA382" s="94"/>
      <c r="AB382" s="94"/>
      <c r="AC382" s="94"/>
      <c r="AD382" s="95" t="s">
        <v>942</v>
      </c>
      <c r="AE382" s="7"/>
      <c r="AF382" s="32" t="str">
        <f t="shared" si="109"/>
        <v/>
      </c>
      <c r="AG382" s="31" t="str">
        <f t="shared" si="110"/>
        <v>?</v>
      </c>
      <c r="AH382" s="31" t="str">
        <f t="shared" si="111"/>
        <v>Oförglömlig</v>
      </c>
      <c r="AI382" s="31" t="str">
        <f t="shared" si="112"/>
        <v>Övernaturlig</v>
      </c>
      <c r="AJ382" s="31" t="str">
        <f t="shared" si="113"/>
        <v>Dålig</v>
      </c>
      <c r="AK382" s="31" t="str">
        <f t="shared" si="114"/>
        <v>Dålig</v>
      </c>
      <c r="AL382" s="31" t="str">
        <f t="shared" si="115"/>
        <v>Dålig</v>
      </c>
      <c r="AM382" s="39" t="str">
        <f t="shared" si="116"/>
        <v xml:space="preserve"> Fasta: Fenomenal</v>
      </c>
      <c r="AN382" s="31" t="str">
        <f t="shared" si="117"/>
        <v/>
      </c>
      <c r="AO382" s="32" t="str">
        <f t="shared" si="118"/>
        <v/>
      </c>
      <c r="AP382" s="32" t="str">
        <f t="shared" si="119"/>
        <v>Oförglömlig - Övernaturlig - Dålig</v>
      </c>
      <c r="AQ382" s="32" t="str">
        <f t="shared" si="120"/>
        <v/>
      </c>
      <c r="AR382" s="32" t="str">
        <f t="shared" si="121"/>
        <v/>
      </c>
      <c r="AS382" s="32" t="str">
        <f t="shared" si="122"/>
        <v/>
      </c>
      <c r="AT382" s="96" t="str">
        <f t="shared" si="124"/>
        <v>23 Lifbom [playerid=236066070] Oförglömlig - Övernaturlig - Dålig Fasta: Fenomenal</v>
      </c>
      <c r="AU382" s="7"/>
    </row>
    <row r="383" spans="1:47" ht="14.25" hidden="1">
      <c r="A383" s="84" t="s">
        <v>7</v>
      </c>
      <c r="B383" s="85" t="s">
        <v>295</v>
      </c>
      <c r="C383" s="86" t="s">
        <v>999</v>
      </c>
      <c r="D383" s="86">
        <v>250425470</v>
      </c>
      <c r="E383" s="86" t="str">
        <f t="shared" si="126"/>
        <v>250425470</v>
      </c>
      <c r="F383" s="89">
        <v>21</v>
      </c>
      <c r="G383" s="7"/>
      <c r="H383" s="96" t="s">
        <v>31</v>
      </c>
      <c r="I383" s="7"/>
      <c r="J383" s="85" t="s">
        <v>823</v>
      </c>
      <c r="K383" s="86" t="s">
        <v>818</v>
      </c>
      <c r="L383" s="86" t="s">
        <v>27</v>
      </c>
      <c r="M383" s="86"/>
      <c r="N383" s="86" t="s">
        <v>819</v>
      </c>
      <c r="O383" s="86"/>
      <c r="P383" s="86" t="s">
        <v>824</v>
      </c>
      <c r="Q383" s="86"/>
      <c r="R383" s="91"/>
      <c r="S383" s="7"/>
      <c r="T383" s="117" t="s">
        <v>1000</v>
      </c>
      <c r="U383" s="86"/>
      <c r="V383" s="86"/>
      <c r="W383" s="86"/>
      <c r="X383" s="97"/>
      <c r="Y383" s="4"/>
      <c r="Z383" s="93"/>
      <c r="AA383" s="94"/>
      <c r="AB383" s="94"/>
      <c r="AC383" s="94"/>
      <c r="AD383" s="95" t="s">
        <v>7</v>
      </c>
      <c r="AE383" s="7"/>
      <c r="AF383" s="32" t="str">
        <f t="shared" si="109"/>
        <v xml:space="preserve"> [Oförutsägbar] </v>
      </c>
      <c r="AG383" s="31" t="str">
        <f t="shared" si="110"/>
        <v>Gudabenådad</v>
      </c>
      <c r="AH383" s="31" t="str">
        <f t="shared" si="111"/>
        <v>?</v>
      </c>
      <c r="AI383" s="31" t="str">
        <f t="shared" si="112"/>
        <v>Hyfsad</v>
      </c>
      <c r="AJ383" s="31" t="str">
        <f t="shared" si="113"/>
        <v>?</v>
      </c>
      <c r="AK383" s="31" t="str">
        <f t="shared" si="114"/>
        <v>Unik</v>
      </c>
      <c r="AL383" s="31" t="str">
        <f t="shared" si="115"/>
        <v>?</v>
      </c>
      <c r="AM383" s="39" t="str">
        <f t="shared" si="116"/>
        <v/>
      </c>
      <c r="AN383" s="31" t="str">
        <f t="shared" si="117"/>
        <v>Gudabenådad - Unik</v>
      </c>
      <c r="AO383" s="32" t="str">
        <f t="shared" si="118"/>
        <v/>
      </c>
      <c r="AP383" s="32" t="str">
        <f t="shared" si="119"/>
        <v/>
      </c>
      <c r="AQ383" s="32" t="str">
        <f t="shared" si="120"/>
        <v/>
      </c>
      <c r="AR383" s="32" t="str">
        <f t="shared" si="121"/>
        <v/>
      </c>
      <c r="AS383" s="32" t="str">
        <f t="shared" si="122"/>
        <v/>
      </c>
      <c r="AT383" s="96" t="str">
        <f t="shared" si="124"/>
        <v xml:space="preserve">21 Kärrborn [playerid=250425470] Gudabenådad - Unik [Oförutsägbar] </v>
      </c>
      <c r="AU383" s="7"/>
    </row>
    <row r="384" spans="1:47" ht="14.25" hidden="1">
      <c r="A384" s="84" t="s">
        <v>10</v>
      </c>
      <c r="B384" s="85" t="s">
        <v>52</v>
      </c>
      <c r="C384" s="86" t="s">
        <v>425</v>
      </c>
      <c r="D384" s="87">
        <v>209295662</v>
      </c>
      <c r="E384" s="88" t="str">
        <f t="shared" si="126"/>
        <v>209295662</v>
      </c>
      <c r="F384" s="89">
        <v>24</v>
      </c>
      <c r="G384" s="7"/>
      <c r="H384" s="96"/>
      <c r="I384" s="7"/>
      <c r="J384" s="85" t="s">
        <v>823</v>
      </c>
      <c r="K384" s="86" t="s">
        <v>823</v>
      </c>
      <c r="L384" s="86"/>
      <c r="M384" s="86" t="s">
        <v>22</v>
      </c>
      <c r="N384" s="86" t="s">
        <v>817</v>
      </c>
      <c r="O384" s="86" t="s">
        <v>24</v>
      </c>
      <c r="P384" s="86"/>
      <c r="Q384" s="86"/>
      <c r="R384" s="91"/>
      <c r="S384" s="7"/>
      <c r="T384" s="120" t="s">
        <v>426</v>
      </c>
      <c r="U384" s="86"/>
      <c r="V384" s="86"/>
      <c r="W384" s="86"/>
      <c r="X384" s="97"/>
      <c r="Y384" s="4"/>
      <c r="Z384" s="93" t="s">
        <v>827</v>
      </c>
      <c r="AA384" s="94"/>
      <c r="AB384" s="94"/>
      <c r="AC384" s="94"/>
      <c r="AD384" s="95" t="s">
        <v>938</v>
      </c>
      <c r="AE384" s="7"/>
      <c r="AF384" s="32" t="str">
        <f t="shared" si="109"/>
        <v/>
      </c>
      <c r="AG384" s="31" t="str">
        <f t="shared" si="110"/>
        <v>?</v>
      </c>
      <c r="AH384" s="31" t="str">
        <f t="shared" si="111"/>
        <v>Utomjordisk</v>
      </c>
      <c r="AI384" s="31" t="str">
        <f t="shared" si="112"/>
        <v>Usel</v>
      </c>
      <c r="AJ384" s="31" t="str">
        <f t="shared" si="113"/>
        <v>Himmelsk</v>
      </c>
      <c r="AK384" s="31" t="str">
        <f t="shared" si="114"/>
        <v>?</v>
      </c>
      <c r="AL384" s="31" t="str">
        <f t="shared" si="115"/>
        <v>?</v>
      </c>
      <c r="AM384" s="39" t="str">
        <f t="shared" si="116"/>
        <v/>
      </c>
      <c r="AN384" s="31" t="str">
        <f t="shared" si="117"/>
        <v/>
      </c>
      <c r="AO384" s="32" t="str">
        <f t="shared" si="118"/>
        <v/>
      </c>
      <c r="AP384" s="32" t="str">
        <f t="shared" si="119"/>
        <v/>
      </c>
      <c r="AQ384" s="32" t="str">
        <f t="shared" si="120"/>
        <v>Himmelsk - Utomjordisk - Usel - ?</v>
      </c>
      <c r="AR384" s="32" t="str">
        <f t="shared" si="121"/>
        <v/>
      </c>
      <c r="AS384" s="32" t="str">
        <f t="shared" si="122"/>
        <v/>
      </c>
      <c r="AT384" s="96" t="str">
        <f t="shared" si="124"/>
        <v>[b]24 Kvarnman [playerid=209295662] Himmelsk - Utomjordisk - Usel - ?[/b]</v>
      </c>
      <c r="AU384" s="7"/>
    </row>
    <row r="385" spans="1:47" ht="14.25" hidden="1">
      <c r="A385" s="84" t="s">
        <v>10</v>
      </c>
      <c r="B385" s="85" t="s">
        <v>260</v>
      </c>
      <c r="C385" s="86" t="s">
        <v>1010</v>
      </c>
      <c r="D385" s="86">
        <v>243302682</v>
      </c>
      <c r="E385" s="86" t="str">
        <f t="shared" si="126"/>
        <v>243302682</v>
      </c>
      <c r="F385" s="89">
        <v>22</v>
      </c>
      <c r="G385" s="7"/>
      <c r="H385" s="96" t="s">
        <v>29</v>
      </c>
      <c r="I385" s="7"/>
      <c r="J385" s="85" t="s">
        <v>823</v>
      </c>
      <c r="K385" s="86" t="s">
        <v>818</v>
      </c>
      <c r="L385" s="86"/>
      <c r="M385" s="86" t="s">
        <v>25</v>
      </c>
      <c r="N385" s="86" t="s">
        <v>821</v>
      </c>
      <c r="O385" s="86" t="s">
        <v>28</v>
      </c>
      <c r="P385" s="86" t="s">
        <v>820</v>
      </c>
      <c r="Q385" s="86"/>
      <c r="R385" s="91"/>
      <c r="S385" s="7"/>
      <c r="T385" s="117" t="s">
        <v>1011</v>
      </c>
      <c r="U385" s="86" t="s">
        <v>10</v>
      </c>
      <c r="V385" s="86"/>
      <c r="W385" s="86"/>
      <c r="X385" s="97"/>
      <c r="Y385" s="4"/>
      <c r="Z385" s="93"/>
      <c r="AA385" s="94"/>
      <c r="AB385" s="94"/>
      <c r="AC385" s="94"/>
      <c r="AD385" s="95" t="s">
        <v>938</v>
      </c>
      <c r="AE385" s="7"/>
      <c r="AF385" s="32" t="str">
        <f t="shared" si="109"/>
        <v xml:space="preserve"> [Snabb] </v>
      </c>
      <c r="AG385" s="31" t="str">
        <f t="shared" si="110"/>
        <v>?</v>
      </c>
      <c r="AH385" s="31" t="str">
        <f t="shared" si="111"/>
        <v>Oförglömlig</v>
      </c>
      <c r="AI385" s="31" t="str">
        <f t="shared" si="112"/>
        <v>Ypperlig</v>
      </c>
      <c r="AJ385" s="31" t="str">
        <f t="shared" si="113"/>
        <v>Legendarisk</v>
      </c>
      <c r="AK385" s="31" t="str">
        <f t="shared" si="114"/>
        <v>Bra</v>
      </c>
      <c r="AL385" s="31" t="str">
        <f t="shared" si="115"/>
        <v>?</v>
      </c>
      <c r="AM385" s="39" t="str">
        <f t="shared" si="116"/>
        <v/>
      </c>
      <c r="AN385" s="31" t="str">
        <f t="shared" si="117"/>
        <v/>
      </c>
      <c r="AO385" s="32" t="str">
        <f t="shared" si="118"/>
        <v/>
      </c>
      <c r="AP385" s="32" t="str">
        <f t="shared" si="119"/>
        <v/>
      </c>
      <c r="AQ385" s="32" t="str">
        <f t="shared" si="120"/>
        <v>Legendarisk - Oförglömlig - Ypperlig - Bra</v>
      </c>
      <c r="AR385" s="32" t="str">
        <f t="shared" si="121"/>
        <v/>
      </c>
      <c r="AS385" s="32" t="str">
        <f t="shared" si="122"/>
        <v/>
      </c>
      <c r="AT385" s="96" t="str">
        <f t="shared" si="124"/>
        <v xml:space="preserve">22 Dyrmo [playerid=243302682] Legendarisk - Oförglömlig - Ypperlig - Bra [Snabb] </v>
      </c>
      <c r="AU385" s="7"/>
    </row>
    <row r="386" spans="1:47" ht="15" hidden="1">
      <c r="A386" s="84" t="s">
        <v>832</v>
      </c>
      <c r="B386" s="85" t="s">
        <v>660</v>
      </c>
      <c r="C386" s="86" t="s">
        <v>500</v>
      </c>
      <c r="D386" s="86">
        <v>127413776</v>
      </c>
      <c r="E386" s="88" t="str">
        <f t="shared" si="126"/>
        <v>127413776</v>
      </c>
      <c r="F386" s="89">
        <v>30</v>
      </c>
      <c r="G386" s="7"/>
      <c r="H386" s="96"/>
      <c r="I386" s="7"/>
      <c r="J386" s="85" t="s">
        <v>822</v>
      </c>
      <c r="K386" s="86" t="s">
        <v>28</v>
      </c>
      <c r="L386" s="86"/>
      <c r="M386" s="86"/>
      <c r="N386" s="86" t="s">
        <v>22</v>
      </c>
      <c r="O386" s="86" t="s">
        <v>23</v>
      </c>
      <c r="P386" s="86"/>
      <c r="Q386" s="86" t="s">
        <v>28</v>
      </c>
      <c r="R386" s="91" t="s">
        <v>26</v>
      </c>
      <c r="S386" s="6"/>
      <c r="T386" s="120" t="s">
        <v>661</v>
      </c>
      <c r="U386" s="86"/>
      <c r="V386" s="86"/>
      <c r="W386" s="86"/>
      <c r="X386" s="97"/>
      <c r="Y386" s="4"/>
      <c r="Z386" s="93"/>
      <c r="AA386" s="94"/>
      <c r="AB386" s="94"/>
      <c r="AC386" s="94"/>
      <c r="AD386" s="95" t="s">
        <v>944</v>
      </c>
      <c r="AE386" s="7"/>
      <c r="AF386" s="32" t="str">
        <f t="shared" si="109"/>
        <v/>
      </c>
      <c r="AG386" s="31" t="str">
        <f t="shared" si="110"/>
        <v>?</v>
      </c>
      <c r="AH386" s="31" t="str">
        <f t="shared" si="111"/>
        <v>?</v>
      </c>
      <c r="AI386" s="31" t="str">
        <f t="shared" si="112"/>
        <v>Utomjordisk</v>
      </c>
      <c r="AJ386" s="31" t="str">
        <f t="shared" si="113"/>
        <v>Titanisk</v>
      </c>
      <c r="AK386" s="31" t="str">
        <f t="shared" si="114"/>
        <v>?</v>
      </c>
      <c r="AL386" s="31" t="str">
        <f t="shared" si="115"/>
        <v>Legendarisk</v>
      </c>
      <c r="AM386" s="39" t="str">
        <f t="shared" si="116"/>
        <v xml:space="preserve"> Fasta: Övernaturlig</v>
      </c>
      <c r="AN386" s="31" t="str">
        <f t="shared" si="117"/>
        <v/>
      </c>
      <c r="AO386" s="32" t="str">
        <f t="shared" si="118"/>
        <v/>
      </c>
      <c r="AP386" s="32" t="str">
        <f t="shared" si="119"/>
        <v/>
      </c>
      <c r="AQ386" s="32" t="str">
        <f t="shared" si="120"/>
        <v/>
      </c>
      <c r="AR386" s="32" t="str">
        <f t="shared" si="121"/>
        <v>Legendarisk - Utomjordisk - Titanisk</v>
      </c>
      <c r="AS386" s="32" t="str">
        <f t="shared" si="122"/>
        <v/>
      </c>
      <c r="AT386" s="96" t="str">
        <f t="shared" si="124"/>
        <v>30 Dimovic [playerid=127413776] Legendarisk - Utomjordisk - Titanisk Fasta: Övernaturlig</v>
      </c>
      <c r="AU386" s="7"/>
    </row>
    <row r="387" spans="1:47" ht="14.25" hidden="1">
      <c r="A387" s="84" t="s">
        <v>7</v>
      </c>
      <c r="B387" s="85" t="s">
        <v>83</v>
      </c>
      <c r="C387" s="86" t="s">
        <v>84</v>
      </c>
      <c r="D387" s="87">
        <v>204636752</v>
      </c>
      <c r="E387" s="88" t="str">
        <f t="shared" si="126"/>
        <v>204636752</v>
      </c>
      <c r="F387" s="89">
        <v>25</v>
      </c>
      <c r="G387" s="7"/>
      <c r="H387" s="96" t="s">
        <v>30</v>
      </c>
      <c r="I387" s="7"/>
      <c r="J387" s="85" t="s">
        <v>823</v>
      </c>
      <c r="K387" s="86" t="s">
        <v>28</v>
      </c>
      <c r="L387" s="86" t="s">
        <v>26</v>
      </c>
      <c r="M387" s="86"/>
      <c r="N387" s="86"/>
      <c r="O387" s="86"/>
      <c r="P387" s="86" t="s">
        <v>24</v>
      </c>
      <c r="Q387" s="86"/>
      <c r="R387" s="91" t="s">
        <v>27</v>
      </c>
      <c r="S387" s="7"/>
      <c r="T387" s="120" t="s">
        <v>85</v>
      </c>
      <c r="U387" s="86"/>
      <c r="V387" s="86"/>
      <c r="W387" s="86"/>
      <c r="X387" s="97"/>
      <c r="Y387" s="4"/>
      <c r="Z387" s="93" t="s">
        <v>827</v>
      </c>
      <c r="AA387" s="94"/>
      <c r="AB387" s="94"/>
      <c r="AC387" s="94"/>
      <c r="AD387" s="95" t="s">
        <v>7</v>
      </c>
      <c r="AE387" s="7"/>
      <c r="AF387" s="32" t="str">
        <f t="shared" si="109"/>
        <v xml:space="preserve"> [Nickskicklig] </v>
      </c>
      <c r="AG387" s="31" t="str">
        <f t="shared" si="110"/>
        <v>Övernaturlig</v>
      </c>
      <c r="AH387" s="31" t="str">
        <f t="shared" si="111"/>
        <v>?</v>
      </c>
      <c r="AI387" s="31" t="str">
        <f t="shared" si="112"/>
        <v>?</v>
      </c>
      <c r="AJ387" s="31" t="str">
        <f t="shared" si="113"/>
        <v>?</v>
      </c>
      <c r="AK387" s="31" t="str">
        <f t="shared" si="114"/>
        <v>Himmelsk</v>
      </c>
      <c r="AL387" s="31" t="str">
        <f t="shared" si="115"/>
        <v>?</v>
      </c>
      <c r="AM387" s="39" t="str">
        <f t="shared" si="116"/>
        <v xml:space="preserve"> Fasta: Gudabenådad</v>
      </c>
      <c r="AN387" s="31" t="str">
        <f t="shared" si="117"/>
        <v>Övernaturlig - Himmelsk</v>
      </c>
      <c r="AO387" s="32" t="str">
        <f t="shared" si="118"/>
        <v/>
      </c>
      <c r="AP387" s="32" t="str">
        <f t="shared" si="119"/>
        <v/>
      </c>
      <c r="AQ387" s="32" t="str">
        <f t="shared" si="120"/>
        <v/>
      </c>
      <c r="AR387" s="32" t="str">
        <f t="shared" si="121"/>
        <v/>
      </c>
      <c r="AS387" s="32" t="str">
        <f t="shared" si="122"/>
        <v/>
      </c>
      <c r="AT387" s="96" t="str">
        <f t="shared" si="124"/>
        <v>[b]25 Nederdahl [playerid=204636752] Övernaturlig - Himmelsk [Nickskicklig]  Fasta: Gudabenådad[/b]</v>
      </c>
      <c r="AU387" s="7"/>
    </row>
    <row r="388" spans="1:47" ht="14.25" hidden="1">
      <c r="A388" s="84" t="s">
        <v>831</v>
      </c>
      <c r="B388" s="85" t="s">
        <v>277</v>
      </c>
      <c r="C388" s="86" t="s">
        <v>1018</v>
      </c>
      <c r="D388" s="86">
        <v>172883524</v>
      </c>
      <c r="E388" s="86" t="str">
        <f t="shared" si="126"/>
        <v>172883524</v>
      </c>
      <c r="F388" s="89">
        <v>28</v>
      </c>
      <c r="G388" s="7"/>
      <c r="H388" s="96"/>
      <c r="I388" s="7"/>
      <c r="J388" s="85" t="s">
        <v>822</v>
      </c>
      <c r="K388" s="86" t="s">
        <v>823</v>
      </c>
      <c r="L388" s="86"/>
      <c r="M388" s="86" t="s">
        <v>19</v>
      </c>
      <c r="N388" s="86" t="s">
        <v>819</v>
      </c>
      <c r="O388" s="86"/>
      <c r="P388" s="86"/>
      <c r="Q388" s="86"/>
      <c r="R388" s="91"/>
      <c r="S388" s="7"/>
      <c r="T388" s="117" t="s">
        <v>1019</v>
      </c>
      <c r="U388" s="86"/>
      <c r="V388" s="86"/>
      <c r="W388" s="86"/>
      <c r="X388" s="97" t="s">
        <v>1020</v>
      </c>
      <c r="Y388" s="4"/>
      <c r="Z388" s="93" t="s">
        <v>828</v>
      </c>
      <c r="AA388" s="94"/>
      <c r="AB388" s="94"/>
      <c r="AC388" s="94"/>
      <c r="AD388" s="95" t="s">
        <v>940</v>
      </c>
      <c r="AE388" s="7"/>
      <c r="AF388" s="32" t="str">
        <f t="shared" si="109"/>
        <v/>
      </c>
      <c r="AG388" s="31" t="str">
        <f t="shared" si="110"/>
        <v>?</v>
      </c>
      <c r="AH388" s="31" t="str">
        <f t="shared" si="111"/>
        <v>Utopisk</v>
      </c>
      <c r="AI388" s="31" t="str">
        <f t="shared" si="112"/>
        <v>Hyfsad</v>
      </c>
      <c r="AJ388" s="31" t="str">
        <f t="shared" si="113"/>
        <v>?</v>
      </c>
      <c r="AK388" s="31" t="str">
        <f t="shared" si="114"/>
        <v>?</v>
      </c>
      <c r="AL388" s="31" t="str">
        <f t="shared" si="115"/>
        <v>?</v>
      </c>
      <c r="AM388" s="39" t="str">
        <f t="shared" si="116"/>
        <v/>
      </c>
      <c r="AN388" s="31" t="str">
        <f t="shared" si="117"/>
        <v/>
      </c>
      <c r="AO388" s="32" t="str">
        <f t="shared" si="118"/>
        <v/>
      </c>
      <c r="AP388" s="32" t="str">
        <f t="shared" si="119"/>
        <v>Utopisk - Hyfsad - ?</v>
      </c>
      <c r="AQ388" s="32" t="str">
        <f t="shared" si="120"/>
        <v/>
      </c>
      <c r="AR388" s="32" t="str">
        <f t="shared" si="121"/>
        <v/>
      </c>
      <c r="AS388" s="32" t="str">
        <f t="shared" si="122"/>
        <v/>
      </c>
      <c r="AT388" s="96" t="str">
        <f t="shared" si="124"/>
        <v>[i]28 Billström [playerid=172883524] Utopisk - Hyfsad - ?[/i]</v>
      </c>
      <c r="AU388" s="7"/>
    </row>
    <row r="389" spans="1:47" ht="14.25" hidden="1">
      <c r="A389" s="84" t="s">
        <v>831</v>
      </c>
      <c r="B389" s="85" t="s">
        <v>1021</v>
      </c>
      <c r="C389" s="86" t="s">
        <v>1022</v>
      </c>
      <c r="D389" s="86">
        <v>177225588</v>
      </c>
      <c r="E389" s="86" t="str">
        <f t="shared" si="126"/>
        <v>177225588</v>
      </c>
      <c r="F389" s="89">
        <v>27</v>
      </c>
      <c r="G389" s="7"/>
      <c r="H389" s="96"/>
      <c r="I389" s="7"/>
      <c r="J389" s="85" t="s">
        <v>822</v>
      </c>
      <c r="K389" s="86" t="s">
        <v>822</v>
      </c>
      <c r="L389" s="86"/>
      <c r="M389" s="86" t="s">
        <v>19</v>
      </c>
      <c r="N389" s="86" t="s">
        <v>822</v>
      </c>
      <c r="O389" s="86"/>
      <c r="P389" s="86" t="s">
        <v>818</v>
      </c>
      <c r="Q389" s="86"/>
      <c r="R389" s="91"/>
      <c r="S389" s="7"/>
      <c r="T389" s="117" t="s">
        <v>1023</v>
      </c>
      <c r="U389" s="86" t="s">
        <v>8</v>
      </c>
      <c r="V389" s="86"/>
      <c r="W389" s="86"/>
      <c r="X389" s="97"/>
      <c r="Y389" s="4"/>
      <c r="Z389" s="93" t="s">
        <v>828</v>
      </c>
      <c r="AA389" s="94"/>
      <c r="AB389" s="94"/>
      <c r="AC389" s="94"/>
      <c r="AD389" s="95" t="s">
        <v>940</v>
      </c>
      <c r="AE389" s="7"/>
      <c r="AF389" s="32" t="str">
        <f t="shared" si="109"/>
        <v/>
      </c>
      <c r="AG389" s="31" t="str">
        <f t="shared" si="110"/>
        <v>?</v>
      </c>
      <c r="AH389" s="31" t="str">
        <f t="shared" si="111"/>
        <v>Utopisk</v>
      </c>
      <c r="AI389" s="31" t="str">
        <f t="shared" si="112"/>
        <v>Enastående</v>
      </c>
      <c r="AJ389" s="31" t="str">
        <f t="shared" si="113"/>
        <v>?</v>
      </c>
      <c r="AK389" s="31" t="str">
        <f t="shared" si="114"/>
        <v>Dålig</v>
      </c>
      <c r="AL389" s="31" t="str">
        <f t="shared" si="115"/>
        <v>?</v>
      </c>
      <c r="AM389" s="39" t="str">
        <f t="shared" si="116"/>
        <v/>
      </c>
      <c r="AN389" s="31" t="str">
        <f t="shared" si="117"/>
        <v/>
      </c>
      <c r="AO389" s="32" t="str">
        <f t="shared" si="118"/>
        <v/>
      </c>
      <c r="AP389" s="32" t="str">
        <f t="shared" si="119"/>
        <v>Utopisk - Enastående - Dålig</v>
      </c>
      <c r="AQ389" s="32" t="str">
        <f t="shared" si="120"/>
        <v/>
      </c>
      <c r="AR389" s="32" t="str">
        <f t="shared" si="121"/>
        <v/>
      </c>
      <c r="AS389" s="32" t="str">
        <f t="shared" si="122"/>
        <v/>
      </c>
      <c r="AT389" s="96" t="str">
        <f t="shared" si="124"/>
        <v>[i]27 Rodstad [playerid=177225588] Utopisk - Enastående - Dålig[/i]</v>
      </c>
      <c r="AU389" s="7"/>
    </row>
    <row r="390" spans="1:47" ht="14.25">
      <c r="A390" s="84"/>
      <c r="B390" s="85"/>
      <c r="C390" s="86"/>
      <c r="D390" s="86"/>
      <c r="E390" s="86"/>
      <c r="F390" s="89"/>
      <c r="G390" s="7"/>
      <c r="H390" s="96"/>
      <c r="I390" s="7"/>
      <c r="J390" s="85"/>
      <c r="K390" s="86"/>
      <c r="L390" s="86"/>
      <c r="M390" s="86"/>
      <c r="N390" s="86"/>
      <c r="O390" s="86"/>
      <c r="P390" s="86"/>
      <c r="Q390" s="86"/>
      <c r="R390" s="91"/>
      <c r="S390" s="7"/>
      <c r="T390" s="85"/>
      <c r="U390" s="86"/>
      <c r="V390" s="86"/>
      <c r="W390" s="86"/>
      <c r="X390" s="97"/>
      <c r="Y390" s="4"/>
      <c r="Z390" s="93"/>
      <c r="AA390" s="94"/>
      <c r="AB390" s="94"/>
      <c r="AC390" s="94"/>
      <c r="AD390" s="95"/>
      <c r="AE390" s="7"/>
      <c r="AF390" s="32" t="str">
        <f t="shared" si="109"/>
        <v/>
      </c>
      <c r="AG390" s="31" t="str">
        <f t="shared" si="110"/>
        <v>?</v>
      </c>
      <c r="AH390" s="31" t="str">
        <f t="shared" si="111"/>
        <v>?</v>
      </c>
      <c r="AI390" s="31" t="str">
        <f t="shared" si="112"/>
        <v>?</v>
      </c>
      <c r="AJ390" s="31" t="str">
        <f t="shared" si="113"/>
        <v>?</v>
      </c>
      <c r="AK390" s="31" t="str">
        <f t="shared" si="114"/>
        <v>?</v>
      </c>
      <c r="AL390" s="31" t="str">
        <f t="shared" si="115"/>
        <v>?</v>
      </c>
      <c r="AM390" s="39" t="str">
        <f t="shared" si="116"/>
        <v/>
      </c>
      <c r="AN390" s="31" t="str">
        <f t="shared" si="117"/>
        <v/>
      </c>
      <c r="AO390" s="32" t="str">
        <f t="shared" si="118"/>
        <v/>
      </c>
      <c r="AP390" s="32" t="str">
        <f t="shared" si="119"/>
        <v/>
      </c>
      <c r="AQ390" s="32" t="str">
        <f t="shared" si="120"/>
        <v/>
      </c>
      <c r="AR390" s="32" t="str">
        <f t="shared" si="121"/>
        <v/>
      </c>
      <c r="AS390" s="32" t="str">
        <f t="shared" si="122"/>
        <v/>
      </c>
      <c r="AT390" s="96" t="str">
        <f t="shared" si="124"/>
        <v xml:space="preserve"> </v>
      </c>
      <c r="AU390" s="7"/>
    </row>
    <row r="391" spans="1:47" ht="14.25">
      <c r="A391" s="84"/>
      <c r="B391" s="85"/>
      <c r="C391" s="86"/>
      <c r="D391" s="86"/>
      <c r="E391" s="86"/>
      <c r="F391" s="89"/>
      <c r="G391" s="7"/>
      <c r="H391" s="96"/>
      <c r="I391" s="7"/>
      <c r="J391" s="85"/>
      <c r="K391" s="86"/>
      <c r="L391" s="86"/>
      <c r="M391" s="86"/>
      <c r="N391" s="86"/>
      <c r="O391" s="86"/>
      <c r="P391" s="86"/>
      <c r="Q391" s="86"/>
      <c r="R391" s="91"/>
      <c r="S391" s="7"/>
      <c r="T391" s="85"/>
      <c r="U391" s="86"/>
      <c r="V391" s="86"/>
      <c r="W391" s="86"/>
      <c r="X391" s="97"/>
      <c r="Y391" s="4"/>
      <c r="Z391" s="93"/>
      <c r="AA391" s="94"/>
      <c r="AB391" s="94"/>
      <c r="AC391" s="94"/>
      <c r="AD391" s="95"/>
      <c r="AE391" s="7"/>
      <c r="AF391" s="32" t="str">
        <f t="shared" si="109"/>
        <v/>
      </c>
      <c r="AG391" s="31" t="str">
        <f t="shared" si="110"/>
        <v>?</v>
      </c>
      <c r="AH391" s="31" t="str">
        <f t="shared" si="111"/>
        <v>?</v>
      </c>
      <c r="AI391" s="31" t="str">
        <f t="shared" si="112"/>
        <v>?</v>
      </c>
      <c r="AJ391" s="31" t="str">
        <f t="shared" si="113"/>
        <v>?</v>
      </c>
      <c r="AK391" s="31" t="str">
        <f t="shared" si="114"/>
        <v>?</v>
      </c>
      <c r="AL391" s="31" t="str">
        <f t="shared" si="115"/>
        <v>?</v>
      </c>
      <c r="AM391" s="39" t="str">
        <f t="shared" si="116"/>
        <v/>
      </c>
      <c r="AN391" s="31" t="str">
        <f t="shared" si="117"/>
        <v/>
      </c>
      <c r="AO391" s="32" t="str">
        <f t="shared" si="118"/>
        <v/>
      </c>
      <c r="AP391" s="32" t="str">
        <f t="shared" si="119"/>
        <v/>
      </c>
      <c r="AQ391" s="32" t="str">
        <f t="shared" si="120"/>
        <v/>
      </c>
      <c r="AR391" s="32" t="str">
        <f t="shared" si="121"/>
        <v/>
      </c>
      <c r="AS391" s="32" t="str">
        <f t="shared" si="122"/>
        <v/>
      </c>
      <c r="AT391" s="96" t="str">
        <f t="shared" si="124"/>
        <v xml:space="preserve"> </v>
      </c>
      <c r="AU391" s="7"/>
    </row>
    <row r="392" spans="1:47" ht="14.25">
      <c r="A392" s="84"/>
      <c r="B392" s="85"/>
      <c r="C392" s="86"/>
      <c r="D392" s="86"/>
      <c r="E392" s="86"/>
      <c r="F392" s="89"/>
      <c r="G392" s="7"/>
      <c r="H392" s="96"/>
      <c r="I392" s="7"/>
      <c r="J392" s="85"/>
      <c r="K392" s="86"/>
      <c r="L392" s="86"/>
      <c r="M392" s="86"/>
      <c r="N392" s="86"/>
      <c r="O392" s="86"/>
      <c r="P392" s="86"/>
      <c r="Q392" s="86"/>
      <c r="R392" s="91"/>
      <c r="S392" s="7"/>
      <c r="T392" s="85"/>
      <c r="U392" s="86"/>
      <c r="V392" s="86"/>
      <c r="W392" s="86"/>
      <c r="X392" s="97"/>
      <c r="Y392" s="4"/>
      <c r="Z392" s="93"/>
      <c r="AA392" s="94"/>
      <c r="AB392" s="94"/>
      <c r="AC392" s="94"/>
      <c r="AD392" s="95"/>
      <c r="AE392" s="7"/>
      <c r="AF392" s="32" t="str">
        <f t="shared" si="109"/>
        <v/>
      </c>
      <c r="AG392" s="31" t="str">
        <f t="shared" si="110"/>
        <v>?</v>
      </c>
      <c r="AH392" s="31" t="str">
        <f t="shared" si="111"/>
        <v>?</v>
      </c>
      <c r="AI392" s="31" t="str">
        <f t="shared" si="112"/>
        <v>?</v>
      </c>
      <c r="AJ392" s="31" t="str">
        <f t="shared" si="113"/>
        <v>?</v>
      </c>
      <c r="AK392" s="31" t="str">
        <f t="shared" si="114"/>
        <v>?</v>
      </c>
      <c r="AL392" s="31" t="str">
        <f t="shared" si="115"/>
        <v>?</v>
      </c>
      <c r="AM392" s="39" t="str">
        <f t="shared" si="116"/>
        <v/>
      </c>
      <c r="AN392" s="31" t="str">
        <f t="shared" si="117"/>
        <v/>
      </c>
      <c r="AO392" s="32" t="str">
        <f t="shared" si="118"/>
        <v/>
      </c>
      <c r="AP392" s="32" t="str">
        <f t="shared" si="119"/>
        <v/>
      </c>
      <c r="AQ392" s="32" t="str">
        <f t="shared" si="120"/>
        <v/>
      </c>
      <c r="AR392" s="32" t="str">
        <f t="shared" si="121"/>
        <v/>
      </c>
      <c r="AS392" s="32" t="str">
        <f t="shared" si="122"/>
        <v/>
      </c>
      <c r="AT392" s="96" t="str">
        <f t="shared" si="124"/>
        <v xml:space="preserve"> </v>
      </c>
      <c r="AU392" s="7"/>
    </row>
    <row r="393" spans="1:47" ht="14.25">
      <c r="A393" s="84"/>
      <c r="B393" s="85"/>
      <c r="C393" s="86"/>
      <c r="D393" s="86"/>
      <c r="E393" s="86"/>
      <c r="F393" s="89"/>
      <c r="G393" s="7"/>
      <c r="H393" s="96"/>
      <c r="I393" s="7"/>
      <c r="J393" s="85"/>
      <c r="K393" s="86"/>
      <c r="L393" s="86"/>
      <c r="M393" s="86"/>
      <c r="N393" s="86"/>
      <c r="O393" s="86"/>
      <c r="P393" s="86"/>
      <c r="Q393" s="86"/>
      <c r="R393" s="91"/>
      <c r="S393" s="7"/>
      <c r="T393" s="85"/>
      <c r="U393" s="86"/>
      <c r="V393" s="86"/>
      <c r="W393" s="86"/>
      <c r="X393" s="97"/>
      <c r="Y393" s="4"/>
      <c r="Z393" s="93"/>
      <c r="AA393" s="94"/>
      <c r="AB393" s="94"/>
      <c r="AC393" s="94"/>
      <c r="AD393" s="95"/>
      <c r="AE393" s="7"/>
      <c r="AF393" s="32" t="str">
        <f t="shared" si="109"/>
        <v/>
      </c>
      <c r="AG393" s="31" t="str">
        <f t="shared" si="110"/>
        <v>?</v>
      </c>
      <c r="AH393" s="31" t="str">
        <f t="shared" si="111"/>
        <v>?</v>
      </c>
      <c r="AI393" s="31" t="str">
        <f t="shared" si="112"/>
        <v>?</v>
      </c>
      <c r="AJ393" s="31" t="str">
        <f t="shared" si="113"/>
        <v>?</v>
      </c>
      <c r="AK393" s="31" t="str">
        <f t="shared" si="114"/>
        <v>?</v>
      </c>
      <c r="AL393" s="31" t="str">
        <f t="shared" si="115"/>
        <v>?</v>
      </c>
      <c r="AM393" s="39" t="str">
        <f t="shared" si="116"/>
        <v/>
      </c>
      <c r="AN393" s="31" t="str">
        <f t="shared" si="117"/>
        <v/>
      </c>
      <c r="AO393" s="32" t="str">
        <f t="shared" si="118"/>
        <v/>
      </c>
      <c r="AP393" s="32" t="str">
        <f t="shared" si="119"/>
        <v/>
      </c>
      <c r="AQ393" s="32" t="str">
        <f t="shared" si="120"/>
        <v/>
      </c>
      <c r="AR393" s="32" t="str">
        <f t="shared" si="121"/>
        <v/>
      </c>
      <c r="AS393" s="32" t="str">
        <f t="shared" si="122"/>
        <v/>
      </c>
      <c r="AT393" s="96" t="str">
        <f t="shared" si="124"/>
        <v xml:space="preserve"> </v>
      </c>
      <c r="AU393" s="7"/>
    </row>
    <row r="394" spans="1:47" ht="14.25">
      <c r="A394" s="84"/>
      <c r="B394" s="85"/>
      <c r="C394" s="86"/>
      <c r="D394" s="86"/>
      <c r="E394" s="86"/>
      <c r="F394" s="89"/>
      <c r="G394" s="7"/>
      <c r="H394" s="96"/>
      <c r="I394" s="7"/>
      <c r="J394" s="85"/>
      <c r="K394" s="86"/>
      <c r="L394" s="86"/>
      <c r="M394" s="86"/>
      <c r="N394" s="86"/>
      <c r="O394" s="86"/>
      <c r="P394" s="86"/>
      <c r="Q394" s="86"/>
      <c r="R394" s="91"/>
      <c r="S394" s="7"/>
      <c r="T394" s="85"/>
      <c r="U394" s="86"/>
      <c r="V394" s="86"/>
      <c r="W394" s="86"/>
      <c r="X394" s="97"/>
      <c r="Y394" s="4"/>
      <c r="Z394" s="93"/>
      <c r="AA394" s="94"/>
      <c r="AB394" s="94"/>
      <c r="AC394" s="94"/>
      <c r="AD394" s="95"/>
      <c r="AE394" s="7"/>
      <c r="AF394" s="32" t="str">
        <f t="shared" si="109"/>
        <v/>
      </c>
      <c r="AG394" s="31" t="str">
        <f t="shared" si="110"/>
        <v>?</v>
      </c>
      <c r="AH394" s="31" t="str">
        <f t="shared" si="111"/>
        <v>?</v>
      </c>
      <c r="AI394" s="31" t="str">
        <f t="shared" si="112"/>
        <v>?</v>
      </c>
      <c r="AJ394" s="31" t="str">
        <f t="shared" si="113"/>
        <v>?</v>
      </c>
      <c r="AK394" s="31" t="str">
        <f t="shared" si="114"/>
        <v>?</v>
      </c>
      <c r="AL394" s="31" t="str">
        <f t="shared" si="115"/>
        <v>?</v>
      </c>
      <c r="AM394" s="39" t="str">
        <f t="shared" si="116"/>
        <v/>
      </c>
      <c r="AN394" s="31" t="str">
        <f t="shared" si="117"/>
        <v/>
      </c>
      <c r="AO394" s="32" t="str">
        <f t="shared" si="118"/>
        <v/>
      </c>
      <c r="AP394" s="32" t="str">
        <f t="shared" si="119"/>
        <v/>
      </c>
      <c r="AQ394" s="32" t="str">
        <f t="shared" si="120"/>
        <v/>
      </c>
      <c r="AR394" s="32" t="str">
        <f t="shared" si="121"/>
        <v/>
      </c>
      <c r="AS394" s="32" t="str">
        <f t="shared" si="122"/>
        <v/>
      </c>
      <c r="AT394" s="96" t="str">
        <f t="shared" si="124"/>
        <v xml:space="preserve"> </v>
      </c>
      <c r="AU394" s="7"/>
    </row>
    <row r="395" spans="1:47" ht="14.25">
      <c r="A395" s="84"/>
      <c r="B395" s="85"/>
      <c r="C395" s="86"/>
      <c r="D395" s="86"/>
      <c r="E395" s="86"/>
      <c r="F395" s="89"/>
      <c r="G395" s="7"/>
      <c r="H395" s="96"/>
      <c r="I395" s="7"/>
      <c r="J395" s="85"/>
      <c r="K395" s="86"/>
      <c r="L395" s="86"/>
      <c r="M395" s="86"/>
      <c r="N395" s="86"/>
      <c r="O395" s="86"/>
      <c r="P395" s="86"/>
      <c r="Q395" s="86"/>
      <c r="R395" s="91"/>
      <c r="S395" s="7"/>
      <c r="T395" s="85"/>
      <c r="U395" s="86"/>
      <c r="V395" s="86"/>
      <c r="W395" s="86"/>
      <c r="X395" s="97"/>
      <c r="Y395" s="4"/>
      <c r="Z395" s="93"/>
      <c r="AA395" s="94"/>
      <c r="AB395" s="94"/>
      <c r="AC395" s="94"/>
      <c r="AD395" s="95"/>
      <c r="AE395" s="7"/>
      <c r="AF395" s="32" t="str">
        <f t="shared" si="109"/>
        <v/>
      </c>
      <c r="AG395" s="31" t="str">
        <f t="shared" si="110"/>
        <v>?</v>
      </c>
      <c r="AH395" s="31" t="str">
        <f t="shared" si="111"/>
        <v>?</v>
      </c>
      <c r="AI395" s="31" t="str">
        <f t="shared" si="112"/>
        <v>?</v>
      </c>
      <c r="AJ395" s="31" t="str">
        <f t="shared" si="113"/>
        <v>?</v>
      </c>
      <c r="AK395" s="31" t="str">
        <f t="shared" si="114"/>
        <v>?</v>
      </c>
      <c r="AL395" s="31" t="str">
        <f t="shared" si="115"/>
        <v>?</v>
      </c>
      <c r="AM395" s="39" t="str">
        <f t="shared" si="116"/>
        <v/>
      </c>
      <c r="AN395" s="31" t="str">
        <f t="shared" si="117"/>
        <v/>
      </c>
      <c r="AO395" s="32" t="str">
        <f t="shared" si="118"/>
        <v/>
      </c>
      <c r="AP395" s="32" t="str">
        <f t="shared" si="119"/>
        <v/>
      </c>
      <c r="AQ395" s="32" t="str">
        <f t="shared" si="120"/>
        <v/>
      </c>
      <c r="AR395" s="32" t="str">
        <f t="shared" si="121"/>
        <v/>
      </c>
      <c r="AS395" s="32" t="str">
        <f t="shared" si="122"/>
        <v/>
      </c>
      <c r="AT395" s="96" t="str">
        <f t="shared" si="124"/>
        <v xml:space="preserve"> </v>
      </c>
      <c r="AU395" s="7"/>
    </row>
    <row r="396" spans="1:47" ht="14.25">
      <c r="A396" s="84"/>
      <c r="B396" s="85"/>
      <c r="C396" s="86"/>
      <c r="D396" s="86"/>
      <c r="E396" s="86"/>
      <c r="F396" s="89"/>
      <c r="G396" s="7"/>
      <c r="H396" s="96"/>
      <c r="I396" s="7"/>
      <c r="J396" s="85"/>
      <c r="K396" s="86"/>
      <c r="L396" s="86"/>
      <c r="M396" s="86"/>
      <c r="N396" s="86"/>
      <c r="O396" s="86"/>
      <c r="P396" s="86"/>
      <c r="Q396" s="86"/>
      <c r="R396" s="91"/>
      <c r="S396" s="7"/>
      <c r="T396" s="85"/>
      <c r="U396" s="86"/>
      <c r="V396" s="86"/>
      <c r="W396" s="86"/>
      <c r="X396" s="97"/>
      <c r="Y396" s="4"/>
      <c r="Z396" s="93"/>
      <c r="AA396" s="94"/>
      <c r="AB396" s="94"/>
      <c r="AC396" s="94"/>
      <c r="AD396" s="95"/>
      <c r="AE396" s="7"/>
      <c r="AF396" s="32" t="str">
        <f t="shared" si="109"/>
        <v/>
      </c>
      <c r="AG396" s="31" t="str">
        <f t="shared" si="110"/>
        <v>?</v>
      </c>
      <c r="AH396" s="31" t="str">
        <f t="shared" si="111"/>
        <v>?</v>
      </c>
      <c r="AI396" s="31" t="str">
        <f t="shared" si="112"/>
        <v>?</v>
      </c>
      <c r="AJ396" s="31" t="str">
        <f t="shared" si="113"/>
        <v>?</v>
      </c>
      <c r="AK396" s="31" t="str">
        <f t="shared" si="114"/>
        <v>?</v>
      </c>
      <c r="AL396" s="31" t="str">
        <f t="shared" si="115"/>
        <v>?</v>
      </c>
      <c r="AM396" s="39" t="str">
        <f t="shared" si="116"/>
        <v/>
      </c>
      <c r="AN396" s="31" t="str">
        <f t="shared" si="117"/>
        <v/>
      </c>
      <c r="AO396" s="32" t="str">
        <f t="shared" si="118"/>
        <v/>
      </c>
      <c r="AP396" s="32" t="str">
        <f t="shared" si="119"/>
        <v/>
      </c>
      <c r="AQ396" s="32" t="str">
        <f t="shared" si="120"/>
        <v/>
      </c>
      <c r="AR396" s="32" t="str">
        <f t="shared" si="121"/>
        <v/>
      </c>
      <c r="AS396" s="32" t="str">
        <f t="shared" si="122"/>
        <v/>
      </c>
      <c r="AT396" s="96" t="str">
        <f t="shared" si="124"/>
        <v xml:space="preserve"> </v>
      </c>
      <c r="AU396" s="7"/>
    </row>
    <row r="397" spans="1:47" ht="14.25">
      <c r="A397" s="84"/>
      <c r="B397" s="85"/>
      <c r="C397" s="86"/>
      <c r="D397" s="86"/>
      <c r="E397" s="86"/>
      <c r="F397" s="89"/>
      <c r="G397" s="7"/>
      <c r="H397" s="96"/>
      <c r="I397" s="7"/>
      <c r="J397" s="85"/>
      <c r="K397" s="86"/>
      <c r="L397" s="86"/>
      <c r="M397" s="86"/>
      <c r="N397" s="86"/>
      <c r="O397" s="86"/>
      <c r="P397" s="86"/>
      <c r="Q397" s="86"/>
      <c r="R397" s="91"/>
      <c r="S397" s="7"/>
      <c r="T397" s="85"/>
      <c r="U397" s="86"/>
      <c r="V397" s="86"/>
      <c r="W397" s="86"/>
      <c r="X397" s="97"/>
      <c r="Y397" s="4"/>
      <c r="Z397" s="93"/>
      <c r="AA397" s="94"/>
      <c r="AB397" s="94"/>
      <c r="AC397" s="94"/>
      <c r="AD397" s="95"/>
      <c r="AE397" s="7"/>
      <c r="AF397" s="32" t="str">
        <f t="shared" si="109"/>
        <v/>
      </c>
      <c r="AG397" s="31" t="str">
        <f t="shared" si="110"/>
        <v>?</v>
      </c>
      <c r="AH397" s="31" t="str">
        <f t="shared" si="111"/>
        <v>?</v>
      </c>
      <c r="AI397" s="31" t="str">
        <f t="shared" si="112"/>
        <v>?</v>
      </c>
      <c r="AJ397" s="31" t="str">
        <f t="shared" si="113"/>
        <v>?</v>
      </c>
      <c r="AK397" s="31" t="str">
        <f t="shared" si="114"/>
        <v>?</v>
      </c>
      <c r="AL397" s="31" t="str">
        <f t="shared" si="115"/>
        <v>?</v>
      </c>
      <c r="AM397" s="39" t="str">
        <f t="shared" si="116"/>
        <v/>
      </c>
      <c r="AN397" s="31" t="str">
        <f t="shared" si="117"/>
        <v/>
      </c>
      <c r="AO397" s="32" t="str">
        <f t="shared" si="118"/>
        <v/>
      </c>
      <c r="AP397" s="32" t="str">
        <f t="shared" si="119"/>
        <v/>
      </c>
      <c r="AQ397" s="32" t="str">
        <f t="shared" si="120"/>
        <v/>
      </c>
      <c r="AR397" s="32" t="str">
        <f t="shared" si="121"/>
        <v/>
      </c>
      <c r="AS397" s="32" t="str">
        <f t="shared" si="122"/>
        <v/>
      </c>
      <c r="AT397" s="96" t="str">
        <f t="shared" si="124"/>
        <v xml:space="preserve"> </v>
      </c>
      <c r="AU397" s="7"/>
    </row>
    <row r="398" spans="1:47" ht="14.25">
      <c r="A398" s="84"/>
      <c r="B398" s="85"/>
      <c r="C398" s="86"/>
      <c r="D398" s="86"/>
      <c r="E398" s="86"/>
      <c r="F398" s="89"/>
      <c r="G398" s="7"/>
      <c r="H398" s="96"/>
      <c r="I398" s="7"/>
      <c r="J398" s="85"/>
      <c r="K398" s="86"/>
      <c r="L398" s="86"/>
      <c r="M398" s="86"/>
      <c r="N398" s="86"/>
      <c r="O398" s="86"/>
      <c r="P398" s="86"/>
      <c r="Q398" s="86"/>
      <c r="R398" s="91"/>
      <c r="S398" s="7"/>
      <c r="T398" s="85"/>
      <c r="U398" s="86"/>
      <c r="V398" s="86"/>
      <c r="W398" s="86"/>
      <c r="X398" s="97"/>
      <c r="Y398" s="4"/>
      <c r="Z398" s="93"/>
      <c r="AA398" s="94"/>
      <c r="AB398" s="94"/>
      <c r="AC398" s="94"/>
      <c r="AD398" s="95"/>
      <c r="AE398" s="7"/>
      <c r="AF398" s="32" t="str">
        <f t="shared" si="109"/>
        <v/>
      </c>
      <c r="AG398" s="31" t="str">
        <f t="shared" si="110"/>
        <v>?</v>
      </c>
      <c r="AH398" s="31" t="str">
        <f t="shared" si="111"/>
        <v>?</v>
      </c>
      <c r="AI398" s="31" t="str">
        <f t="shared" si="112"/>
        <v>?</v>
      </c>
      <c r="AJ398" s="31" t="str">
        <f t="shared" si="113"/>
        <v>?</v>
      </c>
      <c r="AK398" s="31" t="str">
        <f t="shared" si="114"/>
        <v>?</v>
      </c>
      <c r="AL398" s="31" t="str">
        <f t="shared" si="115"/>
        <v>?</v>
      </c>
      <c r="AM398" s="39" t="str">
        <f t="shared" si="116"/>
        <v/>
      </c>
      <c r="AN398" s="31" t="str">
        <f t="shared" si="117"/>
        <v/>
      </c>
      <c r="AO398" s="32" t="str">
        <f t="shared" si="118"/>
        <v/>
      </c>
      <c r="AP398" s="32" t="str">
        <f t="shared" si="119"/>
        <v/>
      </c>
      <c r="AQ398" s="32" t="str">
        <f t="shared" si="120"/>
        <v/>
      </c>
      <c r="AR398" s="32" t="str">
        <f t="shared" si="121"/>
        <v/>
      </c>
      <c r="AS398" s="32" t="str">
        <f t="shared" si="122"/>
        <v/>
      </c>
      <c r="AT398" s="96" t="str">
        <f t="shared" si="124"/>
        <v xml:space="preserve"> </v>
      </c>
      <c r="AU398" s="7"/>
    </row>
    <row r="399" spans="1:47" ht="14.25">
      <c r="A399" s="84"/>
      <c r="B399" s="85"/>
      <c r="C399" s="86"/>
      <c r="D399" s="86"/>
      <c r="E399" s="86"/>
      <c r="F399" s="89"/>
      <c r="G399" s="7"/>
      <c r="H399" s="96"/>
      <c r="I399" s="7"/>
      <c r="J399" s="85"/>
      <c r="K399" s="86"/>
      <c r="L399" s="86"/>
      <c r="M399" s="86"/>
      <c r="N399" s="86"/>
      <c r="O399" s="86"/>
      <c r="P399" s="86"/>
      <c r="Q399" s="86"/>
      <c r="R399" s="91"/>
      <c r="S399" s="7"/>
      <c r="T399" s="85"/>
      <c r="U399" s="86"/>
      <c r="V399" s="86"/>
      <c r="W399" s="86"/>
      <c r="X399" s="97"/>
      <c r="Y399" s="4"/>
      <c r="Z399" s="93"/>
      <c r="AA399" s="94"/>
      <c r="AB399" s="94"/>
      <c r="AC399" s="94"/>
      <c r="AD399" s="95"/>
      <c r="AE399" s="7"/>
      <c r="AF399" s="32" t="str">
        <f t="shared" si="109"/>
        <v/>
      </c>
      <c r="AG399" s="31" t="str">
        <f t="shared" si="110"/>
        <v>?</v>
      </c>
      <c r="AH399" s="31" t="str">
        <f t="shared" si="111"/>
        <v>?</v>
      </c>
      <c r="AI399" s="31" t="str">
        <f t="shared" si="112"/>
        <v>?</v>
      </c>
      <c r="AJ399" s="31" t="str">
        <f t="shared" si="113"/>
        <v>?</v>
      </c>
      <c r="AK399" s="31" t="str">
        <f t="shared" si="114"/>
        <v>?</v>
      </c>
      <c r="AL399" s="31" t="str">
        <f t="shared" si="115"/>
        <v>?</v>
      </c>
      <c r="AM399" s="39" t="str">
        <f t="shared" si="116"/>
        <v/>
      </c>
      <c r="AN399" s="31" t="str">
        <f t="shared" si="117"/>
        <v/>
      </c>
      <c r="AO399" s="32" t="str">
        <f t="shared" si="118"/>
        <v/>
      </c>
      <c r="AP399" s="32" t="str">
        <f t="shared" si="119"/>
        <v/>
      </c>
      <c r="AQ399" s="32" t="str">
        <f t="shared" si="120"/>
        <v/>
      </c>
      <c r="AR399" s="32" t="str">
        <f t="shared" si="121"/>
        <v/>
      </c>
      <c r="AS399" s="32" t="str">
        <f t="shared" si="122"/>
        <v/>
      </c>
      <c r="AT399" s="96" t="str">
        <f t="shared" si="124"/>
        <v xml:space="preserve"> </v>
      </c>
      <c r="AU399" s="7"/>
    </row>
    <row r="400" spans="1:47" ht="14.25">
      <c r="A400" s="84"/>
      <c r="B400" s="85"/>
      <c r="C400" s="86"/>
      <c r="D400" s="86"/>
      <c r="E400" s="86"/>
      <c r="F400" s="89"/>
      <c r="G400" s="7"/>
      <c r="H400" s="96"/>
      <c r="I400" s="7"/>
      <c r="J400" s="85"/>
      <c r="K400" s="86"/>
      <c r="L400" s="86"/>
      <c r="M400" s="86"/>
      <c r="N400" s="86"/>
      <c r="O400" s="86"/>
      <c r="P400" s="86"/>
      <c r="Q400" s="86"/>
      <c r="R400" s="91"/>
      <c r="S400" s="7"/>
      <c r="T400" s="85"/>
      <c r="U400" s="86"/>
      <c r="V400" s="86"/>
      <c r="W400" s="86"/>
      <c r="X400" s="97"/>
      <c r="Y400" s="4"/>
      <c r="Z400" s="93"/>
      <c r="AA400" s="94"/>
      <c r="AB400" s="94"/>
      <c r="AC400" s="94"/>
      <c r="AD400" s="95"/>
      <c r="AE400" s="7"/>
      <c r="AF400" s="32" t="str">
        <f t="shared" si="109"/>
        <v/>
      </c>
      <c r="AG400" s="31" t="str">
        <f t="shared" si="110"/>
        <v>?</v>
      </c>
      <c r="AH400" s="31" t="str">
        <f t="shared" si="111"/>
        <v>?</v>
      </c>
      <c r="AI400" s="31" t="str">
        <f t="shared" si="112"/>
        <v>?</v>
      </c>
      <c r="AJ400" s="31" t="str">
        <f t="shared" si="113"/>
        <v>?</v>
      </c>
      <c r="AK400" s="31" t="str">
        <f t="shared" si="114"/>
        <v>?</v>
      </c>
      <c r="AL400" s="31" t="str">
        <f t="shared" si="115"/>
        <v>?</v>
      </c>
      <c r="AM400" s="39" t="str">
        <f t="shared" si="116"/>
        <v/>
      </c>
      <c r="AN400" s="31" t="str">
        <f t="shared" si="117"/>
        <v/>
      </c>
      <c r="AO400" s="32" t="str">
        <f t="shared" si="118"/>
        <v/>
      </c>
      <c r="AP400" s="32" t="str">
        <f t="shared" si="119"/>
        <v/>
      </c>
      <c r="AQ400" s="32" t="str">
        <f t="shared" si="120"/>
        <v/>
      </c>
      <c r="AR400" s="32" t="str">
        <f t="shared" si="121"/>
        <v/>
      </c>
      <c r="AS400" s="32" t="str">
        <f t="shared" si="122"/>
        <v/>
      </c>
      <c r="AT400" s="96" t="str">
        <f t="shared" si="124"/>
        <v xml:space="preserve"> </v>
      </c>
      <c r="AU400" s="7"/>
    </row>
    <row r="401" spans="1:47" ht="14.25">
      <c r="A401" s="84"/>
      <c r="B401" s="85"/>
      <c r="C401" s="86"/>
      <c r="D401" s="86"/>
      <c r="E401" s="86"/>
      <c r="F401" s="89"/>
      <c r="G401" s="7"/>
      <c r="H401" s="96"/>
      <c r="I401" s="7"/>
      <c r="J401" s="85"/>
      <c r="K401" s="86"/>
      <c r="L401" s="86"/>
      <c r="M401" s="86"/>
      <c r="N401" s="86"/>
      <c r="O401" s="86"/>
      <c r="P401" s="86"/>
      <c r="Q401" s="86"/>
      <c r="R401" s="91"/>
      <c r="S401" s="7"/>
      <c r="T401" s="85"/>
      <c r="U401" s="86"/>
      <c r="V401" s="86"/>
      <c r="W401" s="86"/>
      <c r="X401" s="97"/>
      <c r="Y401" s="4"/>
      <c r="Z401" s="93"/>
      <c r="AA401" s="94"/>
      <c r="AB401" s="94"/>
      <c r="AC401" s="94"/>
      <c r="AD401" s="95"/>
      <c r="AE401" s="7"/>
      <c r="AF401" s="32" t="str">
        <f t="shared" si="109"/>
        <v/>
      </c>
      <c r="AG401" s="31" t="str">
        <f t="shared" si="110"/>
        <v>?</v>
      </c>
      <c r="AH401" s="31" t="str">
        <f t="shared" si="111"/>
        <v>?</v>
      </c>
      <c r="AI401" s="31" t="str">
        <f t="shared" si="112"/>
        <v>?</v>
      </c>
      <c r="AJ401" s="31" t="str">
        <f t="shared" si="113"/>
        <v>?</v>
      </c>
      <c r="AK401" s="31" t="str">
        <f t="shared" si="114"/>
        <v>?</v>
      </c>
      <c r="AL401" s="31" t="str">
        <f t="shared" si="115"/>
        <v>?</v>
      </c>
      <c r="AM401" s="39" t="str">
        <f t="shared" si="116"/>
        <v/>
      </c>
      <c r="AN401" s="31" t="str">
        <f t="shared" si="117"/>
        <v/>
      </c>
      <c r="AO401" s="32" t="str">
        <f t="shared" si="118"/>
        <v/>
      </c>
      <c r="AP401" s="32" t="str">
        <f t="shared" si="119"/>
        <v/>
      </c>
      <c r="AQ401" s="32" t="str">
        <f t="shared" si="120"/>
        <v/>
      </c>
      <c r="AR401" s="32" t="str">
        <f t="shared" si="121"/>
        <v/>
      </c>
      <c r="AS401" s="32" t="str">
        <f t="shared" si="122"/>
        <v/>
      </c>
      <c r="AT401" s="96" t="str">
        <f t="shared" si="124"/>
        <v xml:space="preserve"> </v>
      </c>
      <c r="AU401" s="7"/>
    </row>
    <row r="402" spans="1:47" ht="14.25">
      <c r="A402" s="84"/>
      <c r="B402" s="85"/>
      <c r="C402" s="86"/>
      <c r="D402" s="86"/>
      <c r="E402" s="86"/>
      <c r="F402" s="89"/>
      <c r="G402" s="7"/>
      <c r="H402" s="96"/>
      <c r="I402" s="7"/>
      <c r="J402" s="85"/>
      <c r="K402" s="86"/>
      <c r="L402" s="86"/>
      <c r="M402" s="86"/>
      <c r="N402" s="86"/>
      <c r="O402" s="86"/>
      <c r="P402" s="86"/>
      <c r="Q402" s="86"/>
      <c r="R402" s="91"/>
      <c r="S402" s="7"/>
      <c r="T402" s="85"/>
      <c r="U402" s="86"/>
      <c r="V402" s="86"/>
      <c r="W402" s="86"/>
      <c r="X402" s="97"/>
      <c r="Y402" s="4"/>
      <c r="Z402" s="93"/>
      <c r="AA402" s="94"/>
      <c r="AB402" s="94"/>
      <c r="AC402" s="94"/>
      <c r="AD402" s="95"/>
      <c r="AE402" s="7"/>
      <c r="AF402" s="32" t="str">
        <f t="shared" si="109"/>
        <v/>
      </c>
      <c r="AG402" s="31" t="str">
        <f t="shared" si="110"/>
        <v>?</v>
      </c>
      <c r="AH402" s="31" t="str">
        <f t="shared" si="111"/>
        <v>?</v>
      </c>
      <c r="AI402" s="31" t="str">
        <f t="shared" si="112"/>
        <v>?</v>
      </c>
      <c r="AJ402" s="31" t="str">
        <f t="shared" si="113"/>
        <v>?</v>
      </c>
      <c r="AK402" s="31" t="str">
        <f t="shared" si="114"/>
        <v>?</v>
      </c>
      <c r="AL402" s="31" t="str">
        <f t="shared" si="115"/>
        <v>?</v>
      </c>
      <c r="AM402" s="39" t="str">
        <f t="shared" si="116"/>
        <v/>
      </c>
      <c r="AN402" s="31" t="str">
        <f t="shared" si="117"/>
        <v/>
      </c>
      <c r="AO402" s="32" t="str">
        <f t="shared" si="118"/>
        <v/>
      </c>
      <c r="AP402" s="32" t="str">
        <f t="shared" si="119"/>
        <v/>
      </c>
      <c r="AQ402" s="32" t="str">
        <f t="shared" si="120"/>
        <v/>
      </c>
      <c r="AR402" s="32" t="str">
        <f t="shared" si="121"/>
        <v/>
      </c>
      <c r="AS402" s="32" t="str">
        <f t="shared" si="122"/>
        <v/>
      </c>
      <c r="AT402" s="96" t="str">
        <f t="shared" si="124"/>
        <v xml:space="preserve"> </v>
      </c>
      <c r="AU402" s="7"/>
    </row>
    <row r="403" spans="1:47" ht="14.25">
      <c r="A403" s="84"/>
      <c r="B403" s="85"/>
      <c r="C403" s="86"/>
      <c r="D403" s="86"/>
      <c r="E403" s="86"/>
      <c r="F403" s="89"/>
      <c r="G403" s="7"/>
      <c r="H403" s="96"/>
      <c r="I403" s="7"/>
      <c r="J403" s="85"/>
      <c r="K403" s="86"/>
      <c r="L403" s="86"/>
      <c r="M403" s="86"/>
      <c r="N403" s="86"/>
      <c r="O403" s="86"/>
      <c r="P403" s="86"/>
      <c r="Q403" s="86"/>
      <c r="R403" s="91"/>
      <c r="S403" s="7"/>
      <c r="T403" s="85"/>
      <c r="U403" s="86"/>
      <c r="V403" s="86"/>
      <c r="W403" s="86"/>
      <c r="X403" s="97"/>
      <c r="Y403" s="4"/>
      <c r="Z403" s="93"/>
      <c r="AA403" s="94"/>
      <c r="AB403" s="94"/>
      <c r="AC403" s="94"/>
      <c r="AD403" s="95"/>
      <c r="AE403" s="7"/>
      <c r="AF403" s="32" t="str">
        <f t="shared" si="109"/>
        <v/>
      </c>
      <c r="AG403" s="31" t="str">
        <f t="shared" si="110"/>
        <v>?</v>
      </c>
      <c r="AH403" s="31" t="str">
        <f t="shared" si="111"/>
        <v>?</v>
      </c>
      <c r="AI403" s="31" t="str">
        <f t="shared" si="112"/>
        <v>?</v>
      </c>
      <c r="AJ403" s="31" t="str">
        <f t="shared" si="113"/>
        <v>?</v>
      </c>
      <c r="AK403" s="31" t="str">
        <f t="shared" si="114"/>
        <v>?</v>
      </c>
      <c r="AL403" s="31" t="str">
        <f t="shared" si="115"/>
        <v>?</v>
      </c>
      <c r="AM403" s="39" t="str">
        <f t="shared" si="116"/>
        <v/>
      </c>
      <c r="AN403" s="31" t="str">
        <f t="shared" si="117"/>
        <v/>
      </c>
      <c r="AO403" s="32" t="str">
        <f t="shared" si="118"/>
        <v/>
      </c>
      <c r="AP403" s="32" t="str">
        <f t="shared" si="119"/>
        <v/>
      </c>
      <c r="AQ403" s="32" t="str">
        <f t="shared" si="120"/>
        <v/>
      </c>
      <c r="AR403" s="32" t="str">
        <f t="shared" si="121"/>
        <v/>
      </c>
      <c r="AS403" s="32" t="str">
        <f t="shared" si="122"/>
        <v/>
      </c>
      <c r="AT403" s="96" t="str">
        <f t="shared" si="124"/>
        <v xml:space="preserve"> </v>
      </c>
      <c r="AU403" s="7"/>
    </row>
    <row r="404" spans="1:47" ht="14.25">
      <c r="A404" s="84"/>
      <c r="B404" s="85"/>
      <c r="C404" s="86"/>
      <c r="D404" s="86"/>
      <c r="E404" s="86"/>
      <c r="F404" s="89"/>
      <c r="G404" s="7"/>
      <c r="H404" s="96"/>
      <c r="I404" s="7"/>
      <c r="J404" s="85"/>
      <c r="K404" s="86"/>
      <c r="L404" s="86"/>
      <c r="M404" s="86"/>
      <c r="N404" s="86"/>
      <c r="O404" s="86"/>
      <c r="P404" s="86"/>
      <c r="Q404" s="86"/>
      <c r="R404" s="91"/>
      <c r="S404" s="7"/>
      <c r="T404" s="85"/>
      <c r="U404" s="86"/>
      <c r="V404" s="86"/>
      <c r="W404" s="86"/>
      <c r="X404" s="97"/>
      <c r="Y404" s="4"/>
      <c r="Z404" s="93"/>
      <c r="AA404" s="94"/>
      <c r="AB404" s="94"/>
      <c r="AC404" s="94"/>
      <c r="AD404" s="95"/>
      <c r="AE404" s="7"/>
      <c r="AF404" s="32" t="str">
        <f t="shared" si="109"/>
        <v/>
      </c>
      <c r="AG404" s="31" t="str">
        <f t="shared" si="110"/>
        <v>?</v>
      </c>
      <c r="AH404" s="31" t="str">
        <f t="shared" si="111"/>
        <v>?</v>
      </c>
      <c r="AI404" s="31" t="str">
        <f t="shared" si="112"/>
        <v>?</v>
      </c>
      <c r="AJ404" s="31" t="str">
        <f t="shared" si="113"/>
        <v>?</v>
      </c>
      <c r="AK404" s="31" t="str">
        <f t="shared" si="114"/>
        <v>?</v>
      </c>
      <c r="AL404" s="31" t="str">
        <f t="shared" si="115"/>
        <v>?</v>
      </c>
      <c r="AM404" s="39" t="str">
        <f t="shared" si="116"/>
        <v/>
      </c>
      <c r="AN404" s="31" t="str">
        <f t="shared" si="117"/>
        <v/>
      </c>
      <c r="AO404" s="32" t="str">
        <f t="shared" si="118"/>
        <v/>
      </c>
      <c r="AP404" s="32" t="str">
        <f t="shared" si="119"/>
        <v/>
      </c>
      <c r="AQ404" s="32" t="str">
        <f t="shared" si="120"/>
        <v/>
      </c>
      <c r="AR404" s="32" t="str">
        <f t="shared" si="121"/>
        <v/>
      </c>
      <c r="AS404" s="32" t="str">
        <f t="shared" si="122"/>
        <v/>
      </c>
      <c r="AT404" s="96" t="str">
        <f t="shared" si="124"/>
        <v xml:space="preserve"> </v>
      </c>
      <c r="AU404" s="7"/>
    </row>
    <row r="405" spans="1:47" ht="14.25">
      <c r="A405" s="84"/>
      <c r="B405" s="85"/>
      <c r="C405" s="86"/>
      <c r="D405" s="86"/>
      <c r="E405" s="86"/>
      <c r="F405" s="89"/>
      <c r="G405" s="7"/>
      <c r="H405" s="96"/>
      <c r="I405" s="7"/>
      <c r="J405" s="85"/>
      <c r="K405" s="86"/>
      <c r="L405" s="86"/>
      <c r="M405" s="86"/>
      <c r="N405" s="86"/>
      <c r="O405" s="86"/>
      <c r="P405" s="86"/>
      <c r="Q405" s="86"/>
      <c r="R405" s="91"/>
      <c r="S405" s="7"/>
      <c r="T405" s="85"/>
      <c r="U405" s="86"/>
      <c r="V405" s="86"/>
      <c r="W405" s="86"/>
      <c r="X405" s="97"/>
      <c r="Y405" s="4"/>
      <c r="Z405" s="93"/>
      <c r="AA405" s="94"/>
      <c r="AB405" s="94"/>
      <c r="AC405" s="94"/>
      <c r="AD405" s="95"/>
      <c r="AE405" s="7"/>
      <c r="AF405" s="32" t="str">
        <f t="shared" si="109"/>
        <v/>
      </c>
      <c r="AG405" s="31" t="str">
        <f t="shared" si="110"/>
        <v>?</v>
      </c>
      <c r="AH405" s="31" t="str">
        <f t="shared" si="111"/>
        <v>?</v>
      </c>
      <c r="AI405" s="31" t="str">
        <f t="shared" si="112"/>
        <v>?</v>
      </c>
      <c r="AJ405" s="31" t="str">
        <f t="shared" si="113"/>
        <v>?</v>
      </c>
      <c r="AK405" s="31" t="str">
        <f t="shared" si="114"/>
        <v>?</v>
      </c>
      <c r="AL405" s="31" t="str">
        <f t="shared" si="115"/>
        <v>?</v>
      </c>
      <c r="AM405" s="39" t="str">
        <f t="shared" si="116"/>
        <v/>
      </c>
      <c r="AN405" s="31" t="str">
        <f t="shared" si="117"/>
        <v/>
      </c>
      <c r="AO405" s="32" t="str">
        <f t="shared" si="118"/>
        <v/>
      </c>
      <c r="AP405" s="32" t="str">
        <f t="shared" si="119"/>
        <v/>
      </c>
      <c r="AQ405" s="32" t="str">
        <f t="shared" si="120"/>
        <v/>
      </c>
      <c r="AR405" s="32" t="str">
        <f t="shared" si="121"/>
        <v/>
      </c>
      <c r="AS405" s="32" t="str">
        <f t="shared" si="122"/>
        <v/>
      </c>
      <c r="AT405" s="96" t="str">
        <f t="shared" si="124"/>
        <v xml:space="preserve"> </v>
      </c>
      <c r="AU405" s="7"/>
    </row>
    <row r="406" spans="1:47" ht="14.25">
      <c r="A406" s="84"/>
      <c r="B406" s="85"/>
      <c r="C406" s="86"/>
      <c r="D406" s="86"/>
      <c r="E406" s="86"/>
      <c r="F406" s="89"/>
      <c r="G406" s="7"/>
      <c r="H406" s="96"/>
      <c r="I406" s="7"/>
      <c r="J406" s="85"/>
      <c r="K406" s="86"/>
      <c r="L406" s="86"/>
      <c r="M406" s="86"/>
      <c r="N406" s="86"/>
      <c r="O406" s="86"/>
      <c r="P406" s="86"/>
      <c r="Q406" s="86"/>
      <c r="R406" s="91"/>
      <c r="S406" s="7"/>
      <c r="T406" s="85"/>
      <c r="U406" s="86"/>
      <c r="V406" s="86"/>
      <c r="W406" s="86"/>
      <c r="X406" s="97"/>
      <c r="Y406" s="4"/>
      <c r="Z406" s="93"/>
      <c r="AA406" s="94"/>
      <c r="AB406" s="94"/>
      <c r="AC406" s="94"/>
      <c r="AD406" s="95"/>
      <c r="AE406" s="7"/>
      <c r="AF406" s="32" t="str">
        <f t="shared" si="109"/>
        <v/>
      </c>
      <c r="AG406" s="31" t="str">
        <f t="shared" si="110"/>
        <v>?</v>
      </c>
      <c r="AH406" s="31" t="str">
        <f t="shared" si="111"/>
        <v>?</v>
      </c>
      <c r="AI406" s="31" t="str">
        <f t="shared" si="112"/>
        <v>?</v>
      </c>
      <c r="AJ406" s="31" t="str">
        <f t="shared" si="113"/>
        <v>?</v>
      </c>
      <c r="AK406" s="31" t="str">
        <f t="shared" si="114"/>
        <v>?</v>
      </c>
      <c r="AL406" s="31" t="str">
        <f t="shared" si="115"/>
        <v>?</v>
      </c>
      <c r="AM406" s="39" t="str">
        <f t="shared" si="116"/>
        <v/>
      </c>
      <c r="AN406" s="31" t="str">
        <f t="shared" si="117"/>
        <v/>
      </c>
      <c r="AO406" s="32" t="str">
        <f t="shared" si="118"/>
        <v/>
      </c>
      <c r="AP406" s="32" t="str">
        <f t="shared" si="119"/>
        <v/>
      </c>
      <c r="AQ406" s="32" t="str">
        <f t="shared" si="120"/>
        <v/>
      </c>
      <c r="AR406" s="32" t="str">
        <f t="shared" si="121"/>
        <v/>
      </c>
      <c r="AS406" s="32" t="str">
        <f t="shared" si="122"/>
        <v/>
      </c>
      <c r="AT406" s="96" t="str">
        <f t="shared" si="124"/>
        <v xml:space="preserve"> </v>
      </c>
      <c r="AU406" s="7"/>
    </row>
    <row r="407" spans="1:47" ht="14.25">
      <c r="A407" s="84"/>
      <c r="B407" s="85"/>
      <c r="C407" s="86"/>
      <c r="D407" s="86"/>
      <c r="E407" s="86"/>
      <c r="F407" s="89"/>
      <c r="G407" s="7"/>
      <c r="H407" s="96"/>
      <c r="I407" s="7"/>
      <c r="J407" s="85"/>
      <c r="K407" s="86"/>
      <c r="L407" s="86"/>
      <c r="M407" s="86"/>
      <c r="N407" s="86"/>
      <c r="O407" s="86"/>
      <c r="P407" s="86"/>
      <c r="Q407" s="86"/>
      <c r="R407" s="91"/>
      <c r="S407" s="7"/>
      <c r="T407" s="85"/>
      <c r="U407" s="86"/>
      <c r="V407" s="86"/>
      <c r="W407" s="86"/>
      <c r="X407" s="97"/>
      <c r="Y407" s="4"/>
      <c r="Z407" s="93"/>
      <c r="AA407" s="94"/>
      <c r="AB407" s="94"/>
      <c r="AC407" s="94"/>
      <c r="AD407" s="95"/>
      <c r="AE407" s="7"/>
      <c r="AF407" s="32" t="str">
        <f t="shared" si="109"/>
        <v/>
      </c>
      <c r="AG407" s="31" t="str">
        <f t="shared" si="110"/>
        <v>?</v>
      </c>
      <c r="AH407" s="31" t="str">
        <f t="shared" si="111"/>
        <v>?</v>
      </c>
      <c r="AI407" s="31" t="str">
        <f t="shared" si="112"/>
        <v>?</v>
      </c>
      <c r="AJ407" s="31" t="str">
        <f t="shared" si="113"/>
        <v>?</v>
      </c>
      <c r="AK407" s="31" t="str">
        <f t="shared" si="114"/>
        <v>?</v>
      </c>
      <c r="AL407" s="31" t="str">
        <f t="shared" si="115"/>
        <v>?</v>
      </c>
      <c r="AM407" s="39" t="str">
        <f t="shared" si="116"/>
        <v/>
      </c>
      <c r="AN407" s="31" t="str">
        <f t="shared" si="117"/>
        <v/>
      </c>
      <c r="AO407" s="32" t="str">
        <f t="shared" si="118"/>
        <v/>
      </c>
      <c r="AP407" s="32" t="str">
        <f t="shared" si="119"/>
        <v/>
      </c>
      <c r="AQ407" s="32" t="str">
        <f t="shared" si="120"/>
        <v/>
      </c>
      <c r="AR407" s="32" t="str">
        <f t="shared" si="121"/>
        <v/>
      </c>
      <c r="AS407" s="32" t="str">
        <f t="shared" si="122"/>
        <v/>
      </c>
      <c r="AT407" s="96" t="str">
        <f t="shared" si="124"/>
        <v xml:space="preserve"> </v>
      </c>
      <c r="AU407" s="7"/>
    </row>
    <row r="408" spans="1:47" ht="14.25">
      <c r="A408" s="84"/>
      <c r="B408" s="85"/>
      <c r="C408" s="86"/>
      <c r="D408" s="86"/>
      <c r="E408" s="86"/>
      <c r="F408" s="89"/>
      <c r="G408" s="7"/>
      <c r="H408" s="96"/>
      <c r="I408" s="7"/>
      <c r="J408" s="85"/>
      <c r="K408" s="86"/>
      <c r="L408" s="86"/>
      <c r="M408" s="86"/>
      <c r="N408" s="86"/>
      <c r="O408" s="86"/>
      <c r="P408" s="86"/>
      <c r="Q408" s="86"/>
      <c r="R408" s="91"/>
      <c r="S408" s="7"/>
      <c r="T408" s="85"/>
      <c r="U408" s="86"/>
      <c r="V408" s="86"/>
      <c r="W408" s="86"/>
      <c r="X408" s="97"/>
      <c r="Y408" s="4"/>
      <c r="Z408" s="93"/>
      <c r="AA408" s="94"/>
      <c r="AB408" s="94"/>
      <c r="AC408" s="94"/>
      <c r="AD408" s="95"/>
      <c r="AE408" s="7"/>
      <c r="AF408" s="32" t="str">
        <f t="shared" si="109"/>
        <v/>
      </c>
      <c r="AG408" s="31" t="str">
        <f t="shared" si="110"/>
        <v>?</v>
      </c>
      <c r="AH408" s="31" t="str">
        <f t="shared" si="111"/>
        <v>?</v>
      </c>
      <c r="AI408" s="31" t="str">
        <f t="shared" si="112"/>
        <v>?</v>
      </c>
      <c r="AJ408" s="31" t="str">
        <f t="shared" si="113"/>
        <v>?</v>
      </c>
      <c r="AK408" s="31" t="str">
        <f t="shared" si="114"/>
        <v>?</v>
      </c>
      <c r="AL408" s="31" t="str">
        <f t="shared" si="115"/>
        <v>?</v>
      </c>
      <c r="AM408" s="39" t="str">
        <f t="shared" si="116"/>
        <v/>
      </c>
      <c r="AN408" s="31" t="str">
        <f t="shared" si="117"/>
        <v/>
      </c>
      <c r="AO408" s="32" t="str">
        <f t="shared" si="118"/>
        <v/>
      </c>
      <c r="AP408" s="32" t="str">
        <f t="shared" si="119"/>
        <v/>
      </c>
      <c r="AQ408" s="32" t="str">
        <f t="shared" si="120"/>
        <v/>
      </c>
      <c r="AR408" s="32" t="str">
        <f t="shared" si="121"/>
        <v/>
      </c>
      <c r="AS408" s="32" t="str">
        <f t="shared" si="122"/>
        <v/>
      </c>
      <c r="AT408" s="96" t="str">
        <f t="shared" si="124"/>
        <v xml:space="preserve"> </v>
      </c>
      <c r="AU408" s="7"/>
    </row>
    <row r="409" spans="1:47" ht="14.25">
      <c r="A409" s="84"/>
      <c r="B409" s="85"/>
      <c r="C409" s="86"/>
      <c r="D409" s="86"/>
      <c r="E409" s="86"/>
      <c r="F409" s="89"/>
      <c r="G409" s="7"/>
      <c r="H409" s="96"/>
      <c r="I409" s="7"/>
      <c r="J409" s="85"/>
      <c r="K409" s="86"/>
      <c r="L409" s="86"/>
      <c r="M409" s="86"/>
      <c r="N409" s="86"/>
      <c r="O409" s="86"/>
      <c r="P409" s="86"/>
      <c r="Q409" s="86"/>
      <c r="R409" s="91"/>
      <c r="S409" s="7"/>
      <c r="T409" s="85"/>
      <c r="U409" s="86"/>
      <c r="V409" s="86"/>
      <c r="W409" s="86"/>
      <c r="X409" s="97"/>
      <c r="Y409" s="4"/>
      <c r="Z409" s="93"/>
      <c r="AA409" s="94"/>
      <c r="AB409" s="94"/>
      <c r="AC409" s="94"/>
      <c r="AD409" s="95"/>
      <c r="AE409" s="7"/>
      <c r="AF409" s="32" t="str">
        <f t="shared" si="109"/>
        <v/>
      </c>
      <c r="AG409" s="31" t="str">
        <f t="shared" si="110"/>
        <v>?</v>
      </c>
      <c r="AH409" s="31" t="str">
        <f t="shared" si="111"/>
        <v>?</v>
      </c>
      <c r="AI409" s="31" t="str">
        <f t="shared" si="112"/>
        <v>?</v>
      </c>
      <c r="AJ409" s="31" t="str">
        <f t="shared" si="113"/>
        <v>?</v>
      </c>
      <c r="AK409" s="31" t="str">
        <f t="shared" si="114"/>
        <v>?</v>
      </c>
      <c r="AL409" s="31" t="str">
        <f t="shared" si="115"/>
        <v>?</v>
      </c>
      <c r="AM409" s="39" t="str">
        <f t="shared" si="116"/>
        <v/>
      </c>
      <c r="AN409" s="31" t="str">
        <f t="shared" si="117"/>
        <v/>
      </c>
      <c r="AO409" s="32" t="str">
        <f t="shared" si="118"/>
        <v/>
      </c>
      <c r="AP409" s="32" t="str">
        <f t="shared" si="119"/>
        <v/>
      </c>
      <c r="AQ409" s="32" t="str">
        <f t="shared" si="120"/>
        <v/>
      </c>
      <c r="AR409" s="32" t="str">
        <f t="shared" si="121"/>
        <v/>
      </c>
      <c r="AS409" s="32" t="str">
        <f t="shared" si="122"/>
        <v/>
      </c>
      <c r="AT409" s="96" t="str">
        <f t="shared" si="124"/>
        <v xml:space="preserve"> </v>
      </c>
      <c r="AU409" s="7"/>
    </row>
    <row r="410" spans="1:47" ht="14.25">
      <c r="A410" s="84"/>
      <c r="B410" s="85"/>
      <c r="C410" s="86"/>
      <c r="D410" s="86"/>
      <c r="E410" s="86"/>
      <c r="F410" s="89"/>
      <c r="G410" s="7"/>
      <c r="H410" s="96"/>
      <c r="I410" s="7"/>
      <c r="J410" s="85"/>
      <c r="K410" s="86"/>
      <c r="L410" s="86"/>
      <c r="M410" s="86"/>
      <c r="N410" s="86"/>
      <c r="O410" s="86"/>
      <c r="P410" s="86"/>
      <c r="Q410" s="86"/>
      <c r="R410" s="91"/>
      <c r="S410" s="7"/>
      <c r="T410" s="85"/>
      <c r="U410" s="86"/>
      <c r="V410" s="86"/>
      <c r="W410" s="86"/>
      <c r="X410" s="97"/>
      <c r="Y410" s="4"/>
      <c r="Z410" s="93"/>
      <c r="AA410" s="94"/>
      <c r="AB410" s="94"/>
      <c r="AC410" s="94"/>
      <c r="AD410" s="95"/>
      <c r="AE410" s="7"/>
      <c r="AF410" s="32" t="str">
        <f t="shared" si="109"/>
        <v/>
      </c>
      <c r="AG410" s="31" t="str">
        <f t="shared" si="110"/>
        <v>?</v>
      </c>
      <c r="AH410" s="31" t="str">
        <f t="shared" si="111"/>
        <v>?</v>
      </c>
      <c r="AI410" s="31" t="str">
        <f t="shared" si="112"/>
        <v>?</v>
      </c>
      <c r="AJ410" s="31" t="str">
        <f t="shared" si="113"/>
        <v>?</v>
      </c>
      <c r="AK410" s="31" t="str">
        <f t="shared" si="114"/>
        <v>?</v>
      </c>
      <c r="AL410" s="31" t="str">
        <f t="shared" si="115"/>
        <v>?</v>
      </c>
      <c r="AM410" s="39" t="str">
        <f t="shared" si="116"/>
        <v/>
      </c>
      <c r="AN410" s="31" t="str">
        <f t="shared" si="117"/>
        <v/>
      </c>
      <c r="AO410" s="32" t="str">
        <f t="shared" si="118"/>
        <v/>
      </c>
      <c r="AP410" s="32" t="str">
        <f t="shared" si="119"/>
        <v/>
      </c>
      <c r="AQ410" s="32" t="str">
        <f t="shared" si="120"/>
        <v/>
      </c>
      <c r="AR410" s="32" t="str">
        <f t="shared" si="121"/>
        <v/>
      </c>
      <c r="AS410" s="32" t="str">
        <f t="shared" si="122"/>
        <v/>
      </c>
      <c r="AT410" s="96" t="str">
        <f t="shared" si="124"/>
        <v xml:space="preserve"> </v>
      </c>
      <c r="AU410" s="7"/>
    </row>
    <row r="411" spans="1:47" ht="14.25">
      <c r="A411" s="84"/>
      <c r="B411" s="85"/>
      <c r="C411" s="86"/>
      <c r="D411" s="86"/>
      <c r="E411" s="86"/>
      <c r="F411" s="89"/>
      <c r="G411" s="7"/>
      <c r="H411" s="96"/>
      <c r="I411" s="7"/>
      <c r="J411" s="85"/>
      <c r="K411" s="86"/>
      <c r="L411" s="86"/>
      <c r="M411" s="86"/>
      <c r="N411" s="86"/>
      <c r="O411" s="86"/>
      <c r="P411" s="86"/>
      <c r="Q411" s="86"/>
      <c r="R411" s="91"/>
      <c r="S411" s="7"/>
      <c r="T411" s="85"/>
      <c r="U411" s="86"/>
      <c r="V411" s="86"/>
      <c r="W411" s="86"/>
      <c r="X411" s="97"/>
      <c r="Y411" s="4"/>
      <c r="Z411" s="93"/>
      <c r="AA411" s="94"/>
      <c r="AB411" s="94"/>
      <c r="AC411" s="94"/>
      <c r="AD411" s="95"/>
      <c r="AE411" s="7"/>
      <c r="AF411" s="32" t="str">
        <f t="shared" si="109"/>
        <v/>
      </c>
      <c r="AG411" s="31" t="str">
        <f t="shared" si="110"/>
        <v>?</v>
      </c>
      <c r="AH411" s="31" t="str">
        <f t="shared" si="111"/>
        <v>?</v>
      </c>
      <c r="AI411" s="31" t="str">
        <f t="shared" si="112"/>
        <v>?</v>
      </c>
      <c r="AJ411" s="31" t="str">
        <f t="shared" si="113"/>
        <v>?</v>
      </c>
      <c r="AK411" s="31" t="str">
        <f t="shared" si="114"/>
        <v>?</v>
      </c>
      <c r="AL411" s="31" t="str">
        <f t="shared" si="115"/>
        <v>?</v>
      </c>
      <c r="AM411" s="39" t="str">
        <f t="shared" si="116"/>
        <v/>
      </c>
      <c r="AN411" s="31" t="str">
        <f t="shared" si="117"/>
        <v/>
      </c>
      <c r="AO411" s="32" t="str">
        <f t="shared" si="118"/>
        <v/>
      </c>
      <c r="AP411" s="32" t="str">
        <f t="shared" si="119"/>
        <v/>
      </c>
      <c r="AQ411" s="32" t="str">
        <f t="shared" si="120"/>
        <v/>
      </c>
      <c r="AR411" s="32" t="str">
        <f t="shared" si="121"/>
        <v/>
      </c>
      <c r="AS411" s="32" t="str">
        <f t="shared" si="122"/>
        <v/>
      </c>
      <c r="AT411" s="96" t="str">
        <f t="shared" si="124"/>
        <v xml:space="preserve"> </v>
      </c>
      <c r="AU411" s="7"/>
    </row>
    <row r="412" spans="1:47" ht="14.25">
      <c r="A412" s="84"/>
      <c r="B412" s="85"/>
      <c r="C412" s="86"/>
      <c r="D412" s="86"/>
      <c r="E412" s="86"/>
      <c r="F412" s="89"/>
      <c r="G412" s="7"/>
      <c r="H412" s="96"/>
      <c r="I412" s="7"/>
      <c r="J412" s="85"/>
      <c r="K412" s="86"/>
      <c r="L412" s="86"/>
      <c r="M412" s="86"/>
      <c r="N412" s="86"/>
      <c r="O412" s="86"/>
      <c r="P412" s="86"/>
      <c r="Q412" s="86"/>
      <c r="R412" s="91"/>
      <c r="S412" s="7"/>
      <c r="T412" s="85"/>
      <c r="U412" s="86"/>
      <c r="V412" s="86"/>
      <c r="W412" s="86"/>
      <c r="X412" s="97"/>
      <c r="Y412" s="4"/>
      <c r="Z412" s="93"/>
      <c r="AA412" s="94"/>
      <c r="AB412" s="94"/>
      <c r="AC412" s="94"/>
      <c r="AD412" s="95"/>
      <c r="AE412" s="7"/>
      <c r="AF412" s="32" t="str">
        <f t="shared" si="109"/>
        <v/>
      </c>
      <c r="AG412" s="31" t="str">
        <f t="shared" si="110"/>
        <v>?</v>
      </c>
      <c r="AH412" s="31" t="str">
        <f t="shared" si="111"/>
        <v>?</v>
      </c>
      <c r="AI412" s="31" t="str">
        <f t="shared" si="112"/>
        <v>?</v>
      </c>
      <c r="AJ412" s="31" t="str">
        <f t="shared" si="113"/>
        <v>?</v>
      </c>
      <c r="AK412" s="31" t="str">
        <f t="shared" si="114"/>
        <v>?</v>
      </c>
      <c r="AL412" s="31" t="str">
        <f t="shared" si="115"/>
        <v>?</v>
      </c>
      <c r="AM412" s="39" t="str">
        <f t="shared" si="116"/>
        <v/>
      </c>
      <c r="AN412" s="31" t="str">
        <f t="shared" si="117"/>
        <v/>
      </c>
      <c r="AO412" s="32" t="str">
        <f t="shared" si="118"/>
        <v/>
      </c>
      <c r="AP412" s="32" t="str">
        <f t="shared" si="119"/>
        <v/>
      </c>
      <c r="AQ412" s="32" t="str">
        <f t="shared" si="120"/>
        <v/>
      </c>
      <c r="AR412" s="32" t="str">
        <f t="shared" si="121"/>
        <v/>
      </c>
      <c r="AS412" s="32" t="str">
        <f t="shared" si="122"/>
        <v/>
      </c>
      <c r="AT412" s="96" t="str">
        <f t="shared" si="124"/>
        <v xml:space="preserve"> </v>
      </c>
      <c r="AU412" s="7"/>
    </row>
    <row r="413" spans="1:47" ht="14.25">
      <c r="A413" s="84"/>
      <c r="B413" s="85"/>
      <c r="C413" s="86"/>
      <c r="D413" s="86"/>
      <c r="E413" s="86"/>
      <c r="F413" s="89"/>
      <c r="G413" s="7"/>
      <c r="H413" s="96"/>
      <c r="I413" s="7"/>
      <c r="J413" s="85"/>
      <c r="K413" s="86"/>
      <c r="L413" s="86"/>
      <c r="M413" s="86"/>
      <c r="N413" s="86"/>
      <c r="O413" s="86"/>
      <c r="P413" s="86"/>
      <c r="Q413" s="86"/>
      <c r="R413" s="91"/>
      <c r="S413" s="7"/>
      <c r="T413" s="85"/>
      <c r="U413" s="86"/>
      <c r="V413" s="86"/>
      <c r="W413" s="86"/>
      <c r="X413" s="97"/>
      <c r="Y413" s="4"/>
      <c r="Z413" s="93"/>
      <c r="AA413" s="94"/>
      <c r="AB413" s="94"/>
      <c r="AC413" s="94"/>
      <c r="AD413" s="95"/>
      <c r="AE413" s="7"/>
      <c r="AF413" s="32" t="str">
        <f t="shared" si="109"/>
        <v/>
      </c>
      <c r="AG413" s="31" t="str">
        <f t="shared" si="110"/>
        <v>?</v>
      </c>
      <c r="AH413" s="31" t="str">
        <f t="shared" si="111"/>
        <v>?</v>
      </c>
      <c r="AI413" s="31" t="str">
        <f t="shared" si="112"/>
        <v>?</v>
      </c>
      <c r="AJ413" s="31" t="str">
        <f t="shared" si="113"/>
        <v>?</v>
      </c>
      <c r="AK413" s="31" t="str">
        <f t="shared" si="114"/>
        <v>?</v>
      </c>
      <c r="AL413" s="31" t="str">
        <f t="shared" si="115"/>
        <v>?</v>
      </c>
      <c r="AM413" s="39" t="str">
        <f t="shared" si="116"/>
        <v/>
      </c>
      <c r="AN413" s="31" t="str">
        <f t="shared" si="117"/>
        <v/>
      </c>
      <c r="AO413" s="32" t="str">
        <f t="shared" si="118"/>
        <v/>
      </c>
      <c r="AP413" s="32" t="str">
        <f t="shared" si="119"/>
        <v/>
      </c>
      <c r="AQ413" s="32" t="str">
        <f t="shared" si="120"/>
        <v/>
      </c>
      <c r="AR413" s="32" t="str">
        <f t="shared" si="121"/>
        <v/>
      </c>
      <c r="AS413" s="32" t="str">
        <f t="shared" si="122"/>
        <v/>
      </c>
      <c r="AT413" s="96" t="str">
        <f t="shared" si="124"/>
        <v xml:space="preserve"> </v>
      </c>
      <c r="AU413" s="7"/>
    </row>
    <row r="414" spans="1:47" ht="14.25">
      <c r="A414" s="84"/>
      <c r="B414" s="85"/>
      <c r="C414" s="86"/>
      <c r="D414" s="86"/>
      <c r="E414" s="86"/>
      <c r="F414" s="89"/>
      <c r="G414" s="7"/>
      <c r="H414" s="96"/>
      <c r="I414" s="7"/>
      <c r="J414" s="85"/>
      <c r="K414" s="86"/>
      <c r="L414" s="86"/>
      <c r="M414" s="86"/>
      <c r="N414" s="86"/>
      <c r="O414" s="86"/>
      <c r="P414" s="86"/>
      <c r="Q414" s="86"/>
      <c r="R414" s="91"/>
      <c r="S414" s="7"/>
      <c r="T414" s="85"/>
      <c r="U414" s="86"/>
      <c r="V414" s="86"/>
      <c r="W414" s="86"/>
      <c r="X414" s="97"/>
      <c r="Y414" s="4"/>
      <c r="Z414" s="93"/>
      <c r="AA414" s="94"/>
      <c r="AB414" s="94"/>
      <c r="AC414" s="94"/>
      <c r="AD414" s="95"/>
      <c r="AE414" s="7"/>
      <c r="AF414" s="32" t="str">
        <f t="shared" ref="AF414:AF477" si="127">IF(COUNTA(H414)&gt;0,CONCATENATE(" [",H414,"] "),"")</f>
        <v/>
      </c>
      <c r="AG414" s="31" t="str">
        <f t="shared" ref="AG414:AG477" si="128">IF(COUNTA(L414)&gt;0,RIGHT(L414,LEN(L414)-5),"?")</f>
        <v>?</v>
      </c>
      <c r="AH414" s="31" t="str">
        <f t="shared" ref="AH414:AH477" si="129">IF(COUNTA(M414)&gt;0,RIGHT(M414,LEN(M414)-5),"?")</f>
        <v>?</v>
      </c>
      <c r="AI414" s="31" t="str">
        <f t="shared" ref="AI414:AI477" si="130">IF(COUNTA(N414)&gt;0,RIGHT(N414,LEN(N414)-5),"?")</f>
        <v>?</v>
      </c>
      <c r="AJ414" s="31" t="str">
        <f t="shared" ref="AJ414:AJ477" si="131">IF(COUNTA(O414)&gt;0,RIGHT(O414,LEN(O414)-5),"?")</f>
        <v>?</v>
      </c>
      <c r="AK414" s="31" t="str">
        <f t="shared" ref="AK414:AK477" si="132">IF(COUNTA(P414)&gt;0,RIGHT(P414,LEN(P414)-5),"?")</f>
        <v>?</v>
      </c>
      <c r="AL414" s="31" t="str">
        <f t="shared" ref="AL414:AL477" si="133">IF(COUNTA(Q414)&gt;0,RIGHT(Q414,LEN(Q414)-5),"?")</f>
        <v>?</v>
      </c>
      <c r="AM414" s="39" t="str">
        <f t="shared" ref="AM414:AM477" si="134">IF(COUNTA(R414)&gt;0,CONCATENATE(" Fasta: ",RIGHT(R414,LEN(R414)-5)),"")</f>
        <v/>
      </c>
      <c r="AN414" s="31" t="str">
        <f t="shared" ref="AN414:AN477" si="135">IF(A414="Målvakt",CONCATENATE(AG414," - ",AK414),"")</f>
        <v/>
      </c>
      <c r="AO414" s="32" t="str">
        <f t="shared" ref="AO414:AO477" si="136">IF(A414="Försvarare",CONCATENATE(AK414," - ",AH414," - ",AJ414," - ",AI414),"")</f>
        <v/>
      </c>
      <c r="AP414" s="32" t="str">
        <f t="shared" ref="AP414:AP477" si="137">IF(A414="Inner",CONCATENATE(AH414," - ",AI414," - ",AK414),"")</f>
        <v/>
      </c>
      <c r="AQ414" s="32" t="str">
        <f t="shared" ref="AQ414:AQ477" si="138">IF(A414="Ytter",CONCATENATE(AJ414," - ",AH414," - ",AI414," - ",AK414),"")</f>
        <v/>
      </c>
      <c r="AR414" s="32" t="str">
        <f t="shared" ref="AR414:AR477" si="139">IF(A414="Anfallare",CONCATENATE(AL414," - ",AI414," - ",AJ414),"")</f>
        <v/>
      </c>
      <c r="AS414" s="32" t="str">
        <f t="shared" ref="AS414:AS477" si="140">IF(A414="Def anfallare",CONCATENATE(AI414," - ",AH414," - ",AL414," - ",AJ414),"")</f>
        <v/>
      </c>
      <c r="AT414" s="96" t="str">
        <f t="shared" si="124"/>
        <v xml:space="preserve"> </v>
      </c>
      <c r="AU414" s="7"/>
    </row>
    <row r="415" spans="1:47" ht="14.25">
      <c r="A415" s="84"/>
      <c r="B415" s="85"/>
      <c r="C415" s="86"/>
      <c r="D415" s="86"/>
      <c r="E415" s="86"/>
      <c r="F415" s="89"/>
      <c r="G415" s="7"/>
      <c r="H415" s="96"/>
      <c r="I415" s="7"/>
      <c r="J415" s="85"/>
      <c r="K415" s="86"/>
      <c r="L415" s="86"/>
      <c r="M415" s="86"/>
      <c r="N415" s="86"/>
      <c r="O415" s="86"/>
      <c r="P415" s="86"/>
      <c r="Q415" s="86"/>
      <c r="R415" s="91"/>
      <c r="S415" s="7"/>
      <c r="T415" s="85"/>
      <c r="U415" s="86"/>
      <c r="V415" s="86"/>
      <c r="W415" s="86"/>
      <c r="X415" s="97"/>
      <c r="Y415" s="4"/>
      <c r="Z415" s="93"/>
      <c r="AA415" s="94"/>
      <c r="AB415" s="94"/>
      <c r="AC415" s="94"/>
      <c r="AD415" s="95"/>
      <c r="AE415" s="7"/>
      <c r="AF415" s="32" t="str">
        <f t="shared" si="127"/>
        <v/>
      </c>
      <c r="AG415" s="31" t="str">
        <f t="shared" si="128"/>
        <v>?</v>
      </c>
      <c r="AH415" s="31" t="str">
        <f t="shared" si="129"/>
        <v>?</v>
      </c>
      <c r="AI415" s="31" t="str">
        <f t="shared" si="130"/>
        <v>?</v>
      </c>
      <c r="AJ415" s="31" t="str">
        <f t="shared" si="131"/>
        <v>?</v>
      </c>
      <c r="AK415" s="31" t="str">
        <f t="shared" si="132"/>
        <v>?</v>
      </c>
      <c r="AL415" s="31" t="str">
        <f t="shared" si="133"/>
        <v>?</v>
      </c>
      <c r="AM415" s="39" t="str">
        <f t="shared" si="134"/>
        <v/>
      </c>
      <c r="AN415" s="31" t="str">
        <f t="shared" si="135"/>
        <v/>
      </c>
      <c r="AO415" s="32" t="str">
        <f t="shared" si="136"/>
        <v/>
      </c>
      <c r="AP415" s="32" t="str">
        <f t="shared" si="137"/>
        <v/>
      </c>
      <c r="AQ415" s="32" t="str">
        <f t="shared" si="138"/>
        <v/>
      </c>
      <c r="AR415" s="32" t="str">
        <f t="shared" si="139"/>
        <v/>
      </c>
      <c r="AS415" s="32" t="str">
        <f t="shared" si="140"/>
        <v/>
      </c>
      <c r="AT415" s="96" t="str">
        <f t="shared" si="124"/>
        <v xml:space="preserve"> </v>
      </c>
      <c r="AU415" s="7"/>
    </row>
    <row r="416" spans="1:47" ht="14.25">
      <c r="A416" s="84"/>
      <c r="B416" s="85"/>
      <c r="C416" s="86"/>
      <c r="D416" s="86"/>
      <c r="E416" s="86"/>
      <c r="F416" s="89"/>
      <c r="G416" s="7"/>
      <c r="H416" s="96"/>
      <c r="I416" s="7"/>
      <c r="J416" s="85"/>
      <c r="K416" s="86"/>
      <c r="L416" s="86"/>
      <c r="M416" s="86"/>
      <c r="N416" s="86"/>
      <c r="O416" s="86"/>
      <c r="P416" s="86"/>
      <c r="Q416" s="86"/>
      <c r="R416" s="91"/>
      <c r="S416" s="7"/>
      <c r="T416" s="85"/>
      <c r="U416" s="86"/>
      <c r="V416" s="86"/>
      <c r="W416" s="86"/>
      <c r="X416" s="97"/>
      <c r="Y416" s="4"/>
      <c r="Z416" s="93"/>
      <c r="AA416" s="94"/>
      <c r="AB416" s="94"/>
      <c r="AC416" s="94"/>
      <c r="AD416" s="95"/>
      <c r="AE416" s="7"/>
      <c r="AF416" s="32" t="str">
        <f t="shared" si="127"/>
        <v/>
      </c>
      <c r="AG416" s="31" t="str">
        <f t="shared" si="128"/>
        <v>?</v>
      </c>
      <c r="AH416" s="31" t="str">
        <f t="shared" si="129"/>
        <v>?</v>
      </c>
      <c r="AI416" s="31" t="str">
        <f t="shared" si="130"/>
        <v>?</v>
      </c>
      <c r="AJ416" s="31" t="str">
        <f t="shared" si="131"/>
        <v>?</v>
      </c>
      <c r="AK416" s="31" t="str">
        <f t="shared" si="132"/>
        <v>?</v>
      </c>
      <c r="AL416" s="31" t="str">
        <f t="shared" si="133"/>
        <v>?</v>
      </c>
      <c r="AM416" s="39" t="str">
        <f t="shared" si="134"/>
        <v/>
      </c>
      <c r="AN416" s="31" t="str">
        <f t="shared" si="135"/>
        <v/>
      </c>
      <c r="AO416" s="32" t="str">
        <f t="shared" si="136"/>
        <v/>
      </c>
      <c r="AP416" s="32" t="str">
        <f t="shared" si="137"/>
        <v/>
      </c>
      <c r="AQ416" s="32" t="str">
        <f t="shared" si="138"/>
        <v/>
      </c>
      <c r="AR416" s="32" t="str">
        <f t="shared" si="139"/>
        <v/>
      </c>
      <c r="AS416" s="32" t="str">
        <f t="shared" si="140"/>
        <v/>
      </c>
      <c r="AT416" s="96" t="str">
        <f t="shared" si="124"/>
        <v xml:space="preserve"> </v>
      </c>
      <c r="AU416" s="7"/>
    </row>
    <row r="417" spans="1:47" ht="14.25">
      <c r="A417" s="84"/>
      <c r="B417" s="85"/>
      <c r="C417" s="86"/>
      <c r="D417" s="86"/>
      <c r="E417" s="86"/>
      <c r="F417" s="89"/>
      <c r="G417" s="7"/>
      <c r="H417" s="96"/>
      <c r="I417" s="7"/>
      <c r="J417" s="85"/>
      <c r="K417" s="86"/>
      <c r="L417" s="86"/>
      <c r="M417" s="86"/>
      <c r="N417" s="86"/>
      <c r="O417" s="86"/>
      <c r="P417" s="86"/>
      <c r="Q417" s="86"/>
      <c r="R417" s="91"/>
      <c r="S417" s="7"/>
      <c r="T417" s="85"/>
      <c r="U417" s="86"/>
      <c r="V417" s="86"/>
      <c r="W417" s="86"/>
      <c r="X417" s="97"/>
      <c r="Y417" s="4"/>
      <c r="Z417" s="93"/>
      <c r="AA417" s="94"/>
      <c r="AB417" s="94"/>
      <c r="AC417" s="94"/>
      <c r="AD417" s="95"/>
      <c r="AE417" s="7"/>
      <c r="AF417" s="32" t="str">
        <f t="shared" si="127"/>
        <v/>
      </c>
      <c r="AG417" s="31" t="str">
        <f t="shared" si="128"/>
        <v>?</v>
      </c>
      <c r="AH417" s="31" t="str">
        <f t="shared" si="129"/>
        <v>?</v>
      </c>
      <c r="AI417" s="31" t="str">
        <f t="shared" si="130"/>
        <v>?</v>
      </c>
      <c r="AJ417" s="31" t="str">
        <f t="shared" si="131"/>
        <v>?</v>
      </c>
      <c r="AK417" s="31" t="str">
        <f t="shared" si="132"/>
        <v>?</v>
      </c>
      <c r="AL417" s="31" t="str">
        <f t="shared" si="133"/>
        <v>?</v>
      </c>
      <c r="AM417" s="39" t="str">
        <f t="shared" si="134"/>
        <v/>
      </c>
      <c r="AN417" s="31" t="str">
        <f t="shared" si="135"/>
        <v/>
      </c>
      <c r="AO417" s="32" t="str">
        <f t="shared" si="136"/>
        <v/>
      </c>
      <c r="AP417" s="32" t="str">
        <f t="shared" si="137"/>
        <v/>
      </c>
      <c r="AQ417" s="32" t="str">
        <f t="shared" si="138"/>
        <v/>
      </c>
      <c r="AR417" s="32" t="str">
        <f t="shared" si="139"/>
        <v/>
      </c>
      <c r="AS417" s="32" t="str">
        <f t="shared" si="140"/>
        <v/>
      </c>
      <c r="AT417" s="96" t="str">
        <f t="shared" si="124"/>
        <v xml:space="preserve"> </v>
      </c>
      <c r="AU417" s="7"/>
    </row>
    <row r="418" spans="1:47" ht="14.25">
      <c r="A418" s="84"/>
      <c r="B418" s="85"/>
      <c r="C418" s="86"/>
      <c r="D418" s="86"/>
      <c r="E418" s="86"/>
      <c r="F418" s="89"/>
      <c r="G418" s="7"/>
      <c r="H418" s="96"/>
      <c r="I418" s="7"/>
      <c r="J418" s="85"/>
      <c r="K418" s="86"/>
      <c r="L418" s="86"/>
      <c r="M418" s="86"/>
      <c r="N418" s="86"/>
      <c r="O418" s="86"/>
      <c r="P418" s="86"/>
      <c r="Q418" s="86"/>
      <c r="R418" s="91"/>
      <c r="S418" s="7"/>
      <c r="T418" s="85"/>
      <c r="U418" s="86"/>
      <c r="V418" s="86"/>
      <c r="W418" s="86"/>
      <c r="X418" s="97"/>
      <c r="Y418" s="4"/>
      <c r="Z418" s="93"/>
      <c r="AA418" s="94"/>
      <c r="AB418" s="94"/>
      <c r="AC418" s="94"/>
      <c r="AD418" s="95"/>
      <c r="AE418" s="7"/>
      <c r="AF418" s="32" t="str">
        <f t="shared" si="127"/>
        <v/>
      </c>
      <c r="AG418" s="31" t="str">
        <f t="shared" si="128"/>
        <v>?</v>
      </c>
      <c r="AH418" s="31" t="str">
        <f t="shared" si="129"/>
        <v>?</v>
      </c>
      <c r="AI418" s="31" t="str">
        <f t="shared" si="130"/>
        <v>?</v>
      </c>
      <c r="AJ418" s="31" t="str">
        <f t="shared" si="131"/>
        <v>?</v>
      </c>
      <c r="AK418" s="31" t="str">
        <f t="shared" si="132"/>
        <v>?</v>
      </c>
      <c r="AL418" s="31" t="str">
        <f t="shared" si="133"/>
        <v>?</v>
      </c>
      <c r="AM418" s="39" t="str">
        <f t="shared" si="134"/>
        <v/>
      </c>
      <c r="AN418" s="31" t="str">
        <f t="shared" si="135"/>
        <v/>
      </c>
      <c r="AO418" s="32" t="str">
        <f t="shared" si="136"/>
        <v/>
      </c>
      <c r="AP418" s="32" t="str">
        <f t="shared" si="137"/>
        <v/>
      </c>
      <c r="AQ418" s="32" t="str">
        <f t="shared" si="138"/>
        <v/>
      </c>
      <c r="AR418" s="32" t="str">
        <f t="shared" si="139"/>
        <v/>
      </c>
      <c r="AS418" s="32" t="str">
        <f t="shared" si="140"/>
        <v/>
      </c>
      <c r="AT418" s="96" t="str">
        <f t="shared" si="124"/>
        <v xml:space="preserve"> </v>
      </c>
      <c r="AU418" s="7"/>
    </row>
    <row r="419" spans="1:47" ht="14.25">
      <c r="A419" s="84"/>
      <c r="B419" s="85"/>
      <c r="C419" s="86"/>
      <c r="D419" s="86"/>
      <c r="E419" s="86"/>
      <c r="F419" s="89"/>
      <c r="G419" s="7"/>
      <c r="H419" s="96"/>
      <c r="I419" s="7"/>
      <c r="J419" s="85"/>
      <c r="K419" s="86"/>
      <c r="L419" s="86"/>
      <c r="M419" s="86"/>
      <c r="N419" s="86"/>
      <c r="O419" s="86"/>
      <c r="P419" s="86"/>
      <c r="Q419" s="86"/>
      <c r="R419" s="91"/>
      <c r="S419" s="7"/>
      <c r="T419" s="85"/>
      <c r="U419" s="86"/>
      <c r="V419" s="86"/>
      <c r="W419" s="86"/>
      <c r="X419" s="97"/>
      <c r="Y419" s="4"/>
      <c r="Z419" s="93"/>
      <c r="AA419" s="94"/>
      <c r="AB419" s="94"/>
      <c r="AC419" s="94"/>
      <c r="AD419" s="95"/>
      <c r="AE419" s="7"/>
      <c r="AF419" s="32" t="str">
        <f t="shared" si="127"/>
        <v/>
      </c>
      <c r="AG419" s="31" t="str">
        <f t="shared" si="128"/>
        <v>?</v>
      </c>
      <c r="AH419" s="31" t="str">
        <f t="shared" si="129"/>
        <v>?</v>
      </c>
      <c r="AI419" s="31" t="str">
        <f t="shared" si="130"/>
        <v>?</v>
      </c>
      <c r="AJ419" s="31" t="str">
        <f t="shared" si="131"/>
        <v>?</v>
      </c>
      <c r="AK419" s="31" t="str">
        <f t="shared" si="132"/>
        <v>?</v>
      </c>
      <c r="AL419" s="31" t="str">
        <f t="shared" si="133"/>
        <v>?</v>
      </c>
      <c r="AM419" s="39" t="str">
        <f t="shared" si="134"/>
        <v/>
      </c>
      <c r="AN419" s="31" t="str">
        <f t="shared" si="135"/>
        <v/>
      </c>
      <c r="AO419" s="32" t="str">
        <f t="shared" si="136"/>
        <v/>
      </c>
      <c r="AP419" s="32" t="str">
        <f t="shared" si="137"/>
        <v/>
      </c>
      <c r="AQ419" s="32" t="str">
        <f t="shared" si="138"/>
        <v/>
      </c>
      <c r="AR419" s="32" t="str">
        <f t="shared" si="139"/>
        <v/>
      </c>
      <c r="AS419" s="32" t="str">
        <f t="shared" si="140"/>
        <v/>
      </c>
      <c r="AT419" s="96" t="str">
        <f t="shared" si="124"/>
        <v xml:space="preserve"> </v>
      </c>
      <c r="AU419" s="7"/>
    </row>
    <row r="420" spans="1:47" ht="14.25">
      <c r="A420" s="84"/>
      <c r="B420" s="85"/>
      <c r="C420" s="86"/>
      <c r="D420" s="86"/>
      <c r="E420" s="86"/>
      <c r="F420" s="89"/>
      <c r="G420" s="7"/>
      <c r="H420" s="96"/>
      <c r="I420" s="7"/>
      <c r="J420" s="85"/>
      <c r="K420" s="86"/>
      <c r="L420" s="86"/>
      <c r="M420" s="86"/>
      <c r="N420" s="86"/>
      <c r="O420" s="86"/>
      <c r="P420" s="86"/>
      <c r="Q420" s="86"/>
      <c r="R420" s="91"/>
      <c r="S420" s="7"/>
      <c r="T420" s="85"/>
      <c r="U420" s="86"/>
      <c r="V420" s="86"/>
      <c r="W420" s="86"/>
      <c r="X420" s="97"/>
      <c r="Y420" s="4"/>
      <c r="Z420" s="93"/>
      <c r="AA420" s="94"/>
      <c r="AB420" s="94"/>
      <c r="AC420" s="94"/>
      <c r="AD420" s="95"/>
      <c r="AE420" s="7"/>
      <c r="AF420" s="32" t="str">
        <f t="shared" si="127"/>
        <v/>
      </c>
      <c r="AG420" s="31" t="str">
        <f t="shared" si="128"/>
        <v>?</v>
      </c>
      <c r="AH420" s="31" t="str">
        <f t="shared" si="129"/>
        <v>?</v>
      </c>
      <c r="AI420" s="31" t="str">
        <f t="shared" si="130"/>
        <v>?</v>
      </c>
      <c r="AJ420" s="31" t="str">
        <f t="shared" si="131"/>
        <v>?</v>
      </c>
      <c r="AK420" s="31" t="str">
        <f t="shared" si="132"/>
        <v>?</v>
      </c>
      <c r="AL420" s="31" t="str">
        <f t="shared" si="133"/>
        <v>?</v>
      </c>
      <c r="AM420" s="39" t="str">
        <f t="shared" si="134"/>
        <v/>
      </c>
      <c r="AN420" s="31" t="str">
        <f t="shared" si="135"/>
        <v/>
      </c>
      <c r="AO420" s="32" t="str">
        <f t="shared" si="136"/>
        <v/>
      </c>
      <c r="AP420" s="32" t="str">
        <f t="shared" si="137"/>
        <v/>
      </c>
      <c r="AQ420" s="32" t="str">
        <f t="shared" si="138"/>
        <v/>
      </c>
      <c r="AR420" s="32" t="str">
        <f t="shared" si="139"/>
        <v/>
      </c>
      <c r="AS420" s="32" t="str">
        <f t="shared" si="140"/>
        <v/>
      </c>
      <c r="AT420" s="96" t="str">
        <f t="shared" si="124"/>
        <v xml:space="preserve"> </v>
      </c>
      <c r="AU420" s="7"/>
    </row>
    <row r="421" spans="1:47" ht="14.25">
      <c r="A421" s="84"/>
      <c r="B421" s="85"/>
      <c r="C421" s="86"/>
      <c r="D421" s="86"/>
      <c r="E421" s="86"/>
      <c r="F421" s="89"/>
      <c r="G421" s="7"/>
      <c r="H421" s="96"/>
      <c r="I421" s="7"/>
      <c r="J421" s="85"/>
      <c r="K421" s="86"/>
      <c r="L421" s="86"/>
      <c r="M421" s="86"/>
      <c r="N421" s="86"/>
      <c r="O421" s="86"/>
      <c r="P421" s="86"/>
      <c r="Q421" s="86"/>
      <c r="R421" s="91"/>
      <c r="S421" s="7"/>
      <c r="T421" s="85"/>
      <c r="U421" s="86"/>
      <c r="V421" s="86"/>
      <c r="W421" s="86"/>
      <c r="X421" s="97"/>
      <c r="Y421" s="4"/>
      <c r="Z421" s="93"/>
      <c r="AA421" s="94"/>
      <c r="AB421" s="94"/>
      <c r="AC421" s="94"/>
      <c r="AD421" s="95"/>
      <c r="AE421" s="7"/>
      <c r="AF421" s="32" t="str">
        <f t="shared" si="127"/>
        <v/>
      </c>
      <c r="AG421" s="31" t="str">
        <f t="shared" si="128"/>
        <v>?</v>
      </c>
      <c r="AH421" s="31" t="str">
        <f t="shared" si="129"/>
        <v>?</v>
      </c>
      <c r="AI421" s="31" t="str">
        <f t="shared" si="130"/>
        <v>?</v>
      </c>
      <c r="AJ421" s="31" t="str">
        <f t="shared" si="131"/>
        <v>?</v>
      </c>
      <c r="AK421" s="31" t="str">
        <f t="shared" si="132"/>
        <v>?</v>
      </c>
      <c r="AL421" s="31" t="str">
        <f t="shared" si="133"/>
        <v>?</v>
      </c>
      <c r="AM421" s="39" t="str">
        <f t="shared" si="134"/>
        <v/>
      </c>
      <c r="AN421" s="31" t="str">
        <f t="shared" si="135"/>
        <v/>
      </c>
      <c r="AO421" s="32" t="str">
        <f t="shared" si="136"/>
        <v/>
      </c>
      <c r="AP421" s="32" t="str">
        <f t="shared" si="137"/>
        <v/>
      </c>
      <c r="AQ421" s="32" t="str">
        <f t="shared" si="138"/>
        <v/>
      </c>
      <c r="AR421" s="32" t="str">
        <f t="shared" si="139"/>
        <v/>
      </c>
      <c r="AS421" s="32" t="str">
        <f t="shared" si="140"/>
        <v/>
      </c>
      <c r="AT421" s="96" t="str">
        <f t="shared" ref="AT421:AT484" si="141">CONCATENATE(IF(Z421="LL","[u]",IF(Z421="Ny","[i]",IF(Z421="Extra koll","[b]",""))),F421," ",C421,IF(COUNTA(D421)&gt;0,CONCATENATE(" [playerid=",D421,"] "),""),AN421,AO421,AP421,AQ421,AR421,AS421,AF421,AM421,IF(Z421="LL","[/u]",IF(Z421="Ny","[/i]",IF(Z421="Extra koll","[/b]",""))))</f>
        <v xml:space="preserve"> </v>
      </c>
      <c r="AU421" s="7"/>
    </row>
    <row r="422" spans="1:47" ht="14.25">
      <c r="A422" s="84"/>
      <c r="B422" s="85"/>
      <c r="C422" s="86"/>
      <c r="D422" s="86"/>
      <c r="E422" s="86"/>
      <c r="F422" s="89"/>
      <c r="G422" s="7"/>
      <c r="H422" s="96"/>
      <c r="I422" s="7"/>
      <c r="J422" s="85"/>
      <c r="K422" s="86"/>
      <c r="L422" s="86"/>
      <c r="M422" s="86"/>
      <c r="N422" s="86"/>
      <c r="O422" s="86"/>
      <c r="P422" s="86"/>
      <c r="Q422" s="86"/>
      <c r="R422" s="91"/>
      <c r="S422" s="7"/>
      <c r="T422" s="85"/>
      <c r="U422" s="86"/>
      <c r="V422" s="86"/>
      <c r="W422" s="86"/>
      <c r="X422" s="97"/>
      <c r="Y422" s="4"/>
      <c r="Z422" s="93"/>
      <c r="AA422" s="94"/>
      <c r="AB422" s="94"/>
      <c r="AC422" s="94"/>
      <c r="AD422" s="95"/>
      <c r="AE422" s="7"/>
      <c r="AF422" s="32" t="str">
        <f t="shared" si="127"/>
        <v/>
      </c>
      <c r="AG422" s="31" t="str">
        <f t="shared" si="128"/>
        <v>?</v>
      </c>
      <c r="AH422" s="31" t="str">
        <f t="shared" si="129"/>
        <v>?</v>
      </c>
      <c r="AI422" s="31" t="str">
        <f t="shared" si="130"/>
        <v>?</v>
      </c>
      <c r="AJ422" s="31" t="str">
        <f t="shared" si="131"/>
        <v>?</v>
      </c>
      <c r="AK422" s="31" t="str">
        <f t="shared" si="132"/>
        <v>?</v>
      </c>
      <c r="AL422" s="31" t="str">
        <f t="shared" si="133"/>
        <v>?</v>
      </c>
      <c r="AM422" s="39" t="str">
        <f t="shared" si="134"/>
        <v/>
      </c>
      <c r="AN422" s="31" t="str">
        <f t="shared" si="135"/>
        <v/>
      </c>
      <c r="AO422" s="32" t="str">
        <f t="shared" si="136"/>
        <v/>
      </c>
      <c r="AP422" s="32" t="str">
        <f t="shared" si="137"/>
        <v/>
      </c>
      <c r="AQ422" s="32" t="str">
        <f t="shared" si="138"/>
        <v/>
      </c>
      <c r="AR422" s="32" t="str">
        <f t="shared" si="139"/>
        <v/>
      </c>
      <c r="AS422" s="32" t="str">
        <f t="shared" si="140"/>
        <v/>
      </c>
      <c r="AT422" s="96" t="str">
        <f t="shared" si="141"/>
        <v xml:space="preserve"> </v>
      </c>
      <c r="AU422" s="7"/>
    </row>
    <row r="423" spans="1:47" ht="14.25">
      <c r="A423" s="84"/>
      <c r="B423" s="85"/>
      <c r="C423" s="86"/>
      <c r="D423" s="86"/>
      <c r="E423" s="86"/>
      <c r="F423" s="89"/>
      <c r="G423" s="7"/>
      <c r="H423" s="96"/>
      <c r="I423" s="7"/>
      <c r="J423" s="85"/>
      <c r="K423" s="86"/>
      <c r="L423" s="86"/>
      <c r="M423" s="86"/>
      <c r="N423" s="86"/>
      <c r="O423" s="86"/>
      <c r="P423" s="86"/>
      <c r="Q423" s="86"/>
      <c r="R423" s="91"/>
      <c r="S423" s="7"/>
      <c r="T423" s="85"/>
      <c r="U423" s="86"/>
      <c r="V423" s="86"/>
      <c r="W423" s="86"/>
      <c r="X423" s="97"/>
      <c r="Y423" s="4"/>
      <c r="Z423" s="93"/>
      <c r="AA423" s="94"/>
      <c r="AB423" s="94"/>
      <c r="AC423" s="94"/>
      <c r="AD423" s="95"/>
      <c r="AE423" s="7"/>
      <c r="AF423" s="32" t="str">
        <f t="shared" si="127"/>
        <v/>
      </c>
      <c r="AG423" s="31" t="str">
        <f t="shared" si="128"/>
        <v>?</v>
      </c>
      <c r="AH423" s="31" t="str">
        <f t="shared" si="129"/>
        <v>?</v>
      </c>
      <c r="AI423" s="31" t="str">
        <f t="shared" si="130"/>
        <v>?</v>
      </c>
      <c r="AJ423" s="31" t="str">
        <f t="shared" si="131"/>
        <v>?</v>
      </c>
      <c r="AK423" s="31" t="str">
        <f t="shared" si="132"/>
        <v>?</v>
      </c>
      <c r="AL423" s="31" t="str">
        <f t="shared" si="133"/>
        <v>?</v>
      </c>
      <c r="AM423" s="39" t="str">
        <f t="shared" si="134"/>
        <v/>
      </c>
      <c r="AN423" s="31" t="str">
        <f t="shared" si="135"/>
        <v/>
      </c>
      <c r="AO423" s="32" t="str">
        <f t="shared" si="136"/>
        <v/>
      </c>
      <c r="AP423" s="32" t="str">
        <f t="shared" si="137"/>
        <v/>
      </c>
      <c r="AQ423" s="32" t="str">
        <f t="shared" si="138"/>
        <v/>
      </c>
      <c r="AR423" s="32" t="str">
        <f t="shared" si="139"/>
        <v/>
      </c>
      <c r="AS423" s="32" t="str">
        <f t="shared" si="140"/>
        <v/>
      </c>
      <c r="AT423" s="96" t="str">
        <f t="shared" si="141"/>
        <v xml:space="preserve"> </v>
      </c>
      <c r="AU423" s="7"/>
    </row>
    <row r="424" spans="1:47" ht="14.25">
      <c r="A424" s="84"/>
      <c r="B424" s="85"/>
      <c r="C424" s="86"/>
      <c r="D424" s="86"/>
      <c r="E424" s="86"/>
      <c r="F424" s="89"/>
      <c r="G424" s="7"/>
      <c r="H424" s="96"/>
      <c r="I424" s="7"/>
      <c r="J424" s="85"/>
      <c r="K424" s="86"/>
      <c r="L424" s="86"/>
      <c r="M424" s="86"/>
      <c r="N424" s="86"/>
      <c r="O424" s="86"/>
      <c r="P424" s="86"/>
      <c r="Q424" s="86"/>
      <c r="R424" s="91"/>
      <c r="S424" s="7"/>
      <c r="T424" s="85"/>
      <c r="U424" s="86"/>
      <c r="V424" s="86"/>
      <c r="W424" s="86"/>
      <c r="X424" s="97"/>
      <c r="Y424" s="4"/>
      <c r="Z424" s="93"/>
      <c r="AA424" s="94"/>
      <c r="AB424" s="94"/>
      <c r="AC424" s="94"/>
      <c r="AD424" s="95"/>
      <c r="AE424" s="7"/>
      <c r="AF424" s="32" t="str">
        <f t="shared" si="127"/>
        <v/>
      </c>
      <c r="AG424" s="31" t="str">
        <f t="shared" si="128"/>
        <v>?</v>
      </c>
      <c r="AH424" s="31" t="str">
        <f t="shared" si="129"/>
        <v>?</v>
      </c>
      <c r="AI424" s="31" t="str">
        <f t="shared" si="130"/>
        <v>?</v>
      </c>
      <c r="AJ424" s="31" t="str">
        <f t="shared" si="131"/>
        <v>?</v>
      </c>
      <c r="AK424" s="31" t="str">
        <f t="shared" si="132"/>
        <v>?</v>
      </c>
      <c r="AL424" s="31" t="str">
        <f t="shared" si="133"/>
        <v>?</v>
      </c>
      <c r="AM424" s="39" t="str">
        <f t="shared" si="134"/>
        <v/>
      </c>
      <c r="AN424" s="31" t="str">
        <f t="shared" si="135"/>
        <v/>
      </c>
      <c r="AO424" s="32" t="str">
        <f t="shared" si="136"/>
        <v/>
      </c>
      <c r="AP424" s="32" t="str">
        <f t="shared" si="137"/>
        <v/>
      </c>
      <c r="AQ424" s="32" t="str">
        <f t="shared" si="138"/>
        <v/>
      </c>
      <c r="AR424" s="32" t="str">
        <f t="shared" si="139"/>
        <v/>
      </c>
      <c r="AS424" s="32" t="str">
        <f t="shared" si="140"/>
        <v/>
      </c>
      <c r="AT424" s="96" t="str">
        <f t="shared" si="141"/>
        <v xml:space="preserve"> </v>
      </c>
      <c r="AU424" s="7"/>
    </row>
    <row r="425" spans="1:47" ht="14.25">
      <c r="A425" s="84"/>
      <c r="B425" s="85"/>
      <c r="C425" s="86"/>
      <c r="D425" s="86"/>
      <c r="E425" s="86"/>
      <c r="F425" s="89"/>
      <c r="G425" s="7"/>
      <c r="H425" s="96"/>
      <c r="I425" s="7"/>
      <c r="J425" s="85"/>
      <c r="K425" s="86"/>
      <c r="L425" s="86"/>
      <c r="M425" s="86"/>
      <c r="N425" s="86"/>
      <c r="O425" s="86"/>
      <c r="P425" s="86"/>
      <c r="Q425" s="86"/>
      <c r="R425" s="91"/>
      <c r="S425" s="7"/>
      <c r="T425" s="85"/>
      <c r="U425" s="86"/>
      <c r="V425" s="86"/>
      <c r="W425" s="86"/>
      <c r="X425" s="97"/>
      <c r="Y425" s="4"/>
      <c r="Z425" s="93"/>
      <c r="AA425" s="94"/>
      <c r="AB425" s="94"/>
      <c r="AC425" s="94"/>
      <c r="AD425" s="95"/>
      <c r="AE425" s="7"/>
      <c r="AF425" s="32" t="str">
        <f t="shared" si="127"/>
        <v/>
      </c>
      <c r="AG425" s="31" t="str">
        <f t="shared" si="128"/>
        <v>?</v>
      </c>
      <c r="AH425" s="31" t="str">
        <f t="shared" si="129"/>
        <v>?</v>
      </c>
      <c r="AI425" s="31" t="str">
        <f t="shared" si="130"/>
        <v>?</v>
      </c>
      <c r="AJ425" s="31" t="str">
        <f t="shared" si="131"/>
        <v>?</v>
      </c>
      <c r="AK425" s="31" t="str">
        <f t="shared" si="132"/>
        <v>?</v>
      </c>
      <c r="AL425" s="31" t="str">
        <f t="shared" si="133"/>
        <v>?</v>
      </c>
      <c r="AM425" s="39" t="str">
        <f t="shared" si="134"/>
        <v/>
      </c>
      <c r="AN425" s="31" t="str">
        <f t="shared" si="135"/>
        <v/>
      </c>
      <c r="AO425" s="32" t="str">
        <f t="shared" si="136"/>
        <v/>
      </c>
      <c r="AP425" s="32" t="str">
        <f t="shared" si="137"/>
        <v/>
      </c>
      <c r="AQ425" s="32" t="str">
        <f t="shared" si="138"/>
        <v/>
      </c>
      <c r="AR425" s="32" t="str">
        <f t="shared" si="139"/>
        <v/>
      </c>
      <c r="AS425" s="32" t="str">
        <f t="shared" si="140"/>
        <v/>
      </c>
      <c r="AT425" s="96" t="str">
        <f t="shared" si="141"/>
        <v xml:space="preserve"> </v>
      </c>
      <c r="AU425" s="7"/>
    </row>
    <row r="426" spans="1:47" ht="14.25">
      <c r="A426" s="84"/>
      <c r="B426" s="85"/>
      <c r="C426" s="86"/>
      <c r="D426" s="86"/>
      <c r="E426" s="86"/>
      <c r="F426" s="89"/>
      <c r="G426" s="7"/>
      <c r="H426" s="96"/>
      <c r="I426" s="7"/>
      <c r="J426" s="85"/>
      <c r="K426" s="86"/>
      <c r="L426" s="86"/>
      <c r="M426" s="86"/>
      <c r="N426" s="86"/>
      <c r="O426" s="86"/>
      <c r="P426" s="86"/>
      <c r="Q426" s="86"/>
      <c r="R426" s="91"/>
      <c r="S426" s="7"/>
      <c r="T426" s="85"/>
      <c r="U426" s="86"/>
      <c r="V426" s="86"/>
      <c r="W426" s="86"/>
      <c r="X426" s="97"/>
      <c r="Y426" s="4"/>
      <c r="Z426" s="93"/>
      <c r="AA426" s="94"/>
      <c r="AB426" s="94"/>
      <c r="AC426" s="94"/>
      <c r="AD426" s="95"/>
      <c r="AE426" s="7"/>
      <c r="AF426" s="32" t="str">
        <f t="shared" si="127"/>
        <v/>
      </c>
      <c r="AG426" s="31" t="str">
        <f t="shared" si="128"/>
        <v>?</v>
      </c>
      <c r="AH426" s="31" t="str">
        <f t="shared" si="129"/>
        <v>?</v>
      </c>
      <c r="AI426" s="31" t="str">
        <f t="shared" si="130"/>
        <v>?</v>
      </c>
      <c r="AJ426" s="31" t="str">
        <f t="shared" si="131"/>
        <v>?</v>
      </c>
      <c r="AK426" s="31" t="str">
        <f t="shared" si="132"/>
        <v>?</v>
      </c>
      <c r="AL426" s="31" t="str">
        <f t="shared" si="133"/>
        <v>?</v>
      </c>
      <c r="AM426" s="39" t="str">
        <f t="shared" si="134"/>
        <v/>
      </c>
      <c r="AN426" s="31" t="str">
        <f t="shared" si="135"/>
        <v/>
      </c>
      <c r="AO426" s="32" t="str">
        <f t="shared" si="136"/>
        <v/>
      </c>
      <c r="AP426" s="32" t="str">
        <f t="shared" si="137"/>
        <v/>
      </c>
      <c r="AQ426" s="32" t="str">
        <f t="shared" si="138"/>
        <v/>
      </c>
      <c r="AR426" s="32" t="str">
        <f t="shared" si="139"/>
        <v/>
      </c>
      <c r="AS426" s="32" t="str">
        <f t="shared" si="140"/>
        <v/>
      </c>
      <c r="AT426" s="96" t="str">
        <f t="shared" si="141"/>
        <v xml:space="preserve"> </v>
      </c>
      <c r="AU426" s="7"/>
    </row>
    <row r="427" spans="1:47" ht="14.25">
      <c r="A427" s="84"/>
      <c r="B427" s="85"/>
      <c r="C427" s="86"/>
      <c r="D427" s="86"/>
      <c r="E427" s="86"/>
      <c r="F427" s="89"/>
      <c r="G427" s="7"/>
      <c r="H427" s="96"/>
      <c r="I427" s="7"/>
      <c r="J427" s="85"/>
      <c r="K427" s="86"/>
      <c r="L427" s="86"/>
      <c r="M427" s="86"/>
      <c r="N427" s="86"/>
      <c r="O427" s="86"/>
      <c r="P427" s="86"/>
      <c r="Q427" s="86"/>
      <c r="R427" s="91"/>
      <c r="S427" s="7"/>
      <c r="T427" s="85"/>
      <c r="U427" s="86"/>
      <c r="V427" s="86"/>
      <c r="W427" s="86"/>
      <c r="X427" s="97"/>
      <c r="Y427" s="4"/>
      <c r="Z427" s="93"/>
      <c r="AA427" s="94"/>
      <c r="AB427" s="94"/>
      <c r="AC427" s="94"/>
      <c r="AD427" s="95"/>
      <c r="AE427" s="7"/>
      <c r="AF427" s="32" t="str">
        <f t="shared" si="127"/>
        <v/>
      </c>
      <c r="AG427" s="31" t="str">
        <f t="shared" si="128"/>
        <v>?</v>
      </c>
      <c r="AH427" s="31" t="str">
        <f t="shared" si="129"/>
        <v>?</v>
      </c>
      <c r="AI427" s="31" t="str">
        <f t="shared" si="130"/>
        <v>?</v>
      </c>
      <c r="AJ427" s="31" t="str">
        <f t="shared" si="131"/>
        <v>?</v>
      </c>
      <c r="AK427" s="31" t="str">
        <f t="shared" si="132"/>
        <v>?</v>
      </c>
      <c r="AL427" s="31" t="str">
        <f t="shared" si="133"/>
        <v>?</v>
      </c>
      <c r="AM427" s="39" t="str">
        <f t="shared" si="134"/>
        <v/>
      </c>
      <c r="AN427" s="31" t="str">
        <f t="shared" si="135"/>
        <v/>
      </c>
      <c r="AO427" s="32" t="str">
        <f t="shared" si="136"/>
        <v/>
      </c>
      <c r="AP427" s="32" t="str">
        <f t="shared" si="137"/>
        <v/>
      </c>
      <c r="AQ427" s="32" t="str">
        <f t="shared" si="138"/>
        <v/>
      </c>
      <c r="AR427" s="32" t="str">
        <f t="shared" si="139"/>
        <v/>
      </c>
      <c r="AS427" s="32" t="str">
        <f t="shared" si="140"/>
        <v/>
      </c>
      <c r="AT427" s="96" t="str">
        <f t="shared" si="141"/>
        <v xml:space="preserve"> </v>
      </c>
      <c r="AU427" s="7"/>
    </row>
    <row r="428" spans="1:47" ht="14.25">
      <c r="A428" s="84"/>
      <c r="B428" s="85"/>
      <c r="C428" s="86"/>
      <c r="D428" s="86"/>
      <c r="E428" s="86"/>
      <c r="F428" s="89"/>
      <c r="G428" s="7"/>
      <c r="H428" s="96"/>
      <c r="I428" s="7"/>
      <c r="J428" s="85"/>
      <c r="K428" s="86"/>
      <c r="L428" s="86"/>
      <c r="M428" s="86"/>
      <c r="N428" s="86"/>
      <c r="O428" s="86"/>
      <c r="P428" s="86"/>
      <c r="Q428" s="86"/>
      <c r="R428" s="91"/>
      <c r="S428" s="7"/>
      <c r="T428" s="85"/>
      <c r="U428" s="86"/>
      <c r="V428" s="86"/>
      <c r="W428" s="86"/>
      <c r="X428" s="97"/>
      <c r="Y428" s="4"/>
      <c r="Z428" s="93"/>
      <c r="AA428" s="94"/>
      <c r="AB428" s="94"/>
      <c r="AC428" s="94"/>
      <c r="AD428" s="95"/>
      <c r="AE428" s="7"/>
      <c r="AF428" s="32" t="str">
        <f t="shared" si="127"/>
        <v/>
      </c>
      <c r="AG428" s="31" t="str">
        <f t="shared" si="128"/>
        <v>?</v>
      </c>
      <c r="AH428" s="31" t="str">
        <f t="shared" si="129"/>
        <v>?</v>
      </c>
      <c r="AI428" s="31" t="str">
        <f t="shared" si="130"/>
        <v>?</v>
      </c>
      <c r="AJ428" s="31" t="str">
        <f t="shared" si="131"/>
        <v>?</v>
      </c>
      <c r="AK428" s="31" t="str">
        <f t="shared" si="132"/>
        <v>?</v>
      </c>
      <c r="AL428" s="31" t="str">
        <f t="shared" si="133"/>
        <v>?</v>
      </c>
      <c r="AM428" s="39" t="str">
        <f t="shared" si="134"/>
        <v/>
      </c>
      <c r="AN428" s="31" t="str">
        <f t="shared" si="135"/>
        <v/>
      </c>
      <c r="AO428" s="32" t="str">
        <f t="shared" si="136"/>
        <v/>
      </c>
      <c r="AP428" s="32" t="str">
        <f t="shared" si="137"/>
        <v/>
      </c>
      <c r="AQ428" s="32" t="str">
        <f t="shared" si="138"/>
        <v/>
      </c>
      <c r="AR428" s="32" t="str">
        <f t="shared" si="139"/>
        <v/>
      </c>
      <c r="AS428" s="32" t="str">
        <f t="shared" si="140"/>
        <v/>
      </c>
      <c r="AT428" s="96" t="str">
        <f t="shared" si="141"/>
        <v xml:space="preserve"> </v>
      </c>
      <c r="AU428" s="7"/>
    </row>
    <row r="429" spans="1:47" ht="14.25">
      <c r="A429" s="84"/>
      <c r="B429" s="85"/>
      <c r="C429" s="86"/>
      <c r="D429" s="86"/>
      <c r="E429" s="86"/>
      <c r="F429" s="89"/>
      <c r="G429" s="7"/>
      <c r="H429" s="96"/>
      <c r="I429" s="7"/>
      <c r="J429" s="85"/>
      <c r="K429" s="86"/>
      <c r="L429" s="86"/>
      <c r="M429" s="86"/>
      <c r="N429" s="86"/>
      <c r="O429" s="86"/>
      <c r="P429" s="86"/>
      <c r="Q429" s="86"/>
      <c r="R429" s="91"/>
      <c r="S429" s="7"/>
      <c r="T429" s="85"/>
      <c r="U429" s="86"/>
      <c r="V429" s="86"/>
      <c r="W429" s="86"/>
      <c r="X429" s="97"/>
      <c r="Y429" s="4"/>
      <c r="Z429" s="93"/>
      <c r="AA429" s="94"/>
      <c r="AB429" s="94"/>
      <c r="AC429" s="94"/>
      <c r="AD429" s="95"/>
      <c r="AE429" s="7"/>
      <c r="AF429" s="32" t="str">
        <f t="shared" si="127"/>
        <v/>
      </c>
      <c r="AG429" s="31" t="str">
        <f t="shared" si="128"/>
        <v>?</v>
      </c>
      <c r="AH429" s="31" t="str">
        <f t="shared" si="129"/>
        <v>?</v>
      </c>
      <c r="AI429" s="31" t="str">
        <f t="shared" si="130"/>
        <v>?</v>
      </c>
      <c r="AJ429" s="31" t="str">
        <f t="shared" si="131"/>
        <v>?</v>
      </c>
      <c r="AK429" s="31" t="str">
        <f t="shared" si="132"/>
        <v>?</v>
      </c>
      <c r="AL429" s="31" t="str">
        <f t="shared" si="133"/>
        <v>?</v>
      </c>
      <c r="AM429" s="39" t="str">
        <f t="shared" si="134"/>
        <v/>
      </c>
      <c r="AN429" s="31" t="str">
        <f t="shared" si="135"/>
        <v/>
      </c>
      <c r="AO429" s="32" t="str">
        <f t="shared" si="136"/>
        <v/>
      </c>
      <c r="AP429" s="32" t="str">
        <f t="shared" si="137"/>
        <v/>
      </c>
      <c r="AQ429" s="32" t="str">
        <f t="shared" si="138"/>
        <v/>
      </c>
      <c r="AR429" s="32" t="str">
        <f t="shared" si="139"/>
        <v/>
      </c>
      <c r="AS429" s="32" t="str">
        <f t="shared" si="140"/>
        <v/>
      </c>
      <c r="AT429" s="96" t="str">
        <f t="shared" si="141"/>
        <v xml:space="preserve"> </v>
      </c>
      <c r="AU429" s="7"/>
    </row>
    <row r="430" spans="1:47" ht="14.25">
      <c r="A430" s="84"/>
      <c r="B430" s="85"/>
      <c r="C430" s="86"/>
      <c r="D430" s="86"/>
      <c r="E430" s="86"/>
      <c r="F430" s="89"/>
      <c r="G430" s="7"/>
      <c r="H430" s="96"/>
      <c r="I430" s="7"/>
      <c r="J430" s="85"/>
      <c r="K430" s="86"/>
      <c r="L430" s="86"/>
      <c r="M430" s="86"/>
      <c r="N430" s="86"/>
      <c r="O430" s="86"/>
      <c r="P430" s="86"/>
      <c r="Q430" s="86"/>
      <c r="R430" s="91"/>
      <c r="S430" s="7"/>
      <c r="T430" s="85"/>
      <c r="U430" s="86"/>
      <c r="V430" s="86"/>
      <c r="W430" s="86"/>
      <c r="X430" s="97"/>
      <c r="Y430" s="4"/>
      <c r="Z430" s="93"/>
      <c r="AA430" s="94"/>
      <c r="AB430" s="94"/>
      <c r="AC430" s="94"/>
      <c r="AD430" s="95"/>
      <c r="AE430" s="7"/>
      <c r="AF430" s="32" t="str">
        <f t="shared" si="127"/>
        <v/>
      </c>
      <c r="AG430" s="31" t="str">
        <f t="shared" si="128"/>
        <v>?</v>
      </c>
      <c r="AH430" s="31" t="str">
        <f t="shared" si="129"/>
        <v>?</v>
      </c>
      <c r="AI430" s="31" t="str">
        <f t="shared" si="130"/>
        <v>?</v>
      </c>
      <c r="AJ430" s="31" t="str">
        <f t="shared" si="131"/>
        <v>?</v>
      </c>
      <c r="AK430" s="31" t="str">
        <f t="shared" si="132"/>
        <v>?</v>
      </c>
      <c r="AL430" s="31" t="str">
        <f t="shared" si="133"/>
        <v>?</v>
      </c>
      <c r="AM430" s="39" t="str">
        <f t="shared" si="134"/>
        <v/>
      </c>
      <c r="AN430" s="31" t="str">
        <f t="shared" si="135"/>
        <v/>
      </c>
      <c r="AO430" s="32" t="str">
        <f t="shared" si="136"/>
        <v/>
      </c>
      <c r="AP430" s="32" t="str">
        <f t="shared" si="137"/>
        <v/>
      </c>
      <c r="AQ430" s="32" t="str">
        <f t="shared" si="138"/>
        <v/>
      </c>
      <c r="AR430" s="32" t="str">
        <f t="shared" si="139"/>
        <v/>
      </c>
      <c r="AS430" s="32" t="str">
        <f t="shared" si="140"/>
        <v/>
      </c>
      <c r="AT430" s="96" t="str">
        <f t="shared" si="141"/>
        <v xml:space="preserve"> </v>
      </c>
      <c r="AU430" s="7"/>
    </row>
    <row r="431" spans="1:47" ht="14.25">
      <c r="A431" s="84"/>
      <c r="B431" s="85"/>
      <c r="C431" s="86"/>
      <c r="D431" s="86"/>
      <c r="E431" s="86"/>
      <c r="F431" s="89"/>
      <c r="G431" s="7"/>
      <c r="H431" s="96"/>
      <c r="I431" s="7"/>
      <c r="J431" s="85"/>
      <c r="K431" s="86"/>
      <c r="L431" s="86"/>
      <c r="M431" s="86"/>
      <c r="N431" s="86"/>
      <c r="O431" s="86"/>
      <c r="P431" s="86"/>
      <c r="Q431" s="86"/>
      <c r="R431" s="91"/>
      <c r="S431" s="7"/>
      <c r="T431" s="85"/>
      <c r="U431" s="86"/>
      <c r="V431" s="86"/>
      <c r="W431" s="86"/>
      <c r="X431" s="97"/>
      <c r="Y431" s="4"/>
      <c r="Z431" s="93"/>
      <c r="AA431" s="94"/>
      <c r="AB431" s="94"/>
      <c r="AC431" s="94"/>
      <c r="AD431" s="95"/>
      <c r="AE431" s="7"/>
      <c r="AF431" s="32" t="str">
        <f t="shared" si="127"/>
        <v/>
      </c>
      <c r="AG431" s="31" t="str">
        <f t="shared" si="128"/>
        <v>?</v>
      </c>
      <c r="AH431" s="31" t="str">
        <f t="shared" si="129"/>
        <v>?</v>
      </c>
      <c r="AI431" s="31" t="str">
        <f t="shared" si="130"/>
        <v>?</v>
      </c>
      <c r="AJ431" s="31" t="str">
        <f t="shared" si="131"/>
        <v>?</v>
      </c>
      <c r="AK431" s="31" t="str">
        <f t="shared" si="132"/>
        <v>?</v>
      </c>
      <c r="AL431" s="31" t="str">
        <f t="shared" si="133"/>
        <v>?</v>
      </c>
      <c r="AM431" s="39" t="str">
        <f t="shared" si="134"/>
        <v/>
      </c>
      <c r="AN431" s="31" t="str">
        <f t="shared" si="135"/>
        <v/>
      </c>
      <c r="AO431" s="32" t="str">
        <f t="shared" si="136"/>
        <v/>
      </c>
      <c r="AP431" s="32" t="str">
        <f t="shared" si="137"/>
        <v/>
      </c>
      <c r="AQ431" s="32" t="str">
        <f t="shared" si="138"/>
        <v/>
      </c>
      <c r="AR431" s="32" t="str">
        <f t="shared" si="139"/>
        <v/>
      </c>
      <c r="AS431" s="32" t="str">
        <f t="shared" si="140"/>
        <v/>
      </c>
      <c r="AT431" s="96" t="str">
        <f t="shared" si="141"/>
        <v xml:space="preserve"> </v>
      </c>
      <c r="AU431" s="7"/>
    </row>
    <row r="432" spans="1:47" ht="14.25">
      <c r="A432" s="84"/>
      <c r="B432" s="85"/>
      <c r="C432" s="86"/>
      <c r="D432" s="86"/>
      <c r="E432" s="86"/>
      <c r="F432" s="89"/>
      <c r="G432" s="7"/>
      <c r="H432" s="96"/>
      <c r="I432" s="7"/>
      <c r="J432" s="85"/>
      <c r="K432" s="86"/>
      <c r="L432" s="86"/>
      <c r="M432" s="86"/>
      <c r="N432" s="86"/>
      <c r="O432" s="86"/>
      <c r="P432" s="86"/>
      <c r="Q432" s="86"/>
      <c r="R432" s="91"/>
      <c r="S432" s="7"/>
      <c r="T432" s="85"/>
      <c r="U432" s="86"/>
      <c r="V432" s="86"/>
      <c r="W432" s="86"/>
      <c r="X432" s="97"/>
      <c r="Y432" s="4"/>
      <c r="Z432" s="93"/>
      <c r="AA432" s="94"/>
      <c r="AB432" s="94"/>
      <c r="AC432" s="94"/>
      <c r="AD432" s="95"/>
      <c r="AE432" s="7"/>
      <c r="AF432" s="32" t="str">
        <f t="shared" si="127"/>
        <v/>
      </c>
      <c r="AG432" s="31" t="str">
        <f t="shared" si="128"/>
        <v>?</v>
      </c>
      <c r="AH432" s="31" t="str">
        <f t="shared" si="129"/>
        <v>?</v>
      </c>
      <c r="AI432" s="31" t="str">
        <f t="shared" si="130"/>
        <v>?</v>
      </c>
      <c r="AJ432" s="31" t="str">
        <f t="shared" si="131"/>
        <v>?</v>
      </c>
      <c r="AK432" s="31" t="str">
        <f t="shared" si="132"/>
        <v>?</v>
      </c>
      <c r="AL432" s="31" t="str">
        <f t="shared" si="133"/>
        <v>?</v>
      </c>
      <c r="AM432" s="39" t="str">
        <f t="shared" si="134"/>
        <v/>
      </c>
      <c r="AN432" s="31" t="str">
        <f t="shared" si="135"/>
        <v/>
      </c>
      <c r="AO432" s="32" t="str">
        <f t="shared" si="136"/>
        <v/>
      </c>
      <c r="AP432" s="32" t="str">
        <f t="shared" si="137"/>
        <v/>
      </c>
      <c r="AQ432" s="32" t="str">
        <f t="shared" si="138"/>
        <v/>
      </c>
      <c r="AR432" s="32" t="str">
        <f t="shared" si="139"/>
        <v/>
      </c>
      <c r="AS432" s="32" t="str">
        <f t="shared" si="140"/>
        <v/>
      </c>
      <c r="AT432" s="96" t="str">
        <f t="shared" si="141"/>
        <v xml:space="preserve"> </v>
      </c>
      <c r="AU432" s="7"/>
    </row>
    <row r="433" spans="1:47" ht="14.25">
      <c r="A433" s="84"/>
      <c r="B433" s="85"/>
      <c r="C433" s="86"/>
      <c r="D433" s="86"/>
      <c r="E433" s="86"/>
      <c r="F433" s="89"/>
      <c r="G433" s="7"/>
      <c r="H433" s="96"/>
      <c r="I433" s="7"/>
      <c r="J433" s="85"/>
      <c r="K433" s="86"/>
      <c r="L433" s="86"/>
      <c r="M433" s="86"/>
      <c r="N433" s="86"/>
      <c r="O433" s="86"/>
      <c r="P433" s="86"/>
      <c r="Q433" s="86"/>
      <c r="R433" s="91"/>
      <c r="S433" s="7"/>
      <c r="T433" s="85"/>
      <c r="U433" s="86"/>
      <c r="V433" s="86"/>
      <c r="W433" s="86"/>
      <c r="X433" s="97"/>
      <c r="Y433" s="4"/>
      <c r="Z433" s="93"/>
      <c r="AA433" s="94"/>
      <c r="AB433" s="94"/>
      <c r="AC433" s="94"/>
      <c r="AD433" s="95"/>
      <c r="AE433" s="7"/>
      <c r="AF433" s="32" t="str">
        <f t="shared" si="127"/>
        <v/>
      </c>
      <c r="AG433" s="31" t="str">
        <f t="shared" si="128"/>
        <v>?</v>
      </c>
      <c r="AH433" s="31" t="str">
        <f t="shared" si="129"/>
        <v>?</v>
      </c>
      <c r="AI433" s="31" t="str">
        <f t="shared" si="130"/>
        <v>?</v>
      </c>
      <c r="AJ433" s="31" t="str">
        <f t="shared" si="131"/>
        <v>?</v>
      </c>
      <c r="AK433" s="31" t="str">
        <f t="shared" si="132"/>
        <v>?</v>
      </c>
      <c r="AL433" s="31" t="str">
        <f t="shared" si="133"/>
        <v>?</v>
      </c>
      <c r="AM433" s="39" t="str">
        <f t="shared" si="134"/>
        <v/>
      </c>
      <c r="AN433" s="31" t="str">
        <f t="shared" si="135"/>
        <v/>
      </c>
      <c r="AO433" s="32" t="str">
        <f t="shared" si="136"/>
        <v/>
      </c>
      <c r="AP433" s="32" t="str">
        <f t="shared" si="137"/>
        <v/>
      </c>
      <c r="AQ433" s="32" t="str">
        <f t="shared" si="138"/>
        <v/>
      </c>
      <c r="AR433" s="32" t="str">
        <f t="shared" si="139"/>
        <v/>
      </c>
      <c r="AS433" s="32" t="str">
        <f t="shared" si="140"/>
        <v/>
      </c>
      <c r="AT433" s="96" t="str">
        <f t="shared" si="141"/>
        <v xml:space="preserve"> </v>
      </c>
      <c r="AU433" s="7"/>
    </row>
    <row r="434" spans="1:47" ht="14.25">
      <c r="A434" s="84"/>
      <c r="B434" s="85"/>
      <c r="C434" s="86"/>
      <c r="D434" s="86"/>
      <c r="E434" s="86"/>
      <c r="F434" s="89"/>
      <c r="G434" s="7"/>
      <c r="H434" s="96"/>
      <c r="I434" s="7"/>
      <c r="J434" s="85"/>
      <c r="K434" s="86"/>
      <c r="L434" s="86"/>
      <c r="M434" s="86"/>
      <c r="N434" s="86"/>
      <c r="O434" s="86"/>
      <c r="P434" s="86"/>
      <c r="Q434" s="86"/>
      <c r="R434" s="91"/>
      <c r="S434" s="7"/>
      <c r="T434" s="85"/>
      <c r="U434" s="86"/>
      <c r="V434" s="86"/>
      <c r="W434" s="86"/>
      <c r="X434" s="97"/>
      <c r="Y434" s="4"/>
      <c r="Z434" s="93"/>
      <c r="AA434" s="94"/>
      <c r="AB434" s="94"/>
      <c r="AC434" s="94"/>
      <c r="AD434" s="95"/>
      <c r="AE434" s="7"/>
      <c r="AF434" s="32" t="str">
        <f t="shared" si="127"/>
        <v/>
      </c>
      <c r="AG434" s="31" t="str">
        <f t="shared" si="128"/>
        <v>?</v>
      </c>
      <c r="AH434" s="31" t="str">
        <f t="shared" si="129"/>
        <v>?</v>
      </c>
      <c r="AI434" s="31" t="str">
        <f t="shared" si="130"/>
        <v>?</v>
      </c>
      <c r="AJ434" s="31" t="str">
        <f t="shared" si="131"/>
        <v>?</v>
      </c>
      <c r="AK434" s="31" t="str">
        <f t="shared" si="132"/>
        <v>?</v>
      </c>
      <c r="AL434" s="31" t="str">
        <f t="shared" si="133"/>
        <v>?</v>
      </c>
      <c r="AM434" s="39" t="str">
        <f t="shared" si="134"/>
        <v/>
      </c>
      <c r="AN434" s="31" t="str">
        <f t="shared" si="135"/>
        <v/>
      </c>
      <c r="AO434" s="32" t="str">
        <f t="shared" si="136"/>
        <v/>
      </c>
      <c r="AP434" s="32" t="str">
        <f t="shared" si="137"/>
        <v/>
      </c>
      <c r="AQ434" s="32" t="str">
        <f t="shared" si="138"/>
        <v/>
      </c>
      <c r="AR434" s="32" t="str">
        <f t="shared" si="139"/>
        <v/>
      </c>
      <c r="AS434" s="32" t="str">
        <f t="shared" si="140"/>
        <v/>
      </c>
      <c r="AT434" s="96" t="str">
        <f t="shared" si="141"/>
        <v xml:space="preserve"> </v>
      </c>
      <c r="AU434" s="7"/>
    </row>
    <row r="435" spans="1:47" ht="14.25">
      <c r="A435" s="84"/>
      <c r="B435" s="85"/>
      <c r="C435" s="86"/>
      <c r="D435" s="86"/>
      <c r="E435" s="86"/>
      <c r="F435" s="89"/>
      <c r="G435" s="7"/>
      <c r="H435" s="96"/>
      <c r="I435" s="7"/>
      <c r="J435" s="85"/>
      <c r="K435" s="86"/>
      <c r="L435" s="86"/>
      <c r="M435" s="86"/>
      <c r="N435" s="86"/>
      <c r="O435" s="86"/>
      <c r="P435" s="86"/>
      <c r="Q435" s="86"/>
      <c r="R435" s="91"/>
      <c r="S435" s="7"/>
      <c r="T435" s="85"/>
      <c r="U435" s="86"/>
      <c r="V435" s="86"/>
      <c r="W435" s="86"/>
      <c r="X435" s="97"/>
      <c r="Y435" s="4"/>
      <c r="Z435" s="93"/>
      <c r="AA435" s="94"/>
      <c r="AB435" s="94"/>
      <c r="AC435" s="94"/>
      <c r="AD435" s="95"/>
      <c r="AE435" s="7"/>
      <c r="AF435" s="32" t="str">
        <f t="shared" si="127"/>
        <v/>
      </c>
      <c r="AG435" s="31" t="str">
        <f t="shared" si="128"/>
        <v>?</v>
      </c>
      <c r="AH435" s="31" t="str">
        <f t="shared" si="129"/>
        <v>?</v>
      </c>
      <c r="AI435" s="31" t="str">
        <f t="shared" si="130"/>
        <v>?</v>
      </c>
      <c r="AJ435" s="31" t="str">
        <f t="shared" si="131"/>
        <v>?</v>
      </c>
      <c r="AK435" s="31" t="str">
        <f t="shared" si="132"/>
        <v>?</v>
      </c>
      <c r="AL435" s="31" t="str">
        <f t="shared" si="133"/>
        <v>?</v>
      </c>
      <c r="AM435" s="39" t="str">
        <f t="shared" si="134"/>
        <v/>
      </c>
      <c r="AN435" s="31" t="str">
        <f t="shared" si="135"/>
        <v/>
      </c>
      <c r="AO435" s="32" t="str">
        <f t="shared" si="136"/>
        <v/>
      </c>
      <c r="AP435" s="32" t="str">
        <f t="shared" si="137"/>
        <v/>
      </c>
      <c r="AQ435" s="32" t="str">
        <f t="shared" si="138"/>
        <v/>
      </c>
      <c r="AR435" s="32" t="str">
        <f t="shared" si="139"/>
        <v/>
      </c>
      <c r="AS435" s="32" t="str">
        <f t="shared" si="140"/>
        <v/>
      </c>
      <c r="AT435" s="96" t="str">
        <f t="shared" si="141"/>
        <v xml:space="preserve"> </v>
      </c>
      <c r="AU435" s="7"/>
    </row>
    <row r="436" spans="1:47" ht="14.25">
      <c r="A436" s="84"/>
      <c r="B436" s="85"/>
      <c r="C436" s="86"/>
      <c r="D436" s="86"/>
      <c r="E436" s="86"/>
      <c r="F436" s="89"/>
      <c r="G436" s="7"/>
      <c r="H436" s="96"/>
      <c r="I436" s="7"/>
      <c r="J436" s="85"/>
      <c r="K436" s="86"/>
      <c r="L436" s="86"/>
      <c r="M436" s="86"/>
      <c r="N436" s="86"/>
      <c r="O436" s="86"/>
      <c r="P436" s="86"/>
      <c r="Q436" s="86"/>
      <c r="R436" s="91"/>
      <c r="S436" s="7"/>
      <c r="T436" s="85"/>
      <c r="U436" s="86"/>
      <c r="V436" s="86"/>
      <c r="W436" s="86"/>
      <c r="X436" s="97"/>
      <c r="Y436" s="4"/>
      <c r="Z436" s="93"/>
      <c r="AA436" s="94"/>
      <c r="AB436" s="94"/>
      <c r="AC436" s="94"/>
      <c r="AD436" s="95"/>
      <c r="AE436" s="7"/>
      <c r="AF436" s="32" t="str">
        <f t="shared" si="127"/>
        <v/>
      </c>
      <c r="AG436" s="31" t="str">
        <f t="shared" si="128"/>
        <v>?</v>
      </c>
      <c r="AH436" s="31" t="str">
        <f t="shared" si="129"/>
        <v>?</v>
      </c>
      <c r="AI436" s="31" t="str">
        <f t="shared" si="130"/>
        <v>?</v>
      </c>
      <c r="AJ436" s="31" t="str">
        <f t="shared" si="131"/>
        <v>?</v>
      </c>
      <c r="AK436" s="31" t="str">
        <f t="shared" si="132"/>
        <v>?</v>
      </c>
      <c r="AL436" s="31" t="str">
        <f t="shared" si="133"/>
        <v>?</v>
      </c>
      <c r="AM436" s="39" t="str">
        <f t="shared" si="134"/>
        <v/>
      </c>
      <c r="AN436" s="31" t="str">
        <f t="shared" si="135"/>
        <v/>
      </c>
      <c r="AO436" s="32" t="str">
        <f t="shared" si="136"/>
        <v/>
      </c>
      <c r="AP436" s="32" t="str">
        <f t="shared" si="137"/>
        <v/>
      </c>
      <c r="AQ436" s="32" t="str">
        <f t="shared" si="138"/>
        <v/>
      </c>
      <c r="AR436" s="32" t="str">
        <f t="shared" si="139"/>
        <v/>
      </c>
      <c r="AS436" s="32" t="str">
        <f t="shared" si="140"/>
        <v/>
      </c>
      <c r="AT436" s="96" t="str">
        <f t="shared" si="141"/>
        <v xml:space="preserve"> </v>
      </c>
      <c r="AU436" s="7"/>
    </row>
    <row r="437" spans="1:47" ht="14.25">
      <c r="A437" s="84"/>
      <c r="B437" s="85"/>
      <c r="C437" s="86"/>
      <c r="D437" s="86"/>
      <c r="E437" s="86"/>
      <c r="F437" s="89"/>
      <c r="G437" s="7"/>
      <c r="H437" s="96"/>
      <c r="I437" s="7"/>
      <c r="J437" s="85"/>
      <c r="K437" s="86"/>
      <c r="L437" s="86"/>
      <c r="M437" s="86"/>
      <c r="N437" s="86"/>
      <c r="O437" s="86"/>
      <c r="P437" s="86"/>
      <c r="Q437" s="86"/>
      <c r="R437" s="91"/>
      <c r="S437" s="7"/>
      <c r="T437" s="85"/>
      <c r="U437" s="86"/>
      <c r="V437" s="86"/>
      <c r="W437" s="86"/>
      <c r="X437" s="97"/>
      <c r="Y437" s="4"/>
      <c r="Z437" s="93"/>
      <c r="AA437" s="94"/>
      <c r="AB437" s="94"/>
      <c r="AC437" s="94"/>
      <c r="AD437" s="95"/>
      <c r="AE437" s="7"/>
      <c r="AF437" s="32" t="str">
        <f t="shared" si="127"/>
        <v/>
      </c>
      <c r="AG437" s="31" t="str">
        <f t="shared" si="128"/>
        <v>?</v>
      </c>
      <c r="AH437" s="31" t="str">
        <f t="shared" si="129"/>
        <v>?</v>
      </c>
      <c r="AI437" s="31" t="str">
        <f t="shared" si="130"/>
        <v>?</v>
      </c>
      <c r="AJ437" s="31" t="str">
        <f t="shared" si="131"/>
        <v>?</v>
      </c>
      <c r="AK437" s="31" t="str">
        <f t="shared" si="132"/>
        <v>?</v>
      </c>
      <c r="AL437" s="31" t="str">
        <f t="shared" si="133"/>
        <v>?</v>
      </c>
      <c r="AM437" s="39" t="str">
        <f t="shared" si="134"/>
        <v/>
      </c>
      <c r="AN437" s="31" t="str">
        <f t="shared" si="135"/>
        <v/>
      </c>
      <c r="AO437" s="32" t="str">
        <f t="shared" si="136"/>
        <v/>
      </c>
      <c r="AP437" s="32" t="str">
        <f t="shared" si="137"/>
        <v/>
      </c>
      <c r="AQ437" s="32" t="str">
        <f t="shared" si="138"/>
        <v/>
      </c>
      <c r="AR437" s="32" t="str">
        <f t="shared" si="139"/>
        <v/>
      </c>
      <c r="AS437" s="32" t="str">
        <f t="shared" si="140"/>
        <v/>
      </c>
      <c r="AT437" s="96" t="str">
        <f t="shared" si="141"/>
        <v xml:space="preserve"> </v>
      </c>
      <c r="AU437" s="7"/>
    </row>
    <row r="438" spans="1:47" ht="14.25">
      <c r="A438" s="84"/>
      <c r="B438" s="85"/>
      <c r="C438" s="86"/>
      <c r="D438" s="86"/>
      <c r="E438" s="86"/>
      <c r="F438" s="89"/>
      <c r="G438" s="7"/>
      <c r="H438" s="96"/>
      <c r="I438" s="7"/>
      <c r="J438" s="85"/>
      <c r="K438" s="86"/>
      <c r="L438" s="86"/>
      <c r="M438" s="86"/>
      <c r="N438" s="86"/>
      <c r="O438" s="86"/>
      <c r="P438" s="86"/>
      <c r="Q438" s="86"/>
      <c r="R438" s="91"/>
      <c r="S438" s="7"/>
      <c r="T438" s="85"/>
      <c r="U438" s="86"/>
      <c r="V438" s="86"/>
      <c r="W438" s="86"/>
      <c r="X438" s="97"/>
      <c r="Y438" s="4"/>
      <c r="Z438" s="93"/>
      <c r="AA438" s="94"/>
      <c r="AB438" s="94"/>
      <c r="AC438" s="94"/>
      <c r="AD438" s="95"/>
      <c r="AE438" s="7"/>
      <c r="AF438" s="32" t="str">
        <f t="shared" si="127"/>
        <v/>
      </c>
      <c r="AG438" s="31" t="str">
        <f t="shared" si="128"/>
        <v>?</v>
      </c>
      <c r="AH438" s="31" t="str">
        <f t="shared" si="129"/>
        <v>?</v>
      </c>
      <c r="AI438" s="31" t="str">
        <f t="shared" si="130"/>
        <v>?</v>
      </c>
      <c r="AJ438" s="31" t="str">
        <f t="shared" si="131"/>
        <v>?</v>
      </c>
      <c r="AK438" s="31" t="str">
        <f t="shared" si="132"/>
        <v>?</v>
      </c>
      <c r="AL438" s="31" t="str">
        <f t="shared" si="133"/>
        <v>?</v>
      </c>
      <c r="AM438" s="39" t="str">
        <f t="shared" si="134"/>
        <v/>
      </c>
      <c r="AN438" s="31" t="str">
        <f t="shared" si="135"/>
        <v/>
      </c>
      <c r="AO438" s="32" t="str">
        <f t="shared" si="136"/>
        <v/>
      </c>
      <c r="AP438" s="32" t="str">
        <f t="shared" si="137"/>
        <v/>
      </c>
      <c r="AQ438" s="32" t="str">
        <f t="shared" si="138"/>
        <v/>
      </c>
      <c r="AR438" s="32" t="str">
        <f t="shared" si="139"/>
        <v/>
      </c>
      <c r="AS438" s="32" t="str">
        <f t="shared" si="140"/>
        <v/>
      </c>
      <c r="AT438" s="96" t="str">
        <f t="shared" si="141"/>
        <v xml:space="preserve"> </v>
      </c>
      <c r="AU438" s="7"/>
    </row>
    <row r="439" spans="1:47" ht="14.25">
      <c r="A439" s="84"/>
      <c r="B439" s="85"/>
      <c r="C439" s="86"/>
      <c r="D439" s="86"/>
      <c r="E439" s="86"/>
      <c r="F439" s="89"/>
      <c r="G439" s="7"/>
      <c r="H439" s="96"/>
      <c r="I439" s="7"/>
      <c r="J439" s="85"/>
      <c r="K439" s="86"/>
      <c r="L439" s="86"/>
      <c r="M439" s="86"/>
      <c r="N439" s="86"/>
      <c r="O439" s="86"/>
      <c r="P439" s="86"/>
      <c r="Q439" s="86"/>
      <c r="R439" s="91"/>
      <c r="S439" s="7"/>
      <c r="T439" s="85"/>
      <c r="U439" s="86"/>
      <c r="V439" s="86"/>
      <c r="W439" s="86"/>
      <c r="X439" s="97"/>
      <c r="Y439" s="4"/>
      <c r="Z439" s="93"/>
      <c r="AA439" s="94"/>
      <c r="AB439" s="94"/>
      <c r="AC439" s="94"/>
      <c r="AD439" s="95"/>
      <c r="AE439" s="7"/>
      <c r="AF439" s="32" t="str">
        <f t="shared" si="127"/>
        <v/>
      </c>
      <c r="AG439" s="31" t="str">
        <f t="shared" si="128"/>
        <v>?</v>
      </c>
      <c r="AH439" s="31" t="str">
        <f t="shared" si="129"/>
        <v>?</v>
      </c>
      <c r="AI439" s="31" t="str">
        <f t="shared" si="130"/>
        <v>?</v>
      </c>
      <c r="AJ439" s="31" t="str">
        <f t="shared" si="131"/>
        <v>?</v>
      </c>
      <c r="AK439" s="31" t="str">
        <f t="shared" si="132"/>
        <v>?</v>
      </c>
      <c r="AL439" s="31" t="str">
        <f t="shared" si="133"/>
        <v>?</v>
      </c>
      <c r="AM439" s="39" t="str">
        <f t="shared" si="134"/>
        <v/>
      </c>
      <c r="AN439" s="31" t="str">
        <f t="shared" si="135"/>
        <v/>
      </c>
      <c r="AO439" s="32" t="str">
        <f t="shared" si="136"/>
        <v/>
      </c>
      <c r="AP439" s="32" t="str">
        <f t="shared" si="137"/>
        <v/>
      </c>
      <c r="AQ439" s="32" t="str">
        <f t="shared" si="138"/>
        <v/>
      </c>
      <c r="AR439" s="32" t="str">
        <f t="shared" si="139"/>
        <v/>
      </c>
      <c r="AS439" s="32" t="str">
        <f t="shared" si="140"/>
        <v/>
      </c>
      <c r="AT439" s="96" t="str">
        <f t="shared" si="141"/>
        <v xml:space="preserve"> </v>
      </c>
      <c r="AU439" s="7"/>
    </row>
    <row r="440" spans="1:47" ht="14.25">
      <c r="A440" s="84"/>
      <c r="B440" s="85"/>
      <c r="C440" s="86"/>
      <c r="D440" s="86"/>
      <c r="E440" s="86"/>
      <c r="F440" s="89"/>
      <c r="G440" s="7"/>
      <c r="H440" s="96"/>
      <c r="I440" s="7"/>
      <c r="J440" s="85"/>
      <c r="K440" s="86"/>
      <c r="L440" s="86"/>
      <c r="M440" s="86"/>
      <c r="N440" s="86"/>
      <c r="O440" s="86"/>
      <c r="P440" s="86"/>
      <c r="Q440" s="86"/>
      <c r="R440" s="91"/>
      <c r="S440" s="7"/>
      <c r="T440" s="85"/>
      <c r="U440" s="86"/>
      <c r="V440" s="86"/>
      <c r="W440" s="86"/>
      <c r="X440" s="97"/>
      <c r="Y440" s="4"/>
      <c r="Z440" s="93"/>
      <c r="AA440" s="94"/>
      <c r="AB440" s="94"/>
      <c r="AC440" s="94"/>
      <c r="AD440" s="95"/>
      <c r="AE440" s="7"/>
      <c r="AF440" s="32" t="str">
        <f t="shared" si="127"/>
        <v/>
      </c>
      <c r="AG440" s="31" t="str">
        <f t="shared" si="128"/>
        <v>?</v>
      </c>
      <c r="AH440" s="31" t="str">
        <f t="shared" si="129"/>
        <v>?</v>
      </c>
      <c r="AI440" s="31" t="str">
        <f t="shared" si="130"/>
        <v>?</v>
      </c>
      <c r="AJ440" s="31" t="str">
        <f t="shared" si="131"/>
        <v>?</v>
      </c>
      <c r="AK440" s="31" t="str">
        <f t="shared" si="132"/>
        <v>?</v>
      </c>
      <c r="AL440" s="31" t="str">
        <f t="shared" si="133"/>
        <v>?</v>
      </c>
      <c r="AM440" s="39" t="str">
        <f t="shared" si="134"/>
        <v/>
      </c>
      <c r="AN440" s="31" t="str">
        <f t="shared" si="135"/>
        <v/>
      </c>
      <c r="AO440" s="32" t="str">
        <f t="shared" si="136"/>
        <v/>
      </c>
      <c r="AP440" s="32" t="str">
        <f t="shared" si="137"/>
        <v/>
      </c>
      <c r="AQ440" s="32" t="str">
        <f t="shared" si="138"/>
        <v/>
      </c>
      <c r="AR440" s="32" t="str">
        <f t="shared" si="139"/>
        <v/>
      </c>
      <c r="AS440" s="32" t="str">
        <f t="shared" si="140"/>
        <v/>
      </c>
      <c r="AT440" s="96" t="str">
        <f t="shared" si="141"/>
        <v xml:space="preserve"> </v>
      </c>
      <c r="AU440" s="7"/>
    </row>
    <row r="441" spans="1:47" ht="14.25">
      <c r="A441" s="84"/>
      <c r="B441" s="85"/>
      <c r="C441" s="86"/>
      <c r="D441" s="86"/>
      <c r="E441" s="86"/>
      <c r="F441" s="89"/>
      <c r="G441" s="7"/>
      <c r="H441" s="96"/>
      <c r="I441" s="7"/>
      <c r="J441" s="85"/>
      <c r="K441" s="86"/>
      <c r="L441" s="86"/>
      <c r="M441" s="86"/>
      <c r="N441" s="86"/>
      <c r="O441" s="86"/>
      <c r="P441" s="86"/>
      <c r="Q441" s="86"/>
      <c r="R441" s="91"/>
      <c r="S441" s="7"/>
      <c r="T441" s="85"/>
      <c r="U441" s="86"/>
      <c r="V441" s="86"/>
      <c r="W441" s="86"/>
      <c r="X441" s="97"/>
      <c r="Y441" s="4"/>
      <c r="Z441" s="93"/>
      <c r="AA441" s="94"/>
      <c r="AB441" s="94"/>
      <c r="AC441" s="94"/>
      <c r="AD441" s="95"/>
      <c r="AE441" s="7"/>
      <c r="AF441" s="32" t="str">
        <f t="shared" si="127"/>
        <v/>
      </c>
      <c r="AG441" s="31" t="str">
        <f t="shared" si="128"/>
        <v>?</v>
      </c>
      <c r="AH441" s="31" t="str">
        <f t="shared" si="129"/>
        <v>?</v>
      </c>
      <c r="AI441" s="31" t="str">
        <f t="shared" si="130"/>
        <v>?</v>
      </c>
      <c r="AJ441" s="31" t="str">
        <f t="shared" si="131"/>
        <v>?</v>
      </c>
      <c r="AK441" s="31" t="str">
        <f t="shared" si="132"/>
        <v>?</v>
      </c>
      <c r="AL441" s="31" t="str">
        <f t="shared" si="133"/>
        <v>?</v>
      </c>
      <c r="AM441" s="39" t="str">
        <f t="shared" si="134"/>
        <v/>
      </c>
      <c r="AN441" s="31" t="str">
        <f t="shared" si="135"/>
        <v/>
      </c>
      <c r="AO441" s="32" t="str">
        <f t="shared" si="136"/>
        <v/>
      </c>
      <c r="AP441" s="32" t="str">
        <f t="shared" si="137"/>
        <v/>
      </c>
      <c r="AQ441" s="32" t="str">
        <f t="shared" si="138"/>
        <v/>
      </c>
      <c r="AR441" s="32" t="str">
        <f t="shared" si="139"/>
        <v/>
      </c>
      <c r="AS441" s="32" t="str">
        <f t="shared" si="140"/>
        <v/>
      </c>
      <c r="AT441" s="96" t="str">
        <f t="shared" si="141"/>
        <v xml:space="preserve"> </v>
      </c>
      <c r="AU441" s="7"/>
    </row>
    <row r="442" spans="1:47" ht="14.25">
      <c r="A442" s="84"/>
      <c r="B442" s="85"/>
      <c r="C442" s="86"/>
      <c r="D442" s="86"/>
      <c r="E442" s="86"/>
      <c r="F442" s="89"/>
      <c r="G442" s="7"/>
      <c r="H442" s="96"/>
      <c r="I442" s="7"/>
      <c r="J442" s="85"/>
      <c r="K442" s="86"/>
      <c r="L442" s="86"/>
      <c r="M442" s="86"/>
      <c r="N442" s="86"/>
      <c r="O442" s="86"/>
      <c r="P442" s="86"/>
      <c r="Q442" s="86"/>
      <c r="R442" s="91"/>
      <c r="S442" s="7"/>
      <c r="T442" s="85"/>
      <c r="U442" s="86"/>
      <c r="V442" s="86"/>
      <c r="W442" s="86"/>
      <c r="X442" s="97"/>
      <c r="Y442" s="4"/>
      <c r="Z442" s="93"/>
      <c r="AA442" s="94"/>
      <c r="AB442" s="94"/>
      <c r="AC442" s="94"/>
      <c r="AD442" s="95"/>
      <c r="AE442" s="7"/>
      <c r="AF442" s="32" t="str">
        <f t="shared" si="127"/>
        <v/>
      </c>
      <c r="AG442" s="31" t="str">
        <f t="shared" si="128"/>
        <v>?</v>
      </c>
      <c r="AH442" s="31" t="str">
        <f t="shared" si="129"/>
        <v>?</v>
      </c>
      <c r="AI442" s="31" t="str">
        <f t="shared" si="130"/>
        <v>?</v>
      </c>
      <c r="AJ442" s="31" t="str">
        <f t="shared" si="131"/>
        <v>?</v>
      </c>
      <c r="AK442" s="31" t="str">
        <f t="shared" si="132"/>
        <v>?</v>
      </c>
      <c r="AL442" s="31" t="str">
        <f t="shared" si="133"/>
        <v>?</v>
      </c>
      <c r="AM442" s="39" t="str">
        <f t="shared" si="134"/>
        <v/>
      </c>
      <c r="AN442" s="31" t="str">
        <f t="shared" si="135"/>
        <v/>
      </c>
      <c r="AO442" s="32" t="str">
        <f t="shared" si="136"/>
        <v/>
      </c>
      <c r="AP442" s="32" t="str">
        <f t="shared" si="137"/>
        <v/>
      </c>
      <c r="AQ442" s="32" t="str">
        <f t="shared" si="138"/>
        <v/>
      </c>
      <c r="AR442" s="32" t="str">
        <f t="shared" si="139"/>
        <v/>
      </c>
      <c r="AS442" s="32" t="str">
        <f t="shared" si="140"/>
        <v/>
      </c>
      <c r="AT442" s="96" t="str">
        <f t="shared" si="141"/>
        <v xml:space="preserve"> </v>
      </c>
      <c r="AU442" s="7"/>
    </row>
    <row r="443" spans="1:47" ht="14.25">
      <c r="A443" s="84"/>
      <c r="B443" s="85"/>
      <c r="C443" s="86"/>
      <c r="D443" s="86"/>
      <c r="E443" s="86"/>
      <c r="F443" s="89"/>
      <c r="G443" s="7"/>
      <c r="H443" s="96"/>
      <c r="I443" s="7"/>
      <c r="J443" s="85"/>
      <c r="K443" s="86"/>
      <c r="L443" s="86"/>
      <c r="M443" s="86"/>
      <c r="N443" s="86"/>
      <c r="O443" s="86"/>
      <c r="P443" s="86"/>
      <c r="Q443" s="86"/>
      <c r="R443" s="91"/>
      <c r="S443" s="7"/>
      <c r="T443" s="85"/>
      <c r="U443" s="86"/>
      <c r="V443" s="86"/>
      <c r="W443" s="86"/>
      <c r="X443" s="97"/>
      <c r="Y443" s="4"/>
      <c r="Z443" s="93"/>
      <c r="AA443" s="94"/>
      <c r="AB443" s="94"/>
      <c r="AC443" s="94"/>
      <c r="AD443" s="95"/>
      <c r="AE443" s="7"/>
      <c r="AF443" s="32" t="str">
        <f t="shared" si="127"/>
        <v/>
      </c>
      <c r="AG443" s="31" t="str">
        <f t="shared" si="128"/>
        <v>?</v>
      </c>
      <c r="AH443" s="31" t="str">
        <f t="shared" si="129"/>
        <v>?</v>
      </c>
      <c r="AI443" s="31" t="str">
        <f t="shared" si="130"/>
        <v>?</v>
      </c>
      <c r="AJ443" s="31" t="str">
        <f t="shared" si="131"/>
        <v>?</v>
      </c>
      <c r="AK443" s="31" t="str">
        <f t="shared" si="132"/>
        <v>?</v>
      </c>
      <c r="AL443" s="31" t="str">
        <f t="shared" si="133"/>
        <v>?</v>
      </c>
      <c r="AM443" s="39" t="str">
        <f t="shared" si="134"/>
        <v/>
      </c>
      <c r="AN443" s="31" t="str">
        <f t="shared" si="135"/>
        <v/>
      </c>
      <c r="AO443" s="32" t="str">
        <f t="shared" si="136"/>
        <v/>
      </c>
      <c r="AP443" s="32" t="str">
        <f t="shared" si="137"/>
        <v/>
      </c>
      <c r="AQ443" s="32" t="str">
        <f t="shared" si="138"/>
        <v/>
      </c>
      <c r="AR443" s="32" t="str">
        <f t="shared" si="139"/>
        <v/>
      </c>
      <c r="AS443" s="32" t="str">
        <f t="shared" si="140"/>
        <v/>
      </c>
      <c r="AT443" s="96" t="str">
        <f t="shared" si="141"/>
        <v xml:space="preserve"> </v>
      </c>
      <c r="AU443" s="7"/>
    </row>
    <row r="444" spans="1:47" ht="14.25">
      <c r="A444" s="84"/>
      <c r="B444" s="85"/>
      <c r="C444" s="86"/>
      <c r="D444" s="86"/>
      <c r="E444" s="86"/>
      <c r="F444" s="89"/>
      <c r="G444" s="7"/>
      <c r="H444" s="96"/>
      <c r="I444" s="7"/>
      <c r="J444" s="85"/>
      <c r="K444" s="86"/>
      <c r="L444" s="86"/>
      <c r="M444" s="86"/>
      <c r="N444" s="86"/>
      <c r="O444" s="86"/>
      <c r="P444" s="86"/>
      <c r="Q444" s="86"/>
      <c r="R444" s="91"/>
      <c r="S444" s="7"/>
      <c r="T444" s="85"/>
      <c r="U444" s="86"/>
      <c r="V444" s="86"/>
      <c r="W444" s="86"/>
      <c r="X444" s="97"/>
      <c r="Y444" s="4"/>
      <c r="Z444" s="93"/>
      <c r="AA444" s="94"/>
      <c r="AB444" s="94"/>
      <c r="AC444" s="94"/>
      <c r="AD444" s="95"/>
      <c r="AE444" s="7"/>
      <c r="AF444" s="32" t="str">
        <f t="shared" si="127"/>
        <v/>
      </c>
      <c r="AG444" s="31" t="str">
        <f t="shared" si="128"/>
        <v>?</v>
      </c>
      <c r="AH444" s="31" t="str">
        <f t="shared" si="129"/>
        <v>?</v>
      </c>
      <c r="AI444" s="31" t="str">
        <f t="shared" si="130"/>
        <v>?</v>
      </c>
      <c r="AJ444" s="31" t="str">
        <f t="shared" si="131"/>
        <v>?</v>
      </c>
      <c r="AK444" s="31" t="str">
        <f t="shared" si="132"/>
        <v>?</v>
      </c>
      <c r="AL444" s="31" t="str">
        <f t="shared" si="133"/>
        <v>?</v>
      </c>
      <c r="AM444" s="39" t="str">
        <f t="shared" si="134"/>
        <v/>
      </c>
      <c r="AN444" s="31" t="str">
        <f t="shared" si="135"/>
        <v/>
      </c>
      <c r="AO444" s="32" t="str">
        <f t="shared" si="136"/>
        <v/>
      </c>
      <c r="AP444" s="32" t="str">
        <f t="shared" si="137"/>
        <v/>
      </c>
      <c r="AQ444" s="32" t="str">
        <f t="shared" si="138"/>
        <v/>
      </c>
      <c r="AR444" s="32" t="str">
        <f t="shared" si="139"/>
        <v/>
      </c>
      <c r="AS444" s="32" t="str">
        <f t="shared" si="140"/>
        <v/>
      </c>
      <c r="AT444" s="96" t="str">
        <f t="shared" si="141"/>
        <v xml:space="preserve"> </v>
      </c>
      <c r="AU444" s="7"/>
    </row>
    <row r="445" spans="1:47" ht="14.25">
      <c r="A445" s="84"/>
      <c r="B445" s="85"/>
      <c r="C445" s="86"/>
      <c r="D445" s="86"/>
      <c r="E445" s="86"/>
      <c r="F445" s="89"/>
      <c r="G445" s="7"/>
      <c r="H445" s="96"/>
      <c r="I445" s="7"/>
      <c r="J445" s="85"/>
      <c r="K445" s="86"/>
      <c r="L445" s="86"/>
      <c r="M445" s="86"/>
      <c r="N445" s="86"/>
      <c r="O445" s="86"/>
      <c r="P445" s="86"/>
      <c r="Q445" s="86"/>
      <c r="R445" s="91"/>
      <c r="S445" s="7"/>
      <c r="T445" s="85"/>
      <c r="U445" s="86"/>
      <c r="V445" s="86"/>
      <c r="W445" s="86"/>
      <c r="X445" s="97"/>
      <c r="Y445" s="4"/>
      <c r="Z445" s="93"/>
      <c r="AA445" s="94"/>
      <c r="AB445" s="94"/>
      <c r="AC445" s="94"/>
      <c r="AD445" s="95"/>
      <c r="AE445" s="7"/>
      <c r="AF445" s="32" t="str">
        <f t="shared" si="127"/>
        <v/>
      </c>
      <c r="AG445" s="31" t="str">
        <f t="shared" si="128"/>
        <v>?</v>
      </c>
      <c r="AH445" s="31" t="str">
        <f t="shared" si="129"/>
        <v>?</v>
      </c>
      <c r="AI445" s="31" t="str">
        <f t="shared" si="130"/>
        <v>?</v>
      </c>
      <c r="AJ445" s="31" t="str">
        <f t="shared" si="131"/>
        <v>?</v>
      </c>
      <c r="AK445" s="31" t="str">
        <f t="shared" si="132"/>
        <v>?</v>
      </c>
      <c r="AL445" s="31" t="str">
        <f t="shared" si="133"/>
        <v>?</v>
      </c>
      <c r="AM445" s="39" t="str">
        <f t="shared" si="134"/>
        <v/>
      </c>
      <c r="AN445" s="31" t="str">
        <f t="shared" si="135"/>
        <v/>
      </c>
      <c r="AO445" s="32" t="str">
        <f t="shared" si="136"/>
        <v/>
      </c>
      <c r="AP445" s="32" t="str">
        <f t="shared" si="137"/>
        <v/>
      </c>
      <c r="AQ445" s="32" t="str">
        <f t="shared" si="138"/>
        <v/>
      </c>
      <c r="AR445" s="32" t="str">
        <f t="shared" si="139"/>
        <v/>
      </c>
      <c r="AS445" s="32" t="str">
        <f t="shared" si="140"/>
        <v/>
      </c>
      <c r="AT445" s="96" t="str">
        <f t="shared" si="141"/>
        <v xml:space="preserve"> </v>
      </c>
      <c r="AU445" s="7"/>
    </row>
    <row r="446" spans="1:47" ht="14.25">
      <c r="A446" s="84"/>
      <c r="B446" s="85"/>
      <c r="C446" s="86"/>
      <c r="D446" s="86"/>
      <c r="E446" s="86"/>
      <c r="F446" s="89"/>
      <c r="G446" s="7"/>
      <c r="H446" s="96"/>
      <c r="I446" s="7"/>
      <c r="J446" s="85"/>
      <c r="K446" s="86"/>
      <c r="L446" s="86"/>
      <c r="M446" s="86"/>
      <c r="N446" s="86"/>
      <c r="O446" s="86"/>
      <c r="P446" s="86"/>
      <c r="Q446" s="86"/>
      <c r="R446" s="91"/>
      <c r="S446" s="7"/>
      <c r="T446" s="85"/>
      <c r="U446" s="86"/>
      <c r="V446" s="86"/>
      <c r="W446" s="86"/>
      <c r="X446" s="97"/>
      <c r="Y446" s="4"/>
      <c r="Z446" s="93"/>
      <c r="AA446" s="94"/>
      <c r="AB446" s="94"/>
      <c r="AC446" s="94"/>
      <c r="AD446" s="95"/>
      <c r="AE446" s="7"/>
      <c r="AF446" s="32" t="str">
        <f t="shared" si="127"/>
        <v/>
      </c>
      <c r="AG446" s="31" t="str">
        <f t="shared" si="128"/>
        <v>?</v>
      </c>
      <c r="AH446" s="31" t="str">
        <f t="shared" si="129"/>
        <v>?</v>
      </c>
      <c r="AI446" s="31" t="str">
        <f t="shared" si="130"/>
        <v>?</v>
      </c>
      <c r="AJ446" s="31" t="str">
        <f t="shared" si="131"/>
        <v>?</v>
      </c>
      <c r="AK446" s="31" t="str">
        <f t="shared" si="132"/>
        <v>?</v>
      </c>
      <c r="AL446" s="31" t="str">
        <f t="shared" si="133"/>
        <v>?</v>
      </c>
      <c r="AM446" s="39" t="str">
        <f t="shared" si="134"/>
        <v/>
      </c>
      <c r="AN446" s="31" t="str">
        <f t="shared" si="135"/>
        <v/>
      </c>
      <c r="AO446" s="32" t="str">
        <f t="shared" si="136"/>
        <v/>
      </c>
      <c r="AP446" s="32" t="str">
        <f t="shared" si="137"/>
        <v/>
      </c>
      <c r="AQ446" s="32" t="str">
        <f t="shared" si="138"/>
        <v/>
      </c>
      <c r="AR446" s="32" t="str">
        <f t="shared" si="139"/>
        <v/>
      </c>
      <c r="AS446" s="32" t="str">
        <f t="shared" si="140"/>
        <v/>
      </c>
      <c r="AT446" s="96" t="str">
        <f t="shared" si="141"/>
        <v xml:space="preserve"> </v>
      </c>
      <c r="AU446" s="7"/>
    </row>
    <row r="447" spans="1:47" ht="14.25">
      <c r="A447" s="84"/>
      <c r="B447" s="85"/>
      <c r="C447" s="86"/>
      <c r="D447" s="86"/>
      <c r="E447" s="86"/>
      <c r="F447" s="89"/>
      <c r="G447" s="7"/>
      <c r="H447" s="96"/>
      <c r="I447" s="7"/>
      <c r="J447" s="85"/>
      <c r="K447" s="86"/>
      <c r="L447" s="86"/>
      <c r="M447" s="86"/>
      <c r="N447" s="86"/>
      <c r="O447" s="86"/>
      <c r="P447" s="86"/>
      <c r="Q447" s="86"/>
      <c r="R447" s="91"/>
      <c r="S447" s="7"/>
      <c r="T447" s="85"/>
      <c r="U447" s="86"/>
      <c r="V447" s="86"/>
      <c r="W447" s="86"/>
      <c r="X447" s="97"/>
      <c r="Y447" s="4"/>
      <c r="Z447" s="93"/>
      <c r="AA447" s="94"/>
      <c r="AB447" s="94"/>
      <c r="AC447" s="94"/>
      <c r="AD447" s="95"/>
      <c r="AE447" s="7"/>
      <c r="AF447" s="32" t="str">
        <f t="shared" si="127"/>
        <v/>
      </c>
      <c r="AG447" s="31" t="str">
        <f t="shared" si="128"/>
        <v>?</v>
      </c>
      <c r="AH447" s="31" t="str">
        <f t="shared" si="129"/>
        <v>?</v>
      </c>
      <c r="AI447" s="31" t="str">
        <f t="shared" si="130"/>
        <v>?</v>
      </c>
      <c r="AJ447" s="31" t="str">
        <f t="shared" si="131"/>
        <v>?</v>
      </c>
      <c r="AK447" s="31" t="str">
        <f t="shared" si="132"/>
        <v>?</v>
      </c>
      <c r="AL447" s="31" t="str">
        <f t="shared" si="133"/>
        <v>?</v>
      </c>
      <c r="AM447" s="39" t="str">
        <f t="shared" si="134"/>
        <v/>
      </c>
      <c r="AN447" s="31" t="str">
        <f t="shared" si="135"/>
        <v/>
      </c>
      <c r="AO447" s="32" t="str">
        <f t="shared" si="136"/>
        <v/>
      </c>
      <c r="AP447" s="32" t="str">
        <f t="shared" si="137"/>
        <v/>
      </c>
      <c r="AQ447" s="32" t="str">
        <f t="shared" si="138"/>
        <v/>
      </c>
      <c r="AR447" s="32" t="str">
        <f t="shared" si="139"/>
        <v/>
      </c>
      <c r="AS447" s="32" t="str">
        <f t="shared" si="140"/>
        <v/>
      </c>
      <c r="AT447" s="96" t="str">
        <f t="shared" si="141"/>
        <v xml:space="preserve"> </v>
      </c>
      <c r="AU447" s="7"/>
    </row>
    <row r="448" spans="1:47" ht="14.25">
      <c r="A448" s="84"/>
      <c r="B448" s="85"/>
      <c r="C448" s="86"/>
      <c r="D448" s="86"/>
      <c r="E448" s="86"/>
      <c r="F448" s="89"/>
      <c r="G448" s="7"/>
      <c r="H448" s="96"/>
      <c r="I448" s="7"/>
      <c r="J448" s="85"/>
      <c r="K448" s="86"/>
      <c r="L448" s="86"/>
      <c r="M448" s="86"/>
      <c r="N448" s="86"/>
      <c r="O448" s="86"/>
      <c r="P448" s="86"/>
      <c r="Q448" s="86"/>
      <c r="R448" s="91"/>
      <c r="S448" s="7"/>
      <c r="T448" s="85"/>
      <c r="U448" s="86"/>
      <c r="V448" s="86"/>
      <c r="W448" s="86"/>
      <c r="X448" s="97"/>
      <c r="Y448" s="4"/>
      <c r="Z448" s="93"/>
      <c r="AA448" s="94"/>
      <c r="AB448" s="94"/>
      <c r="AC448" s="94"/>
      <c r="AD448" s="95"/>
      <c r="AE448" s="7"/>
      <c r="AF448" s="32" t="str">
        <f t="shared" si="127"/>
        <v/>
      </c>
      <c r="AG448" s="31" t="str">
        <f t="shared" si="128"/>
        <v>?</v>
      </c>
      <c r="AH448" s="31" t="str">
        <f t="shared" si="129"/>
        <v>?</v>
      </c>
      <c r="AI448" s="31" t="str">
        <f t="shared" si="130"/>
        <v>?</v>
      </c>
      <c r="AJ448" s="31" t="str">
        <f t="shared" si="131"/>
        <v>?</v>
      </c>
      <c r="AK448" s="31" t="str">
        <f t="shared" si="132"/>
        <v>?</v>
      </c>
      <c r="AL448" s="31" t="str">
        <f t="shared" si="133"/>
        <v>?</v>
      </c>
      <c r="AM448" s="39" t="str">
        <f t="shared" si="134"/>
        <v/>
      </c>
      <c r="AN448" s="31" t="str">
        <f t="shared" si="135"/>
        <v/>
      </c>
      <c r="AO448" s="32" t="str">
        <f t="shared" si="136"/>
        <v/>
      </c>
      <c r="AP448" s="32" t="str">
        <f t="shared" si="137"/>
        <v/>
      </c>
      <c r="AQ448" s="32" t="str">
        <f t="shared" si="138"/>
        <v/>
      </c>
      <c r="AR448" s="32" t="str">
        <f t="shared" si="139"/>
        <v/>
      </c>
      <c r="AS448" s="32" t="str">
        <f t="shared" si="140"/>
        <v/>
      </c>
      <c r="AT448" s="96" t="str">
        <f t="shared" si="141"/>
        <v xml:space="preserve"> </v>
      </c>
      <c r="AU448" s="7"/>
    </row>
    <row r="449" spans="1:47" ht="14.25">
      <c r="A449" s="84"/>
      <c r="B449" s="85"/>
      <c r="C449" s="86"/>
      <c r="D449" s="86"/>
      <c r="E449" s="86"/>
      <c r="F449" s="89"/>
      <c r="G449" s="7"/>
      <c r="H449" s="96"/>
      <c r="I449" s="7"/>
      <c r="J449" s="85"/>
      <c r="K449" s="86"/>
      <c r="L449" s="86"/>
      <c r="M449" s="86"/>
      <c r="N449" s="86"/>
      <c r="O449" s="86"/>
      <c r="P449" s="86"/>
      <c r="Q449" s="86"/>
      <c r="R449" s="91"/>
      <c r="S449" s="7"/>
      <c r="T449" s="85"/>
      <c r="U449" s="86"/>
      <c r="V449" s="86"/>
      <c r="W449" s="86"/>
      <c r="X449" s="97"/>
      <c r="Y449" s="4"/>
      <c r="Z449" s="93"/>
      <c r="AA449" s="94"/>
      <c r="AB449" s="94"/>
      <c r="AC449" s="94"/>
      <c r="AD449" s="95"/>
      <c r="AE449" s="7"/>
      <c r="AF449" s="32" t="str">
        <f t="shared" si="127"/>
        <v/>
      </c>
      <c r="AG449" s="31" t="str">
        <f t="shared" si="128"/>
        <v>?</v>
      </c>
      <c r="AH449" s="31" t="str">
        <f t="shared" si="129"/>
        <v>?</v>
      </c>
      <c r="AI449" s="31" t="str">
        <f t="shared" si="130"/>
        <v>?</v>
      </c>
      <c r="AJ449" s="31" t="str">
        <f t="shared" si="131"/>
        <v>?</v>
      </c>
      <c r="AK449" s="31" t="str">
        <f t="shared" si="132"/>
        <v>?</v>
      </c>
      <c r="AL449" s="31" t="str">
        <f t="shared" si="133"/>
        <v>?</v>
      </c>
      <c r="AM449" s="39" t="str">
        <f t="shared" si="134"/>
        <v/>
      </c>
      <c r="AN449" s="31" t="str">
        <f t="shared" si="135"/>
        <v/>
      </c>
      <c r="AO449" s="32" t="str">
        <f t="shared" si="136"/>
        <v/>
      </c>
      <c r="AP449" s="32" t="str">
        <f t="shared" si="137"/>
        <v/>
      </c>
      <c r="AQ449" s="32" t="str">
        <f t="shared" si="138"/>
        <v/>
      </c>
      <c r="AR449" s="32" t="str">
        <f t="shared" si="139"/>
        <v/>
      </c>
      <c r="AS449" s="32" t="str">
        <f t="shared" si="140"/>
        <v/>
      </c>
      <c r="AT449" s="96" t="str">
        <f t="shared" si="141"/>
        <v xml:space="preserve"> </v>
      </c>
      <c r="AU449" s="7"/>
    </row>
    <row r="450" spans="1:47" ht="14.25">
      <c r="A450" s="84"/>
      <c r="B450" s="85"/>
      <c r="C450" s="86"/>
      <c r="D450" s="86"/>
      <c r="E450" s="86"/>
      <c r="F450" s="89"/>
      <c r="G450" s="7"/>
      <c r="H450" s="96"/>
      <c r="I450" s="7"/>
      <c r="J450" s="85"/>
      <c r="K450" s="86"/>
      <c r="L450" s="86"/>
      <c r="M450" s="86"/>
      <c r="N450" s="86"/>
      <c r="O450" s="86"/>
      <c r="P450" s="86"/>
      <c r="Q450" s="86"/>
      <c r="R450" s="91"/>
      <c r="S450" s="7"/>
      <c r="T450" s="85"/>
      <c r="U450" s="86"/>
      <c r="V450" s="86"/>
      <c r="W450" s="86"/>
      <c r="X450" s="97"/>
      <c r="Y450" s="4"/>
      <c r="Z450" s="93"/>
      <c r="AA450" s="94"/>
      <c r="AB450" s="94"/>
      <c r="AC450" s="94"/>
      <c r="AD450" s="95"/>
      <c r="AE450" s="7"/>
      <c r="AF450" s="32" t="str">
        <f t="shared" si="127"/>
        <v/>
      </c>
      <c r="AG450" s="31" t="str">
        <f t="shared" si="128"/>
        <v>?</v>
      </c>
      <c r="AH450" s="31" t="str">
        <f t="shared" si="129"/>
        <v>?</v>
      </c>
      <c r="AI450" s="31" t="str">
        <f t="shared" si="130"/>
        <v>?</v>
      </c>
      <c r="AJ450" s="31" t="str">
        <f t="shared" si="131"/>
        <v>?</v>
      </c>
      <c r="AK450" s="31" t="str">
        <f t="shared" si="132"/>
        <v>?</v>
      </c>
      <c r="AL450" s="31" t="str">
        <f t="shared" si="133"/>
        <v>?</v>
      </c>
      <c r="AM450" s="39" t="str">
        <f t="shared" si="134"/>
        <v/>
      </c>
      <c r="AN450" s="31" t="str">
        <f t="shared" si="135"/>
        <v/>
      </c>
      <c r="AO450" s="32" t="str">
        <f t="shared" si="136"/>
        <v/>
      </c>
      <c r="AP450" s="32" t="str">
        <f t="shared" si="137"/>
        <v/>
      </c>
      <c r="AQ450" s="32" t="str">
        <f t="shared" si="138"/>
        <v/>
      </c>
      <c r="AR450" s="32" t="str">
        <f t="shared" si="139"/>
        <v/>
      </c>
      <c r="AS450" s="32" t="str">
        <f t="shared" si="140"/>
        <v/>
      </c>
      <c r="AT450" s="96" t="str">
        <f t="shared" si="141"/>
        <v xml:space="preserve"> </v>
      </c>
      <c r="AU450" s="7"/>
    </row>
    <row r="451" spans="1:47" ht="14.25">
      <c r="A451" s="84"/>
      <c r="B451" s="85"/>
      <c r="C451" s="86"/>
      <c r="D451" s="86"/>
      <c r="E451" s="86"/>
      <c r="F451" s="89"/>
      <c r="G451" s="7"/>
      <c r="H451" s="96"/>
      <c r="I451" s="7"/>
      <c r="J451" s="85"/>
      <c r="K451" s="86"/>
      <c r="L451" s="86"/>
      <c r="M451" s="86"/>
      <c r="N451" s="86"/>
      <c r="O451" s="86"/>
      <c r="P451" s="86"/>
      <c r="Q451" s="86"/>
      <c r="R451" s="91"/>
      <c r="S451" s="7"/>
      <c r="T451" s="85"/>
      <c r="U451" s="86"/>
      <c r="V451" s="86"/>
      <c r="W451" s="86"/>
      <c r="X451" s="97"/>
      <c r="Y451" s="4"/>
      <c r="Z451" s="93"/>
      <c r="AA451" s="94"/>
      <c r="AB451" s="94"/>
      <c r="AC451" s="94"/>
      <c r="AD451" s="95"/>
      <c r="AE451" s="7"/>
      <c r="AF451" s="32" t="str">
        <f t="shared" si="127"/>
        <v/>
      </c>
      <c r="AG451" s="31" t="str">
        <f t="shared" si="128"/>
        <v>?</v>
      </c>
      <c r="AH451" s="31" t="str">
        <f t="shared" si="129"/>
        <v>?</v>
      </c>
      <c r="AI451" s="31" t="str">
        <f t="shared" si="130"/>
        <v>?</v>
      </c>
      <c r="AJ451" s="31" t="str">
        <f t="shared" si="131"/>
        <v>?</v>
      </c>
      <c r="AK451" s="31" t="str">
        <f t="shared" si="132"/>
        <v>?</v>
      </c>
      <c r="AL451" s="31" t="str">
        <f t="shared" si="133"/>
        <v>?</v>
      </c>
      <c r="AM451" s="39" t="str">
        <f t="shared" si="134"/>
        <v/>
      </c>
      <c r="AN451" s="31" t="str">
        <f t="shared" si="135"/>
        <v/>
      </c>
      <c r="AO451" s="32" t="str">
        <f t="shared" si="136"/>
        <v/>
      </c>
      <c r="AP451" s="32" t="str">
        <f t="shared" si="137"/>
        <v/>
      </c>
      <c r="AQ451" s="32" t="str">
        <f t="shared" si="138"/>
        <v/>
      </c>
      <c r="AR451" s="32" t="str">
        <f t="shared" si="139"/>
        <v/>
      </c>
      <c r="AS451" s="32" t="str">
        <f t="shared" si="140"/>
        <v/>
      </c>
      <c r="AT451" s="96" t="str">
        <f t="shared" si="141"/>
        <v xml:space="preserve"> </v>
      </c>
      <c r="AU451" s="7"/>
    </row>
    <row r="452" spans="1:47" ht="14.25">
      <c r="A452" s="84"/>
      <c r="B452" s="85"/>
      <c r="C452" s="86"/>
      <c r="D452" s="86"/>
      <c r="E452" s="86"/>
      <c r="F452" s="89"/>
      <c r="G452" s="7"/>
      <c r="H452" s="96"/>
      <c r="I452" s="7"/>
      <c r="J452" s="85"/>
      <c r="K452" s="86"/>
      <c r="L452" s="86"/>
      <c r="M452" s="86"/>
      <c r="N452" s="86"/>
      <c r="O452" s="86"/>
      <c r="P452" s="86"/>
      <c r="Q452" s="86"/>
      <c r="R452" s="91"/>
      <c r="S452" s="7"/>
      <c r="T452" s="85"/>
      <c r="U452" s="86"/>
      <c r="V452" s="86"/>
      <c r="W452" s="86"/>
      <c r="X452" s="97"/>
      <c r="Y452" s="4"/>
      <c r="Z452" s="93"/>
      <c r="AA452" s="94"/>
      <c r="AB452" s="94"/>
      <c r="AC452" s="94"/>
      <c r="AD452" s="95"/>
      <c r="AE452" s="7"/>
      <c r="AF452" s="32" t="str">
        <f t="shared" si="127"/>
        <v/>
      </c>
      <c r="AG452" s="31" t="str">
        <f t="shared" si="128"/>
        <v>?</v>
      </c>
      <c r="AH452" s="31" t="str">
        <f t="shared" si="129"/>
        <v>?</v>
      </c>
      <c r="AI452" s="31" t="str">
        <f t="shared" si="130"/>
        <v>?</v>
      </c>
      <c r="AJ452" s="31" t="str">
        <f t="shared" si="131"/>
        <v>?</v>
      </c>
      <c r="AK452" s="31" t="str">
        <f t="shared" si="132"/>
        <v>?</v>
      </c>
      <c r="AL452" s="31" t="str">
        <f t="shared" si="133"/>
        <v>?</v>
      </c>
      <c r="AM452" s="39" t="str">
        <f t="shared" si="134"/>
        <v/>
      </c>
      <c r="AN452" s="31" t="str">
        <f t="shared" si="135"/>
        <v/>
      </c>
      <c r="AO452" s="32" t="str">
        <f t="shared" si="136"/>
        <v/>
      </c>
      <c r="AP452" s="32" t="str">
        <f t="shared" si="137"/>
        <v/>
      </c>
      <c r="AQ452" s="32" t="str">
        <f t="shared" si="138"/>
        <v/>
      </c>
      <c r="AR452" s="32" t="str">
        <f t="shared" si="139"/>
        <v/>
      </c>
      <c r="AS452" s="32" t="str">
        <f t="shared" si="140"/>
        <v/>
      </c>
      <c r="AT452" s="96" t="str">
        <f t="shared" si="141"/>
        <v xml:space="preserve"> </v>
      </c>
      <c r="AU452" s="7"/>
    </row>
    <row r="453" spans="1:47" ht="14.25">
      <c r="A453" s="84"/>
      <c r="B453" s="85"/>
      <c r="C453" s="86"/>
      <c r="D453" s="86"/>
      <c r="E453" s="86"/>
      <c r="F453" s="89"/>
      <c r="G453" s="7"/>
      <c r="H453" s="96"/>
      <c r="I453" s="7"/>
      <c r="J453" s="85"/>
      <c r="K453" s="86"/>
      <c r="L453" s="86"/>
      <c r="M453" s="86"/>
      <c r="N453" s="86"/>
      <c r="O453" s="86"/>
      <c r="P453" s="86"/>
      <c r="Q453" s="86"/>
      <c r="R453" s="91"/>
      <c r="S453" s="7"/>
      <c r="T453" s="85"/>
      <c r="U453" s="86"/>
      <c r="V453" s="86"/>
      <c r="W453" s="86"/>
      <c r="X453" s="97"/>
      <c r="Y453" s="4"/>
      <c r="Z453" s="93"/>
      <c r="AA453" s="94"/>
      <c r="AB453" s="94"/>
      <c r="AC453" s="94"/>
      <c r="AD453" s="95"/>
      <c r="AE453" s="7"/>
      <c r="AF453" s="32" t="str">
        <f t="shared" si="127"/>
        <v/>
      </c>
      <c r="AG453" s="31" t="str">
        <f t="shared" si="128"/>
        <v>?</v>
      </c>
      <c r="AH453" s="31" t="str">
        <f t="shared" si="129"/>
        <v>?</v>
      </c>
      <c r="AI453" s="31" t="str">
        <f t="shared" si="130"/>
        <v>?</v>
      </c>
      <c r="AJ453" s="31" t="str">
        <f t="shared" si="131"/>
        <v>?</v>
      </c>
      <c r="AK453" s="31" t="str">
        <f t="shared" si="132"/>
        <v>?</v>
      </c>
      <c r="AL453" s="31" t="str">
        <f t="shared" si="133"/>
        <v>?</v>
      </c>
      <c r="AM453" s="39" t="str">
        <f t="shared" si="134"/>
        <v/>
      </c>
      <c r="AN453" s="31" t="str">
        <f t="shared" si="135"/>
        <v/>
      </c>
      <c r="AO453" s="32" t="str">
        <f t="shared" si="136"/>
        <v/>
      </c>
      <c r="AP453" s="32" t="str">
        <f t="shared" si="137"/>
        <v/>
      </c>
      <c r="AQ453" s="32" t="str">
        <f t="shared" si="138"/>
        <v/>
      </c>
      <c r="AR453" s="32" t="str">
        <f t="shared" si="139"/>
        <v/>
      </c>
      <c r="AS453" s="32" t="str">
        <f t="shared" si="140"/>
        <v/>
      </c>
      <c r="AT453" s="96" t="str">
        <f t="shared" si="141"/>
        <v xml:space="preserve"> </v>
      </c>
      <c r="AU453" s="7"/>
    </row>
    <row r="454" spans="1:47" ht="14.25">
      <c r="A454" s="84"/>
      <c r="B454" s="85"/>
      <c r="C454" s="86"/>
      <c r="D454" s="86"/>
      <c r="E454" s="86"/>
      <c r="F454" s="89"/>
      <c r="G454" s="7"/>
      <c r="H454" s="96"/>
      <c r="I454" s="7"/>
      <c r="J454" s="85"/>
      <c r="K454" s="86"/>
      <c r="L454" s="86"/>
      <c r="M454" s="86"/>
      <c r="N454" s="86"/>
      <c r="O454" s="86"/>
      <c r="P454" s="86"/>
      <c r="Q454" s="86"/>
      <c r="R454" s="91"/>
      <c r="S454" s="7"/>
      <c r="T454" s="85"/>
      <c r="U454" s="86"/>
      <c r="V454" s="86"/>
      <c r="W454" s="86"/>
      <c r="X454" s="97"/>
      <c r="Y454" s="4"/>
      <c r="Z454" s="93"/>
      <c r="AA454" s="94"/>
      <c r="AB454" s="94"/>
      <c r="AC454" s="94"/>
      <c r="AD454" s="95"/>
      <c r="AE454" s="7"/>
      <c r="AF454" s="32" t="str">
        <f t="shared" si="127"/>
        <v/>
      </c>
      <c r="AG454" s="31" t="str">
        <f t="shared" si="128"/>
        <v>?</v>
      </c>
      <c r="AH454" s="31" t="str">
        <f t="shared" si="129"/>
        <v>?</v>
      </c>
      <c r="AI454" s="31" t="str">
        <f t="shared" si="130"/>
        <v>?</v>
      </c>
      <c r="AJ454" s="31" t="str">
        <f t="shared" si="131"/>
        <v>?</v>
      </c>
      <c r="AK454" s="31" t="str">
        <f t="shared" si="132"/>
        <v>?</v>
      </c>
      <c r="AL454" s="31" t="str">
        <f t="shared" si="133"/>
        <v>?</v>
      </c>
      <c r="AM454" s="39" t="str">
        <f t="shared" si="134"/>
        <v/>
      </c>
      <c r="AN454" s="31" t="str">
        <f t="shared" si="135"/>
        <v/>
      </c>
      <c r="AO454" s="32" t="str">
        <f t="shared" si="136"/>
        <v/>
      </c>
      <c r="AP454" s="32" t="str">
        <f t="shared" si="137"/>
        <v/>
      </c>
      <c r="AQ454" s="32" t="str">
        <f t="shared" si="138"/>
        <v/>
      </c>
      <c r="AR454" s="32" t="str">
        <f t="shared" si="139"/>
        <v/>
      </c>
      <c r="AS454" s="32" t="str">
        <f t="shared" si="140"/>
        <v/>
      </c>
      <c r="AT454" s="96" t="str">
        <f t="shared" si="141"/>
        <v xml:space="preserve"> </v>
      </c>
      <c r="AU454" s="7"/>
    </row>
    <row r="455" spans="1:47" ht="14.25">
      <c r="A455" s="84"/>
      <c r="B455" s="85"/>
      <c r="C455" s="86"/>
      <c r="D455" s="86"/>
      <c r="E455" s="86"/>
      <c r="F455" s="89"/>
      <c r="G455" s="7"/>
      <c r="H455" s="96"/>
      <c r="I455" s="7"/>
      <c r="J455" s="85"/>
      <c r="K455" s="86"/>
      <c r="L455" s="86"/>
      <c r="M455" s="86"/>
      <c r="N455" s="86"/>
      <c r="O455" s="86"/>
      <c r="P455" s="86"/>
      <c r="Q455" s="86"/>
      <c r="R455" s="91"/>
      <c r="S455" s="7"/>
      <c r="T455" s="85"/>
      <c r="U455" s="86"/>
      <c r="V455" s="86"/>
      <c r="W455" s="86"/>
      <c r="X455" s="97"/>
      <c r="Y455" s="4"/>
      <c r="Z455" s="93"/>
      <c r="AA455" s="94"/>
      <c r="AB455" s="94"/>
      <c r="AC455" s="94"/>
      <c r="AD455" s="95"/>
      <c r="AE455" s="7"/>
      <c r="AF455" s="32" t="str">
        <f t="shared" si="127"/>
        <v/>
      </c>
      <c r="AG455" s="31" t="str">
        <f t="shared" si="128"/>
        <v>?</v>
      </c>
      <c r="AH455" s="31" t="str">
        <f t="shared" si="129"/>
        <v>?</v>
      </c>
      <c r="AI455" s="31" t="str">
        <f t="shared" si="130"/>
        <v>?</v>
      </c>
      <c r="AJ455" s="31" t="str">
        <f t="shared" si="131"/>
        <v>?</v>
      </c>
      <c r="AK455" s="31" t="str">
        <f t="shared" si="132"/>
        <v>?</v>
      </c>
      <c r="AL455" s="31" t="str">
        <f t="shared" si="133"/>
        <v>?</v>
      </c>
      <c r="AM455" s="39" t="str">
        <f t="shared" si="134"/>
        <v/>
      </c>
      <c r="AN455" s="31" t="str">
        <f t="shared" si="135"/>
        <v/>
      </c>
      <c r="AO455" s="32" t="str">
        <f t="shared" si="136"/>
        <v/>
      </c>
      <c r="AP455" s="32" t="str">
        <f t="shared" si="137"/>
        <v/>
      </c>
      <c r="AQ455" s="32" t="str">
        <f t="shared" si="138"/>
        <v/>
      </c>
      <c r="AR455" s="32" t="str">
        <f t="shared" si="139"/>
        <v/>
      </c>
      <c r="AS455" s="32" t="str">
        <f t="shared" si="140"/>
        <v/>
      </c>
      <c r="AT455" s="96" t="str">
        <f t="shared" si="141"/>
        <v xml:space="preserve"> </v>
      </c>
      <c r="AU455" s="7"/>
    </row>
    <row r="456" spans="1:47" ht="14.25">
      <c r="A456" s="84"/>
      <c r="B456" s="85"/>
      <c r="C456" s="86"/>
      <c r="D456" s="86"/>
      <c r="E456" s="86"/>
      <c r="F456" s="89"/>
      <c r="G456" s="7"/>
      <c r="H456" s="96"/>
      <c r="I456" s="7"/>
      <c r="J456" s="85"/>
      <c r="K456" s="86"/>
      <c r="L456" s="86"/>
      <c r="M456" s="86"/>
      <c r="N456" s="86"/>
      <c r="O456" s="86"/>
      <c r="P456" s="86"/>
      <c r="Q456" s="86"/>
      <c r="R456" s="91"/>
      <c r="S456" s="7"/>
      <c r="T456" s="85"/>
      <c r="U456" s="86"/>
      <c r="V456" s="86"/>
      <c r="W456" s="86"/>
      <c r="X456" s="97"/>
      <c r="Y456" s="4"/>
      <c r="Z456" s="93"/>
      <c r="AA456" s="94"/>
      <c r="AB456" s="94"/>
      <c r="AC456" s="94"/>
      <c r="AD456" s="95"/>
      <c r="AE456" s="7"/>
      <c r="AF456" s="32" t="str">
        <f t="shared" si="127"/>
        <v/>
      </c>
      <c r="AG456" s="31" t="str">
        <f t="shared" si="128"/>
        <v>?</v>
      </c>
      <c r="AH456" s="31" t="str">
        <f t="shared" si="129"/>
        <v>?</v>
      </c>
      <c r="AI456" s="31" t="str">
        <f t="shared" si="130"/>
        <v>?</v>
      </c>
      <c r="AJ456" s="31" t="str">
        <f t="shared" si="131"/>
        <v>?</v>
      </c>
      <c r="AK456" s="31" t="str">
        <f t="shared" si="132"/>
        <v>?</v>
      </c>
      <c r="AL456" s="31" t="str">
        <f t="shared" si="133"/>
        <v>?</v>
      </c>
      <c r="AM456" s="39" t="str">
        <f t="shared" si="134"/>
        <v/>
      </c>
      <c r="AN456" s="31" t="str">
        <f t="shared" si="135"/>
        <v/>
      </c>
      <c r="AO456" s="32" t="str">
        <f t="shared" si="136"/>
        <v/>
      </c>
      <c r="AP456" s="32" t="str">
        <f t="shared" si="137"/>
        <v/>
      </c>
      <c r="AQ456" s="32" t="str">
        <f t="shared" si="138"/>
        <v/>
      </c>
      <c r="AR456" s="32" t="str">
        <f t="shared" si="139"/>
        <v/>
      </c>
      <c r="AS456" s="32" t="str">
        <f t="shared" si="140"/>
        <v/>
      </c>
      <c r="AT456" s="96" t="str">
        <f t="shared" si="141"/>
        <v xml:space="preserve"> </v>
      </c>
      <c r="AU456" s="7"/>
    </row>
    <row r="457" spans="1:47" ht="14.25">
      <c r="A457" s="84"/>
      <c r="B457" s="85"/>
      <c r="C457" s="86"/>
      <c r="D457" s="86"/>
      <c r="E457" s="86"/>
      <c r="F457" s="89"/>
      <c r="G457" s="7"/>
      <c r="H457" s="96"/>
      <c r="I457" s="7"/>
      <c r="J457" s="85"/>
      <c r="K457" s="86"/>
      <c r="L457" s="86"/>
      <c r="M457" s="86"/>
      <c r="N457" s="86"/>
      <c r="O457" s="86"/>
      <c r="P457" s="86"/>
      <c r="Q457" s="86"/>
      <c r="R457" s="91"/>
      <c r="S457" s="7"/>
      <c r="T457" s="85"/>
      <c r="U457" s="86"/>
      <c r="V457" s="86"/>
      <c r="W457" s="86"/>
      <c r="X457" s="97"/>
      <c r="Y457" s="4"/>
      <c r="Z457" s="93"/>
      <c r="AA457" s="94"/>
      <c r="AB457" s="94"/>
      <c r="AC457" s="94"/>
      <c r="AD457" s="95"/>
      <c r="AE457" s="7"/>
      <c r="AF457" s="32" t="str">
        <f t="shared" si="127"/>
        <v/>
      </c>
      <c r="AG457" s="31" t="str">
        <f t="shared" si="128"/>
        <v>?</v>
      </c>
      <c r="AH457" s="31" t="str">
        <f t="shared" si="129"/>
        <v>?</v>
      </c>
      <c r="AI457" s="31" t="str">
        <f t="shared" si="130"/>
        <v>?</v>
      </c>
      <c r="AJ457" s="31" t="str">
        <f t="shared" si="131"/>
        <v>?</v>
      </c>
      <c r="AK457" s="31" t="str">
        <f t="shared" si="132"/>
        <v>?</v>
      </c>
      <c r="AL457" s="31" t="str">
        <f t="shared" si="133"/>
        <v>?</v>
      </c>
      <c r="AM457" s="39" t="str">
        <f t="shared" si="134"/>
        <v/>
      </c>
      <c r="AN457" s="31" t="str">
        <f t="shared" si="135"/>
        <v/>
      </c>
      <c r="AO457" s="32" t="str">
        <f t="shared" si="136"/>
        <v/>
      </c>
      <c r="AP457" s="32" t="str">
        <f t="shared" si="137"/>
        <v/>
      </c>
      <c r="AQ457" s="32" t="str">
        <f t="shared" si="138"/>
        <v/>
      </c>
      <c r="AR457" s="32" t="str">
        <f t="shared" si="139"/>
        <v/>
      </c>
      <c r="AS457" s="32" t="str">
        <f t="shared" si="140"/>
        <v/>
      </c>
      <c r="AT457" s="96" t="str">
        <f t="shared" si="141"/>
        <v xml:space="preserve"> </v>
      </c>
      <c r="AU457" s="7"/>
    </row>
    <row r="458" spans="1:47" ht="14.25">
      <c r="A458" s="84"/>
      <c r="B458" s="85"/>
      <c r="C458" s="86"/>
      <c r="D458" s="86"/>
      <c r="E458" s="86"/>
      <c r="F458" s="89"/>
      <c r="G458" s="7"/>
      <c r="H458" s="96"/>
      <c r="I458" s="7"/>
      <c r="J458" s="85"/>
      <c r="K458" s="86"/>
      <c r="L458" s="86"/>
      <c r="M458" s="86"/>
      <c r="N458" s="86"/>
      <c r="O458" s="86"/>
      <c r="P458" s="86"/>
      <c r="Q458" s="86"/>
      <c r="R458" s="91"/>
      <c r="S458" s="7"/>
      <c r="T458" s="85"/>
      <c r="U458" s="86"/>
      <c r="V458" s="86"/>
      <c r="W458" s="86"/>
      <c r="X458" s="97"/>
      <c r="Y458" s="4"/>
      <c r="Z458" s="93"/>
      <c r="AA458" s="94"/>
      <c r="AB458" s="94"/>
      <c r="AC458" s="94"/>
      <c r="AD458" s="95"/>
      <c r="AE458" s="7"/>
      <c r="AF458" s="32" t="str">
        <f t="shared" si="127"/>
        <v/>
      </c>
      <c r="AG458" s="31" t="str">
        <f t="shared" si="128"/>
        <v>?</v>
      </c>
      <c r="AH458" s="31" t="str">
        <f t="shared" si="129"/>
        <v>?</v>
      </c>
      <c r="AI458" s="31" t="str">
        <f t="shared" si="130"/>
        <v>?</v>
      </c>
      <c r="AJ458" s="31" t="str">
        <f t="shared" si="131"/>
        <v>?</v>
      </c>
      <c r="AK458" s="31" t="str">
        <f t="shared" si="132"/>
        <v>?</v>
      </c>
      <c r="AL458" s="31" t="str">
        <f t="shared" si="133"/>
        <v>?</v>
      </c>
      <c r="AM458" s="39" t="str">
        <f t="shared" si="134"/>
        <v/>
      </c>
      <c r="AN458" s="31" t="str">
        <f t="shared" si="135"/>
        <v/>
      </c>
      <c r="AO458" s="32" t="str">
        <f t="shared" si="136"/>
        <v/>
      </c>
      <c r="AP458" s="32" t="str">
        <f t="shared" si="137"/>
        <v/>
      </c>
      <c r="AQ458" s="32" t="str">
        <f t="shared" si="138"/>
        <v/>
      </c>
      <c r="AR458" s="32" t="str">
        <f t="shared" si="139"/>
        <v/>
      </c>
      <c r="AS458" s="32" t="str">
        <f t="shared" si="140"/>
        <v/>
      </c>
      <c r="AT458" s="96" t="str">
        <f t="shared" si="141"/>
        <v xml:space="preserve"> </v>
      </c>
      <c r="AU458" s="7"/>
    </row>
    <row r="459" spans="1:47" ht="14.25">
      <c r="A459" s="84"/>
      <c r="B459" s="85"/>
      <c r="C459" s="86"/>
      <c r="D459" s="86"/>
      <c r="E459" s="86"/>
      <c r="F459" s="89"/>
      <c r="G459" s="7"/>
      <c r="H459" s="96"/>
      <c r="I459" s="7"/>
      <c r="J459" s="85"/>
      <c r="K459" s="86"/>
      <c r="L459" s="86"/>
      <c r="M459" s="86"/>
      <c r="N459" s="86"/>
      <c r="O459" s="86"/>
      <c r="P459" s="86"/>
      <c r="Q459" s="86"/>
      <c r="R459" s="91"/>
      <c r="S459" s="7"/>
      <c r="T459" s="85"/>
      <c r="U459" s="86"/>
      <c r="V459" s="86"/>
      <c r="W459" s="86"/>
      <c r="X459" s="97"/>
      <c r="Y459" s="4"/>
      <c r="Z459" s="93"/>
      <c r="AA459" s="94"/>
      <c r="AB459" s="94"/>
      <c r="AC459" s="94"/>
      <c r="AD459" s="95"/>
      <c r="AE459" s="7"/>
      <c r="AF459" s="32" t="str">
        <f t="shared" si="127"/>
        <v/>
      </c>
      <c r="AG459" s="31" t="str">
        <f t="shared" si="128"/>
        <v>?</v>
      </c>
      <c r="AH459" s="31" t="str">
        <f t="shared" si="129"/>
        <v>?</v>
      </c>
      <c r="AI459" s="31" t="str">
        <f t="shared" si="130"/>
        <v>?</v>
      </c>
      <c r="AJ459" s="31" t="str">
        <f t="shared" si="131"/>
        <v>?</v>
      </c>
      <c r="AK459" s="31" t="str">
        <f t="shared" si="132"/>
        <v>?</v>
      </c>
      <c r="AL459" s="31" t="str">
        <f t="shared" si="133"/>
        <v>?</v>
      </c>
      <c r="AM459" s="39" t="str">
        <f t="shared" si="134"/>
        <v/>
      </c>
      <c r="AN459" s="31" t="str">
        <f t="shared" si="135"/>
        <v/>
      </c>
      <c r="AO459" s="32" t="str">
        <f t="shared" si="136"/>
        <v/>
      </c>
      <c r="AP459" s="32" t="str">
        <f t="shared" si="137"/>
        <v/>
      </c>
      <c r="AQ459" s="32" t="str">
        <f t="shared" si="138"/>
        <v/>
      </c>
      <c r="AR459" s="32" t="str">
        <f t="shared" si="139"/>
        <v/>
      </c>
      <c r="AS459" s="32" t="str">
        <f t="shared" si="140"/>
        <v/>
      </c>
      <c r="AT459" s="96" t="str">
        <f t="shared" si="141"/>
        <v xml:space="preserve"> </v>
      </c>
      <c r="AU459" s="7"/>
    </row>
    <row r="460" spans="1:47" ht="14.25">
      <c r="A460" s="84"/>
      <c r="B460" s="85"/>
      <c r="C460" s="86"/>
      <c r="D460" s="86"/>
      <c r="E460" s="86"/>
      <c r="F460" s="89"/>
      <c r="G460" s="7"/>
      <c r="H460" s="96"/>
      <c r="I460" s="7"/>
      <c r="J460" s="85"/>
      <c r="K460" s="86"/>
      <c r="L460" s="86"/>
      <c r="M460" s="86"/>
      <c r="N460" s="86"/>
      <c r="O460" s="86"/>
      <c r="P460" s="86"/>
      <c r="Q460" s="86"/>
      <c r="R460" s="91"/>
      <c r="S460" s="7"/>
      <c r="T460" s="85"/>
      <c r="U460" s="86"/>
      <c r="V460" s="86"/>
      <c r="W460" s="86"/>
      <c r="X460" s="97"/>
      <c r="Y460" s="4"/>
      <c r="Z460" s="93"/>
      <c r="AA460" s="94"/>
      <c r="AB460" s="94"/>
      <c r="AC460" s="94"/>
      <c r="AD460" s="95"/>
      <c r="AE460" s="7"/>
      <c r="AF460" s="32" t="str">
        <f t="shared" si="127"/>
        <v/>
      </c>
      <c r="AG460" s="31" t="str">
        <f t="shared" si="128"/>
        <v>?</v>
      </c>
      <c r="AH460" s="31" t="str">
        <f t="shared" si="129"/>
        <v>?</v>
      </c>
      <c r="AI460" s="31" t="str">
        <f t="shared" si="130"/>
        <v>?</v>
      </c>
      <c r="AJ460" s="31" t="str">
        <f t="shared" si="131"/>
        <v>?</v>
      </c>
      <c r="AK460" s="31" t="str">
        <f t="shared" si="132"/>
        <v>?</v>
      </c>
      <c r="AL460" s="31" t="str">
        <f t="shared" si="133"/>
        <v>?</v>
      </c>
      <c r="AM460" s="39" t="str">
        <f t="shared" si="134"/>
        <v/>
      </c>
      <c r="AN460" s="31" t="str">
        <f t="shared" si="135"/>
        <v/>
      </c>
      <c r="AO460" s="32" t="str">
        <f t="shared" si="136"/>
        <v/>
      </c>
      <c r="AP460" s="32" t="str">
        <f t="shared" si="137"/>
        <v/>
      </c>
      <c r="AQ460" s="32" t="str">
        <f t="shared" si="138"/>
        <v/>
      </c>
      <c r="AR460" s="32" t="str">
        <f t="shared" si="139"/>
        <v/>
      </c>
      <c r="AS460" s="32" t="str">
        <f t="shared" si="140"/>
        <v/>
      </c>
      <c r="AT460" s="96" t="str">
        <f t="shared" si="141"/>
        <v xml:space="preserve"> </v>
      </c>
      <c r="AU460" s="7"/>
    </row>
    <row r="461" spans="1:47" ht="14.25">
      <c r="A461" s="84"/>
      <c r="B461" s="85"/>
      <c r="C461" s="86"/>
      <c r="D461" s="86"/>
      <c r="E461" s="86"/>
      <c r="F461" s="89"/>
      <c r="G461" s="7"/>
      <c r="H461" s="96"/>
      <c r="I461" s="7"/>
      <c r="J461" s="85"/>
      <c r="K461" s="86"/>
      <c r="L461" s="86"/>
      <c r="M461" s="86"/>
      <c r="N461" s="86"/>
      <c r="O461" s="86"/>
      <c r="P461" s="86"/>
      <c r="Q461" s="86"/>
      <c r="R461" s="91"/>
      <c r="S461" s="7"/>
      <c r="T461" s="85"/>
      <c r="U461" s="86"/>
      <c r="V461" s="86"/>
      <c r="W461" s="86"/>
      <c r="X461" s="97"/>
      <c r="Y461" s="4"/>
      <c r="Z461" s="93"/>
      <c r="AA461" s="94"/>
      <c r="AB461" s="94"/>
      <c r="AC461" s="94"/>
      <c r="AD461" s="95"/>
      <c r="AE461" s="7"/>
      <c r="AF461" s="32" t="str">
        <f t="shared" si="127"/>
        <v/>
      </c>
      <c r="AG461" s="31" t="str">
        <f t="shared" si="128"/>
        <v>?</v>
      </c>
      <c r="AH461" s="31" t="str">
        <f t="shared" si="129"/>
        <v>?</v>
      </c>
      <c r="AI461" s="31" t="str">
        <f t="shared" si="130"/>
        <v>?</v>
      </c>
      <c r="AJ461" s="31" t="str">
        <f t="shared" si="131"/>
        <v>?</v>
      </c>
      <c r="AK461" s="31" t="str">
        <f t="shared" si="132"/>
        <v>?</v>
      </c>
      <c r="AL461" s="31" t="str">
        <f t="shared" si="133"/>
        <v>?</v>
      </c>
      <c r="AM461" s="39" t="str">
        <f t="shared" si="134"/>
        <v/>
      </c>
      <c r="AN461" s="31" t="str">
        <f t="shared" si="135"/>
        <v/>
      </c>
      <c r="AO461" s="32" t="str">
        <f t="shared" si="136"/>
        <v/>
      </c>
      <c r="AP461" s="32" t="str">
        <f t="shared" si="137"/>
        <v/>
      </c>
      <c r="AQ461" s="32" t="str">
        <f t="shared" si="138"/>
        <v/>
      </c>
      <c r="AR461" s="32" t="str">
        <f t="shared" si="139"/>
        <v/>
      </c>
      <c r="AS461" s="32" t="str">
        <f t="shared" si="140"/>
        <v/>
      </c>
      <c r="AT461" s="96" t="str">
        <f t="shared" si="141"/>
        <v xml:space="preserve"> </v>
      </c>
      <c r="AU461" s="7"/>
    </row>
    <row r="462" spans="1:47" ht="14.25">
      <c r="A462" s="84"/>
      <c r="B462" s="85"/>
      <c r="C462" s="86"/>
      <c r="D462" s="86"/>
      <c r="E462" s="86"/>
      <c r="F462" s="89"/>
      <c r="G462" s="7"/>
      <c r="H462" s="96"/>
      <c r="I462" s="7"/>
      <c r="J462" s="85"/>
      <c r="K462" s="86"/>
      <c r="L462" s="86"/>
      <c r="M462" s="86"/>
      <c r="N462" s="86"/>
      <c r="O462" s="86"/>
      <c r="P462" s="86"/>
      <c r="Q462" s="86"/>
      <c r="R462" s="91"/>
      <c r="S462" s="7"/>
      <c r="T462" s="85"/>
      <c r="U462" s="86"/>
      <c r="V462" s="86"/>
      <c r="W462" s="86"/>
      <c r="X462" s="97"/>
      <c r="Y462" s="4"/>
      <c r="Z462" s="93"/>
      <c r="AA462" s="94"/>
      <c r="AB462" s="94"/>
      <c r="AC462" s="94"/>
      <c r="AD462" s="95"/>
      <c r="AE462" s="7"/>
      <c r="AF462" s="32" t="str">
        <f t="shared" si="127"/>
        <v/>
      </c>
      <c r="AG462" s="31" t="str">
        <f t="shared" si="128"/>
        <v>?</v>
      </c>
      <c r="AH462" s="31" t="str">
        <f t="shared" si="129"/>
        <v>?</v>
      </c>
      <c r="AI462" s="31" t="str">
        <f t="shared" si="130"/>
        <v>?</v>
      </c>
      <c r="AJ462" s="31" t="str">
        <f t="shared" si="131"/>
        <v>?</v>
      </c>
      <c r="AK462" s="31" t="str">
        <f t="shared" si="132"/>
        <v>?</v>
      </c>
      <c r="AL462" s="31" t="str">
        <f t="shared" si="133"/>
        <v>?</v>
      </c>
      <c r="AM462" s="39" t="str">
        <f t="shared" si="134"/>
        <v/>
      </c>
      <c r="AN462" s="31" t="str">
        <f t="shared" si="135"/>
        <v/>
      </c>
      <c r="AO462" s="32" t="str">
        <f t="shared" si="136"/>
        <v/>
      </c>
      <c r="AP462" s="32" t="str">
        <f t="shared" si="137"/>
        <v/>
      </c>
      <c r="AQ462" s="32" t="str">
        <f t="shared" si="138"/>
        <v/>
      </c>
      <c r="AR462" s="32" t="str">
        <f t="shared" si="139"/>
        <v/>
      </c>
      <c r="AS462" s="32" t="str">
        <f t="shared" si="140"/>
        <v/>
      </c>
      <c r="AT462" s="96" t="str">
        <f t="shared" si="141"/>
        <v xml:space="preserve"> </v>
      </c>
      <c r="AU462" s="7"/>
    </row>
    <row r="463" spans="1:47" ht="14.25">
      <c r="A463" s="84"/>
      <c r="B463" s="85"/>
      <c r="C463" s="86"/>
      <c r="D463" s="86"/>
      <c r="E463" s="86"/>
      <c r="F463" s="89"/>
      <c r="G463" s="7"/>
      <c r="H463" s="96"/>
      <c r="I463" s="7"/>
      <c r="J463" s="85"/>
      <c r="K463" s="86"/>
      <c r="L463" s="86"/>
      <c r="M463" s="86"/>
      <c r="N463" s="86"/>
      <c r="O463" s="86"/>
      <c r="P463" s="86"/>
      <c r="Q463" s="86"/>
      <c r="R463" s="91"/>
      <c r="S463" s="7"/>
      <c r="T463" s="85"/>
      <c r="U463" s="86"/>
      <c r="V463" s="86"/>
      <c r="W463" s="86"/>
      <c r="X463" s="97"/>
      <c r="Y463" s="4"/>
      <c r="Z463" s="93"/>
      <c r="AA463" s="94"/>
      <c r="AB463" s="94"/>
      <c r="AC463" s="94"/>
      <c r="AD463" s="95"/>
      <c r="AE463" s="7"/>
      <c r="AF463" s="32" t="str">
        <f t="shared" si="127"/>
        <v/>
      </c>
      <c r="AG463" s="31" t="str">
        <f t="shared" si="128"/>
        <v>?</v>
      </c>
      <c r="AH463" s="31" t="str">
        <f t="shared" si="129"/>
        <v>?</v>
      </c>
      <c r="AI463" s="31" t="str">
        <f t="shared" si="130"/>
        <v>?</v>
      </c>
      <c r="AJ463" s="31" t="str">
        <f t="shared" si="131"/>
        <v>?</v>
      </c>
      <c r="AK463" s="31" t="str">
        <f t="shared" si="132"/>
        <v>?</v>
      </c>
      <c r="AL463" s="31" t="str">
        <f t="shared" si="133"/>
        <v>?</v>
      </c>
      <c r="AM463" s="39" t="str">
        <f t="shared" si="134"/>
        <v/>
      </c>
      <c r="AN463" s="31" t="str">
        <f t="shared" si="135"/>
        <v/>
      </c>
      <c r="AO463" s="32" t="str">
        <f t="shared" si="136"/>
        <v/>
      </c>
      <c r="AP463" s="32" t="str">
        <f t="shared" si="137"/>
        <v/>
      </c>
      <c r="AQ463" s="32" t="str">
        <f t="shared" si="138"/>
        <v/>
      </c>
      <c r="AR463" s="32" t="str">
        <f t="shared" si="139"/>
        <v/>
      </c>
      <c r="AS463" s="32" t="str">
        <f t="shared" si="140"/>
        <v/>
      </c>
      <c r="AT463" s="96" t="str">
        <f t="shared" si="141"/>
        <v xml:space="preserve"> </v>
      </c>
      <c r="AU463" s="7"/>
    </row>
    <row r="464" spans="1:47" ht="14.25">
      <c r="A464" s="84"/>
      <c r="B464" s="85"/>
      <c r="C464" s="86"/>
      <c r="D464" s="86"/>
      <c r="E464" s="86"/>
      <c r="F464" s="89"/>
      <c r="G464" s="7"/>
      <c r="H464" s="96"/>
      <c r="I464" s="7"/>
      <c r="J464" s="85"/>
      <c r="K464" s="86"/>
      <c r="L464" s="86"/>
      <c r="M464" s="86"/>
      <c r="N464" s="86"/>
      <c r="O464" s="86"/>
      <c r="P464" s="86"/>
      <c r="Q464" s="86"/>
      <c r="R464" s="91"/>
      <c r="S464" s="7"/>
      <c r="T464" s="85"/>
      <c r="U464" s="86"/>
      <c r="V464" s="86"/>
      <c r="W464" s="86"/>
      <c r="X464" s="97"/>
      <c r="Y464" s="4"/>
      <c r="Z464" s="93"/>
      <c r="AA464" s="94"/>
      <c r="AB464" s="94"/>
      <c r="AC464" s="94"/>
      <c r="AD464" s="95"/>
      <c r="AE464" s="7"/>
      <c r="AF464" s="32" t="str">
        <f t="shared" si="127"/>
        <v/>
      </c>
      <c r="AG464" s="31" t="str">
        <f t="shared" si="128"/>
        <v>?</v>
      </c>
      <c r="AH464" s="31" t="str">
        <f t="shared" si="129"/>
        <v>?</v>
      </c>
      <c r="AI464" s="31" t="str">
        <f t="shared" si="130"/>
        <v>?</v>
      </c>
      <c r="AJ464" s="31" t="str">
        <f t="shared" si="131"/>
        <v>?</v>
      </c>
      <c r="AK464" s="31" t="str">
        <f t="shared" si="132"/>
        <v>?</v>
      </c>
      <c r="AL464" s="31" t="str">
        <f t="shared" si="133"/>
        <v>?</v>
      </c>
      <c r="AM464" s="39" t="str">
        <f t="shared" si="134"/>
        <v/>
      </c>
      <c r="AN464" s="31" t="str">
        <f t="shared" si="135"/>
        <v/>
      </c>
      <c r="AO464" s="32" t="str">
        <f t="shared" si="136"/>
        <v/>
      </c>
      <c r="AP464" s="32" t="str">
        <f t="shared" si="137"/>
        <v/>
      </c>
      <c r="AQ464" s="32" t="str">
        <f t="shared" si="138"/>
        <v/>
      </c>
      <c r="AR464" s="32" t="str">
        <f t="shared" si="139"/>
        <v/>
      </c>
      <c r="AS464" s="32" t="str">
        <f t="shared" si="140"/>
        <v/>
      </c>
      <c r="AT464" s="96" t="str">
        <f t="shared" si="141"/>
        <v xml:space="preserve"> </v>
      </c>
      <c r="AU464" s="7"/>
    </row>
    <row r="465" spans="1:47" ht="14.25">
      <c r="A465" s="84"/>
      <c r="B465" s="85"/>
      <c r="C465" s="86"/>
      <c r="D465" s="86"/>
      <c r="E465" s="86"/>
      <c r="F465" s="89"/>
      <c r="G465" s="7"/>
      <c r="H465" s="96"/>
      <c r="I465" s="7"/>
      <c r="J465" s="85"/>
      <c r="K465" s="86"/>
      <c r="L465" s="86"/>
      <c r="M465" s="86"/>
      <c r="N465" s="86"/>
      <c r="O465" s="86"/>
      <c r="P465" s="86"/>
      <c r="Q465" s="86"/>
      <c r="R465" s="91"/>
      <c r="S465" s="7"/>
      <c r="T465" s="85"/>
      <c r="U465" s="86"/>
      <c r="V465" s="86"/>
      <c r="W465" s="86"/>
      <c r="X465" s="97"/>
      <c r="Y465" s="4"/>
      <c r="Z465" s="93"/>
      <c r="AA465" s="94"/>
      <c r="AB465" s="94"/>
      <c r="AC465" s="94"/>
      <c r="AD465" s="95"/>
      <c r="AE465" s="7"/>
      <c r="AF465" s="32" t="str">
        <f t="shared" si="127"/>
        <v/>
      </c>
      <c r="AG465" s="31" t="str">
        <f t="shared" si="128"/>
        <v>?</v>
      </c>
      <c r="AH465" s="31" t="str">
        <f t="shared" si="129"/>
        <v>?</v>
      </c>
      <c r="AI465" s="31" t="str">
        <f t="shared" si="130"/>
        <v>?</v>
      </c>
      <c r="AJ465" s="31" t="str">
        <f t="shared" si="131"/>
        <v>?</v>
      </c>
      <c r="AK465" s="31" t="str">
        <f t="shared" si="132"/>
        <v>?</v>
      </c>
      <c r="AL465" s="31" t="str">
        <f t="shared" si="133"/>
        <v>?</v>
      </c>
      <c r="AM465" s="39" t="str">
        <f t="shared" si="134"/>
        <v/>
      </c>
      <c r="AN465" s="31" t="str">
        <f t="shared" si="135"/>
        <v/>
      </c>
      <c r="AO465" s="32" t="str">
        <f t="shared" si="136"/>
        <v/>
      </c>
      <c r="AP465" s="32" t="str">
        <f t="shared" si="137"/>
        <v/>
      </c>
      <c r="AQ465" s="32" t="str">
        <f t="shared" si="138"/>
        <v/>
      </c>
      <c r="AR465" s="32" t="str">
        <f t="shared" si="139"/>
        <v/>
      </c>
      <c r="AS465" s="32" t="str">
        <f t="shared" si="140"/>
        <v/>
      </c>
      <c r="AT465" s="96" t="str">
        <f t="shared" si="141"/>
        <v xml:space="preserve"> </v>
      </c>
      <c r="AU465" s="7"/>
    </row>
    <row r="466" spans="1:47" ht="14.25">
      <c r="A466" s="84"/>
      <c r="B466" s="85"/>
      <c r="C466" s="86"/>
      <c r="D466" s="86"/>
      <c r="E466" s="86"/>
      <c r="F466" s="89"/>
      <c r="G466" s="7"/>
      <c r="H466" s="96"/>
      <c r="I466" s="7"/>
      <c r="J466" s="85"/>
      <c r="K466" s="86"/>
      <c r="L466" s="86"/>
      <c r="M466" s="86"/>
      <c r="N466" s="86"/>
      <c r="O466" s="86"/>
      <c r="P466" s="86"/>
      <c r="Q466" s="86"/>
      <c r="R466" s="91"/>
      <c r="S466" s="7"/>
      <c r="T466" s="85"/>
      <c r="U466" s="86"/>
      <c r="V466" s="86"/>
      <c r="W466" s="86"/>
      <c r="X466" s="97"/>
      <c r="Y466" s="4"/>
      <c r="Z466" s="93"/>
      <c r="AA466" s="94"/>
      <c r="AB466" s="94"/>
      <c r="AC466" s="94"/>
      <c r="AD466" s="95"/>
      <c r="AE466" s="7"/>
      <c r="AF466" s="32" t="str">
        <f t="shared" si="127"/>
        <v/>
      </c>
      <c r="AG466" s="31" t="str">
        <f t="shared" si="128"/>
        <v>?</v>
      </c>
      <c r="AH466" s="31" t="str">
        <f t="shared" si="129"/>
        <v>?</v>
      </c>
      <c r="AI466" s="31" t="str">
        <f t="shared" si="130"/>
        <v>?</v>
      </c>
      <c r="AJ466" s="31" t="str">
        <f t="shared" si="131"/>
        <v>?</v>
      </c>
      <c r="AK466" s="31" t="str">
        <f t="shared" si="132"/>
        <v>?</v>
      </c>
      <c r="AL466" s="31" t="str">
        <f t="shared" si="133"/>
        <v>?</v>
      </c>
      <c r="AM466" s="39" t="str">
        <f t="shared" si="134"/>
        <v/>
      </c>
      <c r="AN466" s="31" t="str">
        <f t="shared" si="135"/>
        <v/>
      </c>
      <c r="AO466" s="32" t="str">
        <f t="shared" si="136"/>
        <v/>
      </c>
      <c r="AP466" s="32" t="str">
        <f t="shared" si="137"/>
        <v/>
      </c>
      <c r="AQ466" s="32" t="str">
        <f t="shared" si="138"/>
        <v/>
      </c>
      <c r="AR466" s="32" t="str">
        <f t="shared" si="139"/>
        <v/>
      </c>
      <c r="AS466" s="32" t="str">
        <f t="shared" si="140"/>
        <v/>
      </c>
      <c r="AT466" s="96" t="str">
        <f t="shared" si="141"/>
        <v xml:space="preserve"> </v>
      </c>
      <c r="AU466" s="7"/>
    </row>
    <row r="467" spans="1:47" ht="14.25">
      <c r="A467" s="84"/>
      <c r="B467" s="85"/>
      <c r="C467" s="86"/>
      <c r="D467" s="86"/>
      <c r="E467" s="86"/>
      <c r="F467" s="89"/>
      <c r="G467" s="7"/>
      <c r="H467" s="96"/>
      <c r="I467" s="7"/>
      <c r="J467" s="85"/>
      <c r="K467" s="86"/>
      <c r="L467" s="86"/>
      <c r="M467" s="86"/>
      <c r="N467" s="86"/>
      <c r="O467" s="86"/>
      <c r="P467" s="86"/>
      <c r="Q467" s="86"/>
      <c r="R467" s="91"/>
      <c r="S467" s="7"/>
      <c r="T467" s="85"/>
      <c r="U467" s="86"/>
      <c r="V467" s="86"/>
      <c r="W467" s="86"/>
      <c r="X467" s="97"/>
      <c r="Y467" s="4"/>
      <c r="Z467" s="93"/>
      <c r="AA467" s="94"/>
      <c r="AB467" s="94"/>
      <c r="AC467" s="94"/>
      <c r="AD467" s="95"/>
      <c r="AE467" s="7"/>
      <c r="AF467" s="32" t="str">
        <f t="shared" si="127"/>
        <v/>
      </c>
      <c r="AG467" s="31" t="str">
        <f t="shared" si="128"/>
        <v>?</v>
      </c>
      <c r="AH467" s="31" t="str">
        <f t="shared" si="129"/>
        <v>?</v>
      </c>
      <c r="AI467" s="31" t="str">
        <f t="shared" si="130"/>
        <v>?</v>
      </c>
      <c r="AJ467" s="31" t="str">
        <f t="shared" si="131"/>
        <v>?</v>
      </c>
      <c r="AK467" s="31" t="str">
        <f t="shared" si="132"/>
        <v>?</v>
      </c>
      <c r="AL467" s="31" t="str">
        <f t="shared" si="133"/>
        <v>?</v>
      </c>
      <c r="AM467" s="39" t="str">
        <f t="shared" si="134"/>
        <v/>
      </c>
      <c r="AN467" s="31" t="str">
        <f t="shared" si="135"/>
        <v/>
      </c>
      <c r="AO467" s="32" t="str">
        <f t="shared" si="136"/>
        <v/>
      </c>
      <c r="AP467" s="32" t="str">
        <f t="shared" si="137"/>
        <v/>
      </c>
      <c r="AQ467" s="32" t="str">
        <f t="shared" si="138"/>
        <v/>
      </c>
      <c r="AR467" s="32" t="str">
        <f t="shared" si="139"/>
        <v/>
      </c>
      <c r="AS467" s="32" t="str">
        <f t="shared" si="140"/>
        <v/>
      </c>
      <c r="AT467" s="96" t="str">
        <f t="shared" si="141"/>
        <v xml:space="preserve"> </v>
      </c>
      <c r="AU467" s="7"/>
    </row>
    <row r="468" spans="1:47" ht="14.25">
      <c r="A468" s="84"/>
      <c r="B468" s="85"/>
      <c r="C468" s="86"/>
      <c r="D468" s="86"/>
      <c r="E468" s="86"/>
      <c r="F468" s="89"/>
      <c r="G468" s="7"/>
      <c r="H468" s="96"/>
      <c r="I468" s="7"/>
      <c r="J468" s="85"/>
      <c r="K468" s="86"/>
      <c r="L468" s="86"/>
      <c r="M468" s="86"/>
      <c r="N468" s="86"/>
      <c r="O468" s="86"/>
      <c r="P468" s="86"/>
      <c r="Q468" s="86"/>
      <c r="R468" s="91"/>
      <c r="S468" s="7"/>
      <c r="T468" s="85"/>
      <c r="U468" s="86"/>
      <c r="V468" s="86"/>
      <c r="W468" s="86"/>
      <c r="X468" s="97"/>
      <c r="Y468" s="4"/>
      <c r="Z468" s="93"/>
      <c r="AA468" s="94"/>
      <c r="AB468" s="94"/>
      <c r="AC468" s="94"/>
      <c r="AD468" s="95"/>
      <c r="AE468" s="7"/>
      <c r="AF468" s="32" t="str">
        <f t="shared" si="127"/>
        <v/>
      </c>
      <c r="AG468" s="31" t="str">
        <f t="shared" si="128"/>
        <v>?</v>
      </c>
      <c r="AH468" s="31" t="str">
        <f t="shared" si="129"/>
        <v>?</v>
      </c>
      <c r="AI468" s="31" t="str">
        <f t="shared" si="130"/>
        <v>?</v>
      </c>
      <c r="AJ468" s="31" t="str">
        <f t="shared" si="131"/>
        <v>?</v>
      </c>
      <c r="AK468" s="31" t="str">
        <f t="shared" si="132"/>
        <v>?</v>
      </c>
      <c r="AL468" s="31" t="str">
        <f t="shared" si="133"/>
        <v>?</v>
      </c>
      <c r="AM468" s="39" t="str">
        <f t="shared" si="134"/>
        <v/>
      </c>
      <c r="AN468" s="31" t="str">
        <f t="shared" si="135"/>
        <v/>
      </c>
      <c r="AO468" s="32" t="str">
        <f t="shared" si="136"/>
        <v/>
      </c>
      <c r="AP468" s="32" t="str">
        <f t="shared" si="137"/>
        <v/>
      </c>
      <c r="AQ468" s="32" t="str">
        <f t="shared" si="138"/>
        <v/>
      </c>
      <c r="AR468" s="32" t="str">
        <f t="shared" si="139"/>
        <v/>
      </c>
      <c r="AS468" s="32" t="str">
        <f t="shared" si="140"/>
        <v/>
      </c>
      <c r="AT468" s="96" t="str">
        <f t="shared" si="141"/>
        <v xml:space="preserve"> </v>
      </c>
      <c r="AU468" s="7"/>
    </row>
    <row r="469" spans="1:47" ht="14.25">
      <c r="A469" s="84"/>
      <c r="B469" s="85"/>
      <c r="C469" s="86"/>
      <c r="D469" s="86"/>
      <c r="E469" s="86"/>
      <c r="F469" s="89"/>
      <c r="G469" s="7"/>
      <c r="H469" s="96"/>
      <c r="I469" s="7"/>
      <c r="J469" s="85"/>
      <c r="K469" s="86"/>
      <c r="L469" s="86"/>
      <c r="M469" s="86"/>
      <c r="N469" s="86"/>
      <c r="O469" s="86"/>
      <c r="P469" s="86"/>
      <c r="Q469" s="86"/>
      <c r="R469" s="91"/>
      <c r="S469" s="7"/>
      <c r="T469" s="85"/>
      <c r="U469" s="86"/>
      <c r="V469" s="86"/>
      <c r="W469" s="86"/>
      <c r="X469" s="97"/>
      <c r="Y469" s="4"/>
      <c r="Z469" s="93"/>
      <c r="AA469" s="94"/>
      <c r="AB469" s="94"/>
      <c r="AC469" s="94"/>
      <c r="AD469" s="95"/>
      <c r="AE469" s="7"/>
      <c r="AF469" s="32" t="str">
        <f t="shared" si="127"/>
        <v/>
      </c>
      <c r="AG469" s="31" t="str">
        <f t="shared" si="128"/>
        <v>?</v>
      </c>
      <c r="AH469" s="31" t="str">
        <f t="shared" si="129"/>
        <v>?</v>
      </c>
      <c r="AI469" s="31" t="str">
        <f t="shared" si="130"/>
        <v>?</v>
      </c>
      <c r="AJ469" s="31" t="str">
        <f t="shared" si="131"/>
        <v>?</v>
      </c>
      <c r="AK469" s="31" t="str">
        <f t="shared" si="132"/>
        <v>?</v>
      </c>
      <c r="AL469" s="31" t="str">
        <f t="shared" si="133"/>
        <v>?</v>
      </c>
      <c r="AM469" s="39" t="str">
        <f t="shared" si="134"/>
        <v/>
      </c>
      <c r="AN469" s="31" t="str">
        <f t="shared" si="135"/>
        <v/>
      </c>
      <c r="AO469" s="32" t="str">
        <f t="shared" si="136"/>
        <v/>
      </c>
      <c r="AP469" s="32" t="str">
        <f t="shared" si="137"/>
        <v/>
      </c>
      <c r="AQ469" s="32" t="str">
        <f t="shared" si="138"/>
        <v/>
      </c>
      <c r="AR469" s="32" t="str">
        <f t="shared" si="139"/>
        <v/>
      </c>
      <c r="AS469" s="32" t="str">
        <f t="shared" si="140"/>
        <v/>
      </c>
      <c r="AT469" s="96" t="str">
        <f t="shared" si="141"/>
        <v xml:space="preserve"> </v>
      </c>
      <c r="AU469" s="7"/>
    </row>
    <row r="470" spans="1:47" ht="14.25">
      <c r="A470" s="84"/>
      <c r="B470" s="85"/>
      <c r="C470" s="86"/>
      <c r="D470" s="86"/>
      <c r="E470" s="86"/>
      <c r="F470" s="89"/>
      <c r="G470" s="7"/>
      <c r="H470" s="96"/>
      <c r="I470" s="7"/>
      <c r="J470" s="85"/>
      <c r="K470" s="86"/>
      <c r="L470" s="86"/>
      <c r="M470" s="86"/>
      <c r="N470" s="86"/>
      <c r="O470" s="86"/>
      <c r="P470" s="86"/>
      <c r="Q470" s="86"/>
      <c r="R470" s="91"/>
      <c r="S470" s="7"/>
      <c r="T470" s="85"/>
      <c r="U470" s="86"/>
      <c r="V470" s="86"/>
      <c r="W470" s="86"/>
      <c r="X470" s="97"/>
      <c r="Y470" s="4"/>
      <c r="Z470" s="93"/>
      <c r="AA470" s="94"/>
      <c r="AB470" s="94"/>
      <c r="AC470" s="94"/>
      <c r="AD470" s="95"/>
      <c r="AE470" s="7"/>
      <c r="AF470" s="32" t="str">
        <f t="shared" si="127"/>
        <v/>
      </c>
      <c r="AG470" s="31" t="str">
        <f t="shared" si="128"/>
        <v>?</v>
      </c>
      <c r="AH470" s="31" t="str">
        <f t="shared" si="129"/>
        <v>?</v>
      </c>
      <c r="AI470" s="31" t="str">
        <f t="shared" si="130"/>
        <v>?</v>
      </c>
      <c r="AJ470" s="31" t="str">
        <f t="shared" si="131"/>
        <v>?</v>
      </c>
      <c r="AK470" s="31" t="str">
        <f t="shared" si="132"/>
        <v>?</v>
      </c>
      <c r="AL470" s="31" t="str">
        <f t="shared" si="133"/>
        <v>?</v>
      </c>
      <c r="AM470" s="39" t="str">
        <f t="shared" si="134"/>
        <v/>
      </c>
      <c r="AN470" s="31" t="str">
        <f t="shared" si="135"/>
        <v/>
      </c>
      <c r="AO470" s="32" t="str">
        <f t="shared" si="136"/>
        <v/>
      </c>
      <c r="AP470" s="32" t="str">
        <f t="shared" si="137"/>
        <v/>
      </c>
      <c r="AQ470" s="32" t="str">
        <f t="shared" si="138"/>
        <v/>
      </c>
      <c r="AR470" s="32" t="str">
        <f t="shared" si="139"/>
        <v/>
      </c>
      <c r="AS470" s="32" t="str">
        <f t="shared" si="140"/>
        <v/>
      </c>
      <c r="AT470" s="96" t="str">
        <f t="shared" si="141"/>
        <v xml:space="preserve"> </v>
      </c>
      <c r="AU470" s="7"/>
    </row>
    <row r="471" spans="1:47" ht="14.25">
      <c r="A471" s="84"/>
      <c r="B471" s="85"/>
      <c r="C471" s="86"/>
      <c r="D471" s="86"/>
      <c r="E471" s="86"/>
      <c r="F471" s="89"/>
      <c r="G471" s="7"/>
      <c r="H471" s="96"/>
      <c r="I471" s="7"/>
      <c r="J471" s="85"/>
      <c r="K471" s="86"/>
      <c r="L471" s="86"/>
      <c r="M471" s="86"/>
      <c r="N471" s="86"/>
      <c r="O471" s="86"/>
      <c r="P471" s="86"/>
      <c r="Q471" s="86"/>
      <c r="R471" s="91"/>
      <c r="S471" s="7"/>
      <c r="T471" s="85"/>
      <c r="U471" s="86"/>
      <c r="V471" s="86"/>
      <c r="W471" s="86"/>
      <c r="X471" s="97"/>
      <c r="Y471" s="4"/>
      <c r="Z471" s="93"/>
      <c r="AA471" s="94"/>
      <c r="AB471" s="94"/>
      <c r="AC471" s="94"/>
      <c r="AD471" s="95"/>
      <c r="AE471" s="7"/>
      <c r="AF471" s="32" t="str">
        <f t="shared" si="127"/>
        <v/>
      </c>
      <c r="AG471" s="31" t="str">
        <f t="shared" si="128"/>
        <v>?</v>
      </c>
      <c r="AH471" s="31" t="str">
        <f t="shared" si="129"/>
        <v>?</v>
      </c>
      <c r="AI471" s="31" t="str">
        <f t="shared" si="130"/>
        <v>?</v>
      </c>
      <c r="AJ471" s="31" t="str">
        <f t="shared" si="131"/>
        <v>?</v>
      </c>
      <c r="AK471" s="31" t="str">
        <f t="shared" si="132"/>
        <v>?</v>
      </c>
      <c r="AL471" s="31" t="str">
        <f t="shared" si="133"/>
        <v>?</v>
      </c>
      <c r="AM471" s="39" t="str">
        <f t="shared" si="134"/>
        <v/>
      </c>
      <c r="AN471" s="31" t="str">
        <f t="shared" si="135"/>
        <v/>
      </c>
      <c r="AO471" s="32" t="str">
        <f t="shared" si="136"/>
        <v/>
      </c>
      <c r="AP471" s="32" t="str">
        <f t="shared" si="137"/>
        <v/>
      </c>
      <c r="AQ471" s="32" t="str">
        <f t="shared" si="138"/>
        <v/>
      </c>
      <c r="AR471" s="32" t="str">
        <f t="shared" si="139"/>
        <v/>
      </c>
      <c r="AS471" s="32" t="str">
        <f t="shared" si="140"/>
        <v/>
      </c>
      <c r="AT471" s="96" t="str">
        <f t="shared" si="141"/>
        <v xml:space="preserve"> </v>
      </c>
      <c r="AU471" s="7"/>
    </row>
    <row r="472" spans="1:47" ht="14.25">
      <c r="A472" s="84"/>
      <c r="B472" s="85"/>
      <c r="C472" s="86"/>
      <c r="D472" s="86"/>
      <c r="E472" s="86"/>
      <c r="F472" s="89"/>
      <c r="G472" s="7"/>
      <c r="H472" s="96"/>
      <c r="I472" s="7"/>
      <c r="J472" s="85"/>
      <c r="K472" s="86"/>
      <c r="L472" s="86"/>
      <c r="M472" s="86"/>
      <c r="N472" s="86"/>
      <c r="O472" s="86"/>
      <c r="P472" s="86"/>
      <c r="Q472" s="86"/>
      <c r="R472" s="91"/>
      <c r="S472" s="7"/>
      <c r="T472" s="85"/>
      <c r="U472" s="86"/>
      <c r="V472" s="86"/>
      <c r="W472" s="86"/>
      <c r="X472" s="97"/>
      <c r="Y472" s="4"/>
      <c r="Z472" s="93"/>
      <c r="AA472" s="94"/>
      <c r="AB472" s="94"/>
      <c r="AC472" s="94"/>
      <c r="AD472" s="95"/>
      <c r="AE472" s="7"/>
      <c r="AF472" s="32" t="str">
        <f t="shared" si="127"/>
        <v/>
      </c>
      <c r="AG472" s="31" t="str">
        <f t="shared" si="128"/>
        <v>?</v>
      </c>
      <c r="AH472" s="31" t="str">
        <f t="shared" si="129"/>
        <v>?</v>
      </c>
      <c r="AI472" s="31" t="str">
        <f t="shared" si="130"/>
        <v>?</v>
      </c>
      <c r="AJ472" s="31" t="str">
        <f t="shared" si="131"/>
        <v>?</v>
      </c>
      <c r="AK472" s="31" t="str">
        <f t="shared" si="132"/>
        <v>?</v>
      </c>
      <c r="AL472" s="31" t="str">
        <f t="shared" si="133"/>
        <v>?</v>
      </c>
      <c r="AM472" s="39" t="str">
        <f t="shared" si="134"/>
        <v/>
      </c>
      <c r="AN472" s="31" t="str">
        <f t="shared" si="135"/>
        <v/>
      </c>
      <c r="AO472" s="32" t="str">
        <f t="shared" si="136"/>
        <v/>
      </c>
      <c r="AP472" s="32" t="str">
        <f t="shared" si="137"/>
        <v/>
      </c>
      <c r="AQ472" s="32" t="str">
        <f t="shared" si="138"/>
        <v/>
      </c>
      <c r="AR472" s="32" t="str">
        <f t="shared" si="139"/>
        <v/>
      </c>
      <c r="AS472" s="32" t="str">
        <f t="shared" si="140"/>
        <v/>
      </c>
      <c r="AT472" s="96" t="str">
        <f t="shared" si="141"/>
        <v xml:space="preserve"> </v>
      </c>
      <c r="AU472" s="7"/>
    </row>
    <row r="473" spans="1:47" ht="14.25">
      <c r="A473" s="84"/>
      <c r="B473" s="85"/>
      <c r="C473" s="86"/>
      <c r="D473" s="86"/>
      <c r="E473" s="86"/>
      <c r="F473" s="89"/>
      <c r="G473" s="7"/>
      <c r="H473" s="96"/>
      <c r="I473" s="7"/>
      <c r="J473" s="85"/>
      <c r="K473" s="86"/>
      <c r="L473" s="86"/>
      <c r="M473" s="86"/>
      <c r="N473" s="86"/>
      <c r="O473" s="86"/>
      <c r="P473" s="86"/>
      <c r="Q473" s="86"/>
      <c r="R473" s="91"/>
      <c r="S473" s="7"/>
      <c r="T473" s="85"/>
      <c r="U473" s="86"/>
      <c r="V473" s="86"/>
      <c r="W473" s="86"/>
      <c r="X473" s="97"/>
      <c r="Y473" s="4"/>
      <c r="Z473" s="93"/>
      <c r="AA473" s="94"/>
      <c r="AB473" s="94"/>
      <c r="AC473" s="94"/>
      <c r="AD473" s="95"/>
      <c r="AE473" s="7"/>
      <c r="AF473" s="32" t="str">
        <f t="shared" si="127"/>
        <v/>
      </c>
      <c r="AG473" s="31" t="str">
        <f t="shared" si="128"/>
        <v>?</v>
      </c>
      <c r="AH473" s="31" t="str">
        <f t="shared" si="129"/>
        <v>?</v>
      </c>
      <c r="AI473" s="31" t="str">
        <f t="shared" si="130"/>
        <v>?</v>
      </c>
      <c r="AJ473" s="31" t="str">
        <f t="shared" si="131"/>
        <v>?</v>
      </c>
      <c r="AK473" s="31" t="str">
        <f t="shared" si="132"/>
        <v>?</v>
      </c>
      <c r="AL473" s="31" t="str">
        <f t="shared" si="133"/>
        <v>?</v>
      </c>
      <c r="AM473" s="39" t="str">
        <f t="shared" si="134"/>
        <v/>
      </c>
      <c r="AN473" s="31" t="str">
        <f t="shared" si="135"/>
        <v/>
      </c>
      <c r="AO473" s="32" t="str">
        <f t="shared" si="136"/>
        <v/>
      </c>
      <c r="AP473" s="32" t="str">
        <f t="shared" si="137"/>
        <v/>
      </c>
      <c r="AQ473" s="32" t="str">
        <f t="shared" si="138"/>
        <v/>
      </c>
      <c r="AR473" s="32" t="str">
        <f t="shared" si="139"/>
        <v/>
      </c>
      <c r="AS473" s="32" t="str">
        <f t="shared" si="140"/>
        <v/>
      </c>
      <c r="AT473" s="96" t="str">
        <f t="shared" si="141"/>
        <v xml:space="preserve"> </v>
      </c>
      <c r="AU473" s="7"/>
    </row>
    <row r="474" spans="1:47" ht="14.25">
      <c r="A474" s="84"/>
      <c r="B474" s="85"/>
      <c r="C474" s="86"/>
      <c r="D474" s="86"/>
      <c r="E474" s="86"/>
      <c r="F474" s="89"/>
      <c r="G474" s="7"/>
      <c r="H474" s="96"/>
      <c r="I474" s="7"/>
      <c r="J474" s="85"/>
      <c r="K474" s="86"/>
      <c r="L474" s="86"/>
      <c r="M474" s="86"/>
      <c r="N474" s="86"/>
      <c r="O474" s="86"/>
      <c r="P474" s="86"/>
      <c r="Q474" s="86"/>
      <c r="R474" s="91"/>
      <c r="S474" s="7"/>
      <c r="T474" s="85"/>
      <c r="U474" s="86"/>
      <c r="V474" s="86"/>
      <c r="W474" s="86"/>
      <c r="X474" s="97"/>
      <c r="Y474" s="4"/>
      <c r="Z474" s="93"/>
      <c r="AA474" s="94"/>
      <c r="AB474" s="94"/>
      <c r="AC474" s="94"/>
      <c r="AD474" s="95"/>
      <c r="AE474" s="7"/>
      <c r="AF474" s="32" t="str">
        <f t="shared" si="127"/>
        <v/>
      </c>
      <c r="AG474" s="31" t="str">
        <f t="shared" si="128"/>
        <v>?</v>
      </c>
      <c r="AH474" s="31" t="str">
        <f t="shared" si="129"/>
        <v>?</v>
      </c>
      <c r="AI474" s="31" t="str">
        <f t="shared" si="130"/>
        <v>?</v>
      </c>
      <c r="AJ474" s="31" t="str">
        <f t="shared" si="131"/>
        <v>?</v>
      </c>
      <c r="AK474" s="31" t="str">
        <f t="shared" si="132"/>
        <v>?</v>
      </c>
      <c r="AL474" s="31" t="str">
        <f t="shared" si="133"/>
        <v>?</v>
      </c>
      <c r="AM474" s="39" t="str">
        <f t="shared" si="134"/>
        <v/>
      </c>
      <c r="AN474" s="31" t="str">
        <f t="shared" si="135"/>
        <v/>
      </c>
      <c r="AO474" s="32" t="str">
        <f t="shared" si="136"/>
        <v/>
      </c>
      <c r="AP474" s="32" t="str">
        <f t="shared" si="137"/>
        <v/>
      </c>
      <c r="AQ474" s="32" t="str">
        <f t="shared" si="138"/>
        <v/>
      </c>
      <c r="AR474" s="32" t="str">
        <f t="shared" si="139"/>
        <v/>
      </c>
      <c r="AS474" s="32" t="str">
        <f t="shared" si="140"/>
        <v/>
      </c>
      <c r="AT474" s="96" t="str">
        <f t="shared" si="141"/>
        <v xml:space="preserve"> </v>
      </c>
      <c r="AU474" s="7"/>
    </row>
    <row r="475" spans="1:47" ht="14.25">
      <c r="A475" s="84"/>
      <c r="B475" s="85"/>
      <c r="C475" s="86"/>
      <c r="D475" s="86"/>
      <c r="E475" s="86"/>
      <c r="F475" s="89"/>
      <c r="G475" s="7"/>
      <c r="H475" s="96"/>
      <c r="I475" s="7"/>
      <c r="J475" s="85"/>
      <c r="K475" s="86"/>
      <c r="L475" s="86"/>
      <c r="M475" s="86"/>
      <c r="N475" s="86"/>
      <c r="O475" s="86"/>
      <c r="P475" s="86"/>
      <c r="Q475" s="86"/>
      <c r="R475" s="91"/>
      <c r="S475" s="7"/>
      <c r="T475" s="85"/>
      <c r="U475" s="86"/>
      <c r="V475" s="86"/>
      <c r="W475" s="86"/>
      <c r="X475" s="97"/>
      <c r="Y475" s="4"/>
      <c r="Z475" s="93"/>
      <c r="AA475" s="94"/>
      <c r="AB475" s="94"/>
      <c r="AC475" s="94"/>
      <c r="AD475" s="95"/>
      <c r="AE475" s="7"/>
      <c r="AF475" s="32" t="str">
        <f t="shared" si="127"/>
        <v/>
      </c>
      <c r="AG475" s="31" t="str">
        <f t="shared" si="128"/>
        <v>?</v>
      </c>
      <c r="AH475" s="31" t="str">
        <f t="shared" si="129"/>
        <v>?</v>
      </c>
      <c r="AI475" s="31" t="str">
        <f t="shared" si="130"/>
        <v>?</v>
      </c>
      <c r="AJ475" s="31" t="str">
        <f t="shared" si="131"/>
        <v>?</v>
      </c>
      <c r="AK475" s="31" t="str">
        <f t="shared" si="132"/>
        <v>?</v>
      </c>
      <c r="AL475" s="31" t="str">
        <f t="shared" si="133"/>
        <v>?</v>
      </c>
      <c r="AM475" s="39" t="str">
        <f t="shared" si="134"/>
        <v/>
      </c>
      <c r="AN475" s="31" t="str">
        <f t="shared" si="135"/>
        <v/>
      </c>
      <c r="AO475" s="32" t="str">
        <f t="shared" si="136"/>
        <v/>
      </c>
      <c r="AP475" s="32" t="str">
        <f t="shared" si="137"/>
        <v/>
      </c>
      <c r="AQ475" s="32" t="str">
        <f t="shared" si="138"/>
        <v/>
      </c>
      <c r="AR475" s="32" t="str">
        <f t="shared" si="139"/>
        <v/>
      </c>
      <c r="AS475" s="32" t="str">
        <f t="shared" si="140"/>
        <v/>
      </c>
      <c r="AT475" s="96" t="str">
        <f t="shared" si="141"/>
        <v xml:space="preserve"> </v>
      </c>
      <c r="AU475" s="7"/>
    </row>
    <row r="476" spans="1:47" ht="14.25">
      <c r="A476" s="84"/>
      <c r="B476" s="85"/>
      <c r="C476" s="86"/>
      <c r="D476" s="86"/>
      <c r="E476" s="86"/>
      <c r="F476" s="89"/>
      <c r="G476" s="7"/>
      <c r="H476" s="96"/>
      <c r="I476" s="7"/>
      <c r="J476" s="85"/>
      <c r="K476" s="86"/>
      <c r="L476" s="86"/>
      <c r="M476" s="86"/>
      <c r="N476" s="86"/>
      <c r="O476" s="86"/>
      <c r="P476" s="86"/>
      <c r="Q476" s="86"/>
      <c r="R476" s="91"/>
      <c r="S476" s="7"/>
      <c r="T476" s="85"/>
      <c r="U476" s="86"/>
      <c r="V476" s="86"/>
      <c r="W476" s="86"/>
      <c r="X476" s="97"/>
      <c r="Y476" s="4"/>
      <c r="Z476" s="93"/>
      <c r="AA476" s="94"/>
      <c r="AB476" s="94"/>
      <c r="AC476" s="94"/>
      <c r="AD476" s="95"/>
      <c r="AE476" s="7"/>
      <c r="AF476" s="32" t="str">
        <f t="shared" si="127"/>
        <v/>
      </c>
      <c r="AG476" s="31" t="str">
        <f t="shared" si="128"/>
        <v>?</v>
      </c>
      <c r="AH476" s="31" t="str">
        <f t="shared" si="129"/>
        <v>?</v>
      </c>
      <c r="AI476" s="31" t="str">
        <f t="shared" si="130"/>
        <v>?</v>
      </c>
      <c r="AJ476" s="31" t="str">
        <f t="shared" si="131"/>
        <v>?</v>
      </c>
      <c r="AK476" s="31" t="str">
        <f t="shared" si="132"/>
        <v>?</v>
      </c>
      <c r="AL476" s="31" t="str">
        <f t="shared" si="133"/>
        <v>?</v>
      </c>
      <c r="AM476" s="39" t="str">
        <f t="shared" si="134"/>
        <v/>
      </c>
      <c r="AN476" s="31" t="str">
        <f t="shared" si="135"/>
        <v/>
      </c>
      <c r="AO476" s="32" t="str">
        <f t="shared" si="136"/>
        <v/>
      </c>
      <c r="AP476" s="32" t="str">
        <f t="shared" si="137"/>
        <v/>
      </c>
      <c r="AQ476" s="32" t="str">
        <f t="shared" si="138"/>
        <v/>
      </c>
      <c r="AR476" s="32" t="str">
        <f t="shared" si="139"/>
        <v/>
      </c>
      <c r="AS476" s="32" t="str">
        <f t="shared" si="140"/>
        <v/>
      </c>
      <c r="AT476" s="96" t="str">
        <f t="shared" si="141"/>
        <v xml:space="preserve"> </v>
      </c>
      <c r="AU476" s="7"/>
    </row>
    <row r="477" spans="1:47" ht="14.25">
      <c r="A477" s="84"/>
      <c r="B477" s="85"/>
      <c r="C477" s="86"/>
      <c r="D477" s="86"/>
      <c r="E477" s="86"/>
      <c r="F477" s="89"/>
      <c r="G477" s="7"/>
      <c r="H477" s="96"/>
      <c r="I477" s="7"/>
      <c r="J477" s="85"/>
      <c r="K477" s="86"/>
      <c r="L477" s="86"/>
      <c r="M477" s="86"/>
      <c r="N477" s="86"/>
      <c r="O477" s="86"/>
      <c r="P477" s="86"/>
      <c r="Q477" s="86"/>
      <c r="R477" s="91"/>
      <c r="S477" s="7"/>
      <c r="T477" s="85"/>
      <c r="U477" s="86"/>
      <c r="V477" s="86"/>
      <c r="W477" s="86"/>
      <c r="X477" s="97"/>
      <c r="Y477" s="4"/>
      <c r="Z477" s="93"/>
      <c r="AA477" s="94"/>
      <c r="AB477" s="94"/>
      <c r="AC477" s="94"/>
      <c r="AD477" s="95"/>
      <c r="AE477" s="7"/>
      <c r="AF477" s="32" t="str">
        <f t="shared" si="127"/>
        <v/>
      </c>
      <c r="AG477" s="31" t="str">
        <f t="shared" si="128"/>
        <v>?</v>
      </c>
      <c r="AH477" s="31" t="str">
        <f t="shared" si="129"/>
        <v>?</v>
      </c>
      <c r="AI477" s="31" t="str">
        <f t="shared" si="130"/>
        <v>?</v>
      </c>
      <c r="AJ477" s="31" t="str">
        <f t="shared" si="131"/>
        <v>?</v>
      </c>
      <c r="AK477" s="31" t="str">
        <f t="shared" si="132"/>
        <v>?</v>
      </c>
      <c r="AL477" s="31" t="str">
        <f t="shared" si="133"/>
        <v>?</v>
      </c>
      <c r="AM477" s="39" t="str">
        <f t="shared" si="134"/>
        <v/>
      </c>
      <c r="AN477" s="31" t="str">
        <f t="shared" si="135"/>
        <v/>
      </c>
      <c r="AO477" s="32" t="str">
        <f t="shared" si="136"/>
        <v/>
      </c>
      <c r="AP477" s="32" t="str">
        <f t="shared" si="137"/>
        <v/>
      </c>
      <c r="AQ477" s="32" t="str">
        <f t="shared" si="138"/>
        <v/>
      </c>
      <c r="AR477" s="32" t="str">
        <f t="shared" si="139"/>
        <v/>
      </c>
      <c r="AS477" s="32" t="str">
        <f t="shared" si="140"/>
        <v/>
      </c>
      <c r="AT477" s="96" t="str">
        <f t="shared" si="141"/>
        <v xml:space="preserve"> </v>
      </c>
      <c r="AU477" s="7"/>
    </row>
    <row r="478" spans="1:47" ht="14.25">
      <c r="A478" s="84"/>
      <c r="B478" s="85"/>
      <c r="C478" s="86"/>
      <c r="D478" s="86"/>
      <c r="E478" s="86"/>
      <c r="F478" s="89"/>
      <c r="G478" s="7"/>
      <c r="H478" s="96"/>
      <c r="I478" s="7"/>
      <c r="J478" s="85"/>
      <c r="K478" s="86"/>
      <c r="L478" s="86"/>
      <c r="M478" s="86"/>
      <c r="N478" s="86"/>
      <c r="O478" s="86"/>
      <c r="P478" s="86"/>
      <c r="Q478" s="86"/>
      <c r="R478" s="91"/>
      <c r="S478" s="7"/>
      <c r="T478" s="85"/>
      <c r="U478" s="86"/>
      <c r="V478" s="86"/>
      <c r="W478" s="86"/>
      <c r="X478" s="97"/>
      <c r="Y478" s="4"/>
      <c r="Z478" s="93"/>
      <c r="AA478" s="94"/>
      <c r="AB478" s="94"/>
      <c r="AC478" s="94"/>
      <c r="AD478" s="95"/>
      <c r="AE478" s="7"/>
      <c r="AF478" s="32" t="str">
        <f t="shared" ref="AF478:AF541" si="142">IF(COUNTA(H478)&gt;0,CONCATENATE(" [",H478,"] "),"")</f>
        <v/>
      </c>
      <c r="AG478" s="31" t="str">
        <f t="shared" ref="AG478:AG541" si="143">IF(COUNTA(L478)&gt;0,RIGHT(L478,LEN(L478)-5),"?")</f>
        <v>?</v>
      </c>
      <c r="AH478" s="31" t="str">
        <f t="shared" ref="AH478:AH541" si="144">IF(COUNTA(M478)&gt;0,RIGHT(M478,LEN(M478)-5),"?")</f>
        <v>?</v>
      </c>
      <c r="AI478" s="31" t="str">
        <f t="shared" ref="AI478:AI541" si="145">IF(COUNTA(N478)&gt;0,RIGHT(N478,LEN(N478)-5),"?")</f>
        <v>?</v>
      </c>
      <c r="AJ478" s="31" t="str">
        <f t="shared" ref="AJ478:AJ541" si="146">IF(COUNTA(O478)&gt;0,RIGHT(O478,LEN(O478)-5),"?")</f>
        <v>?</v>
      </c>
      <c r="AK478" s="31" t="str">
        <f t="shared" ref="AK478:AK541" si="147">IF(COUNTA(P478)&gt;0,RIGHT(P478,LEN(P478)-5),"?")</f>
        <v>?</v>
      </c>
      <c r="AL478" s="31" t="str">
        <f t="shared" ref="AL478:AL541" si="148">IF(COUNTA(Q478)&gt;0,RIGHT(Q478,LEN(Q478)-5),"?")</f>
        <v>?</v>
      </c>
      <c r="AM478" s="39" t="str">
        <f t="shared" ref="AM478:AM541" si="149">IF(COUNTA(R478)&gt;0,CONCATENATE(" Fasta: ",RIGHT(R478,LEN(R478)-5)),"")</f>
        <v/>
      </c>
      <c r="AN478" s="31" t="str">
        <f t="shared" ref="AN478:AN541" si="150">IF(A478="Målvakt",CONCATENATE(AG478," - ",AK478),"")</f>
        <v/>
      </c>
      <c r="AO478" s="32" t="str">
        <f t="shared" ref="AO478:AO541" si="151">IF(A478="Försvarare",CONCATENATE(AK478," - ",AH478," - ",AJ478," - ",AI478),"")</f>
        <v/>
      </c>
      <c r="AP478" s="32" t="str">
        <f t="shared" ref="AP478:AP541" si="152">IF(A478="Inner",CONCATENATE(AH478," - ",AI478," - ",AK478),"")</f>
        <v/>
      </c>
      <c r="AQ478" s="32" t="str">
        <f t="shared" ref="AQ478:AQ541" si="153">IF(A478="Ytter",CONCATENATE(AJ478," - ",AH478," - ",AI478," - ",AK478),"")</f>
        <v/>
      </c>
      <c r="AR478" s="32" t="str">
        <f t="shared" ref="AR478:AR541" si="154">IF(A478="Anfallare",CONCATENATE(AL478," - ",AI478," - ",AJ478),"")</f>
        <v/>
      </c>
      <c r="AS478" s="32" t="str">
        <f t="shared" ref="AS478:AS541" si="155">IF(A478="Def anfallare",CONCATENATE(AI478," - ",AH478," - ",AL478," - ",AJ478),"")</f>
        <v/>
      </c>
      <c r="AT478" s="96" t="str">
        <f t="shared" si="141"/>
        <v xml:space="preserve"> </v>
      </c>
      <c r="AU478" s="7"/>
    </row>
    <row r="479" spans="1:47" ht="14.25">
      <c r="A479" s="84"/>
      <c r="B479" s="85"/>
      <c r="C479" s="86"/>
      <c r="D479" s="86"/>
      <c r="E479" s="86"/>
      <c r="F479" s="89"/>
      <c r="G479" s="7"/>
      <c r="H479" s="96"/>
      <c r="I479" s="7"/>
      <c r="J479" s="85"/>
      <c r="K479" s="86"/>
      <c r="L479" s="86"/>
      <c r="M479" s="86"/>
      <c r="N479" s="86"/>
      <c r="O479" s="86"/>
      <c r="P479" s="86"/>
      <c r="Q479" s="86"/>
      <c r="R479" s="91"/>
      <c r="S479" s="7"/>
      <c r="T479" s="85"/>
      <c r="U479" s="86"/>
      <c r="V479" s="86"/>
      <c r="W479" s="86"/>
      <c r="X479" s="97"/>
      <c r="Y479" s="4"/>
      <c r="Z479" s="93"/>
      <c r="AA479" s="94"/>
      <c r="AB479" s="94"/>
      <c r="AC479" s="94"/>
      <c r="AD479" s="95"/>
      <c r="AE479" s="7"/>
      <c r="AF479" s="32" t="str">
        <f t="shared" si="142"/>
        <v/>
      </c>
      <c r="AG479" s="31" t="str">
        <f t="shared" si="143"/>
        <v>?</v>
      </c>
      <c r="AH479" s="31" t="str">
        <f t="shared" si="144"/>
        <v>?</v>
      </c>
      <c r="AI479" s="31" t="str">
        <f t="shared" si="145"/>
        <v>?</v>
      </c>
      <c r="AJ479" s="31" t="str">
        <f t="shared" si="146"/>
        <v>?</v>
      </c>
      <c r="AK479" s="31" t="str">
        <f t="shared" si="147"/>
        <v>?</v>
      </c>
      <c r="AL479" s="31" t="str">
        <f t="shared" si="148"/>
        <v>?</v>
      </c>
      <c r="AM479" s="39" t="str">
        <f t="shared" si="149"/>
        <v/>
      </c>
      <c r="AN479" s="31" t="str">
        <f t="shared" si="150"/>
        <v/>
      </c>
      <c r="AO479" s="32" t="str">
        <f t="shared" si="151"/>
        <v/>
      </c>
      <c r="AP479" s="32" t="str">
        <f t="shared" si="152"/>
        <v/>
      </c>
      <c r="AQ479" s="32" t="str">
        <f t="shared" si="153"/>
        <v/>
      </c>
      <c r="AR479" s="32" t="str">
        <f t="shared" si="154"/>
        <v/>
      </c>
      <c r="AS479" s="32" t="str">
        <f t="shared" si="155"/>
        <v/>
      </c>
      <c r="AT479" s="96" t="str">
        <f t="shared" si="141"/>
        <v xml:space="preserve"> </v>
      </c>
      <c r="AU479" s="7"/>
    </row>
    <row r="480" spans="1:47" ht="14.25">
      <c r="A480" s="84"/>
      <c r="B480" s="85"/>
      <c r="C480" s="86"/>
      <c r="D480" s="86"/>
      <c r="E480" s="86"/>
      <c r="F480" s="89"/>
      <c r="G480" s="7"/>
      <c r="H480" s="96"/>
      <c r="I480" s="7"/>
      <c r="J480" s="85"/>
      <c r="K480" s="86"/>
      <c r="L480" s="86"/>
      <c r="M480" s="86"/>
      <c r="N480" s="86"/>
      <c r="O480" s="86"/>
      <c r="P480" s="86"/>
      <c r="Q480" s="86"/>
      <c r="R480" s="91"/>
      <c r="S480" s="7"/>
      <c r="T480" s="85"/>
      <c r="U480" s="86"/>
      <c r="V480" s="86"/>
      <c r="W480" s="86"/>
      <c r="X480" s="97"/>
      <c r="Y480" s="4"/>
      <c r="Z480" s="93"/>
      <c r="AA480" s="94"/>
      <c r="AB480" s="94"/>
      <c r="AC480" s="94"/>
      <c r="AD480" s="95"/>
      <c r="AE480" s="7"/>
      <c r="AF480" s="32" t="str">
        <f t="shared" si="142"/>
        <v/>
      </c>
      <c r="AG480" s="31" t="str">
        <f t="shared" si="143"/>
        <v>?</v>
      </c>
      <c r="AH480" s="31" t="str">
        <f t="shared" si="144"/>
        <v>?</v>
      </c>
      <c r="AI480" s="31" t="str">
        <f t="shared" si="145"/>
        <v>?</v>
      </c>
      <c r="AJ480" s="31" t="str">
        <f t="shared" si="146"/>
        <v>?</v>
      </c>
      <c r="AK480" s="31" t="str">
        <f t="shared" si="147"/>
        <v>?</v>
      </c>
      <c r="AL480" s="31" t="str">
        <f t="shared" si="148"/>
        <v>?</v>
      </c>
      <c r="AM480" s="39" t="str">
        <f t="shared" si="149"/>
        <v/>
      </c>
      <c r="AN480" s="31" t="str">
        <f t="shared" si="150"/>
        <v/>
      </c>
      <c r="AO480" s="32" t="str">
        <f t="shared" si="151"/>
        <v/>
      </c>
      <c r="AP480" s="32" t="str">
        <f t="shared" si="152"/>
        <v/>
      </c>
      <c r="AQ480" s="32" t="str">
        <f t="shared" si="153"/>
        <v/>
      </c>
      <c r="AR480" s="32" t="str">
        <f t="shared" si="154"/>
        <v/>
      </c>
      <c r="AS480" s="32" t="str">
        <f t="shared" si="155"/>
        <v/>
      </c>
      <c r="AT480" s="96" t="str">
        <f t="shared" si="141"/>
        <v xml:space="preserve"> </v>
      </c>
      <c r="AU480" s="7"/>
    </row>
    <row r="481" spans="1:47" ht="14.25">
      <c r="A481" s="84"/>
      <c r="B481" s="85"/>
      <c r="C481" s="86"/>
      <c r="D481" s="86"/>
      <c r="E481" s="86"/>
      <c r="F481" s="89"/>
      <c r="G481" s="7"/>
      <c r="H481" s="96"/>
      <c r="I481" s="7"/>
      <c r="J481" s="85"/>
      <c r="K481" s="86"/>
      <c r="L481" s="86"/>
      <c r="M481" s="86"/>
      <c r="N481" s="86"/>
      <c r="O481" s="86"/>
      <c r="P481" s="86"/>
      <c r="Q481" s="86"/>
      <c r="R481" s="91"/>
      <c r="S481" s="7"/>
      <c r="T481" s="85"/>
      <c r="U481" s="86"/>
      <c r="V481" s="86"/>
      <c r="W481" s="86"/>
      <c r="X481" s="97"/>
      <c r="Y481" s="4"/>
      <c r="Z481" s="93"/>
      <c r="AA481" s="94"/>
      <c r="AB481" s="94"/>
      <c r="AC481" s="94"/>
      <c r="AD481" s="95"/>
      <c r="AE481" s="7"/>
      <c r="AF481" s="32" t="str">
        <f t="shared" si="142"/>
        <v/>
      </c>
      <c r="AG481" s="31" t="str">
        <f t="shared" si="143"/>
        <v>?</v>
      </c>
      <c r="AH481" s="31" t="str">
        <f t="shared" si="144"/>
        <v>?</v>
      </c>
      <c r="AI481" s="31" t="str">
        <f t="shared" si="145"/>
        <v>?</v>
      </c>
      <c r="AJ481" s="31" t="str">
        <f t="shared" si="146"/>
        <v>?</v>
      </c>
      <c r="AK481" s="31" t="str">
        <f t="shared" si="147"/>
        <v>?</v>
      </c>
      <c r="AL481" s="31" t="str">
        <f t="shared" si="148"/>
        <v>?</v>
      </c>
      <c r="AM481" s="39" t="str">
        <f t="shared" si="149"/>
        <v/>
      </c>
      <c r="AN481" s="31" t="str">
        <f t="shared" si="150"/>
        <v/>
      </c>
      <c r="AO481" s="32" t="str">
        <f t="shared" si="151"/>
        <v/>
      </c>
      <c r="AP481" s="32" t="str">
        <f t="shared" si="152"/>
        <v/>
      </c>
      <c r="AQ481" s="32" t="str">
        <f t="shared" si="153"/>
        <v/>
      </c>
      <c r="AR481" s="32" t="str">
        <f t="shared" si="154"/>
        <v/>
      </c>
      <c r="AS481" s="32" t="str">
        <f t="shared" si="155"/>
        <v/>
      </c>
      <c r="AT481" s="96" t="str">
        <f t="shared" si="141"/>
        <v xml:space="preserve"> </v>
      </c>
      <c r="AU481" s="7"/>
    </row>
    <row r="482" spans="1:47" ht="14.25">
      <c r="A482" s="84"/>
      <c r="B482" s="85"/>
      <c r="C482" s="86"/>
      <c r="D482" s="86"/>
      <c r="E482" s="86"/>
      <c r="F482" s="89"/>
      <c r="G482" s="7"/>
      <c r="H482" s="96"/>
      <c r="I482" s="7"/>
      <c r="J482" s="85"/>
      <c r="K482" s="86"/>
      <c r="L482" s="86"/>
      <c r="M482" s="86"/>
      <c r="N482" s="86"/>
      <c r="O482" s="86"/>
      <c r="P482" s="86"/>
      <c r="Q482" s="86"/>
      <c r="R482" s="91"/>
      <c r="S482" s="7"/>
      <c r="T482" s="85"/>
      <c r="U482" s="86"/>
      <c r="V482" s="86"/>
      <c r="W482" s="86"/>
      <c r="X482" s="97"/>
      <c r="Y482" s="4"/>
      <c r="Z482" s="93"/>
      <c r="AA482" s="94"/>
      <c r="AB482" s="94"/>
      <c r="AC482" s="94"/>
      <c r="AD482" s="95"/>
      <c r="AE482" s="7"/>
      <c r="AF482" s="32" t="str">
        <f t="shared" si="142"/>
        <v/>
      </c>
      <c r="AG482" s="31" t="str">
        <f t="shared" si="143"/>
        <v>?</v>
      </c>
      <c r="AH482" s="31" t="str">
        <f t="shared" si="144"/>
        <v>?</v>
      </c>
      <c r="AI482" s="31" t="str">
        <f t="shared" si="145"/>
        <v>?</v>
      </c>
      <c r="AJ482" s="31" t="str">
        <f t="shared" si="146"/>
        <v>?</v>
      </c>
      <c r="AK482" s="31" t="str">
        <f t="shared" si="147"/>
        <v>?</v>
      </c>
      <c r="AL482" s="31" t="str">
        <f t="shared" si="148"/>
        <v>?</v>
      </c>
      <c r="AM482" s="39" t="str">
        <f t="shared" si="149"/>
        <v/>
      </c>
      <c r="AN482" s="31" t="str">
        <f t="shared" si="150"/>
        <v/>
      </c>
      <c r="AO482" s="32" t="str">
        <f t="shared" si="151"/>
        <v/>
      </c>
      <c r="AP482" s="32" t="str">
        <f t="shared" si="152"/>
        <v/>
      </c>
      <c r="AQ482" s="32" t="str">
        <f t="shared" si="153"/>
        <v/>
      </c>
      <c r="AR482" s="32" t="str">
        <f t="shared" si="154"/>
        <v/>
      </c>
      <c r="AS482" s="32" t="str">
        <f t="shared" si="155"/>
        <v/>
      </c>
      <c r="AT482" s="96" t="str">
        <f t="shared" si="141"/>
        <v xml:space="preserve"> </v>
      </c>
      <c r="AU482" s="7"/>
    </row>
    <row r="483" spans="1:47" ht="14.25">
      <c r="A483" s="84"/>
      <c r="B483" s="85"/>
      <c r="C483" s="86"/>
      <c r="D483" s="86"/>
      <c r="E483" s="86"/>
      <c r="F483" s="89"/>
      <c r="G483" s="7"/>
      <c r="H483" s="96"/>
      <c r="I483" s="7"/>
      <c r="J483" s="85"/>
      <c r="K483" s="86"/>
      <c r="L483" s="86"/>
      <c r="M483" s="86"/>
      <c r="N483" s="86"/>
      <c r="O483" s="86"/>
      <c r="P483" s="86"/>
      <c r="Q483" s="86"/>
      <c r="R483" s="91"/>
      <c r="S483" s="7"/>
      <c r="T483" s="85"/>
      <c r="U483" s="86"/>
      <c r="V483" s="86"/>
      <c r="W483" s="86"/>
      <c r="X483" s="97"/>
      <c r="Y483" s="4"/>
      <c r="Z483" s="93"/>
      <c r="AA483" s="94"/>
      <c r="AB483" s="94"/>
      <c r="AC483" s="94"/>
      <c r="AD483" s="95"/>
      <c r="AE483" s="7"/>
      <c r="AF483" s="32" t="str">
        <f t="shared" si="142"/>
        <v/>
      </c>
      <c r="AG483" s="31" t="str">
        <f t="shared" si="143"/>
        <v>?</v>
      </c>
      <c r="AH483" s="31" t="str">
        <f t="shared" si="144"/>
        <v>?</v>
      </c>
      <c r="AI483" s="31" t="str">
        <f t="shared" si="145"/>
        <v>?</v>
      </c>
      <c r="AJ483" s="31" t="str">
        <f t="shared" si="146"/>
        <v>?</v>
      </c>
      <c r="AK483" s="31" t="str">
        <f t="shared" si="147"/>
        <v>?</v>
      </c>
      <c r="AL483" s="31" t="str">
        <f t="shared" si="148"/>
        <v>?</v>
      </c>
      <c r="AM483" s="39" t="str">
        <f t="shared" si="149"/>
        <v/>
      </c>
      <c r="AN483" s="31" t="str">
        <f t="shared" si="150"/>
        <v/>
      </c>
      <c r="AO483" s="32" t="str">
        <f t="shared" si="151"/>
        <v/>
      </c>
      <c r="AP483" s="32" t="str">
        <f t="shared" si="152"/>
        <v/>
      </c>
      <c r="AQ483" s="32" t="str">
        <f t="shared" si="153"/>
        <v/>
      </c>
      <c r="AR483" s="32" t="str">
        <f t="shared" si="154"/>
        <v/>
      </c>
      <c r="AS483" s="32" t="str">
        <f t="shared" si="155"/>
        <v/>
      </c>
      <c r="AT483" s="96" t="str">
        <f t="shared" si="141"/>
        <v xml:space="preserve"> </v>
      </c>
      <c r="AU483" s="7"/>
    </row>
    <row r="484" spans="1:47" ht="14.25">
      <c r="A484" s="84"/>
      <c r="B484" s="85"/>
      <c r="C484" s="86"/>
      <c r="D484" s="86"/>
      <c r="E484" s="86"/>
      <c r="F484" s="89"/>
      <c r="G484" s="7"/>
      <c r="H484" s="96"/>
      <c r="I484" s="7"/>
      <c r="J484" s="85"/>
      <c r="K484" s="86"/>
      <c r="L484" s="86"/>
      <c r="M484" s="86"/>
      <c r="N484" s="86"/>
      <c r="O484" s="86"/>
      <c r="P484" s="86"/>
      <c r="Q484" s="86"/>
      <c r="R484" s="91"/>
      <c r="S484" s="7"/>
      <c r="T484" s="85"/>
      <c r="U484" s="86"/>
      <c r="V484" s="86"/>
      <c r="W484" s="86"/>
      <c r="X484" s="97"/>
      <c r="Y484" s="4"/>
      <c r="Z484" s="93"/>
      <c r="AA484" s="94"/>
      <c r="AB484" s="94"/>
      <c r="AC484" s="94"/>
      <c r="AD484" s="95"/>
      <c r="AE484" s="7"/>
      <c r="AF484" s="32" t="str">
        <f t="shared" si="142"/>
        <v/>
      </c>
      <c r="AG484" s="31" t="str">
        <f t="shared" si="143"/>
        <v>?</v>
      </c>
      <c r="AH484" s="31" t="str">
        <f t="shared" si="144"/>
        <v>?</v>
      </c>
      <c r="AI484" s="31" t="str">
        <f t="shared" si="145"/>
        <v>?</v>
      </c>
      <c r="AJ484" s="31" t="str">
        <f t="shared" si="146"/>
        <v>?</v>
      </c>
      <c r="AK484" s="31" t="str">
        <f t="shared" si="147"/>
        <v>?</v>
      </c>
      <c r="AL484" s="31" t="str">
        <f t="shared" si="148"/>
        <v>?</v>
      </c>
      <c r="AM484" s="39" t="str">
        <f t="shared" si="149"/>
        <v/>
      </c>
      <c r="AN484" s="31" t="str">
        <f t="shared" si="150"/>
        <v/>
      </c>
      <c r="AO484" s="32" t="str">
        <f t="shared" si="151"/>
        <v/>
      </c>
      <c r="AP484" s="32" t="str">
        <f t="shared" si="152"/>
        <v/>
      </c>
      <c r="AQ484" s="32" t="str">
        <f t="shared" si="153"/>
        <v/>
      </c>
      <c r="AR484" s="32" t="str">
        <f t="shared" si="154"/>
        <v/>
      </c>
      <c r="AS484" s="32" t="str">
        <f t="shared" si="155"/>
        <v/>
      </c>
      <c r="AT484" s="96" t="str">
        <f t="shared" si="141"/>
        <v xml:space="preserve"> </v>
      </c>
      <c r="AU484" s="7"/>
    </row>
    <row r="485" spans="1:47" ht="14.25">
      <c r="A485" s="84"/>
      <c r="B485" s="85"/>
      <c r="C485" s="86"/>
      <c r="D485" s="86"/>
      <c r="E485" s="86"/>
      <c r="F485" s="89"/>
      <c r="G485" s="7"/>
      <c r="H485" s="96"/>
      <c r="I485" s="7"/>
      <c r="J485" s="85"/>
      <c r="K485" s="86"/>
      <c r="L485" s="86"/>
      <c r="M485" s="86"/>
      <c r="N485" s="86"/>
      <c r="O485" s="86"/>
      <c r="P485" s="86"/>
      <c r="Q485" s="86"/>
      <c r="R485" s="91"/>
      <c r="S485" s="7"/>
      <c r="T485" s="85"/>
      <c r="U485" s="86"/>
      <c r="V485" s="86"/>
      <c r="W485" s="86"/>
      <c r="X485" s="97"/>
      <c r="Y485" s="4"/>
      <c r="Z485" s="93"/>
      <c r="AA485" s="94"/>
      <c r="AB485" s="94"/>
      <c r="AC485" s="94"/>
      <c r="AD485" s="95"/>
      <c r="AE485" s="7"/>
      <c r="AF485" s="32" t="str">
        <f t="shared" si="142"/>
        <v/>
      </c>
      <c r="AG485" s="31" t="str">
        <f t="shared" si="143"/>
        <v>?</v>
      </c>
      <c r="AH485" s="31" t="str">
        <f t="shared" si="144"/>
        <v>?</v>
      </c>
      <c r="AI485" s="31" t="str">
        <f t="shared" si="145"/>
        <v>?</v>
      </c>
      <c r="AJ485" s="31" t="str">
        <f t="shared" si="146"/>
        <v>?</v>
      </c>
      <c r="AK485" s="31" t="str">
        <f t="shared" si="147"/>
        <v>?</v>
      </c>
      <c r="AL485" s="31" t="str">
        <f t="shared" si="148"/>
        <v>?</v>
      </c>
      <c r="AM485" s="39" t="str">
        <f t="shared" si="149"/>
        <v/>
      </c>
      <c r="AN485" s="31" t="str">
        <f t="shared" si="150"/>
        <v/>
      </c>
      <c r="AO485" s="32" t="str">
        <f t="shared" si="151"/>
        <v/>
      </c>
      <c r="AP485" s="32" t="str">
        <f t="shared" si="152"/>
        <v/>
      </c>
      <c r="AQ485" s="32" t="str">
        <f t="shared" si="153"/>
        <v/>
      </c>
      <c r="AR485" s="32" t="str">
        <f t="shared" si="154"/>
        <v/>
      </c>
      <c r="AS485" s="32" t="str">
        <f t="shared" si="155"/>
        <v/>
      </c>
      <c r="AT485" s="96" t="str">
        <f t="shared" ref="AT485:AT548" si="156">CONCATENATE(IF(Z485="LL","[u]",IF(Z485="Ny","[i]",IF(Z485="Extra koll","[b]",""))),F485," ",C485,IF(COUNTA(D485)&gt;0,CONCATENATE(" [playerid=",D485,"] "),""),AN485,AO485,AP485,AQ485,AR485,AS485,AF485,AM485,IF(Z485="LL","[/u]",IF(Z485="Ny","[/i]",IF(Z485="Extra koll","[/b]",""))))</f>
        <v xml:space="preserve"> </v>
      </c>
      <c r="AU485" s="7"/>
    </row>
    <row r="486" spans="1:47" ht="14.25">
      <c r="A486" s="84"/>
      <c r="B486" s="85"/>
      <c r="C486" s="86"/>
      <c r="D486" s="86"/>
      <c r="E486" s="86"/>
      <c r="F486" s="89"/>
      <c r="G486" s="7"/>
      <c r="H486" s="96"/>
      <c r="I486" s="7"/>
      <c r="J486" s="85"/>
      <c r="K486" s="86"/>
      <c r="L486" s="86"/>
      <c r="M486" s="86"/>
      <c r="N486" s="86"/>
      <c r="O486" s="86"/>
      <c r="P486" s="86"/>
      <c r="Q486" s="86"/>
      <c r="R486" s="91"/>
      <c r="S486" s="7"/>
      <c r="T486" s="85"/>
      <c r="U486" s="86"/>
      <c r="V486" s="86"/>
      <c r="W486" s="86"/>
      <c r="X486" s="97"/>
      <c r="Y486" s="4"/>
      <c r="Z486" s="93"/>
      <c r="AA486" s="94"/>
      <c r="AB486" s="94"/>
      <c r="AC486" s="94"/>
      <c r="AD486" s="95"/>
      <c r="AE486" s="7"/>
      <c r="AF486" s="32" t="str">
        <f t="shared" si="142"/>
        <v/>
      </c>
      <c r="AG486" s="31" t="str">
        <f t="shared" si="143"/>
        <v>?</v>
      </c>
      <c r="AH486" s="31" t="str">
        <f t="shared" si="144"/>
        <v>?</v>
      </c>
      <c r="AI486" s="31" t="str">
        <f t="shared" si="145"/>
        <v>?</v>
      </c>
      <c r="AJ486" s="31" t="str">
        <f t="shared" si="146"/>
        <v>?</v>
      </c>
      <c r="AK486" s="31" t="str">
        <f t="shared" si="147"/>
        <v>?</v>
      </c>
      <c r="AL486" s="31" t="str">
        <f t="shared" si="148"/>
        <v>?</v>
      </c>
      <c r="AM486" s="39" t="str">
        <f t="shared" si="149"/>
        <v/>
      </c>
      <c r="AN486" s="31" t="str">
        <f t="shared" si="150"/>
        <v/>
      </c>
      <c r="AO486" s="32" t="str">
        <f t="shared" si="151"/>
        <v/>
      </c>
      <c r="AP486" s="32" t="str">
        <f t="shared" si="152"/>
        <v/>
      </c>
      <c r="AQ486" s="32" t="str">
        <f t="shared" si="153"/>
        <v/>
      </c>
      <c r="AR486" s="32" t="str">
        <f t="shared" si="154"/>
        <v/>
      </c>
      <c r="AS486" s="32" t="str">
        <f t="shared" si="155"/>
        <v/>
      </c>
      <c r="AT486" s="96" t="str">
        <f t="shared" si="156"/>
        <v xml:space="preserve"> </v>
      </c>
      <c r="AU486" s="7"/>
    </row>
    <row r="487" spans="1:47" ht="14.25">
      <c r="A487" s="84"/>
      <c r="B487" s="85"/>
      <c r="C487" s="86"/>
      <c r="D487" s="86"/>
      <c r="E487" s="86"/>
      <c r="F487" s="89"/>
      <c r="G487" s="7"/>
      <c r="H487" s="96"/>
      <c r="I487" s="7"/>
      <c r="J487" s="85"/>
      <c r="K487" s="86"/>
      <c r="L487" s="86"/>
      <c r="M487" s="86"/>
      <c r="N487" s="86"/>
      <c r="O487" s="86"/>
      <c r="P487" s="86"/>
      <c r="Q487" s="86"/>
      <c r="R487" s="91"/>
      <c r="S487" s="7"/>
      <c r="T487" s="85"/>
      <c r="U487" s="86"/>
      <c r="V487" s="86"/>
      <c r="W487" s="86"/>
      <c r="X487" s="97"/>
      <c r="Y487" s="4"/>
      <c r="Z487" s="93"/>
      <c r="AA487" s="94"/>
      <c r="AB487" s="94"/>
      <c r="AC487" s="94"/>
      <c r="AD487" s="95"/>
      <c r="AE487" s="7"/>
      <c r="AF487" s="32" t="str">
        <f t="shared" si="142"/>
        <v/>
      </c>
      <c r="AG487" s="31" t="str">
        <f t="shared" si="143"/>
        <v>?</v>
      </c>
      <c r="AH487" s="31" t="str">
        <f t="shared" si="144"/>
        <v>?</v>
      </c>
      <c r="AI487" s="31" t="str">
        <f t="shared" si="145"/>
        <v>?</v>
      </c>
      <c r="AJ487" s="31" t="str">
        <f t="shared" si="146"/>
        <v>?</v>
      </c>
      <c r="AK487" s="31" t="str">
        <f t="shared" si="147"/>
        <v>?</v>
      </c>
      <c r="AL487" s="31" t="str">
        <f t="shared" si="148"/>
        <v>?</v>
      </c>
      <c r="AM487" s="39" t="str">
        <f t="shared" si="149"/>
        <v/>
      </c>
      <c r="AN487" s="31" t="str">
        <f t="shared" si="150"/>
        <v/>
      </c>
      <c r="AO487" s="32" t="str">
        <f t="shared" si="151"/>
        <v/>
      </c>
      <c r="AP487" s="32" t="str">
        <f t="shared" si="152"/>
        <v/>
      </c>
      <c r="AQ487" s="32" t="str">
        <f t="shared" si="153"/>
        <v/>
      </c>
      <c r="AR487" s="32" t="str">
        <f t="shared" si="154"/>
        <v/>
      </c>
      <c r="AS487" s="32" t="str">
        <f t="shared" si="155"/>
        <v/>
      </c>
      <c r="AT487" s="96" t="str">
        <f t="shared" si="156"/>
        <v xml:space="preserve"> </v>
      </c>
      <c r="AU487" s="7"/>
    </row>
    <row r="488" spans="1:47" ht="14.25">
      <c r="A488" s="84"/>
      <c r="B488" s="85"/>
      <c r="C488" s="86"/>
      <c r="D488" s="86"/>
      <c r="E488" s="86"/>
      <c r="F488" s="89"/>
      <c r="G488" s="7"/>
      <c r="H488" s="96"/>
      <c r="I488" s="7"/>
      <c r="J488" s="85"/>
      <c r="K488" s="86"/>
      <c r="L488" s="86"/>
      <c r="M488" s="86"/>
      <c r="N488" s="86"/>
      <c r="O488" s="86"/>
      <c r="P488" s="86"/>
      <c r="Q488" s="86"/>
      <c r="R488" s="91"/>
      <c r="S488" s="7"/>
      <c r="T488" s="85"/>
      <c r="U488" s="86"/>
      <c r="V488" s="86"/>
      <c r="W488" s="86"/>
      <c r="X488" s="97"/>
      <c r="Y488" s="4"/>
      <c r="Z488" s="93"/>
      <c r="AA488" s="94"/>
      <c r="AB488" s="94"/>
      <c r="AC488" s="94"/>
      <c r="AD488" s="95"/>
      <c r="AE488" s="7"/>
      <c r="AF488" s="32" t="str">
        <f t="shared" si="142"/>
        <v/>
      </c>
      <c r="AG488" s="31" t="str">
        <f t="shared" si="143"/>
        <v>?</v>
      </c>
      <c r="AH488" s="31" t="str">
        <f t="shared" si="144"/>
        <v>?</v>
      </c>
      <c r="AI488" s="31" t="str">
        <f t="shared" si="145"/>
        <v>?</v>
      </c>
      <c r="AJ488" s="31" t="str">
        <f t="shared" si="146"/>
        <v>?</v>
      </c>
      <c r="AK488" s="31" t="str">
        <f t="shared" si="147"/>
        <v>?</v>
      </c>
      <c r="AL488" s="31" t="str">
        <f t="shared" si="148"/>
        <v>?</v>
      </c>
      <c r="AM488" s="39" t="str">
        <f t="shared" si="149"/>
        <v/>
      </c>
      <c r="AN488" s="31" t="str">
        <f t="shared" si="150"/>
        <v/>
      </c>
      <c r="AO488" s="32" t="str">
        <f t="shared" si="151"/>
        <v/>
      </c>
      <c r="AP488" s="32" t="str">
        <f t="shared" si="152"/>
        <v/>
      </c>
      <c r="AQ488" s="32" t="str">
        <f t="shared" si="153"/>
        <v/>
      </c>
      <c r="AR488" s="32" t="str">
        <f t="shared" si="154"/>
        <v/>
      </c>
      <c r="AS488" s="32" t="str">
        <f t="shared" si="155"/>
        <v/>
      </c>
      <c r="AT488" s="96" t="str">
        <f t="shared" si="156"/>
        <v xml:space="preserve"> </v>
      </c>
      <c r="AU488" s="7"/>
    </row>
    <row r="489" spans="1:47" ht="14.25">
      <c r="A489" s="84"/>
      <c r="B489" s="85"/>
      <c r="C489" s="86"/>
      <c r="D489" s="86"/>
      <c r="E489" s="86"/>
      <c r="F489" s="89"/>
      <c r="G489" s="7"/>
      <c r="H489" s="96"/>
      <c r="I489" s="7"/>
      <c r="J489" s="85"/>
      <c r="K489" s="86"/>
      <c r="L489" s="86"/>
      <c r="M489" s="86"/>
      <c r="N489" s="86"/>
      <c r="O489" s="86"/>
      <c r="P489" s="86"/>
      <c r="Q489" s="86"/>
      <c r="R489" s="91"/>
      <c r="S489" s="7"/>
      <c r="T489" s="85"/>
      <c r="U489" s="86"/>
      <c r="V489" s="86"/>
      <c r="W489" s="86"/>
      <c r="X489" s="97"/>
      <c r="Y489" s="4"/>
      <c r="Z489" s="93"/>
      <c r="AA489" s="94"/>
      <c r="AB489" s="94"/>
      <c r="AC489" s="94"/>
      <c r="AD489" s="95"/>
      <c r="AE489" s="7"/>
      <c r="AF489" s="32" t="str">
        <f t="shared" si="142"/>
        <v/>
      </c>
      <c r="AG489" s="31" t="str">
        <f t="shared" si="143"/>
        <v>?</v>
      </c>
      <c r="AH489" s="31" t="str">
        <f t="shared" si="144"/>
        <v>?</v>
      </c>
      <c r="AI489" s="31" t="str">
        <f t="shared" si="145"/>
        <v>?</v>
      </c>
      <c r="AJ489" s="31" t="str">
        <f t="shared" si="146"/>
        <v>?</v>
      </c>
      <c r="AK489" s="31" t="str">
        <f t="shared" si="147"/>
        <v>?</v>
      </c>
      <c r="AL489" s="31" t="str">
        <f t="shared" si="148"/>
        <v>?</v>
      </c>
      <c r="AM489" s="39" t="str">
        <f t="shared" si="149"/>
        <v/>
      </c>
      <c r="AN489" s="31" t="str">
        <f t="shared" si="150"/>
        <v/>
      </c>
      <c r="AO489" s="32" t="str">
        <f t="shared" si="151"/>
        <v/>
      </c>
      <c r="AP489" s="32" t="str">
        <f t="shared" si="152"/>
        <v/>
      </c>
      <c r="AQ489" s="32" t="str">
        <f t="shared" si="153"/>
        <v/>
      </c>
      <c r="AR489" s="32" t="str">
        <f t="shared" si="154"/>
        <v/>
      </c>
      <c r="AS489" s="32" t="str">
        <f t="shared" si="155"/>
        <v/>
      </c>
      <c r="AT489" s="96" t="str">
        <f t="shared" si="156"/>
        <v xml:space="preserve"> </v>
      </c>
      <c r="AU489" s="7"/>
    </row>
    <row r="490" spans="1:47" ht="14.25">
      <c r="A490" s="84"/>
      <c r="B490" s="85"/>
      <c r="C490" s="86"/>
      <c r="D490" s="86"/>
      <c r="E490" s="86"/>
      <c r="F490" s="89"/>
      <c r="G490" s="7"/>
      <c r="H490" s="96"/>
      <c r="I490" s="7"/>
      <c r="J490" s="85"/>
      <c r="K490" s="86"/>
      <c r="L490" s="86"/>
      <c r="M490" s="86"/>
      <c r="N490" s="86"/>
      <c r="O490" s="86"/>
      <c r="P490" s="86"/>
      <c r="Q490" s="86"/>
      <c r="R490" s="91"/>
      <c r="S490" s="7"/>
      <c r="T490" s="85"/>
      <c r="U490" s="86"/>
      <c r="V490" s="86"/>
      <c r="W490" s="86"/>
      <c r="X490" s="97"/>
      <c r="Y490" s="4"/>
      <c r="Z490" s="93"/>
      <c r="AA490" s="94"/>
      <c r="AB490" s="94"/>
      <c r="AC490" s="94"/>
      <c r="AD490" s="95"/>
      <c r="AE490" s="7"/>
      <c r="AF490" s="32" t="str">
        <f t="shared" si="142"/>
        <v/>
      </c>
      <c r="AG490" s="31" t="str">
        <f t="shared" si="143"/>
        <v>?</v>
      </c>
      <c r="AH490" s="31" t="str">
        <f t="shared" si="144"/>
        <v>?</v>
      </c>
      <c r="AI490" s="31" t="str">
        <f t="shared" si="145"/>
        <v>?</v>
      </c>
      <c r="AJ490" s="31" t="str">
        <f t="shared" si="146"/>
        <v>?</v>
      </c>
      <c r="AK490" s="31" t="str">
        <f t="shared" si="147"/>
        <v>?</v>
      </c>
      <c r="AL490" s="31" t="str">
        <f t="shared" si="148"/>
        <v>?</v>
      </c>
      <c r="AM490" s="39" t="str">
        <f t="shared" si="149"/>
        <v/>
      </c>
      <c r="AN490" s="31" t="str">
        <f t="shared" si="150"/>
        <v/>
      </c>
      <c r="AO490" s="32" t="str">
        <f t="shared" si="151"/>
        <v/>
      </c>
      <c r="AP490" s="32" t="str">
        <f t="shared" si="152"/>
        <v/>
      </c>
      <c r="AQ490" s="32" t="str">
        <f t="shared" si="153"/>
        <v/>
      </c>
      <c r="AR490" s="32" t="str">
        <f t="shared" si="154"/>
        <v/>
      </c>
      <c r="AS490" s="32" t="str">
        <f t="shared" si="155"/>
        <v/>
      </c>
      <c r="AT490" s="96" t="str">
        <f t="shared" si="156"/>
        <v xml:space="preserve"> </v>
      </c>
      <c r="AU490" s="7"/>
    </row>
    <row r="491" spans="1:47" ht="14.25">
      <c r="A491" s="84"/>
      <c r="B491" s="85"/>
      <c r="C491" s="86"/>
      <c r="D491" s="86"/>
      <c r="E491" s="86"/>
      <c r="F491" s="89"/>
      <c r="G491" s="7"/>
      <c r="H491" s="96"/>
      <c r="I491" s="7"/>
      <c r="J491" s="85"/>
      <c r="K491" s="86"/>
      <c r="L491" s="86"/>
      <c r="M491" s="86"/>
      <c r="N491" s="86"/>
      <c r="O491" s="86"/>
      <c r="P491" s="86"/>
      <c r="Q491" s="86"/>
      <c r="R491" s="91"/>
      <c r="S491" s="7"/>
      <c r="T491" s="85"/>
      <c r="U491" s="86"/>
      <c r="V491" s="86"/>
      <c r="W491" s="86"/>
      <c r="X491" s="97"/>
      <c r="Y491" s="4"/>
      <c r="Z491" s="93"/>
      <c r="AA491" s="94"/>
      <c r="AB491" s="94"/>
      <c r="AC491" s="94"/>
      <c r="AD491" s="95"/>
      <c r="AE491" s="7"/>
      <c r="AF491" s="32" t="str">
        <f t="shared" si="142"/>
        <v/>
      </c>
      <c r="AG491" s="31" t="str">
        <f t="shared" si="143"/>
        <v>?</v>
      </c>
      <c r="AH491" s="31" t="str">
        <f t="shared" si="144"/>
        <v>?</v>
      </c>
      <c r="AI491" s="31" t="str">
        <f t="shared" si="145"/>
        <v>?</v>
      </c>
      <c r="AJ491" s="31" t="str">
        <f t="shared" si="146"/>
        <v>?</v>
      </c>
      <c r="AK491" s="31" t="str">
        <f t="shared" si="147"/>
        <v>?</v>
      </c>
      <c r="AL491" s="31" t="str">
        <f t="shared" si="148"/>
        <v>?</v>
      </c>
      <c r="AM491" s="39" t="str">
        <f t="shared" si="149"/>
        <v/>
      </c>
      <c r="AN491" s="31" t="str">
        <f t="shared" si="150"/>
        <v/>
      </c>
      <c r="AO491" s="32" t="str">
        <f t="shared" si="151"/>
        <v/>
      </c>
      <c r="AP491" s="32" t="str">
        <f t="shared" si="152"/>
        <v/>
      </c>
      <c r="AQ491" s="32" t="str">
        <f t="shared" si="153"/>
        <v/>
      </c>
      <c r="AR491" s="32" t="str">
        <f t="shared" si="154"/>
        <v/>
      </c>
      <c r="AS491" s="32" t="str">
        <f t="shared" si="155"/>
        <v/>
      </c>
      <c r="AT491" s="96" t="str">
        <f t="shared" si="156"/>
        <v xml:space="preserve"> </v>
      </c>
      <c r="AU491" s="7"/>
    </row>
    <row r="492" spans="1:47" ht="14.25">
      <c r="A492" s="84"/>
      <c r="B492" s="85"/>
      <c r="C492" s="86"/>
      <c r="D492" s="86"/>
      <c r="E492" s="86"/>
      <c r="F492" s="89"/>
      <c r="G492" s="7"/>
      <c r="H492" s="96"/>
      <c r="I492" s="7"/>
      <c r="J492" s="85"/>
      <c r="K492" s="86"/>
      <c r="L492" s="86"/>
      <c r="M492" s="86"/>
      <c r="N492" s="86"/>
      <c r="O492" s="86"/>
      <c r="P492" s="86"/>
      <c r="Q492" s="86"/>
      <c r="R492" s="91"/>
      <c r="S492" s="7"/>
      <c r="T492" s="85"/>
      <c r="U492" s="86"/>
      <c r="V492" s="86"/>
      <c r="W492" s="86"/>
      <c r="X492" s="97"/>
      <c r="Y492" s="4"/>
      <c r="Z492" s="93"/>
      <c r="AA492" s="94"/>
      <c r="AB492" s="94"/>
      <c r="AC492" s="94"/>
      <c r="AD492" s="95"/>
      <c r="AE492" s="7"/>
      <c r="AF492" s="32" t="str">
        <f t="shared" si="142"/>
        <v/>
      </c>
      <c r="AG492" s="31" t="str">
        <f t="shared" si="143"/>
        <v>?</v>
      </c>
      <c r="AH492" s="31" t="str">
        <f t="shared" si="144"/>
        <v>?</v>
      </c>
      <c r="AI492" s="31" t="str">
        <f t="shared" si="145"/>
        <v>?</v>
      </c>
      <c r="AJ492" s="31" t="str">
        <f t="shared" si="146"/>
        <v>?</v>
      </c>
      <c r="AK492" s="31" t="str">
        <f t="shared" si="147"/>
        <v>?</v>
      </c>
      <c r="AL492" s="31" t="str">
        <f t="shared" si="148"/>
        <v>?</v>
      </c>
      <c r="AM492" s="39" t="str">
        <f t="shared" si="149"/>
        <v/>
      </c>
      <c r="AN492" s="31" t="str">
        <f t="shared" si="150"/>
        <v/>
      </c>
      <c r="AO492" s="32" t="str">
        <f t="shared" si="151"/>
        <v/>
      </c>
      <c r="AP492" s="32" t="str">
        <f t="shared" si="152"/>
        <v/>
      </c>
      <c r="AQ492" s="32" t="str">
        <f t="shared" si="153"/>
        <v/>
      </c>
      <c r="AR492" s="32" t="str">
        <f t="shared" si="154"/>
        <v/>
      </c>
      <c r="AS492" s="32" t="str">
        <f t="shared" si="155"/>
        <v/>
      </c>
      <c r="AT492" s="96" t="str">
        <f t="shared" si="156"/>
        <v xml:space="preserve"> </v>
      </c>
      <c r="AU492" s="7"/>
    </row>
    <row r="493" spans="1:47" ht="14.25">
      <c r="A493" s="84"/>
      <c r="B493" s="85"/>
      <c r="C493" s="86"/>
      <c r="D493" s="86"/>
      <c r="E493" s="86"/>
      <c r="F493" s="89"/>
      <c r="G493" s="7"/>
      <c r="H493" s="96"/>
      <c r="I493" s="7"/>
      <c r="J493" s="85"/>
      <c r="K493" s="86"/>
      <c r="L493" s="86"/>
      <c r="M493" s="86"/>
      <c r="N493" s="86"/>
      <c r="O493" s="86"/>
      <c r="P493" s="86"/>
      <c r="Q493" s="86"/>
      <c r="R493" s="91"/>
      <c r="S493" s="7"/>
      <c r="T493" s="85"/>
      <c r="U493" s="86"/>
      <c r="V493" s="86"/>
      <c r="W493" s="86"/>
      <c r="X493" s="97"/>
      <c r="Y493" s="4"/>
      <c r="Z493" s="93"/>
      <c r="AA493" s="94"/>
      <c r="AB493" s="94"/>
      <c r="AC493" s="94"/>
      <c r="AD493" s="95"/>
      <c r="AE493" s="7"/>
      <c r="AF493" s="32" t="str">
        <f t="shared" si="142"/>
        <v/>
      </c>
      <c r="AG493" s="31" t="str">
        <f t="shared" si="143"/>
        <v>?</v>
      </c>
      <c r="AH493" s="31" t="str">
        <f t="shared" si="144"/>
        <v>?</v>
      </c>
      <c r="AI493" s="31" t="str">
        <f t="shared" si="145"/>
        <v>?</v>
      </c>
      <c r="AJ493" s="31" t="str">
        <f t="shared" si="146"/>
        <v>?</v>
      </c>
      <c r="AK493" s="31" t="str">
        <f t="shared" si="147"/>
        <v>?</v>
      </c>
      <c r="AL493" s="31" t="str">
        <f t="shared" si="148"/>
        <v>?</v>
      </c>
      <c r="AM493" s="39" t="str">
        <f t="shared" si="149"/>
        <v/>
      </c>
      <c r="AN493" s="31" t="str">
        <f t="shared" si="150"/>
        <v/>
      </c>
      <c r="AO493" s="32" t="str">
        <f t="shared" si="151"/>
        <v/>
      </c>
      <c r="AP493" s="32" t="str">
        <f t="shared" si="152"/>
        <v/>
      </c>
      <c r="AQ493" s="32" t="str">
        <f t="shared" si="153"/>
        <v/>
      </c>
      <c r="AR493" s="32" t="str">
        <f t="shared" si="154"/>
        <v/>
      </c>
      <c r="AS493" s="32" t="str">
        <f t="shared" si="155"/>
        <v/>
      </c>
      <c r="AT493" s="96" t="str">
        <f t="shared" si="156"/>
        <v xml:space="preserve"> </v>
      </c>
      <c r="AU493" s="7"/>
    </row>
    <row r="494" spans="1:47" ht="14.25">
      <c r="A494" s="84"/>
      <c r="B494" s="85"/>
      <c r="C494" s="86"/>
      <c r="D494" s="86"/>
      <c r="E494" s="86"/>
      <c r="F494" s="89"/>
      <c r="G494" s="7"/>
      <c r="H494" s="96"/>
      <c r="I494" s="7"/>
      <c r="J494" s="85"/>
      <c r="K494" s="86"/>
      <c r="L494" s="86"/>
      <c r="M494" s="86"/>
      <c r="N494" s="86"/>
      <c r="O494" s="86"/>
      <c r="P494" s="86"/>
      <c r="Q494" s="86"/>
      <c r="R494" s="91"/>
      <c r="S494" s="7"/>
      <c r="T494" s="85"/>
      <c r="U494" s="86"/>
      <c r="V494" s="86"/>
      <c r="W494" s="86"/>
      <c r="X494" s="97"/>
      <c r="Y494" s="4"/>
      <c r="Z494" s="93"/>
      <c r="AA494" s="94"/>
      <c r="AB494" s="94"/>
      <c r="AC494" s="94"/>
      <c r="AD494" s="95"/>
      <c r="AE494" s="7"/>
      <c r="AF494" s="32" t="str">
        <f t="shared" si="142"/>
        <v/>
      </c>
      <c r="AG494" s="31" t="str">
        <f t="shared" si="143"/>
        <v>?</v>
      </c>
      <c r="AH494" s="31" t="str">
        <f t="shared" si="144"/>
        <v>?</v>
      </c>
      <c r="AI494" s="31" t="str">
        <f t="shared" si="145"/>
        <v>?</v>
      </c>
      <c r="AJ494" s="31" t="str">
        <f t="shared" si="146"/>
        <v>?</v>
      </c>
      <c r="AK494" s="31" t="str">
        <f t="shared" si="147"/>
        <v>?</v>
      </c>
      <c r="AL494" s="31" t="str">
        <f t="shared" si="148"/>
        <v>?</v>
      </c>
      <c r="AM494" s="39" t="str">
        <f t="shared" si="149"/>
        <v/>
      </c>
      <c r="AN494" s="31" t="str">
        <f t="shared" si="150"/>
        <v/>
      </c>
      <c r="AO494" s="32" t="str">
        <f t="shared" si="151"/>
        <v/>
      </c>
      <c r="AP494" s="32" t="str">
        <f t="shared" si="152"/>
        <v/>
      </c>
      <c r="AQ494" s="32" t="str">
        <f t="shared" si="153"/>
        <v/>
      </c>
      <c r="AR494" s="32" t="str">
        <f t="shared" si="154"/>
        <v/>
      </c>
      <c r="AS494" s="32" t="str">
        <f t="shared" si="155"/>
        <v/>
      </c>
      <c r="AT494" s="96" t="str">
        <f t="shared" si="156"/>
        <v xml:space="preserve"> </v>
      </c>
      <c r="AU494" s="7"/>
    </row>
    <row r="495" spans="1:47" ht="14.25">
      <c r="A495" s="84"/>
      <c r="B495" s="85"/>
      <c r="C495" s="86"/>
      <c r="D495" s="86"/>
      <c r="E495" s="86"/>
      <c r="F495" s="89"/>
      <c r="G495" s="7"/>
      <c r="H495" s="96"/>
      <c r="I495" s="7"/>
      <c r="J495" s="85"/>
      <c r="K495" s="86"/>
      <c r="L495" s="86"/>
      <c r="M495" s="86"/>
      <c r="N495" s="86"/>
      <c r="O495" s="86"/>
      <c r="P495" s="86"/>
      <c r="Q495" s="86"/>
      <c r="R495" s="91"/>
      <c r="S495" s="7"/>
      <c r="T495" s="85"/>
      <c r="U495" s="86"/>
      <c r="V495" s="86"/>
      <c r="W495" s="86"/>
      <c r="X495" s="97"/>
      <c r="Y495" s="4"/>
      <c r="Z495" s="93"/>
      <c r="AA495" s="94"/>
      <c r="AB495" s="94"/>
      <c r="AC495" s="94"/>
      <c r="AD495" s="95"/>
      <c r="AE495" s="7"/>
      <c r="AF495" s="32" t="str">
        <f t="shared" si="142"/>
        <v/>
      </c>
      <c r="AG495" s="31" t="str">
        <f t="shared" si="143"/>
        <v>?</v>
      </c>
      <c r="AH495" s="31" t="str">
        <f t="shared" si="144"/>
        <v>?</v>
      </c>
      <c r="AI495" s="31" t="str">
        <f t="shared" si="145"/>
        <v>?</v>
      </c>
      <c r="AJ495" s="31" t="str">
        <f t="shared" si="146"/>
        <v>?</v>
      </c>
      <c r="AK495" s="31" t="str">
        <f t="shared" si="147"/>
        <v>?</v>
      </c>
      <c r="AL495" s="31" t="str">
        <f t="shared" si="148"/>
        <v>?</v>
      </c>
      <c r="AM495" s="39" t="str">
        <f t="shared" si="149"/>
        <v/>
      </c>
      <c r="AN495" s="31" t="str">
        <f t="shared" si="150"/>
        <v/>
      </c>
      <c r="AO495" s="32" t="str">
        <f t="shared" si="151"/>
        <v/>
      </c>
      <c r="AP495" s="32" t="str">
        <f t="shared" si="152"/>
        <v/>
      </c>
      <c r="AQ495" s="32" t="str">
        <f t="shared" si="153"/>
        <v/>
      </c>
      <c r="AR495" s="32" t="str">
        <f t="shared" si="154"/>
        <v/>
      </c>
      <c r="AS495" s="32" t="str">
        <f t="shared" si="155"/>
        <v/>
      </c>
      <c r="AT495" s="96" t="str">
        <f t="shared" si="156"/>
        <v xml:space="preserve"> </v>
      </c>
      <c r="AU495" s="7"/>
    </row>
    <row r="496" spans="1:47" ht="14.25">
      <c r="A496" s="84"/>
      <c r="B496" s="85"/>
      <c r="C496" s="86"/>
      <c r="D496" s="86"/>
      <c r="E496" s="86"/>
      <c r="F496" s="89"/>
      <c r="G496" s="7"/>
      <c r="H496" s="96"/>
      <c r="I496" s="7"/>
      <c r="J496" s="85"/>
      <c r="K496" s="86"/>
      <c r="L496" s="86"/>
      <c r="M496" s="86"/>
      <c r="N496" s="86"/>
      <c r="O496" s="86"/>
      <c r="P496" s="86"/>
      <c r="Q496" s="86"/>
      <c r="R496" s="91"/>
      <c r="S496" s="7"/>
      <c r="T496" s="85"/>
      <c r="U496" s="86"/>
      <c r="V496" s="86"/>
      <c r="W496" s="86"/>
      <c r="X496" s="97"/>
      <c r="Y496" s="4"/>
      <c r="Z496" s="93"/>
      <c r="AA496" s="94"/>
      <c r="AB496" s="94"/>
      <c r="AC496" s="94"/>
      <c r="AD496" s="95"/>
      <c r="AE496" s="7"/>
      <c r="AF496" s="32" t="str">
        <f t="shared" si="142"/>
        <v/>
      </c>
      <c r="AG496" s="31" t="str">
        <f t="shared" si="143"/>
        <v>?</v>
      </c>
      <c r="AH496" s="31" t="str">
        <f t="shared" si="144"/>
        <v>?</v>
      </c>
      <c r="AI496" s="31" t="str">
        <f t="shared" si="145"/>
        <v>?</v>
      </c>
      <c r="AJ496" s="31" t="str">
        <f t="shared" si="146"/>
        <v>?</v>
      </c>
      <c r="AK496" s="31" t="str">
        <f t="shared" si="147"/>
        <v>?</v>
      </c>
      <c r="AL496" s="31" t="str">
        <f t="shared" si="148"/>
        <v>?</v>
      </c>
      <c r="AM496" s="39" t="str">
        <f t="shared" si="149"/>
        <v/>
      </c>
      <c r="AN496" s="31" t="str">
        <f t="shared" si="150"/>
        <v/>
      </c>
      <c r="AO496" s="32" t="str">
        <f t="shared" si="151"/>
        <v/>
      </c>
      <c r="AP496" s="32" t="str">
        <f t="shared" si="152"/>
        <v/>
      </c>
      <c r="AQ496" s="32" t="str">
        <f t="shared" si="153"/>
        <v/>
      </c>
      <c r="AR496" s="32" t="str">
        <f t="shared" si="154"/>
        <v/>
      </c>
      <c r="AS496" s="32" t="str">
        <f t="shared" si="155"/>
        <v/>
      </c>
      <c r="AT496" s="96" t="str">
        <f t="shared" si="156"/>
        <v xml:space="preserve"> </v>
      </c>
      <c r="AU496" s="7"/>
    </row>
    <row r="497" spans="1:47" ht="14.25">
      <c r="A497" s="84"/>
      <c r="B497" s="85"/>
      <c r="C497" s="86"/>
      <c r="D497" s="86"/>
      <c r="E497" s="86"/>
      <c r="F497" s="89"/>
      <c r="G497" s="7"/>
      <c r="H497" s="96"/>
      <c r="I497" s="7"/>
      <c r="J497" s="85"/>
      <c r="K497" s="86"/>
      <c r="L497" s="86"/>
      <c r="M497" s="86"/>
      <c r="N497" s="86"/>
      <c r="O497" s="86"/>
      <c r="P497" s="86"/>
      <c r="Q497" s="86"/>
      <c r="R497" s="91"/>
      <c r="S497" s="7"/>
      <c r="T497" s="85"/>
      <c r="U497" s="86"/>
      <c r="V497" s="86"/>
      <c r="W497" s="86"/>
      <c r="X497" s="97"/>
      <c r="Y497" s="4"/>
      <c r="Z497" s="93"/>
      <c r="AA497" s="94"/>
      <c r="AB497" s="94"/>
      <c r="AC497" s="94"/>
      <c r="AD497" s="95"/>
      <c r="AE497" s="7"/>
      <c r="AF497" s="32" t="str">
        <f t="shared" si="142"/>
        <v/>
      </c>
      <c r="AG497" s="31" t="str">
        <f t="shared" si="143"/>
        <v>?</v>
      </c>
      <c r="AH497" s="31" t="str">
        <f t="shared" si="144"/>
        <v>?</v>
      </c>
      <c r="AI497" s="31" t="str">
        <f t="shared" si="145"/>
        <v>?</v>
      </c>
      <c r="AJ497" s="31" t="str">
        <f t="shared" si="146"/>
        <v>?</v>
      </c>
      <c r="AK497" s="31" t="str">
        <f t="shared" si="147"/>
        <v>?</v>
      </c>
      <c r="AL497" s="31" t="str">
        <f t="shared" si="148"/>
        <v>?</v>
      </c>
      <c r="AM497" s="39" t="str">
        <f t="shared" si="149"/>
        <v/>
      </c>
      <c r="AN497" s="31" t="str">
        <f t="shared" si="150"/>
        <v/>
      </c>
      <c r="AO497" s="32" t="str">
        <f t="shared" si="151"/>
        <v/>
      </c>
      <c r="AP497" s="32" t="str">
        <f t="shared" si="152"/>
        <v/>
      </c>
      <c r="AQ497" s="32" t="str">
        <f t="shared" si="153"/>
        <v/>
      </c>
      <c r="AR497" s="32" t="str">
        <f t="shared" si="154"/>
        <v/>
      </c>
      <c r="AS497" s="32" t="str">
        <f t="shared" si="155"/>
        <v/>
      </c>
      <c r="AT497" s="96" t="str">
        <f t="shared" si="156"/>
        <v xml:space="preserve"> </v>
      </c>
      <c r="AU497" s="7"/>
    </row>
    <row r="498" spans="1:47" ht="14.25">
      <c r="A498" s="84"/>
      <c r="B498" s="85"/>
      <c r="C498" s="86"/>
      <c r="D498" s="86"/>
      <c r="E498" s="86"/>
      <c r="F498" s="89"/>
      <c r="G498" s="7"/>
      <c r="H498" s="96"/>
      <c r="I498" s="7"/>
      <c r="J498" s="85"/>
      <c r="K498" s="86"/>
      <c r="L498" s="86"/>
      <c r="M498" s="86"/>
      <c r="N498" s="86"/>
      <c r="O498" s="86"/>
      <c r="P498" s="86"/>
      <c r="Q498" s="86"/>
      <c r="R498" s="91"/>
      <c r="S498" s="7"/>
      <c r="T498" s="85"/>
      <c r="U498" s="86"/>
      <c r="V498" s="86"/>
      <c r="W498" s="86"/>
      <c r="X498" s="97"/>
      <c r="Y498" s="4"/>
      <c r="Z498" s="93"/>
      <c r="AA498" s="94"/>
      <c r="AB498" s="94"/>
      <c r="AC498" s="94"/>
      <c r="AD498" s="95"/>
      <c r="AE498" s="7"/>
      <c r="AF498" s="32" t="str">
        <f t="shared" si="142"/>
        <v/>
      </c>
      <c r="AG498" s="31" t="str">
        <f t="shared" si="143"/>
        <v>?</v>
      </c>
      <c r="AH498" s="31" t="str">
        <f t="shared" si="144"/>
        <v>?</v>
      </c>
      <c r="AI498" s="31" t="str">
        <f t="shared" si="145"/>
        <v>?</v>
      </c>
      <c r="AJ498" s="31" t="str">
        <f t="shared" si="146"/>
        <v>?</v>
      </c>
      <c r="AK498" s="31" t="str">
        <f t="shared" si="147"/>
        <v>?</v>
      </c>
      <c r="AL498" s="31" t="str">
        <f t="shared" si="148"/>
        <v>?</v>
      </c>
      <c r="AM498" s="39" t="str">
        <f t="shared" si="149"/>
        <v/>
      </c>
      <c r="AN498" s="31" t="str">
        <f t="shared" si="150"/>
        <v/>
      </c>
      <c r="AO498" s="32" t="str">
        <f t="shared" si="151"/>
        <v/>
      </c>
      <c r="AP498" s="32" t="str">
        <f t="shared" si="152"/>
        <v/>
      </c>
      <c r="AQ498" s="32" t="str">
        <f t="shared" si="153"/>
        <v/>
      </c>
      <c r="AR498" s="32" t="str">
        <f t="shared" si="154"/>
        <v/>
      </c>
      <c r="AS498" s="32" t="str">
        <f t="shared" si="155"/>
        <v/>
      </c>
      <c r="AT498" s="96" t="str">
        <f t="shared" si="156"/>
        <v xml:space="preserve"> </v>
      </c>
      <c r="AU498" s="7"/>
    </row>
    <row r="499" spans="1:47" ht="14.25">
      <c r="A499" s="84"/>
      <c r="B499" s="85"/>
      <c r="C499" s="86"/>
      <c r="D499" s="86"/>
      <c r="E499" s="86"/>
      <c r="F499" s="89"/>
      <c r="G499" s="7"/>
      <c r="H499" s="96"/>
      <c r="I499" s="7"/>
      <c r="J499" s="85"/>
      <c r="K499" s="86"/>
      <c r="L499" s="86"/>
      <c r="M499" s="86"/>
      <c r="N499" s="86"/>
      <c r="O499" s="86"/>
      <c r="P499" s="86"/>
      <c r="Q499" s="86"/>
      <c r="R499" s="91"/>
      <c r="S499" s="7"/>
      <c r="T499" s="85"/>
      <c r="U499" s="86"/>
      <c r="V499" s="86"/>
      <c r="W499" s="86"/>
      <c r="X499" s="97"/>
      <c r="Y499" s="4"/>
      <c r="Z499" s="93"/>
      <c r="AA499" s="94"/>
      <c r="AB499" s="94"/>
      <c r="AC499" s="94"/>
      <c r="AD499" s="95"/>
      <c r="AE499" s="7"/>
      <c r="AF499" s="32" t="str">
        <f t="shared" si="142"/>
        <v/>
      </c>
      <c r="AG499" s="31" t="str">
        <f t="shared" si="143"/>
        <v>?</v>
      </c>
      <c r="AH499" s="31" t="str">
        <f t="shared" si="144"/>
        <v>?</v>
      </c>
      <c r="AI499" s="31" t="str">
        <f t="shared" si="145"/>
        <v>?</v>
      </c>
      <c r="AJ499" s="31" t="str">
        <f t="shared" si="146"/>
        <v>?</v>
      </c>
      <c r="AK499" s="31" t="str">
        <f t="shared" si="147"/>
        <v>?</v>
      </c>
      <c r="AL499" s="31" t="str">
        <f t="shared" si="148"/>
        <v>?</v>
      </c>
      <c r="AM499" s="39" t="str">
        <f t="shared" si="149"/>
        <v/>
      </c>
      <c r="AN499" s="31" t="str">
        <f t="shared" si="150"/>
        <v/>
      </c>
      <c r="AO499" s="32" t="str">
        <f t="shared" si="151"/>
        <v/>
      </c>
      <c r="AP499" s="32" t="str">
        <f t="shared" si="152"/>
        <v/>
      </c>
      <c r="AQ499" s="32" t="str">
        <f t="shared" si="153"/>
        <v/>
      </c>
      <c r="AR499" s="32" t="str">
        <f t="shared" si="154"/>
        <v/>
      </c>
      <c r="AS499" s="32" t="str">
        <f t="shared" si="155"/>
        <v/>
      </c>
      <c r="AT499" s="96" t="str">
        <f t="shared" si="156"/>
        <v xml:space="preserve"> </v>
      </c>
      <c r="AU499" s="7"/>
    </row>
    <row r="500" spans="1:47" ht="14.25">
      <c r="A500" s="84"/>
      <c r="B500" s="85"/>
      <c r="C500" s="86"/>
      <c r="D500" s="86"/>
      <c r="E500" s="86"/>
      <c r="F500" s="89"/>
      <c r="G500" s="7"/>
      <c r="H500" s="96"/>
      <c r="I500" s="7"/>
      <c r="J500" s="85"/>
      <c r="K500" s="86"/>
      <c r="L500" s="86"/>
      <c r="M500" s="86"/>
      <c r="N500" s="86"/>
      <c r="O500" s="86"/>
      <c r="P500" s="86"/>
      <c r="Q500" s="86"/>
      <c r="R500" s="91"/>
      <c r="S500" s="7"/>
      <c r="T500" s="85"/>
      <c r="U500" s="86"/>
      <c r="V500" s="86"/>
      <c r="W500" s="86"/>
      <c r="X500" s="97"/>
      <c r="Y500" s="4"/>
      <c r="Z500" s="93"/>
      <c r="AA500" s="94"/>
      <c r="AB500" s="94"/>
      <c r="AC500" s="94"/>
      <c r="AD500" s="95"/>
      <c r="AE500" s="7"/>
      <c r="AF500" s="32" t="str">
        <f t="shared" si="142"/>
        <v/>
      </c>
      <c r="AG500" s="31" t="str">
        <f t="shared" si="143"/>
        <v>?</v>
      </c>
      <c r="AH500" s="31" t="str">
        <f t="shared" si="144"/>
        <v>?</v>
      </c>
      <c r="AI500" s="31" t="str">
        <f t="shared" si="145"/>
        <v>?</v>
      </c>
      <c r="AJ500" s="31" t="str">
        <f t="shared" si="146"/>
        <v>?</v>
      </c>
      <c r="AK500" s="31" t="str">
        <f t="shared" si="147"/>
        <v>?</v>
      </c>
      <c r="AL500" s="31" t="str">
        <f t="shared" si="148"/>
        <v>?</v>
      </c>
      <c r="AM500" s="39" t="str">
        <f t="shared" si="149"/>
        <v/>
      </c>
      <c r="AN500" s="31" t="str">
        <f t="shared" si="150"/>
        <v/>
      </c>
      <c r="AO500" s="32" t="str">
        <f t="shared" si="151"/>
        <v/>
      </c>
      <c r="AP500" s="32" t="str">
        <f t="shared" si="152"/>
        <v/>
      </c>
      <c r="AQ500" s="32" t="str">
        <f t="shared" si="153"/>
        <v/>
      </c>
      <c r="AR500" s="32" t="str">
        <f t="shared" si="154"/>
        <v/>
      </c>
      <c r="AS500" s="32" t="str">
        <f t="shared" si="155"/>
        <v/>
      </c>
      <c r="AT500" s="96" t="str">
        <f t="shared" si="156"/>
        <v xml:space="preserve"> </v>
      </c>
      <c r="AU500" s="7"/>
    </row>
    <row r="501" spans="1:47" ht="14.25">
      <c r="A501" s="84"/>
      <c r="B501" s="85"/>
      <c r="C501" s="86"/>
      <c r="D501" s="86"/>
      <c r="E501" s="86"/>
      <c r="F501" s="89"/>
      <c r="G501" s="7"/>
      <c r="H501" s="96"/>
      <c r="I501" s="7"/>
      <c r="J501" s="85"/>
      <c r="K501" s="86"/>
      <c r="L501" s="86"/>
      <c r="M501" s="86"/>
      <c r="N501" s="86"/>
      <c r="O501" s="86"/>
      <c r="P501" s="86"/>
      <c r="Q501" s="86"/>
      <c r="R501" s="91"/>
      <c r="S501" s="7"/>
      <c r="T501" s="85"/>
      <c r="U501" s="86"/>
      <c r="V501" s="86"/>
      <c r="W501" s="86"/>
      <c r="X501" s="97"/>
      <c r="Y501" s="4"/>
      <c r="Z501" s="93"/>
      <c r="AA501" s="94"/>
      <c r="AB501" s="94"/>
      <c r="AC501" s="94"/>
      <c r="AD501" s="95"/>
      <c r="AE501" s="7"/>
      <c r="AF501" s="32" t="str">
        <f t="shared" si="142"/>
        <v/>
      </c>
      <c r="AG501" s="31" t="str">
        <f t="shared" si="143"/>
        <v>?</v>
      </c>
      <c r="AH501" s="31" t="str">
        <f t="shared" si="144"/>
        <v>?</v>
      </c>
      <c r="AI501" s="31" t="str">
        <f t="shared" si="145"/>
        <v>?</v>
      </c>
      <c r="AJ501" s="31" t="str">
        <f t="shared" si="146"/>
        <v>?</v>
      </c>
      <c r="AK501" s="31" t="str">
        <f t="shared" si="147"/>
        <v>?</v>
      </c>
      <c r="AL501" s="31" t="str">
        <f t="shared" si="148"/>
        <v>?</v>
      </c>
      <c r="AM501" s="39" t="str">
        <f t="shared" si="149"/>
        <v/>
      </c>
      <c r="AN501" s="31" t="str">
        <f t="shared" si="150"/>
        <v/>
      </c>
      <c r="AO501" s="32" t="str">
        <f t="shared" si="151"/>
        <v/>
      </c>
      <c r="AP501" s="32" t="str">
        <f t="shared" si="152"/>
        <v/>
      </c>
      <c r="AQ501" s="32" t="str">
        <f t="shared" si="153"/>
        <v/>
      </c>
      <c r="AR501" s="32" t="str">
        <f t="shared" si="154"/>
        <v/>
      </c>
      <c r="AS501" s="32" t="str">
        <f t="shared" si="155"/>
        <v/>
      </c>
      <c r="AT501" s="96" t="str">
        <f t="shared" si="156"/>
        <v xml:space="preserve"> </v>
      </c>
      <c r="AU501" s="7"/>
    </row>
    <row r="502" spans="1:47" ht="14.25">
      <c r="A502" s="84"/>
      <c r="B502" s="85"/>
      <c r="C502" s="86"/>
      <c r="D502" s="86"/>
      <c r="E502" s="86"/>
      <c r="F502" s="89"/>
      <c r="G502" s="7"/>
      <c r="H502" s="96"/>
      <c r="I502" s="7"/>
      <c r="J502" s="85"/>
      <c r="K502" s="86"/>
      <c r="L502" s="86"/>
      <c r="M502" s="86"/>
      <c r="N502" s="86"/>
      <c r="O502" s="86"/>
      <c r="P502" s="86"/>
      <c r="Q502" s="86"/>
      <c r="R502" s="91"/>
      <c r="S502" s="7"/>
      <c r="T502" s="85"/>
      <c r="U502" s="86"/>
      <c r="V502" s="86"/>
      <c r="W502" s="86"/>
      <c r="X502" s="97"/>
      <c r="Y502" s="4"/>
      <c r="Z502" s="93"/>
      <c r="AA502" s="94"/>
      <c r="AB502" s="94"/>
      <c r="AC502" s="94"/>
      <c r="AD502" s="95"/>
      <c r="AE502" s="7"/>
      <c r="AF502" s="32" t="str">
        <f t="shared" si="142"/>
        <v/>
      </c>
      <c r="AG502" s="31" t="str">
        <f t="shared" si="143"/>
        <v>?</v>
      </c>
      <c r="AH502" s="31" t="str">
        <f t="shared" si="144"/>
        <v>?</v>
      </c>
      <c r="AI502" s="31" t="str">
        <f t="shared" si="145"/>
        <v>?</v>
      </c>
      <c r="AJ502" s="31" t="str">
        <f t="shared" si="146"/>
        <v>?</v>
      </c>
      <c r="AK502" s="31" t="str">
        <f t="shared" si="147"/>
        <v>?</v>
      </c>
      <c r="AL502" s="31" t="str">
        <f t="shared" si="148"/>
        <v>?</v>
      </c>
      <c r="AM502" s="39" t="str">
        <f t="shared" si="149"/>
        <v/>
      </c>
      <c r="AN502" s="31" t="str">
        <f t="shared" si="150"/>
        <v/>
      </c>
      <c r="AO502" s="32" t="str">
        <f t="shared" si="151"/>
        <v/>
      </c>
      <c r="AP502" s="32" t="str">
        <f t="shared" si="152"/>
        <v/>
      </c>
      <c r="AQ502" s="32" t="str">
        <f t="shared" si="153"/>
        <v/>
      </c>
      <c r="AR502" s="32" t="str">
        <f t="shared" si="154"/>
        <v/>
      </c>
      <c r="AS502" s="32" t="str">
        <f t="shared" si="155"/>
        <v/>
      </c>
      <c r="AT502" s="96" t="str">
        <f t="shared" si="156"/>
        <v xml:space="preserve"> </v>
      </c>
      <c r="AU502" s="7"/>
    </row>
    <row r="503" spans="1:47" ht="14.25">
      <c r="A503" s="84"/>
      <c r="B503" s="85"/>
      <c r="C503" s="86"/>
      <c r="D503" s="86"/>
      <c r="E503" s="86"/>
      <c r="F503" s="89"/>
      <c r="G503" s="7"/>
      <c r="H503" s="96"/>
      <c r="I503" s="7"/>
      <c r="J503" s="85"/>
      <c r="K503" s="86"/>
      <c r="L503" s="86"/>
      <c r="M503" s="86"/>
      <c r="N503" s="86"/>
      <c r="O503" s="86"/>
      <c r="P503" s="86"/>
      <c r="Q503" s="86"/>
      <c r="R503" s="91"/>
      <c r="S503" s="7"/>
      <c r="T503" s="85"/>
      <c r="U503" s="86"/>
      <c r="V503" s="86"/>
      <c r="W503" s="86"/>
      <c r="X503" s="97"/>
      <c r="Y503" s="4"/>
      <c r="Z503" s="93"/>
      <c r="AA503" s="94"/>
      <c r="AB503" s="94"/>
      <c r="AC503" s="94"/>
      <c r="AD503" s="95"/>
      <c r="AE503" s="7"/>
      <c r="AF503" s="32" t="str">
        <f t="shared" si="142"/>
        <v/>
      </c>
      <c r="AG503" s="31" t="str">
        <f t="shared" si="143"/>
        <v>?</v>
      </c>
      <c r="AH503" s="31" t="str">
        <f t="shared" si="144"/>
        <v>?</v>
      </c>
      <c r="AI503" s="31" t="str">
        <f t="shared" si="145"/>
        <v>?</v>
      </c>
      <c r="AJ503" s="31" t="str">
        <f t="shared" si="146"/>
        <v>?</v>
      </c>
      <c r="AK503" s="31" t="str">
        <f t="shared" si="147"/>
        <v>?</v>
      </c>
      <c r="AL503" s="31" t="str">
        <f t="shared" si="148"/>
        <v>?</v>
      </c>
      <c r="AM503" s="39" t="str">
        <f t="shared" si="149"/>
        <v/>
      </c>
      <c r="AN503" s="31" t="str">
        <f t="shared" si="150"/>
        <v/>
      </c>
      <c r="AO503" s="32" t="str">
        <f t="shared" si="151"/>
        <v/>
      </c>
      <c r="AP503" s="32" t="str">
        <f t="shared" si="152"/>
        <v/>
      </c>
      <c r="AQ503" s="32" t="str">
        <f t="shared" si="153"/>
        <v/>
      </c>
      <c r="AR503" s="32" t="str">
        <f t="shared" si="154"/>
        <v/>
      </c>
      <c r="AS503" s="32" t="str">
        <f t="shared" si="155"/>
        <v/>
      </c>
      <c r="AT503" s="96" t="str">
        <f t="shared" si="156"/>
        <v xml:space="preserve"> </v>
      </c>
      <c r="AU503" s="7"/>
    </row>
    <row r="504" spans="1:47" ht="14.25">
      <c r="A504" s="84"/>
      <c r="B504" s="85"/>
      <c r="C504" s="86"/>
      <c r="D504" s="86"/>
      <c r="E504" s="86"/>
      <c r="F504" s="89"/>
      <c r="G504" s="7"/>
      <c r="H504" s="96"/>
      <c r="I504" s="7"/>
      <c r="J504" s="85"/>
      <c r="K504" s="86"/>
      <c r="L504" s="86"/>
      <c r="M504" s="86"/>
      <c r="N504" s="86"/>
      <c r="O504" s="86"/>
      <c r="P504" s="86"/>
      <c r="Q504" s="86"/>
      <c r="R504" s="91"/>
      <c r="S504" s="7"/>
      <c r="T504" s="85"/>
      <c r="U504" s="86"/>
      <c r="V504" s="86"/>
      <c r="W504" s="86"/>
      <c r="X504" s="97"/>
      <c r="Y504" s="4"/>
      <c r="Z504" s="93"/>
      <c r="AA504" s="94"/>
      <c r="AB504" s="94"/>
      <c r="AC504" s="94"/>
      <c r="AD504" s="95"/>
      <c r="AE504" s="7"/>
      <c r="AF504" s="32" t="str">
        <f t="shared" si="142"/>
        <v/>
      </c>
      <c r="AG504" s="31" t="str">
        <f t="shared" si="143"/>
        <v>?</v>
      </c>
      <c r="AH504" s="31" t="str">
        <f t="shared" si="144"/>
        <v>?</v>
      </c>
      <c r="AI504" s="31" t="str">
        <f t="shared" si="145"/>
        <v>?</v>
      </c>
      <c r="AJ504" s="31" t="str">
        <f t="shared" si="146"/>
        <v>?</v>
      </c>
      <c r="AK504" s="31" t="str">
        <f t="shared" si="147"/>
        <v>?</v>
      </c>
      <c r="AL504" s="31" t="str">
        <f t="shared" si="148"/>
        <v>?</v>
      </c>
      <c r="AM504" s="39" t="str">
        <f t="shared" si="149"/>
        <v/>
      </c>
      <c r="AN504" s="31" t="str">
        <f t="shared" si="150"/>
        <v/>
      </c>
      <c r="AO504" s="32" t="str">
        <f t="shared" si="151"/>
        <v/>
      </c>
      <c r="AP504" s="32" t="str">
        <f t="shared" si="152"/>
        <v/>
      </c>
      <c r="AQ504" s="32" t="str">
        <f t="shared" si="153"/>
        <v/>
      </c>
      <c r="AR504" s="32" t="str">
        <f t="shared" si="154"/>
        <v/>
      </c>
      <c r="AS504" s="32" t="str">
        <f t="shared" si="155"/>
        <v/>
      </c>
      <c r="AT504" s="96" t="str">
        <f t="shared" si="156"/>
        <v xml:space="preserve"> </v>
      </c>
      <c r="AU504" s="7"/>
    </row>
    <row r="505" spans="1:47" ht="14.25">
      <c r="A505" s="84"/>
      <c r="B505" s="85"/>
      <c r="C505" s="86"/>
      <c r="D505" s="86"/>
      <c r="E505" s="86"/>
      <c r="F505" s="89"/>
      <c r="G505" s="7"/>
      <c r="H505" s="96"/>
      <c r="I505" s="7"/>
      <c r="J505" s="85"/>
      <c r="K505" s="86"/>
      <c r="L505" s="86"/>
      <c r="M505" s="86"/>
      <c r="N505" s="86"/>
      <c r="O505" s="86"/>
      <c r="P505" s="86"/>
      <c r="Q505" s="86"/>
      <c r="R505" s="91"/>
      <c r="S505" s="7"/>
      <c r="T505" s="85"/>
      <c r="U505" s="86"/>
      <c r="V505" s="86"/>
      <c r="W505" s="86"/>
      <c r="X505" s="97"/>
      <c r="Y505" s="4"/>
      <c r="Z505" s="93"/>
      <c r="AA505" s="94"/>
      <c r="AB505" s="94"/>
      <c r="AC505" s="94"/>
      <c r="AD505" s="95"/>
      <c r="AE505" s="7"/>
      <c r="AF505" s="32" t="str">
        <f t="shared" si="142"/>
        <v/>
      </c>
      <c r="AG505" s="31" t="str">
        <f t="shared" si="143"/>
        <v>?</v>
      </c>
      <c r="AH505" s="31" t="str">
        <f t="shared" si="144"/>
        <v>?</v>
      </c>
      <c r="AI505" s="31" t="str">
        <f t="shared" si="145"/>
        <v>?</v>
      </c>
      <c r="AJ505" s="31" t="str">
        <f t="shared" si="146"/>
        <v>?</v>
      </c>
      <c r="AK505" s="31" t="str">
        <f t="shared" si="147"/>
        <v>?</v>
      </c>
      <c r="AL505" s="31" t="str">
        <f t="shared" si="148"/>
        <v>?</v>
      </c>
      <c r="AM505" s="39" t="str">
        <f t="shared" si="149"/>
        <v/>
      </c>
      <c r="AN505" s="31" t="str">
        <f t="shared" si="150"/>
        <v/>
      </c>
      <c r="AO505" s="32" t="str">
        <f t="shared" si="151"/>
        <v/>
      </c>
      <c r="AP505" s="32" t="str">
        <f t="shared" si="152"/>
        <v/>
      </c>
      <c r="AQ505" s="32" t="str">
        <f t="shared" si="153"/>
        <v/>
      </c>
      <c r="AR505" s="32" t="str">
        <f t="shared" si="154"/>
        <v/>
      </c>
      <c r="AS505" s="32" t="str">
        <f t="shared" si="155"/>
        <v/>
      </c>
      <c r="AT505" s="96" t="str">
        <f t="shared" si="156"/>
        <v xml:space="preserve"> </v>
      </c>
      <c r="AU505" s="7"/>
    </row>
    <row r="506" spans="1:47" ht="14.25">
      <c r="A506" s="84"/>
      <c r="B506" s="85"/>
      <c r="C506" s="86"/>
      <c r="D506" s="86"/>
      <c r="E506" s="86"/>
      <c r="F506" s="89"/>
      <c r="G506" s="7"/>
      <c r="H506" s="96"/>
      <c r="I506" s="7"/>
      <c r="J506" s="85"/>
      <c r="K506" s="86"/>
      <c r="L506" s="86"/>
      <c r="M506" s="86"/>
      <c r="N506" s="86"/>
      <c r="O506" s="86"/>
      <c r="P506" s="86"/>
      <c r="Q506" s="86"/>
      <c r="R506" s="91"/>
      <c r="S506" s="7"/>
      <c r="T506" s="85"/>
      <c r="U506" s="86"/>
      <c r="V506" s="86"/>
      <c r="W506" s="86"/>
      <c r="X506" s="97"/>
      <c r="Y506" s="4"/>
      <c r="Z506" s="93"/>
      <c r="AA506" s="94"/>
      <c r="AB506" s="94"/>
      <c r="AC506" s="94"/>
      <c r="AD506" s="95"/>
      <c r="AE506" s="7"/>
      <c r="AF506" s="32" t="str">
        <f t="shared" si="142"/>
        <v/>
      </c>
      <c r="AG506" s="31" t="str">
        <f t="shared" si="143"/>
        <v>?</v>
      </c>
      <c r="AH506" s="31" t="str">
        <f t="shared" si="144"/>
        <v>?</v>
      </c>
      <c r="AI506" s="31" t="str">
        <f t="shared" si="145"/>
        <v>?</v>
      </c>
      <c r="AJ506" s="31" t="str">
        <f t="shared" si="146"/>
        <v>?</v>
      </c>
      <c r="AK506" s="31" t="str">
        <f t="shared" si="147"/>
        <v>?</v>
      </c>
      <c r="AL506" s="31" t="str">
        <f t="shared" si="148"/>
        <v>?</v>
      </c>
      <c r="AM506" s="39" t="str">
        <f t="shared" si="149"/>
        <v/>
      </c>
      <c r="AN506" s="31" t="str">
        <f t="shared" si="150"/>
        <v/>
      </c>
      <c r="AO506" s="32" t="str">
        <f t="shared" si="151"/>
        <v/>
      </c>
      <c r="AP506" s="32" t="str">
        <f t="shared" si="152"/>
        <v/>
      </c>
      <c r="AQ506" s="32" t="str">
        <f t="shared" si="153"/>
        <v/>
      </c>
      <c r="AR506" s="32" t="str">
        <f t="shared" si="154"/>
        <v/>
      </c>
      <c r="AS506" s="32" t="str">
        <f t="shared" si="155"/>
        <v/>
      </c>
      <c r="AT506" s="96" t="str">
        <f t="shared" si="156"/>
        <v xml:space="preserve"> </v>
      </c>
      <c r="AU506" s="7"/>
    </row>
    <row r="507" spans="1:47" ht="14.25">
      <c r="A507" s="84"/>
      <c r="B507" s="85"/>
      <c r="C507" s="86"/>
      <c r="D507" s="86"/>
      <c r="E507" s="86"/>
      <c r="F507" s="89"/>
      <c r="G507" s="7"/>
      <c r="H507" s="96"/>
      <c r="I507" s="7"/>
      <c r="J507" s="85"/>
      <c r="K507" s="86"/>
      <c r="L507" s="86"/>
      <c r="M507" s="86"/>
      <c r="N507" s="86"/>
      <c r="O507" s="86"/>
      <c r="P507" s="86"/>
      <c r="Q507" s="86"/>
      <c r="R507" s="91"/>
      <c r="S507" s="7"/>
      <c r="T507" s="85"/>
      <c r="U507" s="86"/>
      <c r="V507" s="86"/>
      <c r="W507" s="86"/>
      <c r="X507" s="97"/>
      <c r="Y507" s="4"/>
      <c r="Z507" s="93"/>
      <c r="AA507" s="94"/>
      <c r="AB507" s="94"/>
      <c r="AC507" s="94"/>
      <c r="AD507" s="95"/>
      <c r="AE507" s="7"/>
      <c r="AF507" s="32" t="str">
        <f t="shared" si="142"/>
        <v/>
      </c>
      <c r="AG507" s="31" t="str">
        <f t="shared" si="143"/>
        <v>?</v>
      </c>
      <c r="AH507" s="31" t="str">
        <f t="shared" si="144"/>
        <v>?</v>
      </c>
      <c r="AI507" s="31" t="str">
        <f t="shared" si="145"/>
        <v>?</v>
      </c>
      <c r="AJ507" s="31" t="str">
        <f t="shared" si="146"/>
        <v>?</v>
      </c>
      <c r="AK507" s="31" t="str">
        <f t="shared" si="147"/>
        <v>?</v>
      </c>
      <c r="AL507" s="31" t="str">
        <f t="shared" si="148"/>
        <v>?</v>
      </c>
      <c r="AM507" s="39" t="str">
        <f t="shared" si="149"/>
        <v/>
      </c>
      <c r="AN507" s="31" t="str">
        <f t="shared" si="150"/>
        <v/>
      </c>
      <c r="AO507" s="32" t="str">
        <f t="shared" si="151"/>
        <v/>
      </c>
      <c r="AP507" s="32" t="str">
        <f t="shared" si="152"/>
        <v/>
      </c>
      <c r="AQ507" s="32" t="str">
        <f t="shared" si="153"/>
        <v/>
      </c>
      <c r="AR507" s="32" t="str">
        <f t="shared" si="154"/>
        <v/>
      </c>
      <c r="AS507" s="32" t="str">
        <f t="shared" si="155"/>
        <v/>
      </c>
      <c r="AT507" s="96" t="str">
        <f t="shared" si="156"/>
        <v xml:space="preserve"> </v>
      </c>
      <c r="AU507" s="7"/>
    </row>
    <row r="508" spans="1:47" ht="14.25">
      <c r="A508" s="84"/>
      <c r="B508" s="85"/>
      <c r="C508" s="86"/>
      <c r="D508" s="86"/>
      <c r="E508" s="86"/>
      <c r="F508" s="89"/>
      <c r="G508" s="7"/>
      <c r="H508" s="96"/>
      <c r="I508" s="7"/>
      <c r="J508" s="85"/>
      <c r="K508" s="86"/>
      <c r="L508" s="86"/>
      <c r="M508" s="86"/>
      <c r="N508" s="86"/>
      <c r="O508" s="86"/>
      <c r="P508" s="86"/>
      <c r="Q508" s="86"/>
      <c r="R508" s="91"/>
      <c r="S508" s="7"/>
      <c r="T508" s="85"/>
      <c r="U508" s="86"/>
      <c r="V508" s="86"/>
      <c r="W508" s="86"/>
      <c r="X508" s="97"/>
      <c r="Y508" s="4"/>
      <c r="Z508" s="93"/>
      <c r="AA508" s="94"/>
      <c r="AB508" s="94"/>
      <c r="AC508" s="94"/>
      <c r="AD508" s="95"/>
      <c r="AE508" s="7"/>
      <c r="AF508" s="32" t="str">
        <f t="shared" si="142"/>
        <v/>
      </c>
      <c r="AG508" s="31" t="str">
        <f t="shared" si="143"/>
        <v>?</v>
      </c>
      <c r="AH508" s="31" t="str">
        <f t="shared" si="144"/>
        <v>?</v>
      </c>
      <c r="AI508" s="31" t="str">
        <f t="shared" si="145"/>
        <v>?</v>
      </c>
      <c r="AJ508" s="31" t="str">
        <f t="shared" si="146"/>
        <v>?</v>
      </c>
      <c r="AK508" s="31" t="str">
        <f t="shared" si="147"/>
        <v>?</v>
      </c>
      <c r="AL508" s="31" t="str">
        <f t="shared" si="148"/>
        <v>?</v>
      </c>
      <c r="AM508" s="39" t="str">
        <f t="shared" si="149"/>
        <v/>
      </c>
      <c r="AN508" s="31" t="str">
        <f t="shared" si="150"/>
        <v/>
      </c>
      <c r="AO508" s="32" t="str">
        <f t="shared" si="151"/>
        <v/>
      </c>
      <c r="AP508" s="32" t="str">
        <f t="shared" si="152"/>
        <v/>
      </c>
      <c r="AQ508" s="32" t="str">
        <f t="shared" si="153"/>
        <v/>
      </c>
      <c r="AR508" s="32" t="str">
        <f t="shared" si="154"/>
        <v/>
      </c>
      <c r="AS508" s="32" t="str">
        <f t="shared" si="155"/>
        <v/>
      </c>
      <c r="AT508" s="96" t="str">
        <f t="shared" si="156"/>
        <v xml:space="preserve"> </v>
      </c>
      <c r="AU508" s="7"/>
    </row>
    <row r="509" spans="1:47" ht="14.25">
      <c r="A509" s="84"/>
      <c r="B509" s="85"/>
      <c r="C509" s="86"/>
      <c r="D509" s="86"/>
      <c r="E509" s="86"/>
      <c r="F509" s="89"/>
      <c r="G509" s="7"/>
      <c r="H509" s="96"/>
      <c r="I509" s="7"/>
      <c r="J509" s="85"/>
      <c r="K509" s="86"/>
      <c r="L509" s="86"/>
      <c r="M509" s="86"/>
      <c r="N509" s="86"/>
      <c r="O509" s="86"/>
      <c r="P509" s="86"/>
      <c r="Q509" s="86"/>
      <c r="R509" s="91"/>
      <c r="S509" s="7"/>
      <c r="T509" s="85"/>
      <c r="U509" s="86"/>
      <c r="V509" s="86"/>
      <c r="W509" s="86"/>
      <c r="X509" s="97"/>
      <c r="Y509" s="4"/>
      <c r="Z509" s="93"/>
      <c r="AA509" s="94"/>
      <c r="AB509" s="94"/>
      <c r="AC509" s="94"/>
      <c r="AD509" s="95"/>
      <c r="AE509" s="7"/>
      <c r="AF509" s="32" t="str">
        <f t="shared" si="142"/>
        <v/>
      </c>
      <c r="AG509" s="31" t="str">
        <f t="shared" si="143"/>
        <v>?</v>
      </c>
      <c r="AH509" s="31" t="str">
        <f t="shared" si="144"/>
        <v>?</v>
      </c>
      <c r="AI509" s="31" t="str">
        <f t="shared" si="145"/>
        <v>?</v>
      </c>
      <c r="AJ509" s="31" t="str">
        <f t="shared" si="146"/>
        <v>?</v>
      </c>
      <c r="AK509" s="31" t="str">
        <f t="shared" si="147"/>
        <v>?</v>
      </c>
      <c r="AL509" s="31" t="str">
        <f t="shared" si="148"/>
        <v>?</v>
      </c>
      <c r="AM509" s="39" t="str">
        <f t="shared" si="149"/>
        <v/>
      </c>
      <c r="AN509" s="31" t="str">
        <f t="shared" si="150"/>
        <v/>
      </c>
      <c r="AO509" s="32" t="str">
        <f t="shared" si="151"/>
        <v/>
      </c>
      <c r="AP509" s="32" t="str">
        <f t="shared" si="152"/>
        <v/>
      </c>
      <c r="AQ509" s="32" t="str">
        <f t="shared" si="153"/>
        <v/>
      </c>
      <c r="AR509" s="32" t="str">
        <f t="shared" si="154"/>
        <v/>
      </c>
      <c r="AS509" s="32" t="str">
        <f t="shared" si="155"/>
        <v/>
      </c>
      <c r="AT509" s="96" t="str">
        <f t="shared" si="156"/>
        <v xml:space="preserve"> </v>
      </c>
      <c r="AU509" s="7"/>
    </row>
    <row r="510" spans="1:47" ht="14.25">
      <c r="A510" s="84"/>
      <c r="B510" s="85"/>
      <c r="C510" s="86"/>
      <c r="D510" s="86"/>
      <c r="E510" s="86"/>
      <c r="F510" s="89"/>
      <c r="G510" s="7"/>
      <c r="H510" s="96"/>
      <c r="I510" s="7"/>
      <c r="J510" s="85"/>
      <c r="K510" s="86"/>
      <c r="L510" s="86"/>
      <c r="M510" s="86"/>
      <c r="N510" s="86"/>
      <c r="O510" s="86"/>
      <c r="P510" s="86"/>
      <c r="Q510" s="86"/>
      <c r="R510" s="91"/>
      <c r="S510" s="7"/>
      <c r="T510" s="85"/>
      <c r="U510" s="86"/>
      <c r="V510" s="86"/>
      <c r="W510" s="86"/>
      <c r="X510" s="97"/>
      <c r="Y510" s="4"/>
      <c r="Z510" s="93"/>
      <c r="AA510" s="94"/>
      <c r="AB510" s="94"/>
      <c r="AC510" s="94"/>
      <c r="AD510" s="95"/>
      <c r="AE510" s="7"/>
      <c r="AF510" s="32" t="str">
        <f t="shared" si="142"/>
        <v/>
      </c>
      <c r="AG510" s="31" t="str">
        <f t="shared" si="143"/>
        <v>?</v>
      </c>
      <c r="AH510" s="31" t="str">
        <f t="shared" si="144"/>
        <v>?</v>
      </c>
      <c r="AI510" s="31" t="str">
        <f t="shared" si="145"/>
        <v>?</v>
      </c>
      <c r="AJ510" s="31" t="str">
        <f t="shared" si="146"/>
        <v>?</v>
      </c>
      <c r="AK510" s="31" t="str">
        <f t="shared" si="147"/>
        <v>?</v>
      </c>
      <c r="AL510" s="31" t="str">
        <f t="shared" si="148"/>
        <v>?</v>
      </c>
      <c r="AM510" s="39" t="str">
        <f t="shared" si="149"/>
        <v/>
      </c>
      <c r="AN510" s="31" t="str">
        <f t="shared" si="150"/>
        <v/>
      </c>
      <c r="AO510" s="32" t="str">
        <f t="shared" si="151"/>
        <v/>
      </c>
      <c r="AP510" s="32" t="str">
        <f t="shared" si="152"/>
        <v/>
      </c>
      <c r="AQ510" s="32" t="str">
        <f t="shared" si="153"/>
        <v/>
      </c>
      <c r="AR510" s="32" t="str">
        <f t="shared" si="154"/>
        <v/>
      </c>
      <c r="AS510" s="32" t="str">
        <f t="shared" si="155"/>
        <v/>
      </c>
      <c r="AT510" s="96" t="str">
        <f t="shared" si="156"/>
        <v xml:space="preserve"> </v>
      </c>
      <c r="AU510" s="7"/>
    </row>
    <row r="511" spans="1:47" ht="14.25">
      <c r="A511" s="84"/>
      <c r="B511" s="85"/>
      <c r="C511" s="86"/>
      <c r="D511" s="86"/>
      <c r="E511" s="86"/>
      <c r="F511" s="89"/>
      <c r="G511" s="7"/>
      <c r="H511" s="96"/>
      <c r="I511" s="7"/>
      <c r="J511" s="85"/>
      <c r="K511" s="86"/>
      <c r="L511" s="86"/>
      <c r="M511" s="86"/>
      <c r="N511" s="86"/>
      <c r="O511" s="86"/>
      <c r="P511" s="86"/>
      <c r="Q511" s="86"/>
      <c r="R511" s="91"/>
      <c r="S511" s="7"/>
      <c r="T511" s="85"/>
      <c r="U511" s="86"/>
      <c r="V511" s="86"/>
      <c r="W511" s="86"/>
      <c r="X511" s="97"/>
      <c r="Y511" s="4"/>
      <c r="Z511" s="93"/>
      <c r="AA511" s="94"/>
      <c r="AB511" s="94"/>
      <c r="AC511" s="94"/>
      <c r="AD511" s="95"/>
      <c r="AE511" s="7"/>
      <c r="AF511" s="32" t="str">
        <f t="shared" si="142"/>
        <v/>
      </c>
      <c r="AG511" s="31" t="str">
        <f t="shared" si="143"/>
        <v>?</v>
      </c>
      <c r="AH511" s="31" t="str">
        <f t="shared" si="144"/>
        <v>?</v>
      </c>
      <c r="AI511" s="31" t="str">
        <f t="shared" si="145"/>
        <v>?</v>
      </c>
      <c r="AJ511" s="31" t="str">
        <f t="shared" si="146"/>
        <v>?</v>
      </c>
      <c r="AK511" s="31" t="str">
        <f t="shared" si="147"/>
        <v>?</v>
      </c>
      <c r="AL511" s="31" t="str">
        <f t="shared" si="148"/>
        <v>?</v>
      </c>
      <c r="AM511" s="39" t="str">
        <f t="shared" si="149"/>
        <v/>
      </c>
      <c r="AN511" s="31" t="str">
        <f t="shared" si="150"/>
        <v/>
      </c>
      <c r="AO511" s="32" t="str">
        <f t="shared" si="151"/>
        <v/>
      </c>
      <c r="AP511" s="32" t="str">
        <f t="shared" si="152"/>
        <v/>
      </c>
      <c r="AQ511" s="32" t="str">
        <f t="shared" si="153"/>
        <v/>
      </c>
      <c r="AR511" s="32" t="str">
        <f t="shared" si="154"/>
        <v/>
      </c>
      <c r="AS511" s="32" t="str">
        <f t="shared" si="155"/>
        <v/>
      </c>
      <c r="AT511" s="96" t="str">
        <f t="shared" si="156"/>
        <v xml:space="preserve"> </v>
      </c>
      <c r="AU511" s="7"/>
    </row>
    <row r="512" spans="1:47" ht="14.25">
      <c r="A512" s="84"/>
      <c r="B512" s="85"/>
      <c r="C512" s="86"/>
      <c r="D512" s="86"/>
      <c r="E512" s="86"/>
      <c r="F512" s="89"/>
      <c r="G512" s="7"/>
      <c r="H512" s="96"/>
      <c r="I512" s="7"/>
      <c r="J512" s="85"/>
      <c r="K512" s="86"/>
      <c r="L512" s="86"/>
      <c r="M512" s="86"/>
      <c r="N512" s="86"/>
      <c r="O512" s="86"/>
      <c r="P512" s="86"/>
      <c r="Q512" s="86"/>
      <c r="R512" s="91"/>
      <c r="S512" s="7"/>
      <c r="T512" s="85"/>
      <c r="U512" s="86"/>
      <c r="V512" s="86"/>
      <c r="W512" s="86"/>
      <c r="X512" s="97"/>
      <c r="Y512" s="4"/>
      <c r="Z512" s="93"/>
      <c r="AA512" s="94"/>
      <c r="AB512" s="94"/>
      <c r="AC512" s="94"/>
      <c r="AD512" s="95"/>
      <c r="AE512" s="7"/>
      <c r="AF512" s="32" t="str">
        <f t="shared" si="142"/>
        <v/>
      </c>
      <c r="AG512" s="31" t="str">
        <f t="shared" si="143"/>
        <v>?</v>
      </c>
      <c r="AH512" s="31" t="str">
        <f t="shared" si="144"/>
        <v>?</v>
      </c>
      <c r="AI512" s="31" t="str">
        <f t="shared" si="145"/>
        <v>?</v>
      </c>
      <c r="AJ512" s="31" t="str">
        <f t="shared" si="146"/>
        <v>?</v>
      </c>
      <c r="AK512" s="31" t="str">
        <f t="shared" si="147"/>
        <v>?</v>
      </c>
      <c r="AL512" s="31" t="str">
        <f t="shared" si="148"/>
        <v>?</v>
      </c>
      <c r="AM512" s="39" t="str">
        <f t="shared" si="149"/>
        <v/>
      </c>
      <c r="AN512" s="31" t="str">
        <f t="shared" si="150"/>
        <v/>
      </c>
      <c r="AO512" s="32" t="str">
        <f t="shared" si="151"/>
        <v/>
      </c>
      <c r="AP512" s="32" t="str">
        <f t="shared" si="152"/>
        <v/>
      </c>
      <c r="AQ512" s="32" t="str">
        <f t="shared" si="153"/>
        <v/>
      </c>
      <c r="AR512" s="32" t="str">
        <f t="shared" si="154"/>
        <v/>
      </c>
      <c r="AS512" s="32" t="str">
        <f t="shared" si="155"/>
        <v/>
      </c>
      <c r="AT512" s="96" t="str">
        <f t="shared" si="156"/>
        <v xml:space="preserve"> </v>
      </c>
      <c r="AU512" s="7"/>
    </row>
    <row r="513" spans="1:47" ht="14.25">
      <c r="A513" s="84"/>
      <c r="B513" s="85"/>
      <c r="C513" s="86"/>
      <c r="D513" s="86"/>
      <c r="E513" s="86"/>
      <c r="F513" s="89"/>
      <c r="G513" s="7"/>
      <c r="H513" s="96"/>
      <c r="I513" s="7"/>
      <c r="J513" s="85"/>
      <c r="K513" s="86"/>
      <c r="L513" s="86"/>
      <c r="M513" s="86"/>
      <c r="N513" s="86"/>
      <c r="O513" s="86"/>
      <c r="P513" s="86"/>
      <c r="Q513" s="86"/>
      <c r="R513" s="91"/>
      <c r="S513" s="7"/>
      <c r="T513" s="85"/>
      <c r="U513" s="86"/>
      <c r="V513" s="86"/>
      <c r="W513" s="86"/>
      <c r="X513" s="97"/>
      <c r="Y513" s="4"/>
      <c r="Z513" s="93"/>
      <c r="AA513" s="94"/>
      <c r="AB513" s="94"/>
      <c r="AC513" s="94"/>
      <c r="AD513" s="95"/>
      <c r="AE513" s="7"/>
      <c r="AF513" s="32" t="str">
        <f t="shared" si="142"/>
        <v/>
      </c>
      <c r="AG513" s="31" t="str">
        <f t="shared" si="143"/>
        <v>?</v>
      </c>
      <c r="AH513" s="31" t="str">
        <f t="shared" si="144"/>
        <v>?</v>
      </c>
      <c r="AI513" s="31" t="str">
        <f t="shared" si="145"/>
        <v>?</v>
      </c>
      <c r="AJ513" s="31" t="str">
        <f t="shared" si="146"/>
        <v>?</v>
      </c>
      <c r="AK513" s="31" t="str">
        <f t="shared" si="147"/>
        <v>?</v>
      </c>
      <c r="AL513" s="31" t="str">
        <f t="shared" si="148"/>
        <v>?</v>
      </c>
      <c r="AM513" s="39" t="str">
        <f t="shared" si="149"/>
        <v/>
      </c>
      <c r="AN513" s="31" t="str">
        <f t="shared" si="150"/>
        <v/>
      </c>
      <c r="AO513" s="32" t="str">
        <f t="shared" si="151"/>
        <v/>
      </c>
      <c r="AP513" s="32" t="str">
        <f t="shared" si="152"/>
        <v/>
      </c>
      <c r="AQ513" s="32" t="str">
        <f t="shared" si="153"/>
        <v/>
      </c>
      <c r="AR513" s="32" t="str">
        <f t="shared" si="154"/>
        <v/>
      </c>
      <c r="AS513" s="32" t="str">
        <f t="shared" si="155"/>
        <v/>
      </c>
      <c r="AT513" s="96" t="str">
        <f t="shared" si="156"/>
        <v xml:space="preserve"> </v>
      </c>
      <c r="AU513" s="7"/>
    </row>
    <row r="514" spans="1:47" ht="14.25">
      <c r="A514" s="84"/>
      <c r="B514" s="85"/>
      <c r="C514" s="86"/>
      <c r="D514" s="86"/>
      <c r="E514" s="86"/>
      <c r="F514" s="89"/>
      <c r="G514" s="7"/>
      <c r="H514" s="96"/>
      <c r="I514" s="7"/>
      <c r="J514" s="85"/>
      <c r="K514" s="86"/>
      <c r="L514" s="86"/>
      <c r="M514" s="86"/>
      <c r="N514" s="86"/>
      <c r="O514" s="86"/>
      <c r="P514" s="86"/>
      <c r="Q514" s="86"/>
      <c r="R514" s="91"/>
      <c r="S514" s="7"/>
      <c r="T514" s="85"/>
      <c r="U514" s="86"/>
      <c r="V514" s="86"/>
      <c r="W514" s="86"/>
      <c r="X514" s="97"/>
      <c r="Y514" s="4"/>
      <c r="Z514" s="93"/>
      <c r="AA514" s="94"/>
      <c r="AB514" s="94"/>
      <c r="AC514" s="94"/>
      <c r="AD514" s="95"/>
      <c r="AE514" s="7"/>
      <c r="AF514" s="32" t="str">
        <f t="shared" si="142"/>
        <v/>
      </c>
      <c r="AG514" s="31" t="str">
        <f t="shared" si="143"/>
        <v>?</v>
      </c>
      <c r="AH514" s="31" t="str">
        <f t="shared" si="144"/>
        <v>?</v>
      </c>
      <c r="AI514" s="31" t="str">
        <f t="shared" si="145"/>
        <v>?</v>
      </c>
      <c r="AJ514" s="31" t="str">
        <f t="shared" si="146"/>
        <v>?</v>
      </c>
      <c r="AK514" s="31" t="str">
        <f t="shared" si="147"/>
        <v>?</v>
      </c>
      <c r="AL514" s="31" t="str">
        <f t="shared" si="148"/>
        <v>?</v>
      </c>
      <c r="AM514" s="39" t="str">
        <f t="shared" si="149"/>
        <v/>
      </c>
      <c r="AN514" s="31" t="str">
        <f t="shared" si="150"/>
        <v/>
      </c>
      <c r="AO514" s="32" t="str">
        <f t="shared" si="151"/>
        <v/>
      </c>
      <c r="AP514" s="32" t="str">
        <f t="shared" si="152"/>
        <v/>
      </c>
      <c r="AQ514" s="32" t="str">
        <f t="shared" si="153"/>
        <v/>
      </c>
      <c r="AR514" s="32" t="str">
        <f t="shared" si="154"/>
        <v/>
      </c>
      <c r="AS514" s="32" t="str">
        <f t="shared" si="155"/>
        <v/>
      </c>
      <c r="AT514" s="96" t="str">
        <f t="shared" si="156"/>
        <v xml:space="preserve"> </v>
      </c>
      <c r="AU514" s="7"/>
    </row>
    <row r="515" spans="1:47" ht="14.25">
      <c r="A515" s="84"/>
      <c r="B515" s="85"/>
      <c r="C515" s="86"/>
      <c r="D515" s="86"/>
      <c r="E515" s="86"/>
      <c r="F515" s="89"/>
      <c r="G515" s="7"/>
      <c r="H515" s="96"/>
      <c r="I515" s="7"/>
      <c r="J515" s="85"/>
      <c r="K515" s="86"/>
      <c r="L515" s="86"/>
      <c r="M515" s="86"/>
      <c r="N515" s="86"/>
      <c r="O515" s="86"/>
      <c r="P515" s="86"/>
      <c r="Q515" s="86"/>
      <c r="R515" s="91"/>
      <c r="S515" s="7"/>
      <c r="T515" s="85"/>
      <c r="U515" s="86"/>
      <c r="V515" s="86"/>
      <c r="W515" s="86"/>
      <c r="X515" s="97"/>
      <c r="Y515" s="4"/>
      <c r="Z515" s="93"/>
      <c r="AA515" s="94"/>
      <c r="AB515" s="94"/>
      <c r="AC515" s="94"/>
      <c r="AD515" s="95"/>
      <c r="AE515" s="7"/>
      <c r="AF515" s="32" t="str">
        <f t="shared" si="142"/>
        <v/>
      </c>
      <c r="AG515" s="31" t="str">
        <f t="shared" si="143"/>
        <v>?</v>
      </c>
      <c r="AH515" s="31" t="str">
        <f t="shared" si="144"/>
        <v>?</v>
      </c>
      <c r="AI515" s="31" t="str">
        <f t="shared" si="145"/>
        <v>?</v>
      </c>
      <c r="AJ515" s="31" t="str">
        <f t="shared" si="146"/>
        <v>?</v>
      </c>
      <c r="AK515" s="31" t="str">
        <f t="shared" si="147"/>
        <v>?</v>
      </c>
      <c r="AL515" s="31" t="str">
        <f t="shared" si="148"/>
        <v>?</v>
      </c>
      <c r="AM515" s="39" t="str">
        <f t="shared" si="149"/>
        <v/>
      </c>
      <c r="AN515" s="31" t="str">
        <f t="shared" si="150"/>
        <v/>
      </c>
      <c r="AO515" s="32" t="str">
        <f t="shared" si="151"/>
        <v/>
      </c>
      <c r="AP515" s="32" t="str">
        <f t="shared" si="152"/>
        <v/>
      </c>
      <c r="AQ515" s="32" t="str">
        <f t="shared" si="153"/>
        <v/>
      </c>
      <c r="AR515" s="32" t="str">
        <f t="shared" si="154"/>
        <v/>
      </c>
      <c r="AS515" s="32" t="str">
        <f t="shared" si="155"/>
        <v/>
      </c>
      <c r="AT515" s="96" t="str">
        <f t="shared" si="156"/>
        <v xml:space="preserve"> </v>
      </c>
      <c r="AU515" s="7"/>
    </row>
    <row r="516" spans="1:47" ht="14.25">
      <c r="A516" s="84"/>
      <c r="B516" s="85"/>
      <c r="C516" s="86"/>
      <c r="D516" s="86"/>
      <c r="E516" s="86"/>
      <c r="F516" s="89"/>
      <c r="G516" s="7"/>
      <c r="H516" s="96"/>
      <c r="I516" s="7"/>
      <c r="J516" s="85"/>
      <c r="K516" s="86"/>
      <c r="L516" s="86"/>
      <c r="M516" s="86"/>
      <c r="N516" s="86"/>
      <c r="O516" s="86"/>
      <c r="P516" s="86"/>
      <c r="Q516" s="86"/>
      <c r="R516" s="91"/>
      <c r="S516" s="7"/>
      <c r="T516" s="85"/>
      <c r="U516" s="86"/>
      <c r="V516" s="86"/>
      <c r="W516" s="86"/>
      <c r="X516" s="97"/>
      <c r="Y516" s="4"/>
      <c r="Z516" s="93"/>
      <c r="AA516" s="94"/>
      <c r="AB516" s="94"/>
      <c r="AC516" s="94"/>
      <c r="AD516" s="95"/>
      <c r="AE516" s="7"/>
      <c r="AF516" s="32" t="str">
        <f t="shared" si="142"/>
        <v/>
      </c>
      <c r="AG516" s="31" t="str">
        <f t="shared" si="143"/>
        <v>?</v>
      </c>
      <c r="AH516" s="31" t="str">
        <f t="shared" si="144"/>
        <v>?</v>
      </c>
      <c r="AI516" s="31" t="str">
        <f t="shared" si="145"/>
        <v>?</v>
      </c>
      <c r="AJ516" s="31" t="str">
        <f t="shared" si="146"/>
        <v>?</v>
      </c>
      <c r="AK516" s="31" t="str">
        <f t="shared" si="147"/>
        <v>?</v>
      </c>
      <c r="AL516" s="31" t="str">
        <f t="shared" si="148"/>
        <v>?</v>
      </c>
      <c r="AM516" s="39" t="str">
        <f t="shared" si="149"/>
        <v/>
      </c>
      <c r="AN516" s="31" t="str">
        <f t="shared" si="150"/>
        <v/>
      </c>
      <c r="AO516" s="32" t="str">
        <f t="shared" si="151"/>
        <v/>
      </c>
      <c r="AP516" s="32" t="str">
        <f t="shared" si="152"/>
        <v/>
      </c>
      <c r="AQ516" s="32" t="str">
        <f t="shared" si="153"/>
        <v/>
      </c>
      <c r="AR516" s="32" t="str">
        <f t="shared" si="154"/>
        <v/>
      </c>
      <c r="AS516" s="32" t="str">
        <f t="shared" si="155"/>
        <v/>
      </c>
      <c r="AT516" s="96" t="str">
        <f t="shared" si="156"/>
        <v xml:space="preserve"> </v>
      </c>
      <c r="AU516" s="7"/>
    </row>
    <row r="517" spans="1:47" ht="14.25">
      <c r="A517" s="84"/>
      <c r="B517" s="85"/>
      <c r="C517" s="86"/>
      <c r="D517" s="86"/>
      <c r="E517" s="86"/>
      <c r="F517" s="89"/>
      <c r="G517" s="7"/>
      <c r="H517" s="96"/>
      <c r="I517" s="7"/>
      <c r="J517" s="85"/>
      <c r="K517" s="86"/>
      <c r="L517" s="86"/>
      <c r="M517" s="86"/>
      <c r="N517" s="86"/>
      <c r="O517" s="86"/>
      <c r="P517" s="86"/>
      <c r="Q517" s="86"/>
      <c r="R517" s="91"/>
      <c r="S517" s="7"/>
      <c r="T517" s="85"/>
      <c r="U517" s="86"/>
      <c r="V517" s="86"/>
      <c r="W517" s="86"/>
      <c r="X517" s="97"/>
      <c r="Y517" s="4"/>
      <c r="Z517" s="93"/>
      <c r="AA517" s="94"/>
      <c r="AB517" s="94"/>
      <c r="AC517" s="94"/>
      <c r="AD517" s="95"/>
      <c r="AE517" s="7"/>
      <c r="AF517" s="32" t="str">
        <f t="shared" si="142"/>
        <v/>
      </c>
      <c r="AG517" s="31" t="str">
        <f t="shared" si="143"/>
        <v>?</v>
      </c>
      <c r="AH517" s="31" t="str">
        <f t="shared" si="144"/>
        <v>?</v>
      </c>
      <c r="AI517" s="31" t="str">
        <f t="shared" si="145"/>
        <v>?</v>
      </c>
      <c r="AJ517" s="31" t="str">
        <f t="shared" si="146"/>
        <v>?</v>
      </c>
      <c r="AK517" s="31" t="str">
        <f t="shared" si="147"/>
        <v>?</v>
      </c>
      <c r="AL517" s="31" t="str">
        <f t="shared" si="148"/>
        <v>?</v>
      </c>
      <c r="AM517" s="39" t="str">
        <f t="shared" si="149"/>
        <v/>
      </c>
      <c r="AN517" s="31" t="str">
        <f t="shared" si="150"/>
        <v/>
      </c>
      <c r="AO517" s="32" t="str">
        <f t="shared" si="151"/>
        <v/>
      </c>
      <c r="AP517" s="32" t="str">
        <f t="shared" si="152"/>
        <v/>
      </c>
      <c r="AQ517" s="32" t="str">
        <f t="shared" si="153"/>
        <v/>
      </c>
      <c r="AR517" s="32" t="str">
        <f t="shared" si="154"/>
        <v/>
      </c>
      <c r="AS517" s="32" t="str">
        <f t="shared" si="155"/>
        <v/>
      </c>
      <c r="AT517" s="96" t="str">
        <f t="shared" si="156"/>
        <v xml:space="preserve"> </v>
      </c>
      <c r="AU517" s="7"/>
    </row>
    <row r="518" spans="1:47" ht="14.25">
      <c r="A518" s="84"/>
      <c r="B518" s="85"/>
      <c r="C518" s="86"/>
      <c r="D518" s="86"/>
      <c r="E518" s="86"/>
      <c r="F518" s="89"/>
      <c r="G518" s="7"/>
      <c r="H518" s="96"/>
      <c r="I518" s="7"/>
      <c r="J518" s="85"/>
      <c r="K518" s="86"/>
      <c r="L518" s="86"/>
      <c r="M518" s="86"/>
      <c r="N518" s="86"/>
      <c r="O518" s="86"/>
      <c r="P518" s="86"/>
      <c r="Q518" s="86"/>
      <c r="R518" s="91"/>
      <c r="S518" s="7"/>
      <c r="T518" s="85"/>
      <c r="U518" s="86"/>
      <c r="V518" s="86"/>
      <c r="W518" s="86"/>
      <c r="X518" s="97"/>
      <c r="Y518" s="4"/>
      <c r="Z518" s="93"/>
      <c r="AA518" s="94"/>
      <c r="AB518" s="94"/>
      <c r="AC518" s="94"/>
      <c r="AD518" s="95"/>
      <c r="AE518" s="7"/>
      <c r="AF518" s="32" t="str">
        <f t="shared" si="142"/>
        <v/>
      </c>
      <c r="AG518" s="31" t="str">
        <f t="shared" si="143"/>
        <v>?</v>
      </c>
      <c r="AH518" s="31" t="str">
        <f t="shared" si="144"/>
        <v>?</v>
      </c>
      <c r="AI518" s="31" t="str">
        <f t="shared" si="145"/>
        <v>?</v>
      </c>
      <c r="AJ518" s="31" t="str">
        <f t="shared" si="146"/>
        <v>?</v>
      </c>
      <c r="AK518" s="31" t="str">
        <f t="shared" si="147"/>
        <v>?</v>
      </c>
      <c r="AL518" s="31" t="str">
        <f t="shared" si="148"/>
        <v>?</v>
      </c>
      <c r="AM518" s="39" t="str">
        <f t="shared" si="149"/>
        <v/>
      </c>
      <c r="AN518" s="31" t="str">
        <f t="shared" si="150"/>
        <v/>
      </c>
      <c r="AO518" s="32" t="str">
        <f t="shared" si="151"/>
        <v/>
      </c>
      <c r="AP518" s="32" t="str">
        <f t="shared" si="152"/>
        <v/>
      </c>
      <c r="AQ518" s="32" t="str">
        <f t="shared" si="153"/>
        <v/>
      </c>
      <c r="AR518" s="32" t="str">
        <f t="shared" si="154"/>
        <v/>
      </c>
      <c r="AS518" s="32" t="str">
        <f t="shared" si="155"/>
        <v/>
      </c>
      <c r="AT518" s="96" t="str">
        <f t="shared" si="156"/>
        <v xml:space="preserve"> </v>
      </c>
      <c r="AU518" s="7"/>
    </row>
    <row r="519" spans="1:47" ht="14.25">
      <c r="A519" s="84"/>
      <c r="B519" s="85"/>
      <c r="C519" s="86"/>
      <c r="D519" s="86"/>
      <c r="E519" s="86"/>
      <c r="F519" s="89"/>
      <c r="G519" s="7"/>
      <c r="H519" s="96"/>
      <c r="I519" s="7"/>
      <c r="J519" s="85"/>
      <c r="K519" s="86"/>
      <c r="L519" s="86"/>
      <c r="M519" s="86"/>
      <c r="N519" s="86"/>
      <c r="O519" s="86"/>
      <c r="P519" s="86"/>
      <c r="Q519" s="86"/>
      <c r="R519" s="91"/>
      <c r="S519" s="7"/>
      <c r="T519" s="85"/>
      <c r="U519" s="86"/>
      <c r="V519" s="86"/>
      <c r="W519" s="86"/>
      <c r="X519" s="97"/>
      <c r="Y519" s="4"/>
      <c r="Z519" s="93"/>
      <c r="AA519" s="94"/>
      <c r="AB519" s="94"/>
      <c r="AC519" s="94"/>
      <c r="AD519" s="95"/>
      <c r="AE519" s="7"/>
      <c r="AF519" s="32" t="str">
        <f t="shared" si="142"/>
        <v/>
      </c>
      <c r="AG519" s="31" t="str">
        <f t="shared" si="143"/>
        <v>?</v>
      </c>
      <c r="AH519" s="31" t="str">
        <f t="shared" si="144"/>
        <v>?</v>
      </c>
      <c r="AI519" s="31" t="str">
        <f t="shared" si="145"/>
        <v>?</v>
      </c>
      <c r="AJ519" s="31" t="str">
        <f t="shared" si="146"/>
        <v>?</v>
      </c>
      <c r="AK519" s="31" t="str">
        <f t="shared" si="147"/>
        <v>?</v>
      </c>
      <c r="AL519" s="31" t="str">
        <f t="shared" si="148"/>
        <v>?</v>
      </c>
      <c r="AM519" s="39" t="str">
        <f t="shared" si="149"/>
        <v/>
      </c>
      <c r="AN519" s="31" t="str">
        <f t="shared" si="150"/>
        <v/>
      </c>
      <c r="AO519" s="32" t="str">
        <f t="shared" si="151"/>
        <v/>
      </c>
      <c r="AP519" s="32" t="str">
        <f t="shared" si="152"/>
        <v/>
      </c>
      <c r="AQ519" s="32" t="str">
        <f t="shared" si="153"/>
        <v/>
      </c>
      <c r="AR519" s="32" t="str">
        <f t="shared" si="154"/>
        <v/>
      </c>
      <c r="AS519" s="32" t="str">
        <f t="shared" si="155"/>
        <v/>
      </c>
      <c r="AT519" s="96" t="str">
        <f t="shared" si="156"/>
        <v xml:space="preserve"> </v>
      </c>
      <c r="AU519" s="7"/>
    </row>
    <row r="520" spans="1:47" ht="14.25">
      <c r="A520" s="84"/>
      <c r="B520" s="85"/>
      <c r="C520" s="86"/>
      <c r="D520" s="86"/>
      <c r="E520" s="86"/>
      <c r="F520" s="89"/>
      <c r="G520" s="7"/>
      <c r="H520" s="96"/>
      <c r="I520" s="7"/>
      <c r="J520" s="85"/>
      <c r="K520" s="86"/>
      <c r="L520" s="86"/>
      <c r="M520" s="86"/>
      <c r="N520" s="86"/>
      <c r="O520" s="86"/>
      <c r="P520" s="86"/>
      <c r="Q520" s="86"/>
      <c r="R520" s="91"/>
      <c r="S520" s="7"/>
      <c r="T520" s="85"/>
      <c r="U520" s="86"/>
      <c r="V520" s="86"/>
      <c r="W520" s="86"/>
      <c r="X520" s="97"/>
      <c r="Y520" s="4"/>
      <c r="Z520" s="93"/>
      <c r="AA520" s="94"/>
      <c r="AB520" s="94"/>
      <c r="AC520" s="94"/>
      <c r="AD520" s="95"/>
      <c r="AE520" s="7"/>
      <c r="AF520" s="32" t="str">
        <f t="shared" si="142"/>
        <v/>
      </c>
      <c r="AG520" s="31" t="str">
        <f t="shared" si="143"/>
        <v>?</v>
      </c>
      <c r="AH520" s="31" t="str">
        <f t="shared" si="144"/>
        <v>?</v>
      </c>
      <c r="AI520" s="31" t="str">
        <f t="shared" si="145"/>
        <v>?</v>
      </c>
      <c r="AJ520" s="31" t="str">
        <f t="shared" si="146"/>
        <v>?</v>
      </c>
      <c r="AK520" s="31" t="str">
        <f t="shared" si="147"/>
        <v>?</v>
      </c>
      <c r="AL520" s="31" t="str">
        <f t="shared" si="148"/>
        <v>?</v>
      </c>
      <c r="AM520" s="39" t="str">
        <f t="shared" si="149"/>
        <v/>
      </c>
      <c r="AN520" s="31" t="str">
        <f t="shared" si="150"/>
        <v/>
      </c>
      <c r="AO520" s="32" t="str">
        <f t="shared" si="151"/>
        <v/>
      </c>
      <c r="AP520" s="32" t="str">
        <f t="shared" si="152"/>
        <v/>
      </c>
      <c r="AQ520" s="32" t="str">
        <f t="shared" si="153"/>
        <v/>
      </c>
      <c r="AR520" s="32" t="str">
        <f t="shared" si="154"/>
        <v/>
      </c>
      <c r="AS520" s="32" t="str">
        <f t="shared" si="155"/>
        <v/>
      </c>
      <c r="AT520" s="96" t="str">
        <f t="shared" si="156"/>
        <v xml:space="preserve"> </v>
      </c>
      <c r="AU520" s="7"/>
    </row>
    <row r="521" spans="1:47" ht="14.25">
      <c r="A521" s="84"/>
      <c r="B521" s="85"/>
      <c r="C521" s="86"/>
      <c r="D521" s="86"/>
      <c r="E521" s="86"/>
      <c r="F521" s="89"/>
      <c r="G521" s="7"/>
      <c r="H521" s="96"/>
      <c r="I521" s="7"/>
      <c r="J521" s="85"/>
      <c r="K521" s="86"/>
      <c r="L521" s="86"/>
      <c r="M521" s="86"/>
      <c r="N521" s="86"/>
      <c r="O521" s="86"/>
      <c r="P521" s="86"/>
      <c r="Q521" s="86"/>
      <c r="R521" s="91"/>
      <c r="S521" s="7"/>
      <c r="T521" s="85"/>
      <c r="U521" s="86"/>
      <c r="V521" s="86"/>
      <c r="W521" s="86"/>
      <c r="X521" s="97"/>
      <c r="Y521" s="4"/>
      <c r="Z521" s="93"/>
      <c r="AA521" s="94"/>
      <c r="AB521" s="94"/>
      <c r="AC521" s="94"/>
      <c r="AD521" s="95"/>
      <c r="AE521" s="7"/>
      <c r="AF521" s="32" t="str">
        <f t="shared" si="142"/>
        <v/>
      </c>
      <c r="AG521" s="31" t="str">
        <f t="shared" si="143"/>
        <v>?</v>
      </c>
      <c r="AH521" s="31" t="str">
        <f t="shared" si="144"/>
        <v>?</v>
      </c>
      <c r="AI521" s="31" t="str">
        <f t="shared" si="145"/>
        <v>?</v>
      </c>
      <c r="AJ521" s="31" t="str">
        <f t="shared" si="146"/>
        <v>?</v>
      </c>
      <c r="AK521" s="31" t="str">
        <f t="shared" si="147"/>
        <v>?</v>
      </c>
      <c r="AL521" s="31" t="str">
        <f t="shared" si="148"/>
        <v>?</v>
      </c>
      <c r="AM521" s="39" t="str">
        <f t="shared" si="149"/>
        <v/>
      </c>
      <c r="AN521" s="31" t="str">
        <f t="shared" si="150"/>
        <v/>
      </c>
      <c r="AO521" s="32" t="str">
        <f t="shared" si="151"/>
        <v/>
      </c>
      <c r="AP521" s="32" t="str">
        <f t="shared" si="152"/>
        <v/>
      </c>
      <c r="AQ521" s="32" t="str">
        <f t="shared" si="153"/>
        <v/>
      </c>
      <c r="AR521" s="32" t="str">
        <f t="shared" si="154"/>
        <v/>
      </c>
      <c r="AS521" s="32" t="str">
        <f t="shared" si="155"/>
        <v/>
      </c>
      <c r="AT521" s="96" t="str">
        <f t="shared" si="156"/>
        <v xml:space="preserve"> </v>
      </c>
      <c r="AU521" s="7"/>
    </row>
    <row r="522" spans="1:47" ht="14.25">
      <c r="A522" s="84"/>
      <c r="B522" s="85"/>
      <c r="C522" s="86"/>
      <c r="D522" s="86"/>
      <c r="E522" s="86"/>
      <c r="F522" s="89"/>
      <c r="G522" s="7"/>
      <c r="H522" s="96"/>
      <c r="I522" s="7"/>
      <c r="J522" s="85"/>
      <c r="K522" s="86"/>
      <c r="L522" s="86"/>
      <c r="M522" s="86"/>
      <c r="N522" s="86"/>
      <c r="O522" s="86"/>
      <c r="P522" s="86"/>
      <c r="Q522" s="86"/>
      <c r="R522" s="91"/>
      <c r="S522" s="7"/>
      <c r="T522" s="85"/>
      <c r="U522" s="86"/>
      <c r="V522" s="86"/>
      <c r="W522" s="86"/>
      <c r="X522" s="97"/>
      <c r="Y522" s="4"/>
      <c r="Z522" s="93"/>
      <c r="AA522" s="94"/>
      <c r="AB522" s="94"/>
      <c r="AC522" s="94"/>
      <c r="AD522" s="95"/>
      <c r="AE522" s="7"/>
      <c r="AF522" s="32" t="str">
        <f t="shared" si="142"/>
        <v/>
      </c>
      <c r="AG522" s="31" t="str">
        <f t="shared" si="143"/>
        <v>?</v>
      </c>
      <c r="AH522" s="31" t="str">
        <f t="shared" si="144"/>
        <v>?</v>
      </c>
      <c r="AI522" s="31" t="str">
        <f t="shared" si="145"/>
        <v>?</v>
      </c>
      <c r="AJ522" s="31" t="str">
        <f t="shared" si="146"/>
        <v>?</v>
      </c>
      <c r="AK522" s="31" t="str">
        <f t="shared" si="147"/>
        <v>?</v>
      </c>
      <c r="AL522" s="31" t="str">
        <f t="shared" si="148"/>
        <v>?</v>
      </c>
      <c r="AM522" s="39" t="str">
        <f t="shared" si="149"/>
        <v/>
      </c>
      <c r="AN522" s="31" t="str">
        <f t="shared" si="150"/>
        <v/>
      </c>
      <c r="AO522" s="32" t="str">
        <f t="shared" si="151"/>
        <v/>
      </c>
      <c r="AP522" s="32" t="str">
        <f t="shared" si="152"/>
        <v/>
      </c>
      <c r="AQ522" s="32" t="str">
        <f t="shared" si="153"/>
        <v/>
      </c>
      <c r="AR522" s="32" t="str">
        <f t="shared" si="154"/>
        <v/>
      </c>
      <c r="AS522" s="32" t="str">
        <f t="shared" si="155"/>
        <v/>
      </c>
      <c r="AT522" s="96" t="str">
        <f t="shared" si="156"/>
        <v xml:space="preserve"> </v>
      </c>
      <c r="AU522" s="7"/>
    </row>
    <row r="523" spans="1:47" ht="14.25">
      <c r="A523" s="84"/>
      <c r="B523" s="85"/>
      <c r="C523" s="86"/>
      <c r="D523" s="86"/>
      <c r="E523" s="86"/>
      <c r="F523" s="89"/>
      <c r="G523" s="7"/>
      <c r="H523" s="96"/>
      <c r="I523" s="7"/>
      <c r="J523" s="85"/>
      <c r="K523" s="86"/>
      <c r="L523" s="86"/>
      <c r="M523" s="86"/>
      <c r="N523" s="86"/>
      <c r="O523" s="86"/>
      <c r="P523" s="86"/>
      <c r="Q523" s="86"/>
      <c r="R523" s="91"/>
      <c r="S523" s="7"/>
      <c r="T523" s="85"/>
      <c r="U523" s="86"/>
      <c r="V523" s="86"/>
      <c r="W523" s="86"/>
      <c r="X523" s="97"/>
      <c r="Y523" s="4"/>
      <c r="Z523" s="93"/>
      <c r="AA523" s="94"/>
      <c r="AB523" s="94"/>
      <c r="AC523" s="94"/>
      <c r="AD523" s="95"/>
      <c r="AE523" s="7"/>
      <c r="AF523" s="32" t="str">
        <f t="shared" si="142"/>
        <v/>
      </c>
      <c r="AG523" s="31" t="str">
        <f t="shared" si="143"/>
        <v>?</v>
      </c>
      <c r="AH523" s="31" t="str">
        <f t="shared" si="144"/>
        <v>?</v>
      </c>
      <c r="AI523" s="31" t="str">
        <f t="shared" si="145"/>
        <v>?</v>
      </c>
      <c r="AJ523" s="31" t="str">
        <f t="shared" si="146"/>
        <v>?</v>
      </c>
      <c r="AK523" s="31" t="str">
        <f t="shared" si="147"/>
        <v>?</v>
      </c>
      <c r="AL523" s="31" t="str">
        <f t="shared" si="148"/>
        <v>?</v>
      </c>
      <c r="AM523" s="39" t="str">
        <f t="shared" si="149"/>
        <v/>
      </c>
      <c r="AN523" s="31" t="str">
        <f t="shared" si="150"/>
        <v/>
      </c>
      <c r="AO523" s="32" t="str">
        <f t="shared" si="151"/>
        <v/>
      </c>
      <c r="AP523" s="32" t="str">
        <f t="shared" si="152"/>
        <v/>
      </c>
      <c r="AQ523" s="32" t="str">
        <f t="shared" si="153"/>
        <v/>
      </c>
      <c r="AR523" s="32" t="str">
        <f t="shared" si="154"/>
        <v/>
      </c>
      <c r="AS523" s="32" t="str">
        <f t="shared" si="155"/>
        <v/>
      </c>
      <c r="AT523" s="96" t="str">
        <f t="shared" si="156"/>
        <v xml:space="preserve"> </v>
      </c>
      <c r="AU523" s="7"/>
    </row>
    <row r="524" spans="1:47" ht="14.25">
      <c r="A524" s="84"/>
      <c r="B524" s="85"/>
      <c r="C524" s="86"/>
      <c r="D524" s="86"/>
      <c r="E524" s="86"/>
      <c r="F524" s="89"/>
      <c r="G524" s="7"/>
      <c r="H524" s="96"/>
      <c r="I524" s="7"/>
      <c r="J524" s="85"/>
      <c r="K524" s="86"/>
      <c r="L524" s="86"/>
      <c r="M524" s="86"/>
      <c r="N524" s="86"/>
      <c r="O524" s="86"/>
      <c r="P524" s="86"/>
      <c r="Q524" s="86"/>
      <c r="R524" s="91"/>
      <c r="S524" s="7"/>
      <c r="T524" s="85"/>
      <c r="U524" s="86"/>
      <c r="V524" s="86"/>
      <c r="W524" s="86"/>
      <c r="X524" s="97"/>
      <c r="Y524" s="4"/>
      <c r="Z524" s="93"/>
      <c r="AA524" s="94"/>
      <c r="AB524" s="94"/>
      <c r="AC524" s="94"/>
      <c r="AD524" s="95"/>
      <c r="AE524" s="7"/>
      <c r="AF524" s="32" t="str">
        <f t="shared" si="142"/>
        <v/>
      </c>
      <c r="AG524" s="31" t="str">
        <f t="shared" si="143"/>
        <v>?</v>
      </c>
      <c r="AH524" s="31" t="str">
        <f t="shared" si="144"/>
        <v>?</v>
      </c>
      <c r="AI524" s="31" t="str">
        <f t="shared" si="145"/>
        <v>?</v>
      </c>
      <c r="AJ524" s="31" t="str">
        <f t="shared" si="146"/>
        <v>?</v>
      </c>
      <c r="AK524" s="31" t="str">
        <f t="shared" si="147"/>
        <v>?</v>
      </c>
      <c r="AL524" s="31" t="str">
        <f t="shared" si="148"/>
        <v>?</v>
      </c>
      <c r="AM524" s="39" t="str">
        <f t="shared" si="149"/>
        <v/>
      </c>
      <c r="AN524" s="31" t="str">
        <f t="shared" si="150"/>
        <v/>
      </c>
      <c r="AO524" s="32" t="str">
        <f t="shared" si="151"/>
        <v/>
      </c>
      <c r="AP524" s="32" t="str">
        <f t="shared" si="152"/>
        <v/>
      </c>
      <c r="AQ524" s="32" t="str">
        <f t="shared" si="153"/>
        <v/>
      </c>
      <c r="AR524" s="32" t="str">
        <f t="shared" si="154"/>
        <v/>
      </c>
      <c r="AS524" s="32" t="str">
        <f t="shared" si="155"/>
        <v/>
      </c>
      <c r="AT524" s="96" t="str">
        <f t="shared" si="156"/>
        <v xml:space="preserve"> </v>
      </c>
      <c r="AU524" s="7"/>
    </row>
    <row r="525" spans="1:47" ht="14.25">
      <c r="A525" s="84"/>
      <c r="B525" s="85"/>
      <c r="C525" s="86"/>
      <c r="D525" s="86"/>
      <c r="E525" s="86"/>
      <c r="F525" s="89"/>
      <c r="G525" s="7"/>
      <c r="H525" s="96"/>
      <c r="I525" s="7"/>
      <c r="J525" s="85"/>
      <c r="K525" s="86"/>
      <c r="L525" s="86"/>
      <c r="M525" s="86"/>
      <c r="N525" s="86"/>
      <c r="O525" s="86"/>
      <c r="P525" s="86"/>
      <c r="Q525" s="86"/>
      <c r="R525" s="91"/>
      <c r="S525" s="7"/>
      <c r="T525" s="85"/>
      <c r="U525" s="86"/>
      <c r="V525" s="86"/>
      <c r="W525" s="86"/>
      <c r="X525" s="97"/>
      <c r="Y525" s="4"/>
      <c r="Z525" s="93"/>
      <c r="AA525" s="94"/>
      <c r="AB525" s="94"/>
      <c r="AC525" s="94"/>
      <c r="AD525" s="95"/>
      <c r="AE525" s="7"/>
      <c r="AF525" s="32" t="str">
        <f t="shared" si="142"/>
        <v/>
      </c>
      <c r="AG525" s="31" t="str">
        <f t="shared" si="143"/>
        <v>?</v>
      </c>
      <c r="AH525" s="31" t="str">
        <f t="shared" si="144"/>
        <v>?</v>
      </c>
      <c r="AI525" s="31" t="str">
        <f t="shared" si="145"/>
        <v>?</v>
      </c>
      <c r="AJ525" s="31" t="str">
        <f t="shared" si="146"/>
        <v>?</v>
      </c>
      <c r="AK525" s="31" t="str">
        <f t="shared" si="147"/>
        <v>?</v>
      </c>
      <c r="AL525" s="31" t="str">
        <f t="shared" si="148"/>
        <v>?</v>
      </c>
      <c r="AM525" s="39" t="str">
        <f t="shared" si="149"/>
        <v/>
      </c>
      <c r="AN525" s="31" t="str">
        <f t="shared" si="150"/>
        <v/>
      </c>
      <c r="AO525" s="32" t="str">
        <f t="shared" si="151"/>
        <v/>
      </c>
      <c r="AP525" s="32" t="str">
        <f t="shared" si="152"/>
        <v/>
      </c>
      <c r="AQ525" s="32" t="str">
        <f t="shared" si="153"/>
        <v/>
      </c>
      <c r="AR525" s="32" t="str">
        <f t="shared" si="154"/>
        <v/>
      </c>
      <c r="AS525" s="32" t="str">
        <f t="shared" si="155"/>
        <v/>
      </c>
      <c r="AT525" s="96" t="str">
        <f t="shared" si="156"/>
        <v xml:space="preserve"> </v>
      </c>
      <c r="AU525" s="7"/>
    </row>
    <row r="526" spans="1:47" ht="14.25">
      <c r="A526" s="84"/>
      <c r="B526" s="85"/>
      <c r="C526" s="86"/>
      <c r="D526" s="86"/>
      <c r="E526" s="86"/>
      <c r="F526" s="89"/>
      <c r="G526" s="7"/>
      <c r="H526" s="96"/>
      <c r="I526" s="7"/>
      <c r="J526" s="85"/>
      <c r="K526" s="86"/>
      <c r="L526" s="86"/>
      <c r="M526" s="86"/>
      <c r="N526" s="86"/>
      <c r="O526" s="86"/>
      <c r="P526" s="86"/>
      <c r="Q526" s="86"/>
      <c r="R526" s="91"/>
      <c r="S526" s="7"/>
      <c r="T526" s="85"/>
      <c r="U526" s="86"/>
      <c r="V526" s="86"/>
      <c r="W526" s="86"/>
      <c r="X526" s="97"/>
      <c r="Y526" s="4"/>
      <c r="Z526" s="93"/>
      <c r="AA526" s="94"/>
      <c r="AB526" s="94"/>
      <c r="AC526" s="94"/>
      <c r="AD526" s="95"/>
      <c r="AE526" s="7"/>
      <c r="AF526" s="32" t="str">
        <f t="shared" si="142"/>
        <v/>
      </c>
      <c r="AG526" s="31" t="str">
        <f t="shared" si="143"/>
        <v>?</v>
      </c>
      <c r="AH526" s="31" t="str">
        <f t="shared" si="144"/>
        <v>?</v>
      </c>
      <c r="AI526" s="31" t="str">
        <f t="shared" si="145"/>
        <v>?</v>
      </c>
      <c r="AJ526" s="31" t="str">
        <f t="shared" si="146"/>
        <v>?</v>
      </c>
      <c r="AK526" s="31" t="str">
        <f t="shared" si="147"/>
        <v>?</v>
      </c>
      <c r="AL526" s="31" t="str">
        <f t="shared" si="148"/>
        <v>?</v>
      </c>
      <c r="AM526" s="39" t="str">
        <f t="shared" si="149"/>
        <v/>
      </c>
      <c r="AN526" s="31" t="str">
        <f t="shared" si="150"/>
        <v/>
      </c>
      <c r="AO526" s="32" t="str">
        <f t="shared" si="151"/>
        <v/>
      </c>
      <c r="AP526" s="32" t="str">
        <f t="shared" si="152"/>
        <v/>
      </c>
      <c r="AQ526" s="32" t="str">
        <f t="shared" si="153"/>
        <v/>
      </c>
      <c r="AR526" s="32" t="str">
        <f t="shared" si="154"/>
        <v/>
      </c>
      <c r="AS526" s="32" t="str">
        <f t="shared" si="155"/>
        <v/>
      </c>
      <c r="AT526" s="96" t="str">
        <f t="shared" si="156"/>
        <v xml:space="preserve"> </v>
      </c>
      <c r="AU526" s="7"/>
    </row>
    <row r="527" spans="1:47" ht="14.25">
      <c r="A527" s="84"/>
      <c r="B527" s="85"/>
      <c r="C527" s="86"/>
      <c r="D527" s="86"/>
      <c r="E527" s="86"/>
      <c r="F527" s="89"/>
      <c r="G527" s="7"/>
      <c r="H527" s="96"/>
      <c r="I527" s="7"/>
      <c r="J527" s="85"/>
      <c r="K527" s="86"/>
      <c r="L527" s="86"/>
      <c r="M527" s="86"/>
      <c r="N527" s="86"/>
      <c r="O527" s="86"/>
      <c r="P527" s="86"/>
      <c r="Q527" s="86"/>
      <c r="R527" s="91"/>
      <c r="S527" s="7"/>
      <c r="T527" s="85"/>
      <c r="U527" s="86"/>
      <c r="V527" s="86"/>
      <c r="W527" s="86"/>
      <c r="X527" s="97"/>
      <c r="Y527" s="4"/>
      <c r="Z527" s="93"/>
      <c r="AA527" s="94"/>
      <c r="AB527" s="94"/>
      <c r="AC527" s="94"/>
      <c r="AD527" s="95"/>
      <c r="AE527" s="7"/>
      <c r="AF527" s="32" t="str">
        <f t="shared" si="142"/>
        <v/>
      </c>
      <c r="AG527" s="31" t="str">
        <f t="shared" si="143"/>
        <v>?</v>
      </c>
      <c r="AH527" s="31" t="str">
        <f t="shared" si="144"/>
        <v>?</v>
      </c>
      <c r="AI527" s="31" t="str">
        <f t="shared" si="145"/>
        <v>?</v>
      </c>
      <c r="AJ527" s="31" t="str">
        <f t="shared" si="146"/>
        <v>?</v>
      </c>
      <c r="AK527" s="31" t="str">
        <f t="shared" si="147"/>
        <v>?</v>
      </c>
      <c r="AL527" s="31" t="str">
        <f t="shared" si="148"/>
        <v>?</v>
      </c>
      <c r="AM527" s="39" t="str">
        <f t="shared" si="149"/>
        <v/>
      </c>
      <c r="AN527" s="31" t="str">
        <f t="shared" si="150"/>
        <v/>
      </c>
      <c r="AO527" s="32" t="str">
        <f t="shared" si="151"/>
        <v/>
      </c>
      <c r="AP527" s="32" t="str">
        <f t="shared" si="152"/>
        <v/>
      </c>
      <c r="AQ527" s="32" t="str">
        <f t="shared" si="153"/>
        <v/>
      </c>
      <c r="AR527" s="32" t="str">
        <f t="shared" si="154"/>
        <v/>
      </c>
      <c r="AS527" s="32" t="str">
        <f t="shared" si="155"/>
        <v/>
      </c>
      <c r="AT527" s="96" t="str">
        <f t="shared" si="156"/>
        <v xml:space="preserve"> </v>
      </c>
      <c r="AU527" s="7"/>
    </row>
    <row r="528" spans="1:47" ht="14.25">
      <c r="A528" s="84"/>
      <c r="B528" s="85"/>
      <c r="C528" s="86"/>
      <c r="D528" s="86"/>
      <c r="E528" s="86"/>
      <c r="F528" s="89"/>
      <c r="G528" s="7"/>
      <c r="H528" s="96"/>
      <c r="I528" s="7"/>
      <c r="J528" s="85"/>
      <c r="K528" s="86"/>
      <c r="L528" s="86"/>
      <c r="M528" s="86"/>
      <c r="N528" s="86"/>
      <c r="O528" s="86"/>
      <c r="P528" s="86"/>
      <c r="Q528" s="86"/>
      <c r="R528" s="91"/>
      <c r="S528" s="7"/>
      <c r="T528" s="85"/>
      <c r="U528" s="86"/>
      <c r="V528" s="86"/>
      <c r="W528" s="86"/>
      <c r="X528" s="97"/>
      <c r="Y528" s="4"/>
      <c r="Z528" s="93"/>
      <c r="AA528" s="94"/>
      <c r="AB528" s="94"/>
      <c r="AC528" s="94"/>
      <c r="AD528" s="95"/>
      <c r="AE528" s="7"/>
      <c r="AF528" s="32" t="str">
        <f t="shared" si="142"/>
        <v/>
      </c>
      <c r="AG528" s="31" t="str">
        <f t="shared" si="143"/>
        <v>?</v>
      </c>
      <c r="AH528" s="31" t="str">
        <f t="shared" si="144"/>
        <v>?</v>
      </c>
      <c r="AI528" s="31" t="str">
        <f t="shared" si="145"/>
        <v>?</v>
      </c>
      <c r="AJ528" s="31" t="str">
        <f t="shared" si="146"/>
        <v>?</v>
      </c>
      <c r="AK528" s="31" t="str">
        <f t="shared" si="147"/>
        <v>?</v>
      </c>
      <c r="AL528" s="31" t="str">
        <f t="shared" si="148"/>
        <v>?</v>
      </c>
      <c r="AM528" s="39" t="str">
        <f t="shared" si="149"/>
        <v/>
      </c>
      <c r="AN528" s="31" t="str">
        <f t="shared" si="150"/>
        <v/>
      </c>
      <c r="AO528" s="32" t="str">
        <f t="shared" si="151"/>
        <v/>
      </c>
      <c r="AP528" s="32" t="str">
        <f t="shared" si="152"/>
        <v/>
      </c>
      <c r="AQ528" s="32" t="str">
        <f t="shared" si="153"/>
        <v/>
      </c>
      <c r="AR528" s="32" t="str">
        <f t="shared" si="154"/>
        <v/>
      </c>
      <c r="AS528" s="32" t="str">
        <f t="shared" si="155"/>
        <v/>
      </c>
      <c r="AT528" s="96" t="str">
        <f t="shared" si="156"/>
        <v xml:space="preserve"> </v>
      </c>
      <c r="AU528" s="7"/>
    </row>
    <row r="529" spans="1:47" ht="14.25">
      <c r="A529" s="84"/>
      <c r="B529" s="85"/>
      <c r="C529" s="86"/>
      <c r="D529" s="86"/>
      <c r="E529" s="86"/>
      <c r="F529" s="89"/>
      <c r="G529" s="7"/>
      <c r="H529" s="96"/>
      <c r="I529" s="7"/>
      <c r="J529" s="85"/>
      <c r="K529" s="86"/>
      <c r="L529" s="86"/>
      <c r="M529" s="86"/>
      <c r="N529" s="86"/>
      <c r="O529" s="86"/>
      <c r="P529" s="86"/>
      <c r="Q529" s="86"/>
      <c r="R529" s="91"/>
      <c r="S529" s="7"/>
      <c r="T529" s="85"/>
      <c r="U529" s="86"/>
      <c r="V529" s="86"/>
      <c r="W529" s="86"/>
      <c r="X529" s="97"/>
      <c r="Y529" s="4"/>
      <c r="Z529" s="93"/>
      <c r="AA529" s="94"/>
      <c r="AB529" s="94"/>
      <c r="AC529" s="94"/>
      <c r="AD529" s="95"/>
      <c r="AE529" s="7"/>
      <c r="AF529" s="32" t="str">
        <f t="shared" si="142"/>
        <v/>
      </c>
      <c r="AG529" s="31" t="str">
        <f t="shared" si="143"/>
        <v>?</v>
      </c>
      <c r="AH529" s="31" t="str">
        <f t="shared" si="144"/>
        <v>?</v>
      </c>
      <c r="AI529" s="31" t="str">
        <f t="shared" si="145"/>
        <v>?</v>
      </c>
      <c r="AJ529" s="31" t="str">
        <f t="shared" si="146"/>
        <v>?</v>
      </c>
      <c r="AK529" s="31" t="str">
        <f t="shared" si="147"/>
        <v>?</v>
      </c>
      <c r="AL529" s="31" t="str">
        <f t="shared" si="148"/>
        <v>?</v>
      </c>
      <c r="AM529" s="39" t="str">
        <f t="shared" si="149"/>
        <v/>
      </c>
      <c r="AN529" s="31" t="str">
        <f t="shared" si="150"/>
        <v/>
      </c>
      <c r="AO529" s="32" t="str">
        <f t="shared" si="151"/>
        <v/>
      </c>
      <c r="AP529" s="32" t="str">
        <f t="shared" si="152"/>
        <v/>
      </c>
      <c r="AQ529" s="32" t="str">
        <f t="shared" si="153"/>
        <v/>
      </c>
      <c r="AR529" s="32" t="str">
        <f t="shared" si="154"/>
        <v/>
      </c>
      <c r="AS529" s="32" t="str">
        <f t="shared" si="155"/>
        <v/>
      </c>
      <c r="AT529" s="96" t="str">
        <f t="shared" si="156"/>
        <v xml:space="preserve"> </v>
      </c>
      <c r="AU529" s="7"/>
    </row>
    <row r="530" spans="1:47" ht="14.25">
      <c r="A530" s="84"/>
      <c r="B530" s="85"/>
      <c r="C530" s="86"/>
      <c r="D530" s="86"/>
      <c r="E530" s="86"/>
      <c r="F530" s="89"/>
      <c r="G530" s="7"/>
      <c r="H530" s="96"/>
      <c r="I530" s="7"/>
      <c r="J530" s="85"/>
      <c r="K530" s="86"/>
      <c r="L530" s="86"/>
      <c r="M530" s="86"/>
      <c r="N530" s="86"/>
      <c r="O530" s="86"/>
      <c r="P530" s="86"/>
      <c r="Q530" s="86"/>
      <c r="R530" s="91"/>
      <c r="S530" s="7"/>
      <c r="T530" s="85"/>
      <c r="U530" s="86"/>
      <c r="V530" s="86"/>
      <c r="W530" s="86"/>
      <c r="X530" s="97"/>
      <c r="Y530" s="4"/>
      <c r="Z530" s="93"/>
      <c r="AA530" s="94"/>
      <c r="AB530" s="94"/>
      <c r="AC530" s="94"/>
      <c r="AD530" s="95"/>
      <c r="AE530" s="7"/>
      <c r="AF530" s="32" t="str">
        <f t="shared" si="142"/>
        <v/>
      </c>
      <c r="AG530" s="31" t="str">
        <f t="shared" si="143"/>
        <v>?</v>
      </c>
      <c r="AH530" s="31" t="str">
        <f t="shared" si="144"/>
        <v>?</v>
      </c>
      <c r="AI530" s="31" t="str">
        <f t="shared" si="145"/>
        <v>?</v>
      </c>
      <c r="AJ530" s="31" t="str">
        <f t="shared" si="146"/>
        <v>?</v>
      </c>
      <c r="AK530" s="31" t="str">
        <f t="shared" si="147"/>
        <v>?</v>
      </c>
      <c r="AL530" s="31" t="str">
        <f t="shared" si="148"/>
        <v>?</v>
      </c>
      <c r="AM530" s="39" t="str">
        <f t="shared" si="149"/>
        <v/>
      </c>
      <c r="AN530" s="31" t="str">
        <f t="shared" si="150"/>
        <v/>
      </c>
      <c r="AO530" s="32" t="str">
        <f t="shared" si="151"/>
        <v/>
      </c>
      <c r="AP530" s="32" t="str">
        <f t="shared" si="152"/>
        <v/>
      </c>
      <c r="AQ530" s="32" t="str">
        <f t="shared" si="153"/>
        <v/>
      </c>
      <c r="AR530" s="32" t="str">
        <f t="shared" si="154"/>
        <v/>
      </c>
      <c r="AS530" s="32" t="str">
        <f t="shared" si="155"/>
        <v/>
      </c>
      <c r="AT530" s="96" t="str">
        <f t="shared" si="156"/>
        <v xml:space="preserve"> </v>
      </c>
      <c r="AU530" s="7"/>
    </row>
    <row r="531" spans="1:47" ht="14.25">
      <c r="A531" s="84"/>
      <c r="B531" s="85"/>
      <c r="C531" s="86"/>
      <c r="D531" s="86"/>
      <c r="E531" s="86"/>
      <c r="F531" s="89"/>
      <c r="G531" s="7"/>
      <c r="H531" s="96"/>
      <c r="I531" s="7"/>
      <c r="J531" s="85"/>
      <c r="K531" s="86"/>
      <c r="L531" s="86"/>
      <c r="M531" s="86"/>
      <c r="N531" s="86"/>
      <c r="O531" s="86"/>
      <c r="P531" s="86"/>
      <c r="Q531" s="86"/>
      <c r="R531" s="91"/>
      <c r="S531" s="7"/>
      <c r="T531" s="85"/>
      <c r="U531" s="86"/>
      <c r="V531" s="86"/>
      <c r="W531" s="86"/>
      <c r="X531" s="97"/>
      <c r="Y531" s="4"/>
      <c r="Z531" s="93"/>
      <c r="AA531" s="94"/>
      <c r="AB531" s="94"/>
      <c r="AC531" s="94"/>
      <c r="AD531" s="95"/>
      <c r="AE531" s="7"/>
      <c r="AF531" s="32" t="str">
        <f t="shared" si="142"/>
        <v/>
      </c>
      <c r="AG531" s="31" t="str">
        <f t="shared" si="143"/>
        <v>?</v>
      </c>
      <c r="AH531" s="31" t="str">
        <f t="shared" si="144"/>
        <v>?</v>
      </c>
      <c r="AI531" s="31" t="str">
        <f t="shared" si="145"/>
        <v>?</v>
      </c>
      <c r="AJ531" s="31" t="str">
        <f t="shared" si="146"/>
        <v>?</v>
      </c>
      <c r="AK531" s="31" t="str">
        <f t="shared" si="147"/>
        <v>?</v>
      </c>
      <c r="AL531" s="31" t="str">
        <f t="shared" si="148"/>
        <v>?</v>
      </c>
      <c r="AM531" s="39" t="str">
        <f t="shared" si="149"/>
        <v/>
      </c>
      <c r="AN531" s="31" t="str">
        <f t="shared" si="150"/>
        <v/>
      </c>
      <c r="AO531" s="32" t="str">
        <f t="shared" si="151"/>
        <v/>
      </c>
      <c r="AP531" s="32" t="str">
        <f t="shared" si="152"/>
        <v/>
      </c>
      <c r="AQ531" s="32" t="str">
        <f t="shared" si="153"/>
        <v/>
      </c>
      <c r="AR531" s="32" t="str">
        <f t="shared" si="154"/>
        <v/>
      </c>
      <c r="AS531" s="32" t="str">
        <f t="shared" si="155"/>
        <v/>
      </c>
      <c r="AT531" s="96" t="str">
        <f t="shared" si="156"/>
        <v xml:space="preserve"> </v>
      </c>
      <c r="AU531" s="7"/>
    </row>
    <row r="532" spans="1:47" ht="14.25">
      <c r="A532" s="84"/>
      <c r="B532" s="85"/>
      <c r="C532" s="86"/>
      <c r="D532" s="86"/>
      <c r="E532" s="86"/>
      <c r="F532" s="89"/>
      <c r="G532" s="7"/>
      <c r="H532" s="96"/>
      <c r="I532" s="7"/>
      <c r="J532" s="85"/>
      <c r="K532" s="86"/>
      <c r="L532" s="86"/>
      <c r="M532" s="86"/>
      <c r="N532" s="86"/>
      <c r="O532" s="86"/>
      <c r="P532" s="86"/>
      <c r="Q532" s="86"/>
      <c r="R532" s="91"/>
      <c r="S532" s="7"/>
      <c r="T532" s="85"/>
      <c r="U532" s="86"/>
      <c r="V532" s="86"/>
      <c r="W532" s="86"/>
      <c r="X532" s="97"/>
      <c r="Y532" s="4"/>
      <c r="Z532" s="93"/>
      <c r="AA532" s="94"/>
      <c r="AB532" s="94"/>
      <c r="AC532" s="94"/>
      <c r="AD532" s="95"/>
      <c r="AE532" s="7"/>
      <c r="AF532" s="32" t="str">
        <f t="shared" si="142"/>
        <v/>
      </c>
      <c r="AG532" s="31" t="str">
        <f t="shared" si="143"/>
        <v>?</v>
      </c>
      <c r="AH532" s="31" t="str">
        <f t="shared" si="144"/>
        <v>?</v>
      </c>
      <c r="AI532" s="31" t="str">
        <f t="shared" si="145"/>
        <v>?</v>
      </c>
      <c r="AJ532" s="31" t="str">
        <f t="shared" si="146"/>
        <v>?</v>
      </c>
      <c r="AK532" s="31" t="str">
        <f t="shared" si="147"/>
        <v>?</v>
      </c>
      <c r="AL532" s="31" t="str">
        <f t="shared" si="148"/>
        <v>?</v>
      </c>
      <c r="AM532" s="39" t="str">
        <f t="shared" si="149"/>
        <v/>
      </c>
      <c r="AN532" s="31" t="str">
        <f t="shared" si="150"/>
        <v/>
      </c>
      <c r="AO532" s="32" t="str">
        <f t="shared" si="151"/>
        <v/>
      </c>
      <c r="AP532" s="32" t="str">
        <f t="shared" si="152"/>
        <v/>
      </c>
      <c r="AQ532" s="32" t="str">
        <f t="shared" si="153"/>
        <v/>
      </c>
      <c r="AR532" s="32" t="str">
        <f t="shared" si="154"/>
        <v/>
      </c>
      <c r="AS532" s="32" t="str">
        <f t="shared" si="155"/>
        <v/>
      </c>
      <c r="AT532" s="96" t="str">
        <f t="shared" si="156"/>
        <v xml:space="preserve"> </v>
      </c>
      <c r="AU532" s="7"/>
    </row>
    <row r="533" spans="1:47" ht="14.25">
      <c r="A533" s="84"/>
      <c r="B533" s="85"/>
      <c r="C533" s="86"/>
      <c r="D533" s="86"/>
      <c r="E533" s="86"/>
      <c r="F533" s="89"/>
      <c r="G533" s="7"/>
      <c r="H533" s="96"/>
      <c r="I533" s="7"/>
      <c r="J533" s="85"/>
      <c r="K533" s="86"/>
      <c r="L533" s="86"/>
      <c r="M533" s="86"/>
      <c r="N533" s="86"/>
      <c r="O533" s="86"/>
      <c r="P533" s="86"/>
      <c r="Q533" s="86"/>
      <c r="R533" s="91"/>
      <c r="S533" s="7"/>
      <c r="T533" s="85"/>
      <c r="U533" s="86"/>
      <c r="V533" s="86"/>
      <c r="W533" s="86"/>
      <c r="X533" s="97"/>
      <c r="Y533" s="4"/>
      <c r="Z533" s="93"/>
      <c r="AA533" s="94"/>
      <c r="AB533" s="94"/>
      <c r="AC533" s="94"/>
      <c r="AD533" s="95"/>
      <c r="AE533" s="7"/>
      <c r="AF533" s="32" t="str">
        <f t="shared" si="142"/>
        <v/>
      </c>
      <c r="AG533" s="31" t="str">
        <f t="shared" si="143"/>
        <v>?</v>
      </c>
      <c r="AH533" s="31" t="str">
        <f t="shared" si="144"/>
        <v>?</v>
      </c>
      <c r="AI533" s="31" t="str">
        <f t="shared" si="145"/>
        <v>?</v>
      </c>
      <c r="AJ533" s="31" t="str">
        <f t="shared" si="146"/>
        <v>?</v>
      </c>
      <c r="AK533" s="31" t="str">
        <f t="shared" si="147"/>
        <v>?</v>
      </c>
      <c r="AL533" s="31" t="str">
        <f t="shared" si="148"/>
        <v>?</v>
      </c>
      <c r="AM533" s="39" t="str">
        <f t="shared" si="149"/>
        <v/>
      </c>
      <c r="AN533" s="31" t="str">
        <f t="shared" si="150"/>
        <v/>
      </c>
      <c r="AO533" s="32" t="str">
        <f t="shared" si="151"/>
        <v/>
      </c>
      <c r="AP533" s="32" t="str">
        <f t="shared" si="152"/>
        <v/>
      </c>
      <c r="AQ533" s="32" t="str">
        <f t="shared" si="153"/>
        <v/>
      </c>
      <c r="AR533" s="32" t="str">
        <f t="shared" si="154"/>
        <v/>
      </c>
      <c r="AS533" s="32" t="str">
        <f t="shared" si="155"/>
        <v/>
      </c>
      <c r="AT533" s="96" t="str">
        <f t="shared" si="156"/>
        <v xml:space="preserve"> </v>
      </c>
      <c r="AU533" s="7"/>
    </row>
    <row r="534" spans="1:47" ht="14.25">
      <c r="A534" s="84"/>
      <c r="B534" s="85"/>
      <c r="C534" s="86"/>
      <c r="D534" s="86"/>
      <c r="E534" s="86"/>
      <c r="F534" s="89"/>
      <c r="G534" s="7"/>
      <c r="H534" s="96"/>
      <c r="I534" s="7"/>
      <c r="J534" s="85"/>
      <c r="K534" s="86"/>
      <c r="L534" s="86"/>
      <c r="M534" s="86"/>
      <c r="N534" s="86"/>
      <c r="O534" s="86"/>
      <c r="P534" s="86"/>
      <c r="Q534" s="86"/>
      <c r="R534" s="91"/>
      <c r="S534" s="7"/>
      <c r="T534" s="85"/>
      <c r="U534" s="86"/>
      <c r="V534" s="86"/>
      <c r="W534" s="86"/>
      <c r="X534" s="97"/>
      <c r="Y534" s="4"/>
      <c r="Z534" s="93"/>
      <c r="AA534" s="94"/>
      <c r="AB534" s="94"/>
      <c r="AC534" s="94"/>
      <c r="AD534" s="95"/>
      <c r="AE534" s="7"/>
      <c r="AF534" s="32" t="str">
        <f t="shared" si="142"/>
        <v/>
      </c>
      <c r="AG534" s="31" t="str">
        <f t="shared" si="143"/>
        <v>?</v>
      </c>
      <c r="AH534" s="31" t="str">
        <f t="shared" si="144"/>
        <v>?</v>
      </c>
      <c r="AI534" s="31" t="str">
        <f t="shared" si="145"/>
        <v>?</v>
      </c>
      <c r="AJ534" s="31" t="str">
        <f t="shared" si="146"/>
        <v>?</v>
      </c>
      <c r="AK534" s="31" t="str">
        <f t="shared" si="147"/>
        <v>?</v>
      </c>
      <c r="AL534" s="31" t="str">
        <f t="shared" si="148"/>
        <v>?</v>
      </c>
      <c r="AM534" s="39" t="str">
        <f t="shared" si="149"/>
        <v/>
      </c>
      <c r="AN534" s="31" t="str">
        <f t="shared" si="150"/>
        <v/>
      </c>
      <c r="AO534" s="32" t="str">
        <f t="shared" si="151"/>
        <v/>
      </c>
      <c r="AP534" s="32" t="str">
        <f t="shared" si="152"/>
        <v/>
      </c>
      <c r="AQ534" s="32" t="str">
        <f t="shared" si="153"/>
        <v/>
      </c>
      <c r="AR534" s="32" t="str">
        <f t="shared" si="154"/>
        <v/>
      </c>
      <c r="AS534" s="32" t="str">
        <f t="shared" si="155"/>
        <v/>
      </c>
      <c r="AT534" s="96" t="str">
        <f t="shared" si="156"/>
        <v xml:space="preserve"> </v>
      </c>
      <c r="AU534" s="7"/>
    </row>
    <row r="535" spans="1:47" ht="14.25">
      <c r="A535" s="84"/>
      <c r="B535" s="85"/>
      <c r="C535" s="86"/>
      <c r="D535" s="86"/>
      <c r="E535" s="86"/>
      <c r="F535" s="89"/>
      <c r="G535" s="7"/>
      <c r="H535" s="96"/>
      <c r="I535" s="7"/>
      <c r="J535" s="85"/>
      <c r="K535" s="86"/>
      <c r="L535" s="86"/>
      <c r="M535" s="86"/>
      <c r="N535" s="86"/>
      <c r="O535" s="86"/>
      <c r="P535" s="86"/>
      <c r="Q535" s="86"/>
      <c r="R535" s="91"/>
      <c r="S535" s="7"/>
      <c r="T535" s="85"/>
      <c r="U535" s="86"/>
      <c r="V535" s="86"/>
      <c r="W535" s="86"/>
      <c r="X535" s="97"/>
      <c r="Y535" s="4"/>
      <c r="Z535" s="93"/>
      <c r="AA535" s="94"/>
      <c r="AB535" s="94"/>
      <c r="AC535" s="94"/>
      <c r="AD535" s="95"/>
      <c r="AE535" s="7"/>
      <c r="AF535" s="32" t="str">
        <f t="shared" si="142"/>
        <v/>
      </c>
      <c r="AG535" s="31" t="str">
        <f t="shared" si="143"/>
        <v>?</v>
      </c>
      <c r="AH535" s="31" t="str">
        <f t="shared" si="144"/>
        <v>?</v>
      </c>
      <c r="AI535" s="31" t="str">
        <f t="shared" si="145"/>
        <v>?</v>
      </c>
      <c r="AJ535" s="31" t="str">
        <f t="shared" si="146"/>
        <v>?</v>
      </c>
      <c r="AK535" s="31" t="str">
        <f t="shared" si="147"/>
        <v>?</v>
      </c>
      <c r="AL535" s="31" t="str">
        <f t="shared" si="148"/>
        <v>?</v>
      </c>
      <c r="AM535" s="39" t="str">
        <f t="shared" si="149"/>
        <v/>
      </c>
      <c r="AN535" s="31" t="str">
        <f t="shared" si="150"/>
        <v/>
      </c>
      <c r="AO535" s="32" t="str">
        <f t="shared" si="151"/>
        <v/>
      </c>
      <c r="AP535" s="32" t="str">
        <f t="shared" si="152"/>
        <v/>
      </c>
      <c r="AQ535" s="32" t="str">
        <f t="shared" si="153"/>
        <v/>
      </c>
      <c r="AR535" s="32" t="str">
        <f t="shared" si="154"/>
        <v/>
      </c>
      <c r="AS535" s="32" t="str">
        <f t="shared" si="155"/>
        <v/>
      </c>
      <c r="AT535" s="96" t="str">
        <f t="shared" si="156"/>
        <v xml:space="preserve"> </v>
      </c>
      <c r="AU535" s="7"/>
    </row>
    <row r="536" spans="1:47" ht="14.25">
      <c r="A536" s="84"/>
      <c r="B536" s="85"/>
      <c r="C536" s="86"/>
      <c r="D536" s="86"/>
      <c r="E536" s="86"/>
      <c r="F536" s="89"/>
      <c r="G536" s="7"/>
      <c r="H536" s="96"/>
      <c r="I536" s="7"/>
      <c r="J536" s="85"/>
      <c r="K536" s="86"/>
      <c r="L536" s="86"/>
      <c r="M536" s="86"/>
      <c r="N536" s="86"/>
      <c r="O536" s="86"/>
      <c r="P536" s="86"/>
      <c r="Q536" s="86"/>
      <c r="R536" s="91"/>
      <c r="S536" s="7"/>
      <c r="T536" s="85"/>
      <c r="U536" s="86"/>
      <c r="V536" s="86"/>
      <c r="W536" s="86"/>
      <c r="X536" s="97"/>
      <c r="Y536" s="4"/>
      <c r="Z536" s="93"/>
      <c r="AA536" s="94"/>
      <c r="AB536" s="94"/>
      <c r="AC536" s="94"/>
      <c r="AD536" s="95"/>
      <c r="AE536" s="7"/>
      <c r="AF536" s="32" t="str">
        <f t="shared" si="142"/>
        <v/>
      </c>
      <c r="AG536" s="31" t="str">
        <f t="shared" si="143"/>
        <v>?</v>
      </c>
      <c r="AH536" s="31" t="str">
        <f t="shared" si="144"/>
        <v>?</v>
      </c>
      <c r="AI536" s="31" t="str">
        <f t="shared" si="145"/>
        <v>?</v>
      </c>
      <c r="AJ536" s="31" t="str">
        <f t="shared" si="146"/>
        <v>?</v>
      </c>
      <c r="AK536" s="31" t="str">
        <f t="shared" si="147"/>
        <v>?</v>
      </c>
      <c r="AL536" s="31" t="str">
        <f t="shared" si="148"/>
        <v>?</v>
      </c>
      <c r="AM536" s="39" t="str">
        <f t="shared" si="149"/>
        <v/>
      </c>
      <c r="AN536" s="31" t="str">
        <f t="shared" si="150"/>
        <v/>
      </c>
      <c r="AO536" s="32" t="str">
        <f t="shared" si="151"/>
        <v/>
      </c>
      <c r="AP536" s="32" t="str">
        <f t="shared" si="152"/>
        <v/>
      </c>
      <c r="AQ536" s="32" t="str">
        <f t="shared" si="153"/>
        <v/>
      </c>
      <c r="AR536" s="32" t="str">
        <f t="shared" si="154"/>
        <v/>
      </c>
      <c r="AS536" s="32" t="str">
        <f t="shared" si="155"/>
        <v/>
      </c>
      <c r="AT536" s="96" t="str">
        <f t="shared" si="156"/>
        <v xml:space="preserve"> </v>
      </c>
      <c r="AU536" s="7"/>
    </row>
    <row r="537" spans="1:47" ht="14.25">
      <c r="A537" s="84"/>
      <c r="B537" s="85"/>
      <c r="C537" s="86"/>
      <c r="D537" s="86"/>
      <c r="E537" s="86"/>
      <c r="F537" s="89"/>
      <c r="G537" s="7"/>
      <c r="H537" s="96"/>
      <c r="I537" s="7"/>
      <c r="J537" s="85"/>
      <c r="K537" s="86"/>
      <c r="L537" s="86"/>
      <c r="M537" s="86"/>
      <c r="N537" s="86"/>
      <c r="O537" s="86"/>
      <c r="P537" s="86"/>
      <c r="Q537" s="86"/>
      <c r="R537" s="91"/>
      <c r="S537" s="7"/>
      <c r="T537" s="85"/>
      <c r="U537" s="86"/>
      <c r="V537" s="86"/>
      <c r="W537" s="86"/>
      <c r="X537" s="97"/>
      <c r="Y537" s="4"/>
      <c r="Z537" s="93"/>
      <c r="AA537" s="94"/>
      <c r="AB537" s="94"/>
      <c r="AC537" s="94"/>
      <c r="AD537" s="95"/>
      <c r="AE537" s="7"/>
      <c r="AF537" s="32" t="str">
        <f t="shared" si="142"/>
        <v/>
      </c>
      <c r="AG537" s="31" t="str">
        <f t="shared" si="143"/>
        <v>?</v>
      </c>
      <c r="AH537" s="31" t="str">
        <f t="shared" si="144"/>
        <v>?</v>
      </c>
      <c r="AI537" s="31" t="str">
        <f t="shared" si="145"/>
        <v>?</v>
      </c>
      <c r="AJ537" s="31" t="str">
        <f t="shared" si="146"/>
        <v>?</v>
      </c>
      <c r="AK537" s="31" t="str">
        <f t="shared" si="147"/>
        <v>?</v>
      </c>
      <c r="AL537" s="31" t="str">
        <f t="shared" si="148"/>
        <v>?</v>
      </c>
      <c r="AM537" s="39" t="str">
        <f t="shared" si="149"/>
        <v/>
      </c>
      <c r="AN537" s="31" t="str">
        <f t="shared" si="150"/>
        <v/>
      </c>
      <c r="AO537" s="32" t="str">
        <f t="shared" si="151"/>
        <v/>
      </c>
      <c r="AP537" s="32" t="str">
        <f t="shared" si="152"/>
        <v/>
      </c>
      <c r="AQ537" s="32" t="str">
        <f t="shared" si="153"/>
        <v/>
      </c>
      <c r="AR537" s="32" t="str">
        <f t="shared" si="154"/>
        <v/>
      </c>
      <c r="AS537" s="32" t="str">
        <f t="shared" si="155"/>
        <v/>
      </c>
      <c r="AT537" s="96" t="str">
        <f t="shared" si="156"/>
        <v xml:space="preserve"> </v>
      </c>
      <c r="AU537" s="7"/>
    </row>
    <row r="538" spans="1:47" ht="14.25">
      <c r="A538" s="84"/>
      <c r="B538" s="85"/>
      <c r="C538" s="86"/>
      <c r="D538" s="86"/>
      <c r="E538" s="86"/>
      <c r="F538" s="89"/>
      <c r="G538" s="7"/>
      <c r="H538" s="96"/>
      <c r="I538" s="7"/>
      <c r="J538" s="85"/>
      <c r="K538" s="86"/>
      <c r="L538" s="86"/>
      <c r="M538" s="86"/>
      <c r="N538" s="86"/>
      <c r="O538" s="86"/>
      <c r="P538" s="86"/>
      <c r="Q538" s="86"/>
      <c r="R538" s="91"/>
      <c r="S538" s="7"/>
      <c r="T538" s="85"/>
      <c r="U538" s="86"/>
      <c r="V538" s="86"/>
      <c r="W538" s="86"/>
      <c r="X538" s="97"/>
      <c r="Y538" s="4"/>
      <c r="Z538" s="93"/>
      <c r="AA538" s="94"/>
      <c r="AB538" s="94"/>
      <c r="AC538" s="94"/>
      <c r="AD538" s="95"/>
      <c r="AE538" s="7"/>
      <c r="AF538" s="32" t="str">
        <f t="shared" si="142"/>
        <v/>
      </c>
      <c r="AG538" s="31" t="str">
        <f t="shared" si="143"/>
        <v>?</v>
      </c>
      <c r="AH538" s="31" t="str">
        <f t="shared" si="144"/>
        <v>?</v>
      </c>
      <c r="AI538" s="31" t="str">
        <f t="shared" si="145"/>
        <v>?</v>
      </c>
      <c r="AJ538" s="31" t="str">
        <f t="shared" si="146"/>
        <v>?</v>
      </c>
      <c r="AK538" s="31" t="str">
        <f t="shared" si="147"/>
        <v>?</v>
      </c>
      <c r="AL538" s="31" t="str">
        <f t="shared" si="148"/>
        <v>?</v>
      </c>
      <c r="AM538" s="39" t="str">
        <f t="shared" si="149"/>
        <v/>
      </c>
      <c r="AN538" s="31" t="str">
        <f t="shared" si="150"/>
        <v/>
      </c>
      <c r="AO538" s="32" t="str">
        <f t="shared" si="151"/>
        <v/>
      </c>
      <c r="AP538" s="32" t="str">
        <f t="shared" si="152"/>
        <v/>
      </c>
      <c r="AQ538" s="32" t="str">
        <f t="shared" si="153"/>
        <v/>
      </c>
      <c r="AR538" s="32" t="str">
        <f t="shared" si="154"/>
        <v/>
      </c>
      <c r="AS538" s="32" t="str">
        <f t="shared" si="155"/>
        <v/>
      </c>
      <c r="AT538" s="96" t="str">
        <f t="shared" si="156"/>
        <v xml:space="preserve"> </v>
      </c>
      <c r="AU538" s="7"/>
    </row>
    <row r="539" spans="1:47" ht="14.25">
      <c r="A539" s="84"/>
      <c r="B539" s="85"/>
      <c r="C539" s="86"/>
      <c r="D539" s="86"/>
      <c r="E539" s="86"/>
      <c r="F539" s="89"/>
      <c r="G539" s="7"/>
      <c r="H539" s="96"/>
      <c r="I539" s="7"/>
      <c r="J539" s="85"/>
      <c r="K539" s="86"/>
      <c r="L539" s="86"/>
      <c r="M539" s="86"/>
      <c r="N539" s="86"/>
      <c r="O539" s="86"/>
      <c r="P539" s="86"/>
      <c r="Q539" s="86"/>
      <c r="R539" s="91"/>
      <c r="S539" s="7"/>
      <c r="T539" s="85"/>
      <c r="U539" s="86"/>
      <c r="V539" s="86"/>
      <c r="W539" s="86"/>
      <c r="X539" s="97"/>
      <c r="Y539" s="4"/>
      <c r="Z539" s="93"/>
      <c r="AA539" s="94"/>
      <c r="AB539" s="94"/>
      <c r="AC539" s="94"/>
      <c r="AD539" s="95"/>
      <c r="AE539" s="7"/>
      <c r="AF539" s="32" t="str">
        <f t="shared" si="142"/>
        <v/>
      </c>
      <c r="AG539" s="31" t="str">
        <f t="shared" si="143"/>
        <v>?</v>
      </c>
      <c r="AH539" s="31" t="str">
        <f t="shared" si="144"/>
        <v>?</v>
      </c>
      <c r="AI539" s="31" t="str">
        <f t="shared" si="145"/>
        <v>?</v>
      </c>
      <c r="AJ539" s="31" t="str">
        <f t="shared" si="146"/>
        <v>?</v>
      </c>
      <c r="AK539" s="31" t="str">
        <f t="shared" si="147"/>
        <v>?</v>
      </c>
      <c r="AL539" s="31" t="str">
        <f t="shared" si="148"/>
        <v>?</v>
      </c>
      <c r="AM539" s="39" t="str">
        <f t="shared" si="149"/>
        <v/>
      </c>
      <c r="AN539" s="31" t="str">
        <f t="shared" si="150"/>
        <v/>
      </c>
      <c r="AO539" s="32" t="str">
        <f t="shared" si="151"/>
        <v/>
      </c>
      <c r="AP539" s="32" t="str">
        <f t="shared" si="152"/>
        <v/>
      </c>
      <c r="AQ539" s="32" t="str">
        <f t="shared" si="153"/>
        <v/>
      </c>
      <c r="AR539" s="32" t="str">
        <f t="shared" si="154"/>
        <v/>
      </c>
      <c r="AS539" s="32" t="str">
        <f t="shared" si="155"/>
        <v/>
      </c>
      <c r="AT539" s="96" t="str">
        <f t="shared" si="156"/>
        <v xml:space="preserve"> </v>
      </c>
      <c r="AU539" s="7"/>
    </row>
    <row r="540" spans="1:47" ht="14.25">
      <c r="A540" s="84"/>
      <c r="B540" s="85"/>
      <c r="C540" s="86"/>
      <c r="D540" s="86"/>
      <c r="E540" s="86"/>
      <c r="F540" s="89"/>
      <c r="G540" s="7"/>
      <c r="H540" s="96"/>
      <c r="I540" s="7"/>
      <c r="J540" s="85"/>
      <c r="K540" s="86"/>
      <c r="L540" s="86"/>
      <c r="M540" s="86"/>
      <c r="N540" s="86"/>
      <c r="O540" s="86"/>
      <c r="P540" s="86"/>
      <c r="Q540" s="86"/>
      <c r="R540" s="91"/>
      <c r="S540" s="7"/>
      <c r="T540" s="85"/>
      <c r="U540" s="86"/>
      <c r="V540" s="86"/>
      <c r="W540" s="86"/>
      <c r="X540" s="97"/>
      <c r="Y540" s="4"/>
      <c r="Z540" s="93"/>
      <c r="AA540" s="94"/>
      <c r="AB540" s="94"/>
      <c r="AC540" s="94"/>
      <c r="AD540" s="95"/>
      <c r="AE540" s="7"/>
      <c r="AF540" s="32" t="str">
        <f t="shared" si="142"/>
        <v/>
      </c>
      <c r="AG540" s="31" t="str">
        <f t="shared" si="143"/>
        <v>?</v>
      </c>
      <c r="AH540" s="31" t="str">
        <f t="shared" si="144"/>
        <v>?</v>
      </c>
      <c r="AI540" s="31" t="str">
        <f t="shared" si="145"/>
        <v>?</v>
      </c>
      <c r="AJ540" s="31" t="str">
        <f t="shared" si="146"/>
        <v>?</v>
      </c>
      <c r="AK540" s="31" t="str">
        <f t="shared" si="147"/>
        <v>?</v>
      </c>
      <c r="AL540" s="31" t="str">
        <f t="shared" si="148"/>
        <v>?</v>
      </c>
      <c r="AM540" s="39" t="str">
        <f t="shared" si="149"/>
        <v/>
      </c>
      <c r="AN540" s="31" t="str">
        <f t="shared" si="150"/>
        <v/>
      </c>
      <c r="AO540" s="32" t="str">
        <f t="shared" si="151"/>
        <v/>
      </c>
      <c r="AP540" s="32" t="str">
        <f t="shared" si="152"/>
        <v/>
      </c>
      <c r="AQ540" s="32" t="str">
        <f t="shared" si="153"/>
        <v/>
      </c>
      <c r="AR540" s="32" t="str">
        <f t="shared" si="154"/>
        <v/>
      </c>
      <c r="AS540" s="32" t="str">
        <f t="shared" si="155"/>
        <v/>
      </c>
      <c r="AT540" s="96" t="str">
        <f t="shared" si="156"/>
        <v xml:space="preserve"> </v>
      </c>
      <c r="AU540" s="7"/>
    </row>
    <row r="541" spans="1:47" ht="14.25">
      <c r="A541" s="84"/>
      <c r="B541" s="85"/>
      <c r="C541" s="86"/>
      <c r="D541" s="86"/>
      <c r="E541" s="86"/>
      <c r="F541" s="89"/>
      <c r="G541" s="7"/>
      <c r="H541" s="96"/>
      <c r="I541" s="7"/>
      <c r="J541" s="85"/>
      <c r="K541" s="86"/>
      <c r="L541" s="86"/>
      <c r="M541" s="86"/>
      <c r="N541" s="86"/>
      <c r="O541" s="86"/>
      <c r="P541" s="86"/>
      <c r="Q541" s="86"/>
      <c r="R541" s="91"/>
      <c r="S541" s="7"/>
      <c r="T541" s="85"/>
      <c r="U541" s="86"/>
      <c r="V541" s="86"/>
      <c r="W541" s="86"/>
      <c r="X541" s="97"/>
      <c r="Y541" s="4"/>
      <c r="Z541" s="93"/>
      <c r="AA541" s="94"/>
      <c r="AB541" s="94"/>
      <c r="AC541" s="94"/>
      <c r="AD541" s="95"/>
      <c r="AE541" s="7"/>
      <c r="AF541" s="32" t="str">
        <f t="shared" si="142"/>
        <v/>
      </c>
      <c r="AG541" s="31" t="str">
        <f t="shared" si="143"/>
        <v>?</v>
      </c>
      <c r="AH541" s="31" t="str">
        <f t="shared" si="144"/>
        <v>?</v>
      </c>
      <c r="AI541" s="31" t="str">
        <f t="shared" si="145"/>
        <v>?</v>
      </c>
      <c r="AJ541" s="31" t="str">
        <f t="shared" si="146"/>
        <v>?</v>
      </c>
      <c r="AK541" s="31" t="str">
        <f t="shared" si="147"/>
        <v>?</v>
      </c>
      <c r="AL541" s="31" t="str">
        <f t="shared" si="148"/>
        <v>?</v>
      </c>
      <c r="AM541" s="39" t="str">
        <f t="shared" si="149"/>
        <v/>
      </c>
      <c r="AN541" s="31" t="str">
        <f t="shared" si="150"/>
        <v/>
      </c>
      <c r="AO541" s="32" t="str">
        <f t="shared" si="151"/>
        <v/>
      </c>
      <c r="AP541" s="32" t="str">
        <f t="shared" si="152"/>
        <v/>
      </c>
      <c r="AQ541" s="32" t="str">
        <f t="shared" si="153"/>
        <v/>
      </c>
      <c r="AR541" s="32" t="str">
        <f t="shared" si="154"/>
        <v/>
      </c>
      <c r="AS541" s="32" t="str">
        <f t="shared" si="155"/>
        <v/>
      </c>
      <c r="AT541" s="96" t="str">
        <f t="shared" si="156"/>
        <v xml:space="preserve"> </v>
      </c>
      <c r="AU541" s="7"/>
    </row>
    <row r="542" spans="1:47" ht="14.25">
      <c r="A542" s="84"/>
      <c r="B542" s="85"/>
      <c r="C542" s="86"/>
      <c r="D542" s="86"/>
      <c r="E542" s="86"/>
      <c r="F542" s="89"/>
      <c r="G542" s="7"/>
      <c r="H542" s="96"/>
      <c r="I542" s="7"/>
      <c r="J542" s="85"/>
      <c r="K542" s="86"/>
      <c r="L542" s="86"/>
      <c r="M542" s="86"/>
      <c r="N542" s="86"/>
      <c r="O542" s="86"/>
      <c r="P542" s="86"/>
      <c r="Q542" s="86"/>
      <c r="R542" s="91"/>
      <c r="S542" s="7"/>
      <c r="T542" s="85"/>
      <c r="U542" s="86"/>
      <c r="V542" s="86"/>
      <c r="W542" s="86"/>
      <c r="X542" s="97"/>
      <c r="Y542" s="4"/>
      <c r="Z542" s="93"/>
      <c r="AA542" s="94"/>
      <c r="AB542" s="94"/>
      <c r="AC542" s="94"/>
      <c r="AD542" s="95"/>
      <c r="AE542" s="7"/>
      <c r="AF542" s="32" t="str">
        <f t="shared" ref="AF542:AF605" si="157">IF(COUNTA(H542)&gt;0,CONCATENATE(" [",H542,"] "),"")</f>
        <v/>
      </c>
      <c r="AG542" s="31" t="str">
        <f t="shared" ref="AG542:AG605" si="158">IF(COUNTA(L542)&gt;0,RIGHT(L542,LEN(L542)-5),"?")</f>
        <v>?</v>
      </c>
      <c r="AH542" s="31" t="str">
        <f t="shared" ref="AH542:AH605" si="159">IF(COUNTA(M542)&gt;0,RIGHT(M542,LEN(M542)-5),"?")</f>
        <v>?</v>
      </c>
      <c r="AI542" s="31" t="str">
        <f t="shared" ref="AI542:AI605" si="160">IF(COUNTA(N542)&gt;0,RIGHT(N542,LEN(N542)-5),"?")</f>
        <v>?</v>
      </c>
      <c r="AJ542" s="31" t="str">
        <f t="shared" ref="AJ542:AJ605" si="161">IF(COUNTA(O542)&gt;0,RIGHT(O542,LEN(O542)-5),"?")</f>
        <v>?</v>
      </c>
      <c r="AK542" s="31" t="str">
        <f t="shared" ref="AK542:AK605" si="162">IF(COUNTA(P542)&gt;0,RIGHT(P542,LEN(P542)-5),"?")</f>
        <v>?</v>
      </c>
      <c r="AL542" s="31" t="str">
        <f t="shared" ref="AL542:AL605" si="163">IF(COUNTA(Q542)&gt;0,RIGHT(Q542,LEN(Q542)-5),"?")</f>
        <v>?</v>
      </c>
      <c r="AM542" s="39" t="str">
        <f t="shared" ref="AM542:AM605" si="164">IF(COUNTA(R542)&gt;0,CONCATENATE(" Fasta: ",RIGHT(R542,LEN(R542)-5)),"")</f>
        <v/>
      </c>
      <c r="AN542" s="31" t="str">
        <f t="shared" ref="AN542:AN605" si="165">IF(A542="Målvakt",CONCATENATE(AG542," - ",AK542),"")</f>
        <v/>
      </c>
      <c r="AO542" s="32" t="str">
        <f t="shared" ref="AO542:AO605" si="166">IF(A542="Försvarare",CONCATENATE(AK542," - ",AH542," - ",AJ542," - ",AI542),"")</f>
        <v/>
      </c>
      <c r="AP542" s="32" t="str">
        <f t="shared" ref="AP542:AP605" si="167">IF(A542="Inner",CONCATENATE(AH542," - ",AI542," - ",AK542),"")</f>
        <v/>
      </c>
      <c r="AQ542" s="32" t="str">
        <f t="shared" ref="AQ542:AQ605" si="168">IF(A542="Ytter",CONCATENATE(AJ542," - ",AH542," - ",AI542," - ",AK542),"")</f>
        <v/>
      </c>
      <c r="AR542" s="32" t="str">
        <f t="shared" ref="AR542:AR605" si="169">IF(A542="Anfallare",CONCATENATE(AL542," - ",AI542," - ",AJ542),"")</f>
        <v/>
      </c>
      <c r="AS542" s="32" t="str">
        <f t="shared" ref="AS542:AS605" si="170">IF(A542="Def anfallare",CONCATENATE(AI542," - ",AH542," - ",AL542," - ",AJ542),"")</f>
        <v/>
      </c>
      <c r="AT542" s="96" t="str">
        <f t="shared" si="156"/>
        <v xml:space="preserve"> </v>
      </c>
      <c r="AU542" s="7"/>
    </row>
    <row r="543" spans="1:47" ht="14.25">
      <c r="A543" s="84"/>
      <c r="B543" s="85"/>
      <c r="C543" s="86"/>
      <c r="D543" s="86"/>
      <c r="E543" s="86"/>
      <c r="F543" s="89"/>
      <c r="G543" s="7"/>
      <c r="H543" s="96"/>
      <c r="I543" s="7"/>
      <c r="J543" s="85"/>
      <c r="K543" s="86"/>
      <c r="L543" s="86"/>
      <c r="M543" s="86"/>
      <c r="N543" s="86"/>
      <c r="O543" s="86"/>
      <c r="P543" s="86"/>
      <c r="Q543" s="86"/>
      <c r="R543" s="91"/>
      <c r="S543" s="7"/>
      <c r="T543" s="85"/>
      <c r="U543" s="86"/>
      <c r="V543" s="86"/>
      <c r="W543" s="86"/>
      <c r="X543" s="97"/>
      <c r="Y543" s="4"/>
      <c r="Z543" s="93"/>
      <c r="AA543" s="94"/>
      <c r="AB543" s="94"/>
      <c r="AC543" s="94"/>
      <c r="AD543" s="95"/>
      <c r="AE543" s="7"/>
      <c r="AF543" s="32" t="str">
        <f t="shared" si="157"/>
        <v/>
      </c>
      <c r="AG543" s="31" t="str">
        <f t="shared" si="158"/>
        <v>?</v>
      </c>
      <c r="AH543" s="31" t="str">
        <f t="shared" si="159"/>
        <v>?</v>
      </c>
      <c r="AI543" s="31" t="str">
        <f t="shared" si="160"/>
        <v>?</v>
      </c>
      <c r="AJ543" s="31" t="str">
        <f t="shared" si="161"/>
        <v>?</v>
      </c>
      <c r="AK543" s="31" t="str">
        <f t="shared" si="162"/>
        <v>?</v>
      </c>
      <c r="AL543" s="31" t="str">
        <f t="shared" si="163"/>
        <v>?</v>
      </c>
      <c r="AM543" s="39" t="str">
        <f t="shared" si="164"/>
        <v/>
      </c>
      <c r="AN543" s="31" t="str">
        <f t="shared" si="165"/>
        <v/>
      </c>
      <c r="AO543" s="32" t="str">
        <f t="shared" si="166"/>
        <v/>
      </c>
      <c r="AP543" s="32" t="str">
        <f t="shared" si="167"/>
        <v/>
      </c>
      <c r="AQ543" s="32" t="str">
        <f t="shared" si="168"/>
        <v/>
      </c>
      <c r="AR543" s="32" t="str">
        <f t="shared" si="169"/>
        <v/>
      </c>
      <c r="AS543" s="32" t="str">
        <f t="shared" si="170"/>
        <v/>
      </c>
      <c r="AT543" s="96" t="str">
        <f t="shared" si="156"/>
        <v xml:space="preserve"> </v>
      </c>
    </row>
    <row r="544" spans="1:47" ht="14.25">
      <c r="A544" s="84"/>
      <c r="B544" s="85"/>
      <c r="C544" s="86"/>
      <c r="D544" s="86"/>
      <c r="E544" s="86"/>
      <c r="F544" s="89"/>
      <c r="G544" s="7"/>
      <c r="H544" s="96"/>
      <c r="I544" s="7"/>
      <c r="J544" s="85"/>
      <c r="K544" s="86"/>
      <c r="L544" s="86"/>
      <c r="M544" s="86"/>
      <c r="N544" s="86"/>
      <c r="O544" s="86"/>
      <c r="P544" s="86"/>
      <c r="Q544" s="86"/>
      <c r="R544" s="91"/>
      <c r="S544" s="7"/>
      <c r="T544" s="85"/>
      <c r="U544" s="86"/>
      <c r="V544" s="86"/>
      <c r="W544" s="86"/>
      <c r="X544" s="97"/>
      <c r="Y544" s="4"/>
      <c r="Z544" s="93"/>
      <c r="AA544" s="94"/>
      <c r="AB544" s="94"/>
      <c r="AC544" s="94"/>
      <c r="AD544" s="95"/>
      <c r="AE544" s="7"/>
      <c r="AF544" s="32" t="str">
        <f t="shared" si="157"/>
        <v/>
      </c>
      <c r="AG544" s="31" t="str">
        <f t="shared" si="158"/>
        <v>?</v>
      </c>
      <c r="AH544" s="31" t="str">
        <f t="shared" si="159"/>
        <v>?</v>
      </c>
      <c r="AI544" s="31" t="str">
        <f t="shared" si="160"/>
        <v>?</v>
      </c>
      <c r="AJ544" s="31" t="str">
        <f t="shared" si="161"/>
        <v>?</v>
      </c>
      <c r="AK544" s="31" t="str">
        <f t="shared" si="162"/>
        <v>?</v>
      </c>
      <c r="AL544" s="31" t="str">
        <f t="shared" si="163"/>
        <v>?</v>
      </c>
      <c r="AM544" s="39" t="str">
        <f t="shared" si="164"/>
        <v/>
      </c>
      <c r="AN544" s="31" t="str">
        <f t="shared" si="165"/>
        <v/>
      </c>
      <c r="AO544" s="32" t="str">
        <f t="shared" si="166"/>
        <v/>
      </c>
      <c r="AP544" s="32" t="str">
        <f t="shared" si="167"/>
        <v/>
      </c>
      <c r="AQ544" s="32" t="str">
        <f t="shared" si="168"/>
        <v/>
      </c>
      <c r="AR544" s="32" t="str">
        <f t="shared" si="169"/>
        <v/>
      </c>
      <c r="AS544" s="32" t="str">
        <f t="shared" si="170"/>
        <v/>
      </c>
      <c r="AT544" s="96" t="str">
        <f t="shared" si="156"/>
        <v xml:space="preserve"> </v>
      </c>
    </row>
    <row r="545" spans="1:46" ht="14.25">
      <c r="A545" s="84"/>
      <c r="B545" s="85"/>
      <c r="C545" s="86"/>
      <c r="D545" s="86"/>
      <c r="E545" s="86"/>
      <c r="F545" s="89"/>
      <c r="G545" s="7"/>
      <c r="H545" s="96"/>
      <c r="I545" s="7"/>
      <c r="J545" s="85"/>
      <c r="K545" s="86"/>
      <c r="L545" s="86"/>
      <c r="M545" s="86"/>
      <c r="N545" s="86"/>
      <c r="O545" s="86"/>
      <c r="P545" s="86"/>
      <c r="Q545" s="86"/>
      <c r="R545" s="91"/>
      <c r="S545" s="7"/>
      <c r="T545" s="85"/>
      <c r="U545" s="86"/>
      <c r="V545" s="86"/>
      <c r="W545" s="86"/>
      <c r="X545" s="97"/>
      <c r="Y545" s="4"/>
      <c r="Z545" s="93"/>
      <c r="AA545" s="94"/>
      <c r="AB545" s="94"/>
      <c r="AC545" s="94"/>
      <c r="AD545" s="95"/>
      <c r="AE545" s="7"/>
      <c r="AF545" s="32" t="str">
        <f t="shared" si="157"/>
        <v/>
      </c>
      <c r="AG545" s="31" t="str">
        <f t="shared" si="158"/>
        <v>?</v>
      </c>
      <c r="AH545" s="31" t="str">
        <f t="shared" si="159"/>
        <v>?</v>
      </c>
      <c r="AI545" s="31" t="str">
        <f t="shared" si="160"/>
        <v>?</v>
      </c>
      <c r="AJ545" s="31" t="str">
        <f t="shared" si="161"/>
        <v>?</v>
      </c>
      <c r="AK545" s="31" t="str">
        <f t="shared" si="162"/>
        <v>?</v>
      </c>
      <c r="AL545" s="31" t="str">
        <f t="shared" si="163"/>
        <v>?</v>
      </c>
      <c r="AM545" s="39" t="str">
        <f t="shared" si="164"/>
        <v/>
      </c>
      <c r="AN545" s="31" t="str">
        <f t="shared" si="165"/>
        <v/>
      </c>
      <c r="AO545" s="32" t="str">
        <f t="shared" si="166"/>
        <v/>
      </c>
      <c r="AP545" s="32" t="str">
        <f t="shared" si="167"/>
        <v/>
      </c>
      <c r="AQ545" s="32" t="str">
        <f t="shared" si="168"/>
        <v/>
      </c>
      <c r="AR545" s="32" t="str">
        <f t="shared" si="169"/>
        <v/>
      </c>
      <c r="AS545" s="32" t="str">
        <f t="shared" si="170"/>
        <v/>
      </c>
      <c r="AT545" s="96" t="str">
        <f t="shared" si="156"/>
        <v xml:space="preserve"> </v>
      </c>
    </row>
    <row r="546" spans="1:46" ht="14.25">
      <c r="A546" s="84"/>
      <c r="B546" s="85"/>
      <c r="C546" s="86"/>
      <c r="D546" s="86"/>
      <c r="E546" s="86"/>
      <c r="F546" s="89"/>
      <c r="G546" s="7"/>
      <c r="H546" s="96"/>
      <c r="I546" s="7"/>
      <c r="J546" s="85"/>
      <c r="K546" s="86"/>
      <c r="L546" s="86"/>
      <c r="M546" s="86"/>
      <c r="N546" s="86"/>
      <c r="O546" s="86"/>
      <c r="P546" s="86"/>
      <c r="Q546" s="86"/>
      <c r="R546" s="91"/>
      <c r="S546" s="7"/>
      <c r="T546" s="85"/>
      <c r="U546" s="86"/>
      <c r="V546" s="86"/>
      <c r="W546" s="86"/>
      <c r="X546" s="97"/>
      <c r="Y546" s="4"/>
      <c r="Z546" s="93"/>
      <c r="AA546" s="94"/>
      <c r="AB546" s="94"/>
      <c r="AC546" s="94"/>
      <c r="AD546" s="95"/>
      <c r="AE546" s="7"/>
      <c r="AF546" s="32" t="str">
        <f t="shared" si="157"/>
        <v/>
      </c>
      <c r="AG546" s="31" t="str">
        <f t="shared" si="158"/>
        <v>?</v>
      </c>
      <c r="AH546" s="31" t="str">
        <f t="shared" si="159"/>
        <v>?</v>
      </c>
      <c r="AI546" s="31" t="str">
        <f t="shared" si="160"/>
        <v>?</v>
      </c>
      <c r="AJ546" s="31" t="str">
        <f t="shared" si="161"/>
        <v>?</v>
      </c>
      <c r="AK546" s="31" t="str">
        <f t="shared" si="162"/>
        <v>?</v>
      </c>
      <c r="AL546" s="31" t="str">
        <f t="shared" si="163"/>
        <v>?</v>
      </c>
      <c r="AM546" s="39" t="str">
        <f t="shared" si="164"/>
        <v/>
      </c>
      <c r="AN546" s="31" t="str">
        <f t="shared" si="165"/>
        <v/>
      </c>
      <c r="AO546" s="32" t="str">
        <f t="shared" si="166"/>
        <v/>
      </c>
      <c r="AP546" s="32" t="str">
        <f t="shared" si="167"/>
        <v/>
      </c>
      <c r="AQ546" s="32" t="str">
        <f t="shared" si="168"/>
        <v/>
      </c>
      <c r="AR546" s="32" t="str">
        <f t="shared" si="169"/>
        <v/>
      </c>
      <c r="AS546" s="32" t="str">
        <f t="shared" si="170"/>
        <v/>
      </c>
      <c r="AT546" s="96" t="str">
        <f t="shared" si="156"/>
        <v xml:space="preserve"> </v>
      </c>
    </row>
    <row r="547" spans="1:46" ht="14.25">
      <c r="A547" s="84"/>
      <c r="B547" s="85"/>
      <c r="C547" s="86"/>
      <c r="D547" s="86"/>
      <c r="E547" s="86"/>
      <c r="F547" s="89"/>
      <c r="G547" s="7"/>
      <c r="H547" s="96"/>
      <c r="I547" s="7"/>
      <c r="J547" s="85"/>
      <c r="K547" s="86"/>
      <c r="L547" s="86"/>
      <c r="M547" s="86"/>
      <c r="N547" s="86"/>
      <c r="O547" s="86"/>
      <c r="P547" s="86"/>
      <c r="Q547" s="86"/>
      <c r="R547" s="91"/>
      <c r="S547" s="7"/>
      <c r="T547" s="85"/>
      <c r="U547" s="86"/>
      <c r="V547" s="86"/>
      <c r="W547" s="86"/>
      <c r="X547" s="97"/>
      <c r="Y547" s="4"/>
      <c r="Z547" s="93"/>
      <c r="AA547" s="94"/>
      <c r="AB547" s="94"/>
      <c r="AC547" s="94"/>
      <c r="AD547" s="95"/>
      <c r="AE547" s="7"/>
      <c r="AF547" s="32" t="str">
        <f t="shared" si="157"/>
        <v/>
      </c>
      <c r="AG547" s="31" t="str">
        <f t="shared" si="158"/>
        <v>?</v>
      </c>
      <c r="AH547" s="31" t="str">
        <f t="shared" si="159"/>
        <v>?</v>
      </c>
      <c r="AI547" s="31" t="str">
        <f t="shared" si="160"/>
        <v>?</v>
      </c>
      <c r="AJ547" s="31" t="str">
        <f t="shared" si="161"/>
        <v>?</v>
      </c>
      <c r="AK547" s="31" t="str">
        <f t="shared" si="162"/>
        <v>?</v>
      </c>
      <c r="AL547" s="31" t="str">
        <f t="shared" si="163"/>
        <v>?</v>
      </c>
      <c r="AM547" s="39" t="str">
        <f t="shared" si="164"/>
        <v/>
      </c>
      <c r="AN547" s="31" t="str">
        <f t="shared" si="165"/>
        <v/>
      </c>
      <c r="AO547" s="32" t="str">
        <f t="shared" si="166"/>
        <v/>
      </c>
      <c r="AP547" s="32" t="str">
        <f t="shared" si="167"/>
        <v/>
      </c>
      <c r="AQ547" s="32" t="str">
        <f t="shared" si="168"/>
        <v/>
      </c>
      <c r="AR547" s="32" t="str">
        <f t="shared" si="169"/>
        <v/>
      </c>
      <c r="AS547" s="32" t="str">
        <f t="shared" si="170"/>
        <v/>
      </c>
      <c r="AT547" s="96" t="str">
        <f t="shared" si="156"/>
        <v xml:space="preserve"> </v>
      </c>
    </row>
    <row r="548" spans="1:46" ht="14.25">
      <c r="A548" s="84"/>
      <c r="B548" s="85"/>
      <c r="C548" s="86"/>
      <c r="D548" s="86"/>
      <c r="E548" s="86"/>
      <c r="F548" s="89"/>
      <c r="G548" s="7"/>
      <c r="H548" s="96"/>
      <c r="I548" s="7"/>
      <c r="J548" s="85"/>
      <c r="K548" s="86"/>
      <c r="L548" s="86"/>
      <c r="M548" s="86"/>
      <c r="N548" s="86"/>
      <c r="O548" s="86"/>
      <c r="P548" s="86"/>
      <c r="Q548" s="86"/>
      <c r="R548" s="91"/>
      <c r="S548" s="7"/>
      <c r="T548" s="85"/>
      <c r="U548" s="86"/>
      <c r="V548" s="86"/>
      <c r="W548" s="86"/>
      <c r="X548" s="97"/>
      <c r="Y548" s="4"/>
      <c r="Z548" s="93"/>
      <c r="AA548" s="94"/>
      <c r="AB548" s="94"/>
      <c r="AC548" s="94"/>
      <c r="AD548" s="95"/>
      <c r="AE548" s="7"/>
      <c r="AF548" s="32" t="str">
        <f t="shared" si="157"/>
        <v/>
      </c>
      <c r="AG548" s="31" t="str">
        <f t="shared" si="158"/>
        <v>?</v>
      </c>
      <c r="AH548" s="31" t="str">
        <f t="shared" si="159"/>
        <v>?</v>
      </c>
      <c r="AI548" s="31" t="str">
        <f t="shared" si="160"/>
        <v>?</v>
      </c>
      <c r="AJ548" s="31" t="str">
        <f t="shared" si="161"/>
        <v>?</v>
      </c>
      <c r="AK548" s="31" t="str">
        <f t="shared" si="162"/>
        <v>?</v>
      </c>
      <c r="AL548" s="31" t="str">
        <f t="shared" si="163"/>
        <v>?</v>
      </c>
      <c r="AM548" s="39" t="str">
        <f t="shared" si="164"/>
        <v/>
      </c>
      <c r="AN548" s="31" t="str">
        <f t="shared" si="165"/>
        <v/>
      </c>
      <c r="AO548" s="32" t="str">
        <f t="shared" si="166"/>
        <v/>
      </c>
      <c r="AP548" s="32" t="str">
        <f t="shared" si="167"/>
        <v/>
      </c>
      <c r="AQ548" s="32" t="str">
        <f t="shared" si="168"/>
        <v/>
      </c>
      <c r="AR548" s="32" t="str">
        <f t="shared" si="169"/>
        <v/>
      </c>
      <c r="AS548" s="32" t="str">
        <f t="shared" si="170"/>
        <v/>
      </c>
      <c r="AT548" s="96" t="str">
        <f t="shared" si="156"/>
        <v xml:space="preserve"> </v>
      </c>
    </row>
    <row r="549" spans="1:46" ht="14.25">
      <c r="A549" s="84"/>
      <c r="B549" s="85"/>
      <c r="C549" s="86"/>
      <c r="D549" s="86"/>
      <c r="E549" s="86"/>
      <c r="F549" s="89"/>
      <c r="G549" s="7"/>
      <c r="H549" s="96"/>
      <c r="I549" s="7"/>
      <c r="J549" s="85"/>
      <c r="K549" s="86"/>
      <c r="L549" s="86"/>
      <c r="M549" s="86"/>
      <c r="N549" s="86"/>
      <c r="O549" s="86"/>
      <c r="P549" s="86"/>
      <c r="Q549" s="86"/>
      <c r="R549" s="91"/>
      <c r="S549" s="7"/>
      <c r="T549" s="85"/>
      <c r="U549" s="86"/>
      <c r="V549" s="86"/>
      <c r="W549" s="86"/>
      <c r="X549" s="97"/>
      <c r="Y549" s="4"/>
      <c r="Z549" s="93"/>
      <c r="AA549" s="94"/>
      <c r="AB549" s="94"/>
      <c r="AC549" s="94"/>
      <c r="AD549" s="95"/>
      <c r="AE549" s="7"/>
      <c r="AF549" s="32" t="str">
        <f t="shared" si="157"/>
        <v/>
      </c>
      <c r="AG549" s="31" t="str">
        <f t="shared" si="158"/>
        <v>?</v>
      </c>
      <c r="AH549" s="31" t="str">
        <f t="shared" si="159"/>
        <v>?</v>
      </c>
      <c r="AI549" s="31" t="str">
        <f t="shared" si="160"/>
        <v>?</v>
      </c>
      <c r="AJ549" s="31" t="str">
        <f t="shared" si="161"/>
        <v>?</v>
      </c>
      <c r="AK549" s="31" t="str">
        <f t="shared" si="162"/>
        <v>?</v>
      </c>
      <c r="AL549" s="31" t="str">
        <f t="shared" si="163"/>
        <v>?</v>
      </c>
      <c r="AM549" s="39" t="str">
        <f t="shared" si="164"/>
        <v/>
      </c>
      <c r="AN549" s="31" t="str">
        <f t="shared" si="165"/>
        <v/>
      </c>
      <c r="AO549" s="32" t="str">
        <f t="shared" si="166"/>
        <v/>
      </c>
      <c r="AP549" s="32" t="str">
        <f t="shared" si="167"/>
        <v/>
      </c>
      <c r="AQ549" s="32" t="str">
        <f t="shared" si="168"/>
        <v/>
      </c>
      <c r="AR549" s="32" t="str">
        <f t="shared" si="169"/>
        <v/>
      </c>
      <c r="AS549" s="32" t="str">
        <f t="shared" si="170"/>
        <v/>
      </c>
      <c r="AT549" s="96" t="str">
        <f t="shared" ref="AT549:AT612" si="171">CONCATENATE(IF(Z549="LL","[u]",IF(Z549="Ny","[i]",IF(Z549="Extra koll","[b]",""))),F549," ",C549,IF(COUNTA(D549)&gt;0,CONCATENATE(" [playerid=",D549,"] "),""),AN549,AO549,AP549,AQ549,AR549,AS549,AF549,AM549,IF(Z549="LL","[/u]",IF(Z549="Ny","[/i]",IF(Z549="Extra koll","[/b]",""))))</f>
        <v xml:space="preserve"> </v>
      </c>
    </row>
    <row r="550" spans="1:46" ht="14.25">
      <c r="A550" s="84"/>
      <c r="B550" s="85"/>
      <c r="C550" s="86"/>
      <c r="D550" s="86"/>
      <c r="E550" s="86"/>
      <c r="F550" s="89"/>
      <c r="G550" s="7"/>
      <c r="H550" s="96"/>
      <c r="I550" s="7"/>
      <c r="J550" s="85"/>
      <c r="K550" s="86"/>
      <c r="L550" s="86"/>
      <c r="M550" s="86"/>
      <c r="N550" s="86"/>
      <c r="O550" s="86"/>
      <c r="P550" s="86"/>
      <c r="Q550" s="86"/>
      <c r="R550" s="91"/>
      <c r="S550" s="7"/>
      <c r="T550" s="85"/>
      <c r="U550" s="86"/>
      <c r="V550" s="86"/>
      <c r="W550" s="86"/>
      <c r="X550" s="97"/>
      <c r="Y550" s="4"/>
      <c r="Z550" s="93"/>
      <c r="AA550" s="94"/>
      <c r="AB550" s="94"/>
      <c r="AC550" s="94"/>
      <c r="AD550" s="95"/>
      <c r="AE550" s="7"/>
      <c r="AF550" s="32" t="str">
        <f t="shared" si="157"/>
        <v/>
      </c>
      <c r="AG550" s="31" t="str">
        <f t="shared" si="158"/>
        <v>?</v>
      </c>
      <c r="AH550" s="31" t="str">
        <f t="shared" si="159"/>
        <v>?</v>
      </c>
      <c r="AI550" s="31" t="str">
        <f t="shared" si="160"/>
        <v>?</v>
      </c>
      <c r="AJ550" s="31" t="str">
        <f t="shared" si="161"/>
        <v>?</v>
      </c>
      <c r="AK550" s="31" t="str">
        <f t="shared" si="162"/>
        <v>?</v>
      </c>
      <c r="AL550" s="31" t="str">
        <f t="shared" si="163"/>
        <v>?</v>
      </c>
      <c r="AM550" s="39" t="str">
        <f t="shared" si="164"/>
        <v/>
      </c>
      <c r="AN550" s="31" t="str">
        <f t="shared" si="165"/>
        <v/>
      </c>
      <c r="AO550" s="32" t="str">
        <f t="shared" si="166"/>
        <v/>
      </c>
      <c r="AP550" s="32" t="str">
        <f t="shared" si="167"/>
        <v/>
      </c>
      <c r="AQ550" s="32" t="str">
        <f t="shared" si="168"/>
        <v/>
      </c>
      <c r="AR550" s="32" t="str">
        <f t="shared" si="169"/>
        <v/>
      </c>
      <c r="AS550" s="32" t="str">
        <f t="shared" si="170"/>
        <v/>
      </c>
      <c r="AT550" s="96" t="str">
        <f t="shared" si="171"/>
        <v xml:space="preserve"> </v>
      </c>
    </row>
    <row r="551" spans="1:46" ht="14.25">
      <c r="A551" s="84"/>
      <c r="B551" s="85"/>
      <c r="C551" s="86"/>
      <c r="D551" s="86"/>
      <c r="E551" s="86"/>
      <c r="F551" s="89"/>
      <c r="G551" s="7"/>
      <c r="H551" s="96"/>
      <c r="I551" s="7"/>
      <c r="J551" s="85"/>
      <c r="K551" s="86"/>
      <c r="L551" s="86"/>
      <c r="M551" s="86"/>
      <c r="N551" s="86"/>
      <c r="O551" s="86"/>
      <c r="P551" s="86"/>
      <c r="Q551" s="86"/>
      <c r="R551" s="91"/>
      <c r="S551" s="7"/>
      <c r="T551" s="85"/>
      <c r="U551" s="86"/>
      <c r="V551" s="86"/>
      <c r="W551" s="86"/>
      <c r="X551" s="97"/>
      <c r="Y551" s="4"/>
      <c r="Z551" s="93"/>
      <c r="AA551" s="94"/>
      <c r="AB551" s="94"/>
      <c r="AC551" s="94"/>
      <c r="AD551" s="95"/>
      <c r="AE551" s="7"/>
      <c r="AF551" s="32" t="str">
        <f t="shared" si="157"/>
        <v/>
      </c>
      <c r="AG551" s="31" t="str">
        <f t="shared" si="158"/>
        <v>?</v>
      </c>
      <c r="AH551" s="31" t="str">
        <f t="shared" si="159"/>
        <v>?</v>
      </c>
      <c r="AI551" s="31" t="str">
        <f t="shared" si="160"/>
        <v>?</v>
      </c>
      <c r="AJ551" s="31" t="str">
        <f t="shared" si="161"/>
        <v>?</v>
      </c>
      <c r="AK551" s="31" t="str">
        <f t="shared" si="162"/>
        <v>?</v>
      </c>
      <c r="AL551" s="31" t="str">
        <f t="shared" si="163"/>
        <v>?</v>
      </c>
      <c r="AM551" s="39" t="str">
        <f t="shared" si="164"/>
        <v/>
      </c>
      <c r="AN551" s="31" t="str">
        <f t="shared" si="165"/>
        <v/>
      </c>
      <c r="AO551" s="32" t="str">
        <f t="shared" si="166"/>
        <v/>
      </c>
      <c r="AP551" s="32" t="str">
        <f t="shared" si="167"/>
        <v/>
      </c>
      <c r="AQ551" s="32" t="str">
        <f t="shared" si="168"/>
        <v/>
      </c>
      <c r="AR551" s="32" t="str">
        <f t="shared" si="169"/>
        <v/>
      </c>
      <c r="AS551" s="32" t="str">
        <f t="shared" si="170"/>
        <v/>
      </c>
      <c r="AT551" s="96" t="str">
        <f t="shared" si="171"/>
        <v xml:space="preserve"> </v>
      </c>
    </row>
    <row r="552" spans="1:46" ht="14.25">
      <c r="A552" s="84"/>
      <c r="B552" s="85"/>
      <c r="C552" s="86"/>
      <c r="D552" s="86"/>
      <c r="E552" s="86"/>
      <c r="F552" s="89"/>
      <c r="G552" s="7"/>
      <c r="H552" s="96"/>
      <c r="I552" s="7"/>
      <c r="J552" s="85"/>
      <c r="K552" s="86"/>
      <c r="L552" s="86"/>
      <c r="M552" s="86"/>
      <c r="N552" s="86"/>
      <c r="O552" s="86"/>
      <c r="P552" s="86"/>
      <c r="Q552" s="86"/>
      <c r="R552" s="91"/>
      <c r="S552" s="7"/>
      <c r="T552" s="85"/>
      <c r="U552" s="86"/>
      <c r="V552" s="86"/>
      <c r="W552" s="86"/>
      <c r="X552" s="97"/>
      <c r="Y552" s="4"/>
      <c r="Z552" s="93"/>
      <c r="AA552" s="94"/>
      <c r="AB552" s="94"/>
      <c r="AC552" s="94"/>
      <c r="AD552" s="95"/>
      <c r="AE552" s="7"/>
      <c r="AF552" s="32" t="str">
        <f t="shared" si="157"/>
        <v/>
      </c>
      <c r="AG552" s="31" t="str">
        <f t="shared" si="158"/>
        <v>?</v>
      </c>
      <c r="AH552" s="31" t="str">
        <f t="shared" si="159"/>
        <v>?</v>
      </c>
      <c r="AI552" s="31" t="str">
        <f t="shared" si="160"/>
        <v>?</v>
      </c>
      <c r="AJ552" s="31" t="str">
        <f t="shared" si="161"/>
        <v>?</v>
      </c>
      <c r="AK552" s="31" t="str">
        <f t="shared" si="162"/>
        <v>?</v>
      </c>
      <c r="AL552" s="31" t="str">
        <f t="shared" si="163"/>
        <v>?</v>
      </c>
      <c r="AM552" s="39" t="str">
        <f t="shared" si="164"/>
        <v/>
      </c>
      <c r="AN552" s="31" t="str">
        <f t="shared" si="165"/>
        <v/>
      </c>
      <c r="AO552" s="32" t="str">
        <f t="shared" si="166"/>
        <v/>
      </c>
      <c r="AP552" s="32" t="str">
        <f t="shared" si="167"/>
        <v/>
      </c>
      <c r="AQ552" s="32" t="str">
        <f t="shared" si="168"/>
        <v/>
      </c>
      <c r="AR552" s="32" t="str">
        <f t="shared" si="169"/>
        <v/>
      </c>
      <c r="AS552" s="32" t="str">
        <f t="shared" si="170"/>
        <v/>
      </c>
      <c r="AT552" s="96" t="str">
        <f t="shared" si="171"/>
        <v xml:space="preserve"> </v>
      </c>
    </row>
    <row r="553" spans="1:46" ht="14.25">
      <c r="A553" s="84"/>
      <c r="B553" s="85"/>
      <c r="C553" s="86"/>
      <c r="D553" s="86"/>
      <c r="E553" s="86"/>
      <c r="F553" s="89"/>
      <c r="G553" s="7"/>
      <c r="H553" s="96"/>
      <c r="I553" s="7"/>
      <c r="J553" s="85"/>
      <c r="K553" s="86"/>
      <c r="L553" s="86"/>
      <c r="M553" s="86"/>
      <c r="N553" s="86"/>
      <c r="O553" s="86"/>
      <c r="P553" s="86"/>
      <c r="Q553" s="86"/>
      <c r="R553" s="91"/>
      <c r="S553" s="7"/>
      <c r="T553" s="85"/>
      <c r="U553" s="86"/>
      <c r="V553" s="86"/>
      <c r="W553" s="86"/>
      <c r="X553" s="97"/>
      <c r="Y553" s="4"/>
      <c r="Z553" s="93"/>
      <c r="AA553" s="94"/>
      <c r="AB553" s="94"/>
      <c r="AC553" s="94"/>
      <c r="AD553" s="95"/>
      <c r="AE553" s="7"/>
      <c r="AF553" s="32" t="str">
        <f t="shared" si="157"/>
        <v/>
      </c>
      <c r="AG553" s="31" t="str">
        <f t="shared" si="158"/>
        <v>?</v>
      </c>
      <c r="AH553" s="31" t="str">
        <f t="shared" si="159"/>
        <v>?</v>
      </c>
      <c r="AI553" s="31" t="str">
        <f t="shared" si="160"/>
        <v>?</v>
      </c>
      <c r="AJ553" s="31" t="str">
        <f t="shared" si="161"/>
        <v>?</v>
      </c>
      <c r="AK553" s="31" t="str">
        <f t="shared" si="162"/>
        <v>?</v>
      </c>
      <c r="AL553" s="31" t="str">
        <f t="shared" si="163"/>
        <v>?</v>
      </c>
      <c r="AM553" s="39" t="str">
        <f t="shared" si="164"/>
        <v/>
      </c>
      <c r="AN553" s="31" t="str">
        <f t="shared" si="165"/>
        <v/>
      </c>
      <c r="AO553" s="32" t="str">
        <f t="shared" si="166"/>
        <v/>
      </c>
      <c r="AP553" s="32" t="str">
        <f t="shared" si="167"/>
        <v/>
      </c>
      <c r="AQ553" s="32" t="str">
        <f t="shared" si="168"/>
        <v/>
      </c>
      <c r="AR553" s="32" t="str">
        <f t="shared" si="169"/>
        <v/>
      </c>
      <c r="AS553" s="32" t="str">
        <f t="shared" si="170"/>
        <v/>
      </c>
      <c r="AT553" s="96" t="str">
        <f t="shared" si="171"/>
        <v xml:space="preserve"> </v>
      </c>
    </row>
    <row r="554" spans="1:46" ht="14.25">
      <c r="A554" s="84"/>
      <c r="B554" s="85"/>
      <c r="C554" s="86"/>
      <c r="D554" s="86"/>
      <c r="E554" s="86"/>
      <c r="F554" s="89"/>
      <c r="G554" s="7"/>
      <c r="H554" s="96"/>
      <c r="I554" s="7"/>
      <c r="J554" s="85"/>
      <c r="K554" s="86"/>
      <c r="L554" s="86"/>
      <c r="M554" s="86"/>
      <c r="N554" s="86"/>
      <c r="O554" s="86"/>
      <c r="P554" s="86"/>
      <c r="Q554" s="86"/>
      <c r="R554" s="91"/>
      <c r="S554" s="7"/>
      <c r="T554" s="85"/>
      <c r="U554" s="86"/>
      <c r="V554" s="86"/>
      <c r="W554" s="86"/>
      <c r="X554" s="97"/>
      <c r="Y554" s="4"/>
      <c r="Z554" s="93"/>
      <c r="AA554" s="94"/>
      <c r="AB554" s="94"/>
      <c r="AC554" s="94"/>
      <c r="AD554" s="95"/>
      <c r="AE554" s="7"/>
      <c r="AF554" s="32" t="str">
        <f t="shared" si="157"/>
        <v/>
      </c>
      <c r="AG554" s="31" t="str">
        <f t="shared" si="158"/>
        <v>?</v>
      </c>
      <c r="AH554" s="31" t="str">
        <f t="shared" si="159"/>
        <v>?</v>
      </c>
      <c r="AI554" s="31" t="str">
        <f t="shared" si="160"/>
        <v>?</v>
      </c>
      <c r="AJ554" s="31" t="str">
        <f t="shared" si="161"/>
        <v>?</v>
      </c>
      <c r="AK554" s="31" t="str">
        <f t="shared" si="162"/>
        <v>?</v>
      </c>
      <c r="AL554" s="31" t="str">
        <f t="shared" si="163"/>
        <v>?</v>
      </c>
      <c r="AM554" s="39" t="str">
        <f t="shared" si="164"/>
        <v/>
      </c>
      <c r="AN554" s="31" t="str">
        <f t="shared" si="165"/>
        <v/>
      </c>
      <c r="AO554" s="32" t="str">
        <f t="shared" si="166"/>
        <v/>
      </c>
      <c r="AP554" s="32" t="str">
        <f t="shared" si="167"/>
        <v/>
      </c>
      <c r="AQ554" s="32" t="str">
        <f t="shared" si="168"/>
        <v/>
      </c>
      <c r="AR554" s="32" t="str">
        <f t="shared" si="169"/>
        <v/>
      </c>
      <c r="AS554" s="32" t="str">
        <f t="shared" si="170"/>
        <v/>
      </c>
      <c r="AT554" s="96" t="str">
        <f t="shared" si="171"/>
        <v xml:space="preserve"> </v>
      </c>
    </row>
    <row r="555" spans="1:46" ht="14.25">
      <c r="A555" s="84"/>
      <c r="B555" s="85"/>
      <c r="C555" s="86"/>
      <c r="D555" s="86"/>
      <c r="E555" s="86"/>
      <c r="F555" s="89"/>
      <c r="G555" s="7"/>
      <c r="H555" s="96"/>
      <c r="I555" s="7"/>
      <c r="J555" s="85"/>
      <c r="K555" s="86"/>
      <c r="L555" s="86"/>
      <c r="M555" s="86"/>
      <c r="N555" s="86"/>
      <c r="O555" s="86"/>
      <c r="P555" s="86"/>
      <c r="Q555" s="86"/>
      <c r="R555" s="91"/>
      <c r="S555" s="7"/>
      <c r="T555" s="85"/>
      <c r="U555" s="86"/>
      <c r="V555" s="86"/>
      <c r="W555" s="86"/>
      <c r="X555" s="97"/>
      <c r="Y555" s="4"/>
      <c r="Z555" s="93"/>
      <c r="AA555" s="94"/>
      <c r="AB555" s="94"/>
      <c r="AC555" s="94"/>
      <c r="AD555" s="95"/>
      <c r="AE555" s="7"/>
      <c r="AF555" s="32" t="str">
        <f t="shared" si="157"/>
        <v/>
      </c>
      <c r="AG555" s="31" t="str">
        <f t="shared" si="158"/>
        <v>?</v>
      </c>
      <c r="AH555" s="31" t="str">
        <f t="shared" si="159"/>
        <v>?</v>
      </c>
      <c r="AI555" s="31" t="str">
        <f t="shared" si="160"/>
        <v>?</v>
      </c>
      <c r="AJ555" s="31" t="str">
        <f t="shared" si="161"/>
        <v>?</v>
      </c>
      <c r="AK555" s="31" t="str">
        <f t="shared" si="162"/>
        <v>?</v>
      </c>
      <c r="AL555" s="31" t="str">
        <f t="shared" si="163"/>
        <v>?</v>
      </c>
      <c r="AM555" s="39" t="str">
        <f t="shared" si="164"/>
        <v/>
      </c>
      <c r="AN555" s="31" t="str">
        <f t="shared" si="165"/>
        <v/>
      </c>
      <c r="AO555" s="32" t="str">
        <f t="shared" si="166"/>
        <v/>
      </c>
      <c r="AP555" s="32" t="str">
        <f t="shared" si="167"/>
        <v/>
      </c>
      <c r="AQ555" s="32" t="str">
        <f t="shared" si="168"/>
        <v/>
      </c>
      <c r="AR555" s="32" t="str">
        <f t="shared" si="169"/>
        <v/>
      </c>
      <c r="AS555" s="32" t="str">
        <f t="shared" si="170"/>
        <v/>
      </c>
      <c r="AT555" s="96" t="str">
        <f t="shared" si="171"/>
        <v xml:space="preserve"> </v>
      </c>
    </row>
    <row r="556" spans="1:46" ht="14.25">
      <c r="A556" s="84"/>
      <c r="B556" s="85"/>
      <c r="C556" s="86"/>
      <c r="D556" s="86"/>
      <c r="E556" s="86"/>
      <c r="F556" s="89"/>
      <c r="G556" s="7"/>
      <c r="H556" s="96"/>
      <c r="I556" s="7"/>
      <c r="J556" s="85"/>
      <c r="K556" s="86"/>
      <c r="L556" s="86"/>
      <c r="M556" s="86"/>
      <c r="N556" s="86"/>
      <c r="O556" s="86"/>
      <c r="P556" s="86"/>
      <c r="Q556" s="86"/>
      <c r="R556" s="91"/>
      <c r="S556" s="7"/>
      <c r="T556" s="85"/>
      <c r="U556" s="86"/>
      <c r="V556" s="86"/>
      <c r="W556" s="86"/>
      <c r="X556" s="97"/>
      <c r="Y556" s="4"/>
      <c r="Z556" s="93"/>
      <c r="AA556" s="94"/>
      <c r="AB556" s="94"/>
      <c r="AC556" s="94"/>
      <c r="AD556" s="95"/>
      <c r="AE556" s="7"/>
      <c r="AF556" s="32" t="str">
        <f t="shared" si="157"/>
        <v/>
      </c>
      <c r="AG556" s="31" t="str">
        <f t="shared" si="158"/>
        <v>?</v>
      </c>
      <c r="AH556" s="31" t="str">
        <f t="shared" si="159"/>
        <v>?</v>
      </c>
      <c r="AI556" s="31" t="str">
        <f t="shared" si="160"/>
        <v>?</v>
      </c>
      <c r="AJ556" s="31" t="str">
        <f t="shared" si="161"/>
        <v>?</v>
      </c>
      <c r="AK556" s="31" t="str">
        <f t="shared" si="162"/>
        <v>?</v>
      </c>
      <c r="AL556" s="31" t="str">
        <f t="shared" si="163"/>
        <v>?</v>
      </c>
      <c r="AM556" s="39" t="str">
        <f t="shared" si="164"/>
        <v/>
      </c>
      <c r="AN556" s="31" t="str">
        <f t="shared" si="165"/>
        <v/>
      </c>
      <c r="AO556" s="32" t="str">
        <f t="shared" si="166"/>
        <v/>
      </c>
      <c r="AP556" s="32" t="str">
        <f t="shared" si="167"/>
        <v/>
      </c>
      <c r="AQ556" s="32" t="str">
        <f t="shared" si="168"/>
        <v/>
      </c>
      <c r="AR556" s="32" t="str">
        <f t="shared" si="169"/>
        <v/>
      </c>
      <c r="AS556" s="32" t="str">
        <f t="shared" si="170"/>
        <v/>
      </c>
      <c r="AT556" s="96" t="str">
        <f t="shared" si="171"/>
        <v xml:space="preserve"> </v>
      </c>
    </row>
    <row r="557" spans="1:46" ht="14.25">
      <c r="A557" s="84"/>
      <c r="B557" s="85"/>
      <c r="C557" s="86"/>
      <c r="D557" s="86"/>
      <c r="E557" s="86"/>
      <c r="F557" s="89"/>
      <c r="G557" s="7"/>
      <c r="H557" s="96"/>
      <c r="I557" s="7"/>
      <c r="J557" s="85"/>
      <c r="K557" s="86"/>
      <c r="L557" s="86"/>
      <c r="M557" s="86"/>
      <c r="N557" s="86"/>
      <c r="O557" s="86"/>
      <c r="P557" s="86"/>
      <c r="Q557" s="86"/>
      <c r="R557" s="91"/>
      <c r="S557" s="7"/>
      <c r="T557" s="85"/>
      <c r="U557" s="86"/>
      <c r="V557" s="86"/>
      <c r="W557" s="86"/>
      <c r="X557" s="97"/>
      <c r="Y557" s="4"/>
      <c r="Z557" s="93"/>
      <c r="AA557" s="94"/>
      <c r="AB557" s="94"/>
      <c r="AC557" s="94"/>
      <c r="AD557" s="95"/>
      <c r="AE557" s="7"/>
      <c r="AF557" s="32" t="str">
        <f t="shared" si="157"/>
        <v/>
      </c>
      <c r="AG557" s="31" t="str">
        <f t="shared" si="158"/>
        <v>?</v>
      </c>
      <c r="AH557" s="31" t="str">
        <f t="shared" si="159"/>
        <v>?</v>
      </c>
      <c r="AI557" s="31" t="str">
        <f t="shared" si="160"/>
        <v>?</v>
      </c>
      <c r="AJ557" s="31" t="str">
        <f t="shared" si="161"/>
        <v>?</v>
      </c>
      <c r="AK557" s="31" t="str">
        <f t="shared" si="162"/>
        <v>?</v>
      </c>
      <c r="AL557" s="31" t="str">
        <f t="shared" si="163"/>
        <v>?</v>
      </c>
      <c r="AM557" s="39" t="str">
        <f t="shared" si="164"/>
        <v/>
      </c>
      <c r="AN557" s="31" t="str">
        <f t="shared" si="165"/>
        <v/>
      </c>
      <c r="AO557" s="32" t="str">
        <f t="shared" si="166"/>
        <v/>
      </c>
      <c r="AP557" s="32" t="str">
        <f t="shared" si="167"/>
        <v/>
      </c>
      <c r="AQ557" s="32" t="str">
        <f t="shared" si="168"/>
        <v/>
      </c>
      <c r="AR557" s="32" t="str">
        <f t="shared" si="169"/>
        <v/>
      </c>
      <c r="AS557" s="32" t="str">
        <f t="shared" si="170"/>
        <v/>
      </c>
      <c r="AT557" s="96" t="str">
        <f t="shared" si="171"/>
        <v xml:space="preserve"> </v>
      </c>
    </row>
    <row r="558" spans="1:46" ht="14.25">
      <c r="A558" s="84"/>
      <c r="B558" s="85"/>
      <c r="C558" s="86"/>
      <c r="D558" s="86"/>
      <c r="E558" s="86"/>
      <c r="F558" s="89"/>
      <c r="G558" s="7"/>
      <c r="H558" s="96"/>
      <c r="I558" s="7"/>
      <c r="J558" s="85"/>
      <c r="K558" s="86"/>
      <c r="L558" s="86"/>
      <c r="M558" s="86"/>
      <c r="N558" s="86"/>
      <c r="O558" s="86"/>
      <c r="P558" s="86"/>
      <c r="Q558" s="86"/>
      <c r="R558" s="91"/>
      <c r="S558" s="7"/>
      <c r="T558" s="85"/>
      <c r="U558" s="86"/>
      <c r="V558" s="86"/>
      <c r="W558" s="86"/>
      <c r="X558" s="97"/>
      <c r="Y558" s="4"/>
      <c r="Z558" s="93"/>
      <c r="AA558" s="94"/>
      <c r="AB558" s="94"/>
      <c r="AC558" s="94"/>
      <c r="AD558" s="95"/>
      <c r="AE558" s="7"/>
      <c r="AF558" s="32" t="str">
        <f t="shared" si="157"/>
        <v/>
      </c>
      <c r="AG558" s="31" t="str">
        <f t="shared" si="158"/>
        <v>?</v>
      </c>
      <c r="AH558" s="31" t="str">
        <f t="shared" si="159"/>
        <v>?</v>
      </c>
      <c r="AI558" s="31" t="str">
        <f t="shared" si="160"/>
        <v>?</v>
      </c>
      <c r="AJ558" s="31" t="str">
        <f t="shared" si="161"/>
        <v>?</v>
      </c>
      <c r="AK558" s="31" t="str">
        <f t="shared" si="162"/>
        <v>?</v>
      </c>
      <c r="AL558" s="31" t="str">
        <f t="shared" si="163"/>
        <v>?</v>
      </c>
      <c r="AM558" s="39" t="str">
        <f t="shared" si="164"/>
        <v/>
      </c>
      <c r="AN558" s="31" t="str">
        <f t="shared" si="165"/>
        <v/>
      </c>
      <c r="AO558" s="32" t="str">
        <f t="shared" si="166"/>
        <v/>
      </c>
      <c r="AP558" s="32" t="str">
        <f t="shared" si="167"/>
        <v/>
      </c>
      <c r="AQ558" s="32" t="str">
        <f t="shared" si="168"/>
        <v/>
      </c>
      <c r="AR558" s="32" t="str">
        <f t="shared" si="169"/>
        <v/>
      </c>
      <c r="AS558" s="32" t="str">
        <f t="shared" si="170"/>
        <v/>
      </c>
      <c r="AT558" s="96" t="str">
        <f t="shared" si="171"/>
        <v xml:space="preserve"> </v>
      </c>
    </row>
    <row r="559" spans="1:46" ht="14.25">
      <c r="A559" s="84"/>
      <c r="B559" s="85"/>
      <c r="C559" s="86"/>
      <c r="D559" s="86"/>
      <c r="E559" s="86"/>
      <c r="F559" s="89"/>
      <c r="G559" s="7"/>
      <c r="H559" s="96"/>
      <c r="I559" s="7"/>
      <c r="J559" s="85"/>
      <c r="K559" s="86"/>
      <c r="L559" s="86"/>
      <c r="M559" s="86"/>
      <c r="N559" s="86"/>
      <c r="O559" s="86"/>
      <c r="P559" s="86"/>
      <c r="Q559" s="86"/>
      <c r="R559" s="91"/>
      <c r="S559" s="7"/>
      <c r="T559" s="85"/>
      <c r="U559" s="86"/>
      <c r="V559" s="86"/>
      <c r="W559" s="86"/>
      <c r="X559" s="97"/>
      <c r="Y559" s="4"/>
      <c r="Z559" s="93"/>
      <c r="AA559" s="94"/>
      <c r="AB559" s="94"/>
      <c r="AC559" s="94"/>
      <c r="AD559" s="95"/>
      <c r="AE559" s="7"/>
      <c r="AF559" s="32" t="str">
        <f t="shared" si="157"/>
        <v/>
      </c>
      <c r="AG559" s="31" t="str">
        <f t="shared" si="158"/>
        <v>?</v>
      </c>
      <c r="AH559" s="31" t="str">
        <f t="shared" si="159"/>
        <v>?</v>
      </c>
      <c r="AI559" s="31" t="str">
        <f t="shared" si="160"/>
        <v>?</v>
      </c>
      <c r="AJ559" s="31" t="str">
        <f t="shared" si="161"/>
        <v>?</v>
      </c>
      <c r="AK559" s="31" t="str">
        <f t="shared" si="162"/>
        <v>?</v>
      </c>
      <c r="AL559" s="31" t="str">
        <f t="shared" si="163"/>
        <v>?</v>
      </c>
      <c r="AM559" s="39" t="str">
        <f t="shared" si="164"/>
        <v/>
      </c>
      <c r="AN559" s="31" t="str">
        <f t="shared" si="165"/>
        <v/>
      </c>
      <c r="AO559" s="32" t="str">
        <f t="shared" si="166"/>
        <v/>
      </c>
      <c r="AP559" s="32" t="str">
        <f t="shared" si="167"/>
        <v/>
      </c>
      <c r="AQ559" s="32" t="str">
        <f t="shared" si="168"/>
        <v/>
      </c>
      <c r="AR559" s="32" t="str">
        <f t="shared" si="169"/>
        <v/>
      </c>
      <c r="AS559" s="32" t="str">
        <f t="shared" si="170"/>
        <v/>
      </c>
      <c r="AT559" s="96" t="str">
        <f t="shared" si="171"/>
        <v xml:space="preserve"> </v>
      </c>
    </row>
    <row r="560" spans="1:46" ht="14.25">
      <c r="A560" s="84"/>
      <c r="B560" s="85"/>
      <c r="C560" s="86"/>
      <c r="D560" s="86"/>
      <c r="E560" s="86"/>
      <c r="F560" s="89"/>
      <c r="G560" s="7"/>
      <c r="H560" s="96"/>
      <c r="I560" s="7"/>
      <c r="J560" s="85"/>
      <c r="K560" s="86"/>
      <c r="L560" s="86"/>
      <c r="M560" s="86"/>
      <c r="N560" s="86"/>
      <c r="O560" s="86"/>
      <c r="P560" s="86"/>
      <c r="Q560" s="86"/>
      <c r="R560" s="91"/>
      <c r="S560" s="7"/>
      <c r="T560" s="85"/>
      <c r="U560" s="86"/>
      <c r="V560" s="86"/>
      <c r="W560" s="86"/>
      <c r="X560" s="97"/>
      <c r="Y560" s="4"/>
      <c r="Z560" s="93"/>
      <c r="AA560" s="94"/>
      <c r="AB560" s="94"/>
      <c r="AC560" s="94"/>
      <c r="AD560" s="95"/>
      <c r="AE560" s="7"/>
      <c r="AF560" s="32" t="str">
        <f t="shared" si="157"/>
        <v/>
      </c>
      <c r="AG560" s="31" t="str">
        <f t="shared" si="158"/>
        <v>?</v>
      </c>
      <c r="AH560" s="31" t="str">
        <f t="shared" si="159"/>
        <v>?</v>
      </c>
      <c r="AI560" s="31" t="str">
        <f t="shared" si="160"/>
        <v>?</v>
      </c>
      <c r="AJ560" s="31" t="str">
        <f t="shared" si="161"/>
        <v>?</v>
      </c>
      <c r="AK560" s="31" t="str">
        <f t="shared" si="162"/>
        <v>?</v>
      </c>
      <c r="AL560" s="31" t="str">
        <f t="shared" si="163"/>
        <v>?</v>
      </c>
      <c r="AM560" s="39" t="str">
        <f t="shared" si="164"/>
        <v/>
      </c>
      <c r="AN560" s="31" t="str">
        <f t="shared" si="165"/>
        <v/>
      </c>
      <c r="AO560" s="32" t="str">
        <f t="shared" si="166"/>
        <v/>
      </c>
      <c r="AP560" s="32" t="str">
        <f t="shared" si="167"/>
        <v/>
      </c>
      <c r="AQ560" s="32" t="str">
        <f t="shared" si="168"/>
        <v/>
      </c>
      <c r="AR560" s="32" t="str">
        <f t="shared" si="169"/>
        <v/>
      </c>
      <c r="AS560" s="32" t="str">
        <f t="shared" si="170"/>
        <v/>
      </c>
      <c r="AT560" s="96" t="str">
        <f t="shared" si="171"/>
        <v xml:space="preserve"> </v>
      </c>
    </row>
    <row r="561" spans="1:46" ht="14.25">
      <c r="A561" s="84"/>
      <c r="B561" s="85"/>
      <c r="C561" s="86"/>
      <c r="D561" s="86"/>
      <c r="E561" s="86"/>
      <c r="F561" s="89"/>
      <c r="G561" s="7"/>
      <c r="H561" s="96"/>
      <c r="I561" s="7"/>
      <c r="J561" s="85"/>
      <c r="K561" s="86"/>
      <c r="L561" s="86"/>
      <c r="M561" s="86"/>
      <c r="N561" s="86"/>
      <c r="O561" s="86"/>
      <c r="P561" s="86"/>
      <c r="Q561" s="86"/>
      <c r="R561" s="91"/>
      <c r="S561" s="7"/>
      <c r="T561" s="85"/>
      <c r="U561" s="86"/>
      <c r="V561" s="86"/>
      <c r="W561" s="86"/>
      <c r="X561" s="97"/>
      <c r="Y561" s="4"/>
      <c r="Z561" s="93"/>
      <c r="AA561" s="94"/>
      <c r="AB561" s="94"/>
      <c r="AC561" s="94"/>
      <c r="AD561" s="95"/>
      <c r="AE561" s="7"/>
      <c r="AF561" s="32" t="str">
        <f t="shared" si="157"/>
        <v/>
      </c>
      <c r="AG561" s="31" t="str">
        <f t="shared" si="158"/>
        <v>?</v>
      </c>
      <c r="AH561" s="31" t="str">
        <f t="shared" si="159"/>
        <v>?</v>
      </c>
      <c r="AI561" s="31" t="str">
        <f t="shared" si="160"/>
        <v>?</v>
      </c>
      <c r="AJ561" s="31" t="str">
        <f t="shared" si="161"/>
        <v>?</v>
      </c>
      <c r="AK561" s="31" t="str">
        <f t="shared" si="162"/>
        <v>?</v>
      </c>
      <c r="AL561" s="31" t="str">
        <f t="shared" si="163"/>
        <v>?</v>
      </c>
      <c r="AM561" s="39" t="str">
        <f t="shared" si="164"/>
        <v/>
      </c>
      <c r="AN561" s="31" t="str">
        <f t="shared" si="165"/>
        <v/>
      </c>
      <c r="AO561" s="32" t="str">
        <f t="shared" si="166"/>
        <v/>
      </c>
      <c r="AP561" s="32" t="str">
        <f t="shared" si="167"/>
        <v/>
      </c>
      <c r="AQ561" s="32" t="str">
        <f t="shared" si="168"/>
        <v/>
      </c>
      <c r="AR561" s="32" t="str">
        <f t="shared" si="169"/>
        <v/>
      </c>
      <c r="AS561" s="32" t="str">
        <f t="shared" si="170"/>
        <v/>
      </c>
      <c r="AT561" s="96" t="str">
        <f t="shared" si="171"/>
        <v xml:space="preserve"> </v>
      </c>
    </row>
    <row r="562" spans="1:46" ht="14.25">
      <c r="A562" s="84"/>
      <c r="B562" s="85"/>
      <c r="C562" s="86"/>
      <c r="D562" s="86"/>
      <c r="E562" s="86"/>
      <c r="F562" s="89"/>
      <c r="G562" s="7"/>
      <c r="H562" s="96"/>
      <c r="I562" s="7"/>
      <c r="J562" s="85"/>
      <c r="K562" s="86"/>
      <c r="L562" s="86"/>
      <c r="M562" s="86"/>
      <c r="N562" s="86"/>
      <c r="O562" s="86"/>
      <c r="P562" s="86"/>
      <c r="Q562" s="86"/>
      <c r="R562" s="91"/>
      <c r="S562" s="7"/>
      <c r="T562" s="85"/>
      <c r="U562" s="86"/>
      <c r="V562" s="86"/>
      <c r="W562" s="86"/>
      <c r="X562" s="97"/>
      <c r="Y562" s="4"/>
      <c r="Z562" s="93"/>
      <c r="AA562" s="94"/>
      <c r="AB562" s="94"/>
      <c r="AC562" s="94"/>
      <c r="AD562" s="95"/>
      <c r="AE562" s="7"/>
      <c r="AF562" s="32" t="str">
        <f t="shared" si="157"/>
        <v/>
      </c>
      <c r="AG562" s="31" t="str">
        <f t="shared" si="158"/>
        <v>?</v>
      </c>
      <c r="AH562" s="31" t="str">
        <f t="shared" si="159"/>
        <v>?</v>
      </c>
      <c r="AI562" s="31" t="str">
        <f t="shared" si="160"/>
        <v>?</v>
      </c>
      <c r="AJ562" s="31" t="str">
        <f t="shared" si="161"/>
        <v>?</v>
      </c>
      <c r="AK562" s="31" t="str">
        <f t="shared" si="162"/>
        <v>?</v>
      </c>
      <c r="AL562" s="31" t="str">
        <f t="shared" si="163"/>
        <v>?</v>
      </c>
      <c r="AM562" s="39" t="str">
        <f t="shared" si="164"/>
        <v/>
      </c>
      <c r="AN562" s="31" t="str">
        <f t="shared" si="165"/>
        <v/>
      </c>
      <c r="AO562" s="32" t="str">
        <f t="shared" si="166"/>
        <v/>
      </c>
      <c r="AP562" s="32" t="str">
        <f t="shared" si="167"/>
        <v/>
      </c>
      <c r="AQ562" s="32" t="str">
        <f t="shared" si="168"/>
        <v/>
      </c>
      <c r="AR562" s="32" t="str">
        <f t="shared" si="169"/>
        <v/>
      </c>
      <c r="AS562" s="32" t="str">
        <f t="shared" si="170"/>
        <v/>
      </c>
      <c r="AT562" s="96" t="str">
        <f t="shared" si="171"/>
        <v xml:space="preserve"> </v>
      </c>
    </row>
    <row r="563" spans="1:46" ht="14.25">
      <c r="A563" s="84"/>
      <c r="B563" s="85"/>
      <c r="C563" s="86"/>
      <c r="D563" s="86"/>
      <c r="E563" s="86"/>
      <c r="F563" s="89"/>
      <c r="G563" s="7"/>
      <c r="H563" s="96"/>
      <c r="I563" s="7"/>
      <c r="J563" s="85"/>
      <c r="K563" s="86"/>
      <c r="L563" s="86"/>
      <c r="M563" s="86"/>
      <c r="N563" s="86"/>
      <c r="O563" s="86"/>
      <c r="P563" s="86"/>
      <c r="Q563" s="86"/>
      <c r="R563" s="91"/>
      <c r="S563" s="7"/>
      <c r="T563" s="85"/>
      <c r="U563" s="86"/>
      <c r="V563" s="86"/>
      <c r="W563" s="86"/>
      <c r="X563" s="97"/>
      <c r="Y563" s="4"/>
      <c r="Z563" s="93"/>
      <c r="AA563" s="94"/>
      <c r="AB563" s="94"/>
      <c r="AC563" s="94"/>
      <c r="AD563" s="95"/>
      <c r="AE563" s="7"/>
      <c r="AF563" s="32" t="str">
        <f t="shared" si="157"/>
        <v/>
      </c>
      <c r="AG563" s="31" t="str">
        <f t="shared" si="158"/>
        <v>?</v>
      </c>
      <c r="AH563" s="31" t="str">
        <f t="shared" si="159"/>
        <v>?</v>
      </c>
      <c r="AI563" s="31" t="str">
        <f t="shared" si="160"/>
        <v>?</v>
      </c>
      <c r="AJ563" s="31" t="str">
        <f t="shared" si="161"/>
        <v>?</v>
      </c>
      <c r="AK563" s="31" t="str">
        <f t="shared" si="162"/>
        <v>?</v>
      </c>
      <c r="AL563" s="31" t="str">
        <f t="shared" si="163"/>
        <v>?</v>
      </c>
      <c r="AM563" s="39" t="str">
        <f t="shared" si="164"/>
        <v/>
      </c>
      <c r="AN563" s="31" t="str">
        <f t="shared" si="165"/>
        <v/>
      </c>
      <c r="AO563" s="32" t="str">
        <f t="shared" si="166"/>
        <v/>
      </c>
      <c r="AP563" s="32" t="str">
        <f t="shared" si="167"/>
        <v/>
      </c>
      <c r="AQ563" s="32" t="str">
        <f t="shared" si="168"/>
        <v/>
      </c>
      <c r="AR563" s="32" t="str">
        <f t="shared" si="169"/>
        <v/>
      </c>
      <c r="AS563" s="32" t="str">
        <f t="shared" si="170"/>
        <v/>
      </c>
      <c r="AT563" s="96" t="str">
        <f t="shared" si="171"/>
        <v xml:space="preserve"> </v>
      </c>
    </row>
    <row r="564" spans="1:46" ht="14.25">
      <c r="A564" s="84"/>
      <c r="B564" s="85"/>
      <c r="C564" s="86"/>
      <c r="D564" s="86"/>
      <c r="E564" s="86"/>
      <c r="F564" s="89"/>
      <c r="G564" s="7"/>
      <c r="H564" s="96"/>
      <c r="I564" s="7"/>
      <c r="J564" s="85"/>
      <c r="K564" s="86"/>
      <c r="L564" s="86"/>
      <c r="M564" s="86"/>
      <c r="N564" s="86"/>
      <c r="O564" s="86"/>
      <c r="P564" s="86"/>
      <c r="Q564" s="86"/>
      <c r="R564" s="91"/>
      <c r="S564" s="7"/>
      <c r="T564" s="85"/>
      <c r="U564" s="86"/>
      <c r="V564" s="86"/>
      <c r="W564" s="86"/>
      <c r="X564" s="97"/>
      <c r="Y564" s="4"/>
      <c r="Z564" s="93"/>
      <c r="AA564" s="94"/>
      <c r="AB564" s="94"/>
      <c r="AC564" s="94"/>
      <c r="AD564" s="95"/>
      <c r="AE564" s="7"/>
      <c r="AF564" s="32" t="str">
        <f t="shared" si="157"/>
        <v/>
      </c>
      <c r="AG564" s="31" t="str">
        <f t="shared" si="158"/>
        <v>?</v>
      </c>
      <c r="AH564" s="31" t="str">
        <f t="shared" si="159"/>
        <v>?</v>
      </c>
      <c r="AI564" s="31" t="str">
        <f t="shared" si="160"/>
        <v>?</v>
      </c>
      <c r="AJ564" s="31" t="str">
        <f t="shared" si="161"/>
        <v>?</v>
      </c>
      <c r="AK564" s="31" t="str">
        <f t="shared" si="162"/>
        <v>?</v>
      </c>
      <c r="AL564" s="31" t="str">
        <f t="shared" si="163"/>
        <v>?</v>
      </c>
      <c r="AM564" s="39" t="str">
        <f t="shared" si="164"/>
        <v/>
      </c>
      <c r="AN564" s="31" t="str">
        <f t="shared" si="165"/>
        <v/>
      </c>
      <c r="AO564" s="32" t="str">
        <f t="shared" si="166"/>
        <v/>
      </c>
      <c r="AP564" s="32" t="str">
        <f t="shared" si="167"/>
        <v/>
      </c>
      <c r="AQ564" s="32" t="str">
        <f t="shared" si="168"/>
        <v/>
      </c>
      <c r="AR564" s="32" t="str">
        <f t="shared" si="169"/>
        <v/>
      </c>
      <c r="AS564" s="32" t="str">
        <f t="shared" si="170"/>
        <v/>
      </c>
      <c r="AT564" s="96" t="str">
        <f t="shared" si="171"/>
        <v xml:space="preserve"> </v>
      </c>
    </row>
    <row r="565" spans="1:46" ht="14.25">
      <c r="A565" s="84"/>
      <c r="B565" s="85"/>
      <c r="C565" s="86"/>
      <c r="D565" s="86"/>
      <c r="E565" s="86"/>
      <c r="F565" s="89"/>
      <c r="G565" s="7"/>
      <c r="H565" s="96"/>
      <c r="I565" s="7"/>
      <c r="J565" s="85"/>
      <c r="K565" s="86"/>
      <c r="L565" s="86"/>
      <c r="M565" s="86"/>
      <c r="N565" s="86"/>
      <c r="O565" s="86"/>
      <c r="P565" s="86"/>
      <c r="Q565" s="86"/>
      <c r="R565" s="91"/>
      <c r="S565" s="7"/>
      <c r="T565" s="85"/>
      <c r="U565" s="86"/>
      <c r="V565" s="86"/>
      <c r="W565" s="86"/>
      <c r="X565" s="97"/>
      <c r="Y565" s="4"/>
      <c r="Z565" s="93"/>
      <c r="AA565" s="94"/>
      <c r="AB565" s="94"/>
      <c r="AC565" s="94"/>
      <c r="AD565" s="95"/>
      <c r="AE565" s="7"/>
      <c r="AF565" s="32" t="str">
        <f t="shared" si="157"/>
        <v/>
      </c>
      <c r="AG565" s="31" t="str">
        <f t="shared" si="158"/>
        <v>?</v>
      </c>
      <c r="AH565" s="31" t="str">
        <f t="shared" si="159"/>
        <v>?</v>
      </c>
      <c r="AI565" s="31" t="str">
        <f t="shared" si="160"/>
        <v>?</v>
      </c>
      <c r="AJ565" s="31" t="str">
        <f t="shared" si="161"/>
        <v>?</v>
      </c>
      <c r="AK565" s="31" t="str">
        <f t="shared" si="162"/>
        <v>?</v>
      </c>
      <c r="AL565" s="31" t="str">
        <f t="shared" si="163"/>
        <v>?</v>
      </c>
      <c r="AM565" s="39" t="str">
        <f t="shared" si="164"/>
        <v/>
      </c>
      <c r="AN565" s="31" t="str">
        <f t="shared" si="165"/>
        <v/>
      </c>
      <c r="AO565" s="32" t="str">
        <f t="shared" si="166"/>
        <v/>
      </c>
      <c r="AP565" s="32" t="str">
        <f t="shared" si="167"/>
        <v/>
      </c>
      <c r="AQ565" s="32" t="str">
        <f t="shared" si="168"/>
        <v/>
      </c>
      <c r="AR565" s="32" t="str">
        <f t="shared" si="169"/>
        <v/>
      </c>
      <c r="AS565" s="32" t="str">
        <f t="shared" si="170"/>
        <v/>
      </c>
      <c r="AT565" s="96" t="str">
        <f t="shared" si="171"/>
        <v xml:space="preserve"> </v>
      </c>
    </row>
    <row r="566" spans="1:46" ht="14.25">
      <c r="A566" s="84"/>
      <c r="B566" s="85"/>
      <c r="C566" s="86"/>
      <c r="D566" s="86"/>
      <c r="E566" s="86"/>
      <c r="F566" s="89"/>
      <c r="G566" s="7"/>
      <c r="H566" s="96"/>
      <c r="I566" s="7"/>
      <c r="J566" s="85"/>
      <c r="K566" s="86"/>
      <c r="L566" s="86"/>
      <c r="M566" s="86"/>
      <c r="N566" s="86"/>
      <c r="O566" s="86"/>
      <c r="P566" s="86"/>
      <c r="Q566" s="86"/>
      <c r="R566" s="91"/>
      <c r="S566" s="7"/>
      <c r="T566" s="85"/>
      <c r="U566" s="86"/>
      <c r="V566" s="86"/>
      <c r="W566" s="86"/>
      <c r="X566" s="97"/>
      <c r="Y566" s="4"/>
      <c r="Z566" s="93"/>
      <c r="AA566" s="94"/>
      <c r="AB566" s="94"/>
      <c r="AC566" s="94"/>
      <c r="AD566" s="95"/>
      <c r="AE566" s="7"/>
      <c r="AF566" s="32" t="str">
        <f t="shared" si="157"/>
        <v/>
      </c>
      <c r="AG566" s="31" t="str">
        <f t="shared" si="158"/>
        <v>?</v>
      </c>
      <c r="AH566" s="31" t="str">
        <f t="shared" si="159"/>
        <v>?</v>
      </c>
      <c r="AI566" s="31" t="str">
        <f t="shared" si="160"/>
        <v>?</v>
      </c>
      <c r="AJ566" s="31" t="str">
        <f t="shared" si="161"/>
        <v>?</v>
      </c>
      <c r="AK566" s="31" t="str">
        <f t="shared" si="162"/>
        <v>?</v>
      </c>
      <c r="AL566" s="31" t="str">
        <f t="shared" si="163"/>
        <v>?</v>
      </c>
      <c r="AM566" s="39" t="str">
        <f t="shared" si="164"/>
        <v/>
      </c>
      <c r="AN566" s="31" t="str">
        <f t="shared" si="165"/>
        <v/>
      </c>
      <c r="AO566" s="32" t="str">
        <f t="shared" si="166"/>
        <v/>
      </c>
      <c r="AP566" s="32" t="str">
        <f t="shared" si="167"/>
        <v/>
      </c>
      <c r="AQ566" s="32" t="str">
        <f t="shared" si="168"/>
        <v/>
      </c>
      <c r="AR566" s="32" t="str">
        <f t="shared" si="169"/>
        <v/>
      </c>
      <c r="AS566" s="32" t="str">
        <f t="shared" si="170"/>
        <v/>
      </c>
      <c r="AT566" s="96" t="str">
        <f t="shared" si="171"/>
        <v xml:space="preserve"> </v>
      </c>
    </row>
    <row r="567" spans="1:46" ht="14.25">
      <c r="A567" s="84"/>
      <c r="B567" s="85"/>
      <c r="C567" s="86"/>
      <c r="D567" s="86"/>
      <c r="E567" s="86"/>
      <c r="F567" s="89"/>
      <c r="G567" s="7"/>
      <c r="H567" s="96"/>
      <c r="I567" s="7"/>
      <c r="J567" s="85"/>
      <c r="K567" s="86"/>
      <c r="L567" s="86"/>
      <c r="M567" s="86"/>
      <c r="N567" s="86"/>
      <c r="O567" s="86"/>
      <c r="P567" s="86"/>
      <c r="Q567" s="86"/>
      <c r="R567" s="91"/>
      <c r="S567" s="7"/>
      <c r="T567" s="85"/>
      <c r="U567" s="86"/>
      <c r="V567" s="86"/>
      <c r="W567" s="86"/>
      <c r="X567" s="97"/>
      <c r="Y567" s="4"/>
      <c r="Z567" s="93"/>
      <c r="AA567" s="94"/>
      <c r="AB567" s="94"/>
      <c r="AC567" s="94"/>
      <c r="AD567" s="95"/>
      <c r="AE567" s="7"/>
      <c r="AF567" s="32" t="str">
        <f t="shared" si="157"/>
        <v/>
      </c>
      <c r="AG567" s="31" t="str">
        <f t="shared" si="158"/>
        <v>?</v>
      </c>
      <c r="AH567" s="31" t="str">
        <f t="shared" si="159"/>
        <v>?</v>
      </c>
      <c r="AI567" s="31" t="str">
        <f t="shared" si="160"/>
        <v>?</v>
      </c>
      <c r="AJ567" s="31" t="str">
        <f t="shared" si="161"/>
        <v>?</v>
      </c>
      <c r="AK567" s="31" t="str">
        <f t="shared" si="162"/>
        <v>?</v>
      </c>
      <c r="AL567" s="31" t="str">
        <f t="shared" si="163"/>
        <v>?</v>
      </c>
      <c r="AM567" s="39" t="str">
        <f t="shared" si="164"/>
        <v/>
      </c>
      <c r="AN567" s="31" t="str">
        <f t="shared" si="165"/>
        <v/>
      </c>
      <c r="AO567" s="32" t="str">
        <f t="shared" si="166"/>
        <v/>
      </c>
      <c r="AP567" s="32" t="str">
        <f t="shared" si="167"/>
        <v/>
      </c>
      <c r="AQ567" s="32" t="str">
        <f t="shared" si="168"/>
        <v/>
      </c>
      <c r="AR567" s="32" t="str">
        <f t="shared" si="169"/>
        <v/>
      </c>
      <c r="AS567" s="32" t="str">
        <f t="shared" si="170"/>
        <v/>
      </c>
      <c r="AT567" s="96" t="str">
        <f t="shared" si="171"/>
        <v xml:space="preserve"> </v>
      </c>
    </row>
    <row r="568" spans="1:46" ht="14.25">
      <c r="A568" s="84"/>
      <c r="B568" s="85"/>
      <c r="C568" s="86"/>
      <c r="D568" s="86"/>
      <c r="E568" s="86"/>
      <c r="F568" s="89"/>
      <c r="G568" s="7"/>
      <c r="H568" s="96"/>
      <c r="I568" s="7"/>
      <c r="J568" s="85"/>
      <c r="K568" s="86"/>
      <c r="L568" s="86"/>
      <c r="M568" s="86"/>
      <c r="N568" s="86"/>
      <c r="O568" s="86"/>
      <c r="P568" s="86"/>
      <c r="Q568" s="86"/>
      <c r="R568" s="91"/>
      <c r="S568" s="7"/>
      <c r="T568" s="85"/>
      <c r="U568" s="86"/>
      <c r="V568" s="86"/>
      <c r="W568" s="86"/>
      <c r="X568" s="97"/>
      <c r="Y568" s="4"/>
      <c r="Z568" s="93"/>
      <c r="AA568" s="94"/>
      <c r="AB568" s="94"/>
      <c r="AC568" s="94"/>
      <c r="AD568" s="95"/>
      <c r="AE568" s="7"/>
      <c r="AF568" s="32" t="str">
        <f t="shared" si="157"/>
        <v/>
      </c>
      <c r="AG568" s="31" t="str">
        <f t="shared" si="158"/>
        <v>?</v>
      </c>
      <c r="AH568" s="31" t="str">
        <f t="shared" si="159"/>
        <v>?</v>
      </c>
      <c r="AI568" s="31" t="str">
        <f t="shared" si="160"/>
        <v>?</v>
      </c>
      <c r="AJ568" s="31" t="str">
        <f t="shared" si="161"/>
        <v>?</v>
      </c>
      <c r="AK568" s="31" t="str">
        <f t="shared" si="162"/>
        <v>?</v>
      </c>
      <c r="AL568" s="31" t="str">
        <f t="shared" si="163"/>
        <v>?</v>
      </c>
      <c r="AM568" s="39" t="str">
        <f t="shared" si="164"/>
        <v/>
      </c>
      <c r="AN568" s="31" t="str">
        <f t="shared" si="165"/>
        <v/>
      </c>
      <c r="AO568" s="32" t="str">
        <f t="shared" si="166"/>
        <v/>
      </c>
      <c r="AP568" s="32" t="str">
        <f t="shared" si="167"/>
        <v/>
      </c>
      <c r="AQ568" s="32" t="str">
        <f t="shared" si="168"/>
        <v/>
      </c>
      <c r="AR568" s="32" t="str">
        <f t="shared" si="169"/>
        <v/>
      </c>
      <c r="AS568" s="32" t="str">
        <f t="shared" si="170"/>
        <v/>
      </c>
      <c r="AT568" s="96" t="str">
        <f t="shared" si="171"/>
        <v xml:space="preserve"> </v>
      </c>
    </row>
    <row r="569" spans="1:46" ht="14.25">
      <c r="A569" s="84"/>
      <c r="B569" s="85"/>
      <c r="C569" s="86"/>
      <c r="D569" s="86"/>
      <c r="E569" s="86"/>
      <c r="F569" s="89"/>
      <c r="G569" s="7"/>
      <c r="H569" s="96"/>
      <c r="I569" s="7"/>
      <c r="J569" s="85"/>
      <c r="K569" s="86"/>
      <c r="L569" s="86"/>
      <c r="M569" s="86"/>
      <c r="N569" s="86"/>
      <c r="O569" s="86"/>
      <c r="P569" s="86"/>
      <c r="Q569" s="86"/>
      <c r="R569" s="91"/>
      <c r="S569" s="7"/>
      <c r="T569" s="85"/>
      <c r="U569" s="86"/>
      <c r="V569" s="86"/>
      <c r="W569" s="86"/>
      <c r="X569" s="97"/>
      <c r="Y569" s="4"/>
      <c r="Z569" s="93"/>
      <c r="AA569" s="94"/>
      <c r="AB569" s="94"/>
      <c r="AC569" s="94"/>
      <c r="AD569" s="95"/>
      <c r="AE569" s="7"/>
      <c r="AF569" s="32" t="str">
        <f t="shared" si="157"/>
        <v/>
      </c>
      <c r="AG569" s="31" t="str">
        <f t="shared" si="158"/>
        <v>?</v>
      </c>
      <c r="AH569" s="31" t="str">
        <f t="shared" si="159"/>
        <v>?</v>
      </c>
      <c r="AI569" s="31" t="str">
        <f t="shared" si="160"/>
        <v>?</v>
      </c>
      <c r="AJ569" s="31" t="str">
        <f t="shared" si="161"/>
        <v>?</v>
      </c>
      <c r="AK569" s="31" t="str">
        <f t="shared" si="162"/>
        <v>?</v>
      </c>
      <c r="AL569" s="31" t="str">
        <f t="shared" si="163"/>
        <v>?</v>
      </c>
      <c r="AM569" s="39" t="str">
        <f t="shared" si="164"/>
        <v/>
      </c>
      <c r="AN569" s="31" t="str">
        <f t="shared" si="165"/>
        <v/>
      </c>
      <c r="AO569" s="32" t="str">
        <f t="shared" si="166"/>
        <v/>
      </c>
      <c r="AP569" s="32" t="str">
        <f t="shared" si="167"/>
        <v/>
      </c>
      <c r="AQ569" s="32" t="str">
        <f t="shared" si="168"/>
        <v/>
      </c>
      <c r="AR569" s="32" t="str">
        <f t="shared" si="169"/>
        <v/>
      </c>
      <c r="AS569" s="32" t="str">
        <f t="shared" si="170"/>
        <v/>
      </c>
      <c r="AT569" s="96" t="str">
        <f t="shared" si="171"/>
        <v xml:space="preserve"> </v>
      </c>
    </row>
    <row r="570" spans="1:46" ht="14.25">
      <c r="A570" s="84"/>
      <c r="B570" s="85"/>
      <c r="C570" s="86"/>
      <c r="D570" s="86"/>
      <c r="E570" s="86"/>
      <c r="F570" s="89"/>
      <c r="G570" s="7"/>
      <c r="H570" s="96"/>
      <c r="I570" s="7"/>
      <c r="J570" s="85"/>
      <c r="K570" s="86"/>
      <c r="L570" s="86"/>
      <c r="M570" s="86"/>
      <c r="N570" s="86"/>
      <c r="O570" s="86"/>
      <c r="P570" s="86"/>
      <c r="Q570" s="86"/>
      <c r="R570" s="91"/>
      <c r="S570" s="7"/>
      <c r="T570" s="85"/>
      <c r="U570" s="86"/>
      <c r="V570" s="86"/>
      <c r="W570" s="86"/>
      <c r="X570" s="97"/>
      <c r="Y570" s="4"/>
      <c r="Z570" s="93"/>
      <c r="AA570" s="94"/>
      <c r="AB570" s="94"/>
      <c r="AC570" s="94"/>
      <c r="AD570" s="95"/>
      <c r="AE570" s="7"/>
      <c r="AF570" s="32" t="str">
        <f t="shared" si="157"/>
        <v/>
      </c>
      <c r="AG570" s="31" t="str">
        <f t="shared" si="158"/>
        <v>?</v>
      </c>
      <c r="AH570" s="31" t="str">
        <f t="shared" si="159"/>
        <v>?</v>
      </c>
      <c r="AI570" s="31" t="str">
        <f t="shared" si="160"/>
        <v>?</v>
      </c>
      <c r="AJ570" s="31" t="str">
        <f t="shared" si="161"/>
        <v>?</v>
      </c>
      <c r="AK570" s="31" t="str">
        <f t="shared" si="162"/>
        <v>?</v>
      </c>
      <c r="AL570" s="31" t="str">
        <f t="shared" si="163"/>
        <v>?</v>
      </c>
      <c r="AM570" s="39" t="str">
        <f t="shared" si="164"/>
        <v/>
      </c>
      <c r="AN570" s="31" t="str">
        <f t="shared" si="165"/>
        <v/>
      </c>
      <c r="AO570" s="32" t="str">
        <f t="shared" si="166"/>
        <v/>
      </c>
      <c r="AP570" s="32" t="str">
        <f t="shared" si="167"/>
        <v/>
      </c>
      <c r="AQ570" s="32" t="str">
        <f t="shared" si="168"/>
        <v/>
      </c>
      <c r="AR570" s="32" t="str">
        <f t="shared" si="169"/>
        <v/>
      </c>
      <c r="AS570" s="32" t="str">
        <f t="shared" si="170"/>
        <v/>
      </c>
      <c r="AT570" s="96" t="str">
        <f t="shared" si="171"/>
        <v xml:space="preserve"> </v>
      </c>
    </row>
    <row r="571" spans="1:46" ht="14.25">
      <c r="A571" s="84"/>
      <c r="B571" s="85"/>
      <c r="C571" s="86"/>
      <c r="D571" s="86"/>
      <c r="E571" s="86"/>
      <c r="F571" s="89"/>
      <c r="G571" s="7"/>
      <c r="H571" s="96"/>
      <c r="I571" s="7"/>
      <c r="J571" s="85"/>
      <c r="K571" s="86"/>
      <c r="L571" s="86"/>
      <c r="M571" s="86"/>
      <c r="N571" s="86"/>
      <c r="O571" s="86"/>
      <c r="P571" s="86"/>
      <c r="Q571" s="86"/>
      <c r="R571" s="91"/>
      <c r="S571" s="7"/>
      <c r="T571" s="85"/>
      <c r="U571" s="86"/>
      <c r="V571" s="86"/>
      <c r="W571" s="86"/>
      <c r="X571" s="97"/>
      <c r="Y571" s="4"/>
      <c r="Z571" s="93"/>
      <c r="AA571" s="94"/>
      <c r="AB571" s="94"/>
      <c r="AC571" s="94"/>
      <c r="AD571" s="95"/>
      <c r="AE571" s="7"/>
      <c r="AF571" s="32" t="str">
        <f t="shared" si="157"/>
        <v/>
      </c>
      <c r="AG571" s="31" t="str">
        <f t="shared" si="158"/>
        <v>?</v>
      </c>
      <c r="AH571" s="31" t="str">
        <f t="shared" si="159"/>
        <v>?</v>
      </c>
      <c r="AI571" s="31" t="str">
        <f t="shared" si="160"/>
        <v>?</v>
      </c>
      <c r="AJ571" s="31" t="str">
        <f t="shared" si="161"/>
        <v>?</v>
      </c>
      <c r="AK571" s="31" t="str">
        <f t="shared" si="162"/>
        <v>?</v>
      </c>
      <c r="AL571" s="31" t="str">
        <f t="shared" si="163"/>
        <v>?</v>
      </c>
      <c r="AM571" s="39" t="str">
        <f t="shared" si="164"/>
        <v/>
      </c>
      <c r="AN571" s="31" t="str">
        <f t="shared" si="165"/>
        <v/>
      </c>
      <c r="AO571" s="32" t="str">
        <f t="shared" si="166"/>
        <v/>
      </c>
      <c r="AP571" s="32" t="str">
        <f t="shared" si="167"/>
        <v/>
      </c>
      <c r="AQ571" s="32" t="str">
        <f t="shared" si="168"/>
        <v/>
      </c>
      <c r="AR571" s="32" t="str">
        <f t="shared" si="169"/>
        <v/>
      </c>
      <c r="AS571" s="32" t="str">
        <f t="shared" si="170"/>
        <v/>
      </c>
      <c r="AT571" s="96" t="str">
        <f t="shared" si="171"/>
        <v xml:space="preserve"> </v>
      </c>
    </row>
    <row r="572" spans="1:46" ht="14.25">
      <c r="A572" s="84"/>
      <c r="B572" s="85"/>
      <c r="C572" s="86"/>
      <c r="D572" s="86"/>
      <c r="E572" s="86"/>
      <c r="F572" s="89"/>
      <c r="G572" s="7"/>
      <c r="H572" s="96"/>
      <c r="I572" s="7"/>
      <c r="J572" s="85"/>
      <c r="K572" s="86"/>
      <c r="L572" s="86"/>
      <c r="M572" s="86"/>
      <c r="N572" s="86"/>
      <c r="O572" s="86"/>
      <c r="P572" s="86"/>
      <c r="Q572" s="86"/>
      <c r="R572" s="91"/>
      <c r="S572" s="7"/>
      <c r="T572" s="85"/>
      <c r="U572" s="86"/>
      <c r="V572" s="86"/>
      <c r="W572" s="86"/>
      <c r="X572" s="97"/>
      <c r="Y572" s="4"/>
      <c r="Z572" s="93"/>
      <c r="AA572" s="94"/>
      <c r="AB572" s="94"/>
      <c r="AC572" s="94"/>
      <c r="AD572" s="95"/>
      <c r="AE572" s="7"/>
      <c r="AF572" s="32" t="str">
        <f t="shared" si="157"/>
        <v/>
      </c>
      <c r="AG572" s="31" t="str">
        <f t="shared" si="158"/>
        <v>?</v>
      </c>
      <c r="AH572" s="31" t="str">
        <f t="shared" si="159"/>
        <v>?</v>
      </c>
      <c r="AI572" s="31" t="str">
        <f t="shared" si="160"/>
        <v>?</v>
      </c>
      <c r="AJ572" s="31" t="str">
        <f t="shared" si="161"/>
        <v>?</v>
      </c>
      <c r="AK572" s="31" t="str">
        <f t="shared" si="162"/>
        <v>?</v>
      </c>
      <c r="AL572" s="31" t="str">
        <f t="shared" si="163"/>
        <v>?</v>
      </c>
      <c r="AM572" s="39" t="str">
        <f t="shared" si="164"/>
        <v/>
      </c>
      <c r="AN572" s="31" t="str">
        <f t="shared" si="165"/>
        <v/>
      </c>
      <c r="AO572" s="32" t="str">
        <f t="shared" si="166"/>
        <v/>
      </c>
      <c r="AP572" s="32" t="str">
        <f t="shared" si="167"/>
        <v/>
      </c>
      <c r="AQ572" s="32" t="str">
        <f t="shared" si="168"/>
        <v/>
      </c>
      <c r="AR572" s="32" t="str">
        <f t="shared" si="169"/>
        <v/>
      </c>
      <c r="AS572" s="32" t="str">
        <f t="shared" si="170"/>
        <v/>
      </c>
      <c r="AT572" s="96" t="str">
        <f t="shared" si="171"/>
        <v xml:space="preserve"> </v>
      </c>
    </row>
    <row r="573" spans="1:46" ht="14.25">
      <c r="A573" s="84"/>
      <c r="B573" s="85"/>
      <c r="C573" s="86"/>
      <c r="D573" s="86"/>
      <c r="E573" s="86"/>
      <c r="F573" s="89"/>
      <c r="G573" s="7"/>
      <c r="H573" s="96"/>
      <c r="I573" s="7"/>
      <c r="J573" s="85"/>
      <c r="K573" s="86"/>
      <c r="L573" s="86"/>
      <c r="M573" s="86"/>
      <c r="N573" s="86"/>
      <c r="O573" s="86"/>
      <c r="P573" s="86"/>
      <c r="Q573" s="86"/>
      <c r="R573" s="91"/>
      <c r="S573" s="7"/>
      <c r="T573" s="85"/>
      <c r="U573" s="86"/>
      <c r="V573" s="86"/>
      <c r="W573" s="86"/>
      <c r="X573" s="97"/>
      <c r="Y573" s="4"/>
      <c r="Z573" s="93"/>
      <c r="AA573" s="94"/>
      <c r="AB573" s="94"/>
      <c r="AC573" s="94"/>
      <c r="AD573" s="95"/>
      <c r="AE573" s="7"/>
      <c r="AF573" s="32" t="str">
        <f t="shared" si="157"/>
        <v/>
      </c>
      <c r="AG573" s="31" t="str">
        <f t="shared" si="158"/>
        <v>?</v>
      </c>
      <c r="AH573" s="31" t="str">
        <f t="shared" si="159"/>
        <v>?</v>
      </c>
      <c r="AI573" s="31" t="str">
        <f t="shared" si="160"/>
        <v>?</v>
      </c>
      <c r="AJ573" s="31" t="str">
        <f t="shared" si="161"/>
        <v>?</v>
      </c>
      <c r="AK573" s="31" t="str">
        <f t="shared" si="162"/>
        <v>?</v>
      </c>
      <c r="AL573" s="31" t="str">
        <f t="shared" si="163"/>
        <v>?</v>
      </c>
      <c r="AM573" s="39" t="str">
        <f t="shared" si="164"/>
        <v/>
      </c>
      <c r="AN573" s="31" t="str">
        <f t="shared" si="165"/>
        <v/>
      </c>
      <c r="AO573" s="32" t="str">
        <f t="shared" si="166"/>
        <v/>
      </c>
      <c r="AP573" s="32" t="str">
        <f t="shared" si="167"/>
        <v/>
      </c>
      <c r="AQ573" s="32" t="str">
        <f t="shared" si="168"/>
        <v/>
      </c>
      <c r="AR573" s="32" t="str">
        <f t="shared" si="169"/>
        <v/>
      </c>
      <c r="AS573" s="32" t="str">
        <f t="shared" si="170"/>
        <v/>
      </c>
      <c r="AT573" s="96" t="str">
        <f t="shared" si="171"/>
        <v xml:space="preserve"> </v>
      </c>
    </row>
    <row r="574" spans="1:46" ht="14.25">
      <c r="A574" s="84"/>
      <c r="B574" s="85"/>
      <c r="C574" s="86"/>
      <c r="D574" s="86"/>
      <c r="E574" s="86"/>
      <c r="F574" s="89"/>
      <c r="G574" s="7"/>
      <c r="H574" s="96"/>
      <c r="I574" s="7"/>
      <c r="J574" s="85"/>
      <c r="K574" s="86"/>
      <c r="L574" s="86"/>
      <c r="M574" s="86"/>
      <c r="N574" s="86"/>
      <c r="O574" s="86"/>
      <c r="P574" s="86"/>
      <c r="Q574" s="86"/>
      <c r="R574" s="91"/>
      <c r="S574" s="7"/>
      <c r="T574" s="85"/>
      <c r="U574" s="86"/>
      <c r="V574" s="86"/>
      <c r="W574" s="86"/>
      <c r="X574" s="97"/>
      <c r="Y574" s="4"/>
      <c r="Z574" s="93"/>
      <c r="AA574" s="94"/>
      <c r="AB574" s="94"/>
      <c r="AC574" s="94"/>
      <c r="AD574" s="95"/>
      <c r="AE574" s="7"/>
      <c r="AF574" s="32" t="str">
        <f t="shared" si="157"/>
        <v/>
      </c>
      <c r="AG574" s="31" t="str">
        <f t="shared" si="158"/>
        <v>?</v>
      </c>
      <c r="AH574" s="31" t="str">
        <f t="shared" si="159"/>
        <v>?</v>
      </c>
      <c r="AI574" s="31" t="str">
        <f t="shared" si="160"/>
        <v>?</v>
      </c>
      <c r="AJ574" s="31" t="str">
        <f t="shared" si="161"/>
        <v>?</v>
      </c>
      <c r="AK574" s="31" t="str">
        <f t="shared" si="162"/>
        <v>?</v>
      </c>
      <c r="AL574" s="31" t="str">
        <f t="shared" si="163"/>
        <v>?</v>
      </c>
      <c r="AM574" s="39" t="str">
        <f t="shared" si="164"/>
        <v/>
      </c>
      <c r="AN574" s="31" t="str">
        <f t="shared" si="165"/>
        <v/>
      </c>
      <c r="AO574" s="32" t="str">
        <f t="shared" si="166"/>
        <v/>
      </c>
      <c r="AP574" s="32" t="str">
        <f t="shared" si="167"/>
        <v/>
      </c>
      <c r="AQ574" s="32" t="str">
        <f t="shared" si="168"/>
        <v/>
      </c>
      <c r="AR574" s="32" t="str">
        <f t="shared" si="169"/>
        <v/>
      </c>
      <c r="AS574" s="32" t="str">
        <f t="shared" si="170"/>
        <v/>
      </c>
      <c r="AT574" s="96" t="str">
        <f t="shared" si="171"/>
        <v xml:space="preserve"> </v>
      </c>
    </row>
    <row r="575" spans="1:46" ht="14.25">
      <c r="A575" s="84"/>
      <c r="B575" s="85"/>
      <c r="C575" s="86"/>
      <c r="D575" s="86"/>
      <c r="E575" s="86"/>
      <c r="F575" s="89"/>
      <c r="G575" s="7"/>
      <c r="H575" s="96"/>
      <c r="I575" s="7"/>
      <c r="J575" s="85"/>
      <c r="K575" s="86"/>
      <c r="L575" s="86"/>
      <c r="M575" s="86"/>
      <c r="N575" s="86"/>
      <c r="O575" s="86"/>
      <c r="P575" s="86"/>
      <c r="Q575" s="86"/>
      <c r="R575" s="91"/>
      <c r="S575" s="7"/>
      <c r="T575" s="85"/>
      <c r="U575" s="86"/>
      <c r="V575" s="86"/>
      <c r="W575" s="86"/>
      <c r="X575" s="97"/>
      <c r="Y575" s="4"/>
      <c r="Z575" s="93"/>
      <c r="AA575" s="94"/>
      <c r="AB575" s="94"/>
      <c r="AC575" s="94"/>
      <c r="AD575" s="95"/>
      <c r="AE575" s="7"/>
      <c r="AF575" s="32" t="str">
        <f t="shared" si="157"/>
        <v/>
      </c>
      <c r="AG575" s="31" t="str">
        <f t="shared" si="158"/>
        <v>?</v>
      </c>
      <c r="AH575" s="31" t="str">
        <f t="shared" si="159"/>
        <v>?</v>
      </c>
      <c r="AI575" s="31" t="str">
        <f t="shared" si="160"/>
        <v>?</v>
      </c>
      <c r="AJ575" s="31" t="str">
        <f t="shared" si="161"/>
        <v>?</v>
      </c>
      <c r="AK575" s="31" t="str">
        <f t="shared" si="162"/>
        <v>?</v>
      </c>
      <c r="AL575" s="31" t="str">
        <f t="shared" si="163"/>
        <v>?</v>
      </c>
      <c r="AM575" s="39" t="str">
        <f t="shared" si="164"/>
        <v/>
      </c>
      <c r="AN575" s="31" t="str">
        <f t="shared" si="165"/>
        <v/>
      </c>
      <c r="AO575" s="32" t="str">
        <f t="shared" si="166"/>
        <v/>
      </c>
      <c r="AP575" s="32" t="str">
        <f t="shared" si="167"/>
        <v/>
      </c>
      <c r="AQ575" s="32" t="str">
        <f t="shared" si="168"/>
        <v/>
      </c>
      <c r="AR575" s="32" t="str">
        <f t="shared" si="169"/>
        <v/>
      </c>
      <c r="AS575" s="32" t="str">
        <f t="shared" si="170"/>
        <v/>
      </c>
      <c r="AT575" s="96" t="str">
        <f t="shared" si="171"/>
        <v xml:space="preserve"> </v>
      </c>
    </row>
    <row r="576" spans="1:46" ht="14.25">
      <c r="A576" s="84"/>
      <c r="B576" s="85"/>
      <c r="C576" s="86"/>
      <c r="D576" s="86"/>
      <c r="E576" s="86"/>
      <c r="F576" s="89"/>
      <c r="G576" s="7"/>
      <c r="H576" s="96"/>
      <c r="I576" s="7"/>
      <c r="J576" s="85"/>
      <c r="K576" s="86"/>
      <c r="L576" s="86"/>
      <c r="M576" s="86"/>
      <c r="N576" s="86"/>
      <c r="O576" s="86"/>
      <c r="P576" s="86"/>
      <c r="Q576" s="86"/>
      <c r="R576" s="91"/>
      <c r="S576" s="7"/>
      <c r="T576" s="85"/>
      <c r="U576" s="86"/>
      <c r="V576" s="86"/>
      <c r="W576" s="86"/>
      <c r="X576" s="97"/>
      <c r="Y576" s="4"/>
      <c r="Z576" s="93"/>
      <c r="AA576" s="94"/>
      <c r="AB576" s="94"/>
      <c r="AC576" s="94"/>
      <c r="AD576" s="95"/>
      <c r="AE576" s="7"/>
      <c r="AF576" s="32" t="str">
        <f t="shared" si="157"/>
        <v/>
      </c>
      <c r="AG576" s="31" t="str">
        <f t="shared" si="158"/>
        <v>?</v>
      </c>
      <c r="AH576" s="31" t="str">
        <f t="shared" si="159"/>
        <v>?</v>
      </c>
      <c r="AI576" s="31" t="str">
        <f t="shared" si="160"/>
        <v>?</v>
      </c>
      <c r="AJ576" s="31" t="str">
        <f t="shared" si="161"/>
        <v>?</v>
      </c>
      <c r="AK576" s="31" t="str">
        <f t="shared" si="162"/>
        <v>?</v>
      </c>
      <c r="AL576" s="31" t="str">
        <f t="shared" si="163"/>
        <v>?</v>
      </c>
      <c r="AM576" s="39" t="str">
        <f t="shared" si="164"/>
        <v/>
      </c>
      <c r="AN576" s="31" t="str">
        <f t="shared" si="165"/>
        <v/>
      </c>
      <c r="AO576" s="32" t="str">
        <f t="shared" si="166"/>
        <v/>
      </c>
      <c r="AP576" s="32" t="str">
        <f t="shared" si="167"/>
        <v/>
      </c>
      <c r="AQ576" s="32" t="str">
        <f t="shared" si="168"/>
        <v/>
      </c>
      <c r="AR576" s="32" t="str">
        <f t="shared" si="169"/>
        <v/>
      </c>
      <c r="AS576" s="32" t="str">
        <f t="shared" si="170"/>
        <v/>
      </c>
      <c r="AT576" s="96" t="str">
        <f t="shared" si="171"/>
        <v xml:space="preserve"> </v>
      </c>
    </row>
    <row r="577" spans="1:46" ht="14.25">
      <c r="A577" s="84"/>
      <c r="B577" s="85"/>
      <c r="C577" s="86"/>
      <c r="D577" s="86"/>
      <c r="E577" s="86"/>
      <c r="F577" s="89"/>
      <c r="G577" s="7"/>
      <c r="H577" s="96"/>
      <c r="I577" s="7"/>
      <c r="J577" s="85"/>
      <c r="K577" s="86"/>
      <c r="L577" s="86"/>
      <c r="M577" s="86"/>
      <c r="N577" s="86"/>
      <c r="O577" s="86"/>
      <c r="P577" s="86"/>
      <c r="Q577" s="86"/>
      <c r="R577" s="91"/>
      <c r="S577" s="7"/>
      <c r="T577" s="85"/>
      <c r="U577" s="86"/>
      <c r="V577" s="86"/>
      <c r="W577" s="86"/>
      <c r="X577" s="97"/>
      <c r="Y577" s="4"/>
      <c r="Z577" s="93"/>
      <c r="AA577" s="94"/>
      <c r="AB577" s="94"/>
      <c r="AC577" s="94"/>
      <c r="AD577" s="95"/>
      <c r="AE577" s="7"/>
      <c r="AF577" s="32" t="str">
        <f t="shared" si="157"/>
        <v/>
      </c>
      <c r="AG577" s="31" t="str">
        <f t="shared" si="158"/>
        <v>?</v>
      </c>
      <c r="AH577" s="31" t="str">
        <f t="shared" si="159"/>
        <v>?</v>
      </c>
      <c r="AI577" s="31" t="str">
        <f t="shared" si="160"/>
        <v>?</v>
      </c>
      <c r="AJ577" s="31" t="str">
        <f t="shared" si="161"/>
        <v>?</v>
      </c>
      <c r="AK577" s="31" t="str">
        <f t="shared" si="162"/>
        <v>?</v>
      </c>
      <c r="AL577" s="31" t="str">
        <f t="shared" si="163"/>
        <v>?</v>
      </c>
      <c r="AM577" s="39" t="str">
        <f t="shared" si="164"/>
        <v/>
      </c>
      <c r="AN577" s="31" t="str">
        <f t="shared" si="165"/>
        <v/>
      </c>
      <c r="AO577" s="32" t="str">
        <f t="shared" si="166"/>
        <v/>
      </c>
      <c r="AP577" s="32" t="str">
        <f t="shared" si="167"/>
        <v/>
      </c>
      <c r="AQ577" s="32" t="str">
        <f t="shared" si="168"/>
        <v/>
      </c>
      <c r="AR577" s="32" t="str">
        <f t="shared" si="169"/>
        <v/>
      </c>
      <c r="AS577" s="32" t="str">
        <f t="shared" si="170"/>
        <v/>
      </c>
      <c r="AT577" s="96" t="str">
        <f t="shared" si="171"/>
        <v xml:space="preserve"> </v>
      </c>
    </row>
    <row r="578" spans="1:46" ht="14.25">
      <c r="A578" s="84"/>
      <c r="B578" s="85"/>
      <c r="C578" s="86"/>
      <c r="D578" s="86"/>
      <c r="E578" s="86"/>
      <c r="F578" s="89"/>
      <c r="G578" s="7"/>
      <c r="H578" s="96"/>
      <c r="I578" s="7"/>
      <c r="J578" s="85"/>
      <c r="K578" s="86"/>
      <c r="L578" s="86"/>
      <c r="M578" s="86"/>
      <c r="N578" s="86"/>
      <c r="O578" s="86"/>
      <c r="P578" s="86"/>
      <c r="Q578" s="86"/>
      <c r="R578" s="91"/>
      <c r="S578" s="7"/>
      <c r="T578" s="85"/>
      <c r="U578" s="86"/>
      <c r="V578" s="86"/>
      <c r="W578" s="86"/>
      <c r="X578" s="97"/>
      <c r="Y578" s="4"/>
      <c r="Z578" s="93"/>
      <c r="AA578" s="94"/>
      <c r="AB578" s="94"/>
      <c r="AC578" s="94"/>
      <c r="AD578" s="95"/>
      <c r="AE578" s="7"/>
      <c r="AF578" s="32" t="str">
        <f t="shared" si="157"/>
        <v/>
      </c>
      <c r="AG578" s="31" t="str">
        <f t="shared" si="158"/>
        <v>?</v>
      </c>
      <c r="AH578" s="31" t="str">
        <f t="shared" si="159"/>
        <v>?</v>
      </c>
      <c r="AI578" s="31" t="str">
        <f t="shared" si="160"/>
        <v>?</v>
      </c>
      <c r="AJ578" s="31" t="str">
        <f t="shared" si="161"/>
        <v>?</v>
      </c>
      <c r="AK578" s="31" t="str">
        <f t="shared" si="162"/>
        <v>?</v>
      </c>
      <c r="AL578" s="31" t="str">
        <f t="shared" si="163"/>
        <v>?</v>
      </c>
      <c r="AM578" s="39" t="str">
        <f t="shared" si="164"/>
        <v/>
      </c>
      <c r="AN578" s="31" t="str">
        <f t="shared" si="165"/>
        <v/>
      </c>
      <c r="AO578" s="32" t="str">
        <f t="shared" si="166"/>
        <v/>
      </c>
      <c r="AP578" s="32" t="str">
        <f t="shared" si="167"/>
        <v/>
      </c>
      <c r="AQ578" s="32" t="str">
        <f t="shared" si="168"/>
        <v/>
      </c>
      <c r="AR578" s="32" t="str">
        <f t="shared" si="169"/>
        <v/>
      </c>
      <c r="AS578" s="32" t="str">
        <f t="shared" si="170"/>
        <v/>
      </c>
      <c r="AT578" s="96" t="str">
        <f t="shared" si="171"/>
        <v xml:space="preserve"> </v>
      </c>
    </row>
    <row r="579" spans="1:46" ht="14.25">
      <c r="A579" s="84"/>
      <c r="B579" s="85"/>
      <c r="C579" s="86"/>
      <c r="D579" s="86"/>
      <c r="E579" s="86"/>
      <c r="F579" s="89"/>
      <c r="G579" s="7"/>
      <c r="H579" s="96"/>
      <c r="I579" s="7"/>
      <c r="J579" s="85"/>
      <c r="K579" s="86"/>
      <c r="L579" s="86"/>
      <c r="M579" s="86"/>
      <c r="N579" s="86"/>
      <c r="O579" s="86"/>
      <c r="P579" s="86"/>
      <c r="Q579" s="86"/>
      <c r="R579" s="91"/>
      <c r="S579" s="7"/>
      <c r="T579" s="85"/>
      <c r="U579" s="86"/>
      <c r="V579" s="86"/>
      <c r="W579" s="86"/>
      <c r="X579" s="97"/>
      <c r="Y579" s="4"/>
      <c r="Z579" s="93"/>
      <c r="AA579" s="94"/>
      <c r="AB579" s="94"/>
      <c r="AC579" s="94"/>
      <c r="AD579" s="95"/>
      <c r="AE579" s="7"/>
      <c r="AF579" s="32" t="str">
        <f t="shared" si="157"/>
        <v/>
      </c>
      <c r="AG579" s="31" t="str">
        <f t="shared" si="158"/>
        <v>?</v>
      </c>
      <c r="AH579" s="31" t="str">
        <f t="shared" si="159"/>
        <v>?</v>
      </c>
      <c r="AI579" s="31" t="str">
        <f t="shared" si="160"/>
        <v>?</v>
      </c>
      <c r="AJ579" s="31" t="str">
        <f t="shared" si="161"/>
        <v>?</v>
      </c>
      <c r="AK579" s="31" t="str">
        <f t="shared" si="162"/>
        <v>?</v>
      </c>
      <c r="AL579" s="31" t="str">
        <f t="shared" si="163"/>
        <v>?</v>
      </c>
      <c r="AM579" s="39" t="str">
        <f t="shared" si="164"/>
        <v/>
      </c>
      <c r="AN579" s="31" t="str">
        <f t="shared" si="165"/>
        <v/>
      </c>
      <c r="AO579" s="32" t="str">
        <f t="shared" si="166"/>
        <v/>
      </c>
      <c r="AP579" s="32" t="str">
        <f t="shared" si="167"/>
        <v/>
      </c>
      <c r="AQ579" s="32" t="str">
        <f t="shared" si="168"/>
        <v/>
      </c>
      <c r="AR579" s="32" t="str">
        <f t="shared" si="169"/>
        <v/>
      </c>
      <c r="AS579" s="32" t="str">
        <f t="shared" si="170"/>
        <v/>
      </c>
      <c r="AT579" s="96" t="str">
        <f t="shared" si="171"/>
        <v xml:space="preserve"> </v>
      </c>
    </row>
    <row r="580" spans="1:46" ht="14.25">
      <c r="A580" s="84"/>
      <c r="B580" s="85"/>
      <c r="C580" s="86"/>
      <c r="D580" s="86"/>
      <c r="E580" s="86"/>
      <c r="F580" s="89"/>
      <c r="G580" s="7"/>
      <c r="H580" s="96"/>
      <c r="I580" s="7"/>
      <c r="J580" s="85"/>
      <c r="K580" s="86"/>
      <c r="L580" s="86"/>
      <c r="M580" s="86"/>
      <c r="N580" s="86"/>
      <c r="O580" s="86"/>
      <c r="P580" s="86"/>
      <c r="Q580" s="86"/>
      <c r="R580" s="91"/>
      <c r="S580" s="7"/>
      <c r="T580" s="85"/>
      <c r="U580" s="86"/>
      <c r="V580" s="86"/>
      <c r="W580" s="86"/>
      <c r="X580" s="97"/>
      <c r="Y580" s="4"/>
      <c r="Z580" s="93"/>
      <c r="AA580" s="94"/>
      <c r="AB580" s="94"/>
      <c r="AC580" s="94"/>
      <c r="AD580" s="95"/>
      <c r="AE580" s="7"/>
      <c r="AF580" s="32" t="str">
        <f t="shared" si="157"/>
        <v/>
      </c>
      <c r="AG580" s="31" t="str">
        <f t="shared" si="158"/>
        <v>?</v>
      </c>
      <c r="AH580" s="31" t="str">
        <f t="shared" si="159"/>
        <v>?</v>
      </c>
      <c r="AI580" s="31" t="str">
        <f t="shared" si="160"/>
        <v>?</v>
      </c>
      <c r="AJ580" s="31" t="str">
        <f t="shared" si="161"/>
        <v>?</v>
      </c>
      <c r="AK580" s="31" t="str">
        <f t="shared" si="162"/>
        <v>?</v>
      </c>
      <c r="AL580" s="31" t="str">
        <f t="shared" si="163"/>
        <v>?</v>
      </c>
      <c r="AM580" s="39" t="str">
        <f t="shared" si="164"/>
        <v/>
      </c>
      <c r="AN580" s="31" t="str">
        <f t="shared" si="165"/>
        <v/>
      </c>
      <c r="AO580" s="32" t="str">
        <f t="shared" si="166"/>
        <v/>
      </c>
      <c r="AP580" s="32" t="str">
        <f t="shared" si="167"/>
        <v/>
      </c>
      <c r="AQ580" s="32" t="str">
        <f t="shared" si="168"/>
        <v/>
      </c>
      <c r="AR580" s="32" t="str">
        <f t="shared" si="169"/>
        <v/>
      </c>
      <c r="AS580" s="32" t="str">
        <f t="shared" si="170"/>
        <v/>
      </c>
      <c r="AT580" s="96" t="str">
        <f t="shared" si="171"/>
        <v xml:space="preserve"> </v>
      </c>
    </row>
    <row r="581" spans="1:46" ht="14.25">
      <c r="A581" s="84"/>
      <c r="B581" s="85"/>
      <c r="C581" s="86"/>
      <c r="D581" s="86"/>
      <c r="E581" s="86"/>
      <c r="F581" s="89"/>
      <c r="G581" s="7"/>
      <c r="H581" s="96"/>
      <c r="I581" s="7"/>
      <c r="J581" s="85"/>
      <c r="K581" s="86"/>
      <c r="L581" s="86"/>
      <c r="M581" s="86"/>
      <c r="N581" s="86"/>
      <c r="O581" s="86"/>
      <c r="P581" s="86"/>
      <c r="Q581" s="86"/>
      <c r="R581" s="91"/>
      <c r="S581" s="7"/>
      <c r="T581" s="85"/>
      <c r="U581" s="86"/>
      <c r="V581" s="86"/>
      <c r="W581" s="86"/>
      <c r="X581" s="97"/>
      <c r="Y581" s="4"/>
      <c r="Z581" s="93"/>
      <c r="AA581" s="94"/>
      <c r="AB581" s="94"/>
      <c r="AC581" s="94"/>
      <c r="AD581" s="95"/>
      <c r="AE581" s="7"/>
      <c r="AF581" s="32" t="str">
        <f t="shared" si="157"/>
        <v/>
      </c>
      <c r="AG581" s="31" t="str">
        <f t="shared" si="158"/>
        <v>?</v>
      </c>
      <c r="AH581" s="31" t="str">
        <f t="shared" si="159"/>
        <v>?</v>
      </c>
      <c r="AI581" s="31" t="str">
        <f t="shared" si="160"/>
        <v>?</v>
      </c>
      <c r="AJ581" s="31" t="str">
        <f t="shared" si="161"/>
        <v>?</v>
      </c>
      <c r="AK581" s="31" t="str">
        <f t="shared" si="162"/>
        <v>?</v>
      </c>
      <c r="AL581" s="31" t="str">
        <f t="shared" si="163"/>
        <v>?</v>
      </c>
      <c r="AM581" s="39" t="str">
        <f t="shared" si="164"/>
        <v/>
      </c>
      <c r="AN581" s="31" t="str">
        <f t="shared" si="165"/>
        <v/>
      </c>
      <c r="AO581" s="32" t="str">
        <f t="shared" si="166"/>
        <v/>
      </c>
      <c r="AP581" s="32" t="str">
        <f t="shared" si="167"/>
        <v/>
      </c>
      <c r="AQ581" s="32" t="str">
        <f t="shared" si="168"/>
        <v/>
      </c>
      <c r="AR581" s="32" t="str">
        <f t="shared" si="169"/>
        <v/>
      </c>
      <c r="AS581" s="32" t="str">
        <f t="shared" si="170"/>
        <v/>
      </c>
      <c r="AT581" s="96" t="str">
        <f t="shared" si="171"/>
        <v xml:space="preserve"> </v>
      </c>
    </row>
    <row r="582" spans="1:46" ht="14.25">
      <c r="A582" s="84"/>
      <c r="B582" s="85"/>
      <c r="C582" s="86"/>
      <c r="D582" s="86"/>
      <c r="E582" s="86"/>
      <c r="F582" s="89"/>
      <c r="G582" s="7"/>
      <c r="H582" s="96"/>
      <c r="I582" s="7"/>
      <c r="J582" s="85"/>
      <c r="K582" s="86"/>
      <c r="L582" s="86"/>
      <c r="M582" s="86"/>
      <c r="N582" s="86"/>
      <c r="O582" s="86"/>
      <c r="P582" s="86"/>
      <c r="Q582" s="86"/>
      <c r="R582" s="91"/>
      <c r="S582" s="7"/>
      <c r="T582" s="85"/>
      <c r="U582" s="86"/>
      <c r="V582" s="86"/>
      <c r="W582" s="86"/>
      <c r="X582" s="97"/>
      <c r="Y582" s="4"/>
      <c r="Z582" s="93"/>
      <c r="AA582" s="94"/>
      <c r="AB582" s="94"/>
      <c r="AC582" s="94"/>
      <c r="AD582" s="95"/>
      <c r="AE582" s="7"/>
      <c r="AF582" s="32" t="str">
        <f t="shared" si="157"/>
        <v/>
      </c>
      <c r="AG582" s="31" t="str">
        <f t="shared" si="158"/>
        <v>?</v>
      </c>
      <c r="AH582" s="31" t="str">
        <f t="shared" si="159"/>
        <v>?</v>
      </c>
      <c r="AI582" s="31" t="str">
        <f t="shared" si="160"/>
        <v>?</v>
      </c>
      <c r="AJ582" s="31" t="str">
        <f t="shared" si="161"/>
        <v>?</v>
      </c>
      <c r="AK582" s="31" t="str">
        <f t="shared" si="162"/>
        <v>?</v>
      </c>
      <c r="AL582" s="31" t="str">
        <f t="shared" si="163"/>
        <v>?</v>
      </c>
      <c r="AM582" s="39" t="str">
        <f t="shared" si="164"/>
        <v/>
      </c>
      <c r="AN582" s="31" t="str">
        <f t="shared" si="165"/>
        <v/>
      </c>
      <c r="AO582" s="32" t="str">
        <f t="shared" si="166"/>
        <v/>
      </c>
      <c r="AP582" s="32" t="str">
        <f t="shared" si="167"/>
        <v/>
      </c>
      <c r="AQ582" s="32" t="str">
        <f t="shared" si="168"/>
        <v/>
      </c>
      <c r="AR582" s="32" t="str">
        <f t="shared" si="169"/>
        <v/>
      </c>
      <c r="AS582" s="32" t="str">
        <f t="shared" si="170"/>
        <v/>
      </c>
      <c r="AT582" s="96" t="str">
        <f t="shared" si="171"/>
        <v xml:space="preserve"> </v>
      </c>
    </row>
    <row r="583" spans="1:46" ht="14.25">
      <c r="A583" s="84"/>
      <c r="B583" s="85"/>
      <c r="C583" s="86"/>
      <c r="D583" s="86"/>
      <c r="E583" s="86"/>
      <c r="F583" s="89"/>
      <c r="G583" s="7"/>
      <c r="H583" s="96"/>
      <c r="I583" s="7"/>
      <c r="J583" s="85"/>
      <c r="K583" s="86"/>
      <c r="L583" s="86"/>
      <c r="M583" s="86"/>
      <c r="N583" s="86"/>
      <c r="O583" s="86"/>
      <c r="P583" s="86"/>
      <c r="Q583" s="86"/>
      <c r="R583" s="91"/>
      <c r="S583" s="7"/>
      <c r="T583" s="85"/>
      <c r="U583" s="86"/>
      <c r="V583" s="86"/>
      <c r="W583" s="86"/>
      <c r="X583" s="97"/>
      <c r="Y583" s="4"/>
      <c r="Z583" s="93"/>
      <c r="AA583" s="94"/>
      <c r="AB583" s="94"/>
      <c r="AC583" s="94"/>
      <c r="AD583" s="95"/>
      <c r="AE583" s="7"/>
      <c r="AF583" s="32" t="str">
        <f t="shared" si="157"/>
        <v/>
      </c>
      <c r="AG583" s="31" t="str">
        <f t="shared" si="158"/>
        <v>?</v>
      </c>
      <c r="AH583" s="31" t="str">
        <f t="shared" si="159"/>
        <v>?</v>
      </c>
      <c r="AI583" s="31" t="str">
        <f t="shared" si="160"/>
        <v>?</v>
      </c>
      <c r="AJ583" s="31" t="str">
        <f t="shared" si="161"/>
        <v>?</v>
      </c>
      <c r="AK583" s="31" t="str">
        <f t="shared" si="162"/>
        <v>?</v>
      </c>
      <c r="AL583" s="31" t="str">
        <f t="shared" si="163"/>
        <v>?</v>
      </c>
      <c r="AM583" s="39" t="str">
        <f t="shared" si="164"/>
        <v/>
      </c>
      <c r="AN583" s="31" t="str">
        <f t="shared" si="165"/>
        <v/>
      </c>
      <c r="AO583" s="32" t="str">
        <f t="shared" si="166"/>
        <v/>
      </c>
      <c r="AP583" s="32" t="str">
        <f t="shared" si="167"/>
        <v/>
      </c>
      <c r="AQ583" s="32" t="str">
        <f t="shared" si="168"/>
        <v/>
      </c>
      <c r="AR583" s="32" t="str">
        <f t="shared" si="169"/>
        <v/>
      </c>
      <c r="AS583" s="32" t="str">
        <f t="shared" si="170"/>
        <v/>
      </c>
      <c r="AT583" s="96" t="str">
        <f t="shared" si="171"/>
        <v xml:space="preserve"> </v>
      </c>
    </row>
    <row r="584" spans="1:46" ht="14.25">
      <c r="A584" s="84"/>
      <c r="B584" s="85"/>
      <c r="C584" s="86"/>
      <c r="D584" s="86"/>
      <c r="E584" s="86"/>
      <c r="F584" s="89"/>
      <c r="G584" s="7"/>
      <c r="H584" s="96"/>
      <c r="I584" s="7"/>
      <c r="J584" s="85"/>
      <c r="K584" s="86"/>
      <c r="L584" s="86"/>
      <c r="M584" s="86"/>
      <c r="N584" s="86"/>
      <c r="O584" s="86"/>
      <c r="P584" s="86"/>
      <c r="Q584" s="86"/>
      <c r="R584" s="91"/>
      <c r="S584" s="7"/>
      <c r="T584" s="85"/>
      <c r="U584" s="86"/>
      <c r="V584" s="86"/>
      <c r="W584" s="86"/>
      <c r="X584" s="97"/>
      <c r="Y584" s="4"/>
      <c r="Z584" s="93"/>
      <c r="AA584" s="94"/>
      <c r="AB584" s="94"/>
      <c r="AC584" s="94"/>
      <c r="AD584" s="95"/>
      <c r="AE584" s="7"/>
      <c r="AF584" s="32" t="str">
        <f t="shared" si="157"/>
        <v/>
      </c>
      <c r="AG584" s="31" t="str">
        <f t="shared" si="158"/>
        <v>?</v>
      </c>
      <c r="AH584" s="31" t="str">
        <f t="shared" si="159"/>
        <v>?</v>
      </c>
      <c r="AI584" s="31" t="str">
        <f t="shared" si="160"/>
        <v>?</v>
      </c>
      <c r="AJ584" s="31" t="str">
        <f t="shared" si="161"/>
        <v>?</v>
      </c>
      <c r="AK584" s="31" t="str">
        <f t="shared" si="162"/>
        <v>?</v>
      </c>
      <c r="AL584" s="31" t="str">
        <f t="shared" si="163"/>
        <v>?</v>
      </c>
      <c r="AM584" s="39" t="str">
        <f t="shared" si="164"/>
        <v/>
      </c>
      <c r="AN584" s="31" t="str">
        <f t="shared" si="165"/>
        <v/>
      </c>
      <c r="AO584" s="32" t="str">
        <f t="shared" si="166"/>
        <v/>
      </c>
      <c r="AP584" s="32" t="str">
        <f t="shared" si="167"/>
        <v/>
      </c>
      <c r="AQ584" s="32" t="str">
        <f t="shared" si="168"/>
        <v/>
      </c>
      <c r="AR584" s="32" t="str">
        <f t="shared" si="169"/>
        <v/>
      </c>
      <c r="AS584" s="32" t="str">
        <f t="shared" si="170"/>
        <v/>
      </c>
      <c r="AT584" s="96" t="str">
        <f t="shared" si="171"/>
        <v xml:space="preserve"> </v>
      </c>
    </row>
    <row r="585" spans="1:46" ht="14.25">
      <c r="A585" s="84"/>
      <c r="B585" s="85"/>
      <c r="C585" s="86"/>
      <c r="D585" s="86"/>
      <c r="E585" s="86"/>
      <c r="F585" s="89"/>
      <c r="G585" s="7"/>
      <c r="H585" s="96"/>
      <c r="I585" s="7"/>
      <c r="J585" s="85"/>
      <c r="K585" s="86"/>
      <c r="L585" s="86"/>
      <c r="M585" s="86"/>
      <c r="N585" s="86"/>
      <c r="O585" s="86"/>
      <c r="P585" s="86"/>
      <c r="Q585" s="86"/>
      <c r="R585" s="91"/>
      <c r="S585" s="7"/>
      <c r="T585" s="85"/>
      <c r="U585" s="86"/>
      <c r="V585" s="86"/>
      <c r="W585" s="86"/>
      <c r="X585" s="97"/>
      <c r="Y585" s="4"/>
      <c r="Z585" s="93"/>
      <c r="AA585" s="94"/>
      <c r="AB585" s="94"/>
      <c r="AC585" s="94"/>
      <c r="AD585" s="95"/>
      <c r="AE585" s="7"/>
      <c r="AF585" s="32" t="str">
        <f t="shared" si="157"/>
        <v/>
      </c>
      <c r="AG585" s="31" t="str">
        <f t="shared" si="158"/>
        <v>?</v>
      </c>
      <c r="AH585" s="31" t="str">
        <f t="shared" si="159"/>
        <v>?</v>
      </c>
      <c r="AI585" s="31" t="str">
        <f t="shared" si="160"/>
        <v>?</v>
      </c>
      <c r="AJ585" s="31" t="str">
        <f t="shared" si="161"/>
        <v>?</v>
      </c>
      <c r="AK585" s="31" t="str">
        <f t="shared" si="162"/>
        <v>?</v>
      </c>
      <c r="AL585" s="31" t="str">
        <f t="shared" si="163"/>
        <v>?</v>
      </c>
      <c r="AM585" s="39" t="str">
        <f t="shared" si="164"/>
        <v/>
      </c>
      <c r="AN585" s="31" t="str">
        <f t="shared" si="165"/>
        <v/>
      </c>
      <c r="AO585" s="32" t="str">
        <f t="shared" si="166"/>
        <v/>
      </c>
      <c r="AP585" s="32" t="str">
        <f t="shared" si="167"/>
        <v/>
      </c>
      <c r="AQ585" s="32" t="str">
        <f t="shared" si="168"/>
        <v/>
      </c>
      <c r="AR585" s="32" t="str">
        <f t="shared" si="169"/>
        <v/>
      </c>
      <c r="AS585" s="32" t="str">
        <f t="shared" si="170"/>
        <v/>
      </c>
      <c r="AT585" s="96" t="str">
        <f t="shared" si="171"/>
        <v xml:space="preserve"> </v>
      </c>
    </row>
    <row r="586" spans="1:46" ht="14.25">
      <c r="A586" s="84"/>
      <c r="B586" s="85"/>
      <c r="C586" s="86"/>
      <c r="D586" s="86"/>
      <c r="E586" s="86"/>
      <c r="F586" s="89"/>
      <c r="G586" s="7"/>
      <c r="H586" s="96"/>
      <c r="I586" s="7"/>
      <c r="J586" s="85"/>
      <c r="K586" s="86"/>
      <c r="L586" s="86"/>
      <c r="M586" s="86"/>
      <c r="N586" s="86"/>
      <c r="O586" s="86"/>
      <c r="P586" s="86"/>
      <c r="Q586" s="86"/>
      <c r="R586" s="91"/>
      <c r="S586" s="7"/>
      <c r="T586" s="85"/>
      <c r="U586" s="86"/>
      <c r="V586" s="86"/>
      <c r="W586" s="86"/>
      <c r="X586" s="97"/>
      <c r="Y586" s="4"/>
      <c r="Z586" s="93"/>
      <c r="AA586" s="94"/>
      <c r="AB586" s="94"/>
      <c r="AC586" s="94"/>
      <c r="AD586" s="95"/>
      <c r="AE586" s="7"/>
      <c r="AF586" s="32" t="str">
        <f t="shared" si="157"/>
        <v/>
      </c>
      <c r="AG586" s="31" t="str">
        <f t="shared" si="158"/>
        <v>?</v>
      </c>
      <c r="AH586" s="31" t="str">
        <f t="shared" si="159"/>
        <v>?</v>
      </c>
      <c r="AI586" s="31" t="str">
        <f t="shared" si="160"/>
        <v>?</v>
      </c>
      <c r="AJ586" s="31" t="str">
        <f t="shared" si="161"/>
        <v>?</v>
      </c>
      <c r="AK586" s="31" t="str">
        <f t="shared" si="162"/>
        <v>?</v>
      </c>
      <c r="AL586" s="31" t="str">
        <f t="shared" si="163"/>
        <v>?</v>
      </c>
      <c r="AM586" s="39" t="str">
        <f t="shared" si="164"/>
        <v/>
      </c>
      <c r="AN586" s="31" t="str">
        <f t="shared" si="165"/>
        <v/>
      </c>
      <c r="AO586" s="32" t="str">
        <f t="shared" si="166"/>
        <v/>
      </c>
      <c r="AP586" s="32" t="str">
        <f t="shared" si="167"/>
        <v/>
      </c>
      <c r="AQ586" s="32" t="str">
        <f t="shared" si="168"/>
        <v/>
      </c>
      <c r="AR586" s="32" t="str">
        <f t="shared" si="169"/>
        <v/>
      </c>
      <c r="AS586" s="32" t="str">
        <f t="shared" si="170"/>
        <v/>
      </c>
      <c r="AT586" s="96" t="str">
        <f t="shared" si="171"/>
        <v xml:space="preserve"> </v>
      </c>
    </row>
    <row r="587" spans="1:46" ht="14.25">
      <c r="A587" s="84"/>
      <c r="B587" s="85"/>
      <c r="C587" s="86"/>
      <c r="D587" s="86"/>
      <c r="E587" s="86"/>
      <c r="F587" s="89"/>
      <c r="G587" s="7"/>
      <c r="H587" s="96"/>
      <c r="I587" s="7"/>
      <c r="J587" s="85"/>
      <c r="K587" s="86"/>
      <c r="L587" s="86"/>
      <c r="M587" s="86"/>
      <c r="N587" s="86"/>
      <c r="O587" s="86"/>
      <c r="P587" s="86"/>
      <c r="Q587" s="86"/>
      <c r="R587" s="91"/>
      <c r="S587" s="7"/>
      <c r="T587" s="85"/>
      <c r="U587" s="86"/>
      <c r="V587" s="86"/>
      <c r="W587" s="86"/>
      <c r="X587" s="97"/>
      <c r="Y587" s="4"/>
      <c r="Z587" s="93"/>
      <c r="AA587" s="94"/>
      <c r="AB587" s="94"/>
      <c r="AC587" s="94"/>
      <c r="AD587" s="95"/>
      <c r="AE587" s="7"/>
      <c r="AF587" s="32" t="str">
        <f t="shared" si="157"/>
        <v/>
      </c>
      <c r="AG587" s="31" t="str">
        <f t="shared" si="158"/>
        <v>?</v>
      </c>
      <c r="AH587" s="31" t="str">
        <f t="shared" si="159"/>
        <v>?</v>
      </c>
      <c r="AI587" s="31" t="str">
        <f t="shared" si="160"/>
        <v>?</v>
      </c>
      <c r="AJ587" s="31" t="str">
        <f t="shared" si="161"/>
        <v>?</v>
      </c>
      <c r="AK587" s="31" t="str">
        <f t="shared" si="162"/>
        <v>?</v>
      </c>
      <c r="AL587" s="31" t="str">
        <f t="shared" si="163"/>
        <v>?</v>
      </c>
      <c r="AM587" s="39" t="str">
        <f t="shared" si="164"/>
        <v/>
      </c>
      <c r="AN587" s="31" t="str">
        <f t="shared" si="165"/>
        <v/>
      </c>
      <c r="AO587" s="32" t="str">
        <f t="shared" si="166"/>
        <v/>
      </c>
      <c r="AP587" s="32" t="str">
        <f t="shared" si="167"/>
        <v/>
      </c>
      <c r="AQ587" s="32" t="str">
        <f t="shared" si="168"/>
        <v/>
      </c>
      <c r="AR587" s="32" t="str">
        <f t="shared" si="169"/>
        <v/>
      </c>
      <c r="AS587" s="32" t="str">
        <f t="shared" si="170"/>
        <v/>
      </c>
      <c r="AT587" s="96" t="str">
        <f t="shared" si="171"/>
        <v xml:space="preserve"> </v>
      </c>
    </row>
    <row r="588" spans="1:46" ht="14.25">
      <c r="A588" s="84"/>
      <c r="B588" s="85"/>
      <c r="C588" s="86"/>
      <c r="D588" s="86"/>
      <c r="E588" s="86"/>
      <c r="F588" s="89"/>
      <c r="G588" s="7"/>
      <c r="H588" s="96"/>
      <c r="I588" s="7"/>
      <c r="J588" s="85"/>
      <c r="K588" s="86"/>
      <c r="L588" s="86"/>
      <c r="M588" s="86"/>
      <c r="N588" s="86"/>
      <c r="O588" s="86"/>
      <c r="P588" s="86"/>
      <c r="Q588" s="86"/>
      <c r="R588" s="91"/>
      <c r="S588" s="7"/>
      <c r="T588" s="85"/>
      <c r="U588" s="86"/>
      <c r="V588" s="86"/>
      <c r="W588" s="86"/>
      <c r="X588" s="97"/>
      <c r="Y588" s="4"/>
      <c r="Z588" s="93"/>
      <c r="AA588" s="94"/>
      <c r="AB588" s="94"/>
      <c r="AC588" s="94"/>
      <c r="AD588" s="95"/>
      <c r="AE588" s="7"/>
      <c r="AF588" s="32" t="str">
        <f t="shared" si="157"/>
        <v/>
      </c>
      <c r="AG588" s="31" t="str">
        <f t="shared" si="158"/>
        <v>?</v>
      </c>
      <c r="AH588" s="31" t="str">
        <f t="shared" si="159"/>
        <v>?</v>
      </c>
      <c r="AI588" s="31" t="str">
        <f t="shared" si="160"/>
        <v>?</v>
      </c>
      <c r="AJ588" s="31" t="str">
        <f t="shared" si="161"/>
        <v>?</v>
      </c>
      <c r="AK588" s="31" t="str">
        <f t="shared" si="162"/>
        <v>?</v>
      </c>
      <c r="AL588" s="31" t="str">
        <f t="shared" si="163"/>
        <v>?</v>
      </c>
      <c r="AM588" s="39" t="str">
        <f t="shared" si="164"/>
        <v/>
      </c>
      <c r="AN588" s="31" t="str">
        <f t="shared" si="165"/>
        <v/>
      </c>
      <c r="AO588" s="32" t="str">
        <f t="shared" si="166"/>
        <v/>
      </c>
      <c r="AP588" s="32" t="str">
        <f t="shared" si="167"/>
        <v/>
      </c>
      <c r="AQ588" s="32" t="str">
        <f t="shared" si="168"/>
        <v/>
      </c>
      <c r="AR588" s="32" t="str">
        <f t="shared" si="169"/>
        <v/>
      </c>
      <c r="AS588" s="32" t="str">
        <f t="shared" si="170"/>
        <v/>
      </c>
      <c r="AT588" s="96" t="str">
        <f t="shared" si="171"/>
        <v xml:space="preserve"> </v>
      </c>
    </row>
    <row r="589" spans="1:46" ht="14.25">
      <c r="A589" s="84"/>
      <c r="B589" s="85"/>
      <c r="C589" s="86"/>
      <c r="D589" s="86"/>
      <c r="E589" s="86"/>
      <c r="F589" s="89"/>
      <c r="G589" s="7"/>
      <c r="H589" s="96"/>
      <c r="I589" s="7"/>
      <c r="J589" s="85"/>
      <c r="K589" s="86"/>
      <c r="L589" s="86"/>
      <c r="M589" s="86"/>
      <c r="N589" s="86"/>
      <c r="O589" s="86"/>
      <c r="P589" s="86"/>
      <c r="Q589" s="86"/>
      <c r="R589" s="91"/>
      <c r="S589" s="7"/>
      <c r="T589" s="85"/>
      <c r="U589" s="86"/>
      <c r="V589" s="86"/>
      <c r="W589" s="86"/>
      <c r="X589" s="97"/>
      <c r="Y589" s="4"/>
      <c r="Z589" s="93"/>
      <c r="AA589" s="94"/>
      <c r="AB589" s="94"/>
      <c r="AC589" s="94"/>
      <c r="AD589" s="95"/>
      <c r="AE589" s="7"/>
      <c r="AF589" s="32" t="str">
        <f t="shared" si="157"/>
        <v/>
      </c>
      <c r="AG589" s="31" t="str">
        <f t="shared" si="158"/>
        <v>?</v>
      </c>
      <c r="AH589" s="31" t="str">
        <f t="shared" si="159"/>
        <v>?</v>
      </c>
      <c r="AI589" s="31" t="str">
        <f t="shared" si="160"/>
        <v>?</v>
      </c>
      <c r="AJ589" s="31" t="str">
        <f t="shared" si="161"/>
        <v>?</v>
      </c>
      <c r="AK589" s="31" t="str">
        <f t="shared" si="162"/>
        <v>?</v>
      </c>
      <c r="AL589" s="31" t="str">
        <f t="shared" si="163"/>
        <v>?</v>
      </c>
      <c r="AM589" s="39" t="str">
        <f t="shared" si="164"/>
        <v/>
      </c>
      <c r="AN589" s="31" t="str">
        <f t="shared" si="165"/>
        <v/>
      </c>
      <c r="AO589" s="32" t="str">
        <f t="shared" si="166"/>
        <v/>
      </c>
      <c r="AP589" s="32" t="str">
        <f t="shared" si="167"/>
        <v/>
      </c>
      <c r="AQ589" s="32" t="str">
        <f t="shared" si="168"/>
        <v/>
      </c>
      <c r="AR589" s="32" t="str">
        <f t="shared" si="169"/>
        <v/>
      </c>
      <c r="AS589" s="32" t="str">
        <f t="shared" si="170"/>
        <v/>
      </c>
      <c r="AT589" s="96" t="str">
        <f t="shared" si="171"/>
        <v xml:space="preserve"> </v>
      </c>
    </row>
    <row r="590" spans="1:46" ht="14.25">
      <c r="A590" s="84"/>
      <c r="B590" s="85"/>
      <c r="C590" s="86"/>
      <c r="D590" s="86"/>
      <c r="E590" s="86"/>
      <c r="F590" s="89"/>
      <c r="G590" s="7"/>
      <c r="H590" s="96"/>
      <c r="I590" s="7"/>
      <c r="J590" s="85"/>
      <c r="K590" s="86"/>
      <c r="L590" s="86"/>
      <c r="M590" s="86"/>
      <c r="N590" s="86"/>
      <c r="O590" s="86"/>
      <c r="P590" s="86"/>
      <c r="Q590" s="86"/>
      <c r="R590" s="91"/>
      <c r="S590" s="7"/>
      <c r="T590" s="85"/>
      <c r="U590" s="86"/>
      <c r="V590" s="86"/>
      <c r="W590" s="86"/>
      <c r="X590" s="97"/>
      <c r="Y590" s="4"/>
      <c r="Z590" s="93"/>
      <c r="AA590" s="94"/>
      <c r="AB590" s="94"/>
      <c r="AC590" s="94"/>
      <c r="AD590" s="95"/>
      <c r="AE590" s="7"/>
      <c r="AF590" s="32" t="str">
        <f t="shared" si="157"/>
        <v/>
      </c>
      <c r="AG590" s="31" t="str">
        <f t="shared" si="158"/>
        <v>?</v>
      </c>
      <c r="AH590" s="31" t="str">
        <f t="shared" si="159"/>
        <v>?</v>
      </c>
      <c r="AI590" s="31" t="str">
        <f t="shared" si="160"/>
        <v>?</v>
      </c>
      <c r="AJ590" s="31" t="str">
        <f t="shared" si="161"/>
        <v>?</v>
      </c>
      <c r="AK590" s="31" t="str">
        <f t="shared" si="162"/>
        <v>?</v>
      </c>
      <c r="AL590" s="31" t="str">
        <f t="shared" si="163"/>
        <v>?</v>
      </c>
      <c r="AM590" s="39" t="str">
        <f t="shared" si="164"/>
        <v/>
      </c>
      <c r="AN590" s="31" t="str">
        <f t="shared" si="165"/>
        <v/>
      </c>
      <c r="AO590" s="32" t="str">
        <f t="shared" si="166"/>
        <v/>
      </c>
      <c r="AP590" s="32" t="str">
        <f t="shared" si="167"/>
        <v/>
      </c>
      <c r="AQ590" s="32" t="str">
        <f t="shared" si="168"/>
        <v/>
      </c>
      <c r="AR590" s="32" t="str">
        <f t="shared" si="169"/>
        <v/>
      </c>
      <c r="AS590" s="32" t="str">
        <f t="shared" si="170"/>
        <v/>
      </c>
      <c r="AT590" s="96" t="str">
        <f t="shared" si="171"/>
        <v xml:space="preserve"> </v>
      </c>
    </row>
    <row r="591" spans="1:46" ht="14.25">
      <c r="A591" s="84"/>
      <c r="B591" s="85"/>
      <c r="C591" s="86"/>
      <c r="D591" s="86"/>
      <c r="E591" s="86"/>
      <c r="F591" s="89"/>
      <c r="G591" s="7"/>
      <c r="H591" s="96"/>
      <c r="I591" s="7"/>
      <c r="J591" s="85"/>
      <c r="K591" s="86"/>
      <c r="L591" s="86"/>
      <c r="M591" s="86"/>
      <c r="N591" s="86"/>
      <c r="O591" s="86"/>
      <c r="P591" s="86"/>
      <c r="Q591" s="86"/>
      <c r="R591" s="91"/>
      <c r="S591" s="7"/>
      <c r="T591" s="85"/>
      <c r="U591" s="86"/>
      <c r="V591" s="86"/>
      <c r="W591" s="86"/>
      <c r="X591" s="97"/>
      <c r="Y591" s="4"/>
      <c r="Z591" s="93"/>
      <c r="AA591" s="94"/>
      <c r="AB591" s="94"/>
      <c r="AC591" s="94"/>
      <c r="AD591" s="95"/>
      <c r="AE591" s="7"/>
      <c r="AF591" s="32" t="str">
        <f t="shared" si="157"/>
        <v/>
      </c>
      <c r="AG591" s="31" t="str">
        <f t="shared" si="158"/>
        <v>?</v>
      </c>
      <c r="AH591" s="31" t="str">
        <f t="shared" si="159"/>
        <v>?</v>
      </c>
      <c r="AI591" s="31" t="str">
        <f t="shared" si="160"/>
        <v>?</v>
      </c>
      <c r="AJ591" s="31" t="str">
        <f t="shared" si="161"/>
        <v>?</v>
      </c>
      <c r="AK591" s="31" t="str">
        <f t="shared" si="162"/>
        <v>?</v>
      </c>
      <c r="AL591" s="31" t="str">
        <f t="shared" si="163"/>
        <v>?</v>
      </c>
      <c r="AM591" s="39" t="str">
        <f t="shared" si="164"/>
        <v/>
      </c>
      <c r="AN591" s="31" t="str">
        <f t="shared" si="165"/>
        <v/>
      </c>
      <c r="AO591" s="32" t="str">
        <f t="shared" si="166"/>
        <v/>
      </c>
      <c r="AP591" s="32" t="str">
        <f t="shared" si="167"/>
        <v/>
      </c>
      <c r="AQ591" s="32" t="str">
        <f t="shared" si="168"/>
        <v/>
      </c>
      <c r="AR591" s="32" t="str">
        <f t="shared" si="169"/>
        <v/>
      </c>
      <c r="AS591" s="32" t="str">
        <f t="shared" si="170"/>
        <v/>
      </c>
      <c r="AT591" s="96" t="str">
        <f t="shared" si="171"/>
        <v xml:space="preserve"> </v>
      </c>
    </row>
    <row r="592" spans="1:46" ht="14.25">
      <c r="A592" s="84"/>
      <c r="B592" s="85"/>
      <c r="C592" s="86"/>
      <c r="D592" s="86"/>
      <c r="E592" s="86"/>
      <c r="F592" s="89"/>
      <c r="G592" s="7"/>
      <c r="H592" s="96"/>
      <c r="I592" s="7"/>
      <c r="J592" s="85"/>
      <c r="K592" s="86"/>
      <c r="L592" s="86"/>
      <c r="M592" s="86"/>
      <c r="N592" s="86"/>
      <c r="O592" s="86"/>
      <c r="P592" s="86"/>
      <c r="Q592" s="86"/>
      <c r="R592" s="91"/>
      <c r="S592" s="7"/>
      <c r="T592" s="85"/>
      <c r="U592" s="86"/>
      <c r="V592" s="86"/>
      <c r="W592" s="86"/>
      <c r="X592" s="97"/>
      <c r="Y592" s="4"/>
      <c r="Z592" s="93"/>
      <c r="AA592" s="94"/>
      <c r="AB592" s="94"/>
      <c r="AC592" s="94"/>
      <c r="AD592" s="95"/>
      <c r="AE592" s="7"/>
      <c r="AF592" s="32" t="str">
        <f t="shared" si="157"/>
        <v/>
      </c>
      <c r="AG592" s="31" t="str">
        <f t="shared" si="158"/>
        <v>?</v>
      </c>
      <c r="AH592" s="31" t="str">
        <f t="shared" si="159"/>
        <v>?</v>
      </c>
      <c r="AI592" s="31" t="str">
        <f t="shared" si="160"/>
        <v>?</v>
      </c>
      <c r="AJ592" s="31" t="str">
        <f t="shared" si="161"/>
        <v>?</v>
      </c>
      <c r="AK592" s="31" t="str">
        <f t="shared" si="162"/>
        <v>?</v>
      </c>
      <c r="AL592" s="31" t="str">
        <f t="shared" si="163"/>
        <v>?</v>
      </c>
      <c r="AM592" s="39" t="str">
        <f t="shared" si="164"/>
        <v/>
      </c>
      <c r="AN592" s="31" t="str">
        <f t="shared" si="165"/>
        <v/>
      </c>
      <c r="AO592" s="32" t="str">
        <f t="shared" si="166"/>
        <v/>
      </c>
      <c r="AP592" s="32" t="str">
        <f t="shared" si="167"/>
        <v/>
      </c>
      <c r="AQ592" s="32" t="str">
        <f t="shared" si="168"/>
        <v/>
      </c>
      <c r="AR592" s="32" t="str">
        <f t="shared" si="169"/>
        <v/>
      </c>
      <c r="AS592" s="32" t="str">
        <f t="shared" si="170"/>
        <v/>
      </c>
      <c r="AT592" s="96" t="str">
        <f t="shared" si="171"/>
        <v xml:space="preserve"> </v>
      </c>
    </row>
    <row r="593" spans="1:46" ht="14.25">
      <c r="A593" s="84"/>
      <c r="B593" s="85"/>
      <c r="C593" s="86"/>
      <c r="D593" s="86"/>
      <c r="E593" s="86"/>
      <c r="F593" s="89"/>
      <c r="G593" s="7"/>
      <c r="H593" s="96"/>
      <c r="I593" s="7"/>
      <c r="J593" s="85"/>
      <c r="K593" s="86"/>
      <c r="L593" s="86"/>
      <c r="M593" s="86"/>
      <c r="N593" s="86"/>
      <c r="O593" s="86"/>
      <c r="P593" s="86"/>
      <c r="Q593" s="86"/>
      <c r="R593" s="91"/>
      <c r="S593" s="7"/>
      <c r="T593" s="85"/>
      <c r="U593" s="86"/>
      <c r="V593" s="86"/>
      <c r="W593" s="86"/>
      <c r="X593" s="97"/>
      <c r="Y593" s="4"/>
      <c r="Z593" s="93"/>
      <c r="AA593" s="94"/>
      <c r="AB593" s="94"/>
      <c r="AC593" s="94"/>
      <c r="AD593" s="95"/>
      <c r="AE593" s="7"/>
      <c r="AF593" s="32" t="str">
        <f t="shared" si="157"/>
        <v/>
      </c>
      <c r="AG593" s="31" t="str">
        <f t="shared" si="158"/>
        <v>?</v>
      </c>
      <c r="AH593" s="31" t="str">
        <f t="shared" si="159"/>
        <v>?</v>
      </c>
      <c r="AI593" s="31" t="str">
        <f t="shared" si="160"/>
        <v>?</v>
      </c>
      <c r="AJ593" s="31" t="str">
        <f t="shared" si="161"/>
        <v>?</v>
      </c>
      <c r="AK593" s="31" t="str">
        <f t="shared" si="162"/>
        <v>?</v>
      </c>
      <c r="AL593" s="31" t="str">
        <f t="shared" si="163"/>
        <v>?</v>
      </c>
      <c r="AM593" s="39" t="str">
        <f t="shared" si="164"/>
        <v/>
      </c>
      <c r="AN593" s="31" t="str">
        <f t="shared" si="165"/>
        <v/>
      </c>
      <c r="AO593" s="32" t="str">
        <f t="shared" si="166"/>
        <v/>
      </c>
      <c r="AP593" s="32" t="str">
        <f t="shared" si="167"/>
        <v/>
      </c>
      <c r="AQ593" s="32" t="str">
        <f t="shared" si="168"/>
        <v/>
      </c>
      <c r="AR593" s="32" t="str">
        <f t="shared" si="169"/>
        <v/>
      </c>
      <c r="AS593" s="32" t="str">
        <f t="shared" si="170"/>
        <v/>
      </c>
      <c r="AT593" s="96" t="str">
        <f t="shared" si="171"/>
        <v xml:space="preserve"> </v>
      </c>
    </row>
    <row r="594" spans="1:46" ht="14.25">
      <c r="A594" s="84"/>
      <c r="B594" s="85"/>
      <c r="C594" s="86"/>
      <c r="D594" s="86"/>
      <c r="E594" s="86"/>
      <c r="F594" s="89"/>
      <c r="G594" s="7"/>
      <c r="H594" s="96"/>
      <c r="I594" s="7"/>
      <c r="J594" s="85"/>
      <c r="K594" s="86"/>
      <c r="L594" s="86"/>
      <c r="M594" s="86"/>
      <c r="N594" s="86"/>
      <c r="O594" s="86"/>
      <c r="P594" s="86"/>
      <c r="Q594" s="86"/>
      <c r="R594" s="91"/>
      <c r="S594" s="7"/>
      <c r="T594" s="85"/>
      <c r="U594" s="86"/>
      <c r="V594" s="86"/>
      <c r="W594" s="86"/>
      <c r="X594" s="97"/>
      <c r="Y594" s="4"/>
      <c r="Z594" s="93"/>
      <c r="AA594" s="94"/>
      <c r="AB594" s="94"/>
      <c r="AC594" s="94"/>
      <c r="AD594" s="95"/>
      <c r="AE594" s="7"/>
      <c r="AF594" s="32" t="str">
        <f t="shared" si="157"/>
        <v/>
      </c>
      <c r="AG594" s="31" t="str">
        <f t="shared" si="158"/>
        <v>?</v>
      </c>
      <c r="AH594" s="31" t="str">
        <f t="shared" si="159"/>
        <v>?</v>
      </c>
      <c r="AI594" s="31" t="str">
        <f t="shared" si="160"/>
        <v>?</v>
      </c>
      <c r="AJ594" s="31" t="str">
        <f t="shared" si="161"/>
        <v>?</v>
      </c>
      <c r="AK594" s="31" t="str">
        <f t="shared" si="162"/>
        <v>?</v>
      </c>
      <c r="AL594" s="31" t="str">
        <f t="shared" si="163"/>
        <v>?</v>
      </c>
      <c r="AM594" s="39" t="str">
        <f t="shared" si="164"/>
        <v/>
      </c>
      <c r="AN594" s="31" t="str">
        <f t="shared" si="165"/>
        <v/>
      </c>
      <c r="AO594" s="32" t="str">
        <f t="shared" si="166"/>
        <v/>
      </c>
      <c r="AP594" s="32" t="str">
        <f t="shared" si="167"/>
        <v/>
      </c>
      <c r="AQ594" s="32" t="str">
        <f t="shared" si="168"/>
        <v/>
      </c>
      <c r="AR594" s="32" t="str">
        <f t="shared" si="169"/>
        <v/>
      </c>
      <c r="AS594" s="32" t="str">
        <f t="shared" si="170"/>
        <v/>
      </c>
      <c r="AT594" s="96" t="str">
        <f t="shared" si="171"/>
        <v xml:space="preserve"> </v>
      </c>
    </row>
    <row r="595" spans="1:46" ht="14.25">
      <c r="A595" s="84"/>
      <c r="B595" s="85"/>
      <c r="C595" s="86"/>
      <c r="D595" s="86"/>
      <c r="E595" s="86"/>
      <c r="F595" s="89"/>
      <c r="G595" s="7"/>
      <c r="H595" s="96"/>
      <c r="I595" s="7"/>
      <c r="J595" s="85"/>
      <c r="K595" s="86"/>
      <c r="L595" s="86"/>
      <c r="M595" s="86"/>
      <c r="N595" s="86"/>
      <c r="O595" s="86"/>
      <c r="P595" s="86"/>
      <c r="Q595" s="86"/>
      <c r="R595" s="91"/>
      <c r="S595" s="7"/>
      <c r="T595" s="85"/>
      <c r="U595" s="86"/>
      <c r="V595" s="86"/>
      <c r="W595" s="86"/>
      <c r="X595" s="97"/>
      <c r="Y595" s="4"/>
      <c r="Z595" s="93"/>
      <c r="AA595" s="94"/>
      <c r="AB595" s="94"/>
      <c r="AC595" s="94"/>
      <c r="AD595" s="95"/>
      <c r="AE595" s="7"/>
      <c r="AF595" s="32" t="str">
        <f t="shared" si="157"/>
        <v/>
      </c>
      <c r="AG595" s="31" t="str">
        <f t="shared" si="158"/>
        <v>?</v>
      </c>
      <c r="AH595" s="31" t="str">
        <f t="shared" si="159"/>
        <v>?</v>
      </c>
      <c r="AI595" s="31" t="str">
        <f t="shared" si="160"/>
        <v>?</v>
      </c>
      <c r="AJ595" s="31" t="str">
        <f t="shared" si="161"/>
        <v>?</v>
      </c>
      <c r="AK595" s="31" t="str">
        <f t="shared" si="162"/>
        <v>?</v>
      </c>
      <c r="AL595" s="31" t="str">
        <f t="shared" si="163"/>
        <v>?</v>
      </c>
      <c r="AM595" s="39" t="str">
        <f t="shared" si="164"/>
        <v/>
      </c>
      <c r="AN595" s="31" t="str">
        <f t="shared" si="165"/>
        <v/>
      </c>
      <c r="AO595" s="32" t="str">
        <f t="shared" si="166"/>
        <v/>
      </c>
      <c r="AP595" s="32" t="str">
        <f t="shared" si="167"/>
        <v/>
      </c>
      <c r="AQ595" s="32" t="str">
        <f t="shared" si="168"/>
        <v/>
      </c>
      <c r="AR595" s="32" t="str">
        <f t="shared" si="169"/>
        <v/>
      </c>
      <c r="AS595" s="32" t="str">
        <f t="shared" si="170"/>
        <v/>
      </c>
      <c r="AT595" s="96" t="str">
        <f t="shared" si="171"/>
        <v xml:space="preserve"> </v>
      </c>
    </row>
    <row r="596" spans="1:46" ht="14.25">
      <c r="A596" s="84"/>
      <c r="B596" s="85"/>
      <c r="C596" s="86"/>
      <c r="D596" s="86"/>
      <c r="E596" s="86"/>
      <c r="F596" s="89"/>
      <c r="G596" s="7"/>
      <c r="H596" s="96"/>
      <c r="I596" s="7"/>
      <c r="J596" s="85"/>
      <c r="K596" s="86"/>
      <c r="L596" s="86"/>
      <c r="M596" s="86"/>
      <c r="N596" s="86"/>
      <c r="O596" s="86"/>
      <c r="P596" s="86"/>
      <c r="Q596" s="86"/>
      <c r="R596" s="91"/>
      <c r="S596" s="7"/>
      <c r="T596" s="85"/>
      <c r="U596" s="86"/>
      <c r="V596" s="86"/>
      <c r="W596" s="86"/>
      <c r="X596" s="97"/>
      <c r="Y596" s="4"/>
      <c r="Z596" s="93"/>
      <c r="AA596" s="94"/>
      <c r="AB596" s="94"/>
      <c r="AC596" s="94"/>
      <c r="AD596" s="95"/>
      <c r="AE596" s="7"/>
      <c r="AF596" s="32" t="str">
        <f t="shared" si="157"/>
        <v/>
      </c>
      <c r="AG596" s="31" t="str">
        <f t="shared" si="158"/>
        <v>?</v>
      </c>
      <c r="AH596" s="31" t="str">
        <f t="shared" si="159"/>
        <v>?</v>
      </c>
      <c r="AI596" s="31" t="str">
        <f t="shared" si="160"/>
        <v>?</v>
      </c>
      <c r="AJ596" s="31" t="str">
        <f t="shared" si="161"/>
        <v>?</v>
      </c>
      <c r="AK596" s="31" t="str">
        <f t="shared" si="162"/>
        <v>?</v>
      </c>
      <c r="AL596" s="31" t="str">
        <f t="shared" si="163"/>
        <v>?</v>
      </c>
      <c r="AM596" s="39" t="str">
        <f t="shared" si="164"/>
        <v/>
      </c>
      <c r="AN596" s="31" t="str">
        <f t="shared" si="165"/>
        <v/>
      </c>
      <c r="AO596" s="32" t="str">
        <f t="shared" si="166"/>
        <v/>
      </c>
      <c r="AP596" s="32" t="str">
        <f t="shared" si="167"/>
        <v/>
      </c>
      <c r="AQ596" s="32" t="str">
        <f t="shared" si="168"/>
        <v/>
      </c>
      <c r="AR596" s="32" t="str">
        <f t="shared" si="169"/>
        <v/>
      </c>
      <c r="AS596" s="32" t="str">
        <f t="shared" si="170"/>
        <v/>
      </c>
      <c r="AT596" s="96" t="str">
        <f t="shared" si="171"/>
        <v xml:space="preserve"> </v>
      </c>
    </row>
    <row r="597" spans="1:46" ht="14.25">
      <c r="A597" s="84"/>
      <c r="B597" s="85"/>
      <c r="C597" s="86"/>
      <c r="D597" s="86"/>
      <c r="E597" s="86"/>
      <c r="F597" s="89"/>
      <c r="G597" s="7"/>
      <c r="H597" s="96"/>
      <c r="I597" s="7"/>
      <c r="J597" s="85"/>
      <c r="K597" s="86"/>
      <c r="L597" s="86"/>
      <c r="M597" s="86"/>
      <c r="N597" s="86"/>
      <c r="O597" s="86"/>
      <c r="P597" s="86"/>
      <c r="Q597" s="86"/>
      <c r="R597" s="91"/>
      <c r="S597" s="7"/>
      <c r="T597" s="85"/>
      <c r="U597" s="86"/>
      <c r="V597" s="86"/>
      <c r="W597" s="86"/>
      <c r="X597" s="97"/>
      <c r="Y597" s="4"/>
      <c r="Z597" s="93"/>
      <c r="AA597" s="94"/>
      <c r="AB597" s="94"/>
      <c r="AC597" s="94"/>
      <c r="AD597" s="95"/>
      <c r="AE597" s="7"/>
      <c r="AF597" s="32" t="str">
        <f t="shared" si="157"/>
        <v/>
      </c>
      <c r="AG597" s="31" t="str">
        <f t="shared" si="158"/>
        <v>?</v>
      </c>
      <c r="AH597" s="31" t="str">
        <f t="shared" si="159"/>
        <v>?</v>
      </c>
      <c r="AI597" s="31" t="str">
        <f t="shared" si="160"/>
        <v>?</v>
      </c>
      <c r="AJ597" s="31" t="str">
        <f t="shared" si="161"/>
        <v>?</v>
      </c>
      <c r="AK597" s="31" t="str">
        <f t="shared" si="162"/>
        <v>?</v>
      </c>
      <c r="AL597" s="31" t="str">
        <f t="shared" si="163"/>
        <v>?</v>
      </c>
      <c r="AM597" s="39" t="str">
        <f t="shared" si="164"/>
        <v/>
      </c>
      <c r="AN597" s="31" t="str">
        <f t="shared" si="165"/>
        <v/>
      </c>
      <c r="AO597" s="32" t="str">
        <f t="shared" si="166"/>
        <v/>
      </c>
      <c r="AP597" s="32" t="str">
        <f t="shared" si="167"/>
        <v/>
      </c>
      <c r="AQ597" s="32" t="str">
        <f t="shared" si="168"/>
        <v/>
      </c>
      <c r="AR597" s="32" t="str">
        <f t="shared" si="169"/>
        <v/>
      </c>
      <c r="AS597" s="32" t="str">
        <f t="shared" si="170"/>
        <v/>
      </c>
      <c r="AT597" s="96" t="str">
        <f t="shared" si="171"/>
        <v xml:space="preserve"> </v>
      </c>
    </row>
    <row r="598" spans="1:46" ht="14.25">
      <c r="A598" s="84"/>
      <c r="B598" s="85"/>
      <c r="C598" s="86"/>
      <c r="D598" s="86"/>
      <c r="E598" s="86"/>
      <c r="F598" s="89"/>
      <c r="G598" s="7"/>
      <c r="H598" s="96"/>
      <c r="I598" s="7"/>
      <c r="J598" s="85"/>
      <c r="K598" s="86"/>
      <c r="L598" s="86"/>
      <c r="M598" s="86"/>
      <c r="N598" s="86"/>
      <c r="O598" s="86"/>
      <c r="P598" s="86"/>
      <c r="Q598" s="86"/>
      <c r="R598" s="91"/>
      <c r="S598" s="7"/>
      <c r="T598" s="85"/>
      <c r="U598" s="86"/>
      <c r="V598" s="86"/>
      <c r="W598" s="86"/>
      <c r="X598" s="97"/>
      <c r="Y598" s="4"/>
      <c r="Z598" s="93"/>
      <c r="AA598" s="94"/>
      <c r="AB598" s="94"/>
      <c r="AC598" s="94"/>
      <c r="AD598" s="95"/>
      <c r="AE598" s="7"/>
      <c r="AF598" s="32" t="str">
        <f t="shared" si="157"/>
        <v/>
      </c>
      <c r="AG598" s="31" t="str">
        <f t="shared" si="158"/>
        <v>?</v>
      </c>
      <c r="AH598" s="31" t="str">
        <f t="shared" si="159"/>
        <v>?</v>
      </c>
      <c r="AI598" s="31" t="str">
        <f t="shared" si="160"/>
        <v>?</v>
      </c>
      <c r="AJ598" s="31" t="str">
        <f t="shared" si="161"/>
        <v>?</v>
      </c>
      <c r="AK598" s="31" t="str">
        <f t="shared" si="162"/>
        <v>?</v>
      </c>
      <c r="AL598" s="31" t="str">
        <f t="shared" si="163"/>
        <v>?</v>
      </c>
      <c r="AM598" s="39" t="str">
        <f t="shared" si="164"/>
        <v/>
      </c>
      <c r="AN598" s="31" t="str">
        <f t="shared" si="165"/>
        <v/>
      </c>
      <c r="AO598" s="32" t="str">
        <f t="shared" si="166"/>
        <v/>
      </c>
      <c r="AP598" s="32" t="str">
        <f t="shared" si="167"/>
        <v/>
      </c>
      <c r="AQ598" s="32" t="str">
        <f t="shared" si="168"/>
        <v/>
      </c>
      <c r="AR598" s="32" t="str">
        <f t="shared" si="169"/>
        <v/>
      </c>
      <c r="AS598" s="32" t="str">
        <f t="shared" si="170"/>
        <v/>
      </c>
      <c r="AT598" s="96" t="str">
        <f t="shared" si="171"/>
        <v xml:space="preserve"> </v>
      </c>
    </row>
    <row r="599" spans="1:46" ht="14.25">
      <c r="A599" s="84"/>
      <c r="B599" s="85"/>
      <c r="C599" s="86"/>
      <c r="D599" s="86"/>
      <c r="E599" s="86"/>
      <c r="F599" s="89"/>
      <c r="G599" s="7"/>
      <c r="H599" s="96"/>
      <c r="I599" s="7"/>
      <c r="J599" s="85"/>
      <c r="K599" s="86"/>
      <c r="L599" s="86"/>
      <c r="M599" s="86"/>
      <c r="N599" s="86"/>
      <c r="O599" s="86"/>
      <c r="P599" s="86"/>
      <c r="Q599" s="86"/>
      <c r="R599" s="91"/>
      <c r="S599" s="7"/>
      <c r="T599" s="85"/>
      <c r="U599" s="86"/>
      <c r="V599" s="86"/>
      <c r="W599" s="86"/>
      <c r="X599" s="97"/>
      <c r="Y599" s="4"/>
      <c r="Z599" s="93"/>
      <c r="AA599" s="94"/>
      <c r="AB599" s="94"/>
      <c r="AC599" s="94"/>
      <c r="AD599" s="95"/>
      <c r="AE599" s="7"/>
      <c r="AF599" s="32" t="str">
        <f t="shared" si="157"/>
        <v/>
      </c>
      <c r="AG599" s="31" t="str">
        <f t="shared" si="158"/>
        <v>?</v>
      </c>
      <c r="AH599" s="31" t="str">
        <f t="shared" si="159"/>
        <v>?</v>
      </c>
      <c r="AI599" s="31" t="str">
        <f t="shared" si="160"/>
        <v>?</v>
      </c>
      <c r="AJ599" s="31" t="str">
        <f t="shared" si="161"/>
        <v>?</v>
      </c>
      <c r="AK599" s="31" t="str">
        <f t="shared" si="162"/>
        <v>?</v>
      </c>
      <c r="AL599" s="31" t="str">
        <f t="shared" si="163"/>
        <v>?</v>
      </c>
      <c r="AM599" s="39" t="str">
        <f t="shared" si="164"/>
        <v/>
      </c>
      <c r="AN599" s="31" t="str">
        <f t="shared" si="165"/>
        <v/>
      </c>
      <c r="AO599" s="32" t="str">
        <f t="shared" si="166"/>
        <v/>
      </c>
      <c r="AP599" s="32" t="str">
        <f t="shared" si="167"/>
        <v/>
      </c>
      <c r="AQ599" s="32" t="str">
        <f t="shared" si="168"/>
        <v/>
      </c>
      <c r="AR599" s="32" t="str">
        <f t="shared" si="169"/>
        <v/>
      </c>
      <c r="AS599" s="32" t="str">
        <f t="shared" si="170"/>
        <v/>
      </c>
      <c r="AT599" s="96" t="str">
        <f t="shared" si="171"/>
        <v xml:space="preserve"> </v>
      </c>
    </row>
    <row r="600" spans="1:46" ht="14.25">
      <c r="A600" s="84"/>
      <c r="B600" s="85"/>
      <c r="C600" s="86"/>
      <c r="D600" s="86"/>
      <c r="E600" s="86"/>
      <c r="F600" s="89"/>
      <c r="G600" s="7"/>
      <c r="H600" s="96"/>
      <c r="I600" s="7"/>
      <c r="J600" s="85"/>
      <c r="K600" s="86"/>
      <c r="L600" s="86"/>
      <c r="M600" s="86"/>
      <c r="N600" s="86"/>
      <c r="O600" s="86"/>
      <c r="P600" s="86"/>
      <c r="Q600" s="86"/>
      <c r="R600" s="91"/>
      <c r="S600" s="7"/>
      <c r="T600" s="85"/>
      <c r="U600" s="86"/>
      <c r="V600" s="86"/>
      <c r="W600" s="86"/>
      <c r="X600" s="97"/>
      <c r="Y600" s="4"/>
      <c r="Z600" s="93"/>
      <c r="AA600" s="94"/>
      <c r="AB600" s="94"/>
      <c r="AC600" s="94"/>
      <c r="AD600" s="95"/>
      <c r="AE600" s="7"/>
      <c r="AF600" s="32" t="str">
        <f t="shared" si="157"/>
        <v/>
      </c>
      <c r="AG600" s="31" t="str">
        <f t="shared" si="158"/>
        <v>?</v>
      </c>
      <c r="AH600" s="31" t="str">
        <f t="shared" si="159"/>
        <v>?</v>
      </c>
      <c r="AI600" s="31" t="str">
        <f t="shared" si="160"/>
        <v>?</v>
      </c>
      <c r="AJ600" s="31" t="str">
        <f t="shared" si="161"/>
        <v>?</v>
      </c>
      <c r="AK600" s="31" t="str">
        <f t="shared" si="162"/>
        <v>?</v>
      </c>
      <c r="AL600" s="31" t="str">
        <f t="shared" si="163"/>
        <v>?</v>
      </c>
      <c r="AM600" s="39" t="str">
        <f t="shared" si="164"/>
        <v/>
      </c>
      <c r="AN600" s="31" t="str">
        <f t="shared" si="165"/>
        <v/>
      </c>
      <c r="AO600" s="32" t="str">
        <f t="shared" si="166"/>
        <v/>
      </c>
      <c r="AP600" s="32" t="str">
        <f t="shared" si="167"/>
        <v/>
      </c>
      <c r="AQ600" s="32" t="str">
        <f t="shared" si="168"/>
        <v/>
      </c>
      <c r="AR600" s="32" t="str">
        <f t="shared" si="169"/>
        <v/>
      </c>
      <c r="AS600" s="32" t="str">
        <f t="shared" si="170"/>
        <v/>
      </c>
      <c r="AT600" s="96" t="str">
        <f t="shared" si="171"/>
        <v xml:space="preserve"> </v>
      </c>
    </row>
    <row r="601" spans="1:46" ht="14.25">
      <c r="A601" s="84"/>
      <c r="B601" s="85"/>
      <c r="C601" s="86"/>
      <c r="D601" s="86"/>
      <c r="E601" s="86"/>
      <c r="F601" s="89"/>
      <c r="G601" s="7"/>
      <c r="H601" s="96"/>
      <c r="I601" s="7"/>
      <c r="J601" s="85"/>
      <c r="K601" s="86"/>
      <c r="L601" s="86"/>
      <c r="M601" s="86"/>
      <c r="N601" s="86"/>
      <c r="O601" s="86"/>
      <c r="P601" s="86"/>
      <c r="Q601" s="86"/>
      <c r="R601" s="91"/>
      <c r="S601" s="7"/>
      <c r="T601" s="85"/>
      <c r="U601" s="86"/>
      <c r="V601" s="86"/>
      <c r="W601" s="86"/>
      <c r="X601" s="97"/>
      <c r="Y601" s="4"/>
      <c r="Z601" s="93"/>
      <c r="AA601" s="94"/>
      <c r="AB601" s="94"/>
      <c r="AC601" s="94"/>
      <c r="AD601" s="95"/>
      <c r="AE601" s="7"/>
      <c r="AF601" s="32" t="str">
        <f t="shared" si="157"/>
        <v/>
      </c>
      <c r="AG601" s="31" t="str">
        <f t="shared" si="158"/>
        <v>?</v>
      </c>
      <c r="AH601" s="31" t="str">
        <f t="shared" si="159"/>
        <v>?</v>
      </c>
      <c r="AI601" s="31" t="str">
        <f t="shared" si="160"/>
        <v>?</v>
      </c>
      <c r="AJ601" s="31" t="str">
        <f t="shared" si="161"/>
        <v>?</v>
      </c>
      <c r="AK601" s="31" t="str">
        <f t="shared" si="162"/>
        <v>?</v>
      </c>
      <c r="AL601" s="31" t="str">
        <f t="shared" si="163"/>
        <v>?</v>
      </c>
      <c r="AM601" s="39" t="str">
        <f t="shared" si="164"/>
        <v/>
      </c>
      <c r="AN601" s="31" t="str">
        <f t="shared" si="165"/>
        <v/>
      </c>
      <c r="AO601" s="32" t="str">
        <f t="shared" si="166"/>
        <v/>
      </c>
      <c r="AP601" s="32" t="str">
        <f t="shared" si="167"/>
        <v/>
      </c>
      <c r="AQ601" s="32" t="str">
        <f t="shared" si="168"/>
        <v/>
      </c>
      <c r="AR601" s="32" t="str">
        <f t="shared" si="169"/>
        <v/>
      </c>
      <c r="AS601" s="32" t="str">
        <f t="shared" si="170"/>
        <v/>
      </c>
      <c r="AT601" s="96" t="str">
        <f t="shared" si="171"/>
        <v xml:space="preserve"> </v>
      </c>
    </row>
    <row r="602" spans="1:46" ht="14.25">
      <c r="A602" s="84"/>
      <c r="B602" s="85"/>
      <c r="C602" s="86"/>
      <c r="D602" s="86"/>
      <c r="E602" s="86"/>
      <c r="F602" s="89"/>
      <c r="G602" s="7"/>
      <c r="H602" s="96"/>
      <c r="I602" s="7"/>
      <c r="J602" s="85"/>
      <c r="K602" s="86"/>
      <c r="L602" s="86"/>
      <c r="M602" s="86"/>
      <c r="N602" s="86"/>
      <c r="O602" s="86"/>
      <c r="P602" s="86"/>
      <c r="Q602" s="86"/>
      <c r="R602" s="91"/>
      <c r="S602" s="7"/>
      <c r="T602" s="85"/>
      <c r="U602" s="86"/>
      <c r="V602" s="86"/>
      <c r="W602" s="86"/>
      <c r="X602" s="97"/>
      <c r="Y602" s="4"/>
      <c r="Z602" s="93"/>
      <c r="AA602" s="94"/>
      <c r="AB602" s="94"/>
      <c r="AC602" s="94"/>
      <c r="AD602" s="95"/>
      <c r="AE602" s="7"/>
      <c r="AF602" s="32" t="str">
        <f t="shared" si="157"/>
        <v/>
      </c>
      <c r="AG602" s="31" t="str">
        <f t="shared" si="158"/>
        <v>?</v>
      </c>
      <c r="AH602" s="31" t="str">
        <f t="shared" si="159"/>
        <v>?</v>
      </c>
      <c r="AI602" s="31" t="str">
        <f t="shared" si="160"/>
        <v>?</v>
      </c>
      <c r="AJ602" s="31" t="str">
        <f t="shared" si="161"/>
        <v>?</v>
      </c>
      <c r="AK602" s="31" t="str">
        <f t="shared" si="162"/>
        <v>?</v>
      </c>
      <c r="AL602" s="31" t="str">
        <f t="shared" si="163"/>
        <v>?</v>
      </c>
      <c r="AM602" s="39" t="str">
        <f t="shared" si="164"/>
        <v/>
      </c>
      <c r="AN602" s="31" t="str">
        <f t="shared" si="165"/>
        <v/>
      </c>
      <c r="AO602" s="32" t="str">
        <f t="shared" si="166"/>
        <v/>
      </c>
      <c r="AP602" s="32" t="str">
        <f t="shared" si="167"/>
        <v/>
      </c>
      <c r="AQ602" s="32" t="str">
        <f t="shared" si="168"/>
        <v/>
      </c>
      <c r="AR602" s="32" t="str">
        <f t="shared" si="169"/>
        <v/>
      </c>
      <c r="AS602" s="32" t="str">
        <f t="shared" si="170"/>
        <v/>
      </c>
      <c r="AT602" s="96" t="str">
        <f t="shared" si="171"/>
        <v xml:space="preserve"> </v>
      </c>
    </row>
    <row r="603" spans="1:46" ht="14.25">
      <c r="A603" s="84"/>
      <c r="B603" s="85"/>
      <c r="C603" s="86"/>
      <c r="D603" s="86"/>
      <c r="E603" s="86"/>
      <c r="F603" s="89"/>
      <c r="G603" s="7"/>
      <c r="H603" s="96"/>
      <c r="I603" s="7"/>
      <c r="J603" s="85"/>
      <c r="K603" s="86"/>
      <c r="L603" s="86"/>
      <c r="M603" s="86"/>
      <c r="N603" s="86"/>
      <c r="O603" s="86"/>
      <c r="P603" s="86"/>
      <c r="Q603" s="86"/>
      <c r="R603" s="91"/>
      <c r="S603" s="7"/>
      <c r="T603" s="85"/>
      <c r="U603" s="86"/>
      <c r="V603" s="86"/>
      <c r="W603" s="86"/>
      <c r="X603" s="97"/>
      <c r="Y603" s="4"/>
      <c r="Z603" s="93"/>
      <c r="AA603" s="94"/>
      <c r="AB603" s="94"/>
      <c r="AC603" s="94"/>
      <c r="AD603" s="95"/>
      <c r="AE603" s="7"/>
      <c r="AF603" s="32" t="str">
        <f t="shared" si="157"/>
        <v/>
      </c>
      <c r="AG603" s="31" t="str">
        <f t="shared" si="158"/>
        <v>?</v>
      </c>
      <c r="AH603" s="31" t="str">
        <f t="shared" si="159"/>
        <v>?</v>
      </c>
      <c r="AI603" s="31" t="str">
        <f t="shared" si="160"/>
        <v>?</v>
      </c>
      <c r="AJ603" s="31" t="str">
        <f t="shared" si="161"/>
        <v>?</v>
      </c>
      <c r="AK603" s="31" t="str">
        <f t="shared" si="162"/>
        <v>?</v>
      </c>
      <c r="AL603" s="31" t="str">
        <f t="shared" si="163"/>
        <v>?</v>
      </c>
      <c r="AM603" s="39" t="str">
        <f t="shared" si="164"/>
        <v/>
      </c>
      <c r="AN603" s="31" t="str">
        <f t="shared" si="165"/>
        <v/>
      </c>
      <c r="AO603" s="32" t="str">
        <f t="shared" si="166"/>
        <v/>
      </c>
      <c r="AP603" s="32" t="str">
        <f t="shared" si="167"/>
        <v/>
      </c>
      <c r="AQ603" s="32" t="str">
        <f t="shared" si="168"/>
        <v/>
      </c>
      <c r="AR603" s="32" t="str">
        <f t="shared" si="169"/>
        <v/>
      </c>
      <c r="AS603" s="32" t="str">
        <f t="shared" si="170"/>
        <v/>
      </c>
      <c r="AT603" s="96" t="str">
        <f t="shared" si="171"/>
        <v xml:space="preserve"> </v>
      </c>
    </row>
    <row r="604" spans="1:46" ht="14.25">
      <c r="A604" s="84"/>
      <c r="B604" s="85"/>
      <c r="C604" s="86"/>
      <c r="D604" s="86"/>
      <c r="E604" s="86"/>
      <c r="F604" s="89"/>
      <c r="G604" s="7"/>
      <c r="H604" s="96"/>
      <c r="I604" s="7"/>
      <c r="J604" s="85"/>
      <c r="K604" s="86"/>
      <c r="L604" s="86"/>
      <c r="M604" s="86"/>
      <c r="N604" s="86"/>
      <c r="O604" s="86"/>
      <c r="P604" s="86"/>
      <c r="Q604" s="86"/>
      <c r="R604" s="91"/>
      <c r="S604" s="7"/>
      <c r="T604" s="85"/>
      <c r="U604" s="86"/>
      <c r="V604" s="86"/>
      <c r="W604" s="86"/>
      <c r="X604" s="97"/>
      <c r="Y604" s="4"/>
      <c r="Z604" s="93"/>
      <c r="AA604" s="94"/>
      <c r="AB604" s="94"/>
      <c r="AC604" s="94"/>
      <c r="AD604" s="95"/>
      <c r="AE604" s="7"/>
      <c r="AF604" s="32" t="str">
        <f t="shared" si="157"/>
        <v/>
      </c>
      <c r="AG604" s="31" t="str">
        <f t="shared" si="158"/>
        <v>?</v>
      </c>
      <c r="AH604" s="31" t="str">
        <f t="shared" si="159"/>
        <v>?</v>
      </c>
      <c r="AI604" s="31" t="str">
        <f t="shared" si="160"/>
        <v>?</v>
      </c>
      <c r="AJ604" s="31" t="str">
        <f t="shared" si="161"/>
        <v>?</v>
      </c>
      <c r="AK604" s="31" t="str">
        <f t="shared" si="162"/>
        <v>?</v>
      </c>
      <c r="AL604" s="31" t="str">
        <f t="shared" si="163"/>
        <v>?</v>
      </c>
      <c r="AM604" s="39" t="str">
        <f t="shared" si="164"/>
        <v/>
      </c>
      <c r="AN604" s="31" t="str">
        <f t="shared" si="165"/>
        <v/>
      </c>
      <c r="AO604" s="32" t="str">
        <f t="shared" si="166"/>
        <v/>
      </c>
      <c r="AP604" s="32" t="str">
        <f t="shared" si="167"/>
        <v/>
      </c>
      <c r="AQ604" s="32" t="str">
        <f t="shared" si="168"/>
        <v/>
      </c>
      <c r="AR604" s="32" t="str">
        <f t="shared" si="169"/>
        <v/>
      </c>
      <c r="AS604" s="32" t="str">
        <f t="shared" si="170"/>
        <v/>
      </c>
      <c r="AT604" s="96" t="str">
        <f t="shared" si="171"/>
        <v xml:space="preserve"> </v>
      </c>
    </row>
    <row r="605" spans="1:46" ht="14.25">
      <c r="A605" s="84"/>
      <c r="B605" s="85"/>
      <c r="C605" s="86"/>
      <c r="D605" s="86"/>
      <c r="E605" s="86"/>
      <c r="F605" s="89"/>
      <c r="G605" s="7"/>
      <c r="H605" s="96"/>
      <c r="I605" s="7"/>
      <c r="J605" s="85"/>
      <c r="K605" s="86"/>
      <c r="L605" s="86"/>
      <c r="M605" s="86"/>
      <c r="N605" s="86"/>
      <c r="O605" s="86"/>
      <c r="P605" s="86"/>
      <c r="Q605" s="86"/>
      <c r="R605" s="91"/>
      <c r="S605" s="7"/>
      <c r="T605" s="85"/>
      <c r="U605" s="86"/>
      <c r="V605" s="86"/>
      <c r="W605" s="86"/>
      <c r="X605" s="97"/>
      <c r="Y605" s="4"/>
      <c r="Z605" s="93"/>
      <c r="AA605" s="94"/>
      <c r="AB605" s="94"/>
      <c r="AC605" s="94"/>
      <c r="AD605" s="95"/>
      <c r="AE605" s="7"/>
      <c r="AF605" s="32" t="str">
        <f t="shared" si="157"/>
        <v/>
      </c>
      <c r="AG605" s="31" t="str">
        <f t="shared" si="158"/>
        <v>?</v>
      </c>
      <c r="AH605" s="31" t="str">
        <f t="shared" si="159"/>
        <v>?</v>
      </c>
      <c r="AI605" s="31" t="str">
        <f t="shared" si="160"/>
        <v>?</v>
      </c>
      <c r="AJ605" s="31" t="str">
        <f t="shared" si="161"/>
        <v>?</v>
      </c>
      <c r="AK605" s="31" t="str">
        <f t="shared" si="162"/>
        <v>?</v>
      </c>
      <c r="AL605" s="31" t="str">
        <f t="shared" si="163"/>
        <v>?</v>
      </c>
      <c r="AM605" s="39" t="str">
        <f t="shared" si="164"/>
        <v/>
      </c>
      <c r="AN605" s="31" t="str">
        <f t="shared" si="165"/>
        <v/>
      </c>
      <c r="AO605" s="32" t="str">
        <f t="shared" si="166"/>
        <v/>
      </c>
      <c r="AP605" s="32" t="str">
        <f t="shared" si="167"/>
        <v/>
      </c>
      <c r="AQ605" s="32" t="str">
        <f t="shared" si="168"/>
        <v/>
      </c>
      <c r="AR605" s="32" t="str">
        <f t="shared" si="169"/>
        <v/>
      </c>
      <c r="AS605" s="32" t="str">
        <f t="shared" si="170"/>
        <v/>
      </c>
      <c r="AT605" s="96" t="str">
        <f t="shared" si="171"/>
        <v xml:space="preserve"> </v>
      </c>
    </row>
    <row r="606" spans="1:46" ht="14.25">
      <c r="A606" s="84"/>
      <c r="B606" s="85"/>
      <c r="C606" s="86"/>
      <c r="D606" s="86"/>
      <c r="E606" s="86"/>
      <c r="F606" s="89"/>
      <c r="G606" s="7"/>
      <c r="H606" s="96"/>
      <c r="I606" s="7"/>
      <c r="J606" s="85"/>
      <c r="K606" s="86"/>
      <c r="L606" s="86"/>
      <c r="M606" s="86"/>
      <c r="N606" s="86"/>
      <c r="O606" s="86"/>
      <c r="P606" s="86"/>
      <c r="Q606" s="86"/>
      <c r="R606" s="91"/>
      <c r="S606" s="7"/>
      <c r="T606" s="85"/>
      <c r="U606" s="86"/>
      <c r="V606" s="86"/>
      <c r="W606" s="86"/>
      <c r="X606" s="97"/>
      <c r="Y606" s="4"/>
      <c r="Z606" s="93"/>
      <c r="AA606" s="94"/>
      <c r="AB606" s="94"/>
      <c r="AC606" s="94"/>
      <c r="AD606" s="95"/>
      <c r="AE606" s="7"/>
      <c r="AF606" s="32" t="str">
        <f t="shared" ref="AF606:AF669" si="172">IF(COUNTA(H606)&gt;0,CONCATENATE(" [",H606,"] "),"")</f>
        <v/>
      </c>
      <c r="AG606" s="31" t="str">
        <f t="shared" ref="AG606:AG669" si="173">IF(COUNTA(L606)&gt;0,RIGHT(L606,LEN(L606)-5),"?")</f>
        <v>?</v>
      </c>
      <c r="AH606" s="31" t="str">
        <f t="shared" ref="AH606:AH669" si="174">IF(COUNTA(M606)&gt;0,RIGHT(M606,LEN(M606)-5),"?")</f>
        <v>?</v>
      </c>
      <c r="AI606" s="31" t="str">
        <f t="shared" ref="AI606:AI669" si="175">IF(COUNTA(N606)&gt;0,RIGHT(N606,LEN(N606)-5),"?")</f>
        <v>?</v>
      </c>
      <c r="AJ606" s="31" t="str">
        <f t="shared" ref="AJ606:AJ669" si="176">IF(COUNTA(O606)&gt;0,RIGHT(O606,LEN(O606)-5),"?")</f>
        <v>?</v>
      </c>
      <c r="AK606" s="31" t="str">
        <f t="shared" ref="AK606:AK669" si="177">IF(COUNTA(P606)&gt;0,RIGHT(P606,LEN(P606)-5),"?")</f>
        <v>?</v>
      </c>
      <c r="AL606" s="31" t="str">
        <f t="shared" ref="AL606:AL669" si="178">IF(COUNTA(Q606)&gt;0,RIGHT(Q606,LEN(Q606)-5),"?")</f>
        <v>?</v>
      </c>
      <c r="AM606" s="39" t="str">
        <f t="shared" ref="AM606:AM669" si="179">IF(COUNTA(R606)&gt;0,CONCATENATE(" Fasta: ",RIGHT(R606,LEN(R606)-5)),"")</f>
        <v/>
      </c>
      <c r="AN606" s="31" t="str">
        <f t="shared" ref="AN606:AN669" si="180">IF(A606="Målvakt",CONCATENATE(AG606," - ",AK606),"")</f>
        <v/>
      </c>
      <c r="AO606" s="32" t="str">
        <f t="shared" ref="AO606:AO669" si="181">IF(A606="Försvarare",CONCATENATE(AK606," - ",AH606," - ",AJ606," - ",AI606),"")</f>
        <v/>
      </c>
      <c r="AP606" s="32" t="str">
        <f t="shared" ref="AP606:AP669" si="182">IF(A606="Inner",CONCATENATE(AH606," - ",AI606," - ",AK606),"")</f>
        <v/>
      </c>
      <c r="AQ606" s="32" t="str">
        <f t="shared" ref="AQ606:AQ669" si="183">IF(A606="Ytter",CONCATENATE(AJ606," - ",AH606," - ",AI606," - ",AK606),"")</f>
        <v/>
      </c>
      <c r="AR606" s="32" t="str">
        <f t="shared" ref="AR606:AR669" si="184">IF(A606="Anfallare",CONCATENATE(AL606," - ",AI606," - ",AJ606),"")</f>
        <v/>
      </c>
      <c r="AS606" s="32" t="str">
        <f t="shared" ref="AS606:AS669" si="185">IF(A606="Def anfallare",CONCATENATE(AI606," - ",AH606," - ",AL606," - ",AJ606),"")</f>
        <v/>
      </c>
      <c r="AT606" s="96" t="str">
        <f t="shared" si="171"/>
        <v xml:space="preserve"> </v>
      </c>
    </row>
    <row r="607" spans="1:46" ht="14.25">
      <c r="A607" s="84"/>
      <c r="B607" s="101"/>
      <c r="C607" s="102"/>
      <c r="D607" s="102"/>
      <c r="E607" s="102"/>
      <c r="F607" s="103"/>
      <c r="H607" s="104"/>
      <c r="J607" s="101"/>
      <c r="K607" s="102"/>
      <c r="L607" s="102"/>
      <c r="M607" s="102"/>
      <c r="N607" s="102"/>
      <c r="O607" s="102"/>
      <c r="P607" s="102"/>
      <c r="Q607" s="102"/>
      <c r="R607" s="105"/>
      <c r="T607" s="101"/>
      <c r="U607" s="102"/>
      <c r="V607" s="102"/>
      <c r="W607" s="102"/>
      <c r="X607" s="106"/>
      <c r="Y607" s="4"/>
      <c r="Z607" s="107"/>
      <c r="AA607" s="108"/>
      <c r="AB607" s="108"/>
      <c r="AC607" s="108"/>
      <c r="AD607" s="109"/>
      <c r="AE607" s="7"/>
      <c r="AF607" s="32" t="str">
        <f t="shared" si="172"/>
        <v/>
      </c>
      <c r="AG607" s="31" t="str">
        <f t="shared" si="173"/>
        <v>?</v>
      </c>
      <c r="AH607" s="31" t="str">
        <f t="shared" si="174"/>
        <v>?</v>
      </c>
      <c r="AI607" s="31" t="str">
        <f t="shared" si="175"/>
        <v>?</v>
      </c>
      <c r="AJ607" s="31" t="str">
        <f t="shared" si="176"/>
        <v>?</v>
      </c>
      <c r="AK607" s="31" t="str">
        <f t="shared" si="177"/>
        <v>?</v>
      </c>
      <c r="AL607" s="31" t="str">
        <f t="shared" si="178"/>
        <v>?</v>
      </c>
      <c r="AM607" s="39" t="str">
        <f t="shared" si="179"/>
        <v/>
      </c>
      <c r="AN607" s="31" t="str">
        <f t="shared" si="180"/>
        <v/>
      </c>
      <c r="AO607" s="32" t="str">
        <f t="shared" si="181"/>
        <v/>
      </c>
      <c r="AP607" s="32" t="str">
        <f t="shared" si="182"/>
        <v/>
      </c>
      <c r="AQ607" s="32" t="str">
        <f t="shared" si="183"/>
        <v/>
      </c>
      <c r="AR607" s="32" t="str">
        <f t="shared" si="184"/>
        <v/>
      </c>
      <c r="AS607" s="32" t="str">
        <f t="shared" si="185"/>
        <v/>
      </c>
      <c r="AT607" s="96" t="str">
        <f t="shared" si="171"/>
        <v xml:space="preserve"> </v>
      </c>
    </row>
    <row r="608" spans="1:46" ht="14.25">
      <c r="A608" s="84"/>
      <c r="B608" s="101"/>
      <c r="C608" s="102"/>
      <c r="D608" s="102"/>
      <c r="E608" s="102"/>
      <c r="F608" s="103"/>
      <c r="H608" s="104"/>
      <c r="J608" s="101"/>
      <c r="K608" s="102"/>
      <c r="L608" s="102"/>
      <c r="M608" s="102"/>
      <c r="N608" s="102"/>
      <c r="O608" s="102"/>
      <c r="P608" s="102"/>
      <c r="Q608" s="102"/>
      <c r="R608" s="105"/>
      <c r="T608" s="101"/>
      <c r="U608" s="102"/>
      <c r="V608" s="102"/>
      <c r="W608" s="102"/>
      <c r="X608" s="106"/>
      <c r="Y608" s="4"/>
      <c r="Z608" s="107"/>
      <c r="AA608" s="108"/>
      <c r="AB608" s="108"/>
      <c r="AC608" s="108"/>
      <c r="AD608" s="109"/>
      <c r="AE608" s="7"/>
      <c r="AF608" s="32" t="str">
        <f t="shared" si="172"/>
        <v/>
      </c>
      <c r="AG608" s="31" t="str">
        <f t="shared" si="173"/>
        <v>?</v>
      </c>
      <c r="AH608" s="31" t="str">
        <f t="shared" si="174"/>
        <v>?</v>
      </c>
      <c r="AI608" s="31" t="str">
        <f t="shared" si="175"/>
        <v>?</v>
      </c>
      <c r="AJ608" s="31" t="str">
        <f t="shared" si="176"/>
        <v>?</v>
      </c>
      <c r="AK608" s="31" t="str">
        <f t="shared" si="177"/>
        <v>?</v>
      </c>
      <c r="AL608" s="31" t="str">
        <f t="shared" si="178"/>
        <v>?</v>
      </c>
      <c r="AM608" s="39" t="str">
        <f t="shared" si="179"/>
        <v/>
      </c>
      <c r="AN608" s="31" t="str">
        <f t="shared" si="180"/>
        <v/>
      </c>
      <c r="AO608" s="32" t="str">
        <f t="shared" si="181"/>
        <v/>
      </c>
      <c r="AP608" s="32" t="str">
        <f t="shared" si="182"/>
        <v/>
      </c>
      <c r="AQ608" s="32" t="str">
        <f t="shared" si="183"/>
        <v/>
      </c>
      <c r="AR608" s="32" t="str">
        <f t="shared" si="184"/>
        <v/>
      </c>
      <c r="AS608" s="32" t="str">
        <f t="shared" si="185"/>
        <v/>
      </c>
      <c r="AT608" s="96" t="str">
        <f t="shared" si="171"/>
        <v xml:space="preserve"> </v>
      </c>
    </row>
    <row r="609" spans="1:46" ht="14.25">
      <c r="A609" s="84"/>
      <c r="B609" s="101"/>
      <c r="C609" s="102"/>
      <c r="D609" s="102"/>
      <c r="E609" s="102"/>
      <c r="F609" s="103"/>
      <c r="H609" s="104"/>
      <c r="J609" s="101"/>
      <c r="K609" s="102"/>
      <c r="L609" s="102"/>
      <c r="M609" s="102"/>
      <c r="N609" s="102"/>
      <c r="O609" s="102"/>
      <c r="P609" s="102"/>
      <c r="Q609" s="102"/>
      <c r="R609" s="105"/>
      <c r="T609" s="101"/>
      <c r="U609" s="102"/>
      <c r="V609" s="102"/>
      <c r="W609" s="102"/>
      <c r="X609" s="106"/>
      <c r="Y609" s="4"/>
      <c r="Z609" s="107"/>
      <c r="AA609" s="108"/>
      <c r="AB609" s="108"/>
      <c r="AC609" s="108"/>
      <c r="AD609" s="109"/>
      <c r="AE609" s="7"/>
      <c r="AF609" s="32" t="str">
        <f t="shared" si="172"/>
        <v/>
      </c>
      <c r="AG609" s="31" t="str">
        <f t="shared" si="173"/>
        <v>?</v>
      </c>
      <c r="AH609" s="31" t="str">
        <f t="shared" si="174"/>
        <v>?</v>
      </c>
      <c r="AI609" s="31" t="str">
        <f t="shared" si="175"/>
        <v>?</v>
      </c>
      <c r="AJ609" s="31" t="str">
        <f t="shared" si="176"/>
        <v>?</v>
      </c>
      <c r="AK609" s="31" t="str">
        <f t="shared" si="177"/>
        <v>?</v>
      </c>
      <c r="AL609" s="31" t="str">
        <f t="shared" si="178"/>
        <v>?</v>
      </c>
      <c r="AM609" s="39" t="str">
        <f t="shared" si="179"/>
        <v/>
      </c>
      <c r="AN609" s="31" t="str">
        <f t="shared" si="180"/>
        <v/>
      </c>
      <c r="AO609" s="32" t="str">
        <f t="shared" si="181"/>
        <v/>
      </c>
      <c r="AP609" s="32" t="str">
        <f t="shared" si="182"/>
        <v/>
      </c>
      <c r="AQ609" s="32" t="str">
        <f t="shared" si="183"/>
        <v/>
      </c>
      <c r="AR609" s="32" t="str">
        <f t="shared" si="184"/>
        <v/>
      </c>
      <c r="AS609" s="32" t="str">
        <f t="shared" si="185"/>
        <v/>
      </c>
      <c r="AT609" s="96" t="str">
        <f t="shared" si="171"/>
        <v xml:space="preserve"> </v>
      </c>
    </row>
    <row r="610" spans="1:46" ht="14.25">
      <c r="A610" s="84"/>
      <c r="B610" s="101"/>
      <c r="C610" s="102"/>
      <c r="D610" s="102"/>
      <c r="E610" s="102"/>
      <c r="F610" s="103"/>
      <c r="H610" s="104"/>
      <c r="J610" s="101"/>
      <c r="K610" s="102"/>
      <c r="L610" s="102"/>
      <c r="M610" s="102"/>
      <c r="N610" s="102"/>
      <c r="O610" s="102"/>
      <c r="P610" s="102"/>
      <c r="Q610" s="102"/>
      <c r="R610" s="105"/>
      <c r="T610" s="101"/>
      <c r="U610" s="102"/>
      <c r="V610" s="102"/>
      <c r="W610" s="102"/>
      <c r="X610" s="106"/>
      <c r="Y610" s="4"/>
      <c r="Z610" s="107"/>
      <c r="AA610" s="108"/>
      <c r="AB610" s="108"/>
      <c r="AC610" s="108"/>
      <c r="AD610" s="109"/>
      <c r="AE610" s="7"/>
      <c r="AF610" s="32" t="str">
        <f t="shared" si="172"/>
        <v/>
      </c>
      <c r="AG610" s="31" t="str">
        <f t="shared" si="173"/>
        <v>?</v>
      </c>
      <c r="AH610" s="31" t="str">
        <f t="shared" si="174"/>
        <v>?</v>
      </c>
      <c r="AI610" s="31" t="str">
        <f t="shared" si="175"/>
        <v>?</v>
      </c>
      <c r="AJ610" s="31" t="str">
        <f t="shared" si="176"/>
        <v>?</v>
      </c>
      <c r="AK610" s="31" t="str">
        <f t="shared" si="177"/>
        <v>?</v>
      </c>
      <c r="AL610" s="31" t="str">
        <f t="shared" si="178"/>
        <v>?</v>
      </c>
      <c r="AM610" s="39" t="str">
        <f t="shared" si="179"/>
        <v/>
      </c>
      <c r="AN610" s="31" t="str">
        <f t="shared" si="180"/>
        <v/>
      </c>
      <c r="AO610" s="32" t="str">
        <f t="shared" si="181"/>
        <v/>
      </c>
      <c r="AP610" s="32" t="str">
        <f t="shared" si="182"/>
        <v/>
      </c>
      <c r="AQ610" s="32" t="str">
        <f t="shared" si="183"/>
        <v/>
      </c>
      <c r="AR610" s="32" t="str">
        <f t="shared" si="184"/>
        <v/>
      </c>
      <c r="AS610" s="32" t="str">
        <f t="shared" si="185"/>
        <v/>
      </c>
      <c r="AT610" s="96" t="str">
        <f t="shared" si="171"/>
        <v xml:space="preserve"> </v>
      </c>
    </row>
    <row r="611" spans="1:46" ht="14.25">
      <c r="A611" s="84"/>
      <c r="B611" s="101"/>
      <c r="C611" s="102"/>
      <c r="D611" s="102"/>
      <c r="E611" s="102"/>
      <c r="F611" s="103"/>
      <c r="H611" s="104"/>
      <c r="J611" s="101"/>
      <c r="K611" s="102"/>
      <c r="L611" s="102"/>
      <c r="M611" s="102"/>
      <c r="N611" s="102"/>
      <c r="O611" s="102"/>
      <c r="P611" s="102"/>
      <c r="Q611" s="102"/>
      <c r="R611" s="105"/>
      <c r="T611" s="101"/>
      <c r="U611" s="102"/>
      <c r="V611" s="102"/>
      <c r="W611" s="102"/>
      <c r="X611" s="106"/>
      <c r="Y611" s="4"/>
      <c r="Z611" s="107"/>
      <c r="AA611" s="108"/>
      <c r="AB611" s="108"/>
      <c r="AC611" s="108"/>
      <c r="AD611" s="109"/>
      <c r="AE611" s="7"/>
      <c r="AF611" s="32" t="str">
        <f t="shared" si="172"/>
        <v/>
      </c>
      <c r="AG611" s="31" t="str">
        <f t="shared" si="173"/>
        <v>?</v>
      </c>
      <c r="AH611" s="31" t="str">
        <f t="shared" si="174"/>
        <v>?</v>
      </c>
      <c r="AI611" s="31" t="str">
        <f t="shared" si="175"/>
        <v>?</v>
      </c>
      <c r="AJ611" s="31" t="str">
        <f t="shared" si="176"/>
        <v>?</v>
      </c>
      <c r="AK611" s="31" t="str">
        <f t="shared" si="177"/>
        <v>?</v>
      </c>
      <c r="AL611" s="31" t="str">
        <f t="shared" si="178"/>
        <v>?</v>
      </c>
      <c r="AM611" s="39" t="str">
        <f t="shared" si="179"/>
        <v/>
      </c>
      <c r="AN611" s="31" t="str">
        <f t="shared" si="180"/>
        <v/>
      </c>
      <c r="AO611" s="32" t="str">
        <f t="shared" si="181"/>
        <v/>
      </c>
      <c r="AP611" s="32" t="str">
        <f t="shared" si="182"/>
        <v/>
      </c>
      <c r="AQ611" s="32" t="str">
        <f t="shared" si="183"/>
        <v/>
      </c>
      <c r="AR611" s="32" t="str">
        <f t="shared" si="184"/>
        <v/>
      </c>
      <c r="AS611" s="32" t="str">
        <f t="shared" si="185"/>
        <v/>
      </c>
      <c r="AT611" s="96" t="str">
        <f t="shared" si="171"/>
        <v xml:space="preserve"> </v>
      </c>
    </row>
    <row r="612" spans="1:46" ht="14.25">
      <c r="A612" s="84"/>
      <c r="B612" s="101"/>
      <c r="C612" s="102"/>
      <c r="D612" s="102"/>
      <c r="E612" s="102"/>
      <c r="F612" s="103"/>
      <c r="H612" s="104"/>
      <c r="J612" s="101"/>
      <c r="K612" s="102"/>
      <c r="L612" s="102"/>
      <c r="M612" s="102"/>
      <c r="N612" s="102"/>
      <c r="O612" s="102"/>
      <c r="P612" s="102"/>
      <c r="Q612" s="102"/>
      <c r="R612" s="105"/>
      <c r="T612" s="101"/>
      <c r="U612" s="102"/>
      <c r="V612" s="102"/>
      <c r="W612" s="102"/>
      <c r="X612" s="106"/>
      <c r="Y612" s="4"/>
      <c r="Z612" s="107"/>
      <c r="AA612" s="108"/>
      <c r="AB612" s="108"/>
      <c r="AC612" s="108"/>
      <c r="AD612" s="109"/>
      <c r="AE612" s="7"/>
      <c r="AF612" s="32" t="str">
        <f t="shared" si="172"/>
        <v/>
      </c>
      <c r="AG612" s="31" t="str">
        <f t="shared" si="173"/>
        <v>?</v>
      </c>
      <c r="AH612" s="31" t="str">
        <f t="shared" si="174"/>
        <v>?</v>
      </c>
      <c r="AI612" s="31" t="str">
        <f t="shared" si="175"/>
        <v>?</v>
      </c>
      <c r="AJ612" s="31" t="str">
        <f t="shared" si="176"/>
        <v>?</v>
      </c>
      <c r="AK612" s="31" t="str">
        <f t="shared" si="177"/>
        <v>?</v>
      </c>
      <c r="AL612" s="31" t="str">
        <f t="shared" si="178"/>
        <v>?</v>
      </c>
      <c r="AM612" s="39" t="str">
        <f t="shared" si="179"/>
        <v/>
      </c>
      <c r="AN612" s="31" t="str">
        <f t="shared" si="180"/>
        <v/>
      </c>
      <c r="AO612" s="32" t="str">
        <f t="shared" si="181"/>
        <v/>
      </c>
      <c r="AP612" s="32" t="str">
        <f t="shared" si="182"/>
        <v/>
      </c>
      <c r="AQ612" s="32" t="str">
        <f t="shared" si="183"/>
        <v/>
      </c>
      <c r="AR612" s="32" t="str">
        <f t="shared" si="184"/>
        <v/>
      </c>
      <c r="AS612" s="32" t="str">
        <f t="shared" si="185"/>
        <v/>
      </c>
      <c r="AT612" s="96" t="str">
        <f t="shared" si="171"/>
        <v xml:space="preserve"> </v>
      </c>
    </row>
    <row r="613" spans="1:46" ht="14.25">
      <c r="A613" s="84"/>
      <c r="B613" s="101"/>
      <c r="C613" s="102"/>
      <c r="D613" s="102"/>
      <c r="E613" s="102"/>
      <c r="F613" s="103"/>
      <c r="H613" s="104"/>
      <c r="J613" s="101"/>
      <c r="K613" s="102"/>
      <c r="L613" s="102"/>
      <c r="M613" s="102"/>
      <c r="N613" s="102"/>
      <c r="O613" s="102"/>
      <c r="P613" s="102"/>
      <c r="Q613" s="102"/>
      <c r="R613" s="105"/>
      <c r="T613" s="101"/>
      <c r="U613" s="102"/>
      <c r="V613" s="102"/>
      <c r="W613" s="102"/>
      <c r="X613" s="106"/>
      <c r="Y613" s="4"/>
      <c r="Z613" s="107"/>
      <c r="AA613" s="108"/>
      <c r="AB613" s="108"/>
      <c r="AC613" s="108"/>
      <c r="AD613" s="109"/>
      <c r="AE613" s="7"/>
      <c r="AF613" s="32" t="str">
        <f t="shared" si="172"/>
        <v/>
      </c>
      <c r="AG613" s="31" t="str">
        <f t="shared" si="173"/>
        <v>?</v>
      </c>
      <c r="AH613" s="31" t="str">
        <f t="shared" si="174"/>
        <v>?</v>
      </c>
      <c r="AI613" s="31" t="str">
        <f t="shared" si="175"/>
        <v>?</v>
      </c>
      <c r="AJ613" s="31" t="str">
        <f t="shared" si="176"/>
        <v>?</v>
      </c>
      <c r="AK613" s="31" t="str">
        <f t="shared" si="177"/>
        <v>?</v>
      </c>
      <c r="AL613" s="31" t="str">
        <f t="shared" si="178"/>
        <v>?</v>
      </c>
      <c r="AM613" s="39" t="str">
        <f t="shared" si="179"/>
        <v/>
      </c>
      <c r="AN613" s="31" t="str">
        <f t="shared" si="180"/>
        <v/>
      </c>
      <c r="AO613" s="32" t="str">
        <f t="shared" si="181"/>
        <v/>
      </c>
      <c r="AP613" s="32" t="str">
        <f t="shared" si="182"/>
        <v/>
      </c>
      <c r="AQ613" s="32" t="str">
        <f t="shared" si="183"/>
        <v/>
      </c>
      <c r="AR613" s="32" t="str">
        <f t="shared" si="184"/>
        <v/>
      </c>
      <c r="AS613" s="32" t="str">
        <f t="shared" si="185"/>
        <v/>
      </c>
      <c r="AT613" s="96" t="str">
        <f t="shared" ref="AT613:AT676" si="186">CONCATENATE(IF(Z613="LL","[u]",IF(Z613="Ny","[i]",IF(Z613="Extra koll","[b]",""))),F613," ",C613,IF(COUNTA(D613)&gt;0,CONCATENATE(" [playerid=",D613,"] "),""),AN613,AO613,AP613,AQ613,AR613,AS613,AF613,AM613,IF(Z613="LL","[/u]",IF(Z613="Ny","[/i]",IF(Z613="Extra koll","[/b]",""))))</f>
        <v xml:space="preserve"> </v>
      </c>
    </row>
    <row r="614" spans="1:46" ht="14.25">
      <c r="A614" s="84"/>
      <c r="B614" s="101"/>
      <c r="C614" s="102"/>
      <c r="D614" s="102"/>
      <c r="E614" s="102"/>
      <c r="F614" s="103"/>
      <c r="H614" s="104"/>
      <c r="J614" s="101"/>
      <c r="K614" s="102"/>
      <c r="L614" s="102"/>
      <c r="M614" s="102"/>
      <c r="N614" s="102"/>
      <c r="O614" s="102"/>
      <c r="P614" s="102"/>
      <c r="Q614" s="102"/>
      <c r="R614" s="105"/>
      <c r="T614" s="101"/>
      <c r="U614" s="102"/>
      <c r="V614" s="102"/>
      <c r="W614" s="102"/>
      <c r="X614" s="106"/>
      <c r="Y614" s="4"/>
      <c r="Z614" s="107"/>
      <c r="AA614" s="108"/>
      <c r="AB614" s="108"/>
      <c r="AC614" s="108"/>
      <c r="AD614" s="109"/>
      <c r="AE614" s="7"/>
      <c r="AF614" s="32" t="str">
        <f t="shared" si="172"/>
        <v/>
      </c>
      <c r="AG614" s="31" t="str">
        <f t="shared" si="173"/>
        <v>?</v>
      </c>
      <c r="AH614" s="31" t="str">
        <f t="shared" si="174"/>
        <v>?</v>
      </c>
      <c r="AI614" s="31" t="str">
        <f t="shared" si="175"/>
        <v>?</v>
      </c>
      <c r="AJ614" s="31" t="str">
        <f t="shared" si="176"/>
        <v>?</v>
      </c>
      <c r="AK614" s="31" t="str">
        <f t="shared" si="177"/>
        <v>?</v>
      </c>
      <c r="AL614" s="31" t="str">
        <f t="shared" si="178"/>
        <v>?</v>
      </c>
      <c r="AM614" s="39" t="str">
        <f t="shared" si="179"/>
        <v/>
      </c>
      <c r="AN614" s="31" t="str">
        <f t="shared" si="180"/>
        <v/>
      </c>
      <c r="AO614" s="32" t="str">
        <f t="shared" si="181"/>
        <v/>
      </c>
      <c r="AP614" s="32" t="str">
        <f t="shared" si="182"/>
        <v/>
      </c>
      <c r="AQ614" s="32" t="str">
        <f t="shared" si="183"/>
        <v/>
      </c>
      <c r="AR614" s="32" t="str">
        <f t="shared" si="184"/>
        <v/>
      </c>
      <c r="AS614" s="32" t="str">
        <f t="shared" si="185"/>
        <v/>
      </c>
      <c r="AT614" s="96" t="str">
        <f t="shared" si="186"/>
        <v xml:space="preserve"> </v>
      </c>
    </row>
    <row r="615" spans="1:46" ht="14.25">
      <c r="A615" s="84"/>
      <c r="B615" s="101"/>
      <c r="C615" s="102"/>
      <c r="D615" s="102"/>
      <c r="E615" s="102"/>
      <c r="F615" s="103"/>
      <c r="H615" s="104"/>
      <c r="J615" s="101"/>
      <c r="K615" s="102"/>
      <c r="L615" s="102"/>
      <c r="M615" s="102"/>
      <c r="N615" s="102"/>
      <c r="O615" s="102"/>
      <c r="P615" s="102"/>
      <c r="Q615" s="102"/>
      <c r="R615" s="105"/>
      <c r="T615" s="101"/>
      <c r="U615" s="102"/>
      <c r="V615" s="102"/>
      <c r="W615" s="102"/>
      <c r="X615" s="106"/>
      <c r="Y615" s="4"/>
      <c r="Z615" s="107"/>
      <c r="AA615" s="108"/>
      <c r="AB615" s="108"/>
      <c r="AC615" s="108"/>
      <c r="AD615" s="109"/>
      <c r="AE615" s="7"/>
      <c r="AF615" s="32" t="str">
        <f t="shared" si="172"/>
        <v/>
      </c>
      <c r="AG615" s="31" t="str">
        <f t="shared" si="173"/>
        <v>?</v>
      </c>
      <c r="AH615" s="31" t="str">
        <f t="shared" si="174"/>
        <v>?</v>
      </c>
      <c r="AI615" s="31" t="str">
        <f t="shared" si="175"/>
        <v>?</v>
      </c>
      <c r="AJ615" s="31" t="str">
        <f t="shared" si="176"/>
        <v>?</v>
      </c>
      <c r="AK615" s="31" t="str">
        <f t="shared" si="177"/>
        <v>?</v>
      </c>
      <c r="AL615" s="31" t="str">
        <f t="shared" si="178"/>
        <v>?</v>
      </c>
      <c r="AM615" s="39" t="str">
        <f t="shared" si="179"/>
        <v/>
      </c>
      <c r="AN615" s="31" t="str">
        <f t="shared" si="180"/>
        <v/>
      </c>
      <c r="AO615" s="32" t="str">
        <f t="shared" si="181"/>
        <v/>
      </c>
      <c r="AP615" s="32" t="str">
        <f t="shared" si="182"/>
        <v/>
      </c>
      <c r="AQ615" s="32" t="str">
        <f t="shared" si="183"/>
        <v/>
      </c>
      <c r="AR615" s="32" t="str">
        <f t="shared" si="184"/>
        <v/>
      </c>
      <c r="AS615" s="32" t="str">
        <f t="shared" si="185"/>
        <v/>
      </c>
      <c r="AT615" s="96" t="str">
        <f t="shared" si="186"/>
        <v xml:space="preserve"> </v>
      </c>
    </row>
    <row r="616" spans="1:46" ht="14.25">
      <c r="A616" s="84"/>
      <c r="B616" s="101"/>
      <c r="C616" s="102"/>
      <c r="D616" s="102"/>
      <c r="E616" s="102"/>
      <c r="F616" s="103"/>
      <c r="H616" s="104"/>
      <c r="J616" s="101"/>
      <c r="K616" s="102"/>
      <c r="L616" s="102"/>
      <c r="M616" s="102"/>
      <c r="N616" s="102"/>
      <c r="O616" s="102"/>
      <c r="P616" s="102"/>
      <c r="Q616" s="102"/>
      <c r="R616" s="105"/>
      <c r="T616" s="101"/>
      <c r="U616" s="102"/>
      <c r="V616" s="102"/>
      <c r="W616" s="102"/>
      <c r="X616" s="106"/>
      <c r="Y616" s="4"/>
      <c r="Z616" s="107"/>
      <c r="AA616" s="108"/>
      <c r="AB616" s="108"/>
      <c r="AC616" s="108"/>
      <c r="AD616" s="109"/>
      <c r="AE616" s="7"/>
      <c r="AF616" s="32" t="str">
        <f t="shared" si="172"/>
        <v/>
      </c>
      <c r="AG616" s="31" t="str">
        <f t="shared" si="173"/>
        <v>?</v>
      </c>
      <c r="AH616" s="31" t="str">
        <f t="shared" si="174"/>
        <v>?</v>
      </c>
      <c r="AI616" s="31" t="str">
        <f t="shared" si="175"/>
        <v>?</v>
      </c>
      <c r="AJ616" s="31" t="str">
        <f t="shared" si="176"/>
        <v>?</v>
      </c>
      <c r="AK616" s="31" t="str">
        <f t="shared" si="177"/>
        <v>?</v>
      </c>
      <c r="AL616" s="31" t="str">
        <f t="shared" si="178"/>
        <v>?</v>
      </c>
      <c r="AM616" s="39" t="str">
        <f t="shared" si="179"/>
        <v/>
      </c>
      <c r="AN616" s="31" t="str">
        <f t="shared" si="180"/>
        <v/>
      </c>
      <c r="AO616" s="32" t="str">
        <f t="shared" si="181"/>
        <v/>
      </c>
      <c r="AP616" s="32" t="str">
        <f t="shared" si="182"/>
        <v/>
      </c>
      <c r="AQ616" s="32" t="str">
        <f t="shared" si="183"/>
        <v/>
      </c>
      <c r="AR616" s="32" t="str">
        <f t="shared" si="184"/>
        <v/>
      </c>
      <c r="AS616" s="32" t="str">
        <f t="shared" si="185"/>
        <v/>
      </c>
      <c r="AT616" s="96" t="str">
        <f t="shared" si="186"/>
        <v xml:space="preserve"> </v>
      </c>
    </row>
    <row r="617" spans="1:46" ht="14.25">
      <c r="A617" s="84"/>
      <c r="B617" s="101"/>
      <c r="C617" s="102"/>
      <c r="D617" s="102"/>
      <c r="E617" s="102"/>
      <c r="F617" s="103"/>
      <c r="H617" s="104"/>
      <c r="J617" s="101"/>
      <c r="K617" s="102"/>
      <c r="L617" s="102"/>
      <c r="M617" s="102"/>
      <c r="N617" s="102"/>
      <c r="O617" s="102"/>
      <c r="P617" s="102"/>
      <c r="Q617" s="102"/>
      <c r="R617" s="105"/>
      <c r="T617" s="101"/>
      <c r="U617" s="102"/>
      <c r="V617" s="102"/>
      <c r="W617" s="102"/>
      <c r="X617" s="106"/>
      <c r="Y617" s="4"/>
      <c r="Z617" s="107"/>
      <c r="AA617" s="108"/>
      <c r="AB617" s="108"/>
      <c r="AC617" s="108"/>
      <c r="AD617" s="109"/>
      <c r="AE617" s="7"/>
      <c r="AF617" s="32" t="str">
        <f t="shared" si="172"/>
        <v/>
      </c>
      <c r="AG617" s="31" t="str">
        <f t="shared" si="173"/>
        <v>?</v>
      </c>
      <c r="AH617" s="31" t="str">
        <f t="shared" si="174"/>
        <v>?</v>
      </c>
      <c r="AI617" s="31" t="str">
        <f t="shared" si="175"/>
        <v>?</v>
      </c>
      <c r="AJ617" s="31" t="str">
        <f t="shared" si="176"/>
        <v>?</v>
      </c>
      <c r="AK617" s="31" t="str">
        <f t="shared" si="177"/>
        <v>?</v>
      </c>
      <c r="AL617" s="31" t="str">
        <f t="shared" si="178"/>
        <v>?</v>
      </c>
      <c r="AM617" s="39" t="str">
        <f t="shared" si="179"/>
        <v/>
      </c>
      <c r="AN617" s="31" t="str">
        <f t="shared" si="180"/>
        <v/>
      </c>
      <c r="AO617" s="32" t="str">
        <f t="shared" si="181"/>
        <v/>
      </c>
      <c r="AP617" s="32" t="str">
        <f t="shared" si="182"/>
        <v/>
      </c>
      <c r="AQ617" s="32" t="str">
        <f t="shared" si="183"/>
        <v/>
      </c>
      <c r="AR617" s="32" t="str">
        <f t="shared" si="184"/>
        <v/>
      </c>
      <c r="AS617" s="32" t="str">
        <f t="shared" si="185"/>
        <v/>
      </c>
      <c r="AT617" s="96" t="str">
        <f t="shared" si="186"/>
        <v xml:space="preserve"> </v>
      </c>
    </row>
    <row r="618" spans="1:46" ht="14.25">
      <c r="A618" s="84"/>
      <c r="B618" s="101"/>
      <c r="C618" s="102"/>
      <c r="D618" s="102"/>
      <c r="E618" s="102"/>
      <c r="F618" s="103"/>
      <c r="H618" s="104"/>
      <c r="J618" s="101"/>
      <c r="K618" s="102"/>
      <c r="L618" s="102"/>
      <c r="M618" s="102"/>
      <c r="N618" s="102"/>
      <c r="O618" s="102"/>
      <c r="P618" s="102"/>
      <c r="Q618" s="102"/>
      <c r="R618" s="105"/>
      <c r="T618" s="101"/>
      <c r="U618" s="102"/>
      <c r="V618" s="102"/>
      <c r="W618" s="102"/>
      <c r="X618" s="106"/>
      <c r="Y618" s="4"/>
      <c r="Z618" s="107"/>
      <c r="AA618" s="108"/>
      <c r="AB618" s="108"/>
      <c r="AC618" s="108"/>
      <c r="AD618" s="109"/>
      <c r="AE618" s="7"/>
      <c r="AF618" s="32" t="str">
        <f t="shared" si="172"/>
        <v/>
      </c>
      <c r="AG618" s="31" t="str">
        <f t="shared" si="173"/>
        <v>?</v>
      </c>
      <c r="AH618" s="31" t="str">
        <f t="shared" si="174"/>
        <v>?</v>
      </c>
      <c r="AI618" s="31" t="str">
        <f t="shared" si="175"/>
        <v>?</v>
      </c>
      <c r="AJ618" s="31" t="str">
        <f t="shared" si="176"/>
        <v>?</v>
      </c>
      <c r="AK618" s="31" t="str">
        <f t="shared" si="177"/>
        <v>?</v>
      </c>
      <c r="AL618" s="31" t="str">
        <f t="shared" si="178"/>
        <v>?</v>
      </c>
      <c r="AM618" s="39" t="str">
        <f t="shared" si="179"/>
        <v/>
      </c>
      <c r="AN618" s="31" t="str">
        <f t="shared" si="180"/>
        <v/>
      </c>
      <c r="AO618" s="32" t="str">
        <f t="shared" si="181"/>
        <v/>
      </c>
      <c r="AP618" s="32" t="str">
        <f t="shared" si="182"/>
        <v/>
      </c>
      <c r="AQ618" s="32" t="str">
        <f t="shared" si="183"/>
        <v/>
      </c>
      <c r="AR618" s="32" t="str">
        <f t="shared" si="184"/>
        <v/>
      </c>
      <c r="AS618" s="32" t="str">
        <f t="shared" si="185"/>
        <v/>
      </c>
      <c r="AT618" s="96" t="str">
        <f t="shared" si="186"/>
        <v xml:space="preserve"> </v>
      </c>
    </row>
    <row r="619" spans="1:46" ht="14.25">
      <c r="A619" s="84"/>
      <c r="B619" s="101"/>
      <c r="C619" s="102"/>
      <c r="D619" s="102"/>
      <c r="E619" s="102"/>
      <c r="F619" s="103"/>
      <c r="H619" s="104"/>
      <c r="J619" s="101"/>
      <c r="K619" s="102"/>
      <c r="L619" s="102"/>
      <c r="M619" s="102"/>
      <c r="N619" s="102"/>
      <c r="O619" s="102"/>
      <c r="P619" s="102"/>
      <c r="Q619" s="102"/>
      <c r="R619" s="105"/>
      <c r="T619" s="101"/>
      <c r="U619" s="102"/>
      <c r="V619" s="102"/>
      <c r="W619" s="102"/>
      <c r="X619" s="106"/>
      <c r="Y619" s="4"/>
      <c r="Z619" s="107"/>
      <c r="AA619" s="108"/>
      <c r="AB619" s="108"/>
      <c r="AC619" s="108"/>
      <c r="AD619" s="109"/>
      <c r="AE619" s="7"/>
      <c r="AF619" s="32" t="str">
        <f t="shared" si="172"/>
        <v/>
      </c>
      <c r="AG619" s="31" t="str">
        <f t="shared" si="173"/>
        <v>?</v>
      </c>
      <c r="AH619" s="31" t="str">
        <f t="shared" si="174"/>
        <v>?</v>
      </c>
      <c r="AI619" s="31" t="str">
        <f t="shared" si="175"/>
        <v>?</v>
      </c>
      <c r="AJ619" s="31" t="str">
        <f t="shared" si="176"/>
        <v>?</v>
      </c>
      <c r="AK619" s="31" t="str">
        <f t="shared" si="177"/>
        <v>?</v>
      </c>
      <c r="AL619" s="31" t="str">
        <f t="shared" si="178"/>
        <v>?</v>
      </c>
      <c r="AM619" s="39" t="str">
        <f t="shared" si="179"/>
        <v/>
      </c>
      <c r="AN619" s="31" t="str">
        <f t="shared" si="180"/>
        <v/>
      </c>
      <c r="AO619" s="32" t="str">
        <f t="shared" si="181"/>
        <v/>
      </c>
      <c r="AP619" s="32" t="str">
        <f t="shared" si="182"/>
        <v/>
      </c>
      <c r="AQ619" s="32" t="str">
        <f t="shared" si="183"/>
        <v/>
      </c>
      <c r="AR619" s="32" t="str">
        <f t="shared" si="184"/>
        <v/>
      </c>
      <c r="AS619" s="32" t="str">
        <f t="shared" si="185"/>
        <v/>
      </c>
      <c r="AT619" s="96" t="str">
        <f t="shared" si="186"/>
        <v xml:space="preserve"> </v>
      </c>
    </row>
    <row r="620" spans="1:46" ht="14.25">
      <c r="A620" s="84"/>
      <c r="B620" s="101"/>
      <c r="C620" s="102"/>
      <c r="D620" s="102"/>
      <c r="E620" s="102"/>
      <c r="F620" s="103"/>
      <c r="H620" s="104"/>
      <c r="J620" s="101"/>
      <c r="K620" s="102"/>
      <c r="L620" s="102"/>
      <c r="M620" s="102"/>
      <c r="N620" s="102"/>
      <c r="O620" s="102"/>
      <c r="P620" s="102"/>
      <c r="Q620" s="102"/>
      <c r="R620" s="105"/>
      <c r="T620" s="101"/>
      <c r="U620" s="102"/>
      <c r="V620" s="102"/>
      <c r="W620" s="102"/>
      <c r="X620" s="106"/>
      <c r="Y620" s="4"/>
      <c r="Z620" s="107"/>
      <c r="AA620" s="108"/>
      <c r="AB620" s="108"/>
      <c r="AC620" s="108"/>
      <c r="AD620" s="109"/>
      <c r="AE620" s="7"/>
      <c r="AF620" s="32" t="str">
        <f t="shared" si="172"/>
        <v/>
      </c>
      <c r="AG620" s="31" t="str">
        <f t="shared" si="173"/>
        <v>?</v>
      </c>
      <c r="AH620" s="31" t="str">
        <f t="shared" si="174"/>
        <v>?</v>
      </c>
      <c r="AI620" s="31" t="str">
        <f t="shared" si="175"/>
        <v>?</v>
      </c>
      <c r="AJ620" s="31" t="str">
        <f t="shared" si="176"/>
        <v>?</v>
      </c>
      <c r="AK620" s="31" t="str">
        <f t="shared" si="177"/>
        <v>?</v>
      </c>
      <c r="AL620" s="31" t="str">
        <f t="shared" si="178"/>
        <v>?</v>
      </c>
      <c r="AM620" s="39" t="str">
        <f t="shared" si="179"/>
        <v/>
      </c>
      <c r="AN620" s="31" t="str">
        <f t="shared" si="180"/>
        <v/>
      </c>
      <c r="AO620" s="32" t="str">
        <f t="shared" si="181"/>
        <v/>
      </c>
      <c r="AP620" s="32" t="str">
        <f t="shared" si="182"/>
        <v/>
      </c>
      <c r="AQ620" s="32" t="str">
        <f t="shared" si="183"/>
        <v/>
      </c>
      <c r="AR620" s="32" t="str">
        <f t="shared" si="184"/>
        <v/>
      </c>
      <c r="AS620" s="32" t="str">
        <f t="shared" si="185"/>
        <v/>
      </c>
      <c r="AT620" s="96" t="str">
        <f t="shared" si="186"/>
        <v xml:space="preserve"> </v>
      </c>
    </row>
    <row r="621" spans="1:46" ht="14.25">
      <c r="A621" s="84"/>
      <c r="B621" s="101"/>
      <c r="C621" s="102"/>
      <c r="D621" s="102"/>
      <c r="E621" s="102"/>
      <c r="F621" s="103"/>
      <c r="H621" s="104"/>
      <c r="J621" s="101"/>
      <c r="K621" s="102"/>
      <c r="L621" s="102"/>
      <c r="M621" s="102"/>
      <c r="N621" s="102"/>
      <c r="O621" s="102"/>
      <c r="P621" s="102"/>
      <c r="Q621" s="102"/>
      <c r="R621" s="105"/>
      <c r="T621" s="101"/>
      <c r="U621" s="102"/>
      <c r="V621" s="102"/>
      <c r="W621" s="102"/>
      <c r="X621" s="106"/>
      <c r="Y621" s="4"/>
      <c r="Z621" s="107"/>
      <c r="AA621" s="108"/>
      <c r="AB621" s="108"/>
      <c r="AC621" s="108"/>
      <c r="AD621" s="109"/>
      <c r="AE621" s="7"/>
      <c r="AF621" s="32" t="str">
        <f t="shared" si="172"/>
        <v/>
      </c>
      <c r="AG621" s="31" t="str">
        <f t="shared" si="173"/>
        <v>?</v>
      </c>
      <c r="AH621" s="31" t="str">
        <f t="shared" si="174"/>
        <v>?</v>
      </c>
      <c r="AI621" s="31" t="str">
        <f t="shared" si="175"/>
        <v>?</v>
      </c>
      <c r="AJ621" s="31" t="str">
        <f t="shared" si="176"/>
        <v>?</v>
      </c>
      <c r="AK621" s="31" t="str">
        <f t="shared" si="177"/>
        <v>?</v>
      </c>
      <c r="AL621" s="31" t="str">
        <f t="shared" si="178"/>
        <v>?</v>
      </c>
      <c r="AM621" s="39" t="str">
        <f t="shared" si="179"/>
        <v/>
      </c>
      <c r="AN621" s="31" t="str">
        <f t="shared" si="180"/>
        <v/>
      </c>
      <c r="AO621" s="32" t="str">
        <f t="shared" si="181"/>
        <v/>
      </c>
      <c r="AP621" s="32" t="str">
        <f t="shared" si="182"/>
        <v/>
      </c>
      <c r="AQ621" s="32" t="str">
        <f t="shared" si="183"/>
        <v/>
      </c>
      <c r="AR621" s="32" t="str">
        <f t="shared" si="184"/>
        <v/>
      </c>
      <c r="AS621" s="32" t="str">
        <f t="shared" si="185"/>
        <v/>
      </c>
      <c r="AT621" s="96" t="str">
        <f t="shared" si="186"/>
        <v xml:space="preserve"> </v>
      </c>
    </row>
    <row r="622" spans="1:46" ht="14.25">
      <c r="A622" s="84"/>
      <c r="B622" s="101"/>
      <c r="C622" s="102"/>
      <c r="D622" s="102"/>
      <c r="E622" s="102"/>
      <c r="F622" s="103"/>
      <c r="H622" s="104"/>
      <c r="J622" s="101"/>
      <c r="K622" s="102"/>
      <c r="L622" s="102"/>
      <c r="M622" s="102"/>
      <c r="N622" s="102"/>
      <c r="O622" s="102"/>
      <c r="P622" s="102"/>
      <c r="Q622" s="102"/>
      <c r="R622" s="105"/>
      <c r="T622" s="101"/>
      <c r="U622" s="102"/>
      <c r="V622" s="102"/>
      <c r="W622" s="102"/>
      <c r="X622" s="106"/>
      <c r="Y622" s="4"/>
      <c r="Z622" s="107"/>
      <c r="AA622" s="108"/>
      <c r="AB622" s="108"/>
      <c r="AC622" s="108"/>
      <c r="AD622" s="109"/>
      <c r="AE622" s="7"/>
      <c r="AF622" s="32" t="str">
        <f t="shared" si="172"/>
        <v/>
      </c>
      <c r="AG622" s="31" t="str">
        <f t="shared" si="173"/>
        <v>?</v>
      </c>
      <c r="AH622" s="31" t="str">
        <f t="shared" si="174"/>
        <v>?</v>
      </c>
      <c r="AI622" s="31" t="str">
        <f t="shared" si="175"/>
        <v>?</v>
      </c>
      <c r="AJ622" s="31" t="str">
        <f t="shared" si="176"/>
        <v>?</v>
      </c>
      <c r="AK622" s="31" t="str">
        <f t="shared" si="177"/>
        <v>?</v>
      </c>
      <c r="AL622" s="31" t="str">
        <f t="shared" si="178"/>
        <v>?</v>
      </c>
      <c r="AM622" s="39" t="str">
        <f t="shared" si="179"/>
        <v/>
      </c>
      <c r="AN622" s="31" t="str">
        <f t="shared" si="180"/>
        <v/>
      </c>
      <c r="AO622" s="32" t="str">
        <f t="shared" si="181"/>
        <v/>
      </c>
      <c r="AP622" s="32" t="str">
        <f t="shared" si="182"/>
        <v/>
      </c>
      <c r="AQ622" s="32" t="str">
        <f t="shared" si="183"/>
        <v/>
      </c>
      <c r="AR622" s="32" t="str">
        <f t="shared" si="184"/>
        <v/>
      </c>
      <c r="AS622" s="32" t="str">
        <f t="shared" si="185"/>
        <v/>
      </c>
      <c r="AT622" s="96" t="str">
        <f t="shared" si="186"/>
        <v xml:space="preserve"> </v>
      </c>
    </row>
    <row r="623" spans="1:46" ht="14.25">
      <c r="A623" s="84"/>
      <c r="B623" s="101"/>
      <c r="C623" s="102"/>
      <c r="D623" s="102"/>
      <c r="E623" s="102"/>
      <c r="F623" s="103"/>
      <c r="H623" s="104"/>
      <c r="J623" s="101"/>
      <c r="K623" s="102"/>
      <c r="L623" s="102"/>
      <c r="M623" s="102"/>
      <c r="N623" s="102"/>
      <c r="O623" s="102"/>
      <c r="P623" s="102"/>
      <c r="Q623" s="102"/>
      <c r="R623" s="105"/>
      <c r="T623" s="101"/>
      <c r="U623" s="102"/>
      <c r="V623" s="102"/>
      <c r="W623" s="102"/>
      <c r="X623" s="106"/>
      <c r="Y623" s="4"/>
      <c r="Z623" s="107"/>
      <c r="AA623" s="108"/>
      <c r="AB623" s="108"/>
      <c r="AC623" s="108"/>
      <c r="AD623" s="109"/>
      <c r="AE623" s="7"/>
      <c r="AF623" s="32" t="str">
        <f t="shared" si="172"/>
        <v/>
      </c>
      <c r="AG623" s="31" t="str">
        <f t="shared" si="173"/>
        <v>?</v>
      </c>
      <c r="AH623" s="31" t="str">
        <f t="shared" si="174"/>
        <v>?</v>
      </c>
      <c r="AI623" s="31" t="str">
        <f t="shared" si="175"/>
        <v>?</v>
      </c>
      <c r="AJ623" s="31" t="str">
        <f t="shared" si="176"/>
        <v>?</v>
      </c>
      <c r="AK623" s="31" t="str">
        <f t="shared" si="177"/>
        <v>?</v>
      </c>
      <c r="AL623" s="31" t="str">
        <f t="shared" si="178"/>
        <v>?</v>
      </c>
      <c r="AM623" s="39" t="str">
        <f t="shared" si="179"/>
        <v/>
      </c>
      <c r="AN623" s="31" t="str">
        <f t="shared" si="180"/>
        <v/>
      </c>
      <c r="AO623" s="32" t="str">
        <f t="shared" si="181"/>
        <v/>
      </c>
      <c r="AP623" s="32" t="str">
        <f t="shared" si="182"/>
        <v/>
      </c>
      <c r="AQ623" s="32" t="str">
        <f t="shared" si="183"/>
        <v/>
      </c>
      <c r="AR623" s="32" t="str">
        <f t="shared" si="184"/>
        <v/>
      </c>
      <c r="AS623" s="32" t="str">
        <f t="shared" si="185"/>
        <v/>
      </c>
      <c r="AT623" s="96" t="str">
        <f t="shared" si="186"/>
        <v xml:space="preserve"> </v>
      </c>
    </row>
    <row r="624" spans="1:46" ht="14.25">
      <c r="A624" s="84"/>
      <c r="B624" s="101"/>
      <c r="C624" s="102"/>
      <c r="D624" s="102"/>
      <c r="E624" s="102"/>
      <c r="F624" s="103"/>
      <c r="H624" s="104"/>
      <c r="J624" s="101"/>
      <c r="K624" s="102"/>
      <c r="L624" s="102"/>
      <c r="M624" s="102"/>
      <c r="N624" s="102"/>
      <c r="O624" s="102"/>
      <c r="P624" s="102"/>
      <c r="Q624" s="102"/>
      <c r="R624" s="105"/>
      <c r="T624" s="101"/>
      <c r="U624" s="102"/>
      <c r="V624" s="102"/>
      <c r="W624" s="102"/>
      <c r="X624" s="106"/>
      <c r="Y624" s="4"/>
      <c r="Z624" s="107"/>
      <c r="AA624" s="108"/>
      <c r="AB624" s="108"/>
      <c r="AC624" s="108"/>
      <c r="AD624" s="109"/>
      <c r="AE624" s="7"/>
      <c r="AF624" s="32" t="str">
        <f t="shared" si="172"/>
        <v/>
      </c>
      <c r="AG624" s="31" t="str">
        <f t="shared" si="173"/>
        <v>?</v>
      </c>
      <c r="AH624" s="31" t="str">
        <f t="shared" si="174"/>
        <v>?</v>
      </c>
      <c r="AI624" s="31" t="str">
        <f t="shared" si="175"/>
        <v>?</v>
      </c>
      <c r="AJ624" s="31" t="str">
        <f t="shared" si="176"/>
        <v>?</v>
      </c>
      <c r="AK624" s="31" t="str">
        <f t="shared" si="177"/>
        <v>?</v>
      </c>
      <c r="AL624" s="31" t="str">
        <f t="shared" si="178"/>
        <v>?</v>
      </c>
      <c r="AM624" s="39" t="str">
        <f t="shared" si="179"/>
        <v/>
      </c>
      <c r="AN624" s="31" t="str">
        <f t="shared" si="180"/>
        <v/>
      </c>
      <c r="AO624" s="32" t="str">
        <f t="shared" si="181"/>
        <v/>
      </c>
      <c r="AP624" s="32" t="str">
        <f t="shared" si="182"/>
        <v/>
      </c>
      <c r="AQ624" s="32" t="str">
        <f t="shared" si="183"/>
        <v/>
      </c>
      <c r="AR624" s="32" t="str">
        <f t="shared" si="184"/>
        <v/>
      </c>
      <c r="AS624" s="32" t="str">
        <f t="shared" si="185"/>
        <v/>
      </c>
      <c r="AT624" s="96" t="str">
        <f t="shared" si="186"/>
        <v xml:space="preserve"> </v>
      </c>
    </row>
    <row r="625" spans="1:46" ht="14.25">
      <c r="A625" s="84"/>
      <c r="B625" s="101"/>
      <c r="C625" s="102"/>
      <c r="D625" s="102"/>
      <c r="E625" s="102"/>
      <c r="F625" s="103"/>
      <c r="H625" s="104"/>
      <c r="J625" s="101"/>
      <c r="K625" s="102"/>
      <c r="L625" s="102"/>
      <c r="M625" s="102"/>
      <c r="N625" s="102"/>
      <c r="O625" s="102"/>
      <c r="P625" s="102"/>
      <c r="Q625" s="102"/>
      <c r="R625" s="105"/>
      <c r="T625" s="101"/>
      <c r="U625" s="102"/>
      <c r="V625" s="102"/>
      <c r="W625" s="102"/>
      <c r="X625" s="106"/>
      <c r="Y625" s="4"/>
      <c r="Z625" s="107"/>
      <c r="AA625" s="108"/>
      <c r="AB625" s="108"/>
      <c r="AC625" s="108"/>
      <c r="AD625" s="109"/>
      <c r="AE625" s="7"/>
      <c r="AF625" s="32" t="str">
        <f t="shared" si="172"/>
        <v/>
      </c>
      <c r="AG625" s="31" t="str">
        <f t="shared" si="173"/>
        <v>?</v>
      </c>
      <c r="AH625" s="31" t="str">
        <f t="shared" si="174"/>
        <v>?</v>
      </c>
      <c r="AI625" s="31" t="str">
        <f t="shared" si="175"/>
        <v>?</v>
      </c>
      <c r="AJ625" s="31" t="str">
        <f t="shared" si="176"/>
        <v>?</v>
      </c>
      <c r="AK625" s="31" t="str">
        <f t="shared" si="177"/>
        <v>?</v>
      </c>
      <c r="AL625" s="31" t="str">
        <f t="shared" si="178"/>
        <v>?</v>
      </c>
      <c r="AM625" s="39" t="str">
        <f t="shared" si="179"/>
        <v/>
      </c>
      <c r="AN625" s="31" t="str">
        <f t="shared" si="180"/>
        <v/>
      </c>
      <c r="AO625" s="32" t="str">
        <f t="shared" si="181"/>
        <v/>
      </c>
      <c r="AP625" s="32" t="str">
        <f t="shared" si="182"/>
        <v/>
      </c>
      <c r="AQ625" s="32" t="str">
        <f t="shared" si="183"/>
        <v/>
      </c>
      <c r="AR625" s="32" t="str">
        <f t="shared" si="184"/>
        <v/>
      </c>
      <c r="AS625" s="32" t="str">
        <f t="shared" si="185"/>
        <v/>
      </c>
      <c r="AT625" s="96" t="str">
        <f t="shared" si="186"/>
        <v xml:space="preserve"> </v>
      </c>
    </row>
    <row r="626" spans="1:46" ht="14.25">
      <c r="A626" s="84"/>
      <c r="B626" s="101"/>
      <c r="C626" s="102"/>
      <c r="D626" s="102"/>
      <c r="E626" s="102"/>
      <c r="F626" s="103"/>
      <c r="H626" s="104"/>
      <c r="J626" s="101"/>
      <c r="K626" s="102"/>
      <c r="L626" s="102"/>
      <c r="M626" s="102"/>
      <c r="N626" s="102"/>
      <c r="O626" s="102"/>
      <c r="P626" s="102"/>
      <c r="Q626" s="102"/>
      <c r="R626" s="105"/>
      <c r="T626" s="101"/>
      <c r="U626" s="102"/>
      <c r="V626" s="102"/>
      <c r="W626" s="102"/>
      <c r="X626" s="106"/>
      <c r="Y626" s="4"/>
      <c r="Z626" s="107"/>
      <c r="AA626" s="108"/>
      <c r="AB626" s="108"/>
      <c r="AC626" s="108"/>
      <c r="AD626" s="109"/>
      <c r="AE626" s="7"/>
      <c r="AF626" s="32" t="str">
        <f t="shared" si="172"/>
        <v/>
      </c>
      <c r="AG626" s="31" t="str">
        <f t="shared" si="173"/>
        <v>?</v>
      </c>
      <c r="AH626" s="31" t="str">
        <f t="shared" si="174"/>
        <v>?</v>
      </c>
      <c r="AI626" s="31" t="str">
        <f t="shared" si="175"/>
        <v>?</v>
      </c>
      <c r="AJ626" s="31" t="str">
        <f t="shared" si="176"/>
        <v>?</v>
      </c>
      <c r="AK626" s="31" t="str">
        <f t="shared" si="177"/>
        <v>?</v>
      </c>
      <c r="AL626" s="31" t="str">
        <f t="shared" si="178"/>
        <v>?</v>
      </c>
      <c r="AM626" s="39" t="str">
        <f t="shared" si="179"/>
        <v/>
      </c>
      <c r="AN626" s="31" t="str">
        <f t="shared" si="180"/>
        <v/>
      </c>
      <c r="AO626" s="32" t="str">
        <f t="shared" si="181"/>
        <v/>
      </c>
      <c r="AP626" s="32" t="str">
        <f t="shared" si="182"/>
        <v/>
      </c>
      <c r="AQ626" s="32" t="str">
        <f t="shared" si="183"/>
        <v/>
      </c>
      <c r="AR626" s="32" t="str">
        <f t="shared" si="184"/>
        <v/>
      </c>
      <c r="AS626" s="32" t="str">
        <f t="shared" si="185"/>
        <v/>
      </c>
      <c r="AT626" s="96" t="str">
        <f t="shared" si="186"/>
        <v xml:space="preserve"> </v>
      </c>
    </row>
    <row r="627" spans="1:46" ht="14.25">
      <c r="A627" s="84"/>
      <c r="B627" s="101"/>
      <c r="C627" s="102"/>
      <c r="D627" s="102"/>
      <c r="E627" s="102"/>
      <c r="F627" s="103"/>
      <c r="H627" s="104"/>
      <c r="J627" s="101"/>
      <c r="K627" s="102"/>
      <c r="L627" s="102"/>
      <c r="M627" s="102"/>
      <c r="N627" s="102"/>
      <c r="O627" s="102"/>
      <c r="P627" s="102"/>
      <c r="Q627" s="102"/>
      <c r="R627" s="105"/>
      <c r="T627" s="101"/>
      <c r="U627" s="102"/>
      <c r="V627" s="102"/>
      <c r="W627" s="102"/>
      <c r="X627" s="106"/>
      <c r="Y627" s="4"/>
      <c r="Z627" s="107"/>
      <c r="AA627" s="108"/>
      <c r="AB627" s="108"/>
      <c r="AC627" s="108"/>
      <c r="AD627" s="109"/>
      <c r="AE627" s="7"/>
      <c r="AF627" s="32" t="str">
        <f t="shared" si="172"/>
        <v/>
      </c>
      <c r="AG627" s="31" t="str">
        <f t="shared" si="173"/>
        <v>?</v>
      </c>
      <c r="AH627" s="31" t="str">
        <f t="shared" si="174"/>
        <v>?</v>
      </c>
      <c r="AI627" s="31" t="str">
        <f t="shared" si="175"/>
        <v>?</v>
      </c>
      <c r="AJ627" s="31" t="str">
        <f t="shared" si="176"/>
        <v>?</v>
      </c>
      <c r="AK627" s="31" t="str">
        <f t="shared" si="177"/>
        <v>?</v>
      </c>
      <c r="AL627" s="31" t="str">
        <f t="shared" si="178"/>
        <v>?</v>
      </c>
      <c r="AM627" s="39" t="str">
        <f t="shared" si="179"/>
        <v/>
      </c>
      <c r="AN627" s="31" t="str">
        <f t="shared" si="180"/>
        <v/>
      </c>
      <c r="AO627" s="32" t="str">
        <f t="shared" si="181"/>
        <v/>
      </c>
      <c r="AP627" s="32" t="str">
        <f t="shared" si="182"/>
        <v/>
      </c>
      <c r="AQ627" s="32" t="str">
        <f t="shared" si="183"/>
        <v/>
      </c>
      <c r="AR627" s="32" t="str">
        <f t="shared" si="184"/>
        <v/>
      </c>
      <c r="AS627" s="32" t="str">
        <f t="shared" si="185"/>
        <v/>
      </c>
      <c r="AT627" s="96" t="str">
        <f t="shared" si="186"/>
        <v xml:space="preserve"> </v>
      </c>
    </row>
    <row r="628" spans="1:46" ht="14.25">
      <c r="A628" s="84"/>
      <c r="B628" s="101"/>
      <c r="C628" s="102"/>
      <c r="D628" s="102"/>
      <c r="E628" s="102"/>
      <c r="F628" s="103"/>
      <c r="H628" s="104"/>
      <c r="J628" s="101"/>
      <c r="K628" s="102"/>
      <c r="L628" s="102"/>
      <c r="M628" s="102"/>
      <c r="N628" s="102"/>
      <c r="O628" s="102"/>
      <c r="P628" s="102"/>
      <c r="Q628" s="102"/>
      <c r="R628" s="105"/>
      <c r="T628" s="101"/>
      <c r="U628" s="102"/>
      <c r="V628" s="102"/>
      <c r="W628" s="102"/>
      <c r="X628" s="106"/>
      <c r="Y628" s="4"/>
      <c r="Z628" s="107"/>
      <c r="AA628" s="108"/>
      <c r="AB628" s="108"/>
      <c r="AC628" s="108"/>
      <c r="AD628" s="109"/>
      <c r="AE628" s="7"/>
      <c r="AF628" s="32" t="str">
        <f t="shared" si="172"/>
        <v/>
      </c>
      <c r="AG628" s="31" t="str">
        <f t="shared" si="173"/>
        <v>?</v>
      </c>
      <c r="AH628" s="31" t="str">
        <f t="shared" si="174"/>
        <v>?</v>
      </c>
      <c r="AI628" s="31" t="str">
        <f t="shared" si="175"/>
        <v>?</v>
      </c>
      <c r="AJ628" s="31" t="str">
        <f t="shared" si="176"/>
        <v>?</v>
      </c>
      <c r="AK628" s="31" t="str">
        <f t="shared" si="177"/>
        <v>?</v>
      </c>
      <c r="AL628" s="31" t="str">
        <f t="shared" si="178"/>
        <v>?</v>
      </c>
      <c r="AM628" s="39" t="str">
        <f t="shared" si="179"/>
        <v/>
      </c>
      <c r="AN628" s="31" t="str">
        <f t="shared" si="180"/>
        <v/>
      </c>
      <c r="AO628" s="32" t="str">
        <f t="shared" si="181"/>
        <v/>
      </c>
      <c r="AP628" s="32" t="str">
        <f t="shared" si="182"/>
        <v/>
      </c>
      <c r="AQ628" s="32" t="str">
        <f t="shared" si="183"/>
        <v/>
      </c>
      <c r="AR628" s="32" t="str">
        <f t="shared" si="184"/>
        <v/>
      </c>
      <c r="AS628" s="32" t="str">
        <f t="shared" si="185"/>
        <v/>
      </c>
      <c r="AT628" s="96" t="str">
        <f t="shared" si="186"/>
        <v xml:space="preserve"> </v>
      </c>
    </row>
    <row r="629" spans="1:46" ht="14.25">
      <c r="A629" s="84"/>
      <c r="B629" s="101"/>
      <c r="C629" s="102"/>
      <c r="D629" s="102"/>
      <c r="E629" s="102"/>
      <c r="F629" s="103"/>
      <c r="H629" s="104"/>
      <c r="J629" s="101"/>
      <c r="K629" s="102"/>
      <c r="L629" s="102"/>
      <c r="M629" s="102"/>
      <c r="N629" s="102"/>
      <c r="O629" s="102"/>
      <c r="P629" s="102"/>
      <c r="Q629" s="102"/>
      <c r="R629" s="105"/>
      <c r="T629" s="101"/>
      <c r="U629" s="102"/>
      <c r="V629" s="102"/>
      <c r="W629" s="102"/>
      <c r="X629" s="106"/>
      <c r="Y629" s="4"/>
      <c r="Z629" s="107"/>
      <c r="AA629" s="108"/>
      <c r="AB629" s="108"/>
      <c r="AC629" s="108"/>
      <c r="AD629" s="109"/>
      <c r="AE629" s="7"/>
      <c r="AF629" s="32" t="str">
        <f t="shared" si="172"/>
        <v/>
      </c>
      <c r="AG629" s="31" t="str">
        <f t="shared" si="173"/>
        <v>?</v>
      </c>
      <c r="AH629" s="31" t="str">
        <f t="shared" si="174"/>
        <v>?</v>
      </c>
      <c r="AI629" s="31" t="str">
        <f t="shared" si="175"/>
        <v>?</v>
      </c>
      <c r="AJ629" s="31" t="str">
        <f t="shared" si="176"/>
        <v>?</v>
      </c>
      <c r="AK629" s="31" t="str">
        <f t="shared" si="177"/>
        <v>?</v>
      </c>
      <c r="AL629" s="31" t="str">
        <f t="shared" si="178"/>
        <v>?</v>
      </c>
      <c r="AM629" s="39" t="str">
        <f t="shared" si="179"/>
        <v/>
      </c>
      <c r="AN629" s="31" t="str">
        <f t="shared" si="180"/>
        <v/>
      </c>
      <c r="AO629" s="32" t="str">
        <f t="shared" si="181"/>
        <v/>
      </c>
      <c r="AP629" s="32" t="str">
        <f t="shared" si="182"/>
        <v/>
      </c>
      <c r="AQ629" s="32" t="str">
        <f t="shared" si="183"/>
        <v/>
      </c>
      <c r="AR629" s="32" t="str">
        <f t="shared" si="184"/>
        <v/>
      </c>
      <c r="AS629" s="32" t="str">
        <f t="shared" si="185"/>
        <v/>
      </c>
      <c r="AT629" s="96" t="str">
        <f t="shared" si="186"/>
        <v xml:space="preserve"> </v>
      </c>
    </row>
    <row r="630" spans="1:46" ht="14.25">
      <c r="A630" s="84"/>
      <c r="B630" s="101"/>
      <c r="C630" s="102"/>
      <c r="D630" s="102"/>
      <c r="E630" s="102"/>
      <c r="F630" s="103"/>
      <c r="H630" s="104"/>
      <c r="J630" s="101"/>
      <c r="K630" s="102"/>
      <c r="L630" s="102"/>
      <c r="M630" s="102"/>
      <c r="N630" s="102"/>
      <c r="O630" s="102"/>
      <c r="P630" s="102"/>
      <c r="Q630" s="102"/>
      <c r="R630" s="105"/>
      <c r="T630" s="101"/>
      <c r="U630" s="102"/>
      <c r="V630" s="102"/>
      <c r="W630" s="102"/>
      <c r="X630" s="106"/>
      <c r="Y630" s="4"/>
      <c r="Z630" s="107"/>
      <c r="AA630" s="108"/>
      <c r="AB630" s="108"/>
      <c r="AC630" s="108"/>
      <c r="AD630" s="109"/>
      <c r="AE630" s="7"/>
      <c r="AF630" s="32" t="str">
        <f t="shared" si="172"/>
        <v/>
      </c>
      <c r="AG630" s="31" t="str">
        <f t="shared" si="173"/>
        <v>?</v>
      </c>
      <c r="AH630" s="31" t="str">
        <f t="shared" si="174"/>
        <v>?</v>
      </c>
      <c r="AI630" s="31" t="str">
        <f t="shared" si="175"/>
        <v>?</v>
      </c>
      <c r="AJ630" s="31" t="str">
        <f t="shared" si="176"/>
        <v>?</v>
      </c>
      <c r="AK630" s="31" t="str">
        <f t="shared" si="177"/>
        <v>?</v>
      </c>
      <c r="AL630" s="31" t="str">
        <f t="shared" si="178"/>
        <v>?</v>
      </c>
      <c r="AM630" s="39" t="str">
        <f t="shared" si="179"/>
        <v/>
      </c>
      <c r="AN630" s="31" t="str">
        <f t="shared" si="180"/>
        <v/>
      </c>
      <c r="AO630" s="32" t="str">
        <f t="shared" si="181"/>
        <v/>
      </c>
      <c r="AP630" s="32" t="str">
        <f t="shared" si="182"/>
        <v/>
      </c>
      <c r="AQ630" s="32" t="str">
        <f t="shared" si="183"/>
        <v/>
      </c>
      <c r="AR630" s="32" t="str">
        <f t="shared" si="184"/>
        <v/>
      </c>
      <c r="AS630" s="32" t="str">
        <f t="shared" si="185"/>
        <v/>
      </c>
      <c r="AT630" s="96" t="str">
        <f t="shared" si="186"/>
        <v xml:space="preserve"> </v>
      </c>
    </row>
    <row r="631" spans="1:46" ht="14.25">
      <c r="A631" s="84"/>
      <c r="B631" s="101"/>
      <c r="C631" s="102"/>
      <c r="D631" s="102"/>
      <c r="E631" s="102"/>
      <c r="F631" s="103"/>
      <c r="H631" s="104"/>
      <c r="J631" s="101"/>
      <c r="K631" s="102"/>
      <c r="L631" s="102"/>
      <c r="M631" s="102"/>
      <c r="N631" s="102"/>
      <c r="O631" s="102"/>
      <c r="P631" s="102"/>
      <c r="Q631" s="102"/>
      <c r="R631" s="105"/>
      <c r="T631" s="101"/>
      <c r="U631" s="102"/>
      <c r="V631" s="102"/>
      <c r="W631" s="102"/>
      <c r="X631" s="106"/>
      <c r="Y631" s="4"/>
      <c r="Z631" s="107"/>
      <c r="AA631" s="108"/>
      <c r="AB631" s="108"/>
      <c r="AC631" s="108"/>
      <c r="AD631" s="109"/>
      <c r="AE631" s="7"/>
      <c r="AF631" s="32" t="str">
        <f t="shared" si="172"/>
        <v/>
      </c>
      <c r="AG631" s="31" t="str">
        <f t="shared" si="173"/>
        <v>?</v>
      </c>
      <c r="AH631" s="31" t="str">
        <f t="shared" si="174"/>
        <v>?</v>
      </c>
      <c r="AI631" s="31" t="str">
        <f t="shared" si="175"/>
        <v>?</v>
      </c>
      <c r="AJ631" s="31" t="str">
        <f t="shared" si="176"/>
        <v>?</v>
      </c>
      <c r="AK631" s="31" t="str">
        <f t="shared" si="177"/>
        <v>?</v>
      </c>
      <c r="AL631" s="31" t="str">
        <f t="shared" si="178"/>
        <v>?</v>
      </c>
      <c r="AM631" s="39" t="str">
        <f t="shared" si="179"/>
        <v/>
      </c>
      <c r="AN631" s="31" t="str">
        <f t="shared" si="180"/>
        <v/>
      </c>
      <c r="AO631" s="32" t="str">
        <f t="shared" si="181"/>
        <v/>
      </c>
      <c r="AP631" s="32" t="str">
        <f t="shared" si="182"/>
        <v/>
      </c>
      <c r="AQ631" s="32" t="str">
        <f t="shared" si="183"/>
        <v/>
      </c>
      <c r="AR631" s="32" t="str">
        <f t="shared" si="184"/>
        <v/>
      </c>
      <c r="AS631" s="32" t="str">
        <f t="shared" si="185"/>
        <v/>
      </c>
      <c r="AT631" s="96" t="str">
        <f t="shared" si="186"/>
        <v xml:space="preserve"> </v>
      </c>
    </row>
    <row r="632" spans="1:46" ht="14.25">
      <c r="A632" s="84"/>
      <c r="B632" s="101"/>
      <c r="C632" s="102"/>
      <c r="D632" s="102"/>
      <c r="E632" s="102"/>
      <c r="F632" s="103"/>
      <c r="H632" s="104"/>
      <c r="J632" s="101"/>
      <c r="K632" s="102"/>
      <c r="L632" s="102"/>
      <c r="M632" s="102"/>
      <c r="N632" s="102"/>
      <c r="O632" s="102"/>
      <c r="P632" s="102"/>
      <c r="Q632" s="102"/>
      <c r="R632" s="105"/>
      <c r="T632" s="101"/>
      <c r="U632" s="102"/>
      <c r="V632" s="102"/>
      <c r="W632" s="102"/>
      <c r="X632" s="106"/>
      <c r="Y632" s="4"/>
      <c r="Z632" s="107"/>
      <c r="AA632" s="108"/>
      <c r="AB632" s="108"/>
      <c r="AC632" s="108"/>
      <c r="AD632" s="109"/>
      <c r="AE632" s="7"/>
      <c r="AF632" s="32" t="str">
        <f t="shared" si="172"/>
        <v/>
      </c>
      <c r="AG632" s="31" t="str">
        <f t="shared" si="173"/>
        <v>?</v>
      </c>
      <c r="AH632" s="31" t="str">
        <f t="shared" si="174"/>
        <v>?</v>
      </c>
      <c r="AI632" s="31" t="str">
        <f t="shared" si="175"/>
        <v>?</v>
      </c>
      <c r="AJ632" s="31" t="str">
        <f t="shared" si="176"/>
        <v>?</v>
      </c>
      <c r="AK632" s="31" t="str">
        <f t="shared" si="177"/>
        <v>?</v>
      </c>
      <c r="AL632" s="31" t="str">
        <f t="shared" si="178"/>
        <v>?</v>
      </c>
      <c r="AM632" s="39" t="str">
        <f t="shared" si="179"/>
        <v/>
      </c>
      <c r="AN632" s="31" t="str">
        <f t="shared" si="180"/>
        <v/>
      </c>
      <c r="AO632" s="32" t="str">
        <f t="shared" si="181"/>
        <v/>
      </c>
      <c r="AP632" s="32" t="str">
        <f t="shared" si="182"/>
        <v/>
      </c>
      <c r="AQ632" s="32" t="str">
        <f t="shared" si="183"/>
        <v/>
      </c>
      <c r="AR632" s="32" t="str">
        <f t="shared" si="184"/>
        <v/>
      </c>
      <c r="AS632" s="32" t="str">
        <f t="shared" si="185"/>
        <v/>
      </c>
      <c r="AT632" s="96" t="str">
        <f t="shared" si="186"/>
        <v xml:space="preserve"> </v>
      </c>
    </row>
    <row r="633" spans="1:46" ht="14.25">
      <c r="A633" s="84"/>
      <c r="B633" s="101"/>
      <c r="C633" s="102"/>
      <c r="D633" s="102"/>
      <c r="E633" s="102"/>
      <c r="F633" s="103"/>
      <c r="H633" s="104"/>
      <c r="J633" s="101"/>
      <c r="K633" s="102"/>
      <c r="L633" s="102"/>
      <c r="M633" s="102"/>
      <c r="N633" s="102"/>
      <c r="O633" s="102"/>
      <c r="P633" s="102"/>
      <c r="Q633" s="102"/>
      <c r="R633" s="105"/>
      <c r="T633" s="101"/>
      <c r="U633" s="102"/>
      <c r="V633" s="102"/>
      <c r="W633" s="102"/>
      <c r="X633" s="106"/>
      <c r="Y633" s="4"/>
      <c r="Z633" s="107"/>
      <c r="AA633" s="108"/>
      <c r="AB633" s="108"/>
      <c r="AC633" s="108"/>
      <c r="AD633" s="109"/>
      <c r="AE633" s="7"/>
      <c r="AF633" s="32" t="str">
        <f t="shared" si="172"/>
        <v/>
      </c>
      <c r="AG633" s="31" t="str">
        <f t="shared" si="173"/>
        <v>?</v>
      </c>
      <c r="AH633" s="31" t="str">
        <f t="shared" si="174"/>
        <v>?</v>
      </c>
      <c r="AI633" s="31" t="str">
        <f t="shared" si="175"/>
        <v>?</v>
      </c>
      <c r="AJ633" s="31" t="str">
        <f t="shared" si="176"/>
        <v>?</v>
      </c>
      <c r="AK633" s="31" t="str">
        <f t="shared" si="177"/>
        <v>?</v>
      </c>
      <c r="AL633" s="31" t="str">
        <f t="shared" si="178"/>
        <v>?</v>
      </c>
      <c r="AM633" s="39" t="str">
        <f t="shared" si="179"/>
        <v/>
      </c>
      <c r="AN633" s="31" t="str">
        <f t="shared" si="180"/>
        <v/>
      </c>
      <c r="AO633" s="32" t="str">
        <f t="shared" si="181"/>
        <v/>
      </c>
      <c r="AP633" s="32" t="str">
        <f t="shared" si="182"/>
        <v/>
      </c>
      <c r="AQ633" s="32" t="str">
        <f t="shared" si="183"/>
        <v/>
      </c>
      <c r="AR633" s="32" t="str">
        <f t="shared" si="184"/>
        <v/>
      </c>
      <c r="AS633" s="32" t="str">
        <f t="shared" si="185"/>
        <v/>
      </c>
      <c r="AT633" s="96" t="str">
        <f t="shared" si="186"/>
        <v xml:space="preserve"> </v>
      </c>
    </row>
    <row r="634" spans="1:46" ht="14.25">
      <c r="A634" s="84"/>
      <c r="B634" s="101"/>
      <c r="C634" s="102"/>
      <c r="D634" s="102"/>
      <c r="E634" s="102"/>
      <c r="F634" s="103"/>
      <c r="H634" s="104"/>
      <c r="J634" s="101"/>
      <c r="K634" s="102"/>
      <c r="L634" s="102"/>
      <c r="M634" s="102"/>
      <c r="N634" s="102"/>
      <c r="O634" s="102"/>
      <c r="P634" s="102"/>
      <c r="Q634" s="102"/>
      <c r="R634" s="105"/>
      <c r="T634" s="101"/>
      <c r="U634" s="102"/>
      <c r="V634" s="102"/>
      <c r="W634" s="102"/>
      <c r="X634" s="106"/>
      <c r="Y634" s="4"/>
      <c r="Z634" s="107"/>
      <c r="AA634" s="108"/>
      <c r="AB634" s="108"/>
      <c r="AC634" s="108"/>
      <c r="AD634" s="109"/>
      <c r="AE634" s="7"/>
      <c r="AF634" s="32" t="str">
        <f t="shared" si="172"/>
        <v/>
      </c>
      <c r="AG634" s="31" t="str">
        <f t="shared" si="173"/>
        <v>?</v>
      </c>
      <c r="AH634" s="31" t="str">
        <f t="shared" si="174"/>
        <v>?</v>
      </c>
      <c r="AI634" s="31" t="str">
        <f t="shared" si="175"/>
        <v>?</v>
      </c>
      <c r="AJ634" s="31" t="str">
        <f t="shared" si="176"/>
        <v>?</v>
      </c>
      <c r="AK634" s="31" t="str">
        <f t="shared" si="177"/>
        <v>?</v>
      </c>
      <c r="AL634" s="31" t="str">
        <f t="shared" si="178"/>
        <v>?</v>
      </c>
      <c r="AM634" s="39" t="str">
        <f t="shared" si="179"/>
        <v/>
      </c>
      <c r="AN634" s="31" t="str">
        <f t="shared" si="180"/>
        <v/>
      </c>
      <c r="AO634" s="32" t="str">
        <f t="shared" si="181"/>
        <v/>
      </c>
      <c r="AP634" s="32" t="str">
        <f t="shared" si="182"/>
        <v/>
      </c>
      <c r="AQ634" s="32" t="str">
        <f t="shared" si="183"/>
        <v/>
      </c>
      <c r="AR634" s="32" t="str">
        <f t="shared" si="184"/>
        <v/>
      </c>
      <c r="AS634" s="32" t="str">
        <f t="shared" si="185"/>
        <v/>
      </c>
      <c r="AT634" s="96" t="str">
        <f t="shared" si="186"/>
        <v xml:space="preserve"> </v>
      </c>
    </row>
    <row r="635" spans="1:46" ht="14.25">
      <c r="A635" s="84"/>
      <c r="B635" s="101"/>
      <c r="C635" s="102"/>
      <c r="D635" s="102"/>
      <c r="E635" s="102"/>
      <c r="F635" s="103"/>
      <c r="H635" s="104"/>
      <c r="J635" s="101"/>
      <c r="K635" s="102"/>
      <c r="L635" s="102"/>
      <c r="M635" s="102"/>
      <c r="N635" s="102"/>
      <c r="O635" s="102"/>
      <c r="P635" s="102"/>
      <c r="Q635" s="102"/>
      <c r="R635" s="105"/>
      <c r="T635" s="101"/>
      <c r="U635" s="102"/>
      <c r="V635" s="102"/>
      <c r="W635" s="102"/>
      <c r="X635" s="106"/>
      <c r="Y635" s="4"/>
      <c r="Z635" s="107"/>
      <c r="AA635" s="108"/>
      <c r="AB635" s="108"/>
      <c r="AC635" s="108"/>
      <c r="AD635" s="109"/>
      <c r="AE635" s="7"/>
      <c r="AF635" s="32" t="str">
        <f t="shared" si="172"/>
        <v/>
      </c>
      <c r="AG635" s="31" t="str">
        <f t="shared" si="173"/>
        <v>?</v>
      </c>
      <c r="AH635" s="31" t="str">
        <f t="shared" si="174"/>
        <v>?</v>
      </c>
      <c r="AI635" s="31" t="str">
        <f t="shared" si="175"/>
        <v>?</v>
      </c>
      <c r="AJ635" s="31" t="str">
        <f t="shared" si="176"/>
        <v>?</v>
      </c>
      <c r="AK635" s="31" t="str">
        <f t="shared" si="177"/>
        <v>?</v>
      </c>
      <c r="AL635" s="31" t="str">
        <f t="shared" si="178"/>
        <v>?</v>
      </c>
      <c r="AM635" s="39" t="str">
        <f t="shared" si="179"/>
        <v/>
      </c>
      <c r="AN635" s="31" t="str">
        <f t="shared" si="180"/>
        <v/>
      </c>
      <c r="AO635" s="32" t="str">
        <f t="shared" si="181"/>
        <v/>
      </c>
      <c r="AP635" s="32" t="str">
        <f t="shared" si="182"/>
        <v/>
      </c>
      <c r="AQ635" s="32" t="str">
        <f t="shared" si="183"/>
        <v/>
      </c>
      <c r="AR635" s="32" t="str">
        <f t="shared" si="184"/>
        <v/>
      </c>
      <c r="AS635" s="32" t="str">
        <f t="shared" si="185"/>
        <v/>
      </c>
      <c r="AT635" s="96" t="str">
        <f t="shared" si="186"/>
        <v xml:space="preserve"> </v>
      </c>
    </row>
    <row r="636" spans="1:46" ht="14.25">
      <c r="A636" s="84"/>
      <c r="B636" s="101"/>
      <c r="C636" s="102"/>
      <c r="D636" s="102"/>
      <c r="E636" s="102"/>
      <c r="F636" s="103"/>
      <c r="H636" s="104"/>
      <c r="J636" s="101"/>
      <c r="K636" s="102"/>
      <c r="L636" s="102"/>
      <c r="M636" s="102"/>
      <c r="N636" s="102"/>
      <c r="O636" s="102"/>
      <c r="P636" s="102"/>
      <c r="Q636" s="102"/>
      <c r="R636" s="105"/>
      <c r="T636" s="101"/>
      <c r="U636" s="102"/>
      <c r="V636" s="102"/>
      <c r="W636" s="102"/>
      <c r="X636" s="106"/>
      <c r="Y636" s="4"/>
      <c r="Z636" s="107"/>
      <c r="AA636" s="108"/>
      <c r="AB636" s="108"/>
      <c r="AC636" s="108"/>
      <c r="AD636" s="109"/>
      <c r="AE636" s="7"/>
      <c r="AF636" s="32" t="str">
        <f t="shared" si="172"/>
        <v/>
      </c>
      <c r="AG636" s="31" t="str">
        <f t="shared" si="173"/>
        <v>?</v>
      </c>
      <c r="AH636" s="31" t="str">
        <f t="shared" si="174"/>
        <v>?</v>
      </c>
      <c r="AI636" s="31" t="str">
        <f t="shared" si="175"/>
        <v>?</v>
      </c>
      <c r="AJ636" s="31" t="str">
        <f t="shared" si="176"/>
        <v>?</v>
      </c>
      <c r="AK636" s="31" t="str">
        <f t="shared" si="177"/>
        <v>?</v>
      </c>
      <c r="AL636" s="31" t="str">
        <f t="shared" si="178"/>
        <v>?</v>
      </c>
      <c r="AM636" s="39" t="str">
        <f t="shared" si="179"/>
        <v/>
      </c>
      <c r="AN636" s="31" t="str">
        <f t="shared" si="180"/>
        <v/>
      </c>
      <c r="AO636" s="32" t="str">
        <f t="shared" si="181"/>
        <v/>
      </c>
      <c r="AP636" s="32" t="str">
        <f t="shared" si="182"/>
        <v/>
      </c>
      <c r="AQ636" s="32" t="str">
        <f t="shared" si="183"/>
        <v/>
      </c>
      <c r="AR636" s="32" t="str">
        <f t="shared" si="184"/>
        <v/>
      </c>
      <c r="AS636" s="32" t="str">
        <f t="shared" si="185"/>
        <v/>
      </c>
      <c r="AT636" s="96" t="str">
        <f t="shared" si="186"/>
        <v xml:space="preserve"> </v>
      </c>
    </row>
    <row r="637" spans="1:46" ht="14.25">
      <c r="A637" s="84"/>
      <c r="B637" s="101"/>
      <c r="C637" s="102"/>
      <c r="D637" s="102"/>
      <c r="E637" s="102"/>
      <c r="F637" s="103"/>
      <c r="H637" s="104"/>
      <c r="J637" s="101"/>
      <c r="K637" s="102"/>
      <c r="L637" s="102"/>
      <c r="M637" s="102"/>
      <c r="N637" s="102"/>
      <c r="O637" s="102"/>
      <c r="P637" s="102"/>
      <c r="Q637" s="102"/>
      <c r="R637" s="105"/>
      <c r="T637" s="101"/>
      <c r="U637" s="102"/>
      <c r="V637" s="102"/>
      <c r="W637" s="102"/>
      <c r="X637" s="106"/>
      <c r="Y637" s="4"/>
      <c r="Z637" s="107"/>
      <c r="AA637" s="108"/>
      <c r="AB637" s="108"/>
      <c r="AC637" s="108"/>
      <c r="AD637" s="109"/>
      <c r="AE637" s="7"/>
      <c r="AF637" s="32" t="str">
        <f t="shared" si="172"/>
        <v/>
      </c>
      <c r="AG637" s="31" t="str">
        <f t="shared" si="173"/>
        <v>?</v>
      </c>
      <c r="AH637" s="31" t="str">
        <f t="shared" si="174"/>
        <v>?</v>
      </c>
      <c r="AI637" s="31" t="str">
        <f t="shared" si="175"/>
        <v>?</v>
      </c>
      <c r="AJ637" s="31" t="str">
        <f t="shared" si="176"/>
        <v>?</v>
      </c>
      <c r="AK637" s="31" t="str">
        <f t="shared" si="177"/>
        <v>?</v>
      </c>
      <c r="AL637" s="31" t="str">
        <f t="shared" si="178"/>
        <v>?</v>
      </c>
      <c r="AM637" s="39" t="str">
        <f t="shared" si="179"/>
        <v/>
      </c>
      <c r="AN637" s="31" t="str">
        <f t="shared" si="180"/>
        <v/>
      </c>
      <c r="AO637" s="32" t="str">
        <f t="shared" si="181"/>
        <v/>
      </c>
      <c r="AP637" s="32" t="str">
        <f t="shared" si="182"/>
        <v/>
      </c>
      <c r="AQ637" s="32" t="str">
        <f t="shared" si="183"/>
        <v/>
      </c>
      <c r="AR637" s="32" t="str">
        <f t="shared" si="184"/>
        <v/>
      </c>
      <c r="AS637" s="32" t="str">
        <f t="shared" si="185"/>
        <v/>
      </c>
      <c r="AT637" s="96" t="str">
        <f t="shared" si="186"/>
        <v xml:space="preserve"> </v>
      </c>
    </row>
    <row r="638" spans="1:46" ht="14.25">
      <c r="A638" s="84"/>
      <c r="B638" s="101"/>
      <c r="C638" s="102"/>
      <c r="D638" s="102"/>
      <c r="E638" s="102"/>
      <c r="F638" s="103"/>
      <c r="H638" s="104"/>
      <c r="J638" s="101"/>
      <c r="K638" s="102"/>
      <c r="L638" s="102"/>
      <c r="M638" s="102"/>
      <c r="N638" s="102"/>
      <c r="O638" s="102"/>
      <c r="P638" s="102"/>
      <c r="Q638" s="102"/>
      <c r="R638" s="105"/>
      <c r="T638" s="101"/>
      <c r="U638" s="102"/>
      <c r="V638" s="102"/>
      <c r="W638" s="102"/>
      <c r="X638" s="106"/>
      <c r="Y638" s="4"/>
      <c r="Z638" s="107"/>
      <c r="AA638" s="108"/>
      <c r="AB638" s="108"/>
      <c r="AC638" s="108"/>
      <c r="AD638" s="109"/>
      <c r="AE638" s="7"/>
      <c r="AF638" s="32" t="str">
        <f t="shared" si="172"/>
        <v/>
      </c>
      <c r="AG638" s="31" t="str">
        <f t="shared" si="173"/>
        <v>?</v>
      </c>
      <c r="AH638" s="31" t="str">
        <f t="shared" si="174"/>
        <v>?</v>
      </c>
      <c r="AI638" s="31" t="str">
        <f t="shared" si="175"/>
        <v>?</v>
      </c>
      <c r="AJ638" s="31" t="str">
        <f t="shared" si="176"/>
        <v>?</v>
      </c>
      <c r="AK638" s="31" t="str">
        <f t="shared" si="177"/>
        <v>?</v>
      </c>
      <c r="AL638" s="31" t="str">
        <f t="shared" si="178"/>
        <v>?</v>
      </c>
      <c r="AM638" s="39" t="str">
        <f t="shared" si="179"/>
        <v/>
      </c>
      <c r="AN638" s="31" t="str">
        <f t="shared" si="180"/>
        <v/>
      </c>
      <c r="AO638" s="32" t="str">
        <f t="shared" si="181"/>
        <v/>
      </c>
      <c r="AP638" s="32" t="str">
        <f t="shared" si="182"/>
        <v/>
      </c>
      <c r="AQ638" s="32" t="str">
        <f t="shared" si="183"/>
        <v/>
      </c>
      <c r="AR638" s="32" t="str">
        <f t="shared" si="184"/>
        <v/>
      </c>
      <c r="AS638" s="32" t="str">
        <f t="shared" si="185"/>
        <v/>
      </c>
      <c r="AT638" s="96" t="str">
        <f t="shared" si="186"/>
        <v xml:space="preserve"> </v>
      </c>
    </row>
    <row r="639" spans="1:46" ht="14.25">
      <c r="A639" s="84"/>
      <c r="B639" s="101"/>
      <c r="C639" s="102"/>
      <c r="D639" s="102"/>
      <c r="E639" s="102"/>
      <c r="F639" s="103"/>
      <c r="H639" s="104"/>
      <c r="J639" s="101"/>
      <c r="K639" s="102"/>
      <c r="L639" s="102"/>
      <c r="M639" s="102"/>
      <c r="N639" s="102"/>
      <c r="O639" s="102"/>
      <c r="P639" s="102"/>
      <c r="Q639" s="102"/>
      <c r="R639" s="105"/>
      <c r="T639" s="101"/>
      <c r="U639" s="102"/>
      <c r="V639" s="102"/>
      <c r="W639" s="102"/>
      <c r="X639" s="106"/>
      <c r="Y639" s="4"/>
      <c r="Z639" s="107"/>
      <c r="AA639" s="108"/>
      <c r="AB639" s="108"/>
      <c r="AC639" s="108"/>
      <c r="AD639" s="109"/>
      <c r="AE639" s="7"/>
      <c r="AF639" s="32" t="str">
        <f t="shared" si="172"/>
        <v/>
      </c>
      <c r="AG639" s="31" t="str">
        <f t="shared" si="173"/>
        <v>?</v>
      </c>
      <c r="AH639" s="31" t="str">
        <f t="shared" si="174"/>
        <v>?</v>
      </c>
      <c r="AI639" s="31" t="str">
        <f t="shared" si="175"/>
        <v>?</v>
      </c>
      <c r="AJ639" s="31" t="str">
        <f t="shared" si="176"/>
        <v>?</v>
      </c>
      <c r="AK639" s="31" t="str">
        <f t="shared" si="177"/>
        <v>?</v>
      </c>
      <c r="AL639" s="31" t="str">
        <f t="shared" si="178"/>
        <v>?</v>
      </c>
      <c r="AM639" s="39" t="str">
        <f t="shared" si="179"/>
        <v/>
      </c>
      <c r="AN639" s="31" t="str">
        <f t="shared" si="180"/>
        <v/>
      </c>
      <c r="AO639" s="32" t="str">
        <f t="shared" si="181"/>
        <v/>
      </c>
      <c r="AP639" s="32" t="str">
        <f t="shared" si="182"/>
        <v/>
      </c>
      <c r="AQ639" s="32" t="str">
        <f t="shared" si="183"/>
        <v/>
      </c>
      <c r="AR639" s="32" t="str">
        <f t="shared" si="184"/>
        <v/>
      </c>
      <c r="AS639" s="32" t="str">
        <f t="shared" si="185"/>
        <v/>
      </c>
      <c r="AT639" s="96" t="str">
        <f t="shared" si="186"/>
        <v xml:space="preserve"> </v>
      </c>
    </row>
    <row r="640" spans="1:46" ht="14.25">
      <c r="A640" s="84"/>
      <c r="B640" s="101"/>
      <c r="C640" s="102"/>
      <c r="D640" s="102"/>
      <c r="E640" s="102"/>
      <c r="F640" s="103"/>
      <c r="H640" s="104"/>
      <c r="J640" s="101"/>
      <c r="K640" s="102"/>
      <c r="L640" s="102"/>
      <c r="M640" s="102"/>
      <c r="N640" s="102"/>
      <c r="O640" s="102"/>
      <c r="P640" s="102"/>
      <c r="Q640" s="102"/>
      <c r="R640" s="105"/>
      <c r="T640" s="101"/>
      <c r="U640" s="102"/>
      <c r="V640" s="102"/>
      <c r="W640" s="102"/>
      <c r="X640" s="106"/>
      <c r="Y640" s="4"/>
      <c r="Z640" s="107"/>
      <c r="AA640" s="108"/>
      <c r="AB640" s="108"/>
      <c r="AC640" s="108"/>
      <c r="AD640" s="109"/>
      <c r="AE640" s="7"/>
      <c r="AF640" s="32" t="str">
        <f t="shared" si="172"/>
        <v/>
      </c>
      <c r="AG640" s="31" t="str">
        <f t="shared" si="173"/>
        <v>?</v>
      </c>
      <c r="AH640" s="31" t="str">
        <f t="shared" si="174"/>
        <v>?</v>
      </c>
      <c r="AI640" s="31" t="str">
        <f t="shared" si="175"/>
        <v>?</v>
      </c>
      <c r="AJ640" s="31" t="str">
        <f t="shared" si="176"/>
        <v>?</v>
      </c>
      <c r="AK640" s="31" t="str">
        <f t="shared" si="177"/>
        <v>?</v>
      </c>
      <c r="AL640" s="31" t="str">
        <f t="shared" si="178"/>
        <v>?</v>
      </c>
      <c r="AM640" s="39" t="str">
        <f t="shared" si="179"/>
        <v/>
      </c>
      <c r="AN640" s="31" t="str">
        <f t="shared" si="180"/>
        <v/>
      </c>
      <c r="AO640" s="32" t="str">
        <f t="shared" si="181"/>
        <v/>
      </c>
      <c r="AP640" s="32" t="str">
        <f t="shared" si="182"/>
        <v/>
      </c>
      <c r="AQ640" s="32" t="str">
        <f t="shared" si="183"/>
        <v/>
      </c>
      <c r="AR640" s="32" t="str">
        <f t="shared" si="184"/>
        <v/>
      </c>
      <c r="AS640" s="32" t="str">
        <f t="shared" si="185"/>
        <v/>
      </c>
      <c r="AT640" s="96" t="str">
        <f t="shared" si="186"/>
        <v xml:space="preserve"> </v>
      </c>
    </row>
    <row r="641" spans="1:46" ht="14.25">
      <c r="A641" s="84"/>
      <c r="B641" s="101"/>
      <c r="C641" s="102"/>
      <c r="D641" s="102"/>
      <c r="E641" s="102"/>
      <c r="F641" s="103"/>
      <c r="H641" s="104"/>
      <c r="J641" s="101"/>
      <c r="K641" s="102"/>
      <c r="L641" s="102"/>
      <c r="M641" s="102"/>
      <c r="N641" s="102"/>
      <c r="O641" s="102"/>
      <c r="P641" s="102"/>
      <c r="Q641" s="102"/>
      <c r="R641" s="105"/>
      <c r="T641" s="101"/>
      <c r="U641" s="102"/>
      <c r="V641" s="102"/>
      <c r="W641" s="102"/>
      <c r="X641" s="106"/>
      <c r="Y641" s="4"/>
      <c r="Z641" s="107"/>
      <c r="AA641" s="108"/>
      <c r="AB641" s="108"/>
      <c r="AC641" s="108"/>
      <c r="AD641" s="109"/>
      <c r="AE641" s="7"/>
      <c r="AF641" s="32" t="str">
        <f t="shared" si="172"/>
        <v/>
      </c>
      <c r="AG641" s="31" t="str">
        <f t="shared" si="173"/>
        <v>?</v>
      </c>
      <c r="AH641" s="31" t="str">
        <f t="shared" si="174"/>
        <v>?</v>
      </c>
      <c r="AI641" s="31" t="str">
        <f t="shared" si="175"/>
        <v>?</v>
      </c>
      <c r="AJ641" s="31" t="str">
        <f t="shared" si="176"/>
        <v>?</v>
      </c>
      <c r="AK641" s="31" t="str">
        <f t="shared" si="177"/>
        <v>?</v>
      </c>
      <c r="AL641" s="31" t="str">
        <f t="shared" si="178"/>
        <v>?</v>
      </c>
      <c r="AM641" s="39" t="str">
        <f t="shared" si="179"/>
        <v/>
      </c>
      <c r="AN641" s="31" t="str">
        <f t="shared" si="180"/>
        <v/>
      </c>
      <c r="AO641" s="32" t="str">
        <f t="shared" si="181"/>
        <v/>
      </c>
      <c r="AP641" s="32" t="str">
        <f t="shared" si="182"/>
        <v/>
      </c>
      <c r="AQ641" s="32" t="str">
        <f t="shared" si="183"/>
        <v/>
      </c>
      <c r="AR641" s="32" t="str">
        <f t="shared" si="184"/>
        <v/>
      </c>
      <c r="AS641" s="32" t="str">
        <f t="shared" si="185"/>
        <v/>
      </c>
      <c r="AT641" s="96" t="str">
        <f t="shared" si="186"/>
        <v xml:space="preserve"> </v>
      </c>
    </row>
    <row r="642" spans="1:46" ht="14.25">
      <c r="A642" s="84"/>
      <c r="B642" s="101"/>
      <c r="C642" s="102"/>
      <c r="D642" s="102"/>
      <c r="E642" s="102"/>
      <c r="F642" s="103"/>
      <c r="H642" s="104"/>
      <c r="J642" s="101"/>
      <c r="K642" s="102"/>
      <c r="L642" s="102"/>
      <c r="M642" s="102"/>
      <c r="N642" s="102"/>
      <c r="O642" s="102"/>
      <c r="P642" s="102"/>
      <c r="Q642" s="102"/>
      <c r="R642" s="105"/>
      <c r="T642" s="101"/>
      <c r="U642" s="102"/>
      <c r="V642" s="102"/>
      <c r="W642" s="102"/>
      <c r="X642" s="106"/>
      <c r="Y642" s="4"/>
      <c r="Z642" s="107"/>
      <c r="AA642" s="108"/>
      <c r="AB642" s="108"/>
      <c r="AC642" s="108"/>
      <c r="AD642" s="109"/>
      <c r="AE642" s="7"/>
      <c r="AF642" s="32" t="str">
        <f t="shared" si="172"/>
        <v/>
      </c>
      <c r="AG642" s="31" t="str">
        <f t="shared" si="173"/>
        <v>?</v>
      </c>
      <c r="AH642" s="31" t="str">
        <f t="shared" si="174"/>
        <v>?</v>
      </c>
      <c r="AI642" s="31" t="str">
        <f t="shared" si="175"/>
        <v>?</v>
      </c>
      <c r="AJ642" s="31" t="str">
        <f t="shared" si="176"/>
        <v>?</v>
      </c>
      <c r="AK642" s="31" t="str">
        <f t="shared" si="177"/>
        <v>?</v>
      </c>
      <c r="AL642" s="31" t="str">
        <f t="shared" si="178"/>
        <v>?</v>
      </c>
      <c r="AM642" s="39" t="str">
        <f t="shared" si="179"/>
        <v/>
      </c>
      <c r="AN642" s="31" t="str">
        <f t="shared" si="180"/>
        <v/>
      </c>
      <c r="AO642" s="32" t="str">
        <f t="shared" si="181"/>
        <v/>
      </c>
      <c r="AP642" s="32" t="str">
        <f t="shared" si="182"/>
        <v/>
      </c>
      <c r="AQ642" s="32" t="str">
        <f t="shared" si="183"/>
        <v/>
      </c>
      <c r="AR642" s="32" t="str">
        <f t="shared" si="184"/>
        <v/>
      </c>
      <c r="AS642" s="32" t="str">
        <f t="shared" si="185"/>
        <v/>
      </c>
      <c r="AT642" s="96" t="str">
        <f t="shared" si="186"/>
        <v xml:space="preserve"> </v>
      </c>
    </row>
    <row r="643" spans="1:46" ht="14.25">
      <c r="A643" s="84"/>
      <c r="B643" s="101"/>
      <c r="C643" s="102"/>
      <c r="D643" s="102"/>
      <c r="E643" s="102"/>
      <c r="F643" s="103"/>
      <c r="H643" s="104"/>
      <c r="J643" s="101"/>
      <c r="K643" s="102"/>
      <c r="L643" s="102"/>
      <c r="M643" s="102"/>
      <c r="N643" s="102"/>
      <c r="O643" s="102"/>
      <c r="P643" s="102"/>
      <c r="Q643" s="102"/>
      <c r="R643" s="105"/>
      <c r="T643" s="101"/>
      <c r="U643" s="102"/>
      <c r="V643" s="102"/>
      <c r="W643" s="102"/>
      <c r="X643" s="106"/>
      <c r="Y643" s="4"/>
      <c r="Z643" s="107"/>
      <c r="AA643" s="108"/>
      <c r="AB643" s="108"/>
      <c r="AC643" s="108"/>
      <c r="AD643" s="109"/>
      <c r="AE643" s="7"/>
      <c r="AF643" s="32" t="str">
        <f t="shared" si="172"/>
        <v/>
      </c>
      <c r="AG643" s="31" t="str">
        <f t="shared" si="173"/>
        <v>?</v>
      </c>
      <c r="AH643" s="31" t="str">
        <f t="shared" si="174"/>
        <v>?</v>
      </c>
      <c r="AI643" s="31" t="str">
        <f t="shared" si="175"/>
        <v>?</v>
      </c>
      <c r="AJ643" s="31" t="str">
        <f t="shared" si="176"/>
        <v>?</v>
      </c>
      <c r="AK643" s="31" t="str">
        <f t="shared" si="177"/>
        <v>?</v>
      </c>
      <c r="AL643" s="31" t="str">
        <f t="shared" si="178"/>
        <v>?</v>
      </c>
      <c r="AM643" s="39" t="str">
        <f t="shared" si="179"/>
        <v/>
      </c>
      <c r="AN643" s="31" t="str">
        <f t="shared" si="180"/>
        <v/>
      </c>
      <c r="AO643" s="32" t="str">
        <f t="shared" si="181"/>
        <v/>
      </c>
      <c r="AP643" s="32" t="str">
        <f t="shared" si="182"/>
        <v/>
      </c>
      <c r="AQ643" s="32" t="str">
        <f t="shared" si="183"/>
        <v/>
      </c>
      <c r="AR643" s="32" t="str">
        <f t="shared" si="184"/>
        <v/>
      </c>
      <c r="AS643" s="32" t="str">
        <f t="shared" si="185"/>
        <v/>
      </c>
      <c r="AT643" s="96" t="str">
        <f t="shared" si="186"/>
        <v xml:space="preserve"> </v>
      </c>
    </row>
    <row r="644" spans="1:46" ht="14.25">
      <c r="A644" s="84"/>
      <c r="B644" s="101"/>
      <c r="C644" s="102"/>
      <c r="D644" s="102"/>
      <c r="E644" s="102"/>
      <c r="F644" s="103"/>
      <c r="H644" s="104"/>
      <c r="J644" s="101"/>
      <c r="K644" s="102"/>
      <c r="L644" s="102"/>
      <c r="M644" s="102"/>
      <c r="N644" s="102"/>
      <c r="O644" s="102"/>
      <c r="P644" s="102"/>
      <c r="Q644" s="102"/>
      <c r="R644" s="105"/>
      <c r="T644" s="101"/>
      <c r="U644" s="102"/>
      <c r="V644" s="102"/>
      <c r="W644" s="102"/>
      <c r="X644" s="106"/>
      <c r="Y644" s="4"/>
      <c r="Z644" s="107"/>
      <c r="AA644" s="108"/>
      <c r="AB644" s="108"/>
      <c r="AC644" s="108"/>
      <c r="AD644" s="109"/>
      <c r="AE644" s="7"/>
      <c r="AF644" s="32" t="str">
        <f t="shared" si="172"/>
        <v/>
      </c>
      <c r="AG644" s="31" t="str">
        <f t="shared" si="173"/>
        <v>?</v>
      </c>
      <c r="AH644" s="31" t="str">
        <f t="shared" si="174"/>
        <v>?</v>
      </c>
      <c r="AI644" s="31" t="str">
        <f t="shared" si="175"/>
        <v>?</v>
      </c>
      <c r="AJ644" s="31" t="str">
        <f t="shared" si="176"/>
        <v>?</v>
      </c>
      <c r="AK644" s="31" t="str">
        <f t="shared" si="177"/>
        <v>?</v>
      </c>
      <c r="AL644" s="31" t="str">
        <f t="shared" si="178"/>
        <v>?</v>
      </c>
      <c r="AM644" s="39" t="str">
        <f t="shared" si="179"/>
        <v/>
      </c>
      <c r="AN644" s="31" t="str">
        <f t="shared" si="180"/>
        <v/>
      </c>
      <c r="AO644" s="32" t="str">
        <f t="shared" si="181"/>
        <v/>
      </c>
      <c r="AP644" s="32" t="str">
        <f t="shared" si="182"/>
        <v/>
      </c>
      <c r="AQ644" s="32" t="str">
        <f t="shared" si="183"/>
        <v/>
      </c>
      <c r="AR644" s="32" t="str">
        <f t="shared" si="184"/>
        <v/>
      </c>
      <c r="AS644" s="32" t="str">
        <f t="shared" si="185"/>
        <v/>
      </c>
      <c r="AT644" s="96" t="str">
        <f t="shared" si="186"/>
        <v xml:space="preserve"> </v>
      </c>
    </row>
    <row r="645" spans="1:46" ht="14.25">
      <c r="A645" s="84"/>
      <c r="B645" s="101"/>
      <c r="C645" s="102"/>
      <c r="D645" s="102"/>
      <c r="E645" s="102"/>
      <c r="F645" s="103"/>
      <c r="H645" s="104"/>
      <c r="J645" s="101"/>
      <c r="K645" s="102"/>
      <c r="L645" s="102"/>
      <c r="M645" s="102"/>
      <c r="N645" s="102"/>
      <c r="O645" s="102"/>
      <c r="P645" s="102"/>
      <c r="Q645" s="102"/>
      <c r="R645" s="105"/>
      <c r="T645" s="101"/>
      <c r="U645" s="102"/>
      <c r="V645" s="102"/>
      <c r="W645" s="102"/>
      <c r="X645" s="106"/>
      <c r="Y645" s="4"/>
      <c r="Z645" s="107"/>
      <c r="AA645" s="108"/>
      <c r="AB645" s="108"/>
      <c r="AC645" s="108"/>
      <c r="AD645" s="109"/>
      <c r="AE645" s="7"/>
      <c r="AF645" s="32" t="str">
        <f t="shared" si="172"/>
        <v/>
      </c>
      <c r="AG645" s="31" t="str">
        <f t="shared" si="173"/>
        <v>?</v>
      </c>
      <c r="AH645" s="31" t="str">
        <f t="shared" si="174"/>
        <v>?</v>
      </c>
      <c r="AI645" s="31" t="str">
        <f t="shared" si="175"/>
        <v>?</v>
      </c>
      <c r="AJ645" s="31" t="str">
        <f t="shared" si="176"/>
        <v>?</v>
      </c>
      <c r="AK645" s="31" t="str">
        <f t="shared" si="177"/>
        <v>?</v>
      </c>
      <c r="AL645" s="31" t="str">
        <f t="shared" si="178"/>
        <v>?</v>
      </c>
      <c r="AM645" s="39" t="str">
        <f t="shared" si="179"/>
        <v/>
      </c>
      <c r="AN645" s="31" t="str">
        <f t="shared" si="180"/>
        <v/>
      </c>
      <c r="AO645" s="32" t="str">
        <f t="shared" si="181"/>
        <v/>
      </c>
      <c r="AP645" s="32" t="str">
        <f t="shared" si="182"/>
        <v/>
      </c>
      <c r="AQ645" s="32" t="str">
        <f t="shared" si="183"/>
        <v/>
      </c>
      <c r="AR645" s="32" t="str">
        <f t="shared" si="184"/>
        <v/>
      </c>
      <c r="AS645" s="32" t="str">
        <f t="shared" si="185"/>
        <v/>
      </c>
      <c r="AT645" s="96" t="str">
        <f t="shared" si="186"/>
        <v xml:space="preserve"> </v>
      </c>
    </row>
    <row r="646" spans="1:46" ht="14.25">
      <c r="A646" s="84"/>
      <c r="B646" s="101"/>
      <c r="C646" s="102"/>
      <c r="D646" s="102"/>
      <c r="E646" s="102"/>
      <c r="F646" s="103"/>
      <c r="H646" s="104"/>
      <c r="J646" s="101"/>
      <c r="K646" s="102"/>
      <c r="L646" s="102"/>
      <c r="M646" s="102"/>
      <c r="N646" s="102"/>
      <c r="O646" s="102"/>
      <c r="P646" s="102"/>
      <c r="Q646" s="102"/>
      <c r="R646" s="105"/>
      <c r="T646" s="101"/>
      <c r="U646" s="102"/>
      <c r="V646" s="102"/>
      <c r="W646" s="102"/>
      <c r="X646" s="106"/>
      <c r="Y646" s="4"/>
      <c r="Z646" s="107"/>
      <c r="AA646" s="108"/>
      <c r="AB646" s="108"/>
      <c r="AC646" s="108"/>
      <c r="AD646" s="109"/>
      <c r="AE646" s="7"/>
      <c r="AF646" s="32" t="str">
        <f t="shared" si="172"/>
        <v/>
      </c>
      <c r="AG646" s="31" t="str">
        <f t="shared" si="173"/>
        <v>?</v>
      </c>
      <c r="AH646" s="31" t="str">
        <f t="shared" si="174"/>
        <v>?</v>
      </c>
      <c r="AI646" s="31" t="str">
        <f t="shared" si="175"/>
        <v>?</v>
      </c>
      <c r="AJ646" s="31" t="str">
        <f t="shared" si="176"/>
        <v>?</v>
      </c>
      <c r="AK646" s="31" t="str">
        <f t="shared" si="177"/>
        <v>?</v>
      </c>
      <c r="AL646" s="31" t="str">
        <f t="shared" si="178"/>
        <v>?</v>
      </c>
      <c r="AM646" s="39" t="str">
        <f t="shared" si="179"/>
        <v/>
      </c>
      <c r="AN646" s="31" t="str">
        <f t="shared" si="180"/>
        <v/>
      </c>
      <c r="AO646" s="32" t="str">
        <f t="shared" si="181"/>
        <v/>
      </c>
      <c r="AP646" s="32" t="str">
        <f t="shared" si="182"/>
        <v/>
      </c>
      <c r="AQ646" s="32" t="str">
        <f t="shared" si="183"/>
        <v/>
      </c>
      <c r="AR646" s="32" t="str">
        <f t="shared" si="184"/>
        <v/>
      </c>
      <c r="AS646" s="32" t="str">
        <f t="shared" si="185"/>
        <v/>
      </c>
      <c r="AT646" s="96" t="str">
        <f t="shared" si="186"/>
        <v xml:space="preserve"> </v>
      </c>
    </row>
    <row r="647" spans="1:46" ht="14.25">
      <c r="A647" s="84"/>
      <c r="B647" s="101"/>
      <c r="C647" s="102"/>
      <c r="D647" s="102"/>
      <c r="E647" s="102"/>
      <c r="F647" s="103"/>
      <c r="H647" s="104"/>
      <c r="J647" s="101"/>
      <c r="K647" s="102"/>
      <c r="L647" s="102"/>
      <c r="M647" s="102"/>
      <c r="N647" s="102"/>
      <c r="O647" s="102"/>
      <c r="P647" s="102"/>
      <c r="Q647" s="102"/>
      <c r="R647" s="105"/>
      <c r="T647" s="101"/>
      <c r="U647" s="102"/>
      <c r="V647" s="102"/>
      <c r="W647" s="102"/>
      <c r="X647" s="106"/>
      <c r="Y647" s="4"/>
      <c r="Z647" s="107"/>
      <c r="AA647" s="108"/>
      <c r="AB647" s="108"/>
      <c r="AC647" s="108"/>
      <c r="AD647" s="109"/>
      <c r="AE647" s="7"/>
      <c r="AF647" s="32" t="str">
        <f t="shared" si="172"/>
        <v/>
      </c>
      <c r="AG647" s="31" t="str">
        <f t="shared" si="173"/>
        <v>?</v>
      </c>
      <c r="AH647" s="31" t="str">
        <f t="shared" si="174"/>
        <v>?</v>
      </c>
      <c r="AI647" s="31" t="str">
        <f t="shared" si="175"/>
        <v>?</v>
      </c>
      <c r="AJ647" s="31" t="str">
        <f t="shared" si="176"/>
        <v>?</v>
      </c>
      <c r="AK647" s="31" t="str">
        <f t="shared" si="177"/>
        <v>?</v>
      </c>
      <c r="AL647" s="31" t="str">
        <f t="shared" si="178"/>
        <v>?</v>
      </c>
      <c r="AM647" s="39" t="str">
        <f t="shared" si="179"/>
        <v/>
      </c>
      <c r="AN647" s="31" t="str">
        <f t="shared" si="180"/>
        <v/>
      </c>
      <c r="AO647" s="32" t="str">
        <f t="shared" si="181"/>
        <v/>
      </c>
      <c r="AP647" s="32" t="str">
        <f t="shared" si="182"/>
        <v/>
      </c>
      <c r="AQ647" s="32" t="str">
        <f t="shared" si="183"/>
        <v/>
      </c>
      <c r="AR647" s="32" t="str">
        <f t="shared" si="184"/>
        <v/>
      </c>
      <c r="AS647" s="32" t="str">
        <f t="shared" si="185"/>
        <v/>
      </c>
      <c r="AT647" s="96" t="str">
        <f t="shared" si="186"/>
        <v xml:space="preserve"> </v>
      </c>
    </row>
    <row r="648" spans="1:46" ht="14.25">
      <c r="A648" s="84"/>
      <c r="B648" s="101"/>
      <c r="C648" s="102"/>
      <c r="D648" s="102"/>
      <c r="E648" s="102"/>
      <c r="F648" s="103"/>
      <c r="H648" s="104"/>
      <c r="J648" s="101"/>
      <c r="K648" s="102"/>
      <c r="L648" s="102"/>
      <c r="M648" s="102"/>
      <c r="N648" s="102"/>
      <c r="O648" s="102"/>
      <c r="P648" s="102"/>
      <c r="Q648" s="102"/>
      <c r="R648" s="105"/>
      <c r="T648" s="101"/>
      <c r="U648" s="102"/>
      <c r="V648" s="102"/>
      <c r="W648" s="102"/>
      <c r="X648" s="106"/>
      <c r="Y648" s="4"/>
      <c r="Z648" s="107"/>
      <c r="AA648" s="108"/>
      <c r="AB648" s="108"/>
      <c r="AC648" s="108"/>
      <c r="AD648" s="109"/>
      <c r="AE648" s="7"/>
      <c r="AF648" s="32" t="str">
        <f t="shared" si="172"/>
        <v/>
      </c>
      <c r="AG648" s="31" t="str">
        <f t="shared" si="173"/>
        <v>?</v>
      </c>
      <c r="AH648" s="31" t="str">
        <f t="shared" si="174"/>
        <v>?</v>
      </c>
      <c r="AI648" s="31" t="str">
        <f t="shared" si="175"/>
        <v>?</v>
      </c>
      <c r="AJ648" s="31" t="str">
        <f t="shared" si="176"/>
        <v>?</v>
      </c>
      <c r="AK648" s="31" t="str">
        <f t="shared" si="177"/>
        <v>?</v>
      </c>
      <c r="AL648" s="31" t="str">
        <f t="shared" si="178"/>
        <v>?</v>
      </c>
      <c r="AM648" s="39" t="str">
        <f t="shared" si="179"/>
        <v/>
      </c>
      <c r="AN648" s="31" t="str">
        <f t="shared" si="180"/>
        <v/>
      </c>
      <c r="AO648" s="32" t="str">
        <f t="shared" si="181"/>
        <v/>
      </c>
      <c r="AP648" s="32" t="str">
        <f t="shared" si="182"/>
        <v/>
      </c>
      <c r="AQ648" s="32" t="str">
        <f t="shared" si="183"/>
        <v/>
      </c>
      <c r="AR648" s="32" t="str">
        <f t="shared" si="184"/>
        <v/>
      </c>
      <c r="AS648" s="32" t="str">
        <f t="shared" si="185"/>
        <v/>
      </c>
      <c r="AT648" s="96" t="str">
        <f t="shared" si="186"/>
        <v xml:space="preserve"> </v>
      </c>
    </row>
    <row r="649" spans="1:46" ht="14.25">
      <c r="A649" s="84"/>
      <c r="B649" s="101"/>
      <c r="C649" s="102"/>
      <c r="D649" s="102"/>
      <c r="E649" s="102"/>
      <c r="F649" s="103"/>
      <c r="H649" s="104"/>
      <c r="J649" s="101"/>
      <c r="K649" s="102"/>
      <c r="L649" s="102"/>
      <c r="M649" s="102"/>
      <c r="N649" s="102"/>
      <c r="O649" s="102"/>
      <c r="P649" s="102"/>
      <c r="Q649" s="102"/>
      <c r="R649" s="105"/>
      <c r="T649" s="101"/>
      <c r="U649" s="102"/>
      <c r="V649" s="102"/>
      <c r="W649" s="102"/>
      <c r="X649" s="106"/>
      <c r="Y649" s="4"/>
      <c r="Z649" s="107"/>
      <c r="AA649" s="108"/>
      <c r="AB649" s="108"/>
      <c r="AC649" s="108"/>
      <c r="AD649" s="109"/>
      <c r="AE649" s="7"/>
      <c r="AF649" s="32" t="str">
        <f t="shared" si="172"/>
        <v/>
      </c>
      <c r="AG649" s="31" t="str">
        <f t="shared" si="173"/>
        <v>?</v>
      </c>
      <c r="AH649" s="31" t="str">
        <f t="shared" si="174"/>
        <v>?</v>
      </c>
      <c r="AI649" s="31" t="str">
        <f t="shared" si="175"/>
        <v>?</v>
      </c>
      <c r="AJ649" s="31" t="str">
        <f t="shared" si="176"/>
        <v>?</v>
      </c>
      <c r="AK649" s="31" t="str">
        <f t="shared" si="177"/>
        <v>?</v>
      </c>
      <c r="AL649" s="31" t="str">
        <f t="shared" si="178"/>
        <v>?</v>
      </c>
      <c r="AM649" s="39" t="str">
        <f t="shared" si="179"/>
        <v/>
      </c>
      <c r="AN649" s="31" t="str">
        <f t="shared" si="180"/>
        <v/>
      </c>
      <c r="AO649" s="32" t="str">
        <f t="shared" si="181"/>
        <v/>
      </c>
      <c r="AP649" s="32" t="str">
        <f t="shared" si="182"/>
        <v/>
      </c>
      <c r="AQ649" s="32" t="str">
        <f t="shared" si="183"/>
        <v/>
      </c>
      <c r="AR649" s="32" t="str">
        <f t="shared" si="184"/>
        <v/>
      </c>
      <c r="AS649" s="32" t="str">
        <f t="shared" si="185"/>
        <v/>
      </c>
      <c r="AT649" s="96" t="str">
        <f t="shared" si="186"/>
        <v xml:space="preserve"> </v>
      </c>
    </row>
    <row r="650" spans="1:46" ht="14.25">
      <c r="A650" s="84"/>
      <c r="B650" s="101"/>
      <c r="C650" s="102"/>
      <c r="D650" s="102"/>
      <c r="E650" s="102"/>
      <c r="F650" s="103"/>
      <c r="H650" s="104"/>
      <c r="J650" s="101"/>
      <c r="K650" s="102"/>
      <c r="L650" s="102"/>
      <c r="M650" s="102"/>
      <c r="N650" s="102"/>
      <c r="O650" s="102"/>
      <c r="P650" s="102"/>
      <c r="Q650" s="102"/>
      <c r="R650" s="105"/>
      <c r="T650" s="101"/>
      <c r="U650" s="102"/>
      <c r="V650" s="102"/>
      <c r="W650" s="102"/>
      <c r="X650" s="106"/>
      <c r="Y650" s="4"/>
      <c r="Z650" s="107"/>
      <c r="AA650" s="108"/>
      <c r="AB650" s="108"/>
      <c r="AC650" s="108"/>
      <c r="AD650" s="109"/>
      <c r="AE650" s="7"/>
      <c r="AF650" s="32" t="str">
        <f t="shared" si="172"/>
        <v/>
      </c>
      <c r="AG650" s="31" t="str">
        <f t="shared" si="173"/>
        <v>?</v>
      </c>
      <c r="AH650" s="31" t="str">
        <f t="shared" si="174"/>
        <v>?</v>
      </c>
      <c r="AI650" s="31" t="str">
        <f t="shared" si="175"/>
        <v>?</v>
      </c>
      <c r="AJ650" s="31" t="str">
        <f t="shared" si="176"/>
        <v>?</v>
      </c>
      <c r="AK650" s="31" t="str">
        <f t="shared" si="177"/>
        <v>?</v>
      </c>
      <c r="AL650" s="31" t="str">
        <f t="shared" si="178"/>
        <v>?</v>
      </c>
      <c r="AM650" s="39" t="str">
        <f t="shared" si="179"/>
        <v/>
      </c>
      <c r="AN650" s="31" t="str">
        <f t="shared" si="180"/>
        <v/>
      </c>
      <c r="AO650" s="32" t="str">
        <f t="shared" si="181"/>
        <v/>
      </c>
      <c r="AP650" s="32" t="str">
        <f t="shared" si="182"/>
        <v/>
      </c>
      <c r="AQ650" s="32" t="str">
        <f t="shared" si="183"/>
        <v/>
      </c>
      <c r="AR650" s="32" t="str">
        <f t="shared" si="184"/>
        <v/>
      </c>
      <c r="AS650" s="32" t="str">
        <f t="shared" si="185"/>
        <v/>
      </c>
      <c r="AT650" s="96" t="str">
        <f t="shared" si="186"/>
        <v xml:space="preserve"> </v>
      </c>
    </row>
    <row r="651" spans="1:46" ht="14.25">
      <c r="A651" s="84"/>
      <c r="B651" s="101"/>
      <c r="C651" s="102"/>
      <c r="D651" s="102"/>
      <c r="E651" s="102"/>
      <c r="F651" s="103"/>
      <c r="H651" s="104"/>
      <c r="J651" s="101"/>
      <c r="K651" s="102"/>
      <c r="L651" s="102"/>
      <c r="M651" s="102"/>
      <c r="N651" s="102"/>
      <c r="O651" s="102"/>
      <c r="P651" s="102"/>
      <c r="Q651" s="102"/>
      <c r="R651" s="105"/>
      <c r="T651" s="101"/>
      <c r="U651" s="102"/>
      <c r="V651" s="102"/>
      <c r="W651" s="102"/>
      <c r="X651" s="106"/>
      <c r="Y651" s="4"/>
      <c r="Z651" s="107"/>
      <c r="AA651" s="108"/>
      <c r="AB651" s="108"/>
      <c r="AC651" s="108"/>
      <c r="AD651" s="109"/>
      <c r="AE651" s="7"/>
      <c r="AF651" s="32" t="str">
        <f t="shared" si="172"/>
        <v/>
      </c>
      <c r="AG651" s="31" t="str">
        <f t="shared" si="173"/>
        <v>?</v>
      </c>
      <c r="AH651" s="31" t="str">
        <f t="shared" si="174"/>
        <v>?</v>
      </c>
      <c r="AI651" s="31" t="str">
        <f t="shared" si="175"/>
        <v>?</v>
      </c>
      <c r="AJ651" s="31" t="str">
        <f t="shared" si="176"/>
        <v>?</v>
      </c>
      <c r="AK651" s="31" t="str">
        <f t="shared" si="177"/>
        <v>?</v>
      </c>
      <c r="AL651" s="31" t="str">
        <f t="shared" si="178"/>
        <v>?</v>
      </c>
      <c r="AM651" s="39" t="str">
        <f t="shared" si="179"/>
        <v/>
      </c>
      <c r="AN651" s="31" t="str">
        <f t="shared" si="180"/>
        <v/>
      </c>
      <c r="AO651" s="32" t="str">
        <f t="shared" si="181"/>
        <v/>
      </c>
      <c r="AP651" s="32" t="str">
        <f t="shared" si="182"/>
        <v/>
      </c>
      <c r="AQ651" s="32" t="str">
        <f t="shared" si="183"/>
        <v/>
      </c>
      <c r="AR651" s="32" t="str">
        <f t="shared" si="184"/>
        <v/>
      </c>
      <c r="AS651" s="32" t="str">
        <f t="shared" si="185"/>
        <v/>
      </c>
      <c r="AT651" s="96" t="str">
        <f t="shared" si="186"/>
        <v xml:space="preserve"> </v>
      </c>
    </row>
    <row r="652" spans="1:46" ht="14.25">
      <c r="A652" s="84"/>
      <c r="B652" s="101"/>
      <c r="C652" s="102"/>
      <c r="D652" s="102"/>
      <c r="E652" s="102"/>
      <c r="F652" s="103"/>
      <c r="H652" s="104"/>
      <c r="J652" s="101"/>
      <c r="K652" s="102"/>
      <c r="L652" s="102"/>
      <c r="M652" s="102"/>
      <c r="N652" s="102"/>
      <c r="O652" s="102"/>
      <c r="P652" s="102"/>
      <c r="Q652" s="102"/>
      <c r="R652" s="105"/>
      <c r="T652" s="101"/>
      <c r="U652" s="102"/>
      <c r="V652" s="102"/>
      <c r="W652" s="102"/>
      <c r="X652" s="106"/>
      <c r="Y652" s="4"/>
      <c r="Z652" s="107"/>
      <c r="AA652" s="108"/>
      <c r="AB652" s="108"/>
      <c r="AC652" s="108"/>
      <c r="AD652" s="109"/>
      <c r="AE652" s="7"/>
      <c r="AF652" s="32" t="str">
        <f t="shared" si="172"/>
        <v/>
      </c>
      <c r="AG652" s="31" t="str">
        <f t="shared" si="173"/>
        <v>?</v>
      </c>
      <c r="AH652" s="31" t="str">
        <f t="shared" si="174"/>
        <v>?</v>
      </c>
      <c r="AI652" s="31" t="str">
        <f t="shared" si="175"/>
        <v>?</v>
      </c>
      <c r="AJ652" s="31" t="str">
        <f t="shared" si="176"/>
        <v>?</v>
      </c>
      <c r="AK652" s="31" t="str">
        <f t="shared" si="177"/>
        <v>?</v>
      </c>
      <c r="AL652" s="31" t="str">
        <f t="shared" si="178"/>
        <v>?</v>
      </c>
      <c r="AM652" s="39" t="str">
        <f t="shared" si="179"/>
        <v/>
      </c>
      <c r="AN652" s="31" t="str">
        <f t="shared" si="180"/>
        <v/>
      </c>
      <c r="AO652" s="32" t="str">
        <f t="shared" si="181"/>
        <v/>
      </c>
      <c r="AP652" s="32" t="str">
        <f t="shared" si="182"/>
        <v/>
      </c>
      <c r="AQ652" s="32" t="str">
        <f t="shared" si="183"/>
        <v/>
      </c>
      <c r="AR652" s="32" t="str">
        <f t="shared" si="184"/>
        <v/>
      </c>
      <c r="AS652" s="32" t="str">
        <f t="shared" si="185"/>
        <v/>
      </c>
      <c r="AT652" s="96" t="str">
        <f t="shared" si="186"/>
        <v xml:space="preserve"> </v>
      </c>
    </row>
    <row r="653" spans="1:46" ht="14.25">
      <c r="A653" s="84"/>
      <c r="B653" s="101"/>
      <c r="C653" s="102"/>
      <c r="D653" s="102"/>
      <c r="E653" s="102"/>
      <c r="F653" s="103"/>
      <c r="H653" s="104"/>
      <c r="J653" s="101"/>
      <c r="K653" s="102"/>
      <c r="L653" s="102"/>
      <c r="M653" s="102"/>
      <c r="N653" s="102"/>
      <c r="O653" s="102"/>
      <c r="P653" s="102"/>
      <c r="Q653" s="102"/>
      <c r="R653" s="105"/>
      <c r="T653" s="101"/>
      <c r="U653" s="102"/>
      <c r="V653" s="102"/>
      <c r="W653" s="102"/>
      <c r="X653" s="106"/>
      <c r="Y653" s="4"/>
      <c r="Z653" s="107"/>
      <c r="AA653" s="108"/>
      <c r="AB653" s="108"/>
      <c r="AC653" s="108"/>
      <c r="AD653" s="109"/>
      <c r="AE653" s="7"/>
      <c r="AF653" s="32" t="str">
        <f t="shared" si="172"/>
        <v/>
      </c>
      <c r="AG653" s="31" t="str">
        <f t="shared" si="173"/>
        <v>?</v>
      </c>
      <c r="AH653" s="31" t="str">
        <f t="shared" si="174"/>
        <v>?</v>
      </c>
      <c r="AI653" s="31" t="str">
        <f t="shared" si="175"/>
        <v>?</v>
      </c>
      <c r="AJ653" s="31" t="str">
        <f t="shared" si="176"/>
        <v>?</v>
      </c>
      <c r="AK653" s="31" t="str">
        <f t="shared" si="177"/>
        <v>?</v>
      </c>
      <c r="AL653" s="31" t="str">
        <f t="shared" si="178"/>
        <v>?</v>
      </c>
      <c r="AM653" s="39" t="str">
        <f t="shared" si="179"/>
        <v/>
      </c>
      <c r="AN653" s="31" t="str">
        <f t="shared" si="180"/>
        <v/>
      </c>
      <c r="AO653" s="32" t="str">
        <f t="shared" si="181"/>
        <v/>
      </c>
      <c r="AP653" s="32" t="str">
        <f t="shared" si="182"/>
        <v/>
      </c>
      <c r="AQ653" s="32" t="str">
        <f t="shared" si="183"/>
        <v/>
      </c>
      <c r="AR653" s="32" t="str">
        <f t="shared" si="184"/>
        <v/>
      </c>
      <c r="AS653" s="32" t="str">
        <f t="shared" si="185"/>
        <v/>
      </c>
      <c r="AT653" s="96" t="str">
        <f t="shared" si="186"/>
        <v xml:space="preserve"> </v>
      </c>
    </row>
    <row r="654" spans="1:46" ht="14.25">
      <c r="A654" s="84"/>
      <c r="B654" s="101"/>
      <c r="C654" s="102"/>
      <c r="D654" s="102"/>
      <c r="E654" s="102"/>
      <c r="F654" s="103"/>
      <c r="H654" s="104"/>
      <c r="J654" s="101"/>
      <c r="K654" s="102"/>
      <c r="L654" s="102"/>
      <c r="M654" s="102"/>
      <c r="N654" s="102"/>
      <c r="O654" s="102"/>
      <c r="P654" s="102"/>
      <c r="Q654" s="102"/>
      <c r="R654" s="105"/>
      <c r="T654" s="101"/>
      <c r="U654" s="102"/>
      <c r="V654" s="102"/>
      <c r="W654" s="102"/>
      <c r="X654" s="106"/>
      <c r="Y654" s="4"/>
      <c r="Z654" s="107"/>
      <c r="AA654" s="108"/>
      <c r="AB654" s="108"/>
      <c r="AC654" s="108"/>
      <c r="AD654" s="109"/>
      <c r="AE654" s="7"/>
      <c r="AF654" s="32" t="str">
        <f t="shared" si="172"/>
        <v/>
      </c>
      <c r="AG654" s="31" t="str">
        <f t="shared" si="173"/>
        <v>?</v>
      </c>
      <c r="AH654" s="31" t="str">
        <f t="shared" si="174"/>
        <v>?</v>
      </c>
      <c r="AI654" s="31" t="str">
        <f t="shared" si="175"/>
        <v>?</v>
      </c>
      <c r="AJ654" s="31" t="str">
        <f t="shared" si="176"/>
        <v>?</v>
      </c>
      <c r="AK654" s="31" t="str">
        <f t="shared" si="177"/>
        <v>?</v>
      </c>
      <c r="AL654" s="31" t="str">
        <f t="shared" si="178"/>
        <v>?</v>
      </c>
      <c r="AM654" s="39" t="str">
        <f t="shared" si="179"/>
        <v/>
      </c>
      <c r="AN654" s="31" t="str">
        <f t="shared" si="180"/>
        <v/>
      </c>
      <c r="AO654" s="32" t="str">
        <f t="shared" si="181"/>
        <v/>
      </c>
      <c r="AP654" s="32" t="str">
        <f t="shared" si="182"/>
        <v/>
      </c>
      <c r="AQ654" s="32" t="str">
        <f t="shared" si="183"/>
        <v/>
      </c>
      <c r="AR654" s="32" t="str">
        <f t="shared" si="184"/>
        <v/>
      </c>
      <c r="AS654" s="32" t="str">
        <f t="shared" si="185"/>
        <v/>
      </c>
      <c r="AT654" s="96" t="str">
        <f t="shared" si="186"/>
        <v xml:space="preserve"> </v>
      </c>
    </row>
    <row r="655" spans="1:46" ht="14.25">
      <c r="A655" s="84"/>
      <c r="B655" s="101"/>
      <c r="C655" s="102"/>
      <c r="D655" s="102"/>
      <c r="E655" s="102"/>
      <c r="F655" s="103"/>
      <c r="H655" s="104"/>
      <c r="J655" s="101"/>
      <c r="K655" s="102"/>
      <c r="L655" s="102"/>
      <c r="M655" s="102"/>
      <c r="N655" s="102"/>
      <c r="O655" s="102"/>
      <c r="P655" s="102"/>
      <c r="Q655" s="102"/>
      <c r="R655" s="105"/>
      <c r="T655" s="101"/>
      <c r="U655" s="102"/>
      <c r="V655" s="102"/>
      <c r="W655" s="102"/>
      <c r="X655" s="106"/>
      <c r="Y655" s="4"/>
      <c r="Z655" s="107"/>
      <c r="AA655" s="108"/>
      <c r="AB655" s="108"/>
      <c r="AC655" s="108"/>
      <c r="AD655" s="109"/>
      <c r="AE655" s="7"/>
      <c r="AF655" s="32" t="str">
        <f t="shared" si="172"/>
        <v/>
      </c>
      <c r="AG655" s="31" t="str">
        <f t="shared" si="173"/>
        <v>?</v>
      </c>
      <c r="AH655" s="31" t="str">
        <f t="shared" si="174"/>
        <v>?</v>
      </c>
      <c r="AI655" s="31" t="str">
        <f t="shared" si="175"/>
        <v>?</v>
      </c>
      <c r="AJ655" s="31" t="str">
        <f t="shared" si="176"/>
        <v>?</v>
      </c>
      <c r="AK655" s="31" t="str">
        <f t="shared" si="177"/>
        <v>?</v>
      </c>
      <c r="AL655" s="31" t="str">
        <f t="shared" si="178"/>
        <v>?</v>
      </c>
      <c r="AM655" s="39" t="str">
        <f t="shared" si="179"/>
        <v/>
      </c>
      <c r="AN655" s="31" t="str">
        <f t="shared" si="180"/>
        <v/>
      </c>
      <c r="AO655" s="32" t="str">
        <f t="shared" si="181"/>
        <v/>
      </c>
      <c r="AP655" s="32" t="str">
        <f t="shared" si="182"/>
        <v/>
      </c>
      <c r="AQ655" s="32" t="str">
        <f t="shared" si="183"/>
        <v/>
      </c>
      <c r="AR655" s="32" t="str">
        <f t="shared" si="184"/>
        <v/>
      </c>
      <c r="AS655" s="32" t="str">
        <f t="shared" si="185"/>
        <v/>
      </c>
      <c r="AT655" s="96" t="str">
        <f t="shared" si="186"/>
        <v xml:space="preserve"> </v>
      </c>
    </row>
    <row r="656" spans="1:46" ht="14.25">
      <c r="A656" s="84"/>
      <c r="B656" s="101"/>
      <c r="C656" s="102"/>
      <c r="D656" s="102"/>
      <c r="E656" s="102"/>
      <c r="F656" s="103"/>
      <c r="H656" s="104"/>
      <c r="J656" s="101"/>
      <c r="K656" s="102"/>
      <c r="L656" s="102"/>
      <c r="M656" s="102"/>
      <c r="N656" s="102"/>
      <c r="O656" s="102"/>
      <c r="P656" s="102"/>
      <c r="Q656" s="102"/>
      <c r="R656" s="105"/>
      <c r="T656" s="101"/>
      <c r="U656" s="102"/>
      <c r="V656" s="102"/>
      <c r="W656" s="102"/>
      <c r="X656" s="106"/>
      <c r="Y656" s="4"/>
      <c r="Z656" s="107"/>
      <c r="AA656" s="108"/>
      <c r="AB656" s="108"/>
      <c r="AC656" s="108"/>
      <c r="AD656" s="109"/>
      <c r="AE656" s="7"/>
      <c r="AF656" s="32" t="str">
        <f t="shared" si="172"/>
        <v/>
      </c>
      <c r="AG656" s="31" t="str">
        <f t="shared" si="173"/>
        <v>?</v>
      </c>
      <c r="AH656" s="31" t="str">
        <f t="shared" si="174"/>
        <v>?</v>
      </c>
      <c r="AI656" s="31" t="str">
        <f t="shared" si="175"/>
        <v>?</v>
      </c>
      <c r="AJ656" s="31" t="str">
        <f t="shared" si="176"/>
        <v>?</v>
      </c>
      <c r="AK656" s="31" t="str">
        <f t="shared" si="177"/>
        <v>?</v>
      </c>
      <c r="AL656" s="31" t="str">
        <f t="shared" si="178"/>
        <v>?</v>
      </c>
      <c r="AM656" s="39" t="str">
        <f t="shared" si="179"/>
        <v/>
      </c>
      <c r="AN656" s="31" t="str">
        <f t="shared" si="180"/>
        <v/>
      </c>
      <c r="AO656" s="32" t="str">
        <f t="shared" si="181"/>
        <v/>
      </c>
      <c r="AP656" s="32" t="str">
        <f t="shared" si="182"/>
        <v/>
      </c>
      <c r="AQ656" s="32" t="str">
        <f t="shared" si="183"/>
        <v/>
      </c>
      <c r="AR656" s="32" t="str">
        <f t="shared" si="184"/>
        <v/>
      </c>
      <c r="AS656" s="32" t="str">
        <f t="shared" si="185"/>
        <v/>
      </c>
      <c r="AT656" s="96" t="str">
        <f t="shared" si="186"/>
        <v xml:space="preserve"> </v>
      </c>
    </row>
    <row r="657" spans="1:46" ht="14.25">
      <c r="A657" s="84"/>
      <c r="B657" s="101"/>
      <c r="C657" s="102"/>
      <c r="D657" s="102"/>
      <c r="E657" s="102"/>
      <c r="F657" s="103"/>
      <c r="H657" s="104"/>
      <c r="J657" s="101"/>
      <c r="K657" s="102"/>
      <c r="L657" s="102"/>
      <c r="M657" s="102"/>
      <c r="N657" s="102"/>
      <c r="O657" s="102"/>
      <c r="P657" s="102"/>
      <c r="Q657" s="102"/>
      <c r="R657" s="105"/>
      <c r="T657" s="101"/>
      <c r="U657" s="102"/>
      <c r="V657" s="102"/>
      <c r="W657" s="102"/>
      <c r="X657" s="106"/>
      <c r="Y657" s="4"/>
      <c r="Z657" s="107"/>
      <c r="AA657" s="108"/>
      <c r="AB657" s="108"/>
      <c r="AC657" s="108"/>
      <c r="AD657" s="109"/>
      <c r="AE657" s="7"/>
      <c r="AF657" s="32" t="str">
        <f t="shared" si="172"/>
        <v/>
      </c>
      <c r="AG657" s="31" t="str">
        <f t="shared" si="173"/>
        <v>?</v>
      </c>
      <c r="AH657" s="31" t="str">
        <f t="shared" si="174"/>
        <v>?</v>
      </c>
      <c r="AI657" s="31" t="str">
        <f t="shared" si="175"/>
        <v>?</v>
      </c>
      <c r="AJ657" s="31" t="str">
        <f t="shared" si="176"/>
        <v>?</v>
      </c>
      <c r="AK657" s="31" t="str">
        <f t="shared" si="177"/>
        <v>?</v>
      </c>
      <c r="AL657" s="31" t="str">
        <f t="shared" si="178"/>
        <v>?</v>
      </c>
      <c r="AM657" s="39" t="str">
        <f t="shared" si="179"/>
        <v/>
      </c>
      <c r="AN657" s="31" t="str">
        <f t="shared" si="180"/>
        <v/>
      </c>
      <c r="AO657" s="32" t="str">
        <f t="shared" si="181"/>
        <v/>
      </c>
      <c r="AP657" s="32" t="str">
        <f t="shared" si="182"/>
        <v/>
      </c>
      <c r="AQ657" s="32" t="str">
        <f t="shared" si="183"/>
        <v/>
      </c>
      <c r="AR657" s="32" t="str">
        <f t="shared" si="184"/>
        <v/>
      </c>
      <c r="AS657" s="32" t="str">
        <f t="shared" si="185"/>
        <v/>
      </c>
      <c r="AT657" s="96" t="str">
        <f t="shared" si="186"/>
        <v xml:space="preserve"> </v>
      </c>
    </row>
    <row r="658" spans="1:46" ht="14.25">
      <c r="A658" s="84"/>
      <c r="B658" s="101"/>
      <c r="C658" s="102"/>
      <c r="D658" s="102"/>
      <c r="E658" s="102"/>
      <c r="F658" s="103"/>
      <c r="H658" s="104"/>
      <c r="J658" s="101"/>
      <c r="K658" s="102"/>
      <c r="L658" s="102"/>
      <c r="M658" s="102"/>
      <c r="N658" s="102"/>
      <c r="O658" s="102"/>
      <c r="P658" s="102"/>
      <c r="Q658" s="102"/>
      <c r="R658" s="105"/>
      <c r="T658" s="101"/>
      <c r="U658" s="102"/>
      <c r="V658" s="102"/>
      <c r="W658" s="102"/>
      <c r="X658" s="106"/>
      <c r="Y658" s="4"/>
      <c r="Z658" s="107"/>
      <c r="AA658" s="108"/>
      <c r="AB658" s="108"/>
      <c r="AC658" s="108"/>
      <c r="AD658" s="109"/>
      <c r="AE658" s="7"/>
      <c r="AF658" s="32" t="str">
        <f t="shared" si="172"/>
        <v/>
      </c>
      <c r="AG658" s="31" t="str">
        <f t="shared" si="173"/>
        <v>?</v>
      </c>
      <c r="AH658" s="31" t="str">
        <f t="shared" si="174"/>
        <v>?</v>
      </c>
      <c r="AI658" s="31" t="str">
        <f t="shared" si="175"/>
        <v>?</v>
      </c>
      <c r="AJ658" s="31" t="str">
        <f t="shared" si="176"/>
        <v>?</v>
      </c>
      <c r="AK658" s="31" t="str">
        <f t="shared" si="177"/>
        <v>?</v>
      </c>
      <c r="AL658" s="31" t="str">
        <f t="shared" si="178"/>
        <v>?</v>
      </c>
      <c r="AM658" s="39" t="str">
        <f t="shared" si="179"/>
        <v/>
      </c>
      <c r="AN658" s="31" t="str">
        <f t="shared" si="180"/>
        <v/>
      </c>
      <c r="AO658" s="32" t="str">
        <f t="shared" si="181"/>
        <v/>
      </c>
      <c r="AP658" s="32" t="str">
        <f t="shared" si="182"/>
        <v/>
      </c>
      <c r="AQ658" s="32" t="str">
        <f t="shared" si="183"/>
        <v/>
      </c>
      <c r="AR658" s="32" t="str">
        <f t="shared" si="184"/>
        <v/>
      </c>
      <c r="AS658" s="32" t="str">
        <f t="shared" si="185"/>
        <v/>
      </c>
      <c r="AT658" s="96" t="str">
        <f t="shared" si="186"/>
        <v xml:space="preserve"> </v>
      </c>
    </row>
    <row r="659" spans="1:46" ht="14.25">
      <c r="A659" s="84"/>
      <c r="B659" s="101"/>
      <c r="C659" s="102"/>
      <c r="D659" s="102"/>
      <c r="E659" s="102"/>
      <c r="F659" s="103"/>
      <c r="H659" s="104"/>
      <c r="J659" s="101"/>
      <c r="K659" s="102"/>
      <c r="L659" s="102"/>
      <c r="M659" s="102"/>
      <c r="N659" s="102"/>
      <c r="O659" s="102"/>
      <c r="P659" s="102"/>
      <c r="Q659" s="102"/>
      <c r="R659" s="105"/>
      <c r="T659" s="101"/>
      <c r="U659" s="102"/>
      <c r="V659" s="102"/>
      <c r="W659" s="102"/>
      <c r="X659" s="106"/>
      <c r="Y659" s="4"/>
      <c r="Z659" s="107"/>
      <c r="AA659" s="108"/>
      <c r="AB659" s="108"/>
      <c r="AC659" s="108"/>
      <c r="AD659" s="109"/>
      <c r="AE659" s="7"/>
      <c r="AF659" s="32" t="str">
        <f t="shared" si="172"/>
        <v/>
      </c>
      <c r="AG659" s="31" t="str">
        <f t="shared" si="173"/>
        <v>?</v>
      </c>
      <c r="AH659" s="31" t="str">
        <f t="shared" si="174"/>
        <v>?</v>
      </c>
      <c r="AI659" s="31" t="str">
        <f t="shared" si="175"/>
        <v>?</v>
      </c>
      <c r="AJ659" s="31" t="str">
        <f t="shared" si="176"/>
        <v>?</v>
      </c>
      <c r="AK659" s="31" t="str">
        <f t="shared" si="177"/>
        <v>?</v>
      </c>
      <c r="AL659" s="31" t="str">
        <f t="shared" si="178"/>
        <v>?</v>
      </c>
      <c r="AM659" s="39" t="str">
        <f t="shared" si="179"/>
        <v/>
      </c>
      <c r="AN659" s="31" t="str">
        <f t="shared" si="180"/>
        <v/>
      </c>
      <c r="AO659" s="32" t="str">
        <f t="shared" si="181"/>
        <v/>
      </c>
      <c r="AP659" s="32" t="str">
        <f t="shared" si="182"/>
        <v/>
      </c>
      <c r="AQ659" s="32" t="str">
        <f t="shared" si="183"/>
        <v/>
      </c>
      <c r="AR659" s="32" t="str">
        <f t="shared" si="184"/>
        <v/>
      </c>
      <c r="AS659" s="32" t="str">
        <f t="shared" si="185"/>
        <v/>
      </c>
      <c r="AT659" s="96" t="str">
        <f t="shared" si="186"/>
        <v xml:space="preserve"> </v>
      </c>
    </row>
    <row r="660" spans="1:46" ht="14.25">
      <c r="A660" s="84"/>
      <c r="B660" s="101"/>
      <c r="C660" s="102"/>
      <c r="D660" s="102"/>
      <c r="E660" s="102"/>
      <c r="F660" s="103"/>
      <c r="H660" s="104"/>
      <c r="J660" s="101"/>
      <c r="K660" s="102"/>
      <c r="L660" s="102"/>
      <c r="M660" s="102"/>
      <c r="N660" s="102"/>
      <c r="O660" s="102"/>
      <c r="P660" s="102"/>
      <c r="Q660" s="102"/>
      <c r="R660" s="105"/>
      <c r="T660" s="101"/>
      <c r="U660" s="102"/>
      <c r="V660" s="102"/>
      <c r="W660" s="102"/>
      <c r="X660" s="106"/>
      <c r="Y660" s="4"/>
      <c r="Z660" s="107"/>
      <c r="AA660" s="108"/>
      <c r="AB660" s="108"/>
      <c r="AC660" s="108"/>
      <c r="AD660" s="109"/>
      <c r="AE660" s="7"/>
      <c r="AF660" s="32" t="str">
        <f t="shared" si="172"/>
        <v/>
      </c>
      <c r="AG660" s="31" t="str">
        <f t="shared" si="173"/>
        <v>?</v>
      </c>
      <c r="AH660" s="31" t="str">
        <f t="shared" si="174"/>
        <v>?</v>
      </c>
      <c r="AI660" s="31" t="str">
        <f t="shared" si="175"/>
        <v>?</v>
      </c>
      <c r="AJ660" s="31" t="str">
        <f t="shared" si="176"/>
        <v>?</v>
      </c>
      <c r="AK660" s="31" t="str">
        <f t="shared" si="177"/>
        <v>?</v>
      </c>
      <c r="AL660" s="31" t="str">
        <f t="shared" si="178"/>
        <v>?</v>
      </c>
      <c r="AM660" s="39" t="str">
        <f t="shared" si="179"/>
        <v/>
      </c>
      <c r="AN660" s="31" t="str">
        <f t="shared" si="180"/>
        <v/>
      </c>
      <c r="AO660" s="32" t="str">
        <f t="shared" si="181"/>
        <v/>
      </c>
      <c r="AP660" s="32" t="str">
        <f t="shared" si="182"/>
        <v/>
      </c>
      <c r="AQ660" s="32" t="str">
        <f t="shared" si="183"/>
        <v/>
      </c>
      <c r="AR660" s="32" t="str">
        <f t="shared" si="184"/>
        <v/>
      </c>
      <c r="AS660" s="32" t="str">
        <f t="shared" si="185"/>
        <v/>
      </c>
      <c r="AT660" s="96" t="str">
        <f t="shared" si="186"/>
        <v xml:space="preserve"> </v>
      </c>
    </row>
    <row r="661" spans="1:46" ht="14.25">
      <c r="A661" s="84"/>
      <c r="B661" s="101"/>
      <c r="C661" s="102"/>
      <c r="D661" s="102"/>
      <c r="E661" s="102"/>
      <c r="F661" s="103"/>
      <c r="H661" s="104"/>
      <c r="J661" s="101"/>
      <c r="K661" s="102"/>
      <c r="L661" s="102"/>
      <c r="M661" s="102"/>
      <c r="N661" s="102"/>
      <c r="O661" s="102"/>
      <c r="P661" s="102"/>
      <c r="Q661" s="102"/>
      <c r="R661" s="105"/>
      <c r="T661" s="101"/>
      <c r="U661" s="102"/>
      <c r="V661" s="102"/>
      <c r="W661" s="102"/>
      <c r="X661" s="106"/>
      <c r="Y661" s="4"/>
      <c r="Z661" s="107"/>
      <c r="AA661" s="108"/>
      <c r="AB661" s="108"/>
      <c r="AC661" s="108"/>
      <c r="AD661" s="109"/>
      <c r="AE661" s="7"/>
      <c r="AF661" s="32" t="str">
        <f t="shared" si="172"/>
        <v/>
      </c>
      <c r="AG661" s="31" t="str">
        <f t="shared" si="173"/>
        <v>?</v>
      </c>
      <c r="AH661" s="31" t="str">
        <f t="shared" si="174"/>
        <v>?</v>
      </c>
      <c r="AI661" s="31" t="str">
        <f t="shared" si="175"/>
        <v>?</v>
      </c>
      <c r="AJ661" s="31" t="str">
        <f t="shared" si="176"/>
        <v>?</v>
      </c>
      <c r="AK661" s="31" t="str">
        <f t="shared" si="177"/>
        <v>?</v>
      </c>
      <c r="AL661" s="31" t="str">
        <f t="shared" si="178"/>
        <v>?</v>
      </c>
      <c r="AM661" s="39" t="str">
        <f t="shared" si="179"/>
        <v/>
      </c>
      <c r="AN661" s="31" t="str">
        <f t="shared" si="180"/>
        <v/>
      </c>
      <c r="AO661" s="32" t="str">
        <f t="shared" si="181"/>
        <v/>
      </c>
      <c r="AP661" s="32" t="str">
        <f t="shared" si="182"/>
        <v/>
      </c>
      <c r="AQ661" s="32" t="str">
        <f t="shared" si="183"/>
        <v/>
      </c>
      <c r="AR661" s="32" t="str">
        <f t="shared" si="184"/>
        <v/>
      </c>
      <c r="AS661" s="32" t="str">
        <f t="shared" si="185"/>
        <v/>
      </c>
      <c r="AT661" s="96" t="str">
        <f t="shared" si="186"/>
        <v xml:space="preserve"> </v>
      </c>
    </row>
    <row r="662" spans="1:46" ht="14.25">
      <c r="A662" s="84"/>
      <c r="B662" s="101"/>
      <c r="C662" s="102"/>
      <c r="D662" s="102"/>
      <c r="E662" s="102"/>
      <c r="F662" s="103"/>
      <c r="H662" s="104"/>
      <c r="J662" s="101"/>
      <c r="K662" s="102"/>
      <c r="L662" s="102"/>
      <c r="M662" s="102"/>
      <c r="N662" s="102"/>
      <c r="O662" s="102"/>
      <c r="P662" s="102"/>
      <c r="Q662" s="102"/>
      <c r="R662" s="105"/>
      <c r="T662" s="101"/>
      <c r="U662" s="102"/>
      <c r="V662" s="102"/>
      <c r="W662" s="102"/>
      <c r="X662" s="106"/>
      <c r="Y662" s="4"/>
      <c r="Z662" s="107"/>
      <c r="AA662" s="108"/>
      <c r="AB662" s="108"/>
      <c r="AC662" s="108"/>
      <c r="AD662" s="109"/>
      <c r="AE662" s="7"/>
      <c r="AF662" s="32" t="str">
        <f t="shared" si="172"/>
        <v/>
      </c>
      <c r="AG662" s="31" t="str">
        <f t="shared" si="173"/>
        <v>?</v>
      </c>
      <c r="AH662" s="31" t="str">
        <f t="shared" si="174"/>
        <v>?</v>
      </c>
      <c r="AI662" s="31" t="str">
        <f t="shared" si="175"/>
        <v>?</v>
      </c>
      <c r="AJ662" s="31" t="str">
        <f t="shared" si="176"/>
        <v>?</v>
      </c>
      <c r="AK662" s="31" t="str">
        <f t="shared" si="177"/>
        <v>?</v>
      </c>
      <c r="AL662" s="31" t="str">
        <f t="shared" si="178"/>
        <v>?</v>
      </c>
      <c r="AM662" s="39" t="str">
        <f t="shared" si="179"/>
        <v/>
      </c>
      <c r="AN662" s="31" t="str">
        <f t="shared" si="180"/>
        <v/>
      </c>
      <c r="AO662" s="32" t="str">
        <f t="shared" si="181"/>
        <v/>
      </c>
      <c r="AP662" s="32" t="str">
        <f t="shared" si="182"/>
        <v/>
      </c>
      <c r="AQ662" s="32" t="str">
        <f t="shared" si="183"/>
        <v/>
      </c>
      <c r="AR662" s="32" t="str">
        <f t="shared" si="184"/>
        <v/>
      </c>
      <c r="AS662" s="32" t="str">
        <f t="shared" si="185"/>
        <v/>
      </c>
      <c r="AT662" s="96" t="str">
        <f t="shared" si="186"/>
        <v xml:space="preserve"> </v>
      </c>
    </row>
    <row r="663" spans="1:46" ht="14.25">
      <c r="A663" s="84"/>
      <c r="B663" s="101"/>
      <c r="C663" s="102"/>
      <c r="D663" s="102"/>
      <c r="E663" s="102"/>
      <c r="F663" s="103"/>
      <c r="H663" s="104"/>
      <c r="J663" s="101"/>
      <c r="K663" s="102"/>
      <c r="L663" s="102"/>
      <c r="M663" s="102"/>
      <c r="N663" s="102"/>
      <c r="O663" s="102"/>
      <c r="P663" s="102"/>
      <c r="Q663" s="102"/>
      <c r="R663" s="105"/>
      <c r="T663" s="101"/>
      <c r="U663" s="102"/>
      <c r="V663" s="102"/>
      <c r="W663" s="102"/>
      <c r="X663" s="106"/>
      <c r="Y663" s="4"/>
      <c r="Z663" s="107"/>
      <c r="AA663" s="108"/>
      <c r="AB663" s="108"/>
      <c r="AC663" s="108"/>
      <c r="AD663" s="109"/>
      <c r="AE663" s="7"/>
      <c r="AF663" s="32" t="str">
        <f t="shared" si="172"/>
        <v/>
      </c>
      <c r="AG663" s="31" t="str">
        <f t="shared" si="173"/>
        <v>?</v>
      </c>
      <c r="AH663" s="31" t="str">
        <f t="shared" si="174"/>
        <v>?</v>
      </c>
      <c r="AI663" s="31" t="str">
        <f t="shared" si="175"/>
        <v>?</v>
      </c>
      <c r="AJ663" s="31" t="str">
        <f t="shared" si="176"/>
        <v>?</v>
      </c>
      <c r="AK663" s="31" t="str">
        <f t="shared" si="177"/>
        <v>?</v>
      </c>
      <c r="AL663" s="31" t="str">
        <f t="shared" si="178"/>
        <v>?</v>
      </c>
      <c r="AM663" s="39" t="str">
        <f t="shared" si="179"/>
        <v/>
      </c>
      <c r="AN663" s="31" t="str">
        <f t="shared" si="180"/>
        <v/>
      </c>
      <c r="AO663" s="32" t="str">
        <f t="shared" si="181"/>
        <v/>
      </c>
      <c r="AP663" s="32" t="str">
        <f t="shared" si="182"/>
        <v/>
      </c>
      <c r="AQ663" s="32" t="str">
        <f t="shared" si="183"/>
        <v/>
      </c>
      <c r="AR663" s="32" t="str">
        <f t="shared" si="184"/>
        <v/>
      </c>
      <c r="AS663" s="32" t="str">
        <f t="shared" si="185"/>
        <v/>
      </c>
      <c r="AT663" s="96" t="str">
        <f t="shared" si="186"/>
        <v xml:space="preserve"> </v>
      </c>
    </row>
    <row r="664" spans="1:46" ht="14.25">
      <c r="A664" s="84"/>
      <c r="B664" s="101"/>
      <c r="C664" s="102"/>
      <c r="D664" s="102"/>
      <c r="E664" s="102"/>
      <c r="F664" s="103"/>
      <c r="H664" s="104"/>
      <c r="J664" s="101"/>
      <c r="K664" s="102"/>
      <c r="L664" s="102"/>
      <c r="M664" s="102"/>
      <c r="N664" s="102"/>
      <c r="O664" s="102"/>
      <c r="P664" s="102"/>
      <c r="Q664" s="102"/>
      <c r="R664" s="105"/>
      <c r="T664" s="101"/>
      <c r="U664" s="102"/>
      <c r="V664" s="102"/>
      <c r="W664" s="102"/>
      <c r="X664" s="106"/>
      <c r="Y664" s="4"/>
      <c r="Z664" s="107"/>
      <c r="AA664" s="108"/>
      <c r="AB664" s="108"/>
      <c r="AC664" s="108"/>
      <c r="AD664" s="109"/>
      <c r="AE664" s="7"/>
      <c r="AF664" s="32" t="str">
        <f t="shared" si="172"/>
        <v/>
      </c>
      <c r="AG664" s="31" t="str">
        <f t="shared" si="173"/>
        <v>?</v>
      </c>
      <c r="AH664" s="31" t="str">
        <f t="shared" si="174"/>
        <v>?</v>
      </c>
      <c r="AI664" s="31" t="str">
        <f t="shared" si="175"/>
        <v>?</v>
      </c>
      <c r="AJ664" s="31" t="str">
        <f t="shared" si="176"/>
        <v>?</v>
      </c>
      <c r="AK664" s="31" t="str">
        <f t="shared" si="177"/>
        <v>?</v>
      </c>
      <c r="AL664" s="31" t="str">
        <f t="shared" si="178"/>
        <v>?</v>
      </c>
      <c r="AM664" s="39" t="str">
        <f t="shared" si="179"/>
        <v/>
      </c>
      <c r="AN664" s="31" t="str">
        <f t="shared" si="180"/>
        <v/>
      </c>
      <c r="AO664" s="32" t="str">
        <f t="shared" si="181"/>
        <v/>
      </c>
      <c r="AP664" s="32" t="str">
        <f t="shared" si="182"/>
        <v/>
      </c>
      <c r="AQ664" s="32" t="str">
        <f t="shared" si="183"/>
        <v/>
      </c>
      <c r="AR664" s="32" t="str">
        <f t="shared" si="184"/>
        <v/>
      </c>
      <c r="AS664" s="32" t="str">
        <f t="shared" si="185"/>
        <v/>
      </c>
      <c r="AT664" s="96" t="str">
        <f t="shared" si="186"/>
        <v xml:space="preserve"> </v>
      </c>
    </row>
    <row r="665" spans="1:46" ht="14.25">
      <c r="A665" s="84"/>
      <c r="B665" s="101"/>
      <c r="C665" s="102"/>
      <c r="D665" s="102"/>
      <c r="E665" s="102"/>
      <c r="F665" s="103"/>
      <c r="H665" s="104"/>
      <c r="J665" s="101"/>
      <c r="K665" s="102"/>
      <c r="L665" s="102"/>
      <c r="M665" s="102"/>
      <c r="N665" s="102"/>
      <c r="O665" s="102"/>
      <c r="P665" s="102"/>
      <c r="Q665" s="102"/>
      <c r="R665" s="105"/>
      <c r="T665" s="101"/>
      <c r="U665" s="102"/>
      <c r="V665" s="102"/>
      <c r="W665" s="102"/>
      <c r="X665" s="106"/>
      <c r="Y665" s="4"/>
      <c r="Z665" s="107"/>
      <c r="AA665" s="108"/>
      <c r="AB665" s="108"/>
      <c r="AC665" s="108"/>
      <c r="AD665" s="109"/>
      <c r="AE665" s="7"/>
      <c r="AF665" s="32" t="str">
        <f t="shared" si="172"/>
        <v/>
      </c>
      <c r="AG665" s="31" t="str">
        <f t="shared" si="173"/>
        <v>?</v>
      </c>
      <c r="AH665" s="31" t="str">
        <f t="shared" si="174"/>
        <v>?</v>
      </c>
      <c r="AI665" s="31" t="str">
        <f t="shared" si="175"/>
        <v>?</v>
      </c>
      <c r="AJ665" s="31" t="str">
        <f t="shared" si="176"/>
        <v>?</v>
      </c>
      <c r="AK665" s="31" t="str">
        <f t="shared" si="177"/>
        <v>?</v>
      </c>
      <c r="AL665" s="31" t="str">
        <f t="shared" si="178"/>
        <v>?</v>
      </c>
      <c r="AM665" s="39" t="str">
        <f t="shared" si="179"/>
        <v/>
      </c>
      <c r="AN665" s="31" t="str">
        <f t="shared" si="180"/>
        <v/>
      </c>
      <c r="AO665" s="32" t="str">
        <f t="shared" si="181"/>
        <v/>
      </c>
      <c r="AP665" s="32" t="str">
        <f t="shared" si="182"/>
        <v/>
      </c>
      <c r="AQ665" s="32" t="str">
        <f t="shared" si="183"/>
        <v/>
      </c>
      <c r="AR665" s="32" t="str">
        <f t="shared" si="184"/>
        <v/>
      </c>
      <c r="AS665" s="32" t="str">
        <f t="shared" si="185"/>
        <v/>
      </c>
      <c r="AT665" s="96" t="str">
        <f t="shared" si="186"/>
        <v xml:space="preserve"> </v>
      </c>
    </row>
    <row r="666" spans="1:46" ht="14.25">
      <c r="A666" s="84"/>
      <c r="B666" s="101"/>
      <c r="C666" s="102"/>
      <c r="D666" s="102"/>
      <c r="E666" s="102"/>
      <c r="F666" s="103"/>
      <c r="H666" s="104"/>
      <c r="J666" s="101"/>
      <c r="K666" s="102"/>
      <c r="L666" s="102"/>
      <c r="M666" s="102"/>
      <c r="N666" s="102"/>
      <c r="O666" s="102"/>
      <c r="P666" s="102"/>
      <c r="Q666" s="102"/>
      <c r="R666" s="105"/>
      <c r="T666" s="101"/>
      <c r="U666" s="102"/>
      <c r="V666" s="102"/>
      <c r="W666" s="102"/>
      <c r="X666" s="106"/>
      <c r="Y666" s="4"/>
      <c r="Z666" s="107"/>
      <c r="AA666" s="108"/>
      <c r="AB666" s="108"/>
      <c r="AC666" s="108"/>
      <c r="AD666" s="109"/>
      <c r="AE666" s="7"/>
      <c r="AF666" s="32" t="str">
        <f t="shared" si="172"/>
        <v/>
      </c>
      <c r="AG666" s="31" t="str">
        <f t="shared" si="173"/>
        <v>?</v>
      </c>
      <c r="AH666" s="31" t="str">
        <f t="shared" si="174"/>
        <v>?</v>
      </c>
      <c r="AI666" s="31" t="str">
        <f t="shared" si="175"/>
        <v>?</v>
      </c>
      <c r="AJ666" s="31" t="str">
        <f t="shared" si="176"/>
        <v>?</v>
      </c>
      <c r="AK666" s="31" t="str">
        <f t="shared" si="177"/>
        <v>?</v>
      </c>
      <c r="AL666" s="31" t="str">
        <f t="shared" si="178"/>
        <v>?</v>
      </c>
      <c r="AM666" s="39" t="str">
        <f t="shared" si="179"/>
        <v/>
      </c>
      <c r="AN666" s="31" t="str">
        <f t="shared" si="180"/>
        <v/>
      </c>
      <c r="AO666" s="32" t="str">
        <f t="shared" si="181"/>
        <v/>
      </c>
      <c r="AP666" s="32" t="str">
        <f t="shared" si="182"/>
        <v/>
      </c>
      <c r="AQ666" s="32" t="str">
        <f t="shared" si="183"/>
        <v/>
      </c>
      <c r="AR666" s="32" t="str">
        <f t="shared" si="184"/>
        <v/>
      </c>
      <c r="AS666" s="32" t="str">
        <f t="shared" si="185"/>
        <v/>
      </c>
      <c r="AT666" s="96" t="str">
        <f t="shared" si="186"/>
        <v xml:space="preserve"> </v>
      </c>
    </row>
    <row r="667" spans="1:46" ht="14.25">
      <c r="A667" s="84"/>
      <c r="B667" s="101"/>
      <c r="C667" s="102"/>
      <c r="D667" s="102"/>
      <c r="E667" s="102"/>
      <c r="F667" s="103"/>
      <c r="H667" s="104"/>
      <c r="J667" s="101"/>
      <c r="K667" s="102"/>
      <c r="L667" s="102"/>
      <c r="M667" s="102"/>
      <c r="N667" s="102"/>
      <c r="O667" s="102"/>
      <c r="P667" s="102"/>
      <c r="Q667" s="102"/>
      <c r="R667" s="105"/>
      <c r="T667" s="101"/>
      <c r="U667" s="102"/>
      <c r="V667" s="102"/>
      <c r="W667" s="102"/>
      <c r="X667" s="106"/>
      <c r="Y667" s="4"/>
      <c r="Z667" s="107"/>
      <c r="AA667" s="108"/>
      <c r="AB667" s="108"/>
      <c r="AC667" s="108"/>
      <c r="AD667" s="109"/>
      <c r="AE667" s="7"/>
      <c r="AF667" s="32" t="str">
        <f t="shared" si="172"/>
        <v/>
      </c>
      <c r="AG667" s="31" t="str">
        <f t="shared" si="173"/>
        <v>?</v>
      </c>
      <c r="AH667" s="31" t="str">
        <f t="shared" si="174"/>
        <v>?</v>
      </c>
      <c r="AI667" s="31" t="str">
        <f t="shared" si="175"/>
        <v>?</v>
      </c>
      <c r="AJ667" s="31" t="str">
        <f t="shared" si="176"/>
        <v>?</v>
      </c>
      <c r="AK667" s="31" t="str">
        <f t="shared" si="177"/>
        <v>?</v>
      </c>
      <c r="AL667" s="31" t="str">
        <f t="shared" si="178"/>
        <v>?</v>
      </c>
      <c r="AM667" s="39" t="str">
        <f t="shared" si="179"/>
        <v/>
      </c>
      <c r="AN667" s="31" t="str">
        <f t="shared" si="180"/>
        <v/>
      </c>
      <c r="AO667" s="32" t="str">
        <f t="shared" si="181"/>
        <v/>
      </c>
      <c r="AP667" s="32" t="str">
        <f t="shared" si="182"/>
        <v/>
      </c>
      <c r="AQ667" s="32" t="str">
        <f t="shared" si="183"/>
        <v/>
      </c>
      <c r="AR667" s="32" t="str">
        <f t="shared" si="184"/>
        <v/>
      </c>
      <c r="AS667" s="32" t="str">
        <f t="shared" si="185"/>
        <v/>
      </c>
      <c r="AT667" s="96" t="str">
        <f t="shared" si="186"/>
        <v xml:space="preserve"> </v>
      </c>
    </row>
    <row r="668" spans="1:46" ht="14.25">
      <c r="A668" s="84"/>
      <c r="B668" s="101"/>
      <c r="C668" s="102"/>
      <c r="D668" s="102"/>
      <c r="E668" s="102"/>
      <c r="F668" s="103"/>
      <c r="H668" s="104"/>
      <c r="J668" s="101"/>
      <c r="K668" s="102"/>
      <c r="L668" s="102"/>
      <c r="M668" s="102"/>
      <c r="N668" s="102"/>
      <c r="O668" s="102"/>
      <c r="P668" s="102"/>
      <c r="Q668" s="102"/>
      <c r="R668" s="105"/>
      <c r="T668" s="101"/>
      <c r="U668" s="102"/>
      <c r="V668" s="102"/>
      <c r="W668" s="102"/>
      <c r="X668" s="106"/>
      <c r="Y668" s="4"/>
      <c r="Z668" s="107"/>
      <c r="AA668" s="108"/>
      <c r="AB668" s="108"/>
      <c r="AC668" s="108"/>
      <c r="AD668" s="109"/>
      <c r="AE668" s="7"/>
      <c r="AF668" s="32" t="str">
        <f t="shared" si="172"/>
        <v/>
      </c>
      <c r="AG668" s="31" t="str">
        <f t="shared" si="173"/>
        <v>?</v>
      </c>
      <c r="AH668" s="31" t="str">
        <f t="shared" si="174"/>
        <v>?</v>
      </c>
      <c r="AI668" s="31" t="str">
        <f t="shared" si="175"/>
        <v>?</v>
      </c>
      <c r="AJ668" s="31" t="str">
        <f t="shared" si="176"/>
        <v>?</v>
      </c>
      <c r="AK668" s="31" t="str">
        <f t="shared" si="177"/>
        <v>?</v>
      </c>
      <c r="AL668" s="31" t="str">
        <f t="shared" si="178"/>
        <v>?</v>
      </c>
      <c r="AM668" s="39" t="str">
        <f t="shared" si="179"/>
        <v/>
      </c>
      <c r="AN668" s="31" t="str">
        <f t="shared" si="180"/>
        <v/>
      </c>
      <c r="AO668" s="32" t="str">
        <f t="shared" si="181"/>
        <v/>
      </c>
      <c r="AP668" s="32" t="str">
        <f t="shared" si="182"/>
        <v/>
      </c>
      <c r="AQ668" s="32" t="str">
        <f t="shared" si="183"/>
        <v/>
      </c>
      <c r="AR668" s="32" t="str">
        <f t="shared" si="184"/>
        <v/>
      </c>
      <c r="AS668" s="32" t="str">
        <f t="shared" si="185"/>
        <v/>
      </c>
      <c r="AT668" s="96" t="str">
        <f t="shared" si="186"/>
        <v xml:space="preserve"> </v>
      </c>
    </row>
    <row r="669" spans="1:46" ht="14.25">
      <c r="A669" s="84"/>
      <c r="B669" s="101"/>
      <c r="C669" s="102"/>
      <c r="D669" s="102"/>
      <c r="E669" s="102"/>
      <c r="F669" s="103"/>
      <c r="H669" s="104"/>
      <c r="J669" s="101"/>
      <c r="K669" s="102"/>
      <c r="L669" s="102"/>
      <c r="M669" s="102"/>
      <c r="N669" s="102"/>
      <c r="O669" s="102"/>
      <c r="P669" s="102"/>
      <c r="Q669" s="102"/>
      <c r="R669" s="105"/>
      <c r="T669" s="101"/>
      <c r="U669" s="102"/>
      <c r="V669" s="102"/>
      <c r="W669" s="102"/>
      <c r="X669" s="106"/>
      <c r="Y669" s="4"/>
      <c r="Z669" s="107"/>
      <c r="AA669" s="108"/>
      <c r="AB669" s="108"/>
      <c r="AC669" s="108"/>
      <c r="AD669" s="109"/>
      <c r="AE669" s="7"/>
      <c r="AF669" s="32" t="str">
        <f t="shared" si="172"/>
        <v/>
      </c>
      <c r="AG669" s="31" t="str">
        <f t="shared" si="173"/>
        <v>?</v>
      </c>
      <c r="AH669" s="31" t="str">
        <f t="shared" si="174"/>
        <v>?</v>
      </c>
      <c r="AI669" s="31" t="str">
        <f t="shared" si="175"/>
        <v>?</v>
      </c>
      <c r="AJ669" s="31" t="str">
        <f t="shared" si="176"/>
        <v>?</v>
      </c>
      <c r="AK669" s="31" t="str">
        <f t="shared" si="177"/>
        <v>?</v>
      </c>
      <c r="AL669" s="31" t="str">
        <f t="shared" si="178"/>
        <v>?</v>
      </c>
      <c r="AM669" s="39" t="str">
        <f t="shared" si="179"/>
        <v/>
      </c>
      <c r="AN669" s="31" t="str">
        <f t="shared" si="180"/>
        <v/>
      </c>
      <c r="AO669" s="32" t="str">
        <f t="shared" si="181"/>
        <v/>
      </c>
      <c r="AP669" s="32" t="str">
        <f t="shared" si="182"/>
        <v/>
      </c>
      <c r="AQ669" s="32" t="str">
        <f t="shared" si="183"/>
        <v/>
      </c>
      <c r="AR669" s="32" t="str">
        <f t="shared" si="184"/>
        <v/>
      </c>
      <c r="AS669" s="32" t="str">
        <f t="shared" si="185"/>
        <v/>
      </c>
      <c r="AT669" s="96" t="str">
        <f t="shared" si="186"/>
        <v xml:space="preserve"> </v>
      </c>
    </row>
    <row r="670" spans="1:46" ht="14.25">
      <c r="A670" s="84"/>
      <c r="B670" s="101"/>
      <c r="C670" s="102"/>
      <c r="D670" s="102"/>
      <c r="E670" s="102"/>
      <c r="F670" s="103"/>
      <c r="H670" s="104"/>
      <c r="J670" s="101"/>
      <c r="K670" s="102"/>
      <c r="L670" s="102"/>
      <c r="M670" s="102"/>
      <c r="N670" s="102"/>
      <c r="O670" s="102"/>
      <c r="P670" s="102"/>
      <c r="Q670" s="102"/>
      <c r="R670" s="105"/>
      <c r="T670" s="101"/>
      <c r="U670" s="102"/>
      <c r="V670" s="102"/>
      <c r="W670" s="102"/>
      <c r="X670" s="106"/>
      <c r="Y670" s="4"/>
      <c r="Z670" s="107"/>
      <c r="AA670" s="108"/>
      <c r="AB670" s="108"/>
      <c r="AC670" s="108"/>
      <c r="AD670" s="109"/>
      <c r="AE670" s="7"/>
      <c r="AF670" s="32" t="str">
        <f t="shared" ref="AF670:AF733" si="187">IF(COUNTA(H670)&gt;0,CONCATENATE(" [",H670,"] "),"")</f>
        <v/>
      </c>
      <c r="AG670" s="31" t="str">
        <f t="shared" ref="AG670:AG733" si="188">IF(COUNTA(L670)&gt;0,RIGHT(L670,LEN(L670)-5),"?")</f>
        <v>?</v>
      </c>
      <c r="AH670" s="31" t="str">
        <f t="shared" ref="AH670:AH733" si="189">IF(COUNTA(M670)&gt;0,RIGHT(M670,LEN(M670)-5),"?")</f>
        <v>?</v>
      </c>
      <c r="AI670" s="31" t="str">
        <f t="shared" ref="AI670:AI733" si="190">IF(COUNTA(N670)&gt;0,RIGHT(N670,LEN(N670)-5),"?")</f>
        <v>?</v>
      </c>
      <c r="AJ670" s="31" t="str">
        <f t="shared" ref="AJ670:AJ733" si="191">IF(COUNTA(O670)&gt;0,RIGHT(O670,LEN(O670)-5),"?")</f>
        <v>?</v>
      </c>
      <c r="AK670" s="31" t="str">
        <f t="shared" ref="AK670:AK733" si="192">IF(COUNTA(P670)&gt;0,RIGHT(P670,LEN(P670)-5),"?")</f>
        <v>?</v>
      </c>
      <c r="AL670" s="31" t="str">
        <f t="shared" ref="AL670:AL733" si="193">IF(COUNTA(Q670)&gt;0,RIGHT(Q670,LEN(Q670)-5),"?")</f>
        <v>?</v>
      </c>
      <c r="AM670" s="39" t="str">
        <f t="shared" ref="AM670:AM733" si="194">IF(COUNTA(R670)&gt;0,CONCATENATE(" Fasta: ",RIGHT(R670,LEN(R670)-5)),"")</f>
        <v/>
      </c>
      <c r="AN670" s="31" t="str">
        <f t="shared" ref="AN670:AN733" si="195">IF(A670="Målvakt",CONCATENATE(AG670," - ",AK670),"")</f>
        <v/>
      </c>
      <c r="AO670" s="32" t="str">
        <f t="shared" ref="AO670:AO733" si="196">IF(A670="Försvarare",CONCATENATE(AK670," - ",AH670," - ",AJ670," - ",AI670),"")</f>
        <v/>
      </c>
      <c r="AP670" s="32" t="str">
        <f t="shared" ref="AP670:AP733" si="197">IF(A670="Inner",CONCATENATE(AH670," - ",AI670," - ",AK670),"")</f>
        <v/>
      </c>
      <c r="AQ670" s="32" t="str">
        <f t="shared" ref="AQ670:AQ733" si="198">IF(A670="Ytter",CONCATENATE(AJ670," - ",AH670," - ",AI670," - ",AK670),"")</f>
        <v/>
      </c>
      <c r="AR670" s="32" t="str">
        <f t="shared" ref="AR670:AR733" si="199">IF(A670="Anfallare",CONCATENATE(AL670," - ",AI670," - ",AJ670),"")</f>
        <v/>
      </c>
      <c r="AS670" s="32" t="str">
        <f t="shared" ref="AS670:AS733" si="200">IF(A670="Def anfallare",CONCATENATE(AI670," - ",AH670," - ",AL670," - ",AJ670),"")</f>
        <v/>
      </c>
      <c r="AT670" s="96" t="str">
        <f t="shared" si="186"/>
        <v xml:space="preserve"> </v>
      </c>
    </row>
    <row r="671" spans="1:46" ht="14.25">
      <c r="A671" s="84"/>
      <c r="B671" s="101"/>
      <c r="C671" s="102"/>
      <c r="D671" s="102"/>
      <c r="E671" s="102"/>
      <c r="F671" s="103"/>
      <c r="H671" s="104"/>
      <c r="J671" s="101"/>
      <c r="K671" s="102"/>
      <c r="L671" s="102"/>
      <c r="M671" s="102"/>
      <c r="N671" s="102"/>
      <c r="O671" s="102"/>
      <c r="P671" s="102"/>
      <c r="Q671" s="102"/>
      <c r="R671" s="105"/>
      <c r="T671" s="101"/>
      <c r="U671" s="102"/>
      <c r="V671" s="102"/>
      <c r="W671" s="102"/>
      <c r="X671" s="106"/>
      <c r="Y671" s="4"/>
      <c r="Z671" s="107"/>
      <c r="AA671" s="108"/>
      <c r="AB671" s="108"/>
      <c r="AC671" s="108"/>
      <c r="AD671" s="109"/>
      <c r="AE671" s="7"/>
      <c r="AF671" s="32" t="str">
        <f t="shared" si="187"/>
        <v/>
      </c>
      <c r="AG671" s="31" t="str">
        <f t="shared" si="188"/>
        <v>?</v>
      </c>
      <c r="AH671" s="31" t="str">
        <f t="shared" si="189"/>
        <v>?</v>
      </c>
      <c r="AI671" s="31" t="str">
        <f t="shared" si="190"/>
        <v>?</v>
      </c>
      <c r="AJ671" s="31" t="str">
        <f t="shared" si="191"/>
        <v>?</v>
      </c>
      <c r="AK671" s="31" t="str">
        <f t="shared" si="192"/>
        <v>?</v>
      </c>
      <c r="AL671" s="31" t="str">
        <f t="shared" si="193"/>
        <v>?</v>
      </c>
      <c r="AM671" s="39" t="str">
        <f t="shared" si="194"/>
        <v/>
      </c>
      <c r="AN671" s="31" t="str">
        <f t="shared" si="195"/>
        <v/>
      </c>
      <c r="AO671" s="32" t="str">
        <f t="shared" si="196"/>
        <v/>
      </c>
      <c r="AP671" s="32" t="str">
        <f t="shared" si="197"/>
        <v/>
      </c>
      <c r="AQ671" s="32" t="str">
        <f t="shared" si="198"/>
        <v/>
      </c>
      <c r="AR671" s="32" t="str">
        <f t="shared" si="199"/>
        <v/>
      </c>
      <c r="AS671" s="32" t="str">
        <f t="shared" si="200"/>
        <v/>
      </c>
      <c r="AT671" s="96" t="str">
        <f t="shared" si="186"/>
        <v xml:space="preserve"> </v>
      </c>
    </row>
    <row r="672" spans="1:46" ht="14.25">
      <c r="A672" s="84"/>
      <c r="B672" s="101"/>
      <c r="C672" s="102"/>
      <c r="D672" s="102"/>
      <c r="E672" s="102"/>
      <c r="F672" s="103"/>
      <c r="H672" s="104"/>
      <c r="J672" s="101"/>
      <c r="K672" s="102"/>
      <c r="L672" s="102"/>
      <c r="M672" s="102"/>
      <c r="N672" s="102"/>
      <c r="O672" s="102"/>
      <c r="P672" s="102"/>
      <c r="Q672" s="102"/>
      <c r="R672" s="105"/>
      <c r="T672" s="101"/>
      <c r="U672" s="102"/>
      <c r="V672" s="102"/>
      <c r="W672" s="102"/>
      <c r="X672" s="106"/>
      <c r="Y672" s="4"/>
      <c r="Z672" s="107"/>
      <c r="AA672" s="108"/>
      <c r="AB672" s="108"/>
      <c r="AC672" s="108"/>
      <c r="AD672" s="109"/>
      <c r="AE672" s="7"/>
      <c r="AF672" s="32" t="str">
        <f t="shared" si="187"/>
        <v/>
      </c>
      <c r="AG672" s="31" t="str">
        <f t="shared" si="188"/>
        <v>?</v>
      </c>
      <c r="AH672" s="31" t="str">
        <f t="shared" si="189"/>
        <v>?</v>
      </c>
      <c r="AI672" s="31" t="str">
        <f t="shared" si="190"/>
        <v>?</v>
      </c>
      <c r="AJ672" s="31" t="str">
        <f t="shared" si="191"/>
        <v>?</v>
      </c>
      <c r="AK672" s="31" t="str">
        <f t="shared" si="192"/>
        <v>?</v>
      </c>
      <c r="AL672" s="31" t="str">
        <f t="shared" si="193"/>
        <v>?</v>
      </c>
      <c r="AM672" s="39" t="str">
        <f t="shared" si="194"/>
        <v/>
      </c>
      <c r="AN672" s="31" t="str">
        <f t="shared" si="195"/>
        <v/>
      </c>
      <c r="AO672" s="32" t="str">
        <f t="shared" si="196"/>
        <v/>
      </c>
      <c r="AP672" s="32" t="str">
        <f t="shared" si="197"/>
        <v/>
      </c>
      <c r="AQ672" s="32" t="str">
        <f t="shared" si="198"/>
        <v/>
      </c>
      <c r="AR672" s="32" t="str">
        <f t="shared" si="199"/>
        <v/>
      </c>
      <c r="AS672" s="32" t="str">
        <f t="shared" si="200"/>
        <v/>
      </c>
      <c r="AT672" s="96" t="str">
        <f t="shared" si="186"/>
        <v xml:space="preserve"> </v>
      </c>
    </row>
    <row r="673" spans="1:46" ht="14.25">
      <c r="A673" s="84"/>
      <c r="B673" s="101"/>
      <c r="C673" s="102"/>
      <c r="D673" s="102"/>
      <c r="E673" s="102"/>
      <c r="F673" s="103"/>
      <c r="H673" s="104"/>
      <c r="J673" s="101"/>
      <c r="K673" s="102"/>
      <c r="L673" s="102"/>
      <c r="M673" s="102"/>
      <c r="N673" s="102"/>
      <c r="O673" s="102"/>
      <c r="P673" s="102"/>
      <c r="Q673" s="102"/>
      <c r="R673" s="105"/>
      <c r="T673" s="101"/>
      <c r="U673" s="102"/>
      <c r="V673" s="102"/>
      <c r="W673" s="102"/>
      <c r="X673" s="106"/>
      <c r="Y673" s="4"/>
      <c r="Z673" s="107"/>
      <c r="AA673" s="108"/>
      <c r="AB673" s="108"/>
      <c r="AC673" s="108"/>
      <c r="AD673" s="109"/>
      <c r="AE673" s="7"/>
      <c r="AF673" s="32" t="str">
        <f t="shared" si="187"/>
        <v/>
      </c>
      <c r="AG673" s="31" t="str">
        <f t="shared" si="188"/>
        <v>?</v>
      </c>
      <c r="AH673" s="31" t="str">
        <f t="shared" si="189"/>
        <v>?</v>
      </c>
      <c r="AI673" s="31" t="str">
        <f t="shared" si="190"/>
        <v>?</v>
      </c>
      <c r="AJ673" s="31" t="str">
        <f t="shared" si="191"/>
        <v>?</v>
      </c>
      <c r="AK673" s="31" t="str">
        <f t="shared" si="192"/>
        <v>?</v>
      </c>
      <c r="AL673" s="31" t="str">
        <f t="shared" si="193"/>
        <v>?</v>
      </c>
      <c r="AM673" s="39" t="str">
        <f t="shared" si="194"/>
        <v/>
      </c>
      <c r="AN673" s="31" t="str">
        <f t="shared" si="195"/>
        <v/>
      </c>
      <c r="AO673" s="32" t="str">
        <f t="shared" si="196"/>
        <v/>
      </c>
      <c r="AP673" s="32" t="str">
        <f t="shared" si="197"/>
        <v/>
      </c>
      <c r="AQ673" s="32" t="str">
        <f t="shared" si="198"/>
        <v/>
      </c>
      <c r="AR673" s="32" t="str">
        <f t="shared" si="199"/>
        <v/>
      </c>
      <c r="AS673" s="32" t="str">
        <f t="shared" si="200"/>
        <v/>
      </c>
      <c r="AT673" s="96" t="str">
        <f t="shared" si="186"/>
        <v xml:space="preserve"> </v>
      </c>
    </row>
    <row r="674" spans="1:46" ht="14.25">
      <c r="A674" s="84"/>
      <c r="B674" s="101"/>
      <c r="C674" s="102"/>
      <c r="D674" s="102"/>
      <c r="E674" s="102"/>
      <c r="F674" s="103"/>
      <c r="H674" s="104"/>
      <c r="J674" s="101"/>
      <c r="K674" s="102"/>
      <c r="L674" s="102"/>
      <c r="M674" s="102"/>
      <c r="N674" s="102"/>
      <c r="O674" s="102"/>
      <c r="P674" s="102"/>
      <c r="Q674" s="102"/>
      <c r="R674" s="105"/>
      <c r="T674" s="101"/>
      <c r="U674" s="102"/>
      <c r="V674" s="102"/>
      <c r="W674" s="102"/>
      <c r="X674" s="106"/>
      <c r="Y674" s="4"/>
      <c r="Z674" s="107"/>
      <c r="AA674" s="108"/>
      <c r="AB674" s="108"/>
      <c r="AC674" s="108"/>
      <c r="AD674" s="109"/>
      <c r="AE674" s="7"/>
      <c r="AF674" s="32" t="str">
        <f t="shared" si="187"/>
        <v/>
      </c>
      <c r="AG674" s="31" t="str">
        <f t="shared" si="188"/>
        <v>?</v>
      </c>
      <c r="AH674" s="31" t="str">
        <f t="shared" si="189"/>
        <v>?</v>
      </c>
      <c r="AI674" s="31" t="str">
        <f t="shared" si="190"/>
        <v>?</v>
      </c>
      <c r="AJ674" s="31" t="str">
        <f t="shared" si="191"/>
        <v>?</v>
      </c>
      <c r="AK674" s="31" t="str">
        <f t="shared" si="192"/>
        <v>?</v>
      </c>
      <c r="AL674" s="31" t="str">
        <f t="shared" si="193"/>
        <v>?</v>
      </c>
      <c r="AM674" s="39" t="str">
        <f t="shared" si="194"/>
        <v/>
      </c>
      <c r="AN674" s="31" t="str">
        <f t="shared" si="195"/>
        <v/>
      </c>
      <c r="AO674" s="32" t="str">
        <f t="shared" si="196"/>
        <v/>
      </c>
      <c r="AP674" s="32" t="str">
        <f t="shared" si="197"/>
        <v/>
      </c>
      <c r="AQ674" s="32" t="str">
        <f t="shared" si="198"/>
        <v/>
      </c>
      <c r="AR674" s="32" t="str">
        <f t="shared" si="199"/>
        <v/>
      </c>
      <c r="AS674" s="32" t="str">
        <f t="shared" si="200"/>
        <v/>
      </c>
      <c r="AT674" s="96" t="str">
        <f t="shared" si="186"/>
        <v xml:space="preserve"> </v>
      </c>
    </row>
    <row r="675" spans="1:46" ht="14.25">
      <c r="A675" s="84"/>
      <c r="B675" s="101"/>
      <c r="C675" s="102"/>
      <c r="D675" s="102"/>
      <c r="E675" s="102"/>
      <c r="F675" s="103"/>
      <c r="H675" s="104"/>
      <c r="J675" s="101"/>
      <c r="K675" s="102"/>
      <c r="L675" s="102"/>
      <c r="M675" s="102"/>
      <c r="N675" s="102"/>
      <c r="O675" s="102"/>
      <c r="P675" s="102"/>
      <c r="Q675" s="102"/>
      <c r="R675" s="105"/>
      <c r="T675" s="101"/>
      <c r="U675" s="102"/>
      <c r="V675" s="102"/>
      <c r="W675" s="102"/>
      <c r="X675" s="106"/>
      <c r="Y675" s="4"/>
      <c r="Z675" s="107"/>
      <c r="AA675" s="108"/>
      <c r="AB675" s="108"/>
      <c r="AC675" s="108"/>
      <c r="AD675" s="109"/>
      <c r="AE675" s="7"/>
      <c r="AF675" s="32" t="str">
        <f t="shared" si="187"/>
        <v/>
      </c>
      <c r="AG675" s="31" t="str">
        <f t="shared" si="188"/>
        <v>?</v>
      </c>
      <c r="AH675" s="31" t="str">
        <f t="shared" si="189"/>
        <v>?</v>
      </c>
      <c r="AI675" s="31" t="str">
        <f t="shared" si="190"/>
        <v>?</v>
      </c>
      <c r="AJ675" s="31" t="str">
        <f t="shared" si="191"/>
        <v>?</v>
      </c>
      <c r="AK675" s="31" t="str">
        <f t="shared" si="192"/>
        <v>?</v>
      </c>
      <c r="AL675" s="31" t="str">
        <f t="shared" si="193"/>
        <v>?</v>
      </c>
      <c r="AM675" s="39" t="str">
        <f t="shared" si="194"/>
        <v/>
      </c>
      <c r="AN675" s="31" t="str">
        <f t="shared" si="195"/>
        <v/>
      </c>
      <c r="AO675" s="32" t="str">
        <f t="shared" si="196"/>
        <v/>
      </c>
      <c r="AP675" s="32" t="str">
        <f t="shared" si="197"/>
        <v/>
      </c>
      <c r="AQ675" s="32" t="str">
        <f t="shared" si="198"/>
        <v/>
      </c>
      <c r="AR675" s="32" t="str">
        <f t="shared" si="199"/>
        <v/>
      </c>
      <c r="AS675" s="32" t="str">
        <f t="shared" si="200"/>
        <v/>
      </c>
      <c r="AT675" s="96" t="str">
        <f t="shared" si="186"/>
        <v xml:space="preserve"> </v>
      </c>
    </row>
    <row r="676" spans="1:46" ht="14.25">
      <c r="A676" s="84"/>
      <c r="B676" s="101"/>
      <c r="C676" s="102"/>
      <c r="D676" s="102"/>
      <c r="E676" s="102"/>
      <c r="F676" s="103"/>
      <c r="H676" s="104"/>
      <c r="J676" s="101"/>
      <c r="K676" s="102"/>
      <c r="L676" s="102"/>
      <c r="M676" s="102"/>
      <c r="N676" s="102"/>
      <c r="O676" s="102"/>
      <c r="P676" s="102"/>
      <c r="Q676" s="102"/>
      <c r="R676" s="105"/>
      <c r="T676" s="101"/>
      <c r="U676" s="102"/>
      <c r="V676" s="102"/>
      <c r="W676" s="102"/>
      <c r="X676" s="106"/>
      <c r="Y676" s="4"/>
      <c r="Z676" s="107"/>
      <c r="AA676" s="108"/>
      <c r="AB676" s="108"/>
      <c r="AC676" s="108"/>
      <c r="AD676" s="109"/>
      <c r="AE676" s="7"/>
      <c r="AF676" s="32" t="str">
        <f t="shared" si="187"/>
        <v/>
      </c>
      <c r="AG676" s="31" t="str">
        <f t="shared" si="188"/>
        <v>?</v>
      </c>
      <c r="AH676" s="31" t="str">
        <f t="shared" si="189"/>
        <v>?</v>
      </c>
      <c r="AI676" s="31" t="str">
        <f t="shared" si="190"/>
        <v>?</v>
      </c>
      <c r="AJ676" s="31" t="str">
        <f t="shared" si="191"/>
        <v>?</v>
      </c>
      <c r="AK676" s="31" t="str">
        <f t="shared" si="192"/>
        <v>?</v>
      </c>
      <c r="AL676" s="31" t="str">
        <f t="shared" si="193"/>
        <v>?</v>
      </c>
      <c r="AM676" s="39" t="str">
        <f t="shared" si="194"/>
        <v/>
      </c>
      <c r="AN676" s="31" t="str">
        <f t="shared" si="195"/>
        <v/>
      </c>
      <c r="AO676" s="32" t="str">
        <f t="shared" si="196"/>
        <v/>
      </c>
      <c r="AP676" s="32" t="str">
        <f t="shared" si="197"/>
        <v/>
      </c>
      <c r="AQ676" s="32" t="str">
        <f t="shared" si="198"/>
        <v/>
      </c>
      <c r="AR676" s="32" t="str">
        <f t="shared" si="199"/>
        <v/>
      </c>
      <c r="AS676" s="32" t="str">
        <f t="shared" si="200"/>
        <v/>
      </c>
      <c r="AT676" s="96" t="str">
        <f t="shared" si="186"/>
        <v xml:space="preserve"> </v>
      </c>
    </row>
    <row r="677" spans="1:46" ht="14.25">
      <c r="A677" s="84"/>
      <c r="B677" s="101"/>
      <c r="C677" s="102"/>
      <c r="D677" s="102"/>
      <c r="E677" s="102"/>
      <c r="F677" s="103"/>
      <c r="H677" s="104"/>
      <c r="J677" s="101"/>
      <c r="K677" s="102"/>
      <c r="L677" s="102"/>
      <c r="M677" s="102"/>
      <c r="N677" s="102"/>
      <c r="O677" s="102"/>
      <c r="P677" s="102"/>
      <c r="Q677" s="102"/>
      <c r="R677" s="105"/>
      <c r="T677" s="101"/>
      <c r="U677" s="102"/>
      <c r="V677" s="102"/>
      <c r="W677" s="102"/>
      <c r="X677" s="106"/>
      <c r="Y677" s="4"/>
      <c r="Z677" s="107"/>
      <c r="AA677" s="108"/>
      <c r="AB677" s="108"/>
      <c r="AC677" s="108"/>
      <c r="AD677" s="109"/>
      <c r="AE677" s="7"/>
      <c r="AF677" s="32" t="str">
        <f t="shared" si="187"/>
        <v/>
      </c>
      <c r="AG677" s="31" t="str">
        <f t="shared" si="188"/>
        <v>?</v>
      </c>
      <c r="AH677" s="31" t="str">
        <f t="shared" si="189"/>
        <v>?</v>
      </c>
      <c r="AI677" s="31" t="str">
        <f t="shared" si="190"/>
        <v>?</v>
      </c>
      <c r="AJ677" s="31" t="str">
        <f t="shared" si="191"/>
        <v>?</v>
      </c>
      <c r="AK677" s="31" t="str">
        <f t="shared" si="192"/>
        <v>?</v>
      </c>
      <c r="AL677" s="31" t="str">
        <f t="shared" si="193"/>
        <v>?</v>
      </c>
      <c r="AM677" s="39" t="str">
        <f t="shared" si="194"/>
        <v/>
      </c>
      <c r="AN677" s="31" t="str">
        <f t="shared" si="195"/>
        <v/>
      </c>
      <c r="AO677" s="32" t="str">
        <f t="shared" si="196"/>
        <v/>
      </c>
      <c r="AP677" s="32" t="str">
        <f t="shared" si="197"/>
        <v/>
      </c>
      <c r="AQ677" s="32" t="str">
        <f t="shared" si="198"/>
        <v/>
      </c>
      <c r="AR677" s="32" t="str">
        <f t="shared" si="199"/>
        <v/>
      </c>
      <c r="AS677" s="32" t="str">
        <f t="shared" si="200"/>
        <v/>
      </c>
      <c r="AT677" s="96" t="str">
        <f t="shared" ref="AT677:AT740" si="201">CONCATENATE(IF(Z677="LL","[u]",IF(Z677="Ny","[i]",IF(Z677="Extra koll","[b]",""))),F677," ",C677,IF(COUNTA(D677)&gt;0,CONCATENATE(" [playerid=",D677,"] "),""),AN677,AO677,AP677,AQ677,AR677,AS677,AF677,AM677,IF(Z677="LL","[/u]",IF(Z677="Ny","[/i]",IF(Z677="Extra koll","[/b]",""))))</f>
        <v xml:space="preserve"> </v>
      </c>
    </row>
    <row r="678" spans="1:46" ht="14.25">
      <c r="A678" s="84"/>
      <c r="B678" s="101"/>
      <c r="C678" s="102"/>
      <c r="D678" s="102"/>
      <c r="E678" s="102"/>
      <c r="F678" s="103"/>
      <c r="H678" s="104"/>
      <c r="J678" s="101"/>
      <c r="K678" s="102"/>
      <c r="L678" s="102"/>
      <c r="M678" s="102"/>
      <c r="N678" s="102"/>
      <c r="O678" s="102"/>
      <c r="P678" s="102"/>
      <c r="Q678" s="102"/>
      <c r="R678" s="105"/>
      <c r="T678" s="101"/>
      <c r="U678" s="102"/>
      <c r="V678" s="102"/>
      <c r="W678" s="102"/>
      <c r="X678" s="106"/>
      <c r="Y678" s="4"/>
      <c r="Z678" s="107"/>
      <c r="AA678" s="108"/>
      <c r="AB678" s="108"/>
      <c r="AC678" s="108"/>
      <c r="AD678" s="109"/>
      <c r="AE678" s="7"/>
      <c r="AF678" s="32" t="str">
        <f t="shared" si="187"/>
        <v/>
      </c>
      <c r="AG678" s="31" t="str">
        <f t="shared" si="188"/>
        <v>?</v>
      </c>
      <c r="AH678" s="31" t="str">
        <f t="shared" si="189"/>
        <v>?</v>
      </c>
      <c r="AI678" s="31" t="str">
        <f t="shared" si="190"/>
        <v>?</v>
      </c>
      <c r="AJ678" s="31" t="str">
        <f t="shared" si="191"/>
        <v>?</v>
      </c>
      <c r="AK678" s="31" t="str">
        <f t="shared" si="192"/>
        <v>?</v>
      </c>
      <c r="AL678" s="31" t="str">
        <f t="shared" si="193"/>
        <v>?</v>
      </c>
      <c r="AM678" s="39" t="str">
        <f t="shared" si="194"/>
        <v/>
      </c>
      <c r="AN678" s="31" t="str">
        <f t="shared" si="195"/>
        <v/>
      </c>
      <c r="AO678" s="32" t="str">
        <f t="shared" si="196"/>
        <v/>
      </c>
      <c r="AP678" s="32" t="str">
        <f t="shared" si="197"/>
        <v/>
      </c>
      <c r="AQ678" s="32" t="str">
        <f t="shared" si="198"/>
        <v/>
      </c>
      <c r="AR678" s="32" t="str">
        <f t="shared" si="199"/>
        <v/>
      </c>
      <c r="AS678" s="32" t="str">
        <f t="shared" si="200"/>
        <v/>
      </c>
      <c r="AT678" s="96" t="str">
        <f t="shared" si="201"/>
        <v xml:space="preserve"> </v>
      </c>
    </row>
    <row r="679" spans="1:46" ht="14.25">
      <c r="A679" s="84"/>
      <c r="B679" s="101"/>
      <c r="C679" s="102"/>
      <c r="D679" s="102"/>
      <c r="E679" s="102"/>
      <c r="F679" s="103"/>
      <c r="H679" s="104"/>
      <c r="J679" s="101"/>
      <c r="K679" s="102"/>
      <c r="L679" s="102"/>
      <c r="M679" s="102"/>
      <c r="N679" s="102"/>
      <c r="O679" s="102"/>
      <c r="P679" s="102"/>
      <c r="Q679" s="102"/>
      <c r="R679" s="105"/>
      <c r="T679" s="101"/>
      <c r="U679" s="102"/>
      <c r="V679" s="102"/>
      <c r="W679" s="102"/>
      <c r="X679" s="106"/>
      <c r="Y679" s="4"/>
      <c r="Z679" s="107"/>
      <c r="AA679" s="108"/>
      <c r="AB679" s="108"/>
      <c r="AC679" s="108"/>
      <c r="AD679" s="109"/>
      <c r="AE679" s="7"/>
      <c r="AF679" s="32" t="str">
        <f t="shared" si="187"/>
        <v/>
      </c>
      <c r="AG679" s="31" t="str">
        <f t="shared" si="188"/>
        <v>?</v>
      </c>
      <c r="AH679" s="31" t="str">
        <f t="shared" si="189"/>
        <v>?</v>
      </c>
      <c r="AI679" s="31" t="str">
        <f t="shared" si="190"/>
        <v>?</v>
      </c>
      <c r="AJ679" s="31" t="str">
        <f t="shared" si="191"/>
        <v>?</v>
      </c>
      <c r="AK679" s="31" t="str">
        <f t="shared" si="192"/>
        <v>?</v>
      </c>
      <c r="AL679" s="31" t="str">
        <f t="shared" si="193"/>
        <v>?</v>
      </c>
      <c r="AM679" s="39" t="str">
        <f t="shared" si="194"/>
        <v/>
      </c>
      <c r="AN679" s="31" t="str">
        <f t="shared" si="195"/>
        <v/>
      </c>
      <c r="AO679" s="32" t="str">
        <f t="shared" si="196"/>
        <v/>
      </c>
      <c r="AP679" s="32" t="str">
        <f t="shared" si="197"/>
        <v/>
      </c>
      <c r="AQ679" s="32" t="str">
        <f t="shared" si="198"/>
        <v/>
      </c>
      <c r="AR679" s="32" t="str">
        <f t="shared" si="199"/>
        <v/>
      </c>
      <c r="AS679" s="32" t="str">
        <f t="shared" si="200"/>
        <v/>
      </c>
      <c r="AT679" s="96" t="str">
        <f t="shared" si="201"/>
        <v xml:space="preserve"> </v>
      </c>
    </row>
    <row r="680" spans="1:46" ht="14.25">
      <c r="A680" s="84"/>
      <c r="B680" s="101"/>
      <c r="C680" s="102"/>
      <c r="D680" s="102"/>
      <c r="E680" s="102"/>
      <c r="F680" s="103"/>
      <c r="H680" s="104"/>
      <c r="J680" s="101"/>
      <c r="K680" s="102"/>
      <c r="L680" s="102"/>
      <c r="M680" s="102"/>
      <c r="N680" s="102"/>
      <c r="O680" s="102"/>
      <c r="P680" s="102"/>
      <c r="Q680" s="102"/>
      <c r="R680" s="105"/>
      <c r="T680" s="101"/>
      <c r="U680" s="102"/>
      <c r="V680" s="102"/>
      <c r="W680" s="102"/>
      <c r="X680" s="106"/>
      <c r="Y680" s="4"/>
      <c r="Z680" s="107"/>
      <c r="AA680" s="108"/>
      <c r="AB680" s="108"/>
      <c r="AC680" s="108"/>
      <c r="AD680" s="109"/>
      <c r="AE680" s="7"/>
      <c r="AF680" s="32" t="str">
        <f t="shared" si="187"/>
        <v/>
      </c>
      <c r="AG680" s="31" t="str">
        <f t="shared" si="188"/>
        <v>?</v>
      </c>
      <c r="AH680" s="31" t="str">
        <f t="shared" si="189"/>
        <v>?</v>
      </c>
      <c r="AI680" s="31" t="str">
        <f t="shared" si="190"/>
        <v>?</v>
      </c>
      <c r="AJ680" s="31" t="str">
        <f t="shared" si="191"/>
        <v>?</v>
      </c>
      <c r="AK680" s="31" t="str">
        <f t="shared" si="192"/>
        <v>?</v>
      </c>
      <c r="AL680" s="31" t="str">
        <f t="shared" si="193"/>
        <v>?</v>
      </c>
      <c r="AM680" s="39" t="str">
        <f t="shared" si="194"/>
        <v/>
      </c>
      <c r="AN680" s="31" t="str">
        <f t="shared" si="195"/>
        <v/>
      </c>
      <c r="AO680" s="32" t="str">
        <f t="shared" si="196"/>
        <v/>
      </c>
      <c r="AP680" s="32" t="str">
        <f t="shared" si="197"/>
        <v/>
      </c>
      <c r="AQ680" s="32" t="str">
        <f t="shared" si="198"/>
        <v/>
      </c>
      <c r="AR680" s="32" t="str">
        <f t="shared" si="199"/>
        <v/>
      </c>
      <c r="AS680" s="32" t="str">
        <f t="shared" si="200"/>
        <v/>
      </c>
      <c r="AT680" s="96" t="str">
        <f t="shared" si="201"/>
        <v xml:space="preserve"> </v>
      </c>
    </row>
    <row r="681" spans="1:46" ht="14.25">
      <c r="A681" s="84"/>
      <c r="B681" s="101"/>
      <c r="C681" s="102"/>
      <c r="D681" s="102"/>
      <c r="E681" s="102"/>
      <c r="F681" s="103"/>
      <c r="H681" s="104"/>
      <c r="J681" s="101"/>
      <c r="K681" s="102"/>
      <c r="L681" s="102"/>
      <c r="M681" s="102"/>
      <c r="N681" s="102"/>
      <c r="O681" s="102"/>
      <c r="P681" s="102"/>
      <c r="Q681" s="102"/>
      <c r="R681" s="105"/>
      <c r="T681" s="101"/>
      <c r="U681" s="102"/>
      <c r="V681" s="102"/>
      <c r="W681" s="102"/>
      <c r="X681" s="106"/>
      <c r="Y681" s="4"/>
      <c r="Z681" s="107"/>
      <c r="AA681" s="108"/>
      <c r="AB681" s="108"/>
      <c r="AC681" s="108"/>
      <c r="AD681" s="109"/>
      <c r="AE681" s="7"/>
      <c r="AF681" s="32" t="str">
        <f t="shared" si="187"/>
        <v/>
      </c>
      <c r="AG681" s="31" t="str">
        <f t="shared" si="188"/>
        <v>?</v>
      </c>
      <c r="AH681" s="31" t="str">
        <f t="shared" si="189"/>
        <v>?</v>
      </c>
      <c r="AI681" s="31" t="str">
        <f t="shared" si="190"/>
        <v>?</v>
      </c>
      <c r="AJ681" s="31" t="str">
        <f t="shared" si="191"/>
        <v>?</v>
      </c>
      <c r="AK681" s="31" t="str">
        <f t="shared" si="192"/>
        <v>?</v>
      </c>
      <c r="AL681" s="31" t="str">
        <f t="shared" si="193"/>
        <v>?</v>
      </c>
      <c r="AM681" s="39" t="str">
        <f t="shared" si="194"/>
        <v/>
      </c>
      <c r="AN681" s="31" t="str">
        <f t="shared" si="195"/>
        <v/>
      </c>
      <c r="AO681" s="32" t="str">
        <f t="shared" si="196"/>
        <v/>
      </c>
      <c r="AP681" s="32" t="str">
        <f t="shared" si="197"/>
        <v/>
      </c>
      <c r="AQ681" s="32" t="str">
        <f t="shared" si="198"/>
        <v/>
      </c>
      <c r="AR681" s="32" t="str">
        <f t="shared" si="199"/>
        <v/>
      </c>
      <c r="AS681" s="32" t="str">
        <f t="shared" si="200"/>
        <v/>
      </c>
      <c r="AT681" s="96" t="str">
        <f t="shared" si="201"/>
        <v xml:space="preserve"> </v>
      </c>
    </row>
    <row r="682" spans="1:46" ht="14.25">
      <c r="A682" s="84"/>
      <c r="B682" s="101"/>
      <c r="C682" s="102"/>
      <c r="D682" s="102"/>
      <c r="E682" s="102"/>
      <c r="F682" s="103"/>
      <c r="H682" s="104"/>
      <c r="J682" s="101"/>
      <c r="K682" s="102"/>
      <c r="L682" s="102"/>
      <c r="M682" s="102"/>
      <c r="N682" s="102"/>
      <c r="O682" s="102"/>
      <c r="P682" s="102"/>
      <c r="Q682" s="102"/>
      <c r="R682" s="105"/>
      <c r="T682" s="101"/>
      <c r="U682" s="102"/>
      <c r="V682" s="102"/>
      <c r="W682" s="102"/>
      <c r="X682" s="106"/>
      <c r="Y682" s="4"/>
      <c r="Z682" s="107"/>
      <c r="AA682" s="108"/>
      <c r="AB682" s="108"/>
      <c r="AC682" s="108"/>
      <c r="AD682" s="109"/>
      <c r="AE682" s="7"/>
      <c r="AF682" s="32" t="str">
        <f t="shared" si="187"/>
        <v/>
      </c>
      <c r="AG682" s="31" t="str">
        <f t="shared" si="188"/>
        <v>?</v>
      </c>
      <c r="AH682" s="31" t="str">
        <f t="shared" si="189"/>
        <v>?</v>
      </c>
      <c r="AI682" s="31" t="str">
        <f t="shared" si="190"/>
        <v>?</v>
      </c>
      <c r="AJ682" s="31" t="str">
        <f t="shared" si="191"/>
        <v>?</v>
      </c>
      <c r="AK682" s="31" t="str">
        <f t="shared" si="192"/>
        <v>?</v>
      </c>
      <c r="AL682" s="31" t="str">
        <f t="shared" si="193"/>
        <v>?</v>
      </c>
      <c r="AM682" s="39" t="str">
        <f t="shared" si="194"/>
        <v/>
      </c>
      <c r="AN682" s="31" t="str">
        <f t="shared" si="195"/>
        <v/>
      </c>
      <c r="AO682" s="32" t="str">
        <f t="shared" si="196"/>
        <v/>
      </c>
      <c r="AP682" s="32" t="str">
        <f t="shared" si="197"/>
        <v/>
      </c>
      <c r="AQ682" s="32" t="str">
        <f t="shared" si="198"/>
        <v/>
      </c>
      <c r="AR682" s="32" t="str">
        <f t="shared" si="199"/>
        <v/>
      </c>
      <c r="AS682" s="32" t="str">
        <f t="shared" si="200"/>
        <v/>
      </c>
      <c r="AT682" s="96" t="str">
        <f t="shared" si="201"/>
        <v xml:space="preserve"> </v>
      </c>
    </row>
    <row r="683" spans="1:46" ht="14.25">
      <c r="A683" s="84"/>
      <c r="B683" s="101"/>
      <c r="C683" s="102"/>
      <c r="D683" s="102"/>
      <c r="E683" s="102"/>
      <c r="F683" s="103"/>
      <c r="H683" s="104"/>
      <c r="J683" s="101"/>
      <c r="K683" s="102"/>
      <c r="L683" s="102"/>
      <c r="M683" s="102"/>
      <c r="N683" s="102"/>
      <c r="O683" s="102"/>
      <c r="P683" s="102"/>
      <c r="Q683" s="102"/>
      <c r="R683" s="105"/>
      <c r="T683" s="101"/>
      <c r="U683" s="102"/>
      <c r="V683" s="102"/>
      <c r="W683" s="102"/>
      <c r="X683" s="106"/>
      <c r="Y683" s="4"/>
      <c r="Z683" s="107"/>
      <c r="AA683" s="108"/>
      <c r="AB683" s="108"/>
      <c r="AC683" s="108"/>
      <c r="AD683" s="109"/>
      <c r="AE683" s="7"/>
      <c r="AF683" s="32" t="str">
        <f t="shared" si="187"/>
        <v/>
      </c>
      <c r="AG683" s="31" t="str">
        <f t="shared" si="188"/>
        <v>?</v>
      </c>
      <c r="AH683" s="31" t="str">
        <f t="shared" si="189"/>
        <v>?</v>
      </c>
      <c r="AI683" s="31" t="str">
        <f t="shared" si="190"/>
        <v>?</v>
      </c>
      <c r="AJ683" s="31" t="str">
        <f t="shared" si="191"/>
        <v>?</v>
      </c>
      <c r="AK683" s="31" t="str">
        <f t="shared" si="192"/>
        <v>?</v>
      </c>
      <c r="AL683" s="31" t="str">
        <f t="shared" si="193"/>
        <v>?</v>
      </c>
      <c r="AM683" s="39" t="str">
        <f t="shared" si="194"/>
        <v/>
      </c>
      <c r="AN683" s="31" t="str">
        <f t="shared" si="195"/>
        <v/>
      </c>
      <c r="AO683" s="32" t="str">
        <f t="shared" si="196"/>
        <v/>
      </c>
      <c r="AP683" s="32" t="str">
        <f t="shared" si="197"/>
        <v/>
      </c>
      <c r="AQ683" s="32" t="str">
        <f t="shared" si="198"/>
        <v/>
      </c>
      <c r="AR683" s="32" t="str">
        <f t="shared" si="199"/>
        <v/>
      </c>
      <c r="AS683" s="32" t="str">
        <f t="shared" si="200"/>
        <v/>
      </c>
      <c r="AT683" s="96" t="str">
        <f t="shared" si="201"/>
        <v xml:space="preserve"> </v>
      </c>
    </row>
    <row r="684" spans="1:46" ht="14.25">
      <c r="A684" s="84"/>
      <c r="B684" s="101"/>
      <c r="C684" s="102"/>
      <c r="D684" s="102"/>
      <c r="E684" s="102"/>
      <c r="F684" s="103"/>
      <c r="H684" s="104"/>
      <c r="J684" s="101"/>
      <c r="K684" s="102"/>
      <c r="L684" s="102"/>
      <c r="M684" s="102"/>
      <c r="N684" s="102"/>
      <c r="O684" s="102"/>
      <c r="P684" s="102"/>
      <c r="Q684" s="102"/>
      <c r="R684" s="105"/>
      <c r="T684" s="101"/>
      <c r="U684" s="102"/>
      <c r="V684" s="102"/>
      <c r="W684" s="102"/>
      <c r="X684" s="106"/>
      <c r="Y684" s="4"/>
      <c r="Z684" s="107"/>
      <c r="AA684" s="108"/>
      <c r="AB684" s="108"/>
      <c r="AC684" s="108"/>
      <c r="AD684" s="109"/>
      <c r="AE684" s="7"/>
      <c r="AF684" s="32" t="str">
        <f t="shared" si="187"/>
        <v/>
      </c>
      <c r="AG684" s="31" t="str">
        <f t="shared" si="188"/>
        <v>?</v>
      </c>
      <c r="AH684" s="31" t="str">
        <f t="shared" si="189"/>
        <v>?</v>
      </c>
      <c r="AI684" s="31" t="str">
        <f t="shared" si="190"/>
        <v>?</v>
      </c>
      <c r="AJ684" s="31" t="str">
        <f t="shared" si="191"/>
        <v>?</v>
      </c>
      <c r="AK684" s="31" t="str">
        <f t="shared" si="192"/>
        <v>?</v>
      </c>
      <c r="AL684" s="31" t="str">
        <f t="shared" si="193"/>
        <v>?</v>
      </c>
      <c r="AM684" s="39" t="str">
        <f t="shared" si="194"/>
        <v/>
      </c>
      <c r="AN684" s="31" t="str">
        <f t="shared" si="195"/>
        <v/>
      </c>
      <c r="AO684" s="32" t="str">
        <f t="shared" si="196"/>
        <v/>
      </c>
      <c r="AP684" s="32" t="str">
        <f t="shared" si="197"/>
        <v/>
      </c>
      <c r="AQ684" s="32" t="str">
        <f t="shared" si="198"/>
        <v/>
      </c>
      <c r="AR684" s="32" t="str">
        <f t="shared" si="199"/>
        <v/>
      </c>
      <c r="AS684" s="32" t="str">
        <f t="shared" si="200"/>
        <v/>
      </c>
      <c r="AT684" s="96" t="str">
        <f t="shared" si="201"/>
        <v xml:space="preserve"> </v>
      </c>
    </row>
    <row r="685" spans="1:46" ht="14.25">
      <c r="A685" s="84"/>
      <c r="B685" s="101"/>
      <c r="C685" s="102"/>
      <c r="D685" s="102"/>
      <c r="E685" s="102"/>
      <c r="F685" s="103"/>
      <c r="H685" s="104"/>
      <c r="J685" s="101"/>
      <c r="K685" s="102"/>
      <c r="L685" s="102"/>
      <c r="M685" s="102"/>
      <c r="N685" s="102"/>
      <c r="O685" s="102"/>
      <c r="P685" s="102"/>
      <c r="Q685" s="102"/>
      <c r="R685" s="105"/>
      <c r="T685" s="101"/>
      <c r="U685" s="102"/>
      <c r="V685" s="102"/>
      <c r="W685" s="102"/>
      <c r="X685" s="106"/>
      <c r="Y685" s="4"/>
      <c r="Z685" s="107"/>
      <c r="AA685" s="108"/>
      <c r="AB685" s="108"/>
      <c r="AC685" s="108"/>
      <c r="AD685" s="109"/>
      <c r="AE685" s="7"/>
      <c r="AF685" s="32" t="str">
        <f t="shared" si="187"/>
        <v/>
      </c>
      <c r="AG685" s="31" t="str">
        <f t="shared" si="188"/>
        <v>?</v>
      </c>
      <c r="AH685" s="31" t="str">
        <f t="shared" si="189"/>
        <v>?</v>
      </c>
      <c r="AI685" s="31" t="str">
        <f t="shared" si="190"/>
        <v>?</v>
      </c>
      <c r="AJ685" s="31" t="str">
        <f t="shared" si="191"/>
        <v>?</v>
      </c>
      <c r="AK685" s="31" t="str">
        <f t="shared" si="192"/>
        <v>?</v>
      </c>
      <c r="AL685" s="31" t="str">
        <f t="shared" si="193"/>
        <v>?</v>
      </c>
      <c r="AM685" s="39" t="str">
        <f t="shared" si="194"/>
        <v/>
      </c>
      <c r="AN685" s="31" t="str">
        <f t="shared" si="195"/>
        <v/>
      </c>
      <c r="AO685" s="32" t="str">
        <f t="shared" si="196"/>
        <v/>
      </c>
      <c r="AP685" s="32" t="str">
        <f t="shared" si="197"/>
        <v/>
      </c>
      <c r="AQ685" s="32" t="str">
        <f t="shared" si="198"/>
        <v/>
      </c>
      <c r="AR685" s="32" t="str">
        <f t="shared" si="199"/>
        <v/>
      </c>
      <c r="AS685" s="32" t="str">
        <f t="shared" si="200"/>
        <v/>
      </c>
      <c r="AT685" s="96" t="str">
        <f t="shared" si="201"/>
        <v xml:space="preserve"> </v>
      </c>
    </row>
    <row r="686" spans="1:46" ht="14.25">
      <c r="A686" s="84"/>
      <c r="B686" s="101"/>
      <c r="C686" s="102"/>
      <c r="D686" s="102"/>
      <c r="E686" s="102"/>
      <c r="F686" s="103"/>
      <c r="H686" s="104"/>
      <c r="J686" s="101"/>
      <c r="K686" s="102"/>
      <c r="L686" s="102"/>
      <c r="M686" s="102"/>
      <c r="N686" s="102"/>
      <c r="O686" s="102"/>
      <c r="P686" s="102"/>
      <c r="Q686" s="102"/>
      <c r="R686" s="105"/>
      <c r="T686" s="101"/>
      <c r="U686" s="102"/>
      <c r="V686" s="102"/>
      <c r="W686" s="102"/>
      <c r="X686" s="106"/>
      <c r="Y686" s="4"/>
      <c r="Z686" s="107"/>
      <c r="AA686" s="108"/>
      <c r="AB686" s="108"/>
      <c r="AC686" s="108"/>
      <c r="AD686" s="109"/>
      <c r="AE686" s="7"/>
      <c r="AF686" s="32" t="str">
        <f t="shared" si="187"/>
        <v/>
      </c>
      <c r="AG686" s="31" t="str">
        <f t="shared" si="188"/>
        <v>?</v>
      </c>
      <c r="AH686" s="31" t="str">
        <f t="shared" si="189"/>
        <v>?</v>
      </c>
      <c r="AI686" s="31" t="str">
        <f t="shared" si="190"/>
        <v>?</v>
      </c>
      <c r="AJ686" s="31" t="str">
        <f t="shared" si="191"/>
        <v>?</v>
      </c>
      <c r="AK686" s="31" t="str">
        <f t="shared" si="192"/>
        <v>?</v>
      </c>
      <c r="AL686" s="31" t="str">
        <f t="shared" si="193"/>
        <v>?</v>
      </c>
      <c r="AM686" s="39" t="str">
        <f t="shared" si="194"/>
        <v/>
      </c>
      <c r="AN686" s="31" t="str">
        <f t="shared" si="195"/>
        <v/>
      </c>
      <c r="AO686" s="32" t="str">
        <f t="shared" si="196"/>
        <v/>
      </c>
      <c r="AP686" s="32" t="str">
        <f t="shared" si="197"/>
        <v/>
      </c>
      <c r="AQ686" s="32" t="str">
        <f t="shared" si="198"/>
        <v/>
      </c>
      <c r="AR686" s="32" t="str">
        <f t="shared" si="199"/>
        <v/>
      </c>
      <c r="AS686" s="32" t="str">
        <f t="shared" si="200"/>
        <v/>
      </c>
      <c r="AT686" s="96" t="str">
        <f t="shared" si="201"/>
        <v xml:space="preserve"> </v>
      </c>
    </row>
    <row r="687" spans="1:46" ht="14.25">
      <c r="A687" s="84"/>
      <c r="B687" s="101"/>
      <c r="C687" s="102"/>
      <c r="D687" s="102"/>
      <c r="E687" s="102"/>
      <c r="F687" s="103"/>
      <c r="H687" s="104"/>
      <c r="J687" s="101"/>
      <c r="K687" s="102"/>
      <c r="L687" s="102"/>
      <c r="M687" s="102"/>
      <c r="N687" s="102"/>
      <c r="O687" s="102"/>
      <c r="P687" s="102"/>
      <c r="Q687" s="102"/>
      <c r="R687" s="105"/>
      <c r="T687" s="101"/>
      <c r="U687" s="102"/>
      <c r="V687" s="102"/>
      <c r="W687" s="102"/>
      <c r="X687" s="106"/>
      <c r="Y687" s="4"/>
      <c r="Z687" s="107"/>
      <c r="AA687" s="108"/>
      <c r="AB687" s="108"/>
      <c r="AC687" s="108"/>
      <c r="AD687" s="109"/>
      <c r="AE687" s="7"/>
      <c r="AF687" s="32" t="str">
        <f t="shared" si="187"/>
        <v/>
      </c>
      <c r="AG687" s="31" t="str">
        <f t="shared" si="188"/>
        <v>?</v>
      </c>
      <c r="AH687" s="31" t="str">
        <f t="shared" si="189"/>
        <v>?</v>
      </c>
      <c r="AI687" s="31" t="str">
        <f t="shared" si="190"/>
        <v>?</v>
      </c>
      <c r="AJ687" s="31" t="str">
        <f t="shared" si="191"/>
        <v>?</v>
      </c>
      <c r="AK687" s="31" t="str">
        <f t="shared" si="192"/>
        <v>?</v>
      </c>
      <c r="AL687" s="31" t="str">
        <f t="shared" si="193"/>
        <v>?</v>
      </c>
      <c r="AM687" s="39" t="str">
        <f t="shared" si="194"/>
        <v/>
      </c>
      <c r="AN687" s="31" t="str">
        <f t="shared" si="195"/>
        <v/>
      </c>
      <c r="AO687" s="32" t="str">
        <f t="shared" si="196"/>
        <v/>
      </c>
      <c r="AP687" s="32" t="str">
        <f t="shared" si="197"/>
        <v/>
      </c>
      <c r="AQ687" s="32" t="str">
        <f t="shared" si="198"/>
        <v/>
      </c>
      <c r="AR687" s="32" t="str">
        <f t="shared" si="199"/>
        <v/>
      </c>
      <c r="AS687" s="32" t="str">
        <f t="shared" si="200"/>
        <v/>
      </c>
      <c r="AT687" s="96" t="str">
        <f t="shared" si="201"/>
        <v xml:space="preserve"> </v>
      </c>
    </row>
    <row r="688" spans="1:46" ht="14.25">
      <c r="A688" s="84"/>
      <c r="B688" s="101"/>
      <c r="C688" s="102"/>
      <c r="D688" s="102"/>
      <c r="E688" s="102"/>
      <c r="F688" s="103"/>
      <c r="H688" s="104"/>
      <c r="J688" s="101"/>
      <c r="K688" s="102"/>
      <c r="L688" s="102"/>
      <c r="M688" s="102"/>
      <c r="N688" s="102"/>
      <c r="O688" s="102"/>
      <c r="P688" s="102"/>
      <c r="Q688" s="102"/>
      <c r="R688" s="105"/>
      <c r="T688" s="101"/>
      <c r="U688" s="102"/>
      <c r="V688" s="102"/>
      <c r="W688" s="102"/>
      <c r="X688" s="106"/>
      <c r="Y688" s="4"/>
      <c r="Z688" s="107"/>
      <c r="AA688" s="108"/>
      <c r="AB688" s="108"/>
      <c r="AC688" s="108"/>
      <c r="AD688" s="109"/>
      <c r="AE688" s="7"/>
      <c r="AF688" s="32" t="str">
        <f t="shared" si="187"/>
        <v/>
      </c>
      <c r="AG688" s="31" t="str">
        <f t="shared" si="188"/>
        <v>?</v>
      </c>
      <c r="AH688" s="31" t="str">
        <f t="shared" si="189"/>
        <v>?</v>
      </c>
      <c r="AI688" s="31" t="str">
        <f t="shared" si="190"/>
        <v>?</v>
      </c>
      <c r="AJ688" s="31" t="str">
        <f t="shared" si="191"/>
        <v>?</v>
      </c>
      <c r="AK688" s="31" t="str">
        <f t="shared" si="192"/>
        <v>?</v>
      </c>
      <c r="AL688" s="31" t="str">
        <f t="shared" si="193"/>
        <v>?</v>
      </c>
      <c r="AM688" s="39" t="str">
        <f t="shared" si="194"/>
        <v/>
      </c>
      <c r="AN688" s="31" t="str">
        <f t="shared" si="195"/>
        <v/>
      </c>
      <c r="AO688" s="32" t="str">
        <f t="shared" si="196"/>
        <v/>
      </c>
      <c r="AP688" s="32" t="str">
        <f t="shared" si="197"/>
        <v/>
      </c>
      <c r="AQ688" s="32" t="str">
        <f t="shared" si="198"/>
        <v/>
      </c>
      <c r="AR688" s="32" t="str">
        <f t="shared" si="199"/>
        <v/>
      </c>
      <c r="AS688" s="32" t="str">
        <f t="shared" si="200"/>
        <v/>
      </c>
      <c r="AT688" s="96" t="str">
        <f t="shared" si="201"/>
        <v xml:space="preserve"> </v>
      </c>
    </row>
    <row r="689" spans="1:46" ht="14.25">
      <c r="A689" s="84"/>
      <c r="B689" s="101"/>
      <c r="C689" s="102"/>
      <c r="D689" s="102"/>
      <c r="E689" s="102"/>
      <c r="F689" s="103"/>
      <c r="H689" s="104"/>
      <c r="J689" s="101"/>
      <c r="K689" s="102"/>
      <c r="L689" s="102"/>
      <c r="M689" s="102"/>
      <c r="N689" s="102"/>
      <c r="O689" s="102"/>
      <c r="P689" s="102"/>
      <c r="Q689" s="102"/>
      <c r="R689" s="105"/>
      <c r="T689" s="101"/>
      <c r="U689" s="102"/>
      <c r="V689" s="102"/>
      <c r="W689" s="102"/>
      <c r="X689" s="106"/>
      <c r="Y689" s="4"/>
      <c r="Z689" s="107"/>
      <c r="AA689" s="108"/>
      <c r="AB689" s="108"/>
      <c r="AC689" s="108"/>
      <c r="AD689" s="109"/>
      <c r="AE689" s="7"/>
      <c r="AF689" s="32" t="str">
        <f t="shared" si="187"/>
        <v/>
      </c>
      <c r="AG689" s="31" t="str">
        <f t="shared" si="188"/>
        <v>?</v>
      </c>
      <c r="AH689" s="31" t="str">
        <f t="shared" si="189"/>
        <v>?</v>
      </c>
      <c r="AI689" s="31" t="str">
        <f t="shared" si="190"/>
        <v>?</v>
      </c>
      <c r="AJ689" s="31" t="str">
        <f t="shared" si="191"/>
        <v>?</v>
      </c>
      <c r="AK689" s="31" t="str">
        <f t="shared" si="192"/>
        <v>?</v>
      </c>
      <c r="AL689" s="31" t="str">
        <f t="shared" si="193"/>
        <v>?</v>
      </c>
      <c r="AM689" s="39" t="str">
        <f t="shared" si="194"/>
        <v/>
      </c>
      <c r="AN689" s="31" t="str">
        <f t="shared" si="195"/>
        <v/>
      </c>
      <c r="AO689" s="32" t="str">
        <f t="shared" si="196"/>
        <v/>
      </c>
      <c r="AP689" s="32" t="str">
        <f t="shared" si="197"/>
        <v/>
      </c>
      <c r="AQ689" s="32" t="str">
        <f t="shared" si="198"/>
        <v/>
      </c>
      <c r="AR689" s="32" t="str">
        <f t="shared" si="199"/>
        <v/>
      </c>
      <c r="AS689" s="32" t="str">
        <f t="shared" si="200"/>
        <v/>
      </c>
      <c r="AT689" s="96" t="str">
        <f t="shared" si="201"/>
        <v xml:space="preserve"> </v>
      </c>
    </row>
    <row r="690" spans="1:46" ht="14.25">
      <c r="A690" s="84"/>
      <c r="B690" s="101"/>
      <c r="C690" s="102"/>
      <c r="D690" s="102"/>
      <c r="E690" s="102"/>
      <c r="F690" s="103"/>
      <c r="H690" s="104"/>
      <c r="J690" s="101"/>
      <c r="K690" s="102"/>
      <c r="L690" s="102"/>
      <c r="M690" s="102"/>
      <c r="N690" s="102"/>
      <c r="O690" s="102"/>
      <c r="P690" s="102"/>
      <c r="Q690" s="102"/>
      <c r="R690" s="105"/>
      <c r="T690" s="101"/>
      <c r="U690" s="102"/>
      <c r="V690" s="102"/>
      <c r="W690" s="102"/>
      <c r="X690" s="106"/>
      <c r="Y690" s="4"/>
      <c r="Z690" s="107"/>
      <c r="AA690" s="108"/>
      <c r="AB690" s="108"/>
      <c r="AC690" s="108"/>
      <c r="AD690" s="109"/>
      <c r="AE690" s="7"/>
      <c r="AF690" s="32" t="str">
        <f t="shared" si="187"/>
        <v/>
      </c>
      <c r="AG690" s="31" t="str">
        <f t="shared" si="188"/>
        <v>?</v>
      </c>
      <c r="AH690" s="31" t="str">
        <f t="shared" si="189"/>
        <v>?</v>
      </c>
      <c r="AI690" s="31" t="str">
        <f t="shared" si="190"/>
        <v>?</v>
      </c>
      <c r="AJ690" s="31" t="str">
        <f t="shared" si="191"/>
        <v>?</v>
      </c>
      <c r="AK690" s="31" t="str">
        <f t="shared" si="192"/>
        <v>?</v>
      </c>
      <c r="AL690" s="31" t="str">
        <f t="shared" si="193"/>
        <v>?</v>
      </c>
      <c r="AM690" s="39" t="str">
        <f t="shared" si="194"/>
        <v/>
      </c>
      <c r="AN690" s="31" t="str">
        <f t="shared" si="195"/>
        <v/>
      </c>
      <c r="AO690" s="32" t="str">
        <f t="shared" si="196"/>
        <v/>
      </c>
      <c r="AP690" s="32" t="str">
        <f t="shared" si="197"/>
        <v/>
      </c>
      <c r="AQ690" s="32" t="str">
        <f t="shared" si="198"/>
        <v/>
      </c>
      <c r="AR690" s="32" t="str">
        <f t="shared" si="199"/>
        <v/>
      </c>
      <c r="AS690" s="32" t="str">
        <f t="shared" si="200"/>
        <v/>
      </c>
      <c r="AT690" s="96" t="str">
        <f t="shared" si="201"/>
        <v xml:space="preserve"> </v>
      </c>
    </row>
    <row r="691" spans="1:46" ht="14.25">
      <c r="A691" s="84"/>
      <c r="B691" s="101"/>
      <c r="C691" s="102"/>
      <c r="D691" s="102"/>
      <c r="E691" s="102"/>
      <c r="F691" s="103"/>
      <c r="H691" s="104"/>
      <c r="J691" s="101"/>
      <c r="K691" s="102"/>
      <c r="L691" s="102"/>
      <c r="M691" s="102"/>
      <c r="N691" s="102"/>
      <c r="O691" s="102"/>
      <c r="P691" s="102"/>
      <c r="Q691" s="102"/>
      <c r="R691" s="105"/>
      <c r="T691" s="101"/>
      <c r="U691" s="102"/>
      <c r="V691" s="102"/>
      <c r="W691" s="102"/>
      <c r="X691" s="106"/>
      <c r="Y691" s="4"/>
      <c r="Z691" s="107"/>
      <c r="AA691" s="108"/>
      <c r="AB691" s="108"/>
      <c r="AC691" s="108"/>
      <c r="AD691" s="109"/>
      <c r="AE691" s="7"/>
      <c r="AF691" s="32" t="str">
        <f t="shared" si="187"/>
        <v/>
      </c>
      <c r="AG691" s="31" t="str">
        <f t="shared" si="188"/>
        <v>?</v>
      </c>
      <c r="AH691" s="31" t="str">
        <f t="shared" si="189"/>
        <v>?</v>
      </c>
      <c r="AI691" s="31" t="str">
        <f t="shared" si="190"/>
        <v>?</v>
      </c>
      <c r="AJ691" s="31" t="str">
        <f t="shared" si="191"/>
        <v>?</v>
      </c>
      <c r="AK691" s="31" t="str">
        <f t="shared" si="192"/>
        <v>?</v>
      </c>
      <c r="AL691" s="31" t="str">
        <f t="shared" si="193"/>
        <v>?</v>
      </c>
      <c r="AM691" s="39" t="str">
        <f t="shared" si="194"/>
        <v/>
      </c>
      <c r="AN691" s="31" t="str">
        <f t="shared" si="195"/>
        <v/>
      </c>
      <c r="AO691" s="32" t="str">
        <f t="shared" si="196"/>
        <v/>
      </c>
      <c r="AP691" s="32" t="str">
        <f t="shared" si="197"/>
        <v/>
      </c>
      <c r="AQ691" s="32" t="str">
        <f t="shared" si="198"/>
        <v/>
      </c>
      <c r="AR691" s="32" t="str">
        <f t="shared" si="199"/>
        <v/>
      </c>
      <c r="AS691" s="32" t="str">
        <f t="shared" si="200"/>
        <v/>
      </c>
      <c r="AT691" s="96" t="str">
        <f t="shared" si="201"/>
        <v xml:space="preserve"> </v>
      </c>
    </row>
    <row r="692" spans="1:46" ht="14.25">
      <c r="A692" s="84"/>
      <c r="B692" s="101"/>
      <c r="C692" s="102"/>
      <c r="D692" s="102"/>
      <c r="E692" s="102"/>
      <c r="F692" s="103"/>
      <c r="H692" s="104"/>
      <c r="J692" s="101"/>
      <c r="K692" s="102"/>
      <c r="L692" s="102"/>
      <c r="M692" s="102"/>
      <c r="N692" s="102"/>
      <c r="O692" s="102"/>
      <c r="P692" s="102"/>
      <c r="Q692" s="102"/>
      <c r="R692" s="105"/>
      <c r="T692" s="101"/>
      <c r="U692" s="102"/>
      <c r="V692" s="102"/>
      <c r="W692" s="102"/>
      <c r="X692" s="106"/>
      <c r="Y692" s="4"/>
      <c r="Z692" s="107"/>
      <c r="AA692" s="108"/>
      <c r="AB692" s="108"/>
      <c r="AC692" s="108"/>
      <c r="AD692" s="109"/>
      <c r="AE692" s="7"/>
      <c r="AF692" s="32" t="str">
        <f t="shared" si="187"/>
        <v/>
      </c>
      <c r="AG692" s="31" t="str">
        <f t="shared" si="188"/>
        <v>?</v>
      </c>
      <c r="AH692" s="31" t="str">
        <f t="shared" si="189"/>
        <v>?</v>
      </c>
      <c r="AI692" s="31" t="str">
        <f t="shared" si="190"/>
        <v>?</v>
      </c>
      <c r="AJ692" s="31" t="str">
        <f t="shared" si="191"/>
        <v>?</v>
      </c>
      <c r="AK692" s="31" t="str">
        <f t="shared" si="192"/>
        <v>?</v>
      </c>
      <c r="AL692" s="31" t="str">
        <f t="shared" si="193"/>
        <v>?</v>
      </c>
      <c r="AM692" s="39" t="str">
        <f t="shared" si="194"/>
        <v/>
      </c>
      <c r="AN692" s="31" t="str">
        <f t="shared" si="195"/>
        <v/>
      </c>
      <c r="AO692" s="32" t="str">
        <f t="shared" si="196"/>
        <v/>
      </c>
      <c r="AP692" s="32" t="str">
        <f t="shared" si="197"/>
        <v/>
      </c>
      <c r="AQ692" s="32" t="str">
        <f t="shared" si="198"/>
        <v/>
      </c>
      <c r="AR692" s="32" t="str">
        <f t="shared" si="199"/>
        <v/>
      </c>
      <c r="AS692" s="32" t="str">
        <f t="shared" si="200"/>
        <v/>
      </c>
      <c r="AT692" s="96" t="str">
        <f t="shared" si="201"/>
        <v xml:space="preserve"> </v>
      </c>
    </row>
    <row r="693" spans="1:46" ht="14.25">
      <c r="A693" s="84"/>
      <c r="B693" s="101"/>
      <c r="C693" s="102"/>
      <c r="D693" s="102"/>
      <c r="E693" s="102"/>
      <c r="F693" s="103"/>
      <c r="H693" s="104"/>
      <c r="J693" s="101"/>
      <c r="K693" s="102"/>
      <c r="L693" s="102"/>
      <c r="M693" s="102"/>
      <c r="N693" s="102"/>
      <c r="O693" s="102"/>
      <c r="P693" s="102"/>
      <c r="Q693" s="102"/>
      <c r="R693" s="105"/>
      <c r="T693" s="101"/>
      <c r="U693" s="102"/>
      <c r="V693" s="102"/>
      <c r="W693" s="102"/>
      <c r="X693" s="106"/>
      <c r="Y693" s="4"/>
      <c r="Z693" s="107"/>
      <c r="AA693" s="108"/>
      <c r="AB693" s="108"/>
      <c r="AC693" s="108"/>
      <c r="AD693" s="109"/>
      <c r="AE693" s="7"/>
      <c r="AF693" s="32" t="str">
        <f t="shared" si="187"/>
        <v/>
      </c>
      <c r="AG693" s="31" t="str">
        <f t="shared" si="188"/>
        <v>?</v>
      </c>
      <c r="AH693" s="31" t="str">
        <f t="shared" si="189"/>
        <v>?</v>
      </c>
      <c r="AI693" s="31" t="str">
        <f t="shared" si="190"/>
        <v>?</v>
      </c>
      <c r="AJ693" s="31" t="str">
        <f t="shared" si="191"/>
        <v>?</v>
      </c>
      <c r="AK693" s="31" t="str">
        <f t="shared" si="192"/>
        <v>?</v>
      </c>
      <c r="AL693" s="31" t="str">
        <f t="shared" si="193"/>
        <v>?</v>
      </c>
      <c r="AM693" s="39" t="str">
        <f t="shared" si="194"/>
        <v/>
      </c>
      <c r="AN693" s="31" t="str">
        <f t="shared" si="195"/>
        <v/>
      </c>
      <c r="AO693" s="32" t="str">
        <f t="shared" si="196"/>
        <v/>
      </c>
      <c r="AP693" s="32" t="str">
        <f t="shared" si="197"/>
        <v/>
      </c>
      <c r="AQ693" s="32" t="str">
        <f t="shared" si="198"/>
        <v/>
      </c>
      <c r="AR693" s="32" t="str">
        <f t="shared" si="199"/>
        <v/>
      </c>
      <c r="AS693" s="32" t="str">
        <f t="shared" si="200"/>
        <v/>
      </c>
      <c r="AT693" s="96" t="str">
        <f t="shared" si="201"/>
        <v xml:space="preserve"> </v>
      </c>
    </row>
    <row r="694" spans="1:46" ht="14.25">
      <c r="A694" s="84"/>
      <c r="B694" s="101"/>
      <c r="C694" s="102"/>
      <c r="D694" s="102"/>
      <c r="E694" s="102"/>
      <c r="F694" s="103"/>
      <c r="H694" s="104"/>
      <c r="J694" s="101"/>
      <c r="K694" s="102"/>
      <c r="L694" s="102"/>
      <c r="M694" s="102"/>
      <c r="N694" s="102"/>
      <c r="O694" s="102"/>
      <c r="P694" s="102"/>
      <c r="Q694" s="102"/>
      <c r="R694" s="105"/>
      <c r="T694" s="101"/>
      <c r="U694" s="102"/>
      <c r="V694" s="102"/>
      <c r="W694" s="102"/>
      <c r="X694" s="106"/>
      <c r="Y694" s="4"/>
      <c r="Z694" s="107"/>
      <c r="AA694" s="108"/>
      <c r="AB694" s="108"/>
      <c r="AC694" s="108"/>
      <c r="AD694" s="109"/>
      <c r="AE694" s="7"/>
      <c r="AF694" s="32" t="str">
        <f t="shared" si="187"/>
        <v/>
      </c>
      <c r="AG694" s="31" t="str">
        <f t="shared" si="188"/>
        <v>?</v>
      </c>
      <c r="AH694" s="31" t="str">
        <f t="shared" si="189"/>
        <v>?</v>
      </c>
      <c r="AI694" s="31" t="str">
        <f t="shared" si="190"/>
        <v>?</v>
      </c>
      <c r="AJ694" s="31" t="str">
        <f t="shared" si="191"/>
        <v>?</v>
      </c>
      <c r="AK694" s="31" t="str">
        <f t="shared" si="192"/>
        <v>?</v>
      </c>
      <c r="AL694" s="31" t="str">
        <f t="shared" si="193"/>
        <v>?</v>
      </c>
      <c r="AM694" s="39" t="str">
        <f t="shared" si="194"/>
        <v/>
      </c>
      <c r="AN694" s="31" t="str">
        <f t="shared" si="195"/>
        <v/>
      </c>
      <c r="AO694" s="32" t="str">
        <f t="shared" si="196"/>
        <v/>
      </c>
      <c r="AP694" s="32" t="str">
        <f t="shared" si="197"/>
        <v/>
      </c>
      <c r="AQ694" s="32" t="str">
        <f t="shared" si="198"/>
        <v/>
      </c>
      <c r="AR694" s="32" t="str">
        <f t="shared" si="199"/>
        <v/>
      </c>
      <c r="AS694" s="32" t="str">
        <f t="shared" si="200"/>
        <v/>
      </c>
      <c r="AT694" s="96" t="str">
        <f t="shared" si="201"/>
        <v xml:space="preserve"> </v>
      </c>
    </row>
    <row r="695" spans="1:46" ht="14.25">
      <c r="A695" s="84"/>
      <c r="B695" s="101"/>
      <c r="C695" s="102"/>
      <c r="D695" s="102"/>
      <c r="E695" s="102"/>
      <c r="F695" s="103"/>
      <c r="H695" s="104"/>
      <c r="J695" s="101"/>
      <c r="K695" s="102"/>
      <c r="L695" s="102"/>
      <c r="M695" s="102"/>
      <c r="N695" s="102"/>
      <c r="O695" s="102"/>
      <c r="P695" s="102"/>
      <c r="Q695" s="102"/>
      <c r="R695" s="105"/>
      <c r="T695" s="101"/>
      <c r="U695" s="102"/>
      <c r="V695" s="102"/>
      <c r="W695" s="102"/>
      <c r="X695" s="106"/>
      <c r="Y695" s="4"/>
      <c r="Z695" s="107"/>
      <c r="AA695" s="108"/>
      <c r="AB695" s="108"/>
      <c r="AC695" s="108"/>
      <c r="AD695" s="109"/>
      <c r="AE695" s="7"/>
      <c r="AF695" s="32" t="str">
        <f t="shared" si="187"/>
        <v/>
      </c>
      <c r="AG695" s="31" t="str">
        <f t="shared" si="188"/>
        <v>?</v>
      </c>
      <c r="AH695" s="31" t="str">
        <f t="shared" si="189"/>
        <v>?</v>
      </c>
      <c r="AI695" s="31" t="str">
        <f t="shared" si="190"/>
        <v>?</v>
      </c>
      <c r="AJ695" s="31" t="str">
        <f t="shared" si="191"/>
        <v>?</v>
      </c>
      <c r="AK695" s="31" t="str">
        <f t="shared" si="192"/>
        <v>?</v>
      </c>
      <c r="AL695" s="31" t="str">
        <f t="shared" si="193"/>
        <v>?</v>
      </c>
      <c r="AM695" s="39" t="str">
        <f t="shared" si="194"/>
        <v/>
      </c>
      <c r="AN695" s="31" t="str">
        <f t="shared" si="195"/>
        <v/>
      </c>
      <c r="AO695" s="32" t="str">
        <f t="shared" si="196"/>
        <v/>
      </c>
      <c r="AP695" s="32" t="str">
        <f t="shared" si="197"/>
        <v/>
      </c>
      <c r="AQ695" s="32" t="str">
        <f t="shared" si="198"/>
        <v/>
      </c>
      <c r="AR695" s="32" t="str">
        <f t="shared" si="199"/>
        <v/>
      </c>
      <c r="AS695" s="32" t="str">
        <f t="shared" si="200"/>
        <v/>
      </c>
      <c r="AT695" s="96" t="str">
        <f t="shared" si="201"/>
        <v xml:space="preserve"> </v>
      </c>
    </row>
    <row r="696" spans="1:46" ht="14.25">
      <c r="A696" s="84"/>
      <c r="B696" s="101"/>
      <c r="C696" s="102"/>
      <c r="D696" s="102"/>
      <c r="E696" s="102"/>
      <c r="F696" s="103"/>
      <c r="H696" s="104"/>
      <c r="J696" s="101"/>
      <c r="K696" s="102"/>
      <c r="L696" s="102"/>
      <c r="M696" s="102"/>
      <c r="N696" s="102"/>
      <c r="O696" s="102"/>
      <c r="P696" s="102"/>
      <c r="Q696" s="102"/>
      <c r="R696" s="105"/>
      <c r="T696" s="101"/>
      <c r="U696" s="102"/>
      <c r="V696" s="102"/>
      <c r="W696" s="102"/>
      <c r="X696" s="106"/>
      <c r="Y696" s="4"/>
      <c r="Z696" s="107"/>
      <c r="AA696" s="108"/>
      <c r="AB696" s="108"/>
      <c r="AC696" s="108"/>
      <c r="AD696" s="109"/>
      <c r="AE696" s="7"/>
      <c r="AF696" s="32" t="str">
        <f t="shared" si="187"/>
        <v/>
      </c>
      <c r="AG696" s="31" t="str">
        <f t="shared" si="188"/>
        <v>?</v>
      </c>
      <c r="AH696" s="31" t="str">
        <f t="shared" si="189"/>
        <v>?</v>
      </c>
      <c r="AI696" s="31" t="str">
        <f t="shared" si="190"/>
        <v>?</v>
      </c>
      <c r="AJ696" s="31" t="str">
        <f t="shared" si="191"/>
        <v>?</v>
      </c>
      <c r="AK696" s="31" t="str">
        <f t="shared" si="192"/>
        <v>?</v>
      </c>
      <c r="AL696" s="31" t="str">
        <f t="shared" si="193"/>
        <v>?</v>
      </c>
      <c r="AM696" s="39" t="str">
        <f t="shared" si="194"/>
        <v/>
      </c>
      <c r="AN696" s="31" t="str">
        <f t="shared" si="195"/>
        <v/>
      </c>
      <c r="AO696" s="32" t="str">
        <f t="shared" si="196"/>
        <v/>
      </c>
      <c r="AP696" s="32" t="str">
        <f t="shared" si="197"/>
        <v/>
      </c>
      <c r="AQ696" s="32" t="str">
        <f t="shared" si="198"/>
        <v/>
      </c>
      <c r="AR696" s="32" t="str">
        <f t="shared" si="199"/>
        <v/>
      </c>
      <c r="AS696" s="32" t="str">
        <f t="shared" si="200"/>
        <v/>
      </c>
      <c r="AT696" s="96" t="str">
        <f t="shared" si="201"/>
        <v xml:space="preserve"> </v>
      </c>
    </row>
    <row r="697" spans="1:46" ht="14.25">
      <c r="A697" s="84"/>
      <c r="B697" s="101"/>
      <c r="C697" s="102"/>
      <c r="D697" s="102"/>
      <c r="E697" s="102"/>
      <c r="F697" s="103"/>
      <c r="H697" s="104"/>
      <c r="J697" s="101"/>
      <c r="K697" s="102"/>
      <c r="L697" s="102"/>
      <c r="M697" s="102"/>
      <c r="N697" s="102"/>
      <c r="O697" s="102"/>
      <c r="P697" s="102"/>
      <c r="Q697" s="102"/>
      <c r="R697" s="105"/>
      <c r="T697" s="101"/>
      <c r="U697" s="102"/>
      <c r="V697" s="102"/>
      <c r="W697" s="102"/>
      <c r="X697" s="106"/>
      <c r="Y697" s="4"/>
      <c r="Z697" s="107"/>
      <c r="AA697" s="108"/>
      <c r="AB697" s="108"/>
      <c r="AC697" s="108"/>
      <c r="AD697" s="109"/>
      <c r="AE697" s="7"/>
      <c r="AF697" s="32" t="str">
        <f t="shared" si="187"/>
        <v/>
      </c>
      <c r="AG697" s="31" t="str">
        <f t="shared" si="188"/>
        <v>?</v>
      </c>
      <c r="AH697" s="31" t="str">
        <f t="shared" si="189"/>
        <v>?</v>
      </c>
      <c r="AI697" s="31" t="str">
        <f t="shared" si="190"/>
        <v>?</v>
      </c>
      <c r="AJ697" s="31" t="str">
        <f t="shared" si="191"/>
        <v>?</v>
      </c>
      <c r="AK697" s="31" t="str">
        <f t="shared" si="192"/>
        <v>?</v>
      </c>
      <c r="AL697" s="31" t="str">
        <f t="shared" si="193"/>
        <v>?</v>
      </c>
      <c r="AM697" s="39" t="str">
        <f t="shared" si="194"/>
        <v/>
      </c>
      <c r="AN697" s="31" t="str">
        <f t="shared" si="195"/>
        <v/>
      </c>
      <c r="AO697" s="32" t="str">
        <f t="shared" si="196"/>
        <v/>
      </c>
      <c r="AP697" s="32" t="str">
        <f t="shared" si="197"/>
        <v/>
      </c>
      <c r="AQ697" s="32" t="str">
        <f t="shared" si="198"/>
        <v/>
      </c>
      <c r="AR697" s="32" t="str">
        <f t="shared" si="199"/>
        <v/>
      </c>
      <c r="AS697" s="32" t="str">
        <f t="shared" si="200"/>
        <v/>
      </c>
      <c r="AT697" s="96" t="str">
        <f t="shared" si="201"/>
        <v xml:space="preserve"> </v>
      </c>
    </row>
    <row r="698" spans="1:46" ht="14.25">
      <c r="A698" s="84"/>
      <c r="B698" s="101"/>
      <c r="C698" s="102"/>
      <c r="D698" s="102"/>
      <c r="E698" s="102"/>
      <c r="F698" s="103"/>
      <c r="H698" s="104"/>
      <c r="J698" s="101"/>
      <c r="K698" s="102"/>
      <c r="L698" s="102"/>
      <c r="M698" s="102"/>
      <c r="N698" s="102"/>
      <c r="O698" s="102"/>
      <c r="P698" s="102"/>
      <c r="Q698" s="102"/>
      <c r="R698" s="105"/>
      <c r="T698" s="101"/>
      <c r="U698" s="102"/>
      <c r="V698" s="102"/>
      <c r="W698" s="102"/>
      <c r="X698" s="106"/>
      <c r="Y698" s="4"/>
      <c r="Z698" s="107"/>
      <c r="AA698" s="108"/>
      <c r="AB698" s="108"/>
      <c r="AC698" s="108"/>
      <c r="AD698" s="109"/>
      <c r="AE698" s="7"/>
      <c r="AF698" s="32" t="str">
        <f t="shared" si="187"/>
        <v/>
      </c>
      <c r="AG698" s="31" t="str">
        <f t="shared" si="188"/>
        <v>?</v>
      </c>
      <c r="AH698" s="31" t="str">
        <f t="shared" si="189"/>
        <v>?</v>
      </c>
      <c r="AI698" s="31" t="str">
        <f t="shared" si="190"/>
        <v>?</v>
      </c>
      <c r="AJ698" s="31" t="str">
        <f t="shared" si="191"/>
        <v>?</v>
      </c>
      <c r="AK698" s="31" t="str">
        <f t="shared" si="192"/>
        <v>?</v>
      </c>
      <c r="AL698" s="31" t="str">
        <f t="shared" si="193"/>
        <v>?</v>
      </c>
      <c r="AM698" s="39" t="str">
        <f t="shared" si="194"/>
        <v/>
      </c>
      <c r="AN698" s="31" t="str">
        <f t="shared" si="195"/>
        <v/>
      </c>
      <c r="AO698" s="32" t="str">
        <f t="shared" si="196"/>
        <v/>
      </c>
      <c r="AP698" s="32" t="str">
        <f t="shared" si="197"/>
        <v/>
      </c>
      <c r="AQ698" s="32" t="str">
        <f t="shared" si="198"/>
        <v/>
      </c>
      <c r="AR698" s="32" t="str">
        <f t="shared" si="199"/>
        <v/>
      </c>
      <c r="AS698" s="32" t="str">
        <f t="shared" si="200"/>
        <v/>
      </c>
      <c r="AT698" s="96" t="str">
        <f t="shared" si="201"/>
        <v xml:space="preserve"> </v>
      </c>
    </row>
    <row r="699" spans="1:46" ht="14.25">
      <c r="A699" s="84"/>
      <c r="B699" s="101"/>
      <c r="C699" s="102"/>
      <c r="D699" s="102"/>
      <c r="E699" s="102"/>
      <c r="F699" s="103"/>
      <c r="H699" s="104"/>
      <c r="J699" s="101"/>
      <c r="K699" s="102"/>
      <c r="L699" s="102"/>
      <c r="M699" s="102"/>
      <c r="N699" s="102"/>
      <c r="O699" s="102"/>
      <c r="P699" s="102"/>
      <c r="Q699" s="102"/>
      <c r="R699" s="105"/>
      <c r="T699" s="101"/>
      <c r="U699" s="102"/>
      <c r="V699" s="102"/>
      <c r="W699" s="102"/>
      <c r="X699" s="106"/>
      <c r="Y699" s="4"/>
      <c r="Z699" s="107"/>
      <c r="AA699" s="108"/>
      <c r="AB699" s="108"/>
      <c r="AC699" s="108"/>
      <c r="AD699" s="109"/>
      <c r="AE699" s="7"/>
      <c r="AF699" s="32" t="str">
        <f t="shared" si="187"/>
        <v/>
      </c>
      <c r="AG699" s="31" t="str">
        <f t="shared" si="188"/>
        <v>?</v>
      </c>
      <c r="AH699" s="31" t="str">
        <f t="shared" si="189"/>
        <v>?</v>
      </c>
      <c r="AI699" s="31" t="str">
        <f t="shared" si="190"/>
        <v>?</v>
      </c>
      <c r="AJ699" s="31" t="str">
        <f t="shared" si="191"/>
        <v>?</v>
      </c>
      <c r="AK699" s="31" t="str">
        <f t="shared" si="192"/>
        <v>?</v>
      </c>
      <c r="AL699" s="31" t="str">
        <f t="shared" si="193"/>
        <v>?</v>
      </c>
      <c r="AM699" s="39" t="str">
        <f t="shared" si="194"/>
        <v/>
      </c>
      <c r="AN699" s="31" t="str">
        <f t="shared" si="195"/>
        <v/>
      </c>
      <c r="AO699" s="32" t="str">
        <f t="shared" si="196"/>
        <v/>
      </c>
      <c r="AP699" s="32" t="str">
        <f t="shared" si="197"/>
        <v/>
      </c>
      <c r="AQ699" s="32" t="str">
        <f t="shared" si="198"/>
        <v/>
      </c>
      <c r="AR699" s="32" t="str">
        <f t="shared" si="199"/>
        <v/>
      </c>
      <c r="AS699" s="32" t="str">
        <f t="shared" si="200"/>
        <v/>
      </c>
      <c r="AT699" s="96" t="str">
        <f t="shared" si="201"/>
        <v xml:space="preserve"> </v>
      </c>
    </row>
    <row r="700" spans="1:46" ht="14.25">
      <c r="A700" s="84"/>
      <c r="B700" s="101"/>
      <c r="C700" s="102"/>
      <c r="D700" s="102"/>
      <c r="E700" s="102"/>
      <c r="F700" s="103"/>
      <c r="H700" s="104"/>
      <c r="J700" s="101"/>
      <c r="K700" s="102"/>
      <c r="L700" s="102"/>
      <c r="M700" s="102"/>
      <c r="N700" s="102"/>
      <c r="O700" s="102"/>
      <c r="P700" s="102"/>
      <c r="Q700" s="102"/>
      <c r="R700" s="105"/>
      <c r="T700" s="101"/>
      <c r="U700" s="102"/>
      <c r="V700" s="102"/>
      <c r="W700" s="102"/>
      <c r="X700" s="106"/>
      <c r="Y700" s="4"/>
      <c r="Z700" s="107"/>
      <c r="AA700" s="108"/>
      <c r="AB700" s="108"/>
      <c r="AC700" s="108"/>
      <c r="AD700" s="109"/>
      <c r="AE700" s="7"/>
      <c r="AF700" s="32" t="str">
        <f t="shared" si="187"/>
        <v/>
      </c>
      <c r="AG700" s="31" t="str">
        <f t="shared" si="188"/>
        <v>?</v>
      </c>
      <c r="AH700" s="31" t="str">
        <f t="shared" si="189"/>
        <v>?</v>
      </c>
      <c r="AI700" s="31" t="str">
        <f t="shared" si="190"/>
        <v>?</v>
      </c>
      <c r="AJ700" s="31" t="str">
        <f t="shared" si="191"/>
        <v>?</v>
      </c>
      <c r="AK700" s="31" t="str">
        <f t="shared" si="192"/>
        <v>?</v>
      </c>
      <c r="AL700" s="31" t="str">
        <f t="shared" si="193"/>
        <v>?</v>
      </c>
      <c r="AM700" s="39" t="str">
        <f t="shared" si="194"/>
        <v/>
      </c>
      <c r="AN700" s="31" t="str">
        <f t="shared" si="195"/>
        <v/>
      </c>
      <c r="AO700" s="32" t="str">
        <f t="shared" si="196"/>
        <v/>
      </c>
      <c r="AP700" s="32" t="str">
        <f t="shared" si="197"/>
        <v/>
      </c>
      <c r="AQ700" s="32" t="str">
        <f t="shared" si="198"/>
        <v/>
      </c>
      <c r="AR700" s="32" t="str">
        <f t="shared" si="199"/>
        <v/>
      </c>
      <c r="AS700" s="32" t="str">
        <f t="shared" si="200"/>
        <v/>
      </c>
      <c r="AT700" s="96" t="str">
        <f t="shared" si="201"/>
        <v xml:space="preserve"> </v>
      </c>
    </row>
    <row r="701" spans="1:46" ht="14.25">
      <c r="A701" s="84"/>
      <c r="B701" s="101"/>
      <c r="C701" s="102"/>
      <c r="D701" s="102"/>
      <c r="E701" s="102"/>
      <c r="F701" s="103"/>
      <c r="H701" s="104"/>
      <c r="J701" s="101"/>
      <c r="K701" s="102"/>
      <c r="L701" s="102"/>
      <c r="M701" s="102"/>
      <c r="N701" s="102"/>
      <c r="O701" s="102"/>
      <c r="P701" s="102"/>
      <c r="Q701" s="102"/>
      <c r="R701" s="105"/>
      <c r="T701" s="101"/>
      <c r="U701" s="102"/>
      <c r="V701" s="102"/>
      <c r="W701" s="102"/>
      <c r="X701" s="106"/>
      <c r="Y701" s="4"/>
      <c r="Z701" s="107"/>
      <c r="AA701" s="108"/>
      <c r="AB701" s="108"/>
      <c r="AC701" s="108"/>
      <c r="AD701" s="109"/>
      <c r="AE701" s="7"/>
      <c r="AF701" s="32" t="str">
        <f t="shared" si="187"/>
        <v/>
      </c>
      <c r="AG701" s="31" t="str">
        <f t="shared" si="188"/>
        <v>?</v>
      </c>
      <c r="AH701" s="31" t="str">
        <f t="shared" si="189"/>
        <v>?</v>
      </c>
      <c r="AI701" s="31" t="str">
        <f t="shared" si="190"/>
        <v>?</v>
      </c>
      <c r="AJ701" s="31" t="str">
        <f t="shared" si="191"/>
        <v>?</v>
      </c>
      <c r="AK701" s="31" t="str">
        <f t="shared" si="192"/>
        <v>?</v>
      </c>
      <c r="AL701" s="31" t="str">
        <f t="shared" si="193"/>
        <v>?</v>
      </c>
      <c r="AM701" s="39" t="str">
        <f t="shared" si="194"/>
        <v/>
      </c>
      <c r="AN701" s="31" t="str">
        <f t="shared" si="195"/>
        <v/>
      </c>
      <c r="AO701" s="32" t="str">
        <f t="shared" si="196"/>
        <v/>
      </c>
      <c r="AP701" s="32" t="str">
        <f t="shared" si="197"/>
        <v/>
      </c>
      <c r="AQ701" s="32" t="str">
        <f t="shared" si="198"/>
        <v/>
      </c>
      <c r="AR701" s="32" t="str">
        <f t="shared" si="199"/>
        <v/>
      </c>
      <c r="AS701" s="32" t="str">
        <f t="shared" si="200"/>
        <v/>
      </c>
      <c r="AT701" s="96" t="str">
        <f t="shared" si="201"/>
        <v xml:space="preserve"> </v>
      </c>
    </row>
    <row r="702" spans="1:46" ht="14.25">
      <c r="A702" s="84"/>
      <c r="B702" s="101"/>
      <c r="C702" s="102"/>
      <c r="D702" s="102"/>
      <c r="E702" s="102"/>
      <c r="F702" s="103"/>
      <c r="H702" s="104"/>
      <c r="J702" s="101"/>
      <c r="K702" s="102"/>
      <c r="L702" s="102"/>
      <c r="M702" s="102"/>
      <c r="N702" s="102"/>
      <c r="O702" s="102"/>
      <c r="P702" s="102"/>
      <c r="Q702" s="102"/>
      <c r="R702" s="105"/>
      <c r="T702" s="101"/>
      <c r="U702" s="102"/>
      <c r="V702" s="102"/>
      <c r="W702" s="102"/>
      <c r="X702" s="106"/>
      <c r="Y702" s="4"/>
      <c r="Z702" s="107"/>
      <c r="AA702" s="108"/>
      <c r="AB702" s="108"/>
      <c r="AC702" s="108"/>
      <c r="AD702" s="109"/>
      <c r="AE702" s="7"/>
      <c r="AF702" s="32" t="str">
        <f t="shared" si="187"/>
        <v/>
      </c>
      <c r="AG702" s="31" t="str">
        <f t="shared" si="188"/>
        <v>?</v>
      </c>
      <c r="AH702" s="31" t="str">
        <f t="shared" si="189"/>
        <v>?</v>
      </c>
      <c r="AI702" s="31" t="str">
        <f t="shared" si="190"/>
        <v>?</v>
      </c>
      <c r="AJ702" s="31" t="str">
        <f t="shared" si="191"/>
        <v>?</v>
      </c>
      <c r="AK702" s="31" t="str">
        <f t="shared" si="192"/>
        <v>?</v>
      </c>
      <c r="AL702" s="31" t="str">
        <f t="shared" si="193"/>
        <v>?</v>
      </c>
      <c r="AM702" s="39" t="str">
        <f t="shared" si="194"/>
        <v/>
      </c>
      <c r="AN702" s="31" t="str">
        <f t="shared" si="195"/>
        <v/>
      </c>
      <c r="AO702" s="32" t="str">
        <f t="shared" si="196"/>
        <v/>
      </c>
      <c r="AP702" s="32" t="str">
        <f t="shared" si="197"/>
        <v/>
      </c>
      <c r="AQ702" s="32" t="str">
        <f t="shared" si="198"/>
        <v/>
      </c>
      <c r="AR702" s="32" t="str">
        <f t="shared" si="199"/>
        <v/>
      </c>
      <c r="AS702" s="32" t="str">
        <f t="shared" si="200"/>
        <v/>
      </c>
      <c r="AT702" s="96" t="str">
        <f t="shared" si="201"/>
        <v xml:space="preserve"> </v>
      </c>
    </row>
    <row r="703" spans="1:46" ht="14.25">
      <c r="A703" s="84"/>
      <c r="B703" s="101"/>
      <c r="C703" s="102"/>
      <c r="D703" s="102"/>
      <c r="E703" s="102"/>
      <c r="F703" s="103"/>
      <c r="H703" s="104"/>
      <c r="J703" s="101"/>
      <c r="K703" s="102"/>
      <c r="L703" s="102"/>
      <c r="M703" s="102"/>
      <c r="N703" s="102"/>
      <c r="O703" s="102"/>
      <c r="P703" s="102"/>
      <c r="Q703" s="102"/>
      <c r="R703" s="105"/>
      <c r="T703" s="101"/>
      <c r="U703" s="102"/>
      <c r="V703" s="102"/>
      <c r="W703" s="102"/>
      <c r="X703" s="106"/>
      <c r="Y703" s="4"/>
      <c r="Z703" s="107"/>
      <c r="AA703" s="108"/>
      <c r="AB703" s="108"/>
      <c r="AC703" s="108"/>
      <c r="AD703" s="109"/>
      <c r="AE703" s="7"/>
      <c r="AF703" s="32" t="str">
        <f t="shared" si="187"/>
        <v/>
      </c>
      <c r="AG703" s="31" t="str">
        <f t="shared" si="188"/>
        <v>?</v>
      </c>
      <c r="AH703" s="31" t="str">
        <f t="shared" si="189"/>
        <v>?</v>
      </c>
      <c r="AI703" s="31" t="str">
        <f t="shared" si="190"/>
        <v>?</v>
      </c>
      <c r="AJ703" s="31" t="str">
        <f t="shared" si="191"/>
        <v>?</v>
      </c>
      <c r="AK703" s="31" t="str">
        <f t="shared" si="192"/>
        <v>?</v>
      </c>
      <c r="AL703" s="31" t="str">
        <f t="shared" si="193"/>
        <v>?</v>
      </c>
      <c r="AM703" s="39" t="str">
        <f t="shared" si="194"/>
        <v/>
      </c>
      <c r="AN703" s="31" t="str">
        <f t="shared" si="195"/>
        <v/>
      </c>
      <c r="AO703" s="32" t="str">
        <f t="shared" si="196"/>
        <v/>
      </c>
      <c r="AP703" s="32" t="str">
        <f t="shared" si="197"/>
        <v/>
      </c>
      <c r="AQ703" s="32" t="str">
        <f t="shared" si="198"/>
        <v/>
      </c>
      <c r="AR703" s="32" t="str">
        <f t="shared" si="199"/>
        <v/>
      </c>
      <c r="AS703" s="32" t="str">
        <f t="shared" si="200"/>
        <v/>
      </c>
      <c r="AT703" s="96" t="str">
        <f t="shared" si="201"/>
        <v xml:space="preserve"> </v>
      </c>
    </row>
    <row r="704" spans="1:46" ht="14.25">
      <c r="A704" s="84"/>
      <c r="B704" s="101"/>
      <c r="C704" s="102"/>
      <c r="D704" s="102"/>
      <c r="E704" s="102"/>
      <c r="F704" s="103"/>
      <c r="H704" s="104"/>
      <c r="J704" s="101"/>
      <c r="K704" s="102"/>
      <c r="L704" s="102"/>
      <c r="M704" s="102"/>
      <c r="N704" s="102"/>
      <c r="O704" s="102"/>
      <c r="P704" s="102"/>
      <c r="Q704" s="102"/>
      <c r="R704" s="105"/>
      <c r="T704" s="101"/>
      <c r="U704" s="102"/>
      <c r="V704" s="102"/>
      <c r="W704" s="102"/>
      <c r="X704" s="106"/>
      <c r="Y704" s="4"/>
      <c r="Z704" s="107"/>
      <c r="AA704" s="108"/>
      <c r="AB704" s="108"/>
      <c r="AC704" s="108"/>
      <c r="AD704" s="109"/>
      <c r="AE704" s="7"/>
      <c r="AF704" s="32" t="str">
        <f t="shared" si="187"/>
        <v/>
      </c>
      <c r="AG704" s="31" t="str">
        <f t="shared" si="188"/>
        <v>?</v>
      </c>
      <c r="AH704" s="31" t="str">
        <f t="shared" si="189"/>
        <v>?</v>
      </c>
      <c r="AI704" s="31" t="str">
        <f t="shared" si="190"/>
        <v>?</v>
      </c>
      <c r="AJ704" s="31" t="str">
        <f t="shared" si="191"/>
        <v>?</v>
      </c>
      <c r="AK704" s="31" t="str">
        <f t="shared" si="192"/>
        <v>?</v>
      </c>
      <c r="AL704" s="31" t="str">
        <f t="shared" si="193"/>
        <v>?</v>
      </c>
      <c r="AM704" s="39" t="str">
        <f t="shared" si="194"/>
        <v/>
      </c>
      <c r="AN704" s="31" t="str">
        <f t="shared" si="195"/>
        <v/>
      </c>
      <c r="AO704" s="32" t="str">
        <f t="shared" si="196"/>
        <v/>
      </c>
      <c r="AP704" s="32" t="str">
        <f t="shared" si="197"/>
        <v/>
      </c>
      <c r="AQ704" s="32" t="str">
        <f t="shared" si="198"/>
        <v/>
      </c>
      <c r="AR704" s="32" t="str">
        <f t="shared" si="199"/>
        <v/>
      </c>
      <c r="AS704" s="32" t="str">
        <f t="shared" si="200"/>
        <v/>
      </c>
      <c r="AT704" s="96" t="str">
        <f t="shared" si="201"/>
        <v xml:space="preserve"> </v>
      </c>
    </row>
    <row r="705" spans="1:46" ht="14.25">
      <c r="A705" s="84"/>
      <c r="B705" s="101"/>
      <c r="C705" s="102"/>
      <c r="D705" s="102"/>
      <c r="E705" s="102"/>
      <c r="F705" s="103"/>
      <c r="H705" s="104"/>
      <c r="J705" s="101"/>
      <c r="K705" s="102"/>
      <c r="L705" s="102"/>
      <c r="M705" s="102"/>
      <c r="N705" s="102"/>
      <c r="O705" s="102"/>
      <c r="P705" s="102"/>
      <c r="Q705" s="102"/>
      <c r="R705" s="105"/>
      <c r="T705" s="101"/>
      <c r="U705" s="102"/>
      <c r="V705" s="102"/>
      <c r="W705" s="102"/>
      <c r="X705" s="106"/>
      <c r="Y705" s="4"/>
      <c r="Z705" s="107"/>
      <c r="AA705" s="108"/>
      <c r="AB705" s="108"/>
      <c r="AC705" s="108"/>
      <c r="AD705" s="109"/>
      <c r="AE705" s="7"/>
      <c r="AF705" s="32" t="str">
        <f t="shared" si="187"/>
        <v/>
      </c>
      <c r="AG705" s="31" t="str">
        <f t="shared" si="188"/>
        <v>?</v>
      </c>
      <c r="AH705" s="31" t="str">
        <f t="shared" si="189"/>
        <v>?</v>
      </c>
      <c r="AI705" s="31" t="str">
        <f t="shared" si="190"/>
        <v>?</v>
      </c>
      <c r="AJ705" s="31" t="str">
        <f t="shared" si="191"/>
        <v>?</v>
      </c>
      <c r="AK705" s="31" t="str">
        <f t="shared" si="192"/>
        <v>?</v>
      </c>
      <c r="AL705" s="31" t="str">
        <f t="shared" si="193"/>
        <v>?</v>
      </c>
      <c r="AM705" s="39" t="str">
        <f t="shared" si="194"/>
        <v/>
      </c>
      <c r="AN705" s="31" t="str">
        <f t="shared" si="195"/>
        <v/>
      </c>
      <c r="AO705" s="32" t="str">
        <f t="shared" si="196"/>
        <v/>
      </c>
      <c r="AP705" s="32" t="str">
        <f t="shared" si="197"/>
        <v/>
      </c>
      <c r="AQ705" s="32" t="str">
        <f t="shared" si="198"/>
        <v/>
      </c>
      <c r="AR705" s="32" t="str">
        <f t="shared" si="199"/>
        <v/>
      </c>
      <c r="AS705" s="32" t="str">
        <f t="shared" si="200"/>
        <v/>
      </c>
      <c r="AT705" s="96" t="str">
        <f t="shared" si="201"/>
        <v xml:space="preserve"> </v>
      </c>
    </row>
    <row r="706" spans="1:46" ht="14.25">
      <c r="A706" s="84"/>
      <c r="B706" s="101"/>
      <c r="C706" s="102"/>
      <c r="D706" s="102"/>
      <c r="E706" s="102"/>
      <c r="F706" s="103"/>
      <c r="H706" s="104"/>
      <c r="J706" s="101"/>
      <c r="K706" s="102"/>
      <c r="L706" s="102"/>
      <c r="M706" s="102"/>
      <c r="N706" s="102"/>
      <c r="O706" s="102"/>
      <c r="P706" s="102"/>
      <c r="Q706" s="102"/>
      <c r="R706" s="105"/>
      <c r="T706" s="101"/>
      <c r="U706" s="102"/>
      <c r="V706" s="102"/>
      <c r="W706" s="102"/>
      <c r="X706" s="106"/>
      <c r="Y706" s="4"/>
      <c r="Z706" s="107"/>
      <c r="AA706" s="108"/>
      <c r="AB706" s="108"/>
      <c r="AC706" s="108"/>
      <c r="AD706" s="109"/>
      <c r="AE706" s="7"/>
      <c r="AF706" s="32" t="str">
        <f t="shared" si="187"/>
        <v/>
      </c>
      <c r="AG706" s="31" t="str">
        <f t="shared" si="188"/>
        <v>?</v>
      </c>
      <c r="AH706" s="31" t="str">
        <f t="shared" si="189"/>
        <v>?</v>
      </c>
      <c r="AI706" s="31" t="str">
        <f t="shared" si="190"/>
        <v>?</v>
      </c>
      <c r="AJ706" s="31" t="str">
        <f t="shared" si="191"/>
        <v>?</v>
      </c>
      <c r="AK706" s="31" t="str">
        <f t="shared" si="192"/>
        <v>?</v>
      </c>
      <c r="AL706" s="31" t="str">
        <f t="shared" si="193"/>
        <v>?</v>
      </c>
      <c r="AM706" s="39" t="str">
        <f t="shared" si="194"/>
        <v/>
      </c>
      <c r="AN706" s="31" t="str">
        <f t="shared" si="195"/>
        <v/>
      </c>
      <c r="AO706" s="32" t="str">
        <f t="shared" si="196"/>
        <v/>
      </c>
      <c r="AP706" s="32" t="str">
        <f t="shared" si="197"/>
        <v/>
      </c>
      <c r="AQ706" s="32" t="str">
        <f t="shared" si="198"/>
        <v/>
      </c>
      <c r="AR706" s="32" t="str">
        <f t="shared" si="199"/>
        <v/>
      </c>
      <c r="AS706" s="32" t="str">
        <f t="shared" si="200"/>
        <v/>
      </c>
      <c r="AT706" s="96" t="str">
        <f t="shared" si="201"/>
        <v xml:space="preserve"> </v>
      </c>
    </row>
    <row r="707" spans="1:46" ht="14.25">
      <c r="A707" s="84"/>
      <c r="B707" s="101"/>
      <c r="C707" s="102"/>
      <c r="D707" s="102"/>
      <c r="E707" s="102"/>
      <c r="F707" s="103"/>
      <c r="H707" s="104"/>
      <c r="J707" s="101"/>
      <c r="K707" s="102"/>
      <c r="L707" s="102"/>
      <c r="M707" s="102"/>
      <c r="N707" s="102"/>
      <c r="O707" s="102"/>
      <c r="P707" s="102"/>
      <c r="Q707" s="102"/>
      <c r="R707" s="105"/>
      <c r="T707" s="101"/>
      <c r="U707" s="102"/>
      <c r="V707" s="102"/>
      <c r="W707" s="102"/>
      <c r="X707" s="106"/>
      <c r="Y707" s="4"/>
      <c r="Z707" s="107"/>
      <c r="AA707" s="108"/>
      <c r="AB707" s="108"/>
      <c r="AC707" s="108"/>
      <c r="AD707" s="109"/>
      <c r="AE707" s="7"/>
      <c r="AF707" s="32" t="str">
        <f t="shared" si="187"/>
        <v/>
      </c>
      <c r="AG707" s="31" t="str">
        <f t="shared" si="188"/>
        <v>?</v>
      </c>
      <c r="AH707" s="31" t="str">
        <f t="shared" si="189"/>
        <v>?</v>
      </c>
      <c r="AI707" s="31" t="str">
        <f t="shared" si="190"/>
        <v>?</v>
      </c>
      <c r="AJ707" s="31" t="str">
        <f t="shared" si="191"/>
        <v>?</v>
      </c>
      <c r="AK707" s="31" t="str">
        <f t="shared" si="192"/>
        <v>?</v>
      </c>
      <c r="AL707" s="31" t="str">
        <f t="shared" si="193"/>
        <v>?</v>
      </c>
      <c r="AM707" s="39" t="str">
        <f t="shared" si="194"/>
        <v/>
      </c>
      <c r="AN707" s="31" t="str">
        <f t="shared" si="195"/>
        <v/>
      </c>
      <c r="AO707" s="32" t="str">
        <f t="shared" si="196"/>
        <v/>
      </c>
      <c r="AP707" s="32" t="str">
        <f t="shared" si="197"/>
        <v/>
      </c>
      <c r="AQ707" s="32" t="str">
        <f t="shared" si="198"/>
        <v/>
      </c>
      <c r="AR707" s="32" t="str">
        <f t="shared" si="199"/>
        <v/>
      </c>
      <c r="AS707" s="32" t="str">
        <f t="shared" si="200"/>
        <v/>
      </c>
      <c r="AT707" s="96" t="str">
        <f t="shared" si="201"/>
        <v xml:space="preserve"> </v>
      </c>
    </row>
    <row r="708" spans="1:46" ht="14.25">
      <c r="A708" s="84"/>
      <c r="B708" s="101"/>
      <c r="C708" s="102"/>
      <c r="D708" s="102"/>
      <c r="E708" s="102"/>
      <c r="F708" s="103"/>
      <c r="H708" s="104"/>
      <c r="J708" s="101"/>
      <c r="K708" s="102"/>
      <c r="L708" s="102"/>
      <c r="M708" s="102"/>
      <c r="N708" s="102"/>
      <c r="O708" s="102"/>
      <c r="P708" s="102"/>
      <c r="Q708" s="102"/>
      <c r="R708" s="105"/>
      <c r="T708" s="101"/>
      <c r="U708" s="102"/>
      <c r="V708" s="102"/>
      <c r="W708" s="102"/>
      <c r="X708" s="106"/>
      <c r="Y708" s="4"/>
      <c r="Z708" s="107"/>
      <c r="AA708" s="108"/>
      <c r="AB708" s="108"/>
      <c r="AC708" s="108"/>
      <c r="AD708" s="109"/>
      <c r="AE708" s="7"/>
      <c r="AF708" s="32" t="str">
        <f t="shared" si="187"/>
        <v/>
      </c>
      <c r="AG708" s="31" t="str">
        <f t="shared" si="188"/>
        <v>?</v>
      </c>
      <c r="AH708" s="31" t="str">
        <f t="shared" si="189"/>
        <v>?</v>
      </c>
      <c r="AI708" s="31" t="str">
        <f t="shared" si="190"/>
        <v>?</v>
      </c>
      <c r="AJ708" s="31" t="str">
        <f t="shared" si="191"/>
        <v>?</v>
      </c>
      <c r="AK708" s="31" t="str">
        <f t="shared" si="192"/>
        <v>?</v>
      </c>
      <c r="AL708" s="31" t="str">
        <f t="shared" si="193"/>
        <v>?</v>
      </c>
      <c r="AM708" s="39" t="str">
        <f t="shared" si="194"/>
        <v/>
      </c>
      <c r="AN708" s="31" t="str">
        <f t="shared" si="195"/>
        <v/>
      </c>
      <c r="AO708" s="32" t="str">
        <f t="shared" si="196"/>
        <v/>
      </c>
      <c r="AP708" s="32" t="str">
        <f t="shared" si="197"/>
        <v/>
      </c>
      <c r="AQ708" s="32" t="str">
        <f t="shared" si="198"/>
        <v/>
      </c>
      <c r="AR708" s="32" t="str">
        <f t="shared" si="199"/>
        <v/>
      </c>
      <c r="AS708" s="32" t="str">
        <f t="shared" si="200"/>
        <v/>
      </c>
      <c r="AT708" s="96" t="str">
        <f t="shared" si="201"/>
        <v xml:space="preserve"> </v>
      </c>
    </row>
    <row r="709" spans="1:46" ht="14.25">
      <c r="A709" s="84"/>
      <c r="B709" s="101"/>
      <c r="C709" s="102"/>
      <c r="D709" s="102"/>
      <c r="E709" s="102"/>
      <c r="F709" s="103"/>
      <c r="H709" s="104"/>
      <c r="J709" s="101"/>
      <c r="K709" s="102"/>
      <c r="L709" s="102"/>
      <c r="M709" s="102"/>
      <c r="N709" s="102"/>
      <c r="O709" s="102"/>
      <c r="P709" s="102"/>
      <c r="Q709" s="102"/>
      <c r="R709" s="105"/>
      <c r="T709" s="101"/>
      <c r="U709" s="102"/>
      <c r="V709" s="102"/>
      <c r="W709" s="102"/>
      <c r="X709" s="106"/>
      <c r="Y709" s="4"/>
      <c r="Z709" s="107"/>
      <c r="AA709" s="108"/>
      <c r="AB709" s="108"/>
      <c r="AC709" s="108"/>
      <c r="AD709" s="109"/>
      <c r="AE709" s="7"/>
      <c r="AF709" s="32" t="str">
        <f t="shared" si="187"/>
        <v/>
      </c>
      <c r="AG709" s="31" t="str">
        <f t="shared" si="188"/>
        <v>?</v>
      </c>
      <c r="AH709" s="31" t="str">
        <f t="shared" si="189"/>
        <v>?</v>
      </c>
      <c r="AI709" s="31" t="str">
        <f t="shared" si="190"/>
        <v>?</v>
      </c>
      <c r="AJ709" s="31" t="str">
        <f t="shared" si="191"/>
        <v>?</v>
      </c>
      <c r="AK709" s="31" t="str">
        <f t="shared" si="192"/>
        <v>?</v>
      </c>
      <c r="AL709" s="31" t="str">
        <f t="shared" si="193"/>
        <v>?</v>
      </c>
      <c r="AM709" s="39" t="str">
        <f t="shared" si="194"/>
        <v/>
      </c>
      <c r="AN709" s="31" t="str">
        <f t="shared" si="195"/>
        <v/>
      </c>
      <c r="AO709" s="32" t="str">
        <f t="shared" si="196"/>
        <v/>
      </c>
      <c r="AP709" s="32" t="str">
        <f t="shared" si="197"/>
        <v/>
      </c>
      <c r="AQ709" s="32" t="str">
        <f t="shared" si="198"/>
        <v/>
      </c>
      <c r="AR709" s="32" t="str">
        <f t="shared" si="199"/>
        <v/>
      </c>
      <c r="AS709" s="32" t="str">
        <f t="shared" si="200"/>
        <v/>
      </c>
      <c r="AT709" s="96" t="str">
        <f t="shared" si="201"/>
        <v xml:space="preserve"> </v>
      </c>
    </row>
    <row r="710" spans="1:46" ht="14.25">
      <c r="A710" s="84"/>
      <c r="B710" s="101"/>
      <c r="C710" s="102"/>
      <c r="D710" s="102"/>
      <c r="E710" s="102"/>
      <c r="F710" s="103"/>
      <c r="H710" s="104"/>
      <c r="J710" s="101"/>
      <c r="K710" s="102"/>
      <c r="L710" s="102"/>
      <c r="M710" s="102"/>
      <c r="N710" s="102"/>
      <c r="O710" s="102"/>
      <c r="P710" s="102"/>
      <c r="Q710" s="102"/>
      <c r="R710" s="105"/>
      <c r="T710" s="101"/>
      <c r="U710" s="102"/>
      <c r="V710" s="102"/>
      <c r="W710" s="102"/>
      <c r="X710" s="106"/>
      <c r="Y710" s="4"/>
      <c r="Z710" s="107"/>
      <c r="AA710" s="108"/>
      <c r="AB710" s="108"/>
      <c r="AC710" s="108"/>
      <c r="AD710" s="109"/>
      <c r="AE710" s="7"/>
      <c r="AF710" s="32" t="str">
        <f t="shared" si="187"/>
        <v/>
      </c>
      <c r="AG710" s="31" t="str">
        <f t="shared" si="188"/>
        <v>?</v>
      </c>
      <c r="AH710" s="31" t="str">
        <f t="shared" si="189"/>
        <v>?</v>
      </c>
      <c r="AI710" s="31" t="str">
        <f t="shared" si="190"/>
        <v>?</v>
      </c>
      <c r="AJ710" s="31" t="str">
        <f t="shared" si="191"/>
        <v>?</v>
      </c>
      <c r="AK710" s="31" t="str">
        <f t="shared" si="192"/>
        <v>?</v>
      </c>
      <c r="AL710" s="31" t="str">
        <f t="shared" si="193"/>
        <v>?</v>
      </c>
      <c r="AM710" s="39" t="str">
        <f t="shared" si="194"/>
        <v/>
      </c>
      <c r="AN710" s="31" t="str">
        <f t="shared" si="195"/>
        <v/>
      </c>
      <c r="AO710" s="32" t="str">
        <f t="shared" si="196"/>
        <v/>
      </c>
      <c r="AP710" s="32" t="str">
        <f t="shared" si="197"/>
        <v/>
      </c>
      <c r="AQ710" s="32" t="str">
        <f t="shared" si="198"/>
        <v/>
      </c>
      <c r="AR710" s="32" t="str">
        <f t="shared" si="199"/>
        <v/>
      </c>
      <c r="AS710" s="32" t="str">
        <f t="shared" si="200"/>
        <v/>
      </c>
      <c r="AT710" s="96" t="str">
        <f t="shared" si="201"/>
        <v xml:space="preserve"> </v>
      </c>
    </row>
    <row r="711" spans="1:46" ht="14.25">
      <c r="A711" s="84"/>
      <c r="B711" s="101"/>
      <c r="C711" s="102"/>
      <c r="D711" s="102"/>
      <c r="E711" s="102"/>
      <c r="F711" s="103"/>
      <c r="H711" s="104"/>
      <c r="J711" s="101"/>
      <c r="K711" s="102"/>
      <c r="L711" s="102"/>
      <c r="M711" s="102"/>
      <c r="N711" s="102"/>
      <c r="O711" s="102"/>
      <c r="P711" s="102"/>
      <c r="Q711" s="102"/>
      <c r="R711" s="105"/>
      <c r="T711" s="101"/>
      <c r="U711" s="102"/>
      <c r="V711" s="102"/>
      <c r="W711" s="102"/>
      <c r="X711" s="106"/>
      <c r="Y711" s="4"/>
      <c r="Z711" s="107"/>
      <c r="AA711" s="108"/>
      <c r="AB711" s="108"/>
      <c r="AC711" s="108"/>
      <c r="AD711" s="109"/>
      <c r="AE711" s="7"/>
      <c r="AF711" s="32" t="str">
        <f t="shared" si="187"/>
        <v/>
      </c>
      <c r="AG711" s="31" t="str">
        <f t="shared" si="188"/>
        <v>?</v>
      </c>
      <c r="AH711" s="31" t="str">
        <f t="shared" si="189"/>
        <v>?</v>
      </c>
      <c r="AI711" s="31" t="str">
        <f t="shared" si="190"/>
        <v>?</v>
      </c>
      <c r="AJ711" s="31" t="str">
        <f t="shared" si="191"/>
        <v>?</v>
      </c>
      <c r="AK711" s="31" t="str">
        <f t="shared" si="192"/>
        <v>?</v>
      </c>
      <c r="AL711" s="31" t="str">
        <f t="shared" si="193"/>
        <v>?</v>
      </c>
      <c r="AM711" s="39" t="str">
        <f t="shared" si="194"/>
        <v/>
      </c>
      <c r="AN711" s="31" t="str">
        <f t="shared" si="195"/>
        <v/>
      </c>
      <c r="AO711" s="32" t="str">
        <f t="shared" si="196"/>
        <v/>
      </c>
      <c r="AP711" s="32" t="str">
        <f t="shared" si="197"/>
        <v/>
      </c>
      <c r="AQ711" s="32" t="str">
        <f t="shared" si="198"/>
        <v/>
      </c>
      <c r="AR711" s="32" t="str">
        <f t="shared" si="199"/>
        <v/>
      </c>
      <c r="AS711" s="32" t="str">
        <f t="shared" si="200"/>
        <v/>
      </c>
      <c r="AT711" s="96" t="str">
        <f t="shared" si="201"/>
        <v xml:space="preserve"> </v>
      </c>
    </row>
    <row r="712" spans="1:46" ht="14.25">
      <c r="A712" s="84"/>
      <c r="B712" s="101"/>
      <c r="C712" s="102"/>
      <c r="D712" s="102"/>
      <c r="E712" s="102"/>
      <c r="F712" s="103"/>
      <c r="H712" s="104"/>
      <c r="J712" s="101"/>
      <c r="K712" s="102"/>
      <c r="L712" s="102"/>
      <c r="M712" s="102"/>
      <c r="N712" s="102"/>
      <c r="O712" s="102"/>
      <c r="P712" s="102"/>
      <c r="Q712" s="102"/>
      <c r="R712" s="105"/>
      <c r="T712" s="101"/>
      <c r="U712" s="102"/>
      <c r="V712" s="102"/>
      <c r="W712" s="102"/>
      <c r="X712" s="106"/>
      <c r="Y712" s="4"/>
      <c r="Z712" s="107"/>
      <c r="AA712" s="108"/>
      <c r="AB712" s="108"/>
      <c r="AC712" s="108"/>
      <c r="AD712" s="109"/>
      <c r="AE712" s="7"/>
      <c r="AF712" s="32" t="str">
        <f t="shared" si="187"/>
        <v/>
      </c>
      <c r="AG712" s="31" t="str">
        <f t="shared" si="188"/>
        <v>?</v>
      </c>
      <c r="AH712" s="31" t="str">
        <f t="shared" si="189"/>
        <v>?</v>
      </c>
      <c r="AI712" s="31" t="str">
        <f t="shared" si="190"/>
        <v>?</v>
      </c>
      <c r="AJ712" s="31" t="str">
        <f t="shared" si="191"/>
        <v>?</v>
      </c>
      <c r="AK712" s="31" t="str">
        <f t="shared" si="192"/>
        <v>?</v>
      </c>
      <c r="AL712" s="31" t="str">
        <f t="shared" si="193"/>
        <v>?</v>
      </c>
      <c r="AM712" s="39" t="str">
        <f t="shared" si="194"/>
        <v/>
      </c>
      <c r="AN712" s="31" t="str">
        <f t="shared" si="195"/>
        <v/>
      </c>
      <c r="AO712" s="32" t="str">
        <f t="shared" si="196"/>
        <v/>
      </c>
      <c r="AP712" s="32" t="str">
        <f t="shared" si="197"/>
        <v/>
      </c>
      <c r="AQ712" s="32" t="str">
        <f t="shared" si="198"/>
        <v/>
      </c>
      <c r="AR712" s="32" t="str">
        <f t="shared" si="199"/>
        <v/>
      </c>
      <c r="AS712" s="32" t="str">
        <f t="shared" si="200"/>
        <v/>
      </c>
      <c r="AT712" s="96" t="str">
        <f t="shared" si="201"/>
        <v xml:space="preserve"> </v>
      </c>
    </row>
    <row r="713" spans="1:46" ht="14.25">
      <c r="A713" s="84"/>
      <c r="B713" s="101"/>
      <c r="C713" s="102"/>
      <c r="D713" s="102"/>
      <c r="E713" s="102"/>
      <c r="F713" s="103"/>
      <c r="H713" s="104"/>
      <c r="J713" s="101"/>
      <c r="K713" s="102"/>
      <c r="L713" s="102"/>
      <c r="M713" s="102"/>
      <c r="N713" s="102"/>
      <c r="O713" s="102"/>
      <c r="P713" s="102"/>
      <c r="Q713" s="102"/>
      <c r="R713" s="105"/>
      <c r="T713" s="101"/>
      <c r="U713" s="102"/>
      <c r="V713" s="102"/>
      <c r="W713" s="102"/>
      <c r="X713" s="106"/>
      <c r="Y713" s="4"/>
      <c r="Z713" s="107"/>
      <c r="AA713" s="108"/>
      <c r="AB713" s="108"/>
      <c r="AC713" s="108"/>
      <c r="AD713" s="109"/>
      <c r="AE713" s="7"/>
      <c r="AF713" s="32" t="str">
        <f t="shared" si="187"/>
        <v/>
      </c>
      <c r="AG713" s="31" t="str">
        <f t="shared" si="188"/>
        <v>?</v>
      </c>
      <c r="AH713" s="31" t="str">
        <f t="shared" si="189"/>
        <v>?</v>
      </c>
      <c r="AI713" s="31" t="str">
        <f t="shared" si="190"/>
        <v>?</v>
      </c>
      <c r="AJ713" s="31" t="str">
        <f t="shared" si="191"/>
        <v>?</v>
      </c>
      <c r="AK713" s="31" t="str">
        <f t="shared" si="192"/>
        <v>?</v>
      </c>
      <c r="AL713" s="31" t="str">
        <f t="shared" si="193"/>
        <v>?</v>
      </c>
      <c r="AM713" s="39" t="str">
        <f t="shared" si="194"/>
        <v/>
      </c>
      <c r="AN713" s="31" t="str">
        <f t="shared" si="195"/>
        <v/>
      </c>
      <c r="AO713" s="32" t="str">
        <f t="shared" si="196"/>
        <v/>
      </c>
      <c r="AP713" s="32" t="str">
        <f t="shared" si="197"/>
        <v/>
      </c>
      <c r="AQ713" s="32" t="str">
        <f t="shared" si="198"/>
        <v/>
      </c>
      <c r="AR713" s="32" t="str">
        <f t="shared" si="199"/>
        <v/>
      </c>
      <c r="AS713" s="32" t="str">
        <f t="shared" si="200"/>
        <v/>
      </c>
      <c r="AT713" s="96" t="str">
        <f t="shared" si="201"/>
        <v xml:space="preserve"> </v>
      </c>
    </row>
    <row r="714" spans="1:46" ht="14.25">
      <c r="A714" s="84"/>
      <c r="B714" s="101"/>
      <c r="C714" s="102"/>
      <c r="D714" s="102"/>
      <c r="E714" s="102"/>
      <c r="F714" s="103"/>
      <c r="H714" s="104"/>
      <c r="J714" s="101"/>
      <c r="K714" s="102"/>
      <c r="L714" s="102"/>
      <c r="M714" s="102"/>
      <c r="N714" s="102"/>
      <c r="O714" s="102"/>
      <c r="P714" s="102"/>
      <c r="Q714" s="102"/>
      <c r="R714" s="105"/>
      <c r="T714" s="101"/>
      <c r="U714" s="102"/>
      <c r="V714" s="102"/>
      <c r="W714" s="102"/>
      <c r="X714" s="106"/>
      <c r="Y714" s="4"/>
      <c r="Z714" s="107"/>
      <c r="AA714" s="108"/>
      <c r="AB714" s="108"/>
      <c r="AC714" s="108"/>
      <c r="AD714" s="109"/>
      <c r="AE714" s="7"/>
      <c r="AF714" s="32" t="str">
        <f t="shared" si="187"/>
        <v/>
      </c>
      <c r="AG714" s="31" t="str">
        <f t="shared" si="188"/>
        <v>?</v>
      </c>
      <c r="AH714" s="31" t="str">
        <f t="shared" si="189"/>
        <v>?</v>
      </c>
      <c r="AI714" s="31" t="str">
        <f t="shared" si="190"/>
        <v>?</v>
      </c>
      <c r="AJ714" s="31" t="str">
        <f t="shared" si="191"/>
        <v>?</v>
      </c>
      <c r="AK714" s="31" t="str">
        <f t="shared" si="192"/>
        <v>?</v>
      </c>
      <c r="AL714" s="31" t="str">
        <f t="shared" si="193"/>
        <v>?</v>
      </c>
      <c r="AM714" s="39" t="str">
        <f t="shared" si="194"/>
        <v/>
      </c>
      <c r="AN714" s="31" t="str">
        <f t="shared" si="195"/>
        <v/>
      </c>
      <c r="AO714" s="32" t="str">
        <f t="shared" si="196"/>
        <v/>
      </c>
      <c r="AP714" s="32" t="str">
        <f t="shared" si="197"/>
        <v/>
      </c>
      <c r="AQ714" s="32" t="str">
        <f t="shared" si="198"/>
        <v/>
      </c>
      <c r="AR714" s="32" t="str">
        <f t="shared" si="199"/>
        <v/>
      </c>
      <c r="AS714" s="32" t="str">
        <f t="shared" si="200"/>
        <v/>
      </c>
      <c r="AT714" s="96" t="str">
        <f t="shared" si="201"/>
        <v xml:space="preserve"> </v>
      </c>
    </row>
    <row r="715" spans="1:46" ht="14.25">
      <c r="A715" s="84"/>
      <c r="B715" s="101"/>
      <c r="C715" s="102"/>
      <c r="D715" s="102"/>
      <c r="E715" s="102"/>
      <c r="F715" s="103"/>
      <c r="H715" s="104"/>
      <c r="J715" s="101"/>
      <c r="K715" s="102"/>
      <c r="L715" s="102"/>
      <c r="M715" s="102"/>
      <c r="N715" s="102"/>
      <c r="O715" s="102"/>
      <c r="P715" s="102"/>
      <c r="Q715" s="102"/>
      <c r="R715" s="105"/>
      <c r="T715" s="101"/>
      <c r="U715" s="102"/>
      <c r="V715" s="102"/>
      <c r="W715" s="102"/>
      <c r="X715" s="106"/>
      <c r="Y715" s="4"/>
      <c r="Z715" s="107"/>
      <c r="AA715" s="108"/>
      <c r="AB715" s="108"/>
      <c r="AC715" s="108"/>
      <c r="AD715" s="109"/>
      <c r="AE715" s="7"/>
      <c r="AF715" s="32" t="str">
        <f t="shared" si="187"/>
        <v/>
      </c>
      <c r="AG715" s="31" t="str">
        <f t="shared" si="188"/>
        <v>?</v>
      </c>
      <c r="AH715" s="31" t="str">
        <f t="shared" si="189"/>
        <v>?</v>
      </c>
      <c r="AI715" s="31" t="str">
        <f t="shared" si="190"/>
        <v>?</v>
      </c>
      <c r="AJ715" s="31" t="str">
        <f t="shared" si="191"/>
        <v>?</v>
      </c>
      <c r="AK715" s="31" t="str">
        <f t="shared" si="192"/>
        <v>?</v>
      </c>
      <c r="AL715" s="31" t="str">
        <f t="shared" si="193"/>
        <v>?</v>
      </c>
      <c r="AM715" s="39" t="str">
        <f t="shared" si="194"/>
        <v/>
      </c>
      <c r="AN715" s="31" t="str">
        <f t="shared" si="195"/>
        <v/>
      </c>
      <c r="AO715" s="32" t="str">
        <f t="shared" si="196"/>
        <v/>
      </c>
      <c r="AP715" s="32" t="str">
        <f t="shared" si="197"/>
        <v/>
      </c>
      <c r="AQ715" s="32" t="str">
        <f t="shared" si="198"/>
        <v/>
      </c>
      <c r="AR715" s="32" t="str">
        <f t="shared" si="199"/>
        <v/>
      </c>
      <c r="AS715" s="32" t="str">
        <f t="shared" si="200"/>
        <v/>
      </c>
      <c r="AT715" s="96" t="str">
        <f t="shared" si="201"/>
        <v xml:space="preserve"> </v>
      </c>
    </row>
    <row r="716" spans="1:46" ht="14.25">
      <c r="A716" s="84"/>
      <c r="B716" s="101"/>
      <c r="C716" s="102"/>
      <c r="D716" s="102"/>
      <c r="E716" s="102"/>
      <c r="F716" s="103"/>
      <c r="H716" s="104"/>
      <c r="J716" s="101"/>
      <c r="K716" s="102"/>
      <c r="L716" s="102"/>
      <c r="M716" s="102"/>
      <c r="N716" s="102"/>
      <c r="O716" s="102"/>
      <c r="P716" s="102"/>
      <c r="Q716" s="102"/>
      <c r="R716" s="105"/>
      <c r="T716" s="101"/>
      <c r="U716" s="102"/>
      <c r="V716" s="102"/>
      <c r="W716" s="102"/>
      <c r="X716" s="106"/>
      <c r="Y716" s="4"/>
      <c r="Z716" s="107"/>
      <c r="AA716" s="108"/>
      <c r="AB716" s="108"/>
      <c r="AC716" s="108"/>
      <c r="AD716" s="109"/>
      <c r="AE716" s="7"/>
      <c r="AF716" s="32" t="str">
        <f t="shared" si="187"/>
        <v/>
      </c>
      <c r="AG716" s="31" t="str">
        <f t="shared" si="188"/>
        <v>?</v>
      </c>
      <c r="AH716" s="31" t="str">
        <f t="shared" si="189"/>
        <v>?</v>
      </c>
      <c r="AI716" s="31" t="str">
        <f t="shared" si="190"/>
        <v>?</v>
      </c>
      <c r="AJ716" s="31" t="str">
        <f t="shared" si="191"/>
        <v>?</v>
      </c>
      <c r="AK716" s="31" t="str">
        <f t="shared" si="192"/>
        <v>?</v>
      </c>
      <c r="AL716" s="31" t="str">
        <f t="shared" si="193"/>
        <v>?</v>
      </c>
      <c r="AM716" s="39" t="str">
        <f t="shared" si="194"/>
        <v/>
      </c>
      <c r="AN716" s="31" t="str">
        <f t="shared" si="195"/>
        <v/>
      </c>
      <c r="AO716" s="32" t="str">
        <f t="shared" si="196"/>
        <v/>
      </c>
      <c r="AP716" s="32" t="str">
        <f t="shared" si="197"/>
        <v/>
      </c>
      <c r="AQ716" s="32" t="str">
        <f t="shared" si="198"/>
        <v/>
      </c>
      <c r="AR716" s="32" t="str">
        <f t="shared" si="199"/>
        <v/>
      </c>
      <c r="AS716" s="32" t="str">
        <f t="shared" si="200"/>
        <v/>
      </c>
      <c r="AT716" s="96" t="str">
        <f t="shared" si="201"/>
        <v xml:space="preserve"> </v>
      </c>
    </row>
    <row r="717" spans="1:46" ht="14.25">
      <c r="A717" s="84"/>
      <c r="B717" s="101"/>
      <c r="C717" s="102"/>
      <c r="D717" s="102"/>
      <c r="E717" s="102"/>
      <c r="F717" s="103"/>
      <c r="H717" s="104"/>
      <c r="J717" s="101"/>
      <c r="K717" s="102"/>
      <c r="L717" s="102"/>
      <c r="M717" s="102"/>
      <c r="N717" s="102"/>
      <c r="O717" s="102"/>
      <c r="P717" s="102"/>
      <c r="Q717" s="102"/>
      <c r="R717" s="105"/>
      <c r="T717" s="101"/>
      <c r="U717" s="102"/>
      <c r="V717" s="102"/>
      <c r="W717" s="102"/>
      <c r="X717" s="106"/>
      <c r="Y717" s="4"/>
      <c r="Z717" s="107"/>
      <c r="AA717" s="108"/>
      <c r="AB717" s="108"/>
      <c r="AC717" s="108"/>
      <c r="AD717" s="109"/>
      <c r="AE717" s="7"/>
      <c r="AF717" s="32" t="str">
        <f t="shared" si="187"/>
        <v/>
      </c>
      <c r="AG717" s="31" t="str">
        <f t="shared" si="188"/>
        <v>?</v>
      </c>
      <c r="AH717" s="31" t="str">
        <f t="shared" si="189"/>
        <v>?</v>
      </c>
      <c r="AI717" s="31" t="str">
        <f t="shared" si="190"/>
        <v>?</v>
      </c>
      <c r="AJ717" s="31" t="str">
        <f t="shared" si="191"/>
        <v>?</v>
      </c>
      <c r="AK717" s="31" t="str">
        <f t="shared" si="192"/>
        <v>?</v>
      </c>
      <c r="AL717" s="31" t="str">
        <f t="shared" si="193"/>
        <v>?</v>
      </c>
      <c r="AM717" s="39" t="str">
        <f t="shared" si="194"/>
        <v/>
      </c>
      <c r="AN717" s="31" t="str">
        <f t="shared" si="195"/>
        <v/>
      </c>
      <c r="AO717" s="32" t="str">
        <f t="shared" si="196"/>
        <v/>
      </c>
      <c r="AP717" s="32" t="str">
        <f t="shared" si="197"/>
        <v/>
      </c>
      <c r="AQ717" s="32" t="str">
        <f t="shared" si="198"/>
        <v/>
      </c>
      <c r="AR717" s="32" t="str">
        <f t="shared" si="199"/>
        <v/>
      </c>
      <c r="AS717" s="32" t="str">
        <f t="shared" si="200"/>
        <v/>
      </c>
      <c r="AT717" s="96" t="str">
        <f t="shared" si="201"/>
        <v xml:space="preserve"> </v>
      </c>
    </row>
    <row r="718" spans="1:46" ht="14.25">
      <c r="A718" s="84"/>
      <c r="B718" s="101"/>
      <c r="C718" s="102"/>
      <c r="D718" s="102"/>
      <c r="E718" s="102"/>
      <c r="F718" s="103"/>
      <c r="H718" s="104"/>
      <c r="J718" s="101"/>
      <c r="K718" s="102"/>
      <c r="L718" s="102"/>
      <c r="M718" s="102"/>
      <c r="N718" s="102"/>
      <c r="O718" s="102"/>
      <c r="P718" s="102"/>
      <c r="Q718" s="102"/>
      <c r="R718" s="105"/>
      <c r="T718" s="101"/>
      <c r="U718" s="102"/>
      <c r="V718" s="102"/>
      <c r="W718" s="102"/>
      <c r="X718" s="106"/>
      <c r="Y718" s="4"/>
      <c r="Z718" s="107"/>
      <c r="AA718" s="108"/>
      <c r="AB718" s="108"/>
      <c r="AC718" s="108"/>
      <c r="AD718" s="109"/>
      <c r="AE718" s="7"/>
      <c r="AF718" s="32" t="str">
        <f t="shared" si="187"/>
        <v/>
      </c>
      <c r="AG718" s="31" t="str">
        <f t="shared" si="188"/>
        <v>?</v>
      </c>
      <c r="AH718" s="31" t="str">
        <f t="shared" si="189"/>
        <v>?</v>
      </c>
      <c r="AI718" s="31" t="str">
        <f t="shared" si="190"/>
        <v>?</v>
      </c>
      <c r="AJ718" s="31" t="str">
        <f t="shared" si="191"/>
        <v>?</v>
      </c>
      <c r="AK718" s="31" t="str">
        <f t="shared" si="192"/>
        <v>?</v>
      </c>
      <c r="AL718" s="31" t="str">
        <f t="shared" si="193"/>
        <v>?</v>
      </c>
      <c r="AM718" s="39" t="str">
        <f t="shared" si="194"/>
        <v/>
      </c>
      <c r="AN718" s="31" t="str">
        <f t="shared" si="195"/>
        <v/>
      </c>
      <c r="AO718" s="32" t="str">
        <f t="shared" si="196"/>
        <v/>
      </c>
      <c r="AP718" s="32" t="str">
        <f t="shared" si="197"/>
        <v/>
      </c>
      <c r="AQ718" s="32" t="str">
        <f t="shared" si="198"/>
        <v/>
      </c>
      <c r="AR718" s="32" t="str">
        <f t="shared" si="199"/>
        <v/>
      </c>
      <c r="AS718" s="32" t="str">
        <f t="shared" si="200"/>
        <v/>
      </c>
      <c r="AT718" s="96" t="str">
        <f t="shared" si="201"/>
        <v xml:space="preserve"> </v>
      </c>
    </row>
    <row r="719" spans="1:46" ht="14.25">
      <c r="A719" s="84"/>
      <c r="B719" s="101"/>
      <c r="C719" s="102"/>
      <c r="D719" s="102"/>
      <c r="E719" s="102"/>
      <c r="F719" s="103"/>
      <c r="H719" s="104"/>
      <c r="J719" s="101"/>
      <c r="K719" s="102"/>
      <c r="L719" s="102"/>
      <c r="M719" s="102"/>
      <c r="N719" s="102"/>
      <c r="O719" s="102"/>
      <c r="P719" s="102"/>
      <c r="Q719" s="102"/>
      <c r="R719" s="105"/>
      <c r="T719" s="101"/>
      <c r="U719" s="102"/>
      <c r="V719" s="102"/>
      <c r="W719" s="102"/>
      <c r="X719" s="106"/>
      <c r="Y719" s="4"/>
      <c r="Z719" s="107"/>
      <c r="AA719" s="108"/>
      <c r="AB719" s="108"/>
      <c r="AC719" s="108"/>
      <c r="AD719" s="109"/>
      <c r="AE719" s="7"/>
      <c r="AF719" s="32" t="str">
        <f t="shared" si="187"/>
        <v/>
      </c>
      <c r="AG719" s="31" t="str">
        <f t="shared" si="188"/>
        <v>?</v>
      </c>
      <c r="AH719" s="31" t="str">
        <f t="shared" si="189"/>
        <v>?</v>
      </c>
      <c r="AI719" s="31" t="str">
        <f t="shared" si="190"/>
        <v>?</v>
      </c>
      <c r="AJ719" s="31" t="str">
        <f t="shared" si="191"/>
        <v>?</v>
      </c>
      <c r="AK719" s="31" t="str">
        <f t="shared" si="192"/>
        <v>?</v>
      </c>
      <c r="AL719" s="31" t="str">
        <f t="shared" si="193"/>
        <v>?</v>
      </c>
      <c r="AM719" s="39" t="str">
        <f t="shared" si="194"/>
        <v/>
      </c>
      <c r="AN719" s="31" t="str">
        <f t="shared" si="195"/>
        <v/>
      </c>
      <c r="AO719" s="32" t="str">
        <f t="shared" si="196"/>
        <v/>
      </c>
      <c r="AP719" s="32" t="str">
        <f t="shared" si="197"/>
        <v/>
      </c>
      <c r="AQ719" s="32" t="str">
        <f t="shared" si="198"/>
        <v/>
      </c>
      <c r="AR719" s="32" t="str">
        <f t="shared" si="199"/>
        <v/>
      </c>
      <c r="AS719" s="32" t="str">
        <f t="shared" si="200"/>
        <v/>
      </c>
      <c r="AT719" s="96" t="str">
        <f t="shared" si="201"/>
        <v xml:space="preserve"> </v>
      </c>
    </row>
    <row r="720" spans="1:46" ht="14.25">
      <c r="A720" s="84"/>
      <c r="B720" s="101"/>
      <c r="C720" s="102"/>
      <c r="D720" s="102"/>
      <c r="E720" s="102"/>
      <c r="F720" s="103"/>
      <c r="H720" s="104"/>
      <c r="J720" s="101"/>
      <c r="K720" s="102"/>
      <c r="L720" s="102"/>
      <c r="M720" s="102"/>
      <c r="N720" s="102"/>
      <c r="O720" s="102"/>
      <c r="P720" s="102"/>
      <c r="Q720" s="102"/>
      <c r="R720" s="105"/>
      <c r="T720" s="101"/>
      <c r="U720" s="102"/>
      <c r="V720" s="102"/>
      <c r="W720" s="102"/>
      <c r="X720" s="106"/>
      <c r="Y720" s="4"/>
      <c r="Z720" s="107"/>
      <c r="AA720" s="108"/>
      <c r="AB720" s="108"/>
      <c r="AC720" s="108"/>
      <c r="AD720" s="109"/>
      <c r="AE720" s="7"/>
      <c r="AF720" s="32" t="str">
        <f t="shared" si="187"/>
        <v/>
      </c>
      <c r="AG720" s="31" t="str">
        <f t="shared" si="188"/>
        <v>?</v>
      </c>
      <c r="AH720" s="31" t="str">
        <f t="shared" si="189"/>
        <v>?</v>
      </c>
      <c r="AI720" s="31" t="str">
        <f t="shared" si="190"/>
        <v>?</v>
      </c>
      <c r="AJ720" s="31" t="str">
        <f t="shared" si="191"/>
        <v>?</v>
      </c>
      <c r="AK720" s="31" t="str">
        <f t="shared" si="192"/>
        <v>?</v>
      </c>
      <c r="AL720" s="31" t="str">
        <f t="shared" si="193"/>
        <v>?</v>
      </c>
      <c r="AM720" s="39" t="str">
        <f t="shared" si="194"/>
        <v/>
      </c>
      <c r="AN720" s="31" t="str">
        <f t="shared" si="195"/>
        <v/>
      </c>
      <c r="AO720" s="32" t="str">
        <f t="shared" si="196"/>
        <v/>
      </c>
      <c r="AP720" s="32" t="str">
        <f t="shared" si="197"/>
        <v/>
      </c>
      <c r="AQ720" s="32" t="str">
        <f t="shared" si="198"/>
        <v/>
      </c>
      <c r="AR720" s="32" t="str">
        <f t="shared" si="199"/>
        <v/>
      </c>
      <c r="AS720" s="32" t="str">
        <f t="shared" si="200"/>
        <v/>
      </c>
      <c r="AT720" s="96" t="str">
        <f t="shared" si="201"/>
        <v xml:space="preserve"> </v>
      </c>
    </row>
    <row r="721" spans="1:46" ht="14.25">
      <c r="A721" s="84"/>
      <c r="B721" s="101"/>
      <c r="C721" s="102"/>
      <c r="D721" s="102"/>
      <c r="E721" s="102"/>
      <c r="F721" s="103"/>
      <c r="H721" s="104"/>
      <c r="J721" s="101"/>
      <c r="K721" s="102"/>
      <c r="L721" s="102"/>
      <c r="M721" s="102"/>
      <c r="N721" s="102"/>
      <c r="O721" s="102"/>
      <c r="P721" s="102"/>
      <c r="Q721" s="102"/>
      <c r="R721" s="105"/>
      <c r="T721" s="101"/>
      <c r="U721" s="102"/>
      <c r="V721" s="102"/>
      <c r="W721" s="102"/>
      <c r="X721" s="106"/>
      <c r="Y721" s="4"/>
      <c r="Z721" s="107"/>
      <c r="AA721" s="108"/>
      <c r="AB721" s="108"/>
      <c r="AC721" s="108"/>
      <c r="AD721" s="109"/>
      <c r="AE721" s="7"/>
      <c r="AF721" s="32" t="str">
        <f t="shared" si="187"/>
        <v/>
      </c>
      <c r="AG721" s="31" t="str">
        <f t="shared" si="188"/>
        <v>?</v>
      </c>
      <c r="AH721" s="31" t="str">
        <f t="shared" si="189"/>
        <v>?</v>
      </c>
      <c r="AI721" s="31" t="str">
        <f t="shared" si="190"/>
        <v>?</v>
      </c>
      <c r="AJ721" s="31" t="str">
        <f t="shared" si="191"/>
        <v>?</v>
      </c>
      <c r="AK721" s="31" t="str">
        <f t="shared" si="192"/>
        <v>?</v>
      </c>
      <c r="AL721" s="31" t="str">
        <f t="shared" si="193"/>
        <v>?</v>
      </c>
      <c r="AM721" s="39" t="str">
        <f t="shared" si="194"/>
        <v/>
      </c>
      <c r="AN721" s="31" t="str">
        <f t="shared" si="195"/>
        <v/>
      </c>
      <c r="AO721" s="32" t="str">
        <f t="shared" si="196"/>
        <v/>
      </c>
      <c r="AP721" s="32" t="str">
        <f t="shared" si="197"/>
        <v/>
      </c>
      <c r="AQ721" s="32" t="str">
        <f t="shared" si="198"/>
        <v/>
      </c>
      <c r="AR721" s="32" t="str">
        <f t="shared" si="199"/>
        <v/>
      </c>
      <c r="AS721" s="32" t="str">
        <f t="shared" si="200"/>
        <v/>
      </c>
      <c r="AT721" s="96" t="str">
        <f t="shared" si="201"/>
        <v xml:space="preserve"> </v>
      </c>
    </row>
    <row r="722" spans="1:46" ht="14.25">
      <c r="A722" s="84"/>
      <c r="B722" s="101"/>
      <c r="C722" s="102"/>
      <c r="D722" s="102"/>
      <c r="E722" s="102"/>
      <c r="F722" s="103"/>
      <c r="H722" s="104"/>
      <c r="J722" s="101"/>
      <c r="K722" s="102"/>
      <c r="L722" s="102"/>
      <c r="M722" s="102"/>
      <c r="N722" s="102"/>
      <c r="O722" s="102"/>
      <c r="P722" s="102"/>
      <c r="Q722" s="102"/>
      <c r="R722" s="105"/>
      <c r="T722" s="101"/>
      <c r="U722" s="102"/>
      <c r="V722" s="102"/>
      <c r="W722" s="102"/>
      <c r="X722" s="106"/>
      <c r="Y722" s="4"/>
      <c r="Z722" s="107"/>
      <c r="AA722" s="108"/>
      <c r="AB722" s="108"/>
      <c r="AC722" s="108"/>
      <c r="AD722" s="109"/>
      <c r="AE722" s="7"/>
      <c r="AF722" s="32" t="str">
        <f t="shared" si="187"/>
        <v/>
      </c>
      <c r="AG722" s="31" t="str">
        <f t="shared" si="188"/>
        <v>?</v>
      </c>
      <c r="AH722" s="31" t="str">
        <f t="shared" si="189"/>
        <v>?</v>
      </c>
      <c r="AI722" s="31" t="str">
        <f t="shared" si="190"/>
        <v>?</v>
      </c>
      <c r="AJ722" s="31" t="str">
        <f t="shared" si="191"/>
        <v>?</v>
      </c>
      <c r="AK722" s="31" t="str">
        <f t="shared" si="192"/>
        <v>?</v>
      </c>
      <c r="AL722" s="31" t="str">
        <f t="shared" si="193"/>
        <v>?</v>
      </c>
      <c r="AM722" s="39" t="str">
        <f t="shared" si="194"/>
        <v/>
      </c>
      <c r="AN722" s="31" t="str">
        <f t="shared" si="195"/>
        <v/>
      </c>
      <c r="AO722" s="32" t="str">
        <f t="shared" si="196"/>
        <v/>
      </c>
      <c r="AP722" s="32" t="str">
        <f t="shared" si="197"/>
        <v/>
      </c>
      <c r="AQ722" s="32" t="str">
        <f t="shared" si="198"/>
        <v/>
      </c>
      <c r="AR722" s="32" t="str">
        <f t="shared" si="199"/>
        <v/>
      </c>
      <c r="AS722" s="32" t="str">
        <f t="shared" si="200"/>
        <v/>
      </c>
      <c r="AT722" s="96" t="str">
        <f t="shared" si="201"/>
        <v xml:space="preserve"> </v>
      </c>
    </row>
    <row r="723" spans="1:46" ht="14.25">
      <c r="A723" s="84"/>
      <c r="B723" s="101"/>
      <c r="C723" s="102"/>
      <c r="D723" s="102"/>
      <c r="E723" s="102"/>
      <c r="F723" s="103"/>
      <c r="H723" s="104"/>
      <c r="J723" s="101"/>
      <c r="K723" s="102"/>
      <c r="L723" s="102"/>
      <c r="M723" s="102"/>
      <c r="N723" s="102"/>
      <c r="O723" s="102"/>
      <c r="P723" s="102"/>
      <c r="Q723" s="102"/>
      <c r="R723" s="105"/>
      <c r="T723" s="101"/>
      <c r="U723" s="102"/>
      <c r="V723" s="102"/>
      <c r="W723" s="102"/>
      <c r="X723" s="106"/>
      <c r="Y723" s="4"/>
      <c r="Z723" s="107"/>
      <c r="AA723" s="108"/>
      <c r="AB723" s="108"/>
      <c r="AC723" s="108"/>
      <c r="AD723" s="109"/>
      <c r="AE723" s="7"/>
      <c r="AF723" s="32" t="str">
        <f t="shared" si="187"/>
        <v/>
      </c>
      <c r="AG723" s="31" t="str">
        <f t="shared" si="188"/>
        <v>?</v>
      </c>
      <c r="AH723" s="31" t="str">
        <f t="shared" si="189"/>
        <v>?</v>
      </c>
      <c r="AI723" s="31" t="str">
        <f t="shared" si="190"/>
        <v>?</v>
      </c>
      <c r="AJ723" s="31" t="str">
        <f t="shared" si="191"/>
        <v>?</v>
      </c>
      <c r="AK723" s="31" t="str">
        <f t="shared" si="192"/>
        <v>?</v>
      </c>
      <c r="AL723" s="31" t="str">
        <f t="shared" si="193"/>
        <v>?</v>
      </c>
      <c r="AM723" s="39" t="str">
        <f t="shared" si="194"/>
        <v/>
      </c>
      <c r="AN723" s="31" t="str">
        <f t="shared" si="195"/>
        <v/>
      </c>
      <c r="AO723" s="32" t="str">
        <f t="shared" si="196"/>
        <v/>
      </c>
      <c r="AP723" s="32" t="str">
        <f t="shared" si="197"/>
        <v/>
      </c>
      <c r="AQ723" s="32" t="str">
        <f t="shared" si="198"/>
        <v/>
      </c>
      <c r="AR723" s="32" t="str">
        <f t="shared" si="199"/>
        <v/>
      </c>
      <c r="AS723" s="32" t="str">
        <f t="shared" si="200"/>
        <v/>
      </c>
      <c r="AT723" s="96" t="str">
        <f t="shared" si="201"/>
        <v xml:space="preserve"> </v>
      </c>
    </row>
    <row r="724" spans="1:46" ht="14.25">
      <c r="A724" s="84"/>
      <c r="B724" s="101"/>
      <c r="C724" s="102"/>
      <c r="D724" s="102"/>
      <c r="E724" s="102"/>
      <c r="F724" s="103"/>
      <c r="H724" s="104"/>
      <c r="J724" s="101"/>
      <c r="K724" s="102"/>
      <c r="L724" s="102"/>
      <c r="M724" s="102"/>
      <c r="N724" s="102"/>
      <c r="O724" s="102"/>
      <c r="P724" s="102"/>
      <c r="Q724" s="102"/>
      <c r="R724" s="105"/>
      <c r="T724" s="101"/>
      <c r="U724" s="102"/>
      <c r="V724" s="102"/>
      <c r="W724" s="102"/>
      <c r="X724" s="106"/>
      <c r="Y724" s="4"/>
      <c r="Z724" s="107"/>
      <c r="AA724" s="108"/>
      <c r="AB724" s="108"/>
      <c r="AC724" s="108"/>
      <c r="AD724" s="109"/>
      <c r="AE724" s="7"/>
      <c r="AF724" s="32" t="str">
        <f t="shared" si="187"/>
        <v/>
      </c>
      <c r="AG724" s="31" t="str">
        <f t="shared" si="188"/>
        <v>?</v>
      </c>
      <c r="AH724" s="31" t="str">
        <f t="shared" si="189"/>
        <v>?</v>
      </c>
      <c r="AI724" s="31" t="str">
        <f t="shared" si="190"/>
        <v>?</v>
      </c>
      <c r="AJ724" s="31" t="str">
        <f t="shared" si="191"/>
        <v>?</v>
      </c>
      <c r="AK724" s="31" t="str">
        <f t="shared" si="192"/>
        <v>?</v>
      </c>
      <c r="AL724" s="31" t="str">
        <f t="shared" si="193"/>
        <v>?</v>
      </c>
      <c r="AM724" s="39" t="str">
        <f t="shared" si="194"/>
        <v/>
      </c>
      <c r="AN724" s="31" t="str">
        <f t="shared" si="195"/>
        <v/>
      </c>
      <c r="AO724" s="32" t="str">
        <f t="shared" si="196"/>
        <v/>
      </c>
      <c r="AP724" s="32" t="str">
        <f t="shared" si="197"/>
        <v/>
      </c>
      <c r="AQ724" s="32" t="str">
        <f t="shared" si="198"/>
        <v/>
      </c>
      <c r="AR724" s="32" t="str">
        <f t="shared" si="199"/>
        <v/>
      </c>
      <c r="AS724" s="32" t="str">
        <f t="shared" si="200"/>
        <v/>
      </c>
      <c r="AT724" s="96" t="str">
        <f t="shared" si="201"/>
        <v xml:space="preserve"> </v>
      </c>
    </row>
    <row r="725" spans="1:46" ht="14.25">
      <c r="A725" s="84"/>
      <c r="B725" s="101"/>
      <c r="C725" s="102"/>
      <c r="D725" s="102"/>
      <c r="E725" s="102"/>
      <c r="F725" s="103"/>
      <c r="H725" s="104"/>
      <c r="J725" s="101"/>
      <c r="K725" s="102"/>
      <c r="L725" s="102"/>
      <c r="M725" s="102"/>
      <c r="N725" s="102"/>
      <c r="O725" s="102"/>
      <c r="P725" s="102"/>
      <c r="Q725" s="102"/>
      <c r="R725" s="105"/>
      <c r="T725" s="101"/>
      <c r="U725" s="102"/>
      <c r="V725" s="102"/>
      <c r="W725" s="102"/>
      <c r="X725" s="106"/>
      <c r="Y725" s="4"/>
      <c r="Z725" s="107"/>
      <c r="AA725" s="108"/>
      <c r="AB725" s="108"/>
      <c r="AC725" s="108"/>
      <c r="AD725" s="109"/>
      <c r="AE725" s="7"/>
      <c r="AF725" s="32" t="str">
        <f t="shared" si="187"/>
        <v/>
      </c>
      <c r="AG725" s="31" t="str">
        <f t="shared" si="188"/>
        <v>?</v>
      </c>
      <c r="AH725" s="31" t="str">
        <f t="shared" si="189"/>
        <v>?</v>
      </c>
      <c r="AI725" s="31" t="str">
        <f t="shared" si="190"/>
        <v>?</v>
      </c>
      <c r="AJ725" s="31" t="str">
        <f t="shared" si="191"/>
        <v>?</v>
      </c>
      <c r="AK725" s="31" t="str">
        <f t="shared" si="192"/>
        <v>?</v>
      </c>
      <c r="AL725" s="31" t="str">
        <f t="shared" si="193"/>
        <v>?</v>
      </c>
      <c r="AM725" s="39" t="str">
        <f t="shared" si="194"/>
        <v/>
      </c>
      <c r="AN725" s="31" t="str">
        <f t="shared" si="195"/>
        <v/>
      </c>
      <c r="AO725" s="32" t="str">
        <f t="shared" si="196"/>
        <v/>
      </c>
      <c r="AP725" s="32" t="str">
        <f t="shared" si="197"/>
        <v/>
      </c>
      <c r="AQ725" s="32" t="str">
        <f t="shared" si="198"/>
        <v/>
      </c>
      <c r="AR725" s="32" t="str">
        <f t="shared" si="199"/>
        <v/>
      </c>
      <c r="AS725" s="32" t="str">
        <f t="shared" si="200"/>
        <v/>
      </c>
      <c r="AT725" s="96" t="str">
        <f t="shared" si="201"/>
        <v xml:space="preserve"> </v>
      </c>
    </row>
    <row r="726" spans="1:46" ht="14.25">
      <c r="A726" s="84"/>
      <c r="B726" s="101"/>
      <c r="C726" s="102"/>
      <c r="D726" s="102"/>
      <c r="E726" s="102"/>
      <c r="F726" s="103"/>
      <c r="H726" s="104"/>
      <c r="J726" s="101"/>
      <c r="K726" s="102"/>
      <c r="L726" s="102"/>
      <c r="M726" s="102"/>
      <c r="N726" s="102"/>
      <c r="O726" s="102"/>
      <c r="P726" s="102"/>
      <c r="Q726" s="102"/>
      <c r="R726" s="105"/>
      <c r="T726" s="101"/>
      <c r="U726" s="102"/>
      <c r="V726" s="102"/>
      <c r="W726" s="102"/>
      <c r="X726" s="106"/>
      <c r="Y726" s="4"/>
      <c r="Z726" s="107"/>
      <c r="AA726" s="108"/>
      <c r="AB726" s="108"/>
      <c r="AC726" s="108"/>
      <c r="AD726" s="109"/>
      <c r="AE726" s="7"/>
      <c r="AF726" s="32" t="str">
        <f t="shared" si="187"/>
        <v/>
      </c>
      <c r="AG726" s="31" t="str">
        <f t="shared" si="188"/>
        <v>?</v>
      </c>
      <c r="AH726" s="31" t="str">
        <f t="shared" si="189"/>
        <v>?</v>
      </c>
      <c r="AI726" s="31" t="str">
        <f t="shared" si="190"/>
        <v>?</v>
      </c>
      <c r="AJ726" s="31" t="str">
        <f t="shared" si="191"/>
        <v>?</v>
      </c>
      <c r="AK726" s="31" t="str">
        <f t="shared" si="192"/>
        <v>?</v>
      </c>
      <c r="AL726" s="31" t="str">
        <f t="shared" si="193"/>
        <v>?</v>
      </c>
      <c r="AM726" s="39" t="str">
        <f t="shared" si="194"/>
        <v/>
      </c>
      <c r="AN726" s="31" t="str">
        <f t="shared" si="195"/>
        <v/>
      </c>
      <c r="AO726" s="32" t="str">
        <f t="shared" si="196"/>
        <v/>
      </c>
      <c r="AP726" s="32" t="str">
        <f t="shared" si="197"/>
        <v/>
      </c>
      <c r="AQ726" s="32" t="str">
        <f t="shared" si="198"/>
        <v/>
      </c>
      <c r="AR726" s="32" t="str">
        <f t="shared" si="199"/>
        <v/>
      </c>
      <c r="AS726" s="32" t="str">
        <f t="shared" si="200"/>
        <v/>
      </c>
      <c r="AT726" s="96" t="str">
        <f t="shared" si="201"/>
        <v xml:space="preserve"> </v>
      </c>
    </row>
    <row r="727" spans="1:46" ht="14.25">
      <c r="A727" s="84"/>
      <c r="B727" s="101"/>
      <c r="C727" s="102"/>
      <c r="D727" s="102"/>
      <c r="E727" s="102"/>
      <c r="F727" s="103"/>
      <c r="H727" s="104"/>
      <c r="J727" s="101"/>
      <c r="K727" s="102"/>
      <c r="L727" s="102"/>
      <c r="M727" s="102"/>
      <c r="N727" s="102"/>
      <c r="O727" s="102"/>
      <c r="P727" s="102"/>
      <c r="Q727" s="102"/>
      <c r="R727" s="105"/>
      <c r="T727" s="101"/>
      <c r="U727" s="102"/>
      <c r="V727" s="102"/>
      <c r="W727" s="102"/>
      <c r="X727" s="106"/>
      <c r="Y727" s="4"/>
      <c r="Z727" s="107"/>
      <c r="AA727" s="108"/>
      <c r="AB727" s="108"/>
      <c r="AC727" s="108"/>
      <c r="AD727" s="109"/>
      <c r="AE727" s="7"/>
      <c r="AF727" s="32" t="str">
        <f t="shared" si="187"/>
        <v/>
      </c>
      <c r="AG727" s="31" t="str">
        <f t="shared" si="188"/>
        <v>?</v>
      </c>
      <c r="AH727" s="31" t="str">
        <f t="shared" si="189"/>
        <v>?</v>
      </c>
      <c r="AI727" s="31" t="str">
        <f t="shared" si="190"/>
        <v>?</v>
      </c>
      <c r="AJ727" s="31" t="str">
        <f t="shared" si="191"/>
        <v>?</v>
      </c>
      <c r="AK727" s="31" t="str">
        <f t="shared" si="192"/>
        <v>?</v>
      </c>
      <c r="AL727" s="31" t="str">
        <f t="shared" si="193"/>
        <v>?</v>
      </c>
      <c r="AM727" s="39" t="str">
        <f t="shared" si="194"/>
        <v/>
      </c>
      <c r="AN727" s="31" t="str">
        <f t="shared" si="195"/>
        <v/>
      </c>
      <c r="AO727" s="32" t="str">
        <f t="shared" si="196"/>
        <v/>
      </c>
      <c r="AP727" s="32" t="str">
        <f t="shared" si="197"/>
        <v/>
      </c>
      <c r="AQ727" s="32" t="str">
        <f t="shared" si="198"/>
        <v/>
      </c>
      <c r="AR727" s="32" t="str">
        <f t="shared" si="199"/>
        <v/>
      </c>
      <c r="AS727" s="32" t="str">
        <f t="shared" si="200"/>
        <v/>
      </c>
      <c r="AT727" s="96" t="str">
        <f t="shared" si="201"/>
        <v xml:space="preserve"> </v>
      </c>
    </row>
    <row r="728" spans="1:46" ht="14.25">
      <c r="A728" s="84"/>
      <c r="B728" s="101"/>
      <c r="C728" s="102"/>
      <c r="D728" s="102"/>
      <c r="E728" s="102"/>
      <c r="F728" s="103"/>
      <c r="H728" s="104"/>
      <c r="J728" s="101"/>
      <c r="K728" s="102"/>
      <c r="L728" s="102"/>
      <c r="M728" s="102"/>
      <c r="N728" s="102"/>
      <c r="O728" s="102"/>
      <c r="P728" s="102"/>
      <c r="Q728" s="102"/>
      <c r="R728" s="105"/>
      <c r="T728" s="101"/>
      <c r="U728" s="102"/>
      <c r="V728" s="102"/>
      <c r="W728" s="102"/>
      <c r="X728" s="106"/>
      <c r="Y728" s="4"/>
      <c r="Z728" s="107"/>
      <c r="AA728" s="108"/>
      <c r="AB728" s="108"/>
      <c r="AC728" s="108"/>
      <c r="AD728" s="109"/>
      <c r="AE728" s="7"/>
      <c r="AF728" s="32" t="str">
        <f t="shared" si="187"/>
        <v/>
      </c>
      <c r="AG728" s="31" t="str">
        <f t="shared" si="188"/>
        <v>?</v>
      </c>
      <c r="AH728" s="31" t="str">
        <f t="shared" si="189"/>
        <v>?</v>
      </c>
      <c r="AI728" s="31" t="str">
        <f t="shared" si="190"/>
        <v>?</v>
      </c>
      <c r="AJ728" s="31" t="str">
        <f t="shared" si="191"/>
        <v>?</v>
      </c>
      <c r="AK728" s="31" t="str">
        <f t="shared" si="192"/>
        <v>?</v>
      </c>
      <c r="AL728" s="31" t="str">
        <f t="shared" si="193"/>
        <v>?</v>
      </c>
      <c r="AM728" s="39" t="str">
        <f t="shared" si="194"/>
        <v/>
      </c>
      <c r="AN728" s="31" t="str">
        <f t="shared" si="195"/>
        <v/>
      </c>
      <c r="AO728" s="32" t="str">
        <f t="shared" si="196"/>
        <v/>
      </c>
      <c r="AP728" s="32" t="str">
        <f t="shared" si="197"/>
        <v/>
      </c>
      <c r="AQ728" s="32" t="str">
        <f t="shared" si="198"/>
        <v/>
      </c>
      <c r="AR728" s="32" t="str">
        <f t="shared" si="199"/>
        <v/>
      </c>
      <c r="AS728" s="32" t="str">
        <f t="shared" si="200"/>
        <v/>
      </c>
      <c r="AT728" s="96" t="str">
        <f t="shared" si="201"/>
        <v xml:space="preserve"> </v>
      </c>
    </row>
    <row r="729" spans="1:46" ht="14.25">
      <c r="A729" s="84"/>
      <c r="B729" s="101"/>
      <c r="C729" s="102"/>
      <c r="D729" s="102"/>
      <c r="E729" s="102"/>
      <c r="F729" s="103"/>
      <c r="H729" s="104"/>
      <c r="J729" s="101"/>
      <c r="K729" s="102"/>
      <c r="L729" s="102"/>
      <c r="M729" s="102"/>
      <c r="N729" s="102"/>
      <c r="O729" s="102"/>
      <c r="P729" s="102"/>
      <c r="Q729" s="102"/>
      <c r="R729" s="105"/>
      <c r="T729" s="101"/>
      <c r="U729" s="102"/>
      <c r="V729" s="102"/>
      <c r="W729" s="102"/>
      <c r="X729" s="106"/>
      <c r="Y729" s="4"/>
      <c r="Z729" s="107"/>
      <c r="AA729" s="108"/>
      <c r="AB729" s="108"/>
      <c r="AC729" s="108"/>
      <c r="AD729" s="109"/>
      <c r="AE729" s="7"/>
      <c r="AF729" s="32" t="str">
        <f t="shared" si="187"/>
        <v/>
      </c>
      <c r="AG729" s="31" t="str">
        <f t="shared" si="188"/>
        <v>?</v>
      </c>
      <c r="AH729" s="31" t="str">
        <f t="shared" si="189"/>
        <v>?</v>
      </c>
      <c r="AI729" s="31" t="str">
        <f t="shared" si="190"/>
        <v>?</v>
      </c>
      <c r="AJ729" s="31" t="str">
        <f t="shared" si="191"/>
        <v>?</v>
      </c>
      <c r="AK729" s="31" t="str">
        <f t="shared" si="192"/>
        <v>?</v>
      </c>
      <c r="AL729" s="31" t="str">
        <f t="shared" si="193"/>
        <v>?</v>
      </c>
      <c r="AM729" s="39" t="str">
        <f t="shared" si="194"/>
        <v/>
      </c>
      <c r="AN729" s="31" t="str">
        <f t="shared" si="195"/>
        <v/>
      </c>
      <c r="AO729" s="32" t="str">
        <f t="shared" si="196"/>
        <v/>
      </c>
      <c r="AP729" s="32" t="str">
        <f t="shared" si="197"/>
        <v/>
      </c>
      <c r="AQ729" s="32" t="str">
        <f t="shared" si="198"/>
        <v/>
      </c>
      <c r="AR729" s="32" t="str">
        <f t="shared" si="199"/>
        <v/>
      </c>
      <c r="AS729" s="32" t="str">
        <f t="shared" si="200"/>
        <v/>
      </c>
      <c r="AT729" s="96" t="str">
        <f t="shared" si="201"/>
        <v xml:space="preserve"> </v>
      </c>
    </row>
    <row r="730" spans="1:46" ht="14.25">
      <c r="A730" s="84"/>
      <c r="B730" s="101"/>
      <c r="C730" s="102"/>
      <c r="D730" s="102"/>
      <c r="E730" s="102"/>
      <c r="F730" s="103"/>
      <c r="H730" s="104"/>
      <c r="J730" s="101"/>
      <c r="K730" s="102"/>
      <c r="L730" s="102"/>
      <c r="M730" s="102"/>
      <c r="N730" s="102"/>
      <c r="O730" s="102"/>
      <c r="P730" s="102"/>
      <c r="Q730" s="102"/>
      <c r="R730" s="105"/>
      <c r="T730" s="101"/>
      <c r="U730" s="102"/>
      <c r="V730" s="102"/>
      <c r="W730" s="102"/>
      <c r="X730" s="106"/>
      <c r="Y730" s="4"/>
      <c r="Z730" s="107"/>
      <c r="AA730" s="108"/>
      <c r="AB730" s="108"/>
      <c r="AC730" s="108"/>
      <c r="AD730" s="109"/>
      <c r="AE730" s="7"/>
      <c r="AF730" s="32" t="str">
        <f t="shared" si="187"/>
        <v/>
      </c>
      <c r="AG730" s="31" t="str">
        <f t="shared" si="188"/>
        <v>?</v>
      </c>
      <c r="AH730" s="31" t="str">
        <f t="shared" si="189"/>
        <v>?</v>
      </c>
      <c r="AI730" s="31" t="str">
        <f t="shared" si="190"/>
        <v>?</v>
      </c>
      <c r="AJ730" s="31" t="str">
        <f t="shared" si="191"/>
        <v>?</v>
      </c>
      <c r="AK730" s="31" t="str">
        <f t="shared" si="192"/>
        <v>?</v>
      </c>
      <c r="AL730" s="31" t="str">
        <f t="shared" si="193"/>
        <v>?</v>
      </c>
      <c r="AM730" s="39" t="str">
        <f t="shared" si="194"/>
        <v/>
      </c>
      <c r="AN730" s="31" t="str">
        <f t="shared" si="195"/>
        <v/>
      </c>
      <c r="AO730" s="32" t="str">
        <f t="shared" si="196"/>
        <v/>
      </c>
      <c r="AP730" s="32" t="str">
        <f t="shared" si="197"/>
        <v/>
      </c>
      <c r="AQ730" s="32" t="str">
        <f t="shared" si="198"/>
        <v/>
      </c>
      <c r="AR730" s="32" t="str">
        <f t="shared" si="199"/>
        <v/>
      </c>
      <c r="AS730" s="32" t="str">
        <f t="shared" si="200"/>
        <v/>
      </c>
      <c r="AT730" s="96" t="str">
        <f t="shared" si="201"/>
        <v xml:space="preserve"> </v>
      </c>
    </row>
    <row r="731" spans="1:46" ht="14.25">
      <c r="A731" s="84"/>
      <c r="B731" s="101"/>
      <c r="C731" s="102"/>
      <c r="D731" s="102"/>
      <c r="E731" s="102"/>
      <c r="F731" s="103"/>
      <c r="H731" s="104"/>
      <c r="J731" s="101"/>
      <c r="K731" s="102"/>
      <c r="L731" s="102"/>
      <c r="M731" s="102"/>
      <c r="N731" s="102"/>
      <c r="O731" s="102"/>
      <c r="P731" s="102"/>
      <c r="Q731" s="102"/>
      <c r="R731" s="105"/>
      <c r="T731" s="101"/>
      <c r="U731" s="102"/>
      <c r="V731" s="102"/>
      <c r="W731" s="102"/>
      <c r="X731" s="106"/>
      <c r="Y731" s="4"/>
      <c r="Z731" s="107"/>
      <c r="AA731" s="108"/>
      <c r="AB731" s="108"/>
      <c r="AC731" s="108"/>
      <c r="AD731" s="109"/>
      <c r="AE731" s="7"/>
      <c r="AF731" s="32" t="str">
        <f t="shared" si="187"/>
        <v/>
      </c>
      <c r="AG731" s="31" t="str">
        <f t="shared" si="188"/>
        <v>?</v>
      </c>
      <c r="AH731" s="31" t="str">
        <f t="shared" si="189"/>
        <v>?</v>
      </c>
      <c r="AI731" s="31" t="str">
        <f t="shared" si="190"/>
        <v>?</v>
      </c>
      <c r="AJ731" s="31" t="str">
        <f t="shared" si="191"/>
        <v>?</v>
      </c>
      <c r="AK731" s="31" t="str">
        <f t="shared" si="192"/>
        <v>?</v>
      </c>
      <c r="AL731" s="31" t="str">
        <f t="shared" si="193"/>
        <v>?</v>
      </c>
      <c r="AM731" s="39" t="str">
        <f t="shared" si="194"/>
        <v/>
      </c>
      <c r="AN731" s="31" t="str">
        <f t="shared" si="195"/>
        <v/>
      </c>
      <c r="AO731" s="32" t="str">
        <f t="shared" si="196"/>
        <v/>
      </c>
      <c r="AP731" s="32" t="str">
        <f t="shared" si="197"/>
        <v/>
      </c>
      <c r="AQ731" s="32" t="str">
        <f t="shared" si="198"/>
        <v/>
      </c>
      <c r="AR731" s="32" t="str">
        <f t="shared" si="199"/>
        <v/>
      </c>
      <c r="AS731" s="32" t="str">
        <f t="shared" si="200"/>
        <v/>
      </c>
      <c r="AT731" s="96" t="str">
        <f t="shared" si="201"/>
        <v xml:space="preserve"> </v>
      </c>
    </row>
    <row r="732" spans="1:46" ht="14.25">
      <c r="A732" s="84"/>
      <c r="B732" s="101"/>
      <c r="C732" s="102"/>
      <c r="D732" s="102"/>
      <c r="E732" s="102"/>
      <c r="F732" s="103"/>
      <c r="H732" s="104"/>
      <c r="J732" s="101"/>
      <c r="K732" s="102"/>
      <c r="L732" s="102"/>
      <c r="M732" s="102"/>
      <c r="N732" s="102"/>
      <c r="O732" s="102"/>
      <c r="P732" s="102"/>
      <c r="Q732" s="102"/>
      <c r="R732" s="105"/>
      <c r="T732" s="101"/>
      <c r="U732" s="102"/>
      <c r="V732" s="102"/>
      <c r="W732" s="102"/>
      <c r="X732" s="106"/>
      <c r="Y732" s="4"/>
      <c r="Z732" s="107"/>
      <c r="AA732" s="108"/>
      <c r="AB732" s="108"/>
      <c r="AC732" s="108"/>
      <c r="AD732" s="109"/>
      <c r="AE732" s="7"/>
      <c r="AF732" s="32" t="str">
        <f t="shared" si="187"/>
        <v/>
      </c>
      <c r="AG732" s="31" t="str">
        <f t="shared" si="188"/>
        <v>?</v>
      </c>
      <c r="AH732" s="31" t="str">
        <f t="shared" si="189"/>
        <v>?</v>
      </c>
      <c r="AI732" s="31" t="str">
        <f t="shared" si="190"/>
        <v>?</v>
      </c>
      <c r="AJ732" s="31" t="str">
        <f t="shared" si="191"/>
        <v>?</v>
      </c>
      <c r="AK732" s="31" t="str">
        <f t="shared" si="192"/>
        <v>?</v>
      </c>
      <c r="AL732" s="31" t="str">
        <f t="shared" si="193"/>
        <v>?</v>
      </c>
      <c r="AM732" s="39" t="str">
        <f t="shared" si="194"/>
        <v/>
      </c>
      <c r="AN732" s="31" t="str">
        <f t="shared" si="195"/>
        <v/>
      </c>
      <c r="AO732" s="32" t="str">
        <f t="shared" si="196"/>
        <v/>
      </c>
      <c r="AP732" s="32" t="str">
        <f t="shared" si="197"/>
        <v/>
      </c>
      <c r="AQ732" s="32" t="str">
        <f t="shared" si="198"/>
        <v/>
      </c>
      <c r="AR732" s="32" t="str">
        <f t="shared" si="199"/>
        <v/>
      </c>
      <c r="AS732" s="32" t="str">
        <f t="shared" si="200"/>
        <v/>
      </c>
      <c r="AT732" s="96" t="str">
        <f t="shared" si="201"/>
        <v xml:space="preserve"> </v>
      </c>
    </row>
    <row r="733" spans="1:46" ht="14.25">
      <c r="A733" s="84"/>
      <c r="B733" s="101"/>
      <c r="C733" s="102"/>
      <c r="D733" s="102"/>
      <c r="E733" s="102"/>
      <c r="F733" s="103"/>
      <c r="H733" s="104"/>
      <c r="J733" s="101"/>
      <c r="K733" s="102"/>
      <c r="L733" s="102"/>
      <c r="M733" s="102"/>
      <c r="N733" s="102"/>
      <c r="O733" s="102"/>
      <c r="P733" s="102"/>
      <c r="Q733" s="102"/>
      <c r="R733" s="105"/>
      <c r="T733" s="101"/>
      <c r="U733" s="102"/>
      <c r="V733" s="102"/>
      <c r="W733" s="102"/>
      <c r="X733" s="106"/>
      <c r="Y733" s="4"/>
      <c r="Z733" s="107"/>
      <c r="AA733" s="108"/>
      <c r="AB733" s="108"/>
      <c r="AC733" s="108"/>
      <c r="AD733" s="109"/>
      <c r="AE733" s="7"/>
      <c r="AF733" s="32" t="str">
        <f t="shared" si="187"/>
        <v/>
      </c>
      <c r="AG733" s="31" t="str">
        <f t="shared" si="188"/>
        <v>?</v>
      </c>
      <c r="AH733" s="31" t="str">
        <f t="shared" si="189"/>
        <v>?</v>
      </c>
      <c r="AI733" s="31" t="str">
        <f t="shared" si="190"/>
        <v>?</v>
      </c>
      <c r="AJ733" s="31" t="str">
        <f t="shared" si="191"/>
        <v>?</v>
      </c>
      <c r="AK733" s="31" t="str">
        <f t="shared" si="192"/>
        <v>?</v>
      </c>
      <c r="AL733" s="31" t="str">
        <f t="shared" si="193"/>
        <v>?</v>
      </c>
      <c r="AM733" s="39" t="str">
        <f t="shared" si="194"/>
        <v/>
      </c>
      <c r="AN733" s="31" t="str">
        <f t="shared" si="195"/>
        <v/>
      </c>
      <c r="AO733" s="32" t="str">
        <f t="shared" si="196"/>
        <v/>
      </c>
      <c r="AP733" s="32" t="str">
        <f t="shared" si="197"/>
        <v/>
      </c>
      <c r="AQ733" s="32" t="str">
        <f t="shared" si="198"/>
        <v/>
      </c>
      <c r="AR733" s="32" t="str">
        <f t="shared" si="199"/>
        <v/>
      </c>
      <c r="AS733" s="32" t="str">
        <f t="shared" si="200"/>
        <v/>
      </c>
      <c r="AT733" s="96" t="str">
        <f t="shared" si="201"/>
        <v xml:space="preserve"> </v>
      </c>
    </row>
    <row r="734" spans="1:46" ht="14.25">
      <c r="A734" s="84"/>
      <c r="B734" s="101"/>
      <c r="C734" s="102"/>
      <c r="D734" s="102"/>
      <c r="E734" s="102"/>
      <c r="F734" s="103"/>
      <c r="H734" s="104"/>
      <c r="J734" s="101"/>
      <c r="K734" s="102"/>
      <c r="L734" s="102"/>
      <c r="M734" s="102"/>
      <c r="N734" s="102"/>
      <c r="O734" s="102"/>
      <c r="P734" s="102"/>
      <c r="Q734" s="102"/>
      <c r="R734" s="105"/>
      <c r="T734" s="101"/>
      <c r="U734" s="102"/>
      <c r="V734" s="102"/>
      <c r="W734" s="102"/>
      <c r="X734" s="106"/>
      <c r="Y734" s="4"/>
      <c r="Z734" s="107"/>
      <c r="AA734" s="108"/>
      <c r="AB734" s="108"/>
      <c r="AC734" s="108"/>
      <c r="AD734" s="109"/>
      <c r="AE734" s="7"/>
      <c r="AF734" s="32" t="str">
        <f t="shared" ref="AF734:AF797" si="202">IF(COUNTA(H734)&gt;0,CONCATENATE(" [",H734,"] "),"")</f>
        <v/>
      </c>
      <c r="AG734" s="31" t="str">
        <f t="shared" ref="AG734:AG797" si="203">IF(COUNTA(L734)&gt;0,RIGHT(L734,LEN(L734)-5),"?")</f>
        <v>?</v>
      </c>
      <c r="AH734" s="31" t="str">
        <f t="shared" ref="AH734:AH797" si="204">IF(COUNTA(M734)&gt;0,RIGHT(M734,LEN(M734)-5),"?")</f>
        <v>?</v>
      </c>
      <c r="AI734" s="31" t="str">
        <f t="shared" ref="AI734:AI797" si="205">IF(COUNTA(N734)&gt;0,RIGHT(N734,LEN(N734)-5),"?")</f>
        <v>?</v>
      </c>
      <c r="AJ734" s="31" t="str">
        <f t="shared" ref="AJ734:AJ797" si="206">IF(COUNTA(O734)&gt;0,RIGHT(O734,LEN(O734)-5),"?")</f>
        <v>?</v>
      </c>
      <c r="AK734" s="31" t="str">
        <f t="shared" ref="AK734:AK797" si="207">IF(COUNTA(P734)&gt;0,RIGHT(P734,LEN(P734)-5),"?")</f>
        <v>?</v>
      </c>
      <c r="AL734" s="31" t="str">
        <f t="shared" ref="AL734:AL797" si="208">IF(COUNTA(Q734)&gt;0,RIGHT(Q734,LEN(Q734)-5),"?")</f>
        <v>?</v>
      </c>
      <c r="AM734" s="39" t="str">
        <f t="shared" ref="AM734:AM797" si="209">IF(COUNTA(R734)&gt;0,CONCATENATE(" Fasta: ",RIGHT(R734,LEN(R734)-5)),"")</f>
        <v/>
      </c>
      <c r="AN734" s="31" t="str">
        <f t="shared" ref="AN734:AN797" si="210">IF(A734="Målvakt",CONCATENATE(AG734," - ",AK734),"")</f>
        <v/>
      </c>
      <c r="AO734" s="32" t="str">
        <f t="shared" ref="AO734:AO797" si="211">IF(A734="Försvarare",CONCATENATE(AK734," - ",AH734," - ",AJ734," - ",AI734),"")</f>
        <v/>
      </c>
      <c r="AP734" s="32" t="str">
        <f t="shared" ref="AP734:AP797" si="212">IF(A734="Inner",CONCATENATE(AH734," - ",AI734," - ",AK734),"")</f>
        <v/>
      </c>
      <c r="AQ734" s="32" t="str">
        <f t="shared" ref="AQ734:AQ797" si="213">IF(A734="Ytter",CONCATENATE(AJ734," - ",AH734," - ",AI734," - ",AK734),"")</f>
        <v/>
      </c>
      <c r="AR734" s="32" t="str">
        <f t="shared" ref="AR734:AR797" si="214">IF(A734="Anfallare",CONCATENATE(AL734," - ",AI734," - ",AJ734),"")</f>
        <v/>
      </c>
      <c r="AS734" s="32" t="str">
        <f t="shared" ref="AS734:AS797" si="215">IF(A734="Def anfallare",CONCATENATE(AI734," - ",AH734," - ",AL734," - ",AJ734),"")</f>
        <v/>
      </c>
      <c r="AT734" s="96" t="str">
        <f t="shared" si="201"/>
        <v xml:space="preserve"> </v>
      </c>
    </row>
    <row r="735" spans="1:46" ht="14.25">
      <c r="A735" s="84"/>
      <c r="B735" s="101"/>
      <c r="C735" s="102"/>
      <c r="D735" s="102"/>
      <c r="E735" s="102"/>
      <c r="F735" s="103"/>
      <c r="H735" s="104"/>
      <c r="J735" s="101"/>
      <c r="K735" s="102"/>
      <c r="L735" s="102"/>
      <c r="M735" s="102"/>
      <c r="N735" s="102"/>
      <c r="O735" s="102"/>
      <c r="P735" s="102"/>
      <c r="Q735" s="102"/>
      <c r="R735" s="105"/>
      <c r="T735" s="101"/>
      <c r="U735" s="102"/>
      <c r="V735" s="102"/>
      <c r="W735" s="102"/>
      <c r="X735" s="106"/>
      <c r="Y735" s="4"/>
      <c r="Z735" s="107"/>
      <c r="AA735" s="108"/>
      <c r="AB735" s="108"/>
      <c r="AC735" s="108"/>
      <c r="AD735" s="109"/>
      <c r="AE735" s="7"/>
      <c r="AF735" s="32" t="str">
        <f t="shared" si="202"/>
        <v/>
      </c>
      <c r="AG735" s="31" t="str">
        <f t="shared" si="203"/>
        <v>?</v>
      </c>
      <c r="AH735" s="31" t="str">
        <f t="shared" si="204"/>
        <v>?</v>
      </c>
      <c r="AI735" s="31" t="str">
        <f t="shared" si="205"/>
        <v>?</v>
      </c>
      <c r="AJ735" s="31" t="str">
        <f t="shared" si="206"/>
        <v>?</v>
      </c>
      <c r="AK735" s="31" t="str">
        <f t="shared" si="207"/>
        <v>?</v>
      </c>
      <c r="AL735" s="31" t="str">
        <f t="shared" si="208"/>
        <v>?</v>
      </c>
      <c r="AM735" s="39" t="str">
        <f t="shared" si="209"/>
        <v/>
      </c>
      <c r="AN735" s="31" t="str">
        <f t="shared" si="210"/>
        <v/>
      </c>
      <c r="AO735" s="32" t="str">
        <f t="shared" si="211"/>
        <v/>
      </c>
      <c r="AP735" s="32" t="str">
        <f t="shared" si="212"/>
        <v/>
      </c>
      <c r="AQ735" s="32" t="str">
        <f t="shared" si="213"/>
        <v/>
      </c>
      <c r="AR735" s="32" t="str">
        <f t="shared" si="214"/>
        <v/>
      </c>
      <c r="AS735" s="32" t="str">
        <f t="shared" si="215"/>
        <v/>
      </c>
      <c r="AT735" s="96" t="str">
        <f t="shared" si="201"/>
        <v xml:space="preserve"> </v>
      </c>
    </row>
    <row r="736" spans="1:46" ht="14.25">
      <c r="A736" s="84"/>
      <c r="B736" s="101"/>
      <c r="C736" s="102"/>
      <c r="D736" s="102"/>
      <c r="E736" s="102"/>
      <c r="F736" s="103"/>
      <c r="H736" s="104"/>
      <c r="J736" s="101"/>
      <c r="K736" s="102"/>
      <c r="L736" s="102"/>
      <c r="M736" s="102"/>
      <c r="N736" s="102"/>
      <c r="O736" s="102"/>
      <c r="P736" s="102"/>
      <c r="Q736" s="102"/>
      <c r="R736" s="105"/>
      <c r="T736" s="101"/>
      <c r="U736" s="102"/>
      <c r="V736" s="102"/>
      <c r="W736" s="102"/>
      <c r="X736" s="106"/>
      <c r="Y736" s="4"/>
      <c r="Z736" s="107"/>
      <c r="AA736" s="108"/>
      <c r="AB736" s="108"/>
      <c r="AC736" s="108"/>
      <c r="AD736" s="109"/>
      <c r="AE736" s="7"/>
      <c r="AF736" s="32" t="str">
        <f t="shared" si="202"/>
        <v/>
      </c>
      <c r="AG736" s="31" t="str">
        <f t="shared" si="203"/>
        <v>?</v>
      </c>
      <c r="AH736" s="31" t="str">
        <f t="shared" si="204"/>
        <v>?</v>
      </c>
      <c r="AI736" s="31" t="str">
        <f t="shared" si="205"/>
        <v>?</v>
      </c>
      <c r="AJ736" s="31" t="str">
        <f t="shared" si="206"/>
        <v>?</v>
      </c>
      <c r="AK736" s="31" t="str">
        <f t="shared" si="207"/>
        <v>?</v>
      </c>
      <c r="AL736" s="31" t="str">
        <f t="shared" si="208"/>
        <v>?</v>
      </c>
      <c r="AM736" s="39" t="str">
        <f t="shared" si="209"/>
        <v/>
      </c>
      <c r="AN736" s="31" t="str">
        <f t="shared" si="210"/>
        <v/>
      </c>
      <c r="AO736" s="32" t="str">
        <f t="shared" si="211"/>
        <v/>
      </c>
      <c r="AP736" s="32" t="str">
        <f t="shared" si="212"/>
        <v/>
      </c>
      <c r="AQ736" s="32" t="str">
        <f t="shared" si="213"/>
        <v/>
      </c>
      <c r="AR736" s="32" t="str">
        <f t="shared" si="214"/>
        <v/>
      </c>
      <c r="AS736" s="32" t="str">
        <f t="shared" si="215"/>
        <v/>
      </c>
      <c r="AT736" s="96" t="str">
        <f t="shared" si="201"/>
        <v xml:space="preserve"> </v>
      </c>
    </row>
    <row r="737" spans="1:46" ht="14.25">
      <c r="A737" s="84"/>
      <c r="B737" s="101"/>
      <c r="C737" s="102"/>
      <c r="D737" s="102"/>
      <c r="E737" s="102"/>
      <c r="F737" s="103"/>
      <c r="H737" s="104"/>
      <c r="J737" s="101"/>
      <c r="K737" s="102"/>
      <c r="L737" s="102"/>
      <c r="M737" s="102"/>
      <c r="N737" s="102"/>
      <c r="O737" s="102"/>
      <c r="P737" s="102"/>
      <c r="Q737" s="102"/>
      <c r="R737" s="105"/>
      <c r="T737" s="101"/>
      <c r="U737" s="102"/>
      <c r="V737" s="102"/>
      <c r="W737" s="102"/>
      <c r="X737" s="106"/>
      <c r="Y737" s="4"/>
      <c r="Z737" s="107"/>
      <c r="AA737" s="108"/>
      <c r="AB737" s="108"/>
      <c r="AC737" s="108"/>
      <c r="AD737" s="109"/>
      <c r="AE737" s="7"/>
      <c r="AF737" s="32" t="str">
        <f t="shared" si="202"/>
        <v/>
      </c>
      <c r="AG737" s="31" t="str">
        <f t="shared" si="203"/>
        <v>?</v>
      </c>
      <c r="AH737" s="31" t="str">
        <f t="shared" si="204"/>
        <v>?</v>
      </c>
      <c r="AI737" s="31" t="str">
        <f t="shared" si="205"/>
        <v>?</v>
      </c>
      <c r="AJ737" s="31" t="str">
        <f t="shared" si="206"/>
        <v>?</v>
      </c>
      <c r="AK737" s="31" t="str">
        <f t="shared" si="207"/>
        <v>?</v>
      </c>
      <c r="AL737" s="31" t="str">
        <f t="shared" si="208"/>
        <v>?</v>
      </c>
      <c r="AM737" s="39" t="str">
        <f t="shared" si="209"/>
        <v/>
      </c>
      <c r="AN737" s="31" t="str">
        <f t="shared" si="210"/>
        <v/>
      </c>
      <c r="AO737" s="32" t="str">
        <f t="shared" si="211"/>
        <v/>
      </c>
      <c r="AP737" s="32" t="str">
        <f t="shared" si="212"/>
        <v/>
      </c>
      <c r="AQ737" s="32" t="str">
        <f t="shared" si="213"/>
        <v/>
      </c>
      <c r="AR737" s="32" t="str">
        <f t="shared" si="214"/>
        <v/>
      </c>
      <c r="AS737" s="32" t="str">
        <f t="shared" si="215"/>
        <v/>
      </c>
      <c r="AT737" s="96" t="str">
        <f t="shared" si="201"/>
        <v xml:space="preserve"> </v>
      </c>
    </row>
    <row r="738" spans="1:46" ht="14.25">
      <c r="A738" s="84"/>
      <c r="B738" s="101"/>
      <c r="C738" s="102"/>
      <c r="D738" s="102"/>
      <c r="E738" s="102"/>
      <c r="F738" s="103"/>
      <c r="H738" s="104"/>
      <c r="J738" s="101"/>
      <c r="K738" s="102"/>
      <c r="L738" s="102"/>
      <c r="M738" s="102"/>
      <c r="N738" s="102"/>
      <c r="O738" s="102"/>
      <c r="P738" s="102"/>
      <c r="Q738" s="102"/>
      <c r="R738" s="105"/>
      <c r="T738" s="101"/>
      <c r="U738" s="102"/>
      <c r="V738" s="102"/>
      <c r="W738" s="102"/>
      <c r="X738" s="106"/>
      <c r="Y738" s="4"/>
      <c r="Z738" s="107"/>
      <c r="AA738" s="108"/>
      <c r="AB738" s="108"/>
      <c r="AC738" s="108"/>
      <c r="AD738" s="109"/>
      <c r="AE738" s="7"/>
      <c r="AF738" s="32" t="str">
        <f t="shared" si="202"/>
        <v/>
      </c>
      <c r="AG738" s="31" t="str">
        <f t="shared" si="203"/>
        <v>?</v>
      </c>
      <c r="AH738" s="31" t="str">
        <f t="shared" si="204"/>
        <v>?</v>
      </c>
      <c r="AI738" s="31" t="str">
        <f t="shared" si="205"/>
        <v>?</v>
      </c>
      <c r="AJ738" s="31" t="str">
        <f t="shared" si="206"/>
        <v>?</v>
      </c>
      <c r="AK738" s="31" t="str">
        <f t="shared" si="207"/>
        <v>?</v>
      </c>
      <c r="AL738" s="31" t="str">
        <f t="shared" si="208"/>
        <v>?</v>
      </c>
      <c r="AM738" s="39" t="str">
        <f t="shared" si="209"/>
        <v/>
      </c>
      <c r="AN738" s="31" t="str">
        <f t="shared" si="210"/>
        <v/>
      </c>
      <c r="AO738" s="32" t="str">
        <f t="shared" si="211"/>
        <v/>
      </c>
      <c r="AP738" s="32" t="str">
        <f t="shared" si="212"/>
        <v/>
      </c>
      <c r="AQ738" s="32" t="str">
        <f t="shared" si="213"/>
        <v/>
      </c>
      <c r="AR738" s="32" t="str">
        <f t="shared" si="214"/>
        <v/>
      </c>
      <c r="AS738" s="32" t="str">
        <f t="shared" si="215"/>
        <v/>
      </c>
      <c r="AT738" s="96" t="str">
        <f t="shared" si="201"/>
        <v xml:space="preserve"> </v>
      </c>
    </row>
    <row r="739" spans="1:46" ht="14.25">
      <c r="A739" s="84"/>
      <c r="B739" s="101"/>
      <c r="C739" s="102"/>
      <c r="D739" s="102"/>
      <c r="E739" s="102"/>
      <c r="F739" s="103"/>
      <c r="H739" s="104"/>
      <c r="J739" s="101"/>
      <c r="K739" s="102"/>
      <c r="L739" s="102"/>
      <c r="M739" s="102"/>
      <c r="N739" s="102"/>
      <c r="O739" s="102"/>
      <c r="P739" s="102"/>
      <c r="Q739" s="102"/>
      <c r="R739" s="105"/>
      <c r="T739" s="101"/>
      <c r="U739" s="102"/>
      <c r="V739" s="102"/>
      <c r="W739" s="102"/>
      <c r="X739" s="106"/>
      <c r="Y739" s="4"/>
      <c r="Z739" s="107"/>
      <c r="AA739" s="108"/>
      <c r="AB739" s="108"/>
      <c r="AC739" s="108"/>
      <c r="AD739" s="109"/>
      <c r="AE739" s="7"/>
      <c r="AF739" s="32" t="str">
        <f t="shared" si="202"/>
        <v/>
      </c>
      <c r="AG739" s="31" t="str">
        <f t="shared" si="203"/>
        <v>?</v>
      </c>
      <c r="AH739" s="31" t="str">
        <f t="shared" si="204"/>
        <v>?</v>
      </c>
      <c r="AI739" s="31" t="str">
        <f t="shared" si="205"/>
        <v>?</v>
      </c>
      <c r="AJ739" s="31" t="str">
        <f t="shared" si="206"/>
        <v>?</v>
      </c>
      <c r="AK739" s="31" t="str">
        <f t="shared" si="207"/>
        <v>?</v>
      </c>
      <c r="AL739" s="31" t="str">
        <f t="shared" si="208"/>
        <v>?</v>
      </c>
      <c r="AM739" s="39" t="str">
        <f t="shared" si="209"/>
        <v/>
      </c>
      <c r="AN739" s="31" t="str">
        <f t="shared" si="210"/>
        <v/>
      </c>
      <c r="AO739" s="32" t="str">
        <f t="shared" si="211"/>
        <v/>
      </c>
      <c r="AP739" s="32" t="str">
        <f t="shared" si="212"/>
        <v/>
      </c>
      <c r="AQ739" s="32" t="str">
        <f t="shared" si="213"/>
        <v/>
      </c>
      <c r="AR739" s="32" t="str">
        <f t="shared" si="214"/>
        <v/>
      </c>
      <c r="AS739" s="32" t="str">
        <f t="shared" si="215"/>
        <v/>
      </c>
      <c r="AT739" s="96" t="str">
        <f t="shared" si="201"/>
        <v xml:space="preserve"> </v>
      </c>
    </row>
    <row r="740" spans="1:46" ht="14.25">
      <c r="A740" s="84"/>
      <c r="B740" s="101"/>
      <c r="C740" s="102"/>
      <c r="D740" s="102"/>
      <c r="E740" s="102"/>
      <c r="F740" s="103"/>
      <c r="H740" s="104"/>
      <c r="J740" s="101"/>
      <c r="K740" s="102"/>
      <c r="L740" s="102"/>
      <c r="M740" s="102"/>
      <c r="N740" s="102"/>
      <c r="O740" s="102"/>
      <c r="P740" s="102"/>
      <c r="Q740" s="102"/>
      <c r="R740" s="105"/>
      <c r="T740" s="101"/>
      <c r="U740" s="102"/>
      <c r="V740" s="102"/>
      <c r="W740" s="102"/>
      <c r="X740" s="106"/>
      <c r="Y740" s="4"/>
      <c r="Z740" s="107"/>
      <c r="AA740" s="108"/>
      <c r="AB740" s="108"/>
      <c r="AC740" s="108"/>
      <c r="AD740" s="109"/>
      <c r="AE740" s="7"/>
      <c r="AF740" s="32" t="str">
        <f t="shared" si="202"/>
        <v/>
      </c>
      <c r="AG740" s="31" t="str">
        <f t="shared" si="203"/>
        <v>?</v>
      </c>
      <c r="AH740" s="31" t="str">
        <f t="shared" si="204"/>
        <v>?</v>
      </c>
      <c r="AI740" s="31" t="str">
        <f t="shared" si="205"/>
        <v>?</v>
      </c>
      <c r="AJ740" s="31" t="str">
        <f t="shared" si="206"/>
        <v>?</v>
      </c>
      <c r="AK740" s="31" t="str">
        <f t="shared" si="207"/>
        <v>?</v>
      </c>
      <c r="AL740" s="31" t="str">
        <f t="shared" si="208"/>
        <v>?</v>
      </c>
      <c r="AM740" s="39" t="str">
        <f t="shared" si="209"/>
        <v/>
      </c>
      <c r="AN740" s="31" t="str">
        <f t="shared" si="210"/>
        <v/>
      </c>
      <c r="AO740" s="32" t="str">
        <f t="shared" si="211"/>
        <v/>
      </c>
      <c r="AP740" s="32" t="str">
        <f t="shared" si="212"/>
        <v/>
      </c>
      <c r="AQ740" s="32" t="str">
        <f t="shared" si="213"/>
        <v/>
      </c>
      <c r="AR740" s="32" t="str">
        <f t="shared" si="214"/>
        <v/>
      </c>
      <c r="AS740" s="32" t="str">
        <f t="shared" si="215"/>
        <v/>
      </c>
      <c r="AT740" s="96" t="str">
        <f t="shared" si="201"/>
        <v xml:space="preserve"> </v>
      </c>
    </row>
    <row r="741" spans="1:46" ht="14.25">
      <c r="A741" s="84"/>
      <c r="B741" s="101"/>
      <c r="C741" s="102"/>
      <c r="D741" s="102"/>
      <c r="E741" s="102"/>
      <c r="F741" s="103"/>
      <c r="H741" s="104"/>
      <c r="J741" s="101"/>
      <c r="K741" s="102"/>
      <c r="L741" s="102"/>
      <c r="M741" s="102"/>
      <c r="N741" s="102"/>
      <c r="O741" s="102"/>
      <c r="P741" s="102"/>
      <c r="Q741" s="102"/>
      <c r="R741" s="105"/>
      <c r="T741" s="101"/>
      <c r="U741" s="102"/>
      <c r="V741" s="102"/>
      <c r="W741" s="102"/>
      <c r="X741" s="106"/>
      <c r="Y741" s="4"/>
      <c r="Z741" s="107"/>
      <c r="AA741" s="108"/>
      <c r="AB741" s="108"/>
      <c r="AC741" s="108"/>
      <c r="AD741" s="109"/>
      <c r="AE741" s="7"/>
      <c r="AF741" s="32" t="str">
        <f t="shared" si="202"/>
        <v/>
      </c>
      <c r="AG741" s="31" t="str">
        <f t="shared" si="203"/>
        <v>?</v>
      </c>
      <c r="AH741" s="31" t="str">
        <f t="shared" si="204"/>
        <v>?</v>
      </c>
      <c r="AI741" s="31" t="str">
        <f t="shared" si="205"/>
        <v>?</v>
      </c>
      <c r="AJ741" s="31" t="str">
        <f t="shared" si="206"/>
        <v>?</v>
      </c>
      <c r="AK741" s="31" t="str">
        <f t="shared" si="207"/>
        <v>?</v>
      </c>
      <c r="AL741" s="31" t="str">
        <f t="shared" si="208"/>
        <v>?</v>
      </c>
      <c r="AM741" s="39" t="str">
        <f t="shared" si="209"/>
        <v/>
      </c>
      <c r="AN741" s="31" t="str">
        <f t="shared" si="210"/>
        <v/>
      </c>
      <c r="AO741" s="32" t="str">
        <f t="shared" si="211"/>
        <v/>
      </c>
      <c r="AP741" s="32" t="str">
        <f t="shared" si="212"/>
        <v/>
      </c>
      <c r="AQ741" s="32" t="str">
        <f t="shared" si="213"/>
        <v/>
      </c>
      <c r="AR741" s="32" t="str">
        <f t="shared" si="214"/>
        <v/>
      </c>
      <c r="AS741" s="32" t="str">
        <f t="shared" si="215"/>
        <v/>
      </c>
      <c r="AT741" s="96" t="str">
        <f t="shared" ref="AT741:AT804" si="216">CONCATENATE(IF(Z741="LL","[u]",IF(Z741="Ny","[i]",IF(Z741="Extra koll","[b]",""))),F741," ",C741,IF(COUNTA(D741)&gt;0,CONCATENATE(" [playerid=",D741,"] "),""),AN741,AO741,AP741,AQ741,AR741,AS741,AF741,AM741,IF(Z741="LL","[/u]",IF(Z741="Ny","[/i]",IF(Z741="Extra koll","[/b]",""))))</f>
        <v xml:space="preserve"> </v>
      </c>
    </row>
    <row r="742" spans="1:46" ht="14.25">
      <c r="A742" s="84"/>
      <c r="B742" s="101"/>
      <c r="C742" s="102"/>
      <c r="D742" s="102"/>
      <c r="E742" s="102"/>
      <c r="F742" s="103"/>
      <c r="H742" s="104"/>
      <c r="J742" s="101"/>
      <c r="K742" s="102"/>
      <c r="L742" s="102"/>
      <c r="M742" s="102"/>
      <c r="N742" s="102"/>
      <c r="O742" s="102"/>
      <c r="P742" s="102"/>
      <c r="Q742" s="102"/>
      <c r="R742" s="105"/>
      <c r="T742" s="101"/>
      <c r="U742" s="102"/>
      <c r="V742" s="102"/>
      <c r="W742" s="102"/>
      <c r="X742" s="106"/>
      <c r="Y742" s="4"/>
      <c r="Z742" s="107"/>
      <c r="AA742" s="108"/>
      <c r="AB742" s="108"/>
      <c r="AC742" s="108"/>
      <c r="AD742" s="109"/>
      <c r="AE742" s="7"/>
      <c r="AF742" s="32" t="str">
        <f t="shared" si="202"/>
        <v/>
      </c>
      <c r="AG742" s="31" t="str">
        <f t="shared" si="203"/>
        <v>?</v>
      </c>
      <c r="AH742" s="31" t="str">
        <f t="shared" si="204"/>
        <v>?</v>
      </c>
      <c r="AI742" s="31" t="str">
        <f t="shared" si="205"/>
        <v>?</v>
      </c>
      <c r="AJ742" s="31" t="str">
        <f t="shared" si="206"/>
        <v>?</v>
      </c>
      <c r="AK742" s="31" t="str">
        <f t="shared" si="207"/>
        <v>?</v>
      </c>
      <c r="AL742" s="31" t="str">
        <f t="shared" si="208"/>
        <v>?</v>
      </c>
      <c r="AM742" s="39" t="str">
        <f t="shared" si="209"/>
        <v/>
      </c>
      <c r="AN742" s="31" t="str">
        <f t="shared" si="210"/>
        <v/>
      </c>
      <c r="AO742" s="32" t="str">
        <f t="shared" si="211"/>
        <v/>
      </c>
      <c r="AP742" s="32" t="str">
        <f t="shared" si="212"/>
        <v/>
      </c>
      <c r="AQ742" s="32" t="str">
        <f t="shared" si="213"/>
        <v/>
      </c>
      <c r="AR742" s="32" t="str">
        <f t="shared" si="214"/>
        <v/>
      </c>
      <c r="AS742" s="32" t="str">
        <f t="shared" si="215"/>
        <v/>
      </c>
      <c r="AT742" s="96" t="str">
        <f t="shared" si="216"/>
        <v xml:space="preserve"> </v>
      </c>
    </row>
    <row r="743" spans="1:46" ht="14.25">
      <c r="A743" s="84"/>
      <c r="B743" s="101"/>
      <c r="C743" s="102"/>
      <c r="D743" s="102"/>
      <c r="E743" s="102"/>
      <c r="F743" s="103"/>
      <c r="H743" s="104"/>
      <c r="J743" s="101"/>
      <c r="K743" s="102"/>
      <c r="L743" s="102"/>
      <c r="M743" s="102"/>
      <c r="N743" s="102"/>
      <c r="O743" s="102"/>
      <c r="P743" s="102"/>
      <c r="Q743" s="102"/>
      <c r="R743" s="105"/>
      <c r="T743" s="101"/>
      <c r="U743" s="102"/>
      <c r="V743" s="102"/>
      <c r="W743" s="102"/>
      <c r="X743" s="106"/>
      <c r="Y743" s="4"/>
      <c r="Z743" s="107"/>
      <c r="AA743" s="108"/>
      <c r="AB743" s="108"/>
      <c r="AC743" s="108"/>
      <c r="AD743" s="109"/>
      <c r="AE743" s="7"/>
      <c r="AF743" s="32" t="str">
        <f t="shared" si="202"/>
        <v/>
      </c>
      <c r="AG743" s="31" t="str">
        <f t="shared" si="203"/>
        <v>?</v>
      </c>
      <c r="AH743" s="31" t="str">
        <f t="shared" si="204"/>
        <v>?</v>
      </c>
      <c r="AI743" s="31" t="str">
        <f t="shared" si="205"/>
        <v>?</v>
      </c>
      <c r="AJ743" s="31" t="str">
        <f t="shared" si="206"/>
        <v>?</v>
      </c>
      <c r="AK743" s="31" t="str">
        <f t="shared" si="207"/>
        <v>?</v>
      </c>
      <c r="AL743" s="31" t="str">
        <f t="shared" si="208"/>
        <v>?</v>
      </c>
      <c r="AM743" s="39" t="str">
        <f t="shared" si="209"/>
        <v/>
      </c>
      <c r="AN743" s="31" t="str">
        <f t="shared" si="210"/>
        <v/>
      </c>
      <c r="AO743" s="32" t="str">
        <f t="shared" si="211"/>
        <v/>
      </c>
      <c r="AP743" s="32" t="str">
        <f t="shared" si="212"/>
        <v/>
      </c>
      <c r="AQ743" s="32" t="str">
        <f t="shared" si="213"/>
        <v/>
      </c>
      <c r="AR743" s="32" t="str">
        <f t="shared" si="214"/>
        <v/>
      </c>
      <c r="AS743" s="32" t="str">
        <f t="shared" si="215"/>
        <v/>
      </c>
      <c r="AT743" s="96" t="str">
        <f t="shared" si="216"/>
        <v xml:space="preserve"> </v>
      </c>
    </row>
    <row r="744" spans="1:46" ht="14.25">
      <c r="A744" s="84"/>
      <c r="B744" s="101"/>
      <c r="C744" s="102"/>
      <c r="D744" s="102"/>
      <c r="E744" s="102"/>
      <c r="F744" s="103"/>
      <c r="H744" s="104"/>
      <c r="J744" s="101"/>
      <c r="K744" s="102"/>
      <c r="L744" s="102"/>
      <c r="M744" s="102"/>
      <c r="N744" s="102"/>
      <c r="O744" s="102"/>
      <c r="P744" s="102"/>
      <c r="Q744" s="102"/>
      <c r="R744" s="105"/>
      <c r="T744" s="101"/>
      <c r="U744" s="102"/>
      <c r="V744" s="102"/>
      <c r="W744" s="102"/>
      <c r="X744" s="106"/>
      <c r="Y744" s="4"/>
      <c r="Z744" s="107"/>
      <c r="AA744" s="108"/>
      <c r="AB744" s="108"/>
      <c r="AC744" s="108"/>
      <c r="AD744" s="109"/>
      <c r="AE744" s="7"/>
      <c r="AF744" s="32" t="str">
        <f t="shared" si="202"/>
        <v/>
      </c>
      <c r="AG744" s="31" t="str">
        <f t="shared" si="203"/>
        <v>?</v>
      </c>
      <c r="AH744" s="31" t="str">
        <f t="shared" si="204"/>
        <v>?</v>
      </c>
      <c r="AI744" s="31" t="str">
        <f t="shared" si="205"/>
        <v>?</v>
      </c>
      <c r="AJ744" s="31" t="str">
        <f t="shared" si="206"/>
        <v>?</v>
      </c>
      <c r="AK744" s="31" t="str">
        <f t="shared" si="207"/>
        <v>?</v>
      </c>
      <c r="AL744" s="31" t="str">
        <f t="shared" si="208"/>
        <v>?</v>
      </c>
      <c r="AM744" s="39" t="str">
        <f t="shared" si="209"/>
        <v/>
      </c>
      <c r="AN744" s="31" t="str">
        <f t="shared" si="210"/>
        <v/>
      </c>
      <c r="AO744" s="32" t="str">
        <f t="shared" si="211"/>
        <v/>
      </c>
      <c r="AP744" s="32" t="str">
        <f t="shared" si="212"/>
        <v/>
      </c>
      <c r="AQ744" s="32" t="str">
        <f t="shared" si="213"/>
        <v/>
      </c>
      <c r="AR744" s="32" t="str">
        <f t="shared" si="214"/>
        <v/>
      </c>
      <c r="AS744" s="32" t="str">
        <f t="shared" si="215"/>
        <v/>
      </c>
      <c r="AT744" s="96" t="str">
        <f t="shared" si="216"/>
        <v xml:space="preserve"> </v>
      </c>
    </row>
    <row r="745" spans="1:46" ht="14.25">
      <c r="A745" s="84"/>
      <c r="B745" s="101"/>
      <c r="C745" s="102"/>
      <c r="D745" s="102"/>
      <c r="E745" s="102"/>
      <c r="F745" s="103"/>
      <c r="H745" s="104"/>
      <c r="J745" s="101"/>
      <c r="K745" s="102"/>
      <c r="L745" s="102"/>
      <c r="M745" s="102"/>
      <c r="N745" s="102"/>
      <c r="O745" s="102"/>
      <c r="P745" s="102"/>
      <c r="Q745" s="102"/>
      <c r="R745" s="105"/>
      <c r="T745" s="101"/>
      <c r="U745" s="102"/>
      <c r="V745" s="102"/>
      <c r="W745" s="102"/>
      <c r="X745" s="106"/>
      <c r="Y745" s="4"/>
      <c r="Z745" s="107"/>
      <c r="AA745" s="108"/>
      <c r="AB745" s="108"/>
      <c r="AC745" s="108"/>
      <c r="AD745" s="109"/>
      <c r="AE745" s="7"/>
      <c r="AF745" s="32" t="str">
        <f t="shared" si="202"/>
        <v/>
      </c>
      <c r="AG745" s="31" t="str">
        <f t="shared" si="203"/>
        <v>?</v>
      </c>
      <c r="AH745" s="31" t="str">
        <f t="shared" si="204"/>
        <v>?</v>
      </c>
      <c r="AI745" s="31" t="str">
        <f t="shared" si="205"/>
        <v>?</v>
      </c>
      <c r="AJ745" s="31" t="str">
        <f t="shared" si="206"/>
        <v>?</v>
      </c>
      <c r="AK745" s="31" t="str">
        <f t="shared" si="207"/>
        <v>?</v>
      </c>
      <c r="AL745" s="31" t="str">
        <f t="shared" si="208"/>
        <v>?</v>
      </c>
      <c r="AM745" s="39" t="str">
        <f t="shared" si="209"/>
        <v/>
      </c>
      <c r="AN745" s="31" t="str">
        <f t="shared" si="210"/>
        <v/>
      </c>
      <c r="AO745" s="32" t="str">
        <f t="shared" si="211"/>
        <v/>
      </c>
      <c r="AP745" s="32" t="str">
        <f t="shared" si="212"/>
        <v/>
      </c>
      <c r="AQ745" s="32" t="str">
        <f t="shared" si="213"/>
        <v/>
      </c>
      <c r="AR745" s="32" t="str">
        <f t="shared" si="214"/>
        <v/>
      </c>
      <c r="AS745" s="32" t="str">
        <f t="shared" si="215"/>
        <v/>
      </c>
      <c r="AT745" s="96" t="str">
        <f t="shared" si="216"/>
        <v xml:space="preserve"> </v>
      </c>
    </row>
    <row r="746" spans="1:46" ht="14.25">
      <c r="A746" s="84"/>
      <c r="B746" s="101"/>
      <c r="C746" s="102"/>
      <c r="D746" s="102"/>
      <c r="E746" s="102"/>
      <c r="F746" s="103"/>
      <c r="H746" s="104"/>
      <c r="J746" s="101"/>
      <c r="K746" s="102"/>
      <c r="L746" s="102"/>
      <c r="M746" s="102"/>
      <c r="N746" s="102"/>
      <c r="O746" s="102"/>
      <c r="P746" s="102"/>
      <c r="Q746" s="102"/>
      <c r="R746" s="105"/>
      <c r="T746" s="101"/>
      <c r="U746" s="102"/>
      <c r="V746" s="102"/>
      <c r="W746" s="102"/>
      <c r="X746" s="106"/>
      <c r="Y746" s="4"/>
      <c r="Z746" s="107"/>
      <c r="AA746" s="108"/>
      <c r="AB746" s="108"/>
      <c r="AC746" s="108"/>
      <c r="AD746" s="109"/>
      <c r="AE746" s="7"/>
      <c r="AF746" s="32" t="str">
        <f t="shared" si="202"/>
        <v/>
      </c>
      <c r="AG746" s="31" t="str">
        <f t="shared" si="203"/>
        <v>?</v>
      </c>
      <c r="AH746" s="31" t="str">
        <f t="shared" si="204"/>
        <v>?</v>
      </c>
      <c r="AI746" s="31" t="str">
        <f t="shared" si="205"/>
        <v>?</v>
      </c>
      <c r="AJ746" s="31" t="str">
        <f t="shared" si="206"/>
        <v>?</v>
      </c>
      <c r="AK746" s="31" t="str">
        <f t="shared" si="207"/>
        <v>?</v>
      </c>
      <c r="AL746" s="31" t="str">
        <f t="shared" si="208"/>
        <v>?</v>
      </c>
      <c r="AM746" s="39" t="str">
        <f t="shared" si="209"/>
        <v/>
      </c>
      <c r="AN746" s="31" t="str">
        <f t="shared" si="210"/>
        <v/>
      </c>
      <c r="AO746" s="32" t="str">
        <f t="shared" si="211"/>
        <v/>
      </c>
      <c r="AP746" s="32" t="str">
        <f t="shared" si="212"/>
        <v/>
      </c>
      <c r="AQ746" s="32" t="str">
        <f t="shared" si="213"/>
        <v/>
      </c>
      <c r="AR746" s="32" t="str">
        <f t="shared" si="214"/>
        <v/>
      </c>
      <c r="AS746" s="32" t="str">
        <f t="shared" si="215"/>
        <v/>
      </c>
      <c r="AT746" s="96" t="str">
        <f t="shared" si="216"/>
        <v xml:space="preserve"> </v>
      </c>
    </row>
    <row r="747" spans="1:46" ht="14.25">
      <c r="A747" s="84"/>
      <c r="B747" s="101"/>
      <c r="C747" s="102"/>
      <c r="D747" s="102"/>
      <c r="E747" s="102"/>
      <c r="F747" s="103"/>
      <c r="H747" s="104"/>
      <c r="J747" s="101"/>
      <c r="K747" s="102"/>
      <c r="L747" s="102"/>
      <c r="M747" s="102"/>
      <c r="N747" s="102"/>
      <c r="O747" s="102"/>
      <c r="P747" s="102"/>
      <c r="Q747" s="102"/>
      <c r="R747" s="105"/>
      <c r="T747" s="101"/>
      <c r="U747" s="102"/>
      <c r="V747" s="102"/>
      <c r="W747" s="102"/>
      <c r="X747" s="106"/>
      <c r="Y747" s="4"/>
      <c r="Z747" s="107"/>
      <c r="AA747" s="108"/>
      <c r="AB747" s="108"/>
      <c r="AC747" s="108"/>
      <c r="AD747" s="109"/>
      <c r="AE747" s="7"/>
      <c r="AF747" s="32" t="str">
        <f t="shared" si="202"/>
        <v/>
      </c>
      <c r="AG747" s="31" t="str">
        <f t="shared" si="203"/>
        <v>?</v>
      </c>
      <c r="AH747" s="31" t="str">
        <f t="shared" si="204"/>
        <v>?</v>
      </c>
      <c r="AI747" s="31" t="str">
        <f t="shared" si="205"/>
        <v>?</v>
      </c>
      <c r="AJ747" s="31" t="str">
        <f t="shared" si="206"/>
        <v>?</v>
      </c>
      <c r="AK747" s="31" t="str">
        <f t="shared" si="207"/>
        <v>?</v>
      </c>
      <c r="AL747" s="31" t="str">
        <f t="shared" si="208"/>
        <v>?</v>
      </c>
      <c r="AM747" s="39" t="str">
        <f t="shared" si="209"/>
        <v/>
      </c>
      <c r="AN747" s="31" t="str">
        <f t="shared" si="210"/>
        <v/>
      </c>
      <c r="AO747" s="32" t="str">
        <f t="shared" si="211"/>
        <v/>
      </c>
      <c r="AP747" s="32" t="str">
        <f t="shared" si="212"/>
        <v/>
      </c>
      <c r="AQ747" s="32" t="str">
        <f t="shared" si="213"/>
        <v/>
      </c>
      <c r="AR747" s="32" t="str">
        <f t="shared" si="214"/>
        <v/>
      </c>
      <c r="AS747" s="32" t="str">
        <f t="shared" si="215"/>
        <v/>
      </c>
      <c r="AT747" s="96" t="str">
        <f t="shared" si="216"/>
        <v xml:space="preserve"> </v>
      </c>
    </row>
    <row r="748" spans="1:46" ht="14.25">
      <c r="A748" s="84"/>
      <c r="B748" s="101"/>
      <c r="C748" s="102"/>
      <c r="D748" s="102"/>
      <c r="E748" s="102"/>
      <c r="F748" s="103"/>
      <c r="H748" s="104"/>
      <c r="J748" s="101"/>
      <c r="K748" s="102"/>
      <c r="L748" s="102"/>
      <c r="M748" s="102"/>
      <c r="N748" s="102"/>
      <c r="O748" s="102"/>
      <c r="P748" s="102"/>
      <c r="Q748" s="102"/>
      <c r="R748" s="105"/>
      <c r="T748" s="101"/>
      <c r="U748" s="102"/>
      <c r="V748" s="102"/>
      <c r="W748" s="102"/>
      <c r="X748" s="106"/>
      <c r="Y748" s="4"/>
      <c r="Z748" s="107"/>
      <c r="AA748" s="108"/>
      <c r="AB748" s="108"/>
      <c r="AC748" s="108"/>
      <c r="AD748" s="109"/>
      <c r="AE748" s="7"/>
      <c r="AF748" s="32" t="str">
        <f t="shared" si="202"/>
        <v/>
      </c>
      <c r="AG748" s="31" t="str">
        <f t="shared" si="203"/>
        <v>?</v>
      </c>
      <c r="AH748" s="31" t="str">
        <f t="shared" si="204"/>
        <v>?</v>
      </c>
      <c r="AI748" s="31" t="str">
        <f t="shared" si="205"/>
        <v>?</v>
      </c>
      <c r="AJ748" s="31" t="str">
        <f t="shared" si="206"/>
        <v>?</v>
      </c>
      <c r="AK748" s="31" t="str">
        <f t="shared" si="207"/>
        <v>?</v>
      </c>
      <c r="AL748" s="31" t="str">
        <f t="shared" si="208"/>
        <v>?</v>
      </c>
      <c r="AM748" s="39" t="str">
        <f t="shared" si="209"/>
        <v/>
      </c>
      <c r="AN748" s="31" t="str">
        <f t="shared" si="210"/>
        <v/>
      </c>
      <c r="AO748" s="32" t="str">
        <f t="shared" si="211"/>
        <v/>
      </c>
      <c r="AP748" s="32" t="str">
        <f t="shared" si="212"/>
        <v/>
      </c>
      <c r="AQ748" s="32" t="str">
        <f t="shared" si="213"/>
        <v/>
      </c>
      <c r="AR748" s="32" t="str">
        <f t="shared" si="214"/>
        <v/>
      </c>
      <c r="AS748" s="32" t="str">
        <f t="shared" si="215"/>
        <v/>
      </c>
      <c r="AT748" s="96" t="str">
        <f t="shared" si="216"/>
        <v xml:space="preserve"> </v>
      </c>
    </row>
    <row r="749" spans="1:46" ht="14.25">
      <c r="A749" s="84"/>
      <c r="B749" s="101"/>
      <c r="C749" s="102"/>
      <c r="D749" s="102"/>
      <c r="E749" s="102"/>
      <c r="F749" s="103"/>
      <c r="H749" s="104"/>
      <c r="J749" s="101"/>
      <c r="K749" s="102"/>
      <c r="L749" s="102"/>
      <c r="M749" s="102"/>
      <c r="N749" s="102"/>
      <c r="O749" s="102"/>
      <c r="P749" s="102"/>
      <c r="Q749" s="102"/>
      <c r="R749" s="105"/>
      <c r="T749" s="101"/>
      <c r="U749" s="102"/>
      <c r="V749" s="102"/>
      <c r="W749" s="102"/>
      <c r="X749" s="106"/>
      <c r="Y749" s="4"/>
      <c r="Z749" s="107"/>
      <c r="AA749" s="108"/>
      <c r="AB749" s="108"/>
      <c r="AC749" s="108"/>
      <c r="AD749" s="109"/>
      <c r="AE749" s="7"/>
      <c r="AF749" s="32" t="str">
        <f t="shared" si="202"/>
        <v/>
      </c>
      <c r="AG749" s="31" t="str">
        <f t="shared" si="203"/>
        <v>?</v>
      </c>
      <c r="AH749" s="31" t="str">
        <f t="shared" si="204"/>
        <v>?</v>
      </c>
      <c r="AI749" s="31" t="str">
        <f t="shared" si="205"/>
        <v>?</v>
      </c>
      <c r="AJ749" s="31" t="str">
        <f t="shared" si="206"/>
        <v>?</v>
      </c>
      <c r="AK749" s="31" t="str">
        <f t="shared" si="207"/>
        <v>?</v>
      </c>
      <c r="AL749" s="31" t="str">
        <f t="shared" si="208"/>
        <v>?</v>
      </c>
      <c r="AM749" s="39" t="str">
        <f t="shared" si="209"/>
        <v/>
      </c>
      <c r="AN749" s="31" t="str">
        <f t="shared" si="210"/>
        <v/>
      </c>
      <c r="AO749" s="32" t="str">
        <f t="shared" si="211"/>
        <v/>
      </c>
      <c r="AP749" s="32" t="str">
        <f t="shared" si="212"/>
        <v/>
      </c>
      <c r="AQ749" s="32" t="str">
        <f t="shared" si="213"/>
        <v/>
      </c>
      <c r="AR749" s="32" t="str">
        <f t="shared" si="214"/>
        <v/>
      </c>
      <c r="AS749" s="32" t="str">
        <f t="shared" si="215"/>
        <v/>
      </c>
      <c r="AT749" s="96" t="str">
        <f t="shared" si="216"/>
        <v xml:space="preserve"> </v>
      </c>
    </row>
    <row r="750" spans="1:46" ht="14.25">
      <c r="A750" s="84"/>
      <c r="B750" s="101"/>
      <c r="C750" s="102"/>
      <c r="D750" s="102"/>
      <c r="E750" s="102"/>
      <c r="F750" s="103"/>
      <c r="H750" s="104"/>
      <c r="J750" s="101"/>
      <c r="K750" s="102"/>
      <c r="L750" s="102"/>
      <c r="M750" s="102"/>
      <c r="N750" s="102"/>
      <c r="O750" s="102"/>
      <c r="P750" s="102"/>
      <c r="Q750" s="102"/>
      <c r="R750" s="105"/>
      <c r="T750" s="101"/>
      <c r="U750" s="102"/>
      <c r="V750" s="102"/>
      <c r="W750" s="102"/>
      <c r="X750" s="106"/>
      <c r="Y750" s="4"/>
      <c r="Z750" s="107"/>
      <c r="AA750" s="108"/>
      <c r="AB750" s="108"/>
      <c r="AC750" s="108"/>
      <c r="AD750" s="109"/>
      <c r="AE750" s="7"/>
      <c r="AF750" s="32" t="str">
        <f t="shared" si="202"/>
        <v/>
      </c>
      <c r="AG750" s="31" t="str">
        <f t="shared" si="203"/>
        <v>?</v>
      </c>
      <c r="AH750" s="31" t="str">
        <f t="shared" si="204"/>
        <v>?</v>
      </c>
      <c r="AI750" s="31" t="str">
        <f t="shared" si="205"/>
        <v>?</v>
      </c>
      <c r="AJ750" s="31" t="str">
        <f t="shared" si="206"/>
        <v>?</v>
      </c>
      <c r="AK750" s="31" t="str">
        <f t="shared" si="207"/>
        <v>?</v>
      </c>
      <c r="AL750" s="31" t="str">
        <f t="shared" si="208"/>
        <v>?</v>
      </c>
      <c r="AM750" s="39" t="str">
        <f t="shared" si="209"/>
        <v/>
      </c>
      <c r="AN750" s="31" t="str">
        <f t="shared" si="210"/>
        <v/>
      </c>
      <c r="AO750" s="32" t="str">
        <f t="shared" si="211"/>
        <v/>
      </c>
      <c r="AP750" s="32" t="str">
        <f t="shared" si="212"/>
        <v/>
      </c>
      <c r="AQ750" s="32" t="str">
        <f t="shared" si="213"/>
        <v/>
      </c>
      <c r="AR750" s="32" t="str">
        <f t="shared" si="214"/>
        <v/>
      </c>
      <c r="AS750" s="32" t="str">
        <f t="shared" si="215"/>
        <v/>
      </c>
      <c r="AT750" s="96" t="str">
        <f t="shared" si="216"/>
        <v xml:space="preserve"> </v>
      </c>
    </row>
    <row r="751" spans="1:46" ht="14.25">
      <c r="A751" s="84"/>
      <c r="B751" s="101"/>
      <c r="C751" s="102"/>
      <c r="D751" s="102"/>
      <c r="E751" s="102"/>
      <c r="F751" s="103"/>
      <c r="H751" s="104"/>
      <c r="J751" s="101"/>
      <c r="K751" s="102"/>
      <c r="L751" s="102"/>
      <c r="M751" s="102"/>
      <c r="N751" s="102"/>
      <c r="O751" s="102"/>
      <c r="P751" s="102"/>
      <c r="Q751" s="102"/>
      <c r="R751" s="105"/>
      <c r="T751" s="101"/>
      <c r="U751" s="102"/>
      <c r="V751" s="102"/>
      <c r="W751" s="102"/>
      <c r="X751" s="106"/>
      <c r="Y751" s="4"/>
      <c r="Z751" s="107"/>
      <c r="AA751" s="108"/>
      <c r="AB751" s="108"/>
      <c r="AC751" s="108"/>
      <c r="AD751" s="109"/>
      <c r="AE751" s="7"/>
      <c r="AF751" s="32" t="str">
        <f t="shared" si="202"/>
        <v/>
      </c>
      <c r="AG751" s="31" t="str">
        <f t="shared" si="203"/>
        <v>?</v>
      </c>
      <c r="AH751" s="31" t="str">
        <f t="shared" si="204"/>
        <v>?</v>
      </c>
      <c r="AI751" s="31" t="str">
        <f t="shared" si="205"/>
        <v>?</v>
      </c>
      <c r="AJ751" s="31" t="str">
        <f t="shared" si="206"/>
        <v>?</v>
      </c>
      <c r="AK751" s="31" t="str">
        <f t="shared" si="207"/>
        <v>?</v>
      </c>
      <c r="AL751" s="31" t="str">
        <f t="shared" si="208"/>
        <v>?</v>
      </c>
      <c r="AM751" s="39" t="str">
        <f t="shared" si="209"/>
        <v/>
      </c>
      <c r="AN751" s="31" t="str">
        <f t="shared" si="210"/>
        <v/>
      </c>
      <c r="AO751" s="32" t="str">
        <f t="shared" si="211"/>
        <v/>
      </c>
      <c r="AP751" s="32" t="str">
        <f t="shared" si="212"/>
        <v/>
      </c>
      <c r="AQ751" s="32" t="str">
        <f t="shared" si="213"/>
        <v/>
      </c>
      <c r="AR751" s="32" t="str">
        <f t="shared" si="214"/>
        <v/>
      </c>
      <c r="AS751" s="32" t="str">
        <f t="shared" si="215"/>
        <v/>
      </c>
      <c r="AT751" s="96" t="str">
        <f t="shared" si="216"/>
        <v xml:space="preserve"> </v>
      </c>
    </row>
    <row r="752" spans="1:46" ht="14.25">
      <c r="A752" s="84"/>
      <c r="B752" s="101"/>
      <c r="C752" s="102"/>
      <c r="D752" s="102"/>
      <c r="E752" s="102"/>
      <c r="F752" s="103"/>
      <c r="H752" s="104"/>
      <c r="J752" s="101"/>
      <c r="K752" s="102"/>
      <c r="L752" s="102"/>
      <c r="M752" s="102"/>
      <c r="N752" s="102"/>
      <c r="O752" s="102"/>
      <c r="P752" s="102"/>
      <c r="Q752" s="102"/>
      <c r="R752" s="105"/>
      <c r="T752" s="101"/>
      <c r="U752" s="102"/>
      <c r="V752" s="102"/>
      <c r="W752" s="102"/>
      <c r="X752" s="106"/>
      <c r="Y752" s="4"/>
      <c r="Z752" s="107"/>
      <c r="AA752" s="108"/>
      <c r="AB752" s="108"/>
      <c r="AC752" s="108"/>
      <c r="AD752" s="109"/>
      <c r="AE752" s="7"/>
      <c r="AF752" s="32" t="str">
        <f t="shared" si="202"/>
        <v/>
      </c>
      <c r="AG752" s="31" t="str">
        <f t="shared" si="203"/>
        <v>?</v>
      </c>
      <c r="AH752" s="31" t="str">
        <f t="shared" si="204"/>
        <v>?</v>
      </c>
      <c r="AI752" s="31" t="str">
        <f t="shared" si="205"/>
        <v>?</v>
      </c>
      <c r="AJ752" s="31" t="str">
        <f t="shared" si="206"/>
        <v>?</v>
      </c>
      <c r="AK752" s="31" t="str">
        <f t="shared" si="207"/>
        <v>?</v>
      </c>
      <c r="AL752" s="31" t="str">
        <f t="shared" si="208"/>
        <v>?</v>
      </c>
      <c r="AM752" s="39" t="str">
        <f t="shared" si="209"/>
        <v/>
      </c>
      <c r="AN752" s="31" t="str">
        <f t="shared" si="210"/>
        <v/>
      </c>
      <c r="AO752" s="32" t="str">
        <f t="shared" si="211"/>
        <v/>
      </c>
      <c r="AP752" s="32" t="str">
        <f t="shared" si="212"/>
        <v/>
      </c>
      <c r="AQ752" s="32" t="str">
        <f t="shared" si="213"/>
        <v/>
      </c>
      <c r="AR752" s="32" t="str">
        <f t="shared" si="214"/>
        <v/>
      </c>
      <c r="AS752" s="32" t="str">
        <f t="shared" si="215"/>
        <v/>
      </c>
      <c r="AT752" s="96" t="str">
        <f t="shared" si="216"/>
        <v xml:space="preserve"> </v>
      </c>
    </row>
    <row r="753" spans="1:46" ht="14.25">
      <c r="A753" s="84"/>
      <c r="B753" s="101"/>
      <c r="C753" s="102"/>
      <c r="D753" s="102"/>
      <c r="E753" s="102"/>
      <c r="F753" s="103"/>
      <c r="H753" s="104"/>
      <c r="J753" s="101"/>
      <c r="K753" s="102"/>
      <c r="L753" s="102"/>
      <c r="M753" s="102"/>
      <c r="N753" s="102"/>
      <c r="O753" s="102"/>
      <c r="P753" s="102"/>
      <c r="Q753" s="102"/>
      <c r="R753" s="105"/>
      <c r="T753" s="101"/>
      <c r="U753" s="102"/>
      <c r="V753" s="102"/>
      <c r="W753" s="102"/>
      <c r="X753" s="106"/>
      <c r="Y753" s="4"/>
      <c r="Z753" s="107"/>
      <c r="AA753" s="108"/>
      <c r="AB753" s="108"/>
      <c r="AC753" s="108"/>
      <c r="AD753" s="109"/>
      <c r="AE753" s="7"/>
      <c r="AF753" s="32" t="str">
        <f t="shared" si="202"/>
        <v/>
      </c>
      <c r="AG753" s="31" t="str">
        <f t="shared" si="203"/>
        <v>?</v>
      </c>
      <c r="AH753" s="31" t="str">
        <f t="shared" si="204"/>
        <v>?</v>
      </c>
      <c r="AI753" s="31" t="str">
        <f t="shared" si="205"/>
        <v>?</v>
      </c>
      <c r="AJ753" s="31" t="str">
        <f t="shared" si="206"/>
        <v>?</v>
      </c>
      <c r="AK753" s="31" t="str">
        <f t="shared" si="207"/>
        <v>?</v>
      </c>
      <c r="AL753" s="31" t="str">
        <f t="shared" si="208"/>
        <v>?</v>
      </c>
      <c r="AM753" s="39" t="str">
        <f t="shared" si="209"/>
        <v/>
      </c>
      <c r="AN753" s="31" t="str">
        <f t="shared" si="210"/>
        <v/>
      </c>
      <c r="AO753" s="32" t="str">
        <f t="shared" si="211"/>
        <v/>
      </c>
      <c r="AP753" s="32" t="str">
        <f t="shared" si="212"/>
        <v/>
      </c>
      <c r="AQ753" s="32" t="str">
        <f t="shared" si="213"/>
        <v/>
      </c>
      <c r="AR753" s="32" t="str">
        <f t="shared" si="214"/>
        <v/>
      </c>
      <c r="AS753" s="32" t="str">
        <f t="shared" si="215"/>
        <v/>
      </c>
      <c r="AT753" s="96" t="str">
        <f t="shared" si="216"/>
        <v xml:space="preserve"> </v>
      </c>
    </row>
    <row r="754" spans="1:46" ht="14.25">
      <c r="A754" s="84"/>
      <c r="B754" s="101"/>
      <c r="C754" s="102"/>
      <c r="D754" s="102"/>
      <c r="E754" s="102"/>
      <c r="F754" s="103"/>
      <c r="H754" s="104"/>
      <c r="J754" s="101"/>
      <c r="K754" s="102"/>
      <c r="L754" s="102"/>
      <c r="M754" s="102"/>
      <c r="N754" s="102"/>
      <c r="O754" s="102"/>
      <c r="P754" s="102"/>
      <c r="Q754" s="102"/>
      <c r="R754" s="105"/>
      <c r="T754" s="101"/>
      <c r="U754" s="102"/>
      <c r="V754" s="102"/>
      <c r="W754" s="102"/>
      <c r="X754" s="106"/>
      <c r="Y754" s="4"/>
      <c r="Z754" s="107"/>
      <c r="AA754" s="108"/>
      <c r="AB754" s="108"/>
      <c r="AC754" s="108"/>
      <c r="AD754" s="109"/>
      <c r="AE754" s="7"/>
      <c r="AF754" s="32" t="str">
        <f t="shared" si="202"/>
        <v/>
      </c>
      <c r="AG754" s="31" t="str">
        <f t="shared" si="203"/>
        <v>?</v>
      </c>
      <c r="AH754" s="31" t="str">
        <f t="shared" si="204"/>
        <v>?</v>
      </c>
      <c r="AI754" s="31" t="str">
        <f t="shared" si="205"/>
        <v>?</v>
      </c>
      <c r="AJ754" s="31" t="str">
        <f t="shared" si="206"/>
        <v>?</v>
      </c>
      <c r="AK754" s="31" t="str">
        <f t="shared" si="207"/>
        <v>?</v>
      </c>
      <c r="AL754" s="31" t="str">
        <f t="shared" si="208"/>
        <v>?</v>
      </c>
      <c r="AM754" s="39" t="str">
        <f t="shared" si="209"/>
        <v/>
      </c>
      <c r="AN754" s="31" t="str">
        <f t="shared" si="210"/>
        <v/>
      </c>
      <c r="AO754" s="32" t="str">
        <f t="shared" si="211"/>
        <v/>
      </c>
      <c r="AP754" s="32" t="str">
        <f t="shared" si="212"/>
        <v/>
      </c>
      <c r="AQ754" s="32" t="str">
        <f t="shared" si="213"/>
        <v/>
      </c>
      <c r="AR754" s="32" t="str">
        <f t="shared" si="214"/>
        <v/>
      </c>
      <c r="AS754" s="32" t="str">
        <f t="shared" si="215"/>
        <v/>
      </c>
      <c r="AT754" s="96" t="str">
        <f t="shared" si="216"/>
        <v xml:space="preserve"> </v>
      </c>
    </row>
    <row r="755" spans="1:46" ht="14.25">
      <c r="A755" s="84"/>
      <c r="B755" s="101"/>
      <c r="C755" s="102"/>
      <c r="D755" s="102"/>
      <c r="E755" s="102"/>
      <c r="F755" s="103"/>
      <c r="H755" s="104"/>
      <c r="J755" s="101"/>
      <c r="K755" s="102"/>
      <c r="L755" s="102"/>
      <c r="M755" s="102"/>
      <c r="N755" s="102"/>
      <c r="O755" s="102"/>
      <c r="P755" s="102"/>
      <c r="Q755" s="102"/>
      <c r="R755" s="105"/>
      <c r="T755" s="101"/>
      <c r="U755" s="102"/>
      <c r="V755" s="102"/>
      <c r="W755" s="102"/>
      <c r="X755" s="106"/>
      <c r="Y755" s="4"/>
      <c r="Z755" s="107"/>
      <c r="AA755" s="108"/>
      <c r="AB755" s="108"/>
      <c r="AC755" s="108"/>
      <c r="AD755" s="109"/>
      <c r="AE755" s="7"/>
      <c r="AF755" s="32" t="str">
        <f t="shared" si="202"/>
        <v/>
      </c>
      <c r="AG755" s="31" t="str">
        <f t="shared" si="203"/>
        <v>?</v>
      </c>
      <c r="AH755" s="31" t="str">
        <f t="shared" si="204"/>
        <v>?</v>
      </c>
      <c r="AI755" s="31" t="str">
        <f t="shared" si="205"/>
        <v>?</v>
      </c>
      <c r="AJ755" s="31" t="str">
        <f t="shared" si="206"/>
        <v>?</v>
      </c>
      <c r="AK755" s="31" t="str">
        <f t="shared" si="207"/>
        <v>?</v>
      </c>
      <c r="AL755" s="31" t="str">
        <f t="shared" si="208"/>
        <v>?</v>
      </c>
      <c r="AM755" s="39" t="str">
        <f t="shared" si="209"/>
        <v/>
      </c>
      <c r="AN755" s="31" t="str">
        <f t="shared" si="210"/>
        <v/>
      </c>
      <c r="AO755" s="32" t="str">
        <f t="shared" si="211"/>
        <v/>
      </c>
      <c r="AP755" s="32" t="str">
        <f t="shared" si="212"/>
        <v/>
      </c>
      <c r="AQ755" s="32" t="str">
        <f t="shared" si="213"/>
        <v/>
      </c>
      <c r="AR755" s="32" t="str">
        <f t="shared" si="214"/>
        <v/>
      </c>
      <c r="AS755" s="32" t="str">
        <f t="shared" si="215"/>
        <v/>
      </c>
      <c r="AT755" s="96" t="str">
        <f t="shared" si="216"/>
        <v xml:space="preserve"> </v>
      </c>
    </row>
    <row r="756" spans="1:46" ht="14.25">
      <c r="A756" s="84"/>
      <c r="B756" s="101"/>
      <c r="C756" s="102"/>
      <c r="D756" s="102"/>
      <c r="E756" s="102"/>
      <c r="F756" s="103"/>
      <c r="H756" s="104"/>
      <c r="J756" s="101"/>
      <c r="K756" s="102"/>
      <c r="L756" s="102"/>
      <c r="M756" s="102"/>
      <c r="N756" s="102"/>
      <c r="O756" s="102"/>
      <c r="P756" s="102"/>
      <c r="Q756" s="102"/>
      <c r="R756" s="105"/>
      <c r="T756" s="101"/>
      <c r="U756" s="102"/>
      <c r="V756" s="102"/>
      <c r="W756" s="102"/>
      <c r="X756" s="106"/>
      <c r="Y756" s="4"/>
      <c r="Z756" s="107"/>
      <c r="AA756" s="108"/>
      <c r="AB756" s="108"/>
      <c r="AC756" s="108"/>
      <c r="AD756" s="109"/>
      <c r="AE756" s="7"/>
      <c r="AF756" s="32" t="str">
        <f t="shared" si="202"/>
        <v/>
      </c>
      <c r="AG756" s="31" t="str">
        <f t="shared" si="203"/>
        <v>?</v>
      </c>
      <c r="AH756" s="31" t="str">
        <f t="shared" si="204"/>
        <v>?</v>
      </c>
      <c r="AI756" s="31" t="str">
        <f t="shared" si="205"/>
        <v>?</v>
      </c>
      <c r="AJ756" s="31" t="str">
        <f t="shared" si="206"/>
        <v>?</v>
      </c>
      <c r="AK756" s="31" t="str">
        <f t="shared" si="207"/>
        <v>?</v>
      </c>
      <c r="AL756" s="31" t="str">
        <f t="shared" si="208"/>
        <v>?</v>
      </c>
      <c r="AM756" s="39" t="str">
        <f t="shared" si="209"/>
        <v/>
      </c>
      <c r="AN756" s="31" t="str">
        <f t="shared" si="210"/>
        <v/>
      </c>
      <c r="AO756" s="32" t="str">
        <f t="shared" si="211"/>
        <v/>
      </c>
      <c r="AP756" s="32" t="str">
        <f t="shared" si="212"/>
        <v/>
      </c>
      <c r="AQ756" s="32" t="str">
        <f t="shared" si="213"/>
        <v/>
      </c>
      <c r="AR756" s="32" t="str">
        <f t="shared" si="214"/>
        <v/>
      </c>
      <c r="AS756" s="32" t="str">
        <f t="shared" si="215"/>
        <v/>
      </c>
      <c r="AT756" s="96" t="str">
        <f t="shared" si="216"/>
        <v xml:space="preserve"> </v>
      </c>
    </row>
    <row r="757" spans="1:46" ht="14.25">
      <c r="A757" s="84"/>
      <c r="B757" s="101"/>
      <c r="C757" s="102"/>
      <c r="D757" s="102"/>
      <c r="E757" s="102"/>
      <c r="F757" s="103"/>
      <c r="H757" s="104"/>
      <c r="J757" s="101"/>
      <c r="K757" s="102"/>
      <c r="L757" s="102"/>
      <c r="M757" s="102"/>
      <c r="N757" s="102"/>
      <c r="O757" s="102"/>
      <c r="P757" s="102"/>
      <c r="Q757" s="102"/>
      <c r="R757" s="105"/>
      <c r="T757" s="101"/>
      <c r="U757" s="102"/>
      <c r="V757" s="102"/>
      <c r="W757" s="102"/>
      <c r="X757" s="106"/>
      <c r="Y757" s="4"/>
      <c r="Z757" s="107"/>
      <c r="AA757" s="108"/>
      <c r="AB757" s="108"/>
      <c r="AC757" s="108"/>
      <c r="AD757" s="109"/>
      <c r="AE757" s="7"/>
      <c r="AF757" s="32" t="str">
        <f t="shared" si="202"/>
        <v/>
      </c>
      <c r="AG757" s="31" t="str">
        <f t="shared" si="203"/>
        <v>?</v>
      </c>
      <c r="AH757" s="31" t="str">
        <f t="shared" si="204"/>
        <v>?</v>
      </c>
      <c r="AI757" s="31" t="str">
        <f t="shared" si="205"/>
        <v>?</v>
      </c>
      <c r="AJ757" s="31" t="str">
        <f t="shared" si="206"/>
        <v>?</v>
      </c>
      <c r="AK757" s="31" t="str">
        <f t="shared" si="207"/>
        <v>?</v>
      </c>
      <c r="AL757" s="31" t="str">
        <f t="shared" si="208"/>
        <v>?</v>
      </c>
      <c r="AM757" s="39" t="str">
        <f t="shared" si="209"/>
        <v/>
      </c>
      <c r="AN757" s="31" t="str">
        <f t="shared" si="210"/>
        <v/>
      </c>
      <c r="AO757" s="32" t="str">
        <f t="shared" si="211"/>
        <v/>
      </c>
      <c r="AP757" s="32" t="str">
        <f t="shared" si="212"/>
        <v/>
      </c>
      <c r="AQ757" s="32" t="str">
        <f t="shared" si="213"/>
        <v/>
      </c>
      <c r="AR757" s="32" t="str">
        <f t="shared" si="214"/>
        <v/>
      </c>
      <c r="AS757" s="32" t="str">
        <f t="shared" si="215"/>
        <v/>
      </c>
      <c r="AT757" s="96" t="str">
        <f t="shared" si="216"/>
        <v xml:space="preserve"> </v>
      </c>
    </row>
    <row r="758" spans="1:46" ht="14.25">
      <c r="A758" s="84"/>
      <c r="B758" s="101"/>
      <c r="C758" s="102"/>
      <c r="D758" s="102"/>
      <c r="E758" s="102"/>
      <c r="F758" s="103"/>
      <c r="H758" s="104"/>
      <c r="J758" s="101"/>
      <c r="K758" s="102"/>
      <c r="L758" s="102"/>
      <c r="M758" s="102"/>
      <c r="N758" s="102"/>
      <c r="O758" s="102"/>
      <c r="P758" s="102"/>
      <c r="Q758" s="102"/>
      <c r="R758" s="105"/>
      <c r="T758" s="101"/>
      <c r="U758" s="102"/>
      <c r="V758" s="102"/>
      <c r="W758" s="102"/>
      <c r="X758" s="106"/>
      <c r="Y758" s="4"/>
      <c r="Z758" s="107"/>
      <c r="AA758" s="108"/>
      <c r="AB758" s="108"/>
      <c r="AC758" s="108"/>
      <c r="AD758" s="109"/>
      <c r="AE758" s="7"/>
      <c r="AF758" s="32" t="str">
        <f t="shared" si="202"/>
        <v/>
      </c>
      <c r="AG758" s="31" t="str">
        <f t="shared" si="203"/>
        <v>?</v>
      </c>
      <c r="AH758" s="31" t="str">
        <f t="shared" si="204"/>
        <v>?</v>
      </c>
      <c r="AI758" s="31" t="str">
        <f t="shared" si="205"/>
        <v>?</v>
      </c>
      <c r="AJ758" s="31" t="str">
        <f t="shared" si="206"/>
        <v>?</v>
      </c>
      <c r="AK758" s="31" t="str">
        <f t="shared" si="207"/>
        <v>?</v>
      </c>
      <c r="AL758" s="31" t="str">
        <f t="shared" si="208"/>
        <v>?</v>
      </c>
      <c r="AM758" s="39" t="str">
        <f t="shared" si="209"/>
        <v/>
      </c>
      <c r="AN758" s="31" t="str">
        <f t="shared" si="210"/>
        <v/>
      </c>
      <c r="AO758" s="32" t="str">
        <f t="shared" si="211"/>
        <v/>
      </c>
      <c r="AP758" s="32" t="str">
        <f t="shared" si="212"/>
        <v/>
      </c>
      <c r="AQ758" s="32" t="str">
        <f t="shared" si="213"/>
        <v/>
      </c>
      <c r="AR758" s="32" t="str">
        <f t="shared" si="214"/>
        <v/>
      </c>
      <c r="AS758" s="32" t="str">
        <f t="shared" si="215"/>
        <v/>
      </c>
      <c r="AT758" s="96" t="str">
        <f t="shared" si="216"/>
        <v xml:space="preserve"> </v>
      </c>
    </row>
    <row r="759" spans="1:46" ht="14.25">
      <c r="A759" s="84"/>
      <c r="B759" s="101"/>
      <c r="C759" s="102"/>
      <c r="D759" s="102"/>
      <c r="E759" s="102"/>
      <c r="F759" s="103"/>
      <c r="H759" s="104"/>
      <c r="J759" s="101"/>
      <c r="K759" s="102"/>
      <c r="L759" s="102"/>
      <c r="M759" s="102"/>
      <c r="N759" s="102"/>
      <c r="O759" s="102"/>
      <c r="P759" s="102"/>
      <c r="Q759" s="102"/>
      <c r="R759" s="105"/>
      <c r="T759" s="101"/>
      <c r="U759" s="102"/>
      <c r="V759" s="102"/>
      <c r="W759" s="102"/>
      <c r="X759" s="106"/>
      <c r="Y759" s="4"/>
      <c r="Z759" s="107"/>
      <c r="AA759" s="108"/>
      <c r="AB759" s="108"/>
      <c r="AC759" s="108"/>
      <c r="AD759" s="109"/>
      <c r="AE759" s="7"/>
      <c r="AF759" s="32" t="str">
        <f t="shared" si="202"/>
        <v/>
      </c>
      <c r="AG759" s="31" t="str">
        <f t="shared" si="203"/>
        <v>?</v>
      </c>
      <c r="AH759" s="31" t="str">
        <f t="shared" si="204"/>
        <v>?</v>
      </c>
      <c r="AI759" s="31" t="str">
        <f t="shared" si="205"/>
        <v>?</v>
      </c>
      <c r="AJ759" s="31" t="str">
        <f t="shared" si="206"/>
        <v>?</v>
      </c>
      <c r="AK759" s="31" t="str">
        <f t="shared" si="207"/>
        <v>?</v>
      </c>
      <c r="AL759" s="31" t="str">
        <f t="shared" si="208"/>
        <v>?</v>
      </c>
      <c r="AM759" s="39" t="str">
        <f t="shared" si="209"/>
        <v/>
      </c>
      <c r="AN759" s="31" t="str">
        <f t="shared" si="210"/>
        <v/>
      </c>
      <c r="AO759" s="32" t="str">
        <f t="shared" si="211"/>
        <v/>
      </c>
      <c r="AP759" s="32" t="str">
        <f t="shared" si="212"/>
        <v/>
      </c>
      <c r="AQ759" s="32" t="str">
        <f t="shared" si="213"/>
        <v/>
      </c>
      <c r="AR759" s="32" t="str">
        <f t="shared" si="214"/>
        <v/>
      </c>
      <c r="AS759" s="32" t="str">
        <f t="shared" si="215"/>
        <v/>
      </c>
      <c r="AT759" s="96" t="str">
        <f t="shared" si="216"/>
        <v xml:space="preserve"> </v>
      </c>
    </row>
    <row r="760" spans="1:46" ht="14.25">
      <c r="A760" s="84"/>
      <c r="B760" s="101"/>
      <c r="C760" s="102"/>
      <c r="D760" s="102"/>
      <c r="E760" s="102"/>
      <c r="F760" s="103"/>
      <c r="H760" s="104"/>
      <c r="J760" s="101"/>
      <c r="K760" s="102"/>
      <c r="L760" s="102"/>
      <c r="M760" s="102"/>
      <c r="N760" s="102"/>
      <c r="O760" s="102"/>
      <c r="P760" s="102"/>
      <c r="Q760" s="102"/>
      <c r="R760" s="105"/>
      <c r="T760" s="101"/>
      <c r="U760" s="102"/>
      <c r="V760" s="102"/>
      <c r="W760" s="102"/>
      <c r="X760" s="106"/>
      <c r="Y760" s="4"/>
      <c r="Z760" s="107"/>
      <c r="AA760" s="108"/>
      <c r="AB760" s="108"/>
      <c r="AC760" s="108"/>
      <c r="AD760" s="109"/>
      <c r="AE760" s="7"/>
      <c r="AF760" s="32" t="str">
        <f t="shared" si="202"/>
        <v/>
      </c>
      <c r="AG760" s="31" t="str">
        <f t="shared" si="203"/>
        <v>?</v>
      </c>
      <c r="AH760" s="31" t="str">
        <f t="shared" si="204"/>
        <v>?</v>
      </c>
      <c r="AI760" s="31" t="str">
        <f t="shared" si="205"/>
        <v>?</v>
      </c>
      <c r="AJ760" s="31" t="str">
        <f t="shared" si="206"/>
        <v>?</v>
      </c>
      <c r="AK760" s="31" t="str">
        <f t="shared" si="207"/>
        <v>?</v>
      </c>
      <c r="AL760" s="31" t="str">
        <f t="shared" si="208"/>
        <v>?</v>
      </c>
      <c r="AM760" s="39" t="str">
        <f t="shared" si="209"/>
        <v/>
      </c>
      <c r="AN760" s="31" t="str">
        <f t="shared" si="210"/>
        <v/>
      </c>
      <c r="AO760" s="32" t="str">
        <f t="shared" si="211"/>
        <v/>
      </c>
      <c r="AP760" s="32" t="str">
        <f t="shared" si="212"/>
        <v/>
      </c>
      <c r="AQ760" s="32" t="str">
        <f t="shared" si="213"/>
        <v/>
      </c>
      <c r="AR760" s="32" t="str">
        <f t="shared" si="214"/>
        <v/>
      </c>
      <c r="AS760" s="32" t="str">
        <f t="shared" si="215"/>
        <v/>
      </c>
      <c r="AT760" s="96" t="str">
        <f t="shared" si="216"/>
        <v xml:space="preserve"> </v>
      </c>
    </row>
    <row r="761" spans="1:46" ht="14.25">
      <c r="A761" s="84"/>
      <c r="B761" s="101"/>
      <c r="C761" s="102"/>
      <c r="D761" s="102"/>
      <c r="E761" s="102"/>
      <c r="F761" s="103"/>
      <c r="H761" s="104"/>
      <c r="J761" s="101"/>
      <c r="K761" s="102"/>
      <c r="L761" s="102"/>
      <c r="M761" s="102"/>
      <c r="N761" s="102"/>
      <c r="O761" s="102"/>
      <c r="P761" s="102"/>
      <c r="Q761" s="102"/>
      <c r="R761" s="105"/>
      <c r="T761" s="101"/>
      <c r="U761" s="102"/>
      <c r="V761" s="102"/>
      <c r="W761" s="102"/>
      <c r="X761" s="106"/>
      <c r="Y761" s="4"/>
      <c r="Z761" s="107"/>
      <c r="AA761" s="108"/>
      <c r="AB761" s="108"/>
      <c r="AC761" s="108"/>
      <c r="AD761" s="109"/>
      <c r="AE761" s="7"/>
      <c r="AF761" s="32" t="str">
        <f t="shared" si="202"/>
        <v/>
      </c>
      <c r="AG761" s="31" t="str">
        <f t="shared" si="203"/>
        <v>?</v>
      </c>
      <c r="AH761" s="31" t="str">
        <f t="shared" si="204"/>
        <v>?</v>
      </c>
      <c r="AI761" s="31" t="str">
        <f t="shared" si="205"/>
        <v>?</v>
      </c>
      <c r="AJ761" s="31" t="str">
        <f t="shared" si="206"/>
        <v>?</v>
      </c>
      <c r="AK761" s="31" t="str">
        <f t="shared" si="207"/>
        <v>?</v>
      </c>
      <c r="AL761" s="31" t="str">
        <f t="shared" si="208"/>
        <v>?</v>
      </c>
      <c r="AM761" s="39" t="str">
        <f t="shared" si="209"/>
        <v/>
      </c>
      <c r="AN761" s="31" t="str">
        <f t="shared" si="210"/>
        <v/>
      </c>
      <c r="AO761" s="32" t="str">
        <f t="shared" si="211"/>
        <v/>
      </c>
      <c r="AP761" s="32" t="str">
        <f t="shared" si="212"/>
        <v/>
      </c>
      <c r="AQ761" s="32" t="str">
        <f t="shared" si="213"/>
        <v/>
      </c>
      <c r="AR761" s="32" t="str">
        <f t="shared" si="214"/>
        <v/>
      </c>
      <c r="AS761" s="32" t="str">
        <f t="shared" si="215"/>
        <v/>
      </c>
      <c r="AT761" s="96" t="str">
        <f t="shared" si="216"/>
        <v xml:space="preserve"> </v>
      </c>
    </row>
    <row r="762" spans="1:46" ht="14.25">
      <c r="A762" s="84"/>
      <c r="B762" s="101"/>
      <c r="C762" s="102"/>
      <c r="D762" s="102"/>
      <c r="E762" s="102"/>
      <c r="F762" s="103"/>
      <c r="H762" s="104"/>
      <c r="J762" s="101"/>
      <c r="K762" s="102"/>
      <c r="L762" s="102"/>
      <c r="M762" s="102"/>
      <c r="N762" s="102"/>
      <c r="O762" s="102"/>
      <c r="P762" s="102"/>
      <c r="Q762" s="102"/>
      <c r="R762" s="105"/>
      <c r="T762" s="101"/>
      <c r="U762" s="102"/>
      <c r="V762" s="102"/>
      <c r="W762" s="102"/>
      <c r="X762" s="106"/>
      <c r="Y762" s="4"/>
      <c r="Z762" s="107"/>
      <c r="AA762" s="108"/>
      <c r="AB762" s="108"/>
      <c r="AC762" s="108"/>
      <c r="AD762" s="109"/>
      <c r="AE762" s="7"/>
      <c r="AF762" s="32" t="str">
        <f t="shared" si="202"/>
        <v/>
      </c>
      <c r="AG762" s="31" t="str">
        <f t="shared" si="203"/>
        <v>?</v>
      </c>
      <c r="AH762" s="31" t="str">
        <f t="shared" si="204"/>
        <v>?</v>
      </c>
      <c r="AI762" s="31" t="str">
        <f t="shared" si="205"/>
        <v>?</v>
      </c>
      <c r="AJ762" s="31" t="str">
        <f t="shared" si="206"/>
        <v>?</v>
      </c>
      <c r="AK762" s="31" t="str">
        <f t="shared" si="207"/>
        <v>?</v>
      </c>
      <c r="AL762" s="31" t="str">
        <f t="shared" si="208"/>
        <v>?</v>
      </c>
      <c r="AM762" s="39" t="str">
        <f t="shared" si="209"/>
        <v/>
      </c>
      <c r="AN762" s="31" t="str">
        <f t="shared" si="210"/>
        <v/>
      </c>
      <c r="AO762" s="32" t="str">
        <f t="shared" si="211"/>
        <v/>
      </c>
      <c r="AP762" s="32" t="str">
        <f t="shared" si="212"/>
        <v/>
      </c>
      <c r="AQ762" s="32" t="str">
        <f t="shared" si="213"/>
        <v/>
      </c>
      <c r="AR762" s="32" t="str">
        <f t="shared" si="214"/>
        <v/>
      </c>
      <c r="AS762" s="32" t="str">
        <f t="shared" si="215"/>
        <v/>
      </c>
      <c r="AT762" s="96" t="str">
        <f t="shared" si="216"/>
        <v xml:space="preserve"> </v>
      </c>
    </row>
    <row r="763" spans="1:46" ht="14.25">
      <c r="A763" s="84"/>
      <c r="B763" s="101"/>
      <c r="C763" s="102"/>
      <c r="D763" s="102"/>
      <c r="E763" s="102"/>
      <c r="F763" s="103"/>
      <c r="H763" s="104"/>
      <c r="J763" s="101"/>
      <c r="K763" s="102"/>
      <c r="L763" s="102"/>
      <c r="M763" s="102"/>
      <c r="N763" s="102"/>
      <c r="O763" s="102"/>
      <c r="P763" s="102"/>
      <c r="Q763" s="102"/>
      <c r="R763" s="105"/>
      <c r="T763" s="101"/>
      <c r="U763" s="102"/>
      <c r="V763" s="102"/>
      <c r="W763" s="102"/>
      <c r="X763" s="106"/>
      <c r="Y763" s="4"/>
      <c r="Z763" s="107"/>
      <c r="AA763" s="108"/>
      <c r="AB763" s="108"/>
      <c r="AC763" s="108"/>
      <c r="AD763" s="109"/>
      <c r="AE763" s="7"/>
      <c r="AF763" s="32" t="str">
        <f t="shared" si="202"/>
        <v/>
      </c>
      <c r="AG763" s="31" t="str">
        <f t="shared" si="203"/>
        <v>?</v>
      </c>
      <c r="AH763" s="31" t="str">
        <f t="shared" si="204"/>
        <v>?</v>
      </c>
      <c r="AI763" s="31" t="str">
        <f t="shared" si="205"/>
        <v>?</v>
      </c>
      <c r="AJ763" s="31" t="str">
        <f t="shared" si="206"/>
        <v>?</v>
      </c>
      <c r="AK763" s="31" t="str">
        <f t="shared" si="207"/>
        <v>?</v>
      </c>
      <c r="AL763" s="31" t="str">
        <f t="shared" si="208"/>
        <v>?</v>
      </c>
      <c r="AM763" s="39" t="str">
        <f t="shared" si="209"/>
        <v/>
      </c>
      <c r="AN763" s="31" t="str">
        <f t="shared" si="210"/>
        <v/>
      </c>
      <c r="AO763" s="32" t="str">
        <f t="shared" si="211"/>
        <v/>
      </c>
      <c r="AP763" s="32" t="str">
        <f t="shared" si="212"/>
        <v/>
      </c>
      <c r="AQ763" s="32" t="str">
        <f t="shared" si="213"/>
        <v/>
      </c>
      <c r="AR763" s="32" t="str">
        <f t="shared" si="214"/>
        <v/>
      </c>
      <c r="AS763" s="32" t="str">
        <f t="shared" si="215"/>
        <v/>
      </c>
      <c r="AT763" s="96" t="str">
        <f t="shared" si="216"/>
        <v xml:space="preserve"> </v>
      </c>
    </row>
    <row r="764" spans="1:46" ht="14.25">
      <c r="A764" s="84"/>
      <c r="B764" s="101"/>
      <c r="C764" s="102"/>
      <c r="D764" s="102"/>
      <c r="E764" s="102"/>
      <c r="F764" s="103"/>
      <c r="H764" s="104"/>
      <c r="J764" s="101"/>
      <c r="K764" s="102"/>
      <c r="L764" s="102"/>
      <c r="M764" s="102"/>
      <c r="N764" s="102"/>
      <c r="O764" s="102"/>
      <c r="P764" s="102"/>
      <c r="Q764" s="102"/>
      <c r="R764" s="105"/>
      <c r="T764" s="101"/>
      <c r="U764" s="102"/>
      <c r="V764" s="102"/>
      <c r="W764" s="102"/>
      <c r="X764" s="106"/>
      <c r="Y764" s="4"/>
      <c r="Z764" s="107"/>
      <c r="AA764" s="108"/>
      <c r="AB764" s="108"/>
      <c r="AC764" s="108"/>
      <c r="AD764" s="109"/>
      <c r="AE764" s="7"/>
      <c r="AF764" s="32" t="str">
        <f t="shared" si="202"/>
        <v/>
      </c>
      <c r="AG764" s="31" t="str">
        <f t="shared" si="203"/>
        <v>?</v>
      </c>
      <c r="AH764" s="31" t="str">
        <f t="shared" si="204"/>
        <v>?</v>
      </c>
      <c r="AI764" s="31" t="str">
        <f t="shared" si="205"/>
        <v>?</v>
      </c>
      <c r="AJ764" s="31" t="str">
        <f t="shared" si="206"/>
        <v>?</v>
      </c>
      <c r="AK764" s="31" t="str">
        <f t="shared" si="207"/>
        <v>?</v>
      </c>
      <c r="AL764" s="31" t="str">
        <f t="shared" si="208"/>
        <v>?</v>
      </c>
      <c r="AM764" s="39" t="str">
        <f t="shared" si="209"/>
        <v/>
      </c>
      <c r="AN764" s="31" t="str">
        <f t="shared" si="210"/>
        <v/>
      </c>
      <c r="AO764" s="32" t="str">
        <f t="shared" si="211"/>
        <v/>
      </c>
      <c r="AP764" s="32" t="str">
        <f t="shared" si="212"/>
        <v/>
      </c>
      <c r="AQ764" s="32" t="str">
        <f t="shared" si="213"/>
        <v/>
      </c>
      <c r="AR764" s="32" t="str">
        <f t="shared" si="214"/>
        <v/>
      </c>
      <c r="AS764" s="32" t="str">
        <f t="shared" si="215"/>
        <v/>
      </c>
      <c r="AT764" s="96" t="str">
        <f t="shared" si="216"/>
        <v xml:space="preserve"> </v>
      </c>
    </row>
    <row r="765" spans="1:46" ht="14.25">
      <c r="A765" s="84"/>
      <c r="B765" s="101"/>
      <c r="C765" s="102"/>
      <c r="D765" s="102"/>
      <c r="E765" s="102"/>
      <c r="F765" s="103"/>
      <c r="H765" s="104"/>
      <c r="J765" s="101"/>
      <c r="K765" s="102"/>
      <c r="L765" s="102"/>
      <c r="M765" s="102"/>
      <c r="N765" s="102"/>
      <c r="O765" s="102"/>
      <c r="P765" s="102"/>
      <c r="Q765" s="102"/>
      <c r="R765" s="105"/>
      <c r="T765" s="101"/>
      <c r="U765" s="102"/>
      <c r="V765" s="102"/>
      <c r="W765" s="102"/>
      <c r="X765" s="106"/>
      <c r="Y765" s="4"/>
      <c r="Z765" s="107"/>
      <c r="AA765" s="108"/>
      <c r="AB765" s="108"/>
      <c r="AC765" s="108"/>
      <c r="AD765" s="109"/>
      <c r="AE765" s="7"/>
      <c r="AF765" s="32" t="str">
        <f t="shared" si="202"/>
        <v/>
      </c>
      <c r="AG765" s="31" t="str">
        <f t="shared" si="203"/>
        <v>?</v>
      </c>
      <c r="AH765" s="31" t="str">
        <f t="shared" si="204"/>
        <v>?</v>
      </c>
      <c r="AI765" s="31" t="str">
        <f t="shared" si="205"/>
        <v>?</v>
      </c>
      <c r="AJ765" s="31" t="str">
        <f t="shared" si="206"/>
        <v>?</v>
      </c>
      <c r="AK765" s="31" t="str">
        <f t="shared" si="207"/>
        <v>?</v>
      </c>
      <c r="AL765" s="31" t="str">
        <f t="shared" si="208"/>
        <v>?</v>
      </c>
      <c r="AM765" s="39" t="str">
        <f t="shared" si="209"/>
        <v/>
      </c>
      <c r="AN765" s="31" t="str">
        <f t="shared" si="210"/>
        <v/>
      </c>
      <c r="AO765" s="32" t="str">
        <f t="shared" si="211"/>
        <v/>
      </c>
      <c r="AP765" s="32" t="str">
        <f t="shared" si="212"/>
        <v/>
      </c>
      <c r="AQ765" s="32" t="str">
        <f t="shared" si="213"/>
        <v/>
      </c>
      <c r="AR765" s="32" t="str">
        <f t="shared" si="214"/>
        <v/>
      </c>
      <c r="AS765" s="32" t="str">
        <f t="shared" si="215"/>
        <v/>
      </c>
      <c r="AT765" s="96" t="str">
        <f t="shared" si="216"/>
        <v xml:space="preserve"> </v>
      </c>
    </row>
    <row r="766" spans="1:46" ht="14.25">
      <c r="A766" s="84"/>
      <c r="B766" s="101"/>
      <c r="C766" s="102"/>
      <c r="D766" s="102"/>
      <c r="E766" s="102"/>
      <c r="F766" s="103"/>
      <c r="H766" s="104"/>
      <c r="J766" s="101"/>
      <c r="K766" s="102"/>
      <c r="L766" s="102"/>
      <c r="M766" s="102"/>
      <c r="N766" s="102"/>
      <c r="O766" s="102"/>
      <c r="P766" s="102"/>
      <c r="Q766" s="102"/>
      <c r="R766" s="105"/>
      <c r="T766" s="101"/>
      <c r="U766" s="102"/>
      <c r="V766" s="102"/>
      <c r="W766" s="102"/>
      <c r="X766" s="106"/>
      <c r="Y766" s="4"/>
      <c r="Z766" s="107"/>
      <c r="AA766" s="108"/>
      <c r="AB766" s="108"/>
      <c r="AC766" s="108"/>
      <c r="AD766" s="109"/>
      <c r="AE766" s="7"/>
      <c r="AF766" s="32" t="str">
        <f t="shared" si="202"/>
        <v/>
      </c>
      <c r="AG766" s="31" t="str">
        <f t="shared" si="203"/>
        <v>?</v>
      </c>
      <c r="AH766" s="31" t="str">
        <f t="shared" si="204"/>
        <v>?</v>
      </c>
      <c r="AI766" s="31" t="str">
        <f t="shared" si="205"/>
        <v>?</v>
      </c>
      <c r="AJ766" s="31" t="str">
        <f t="shared" si="206"/>
        <v>?</v>
      </c>
      <c r="AK766" s="31" t="str">
        <f t="shared" si="207"/>
        <v>?</v>
      </c>
      <c r="AL766" s="31" t="str">
        <f t="shared" si="208"/>
        <v>?</v>
      </c>
      <c r="AM766" s="39" t="str">
        <f t="shared" si="209"/>
        <v/>
      </c>
      <c r="AN766" s="31" t="str">
        <f t="shared" si="210"/>
        <v/>
      </c>
      <c r="AO766" s="32" t="str">
        <f t="shared" si="211"/>
        <v/>
      </c>
      <c r="AP766" s="32" t="str">
        <f t="shared" si="212"/>
        <v/>
      </c>
      <c r="AQ766" s="32" t="str">
        <f t="shared" si="213"/>
        <v/>
      </c>
      <c r="AR766" s="32" t="str">
        <f t="shared" si="214"/>
        <v/>
      </c>
      <c r="AS766" s="32" t="str">
        <f t="shared" si="215"/>
        <v/>
      </c>
      <c r="AT766" s="96" t="str">
        <f t="shared" si="216"/>
        <v xml:space="preserve"> </v>
      </c>
    </row>
    <row r="767" spans="1:46" ht="14.25">
      <c r="A767" s="84"/>
      <c r="B767" s="101"/>
      <c r="C767" s="102"/>
      <c r="D767" s="102"/>
      <c r="E767" s="102"/>
      <c r="F767" s="103"/>
      <c r="H767" s="104"/>
      <c r="J767" s="101"/>
      <c r="K767" s="102"/>
      <c r="L767" s="102"/>
      <c r="M767" s="102"/>
      <c r="N767" s="102"/>
      <c r="O767" s="102"/>
      <c r="P767" s="102"/>
      <c r="Q767" s="102"/>
      <c r="R767" s="105"/>
      <c r="T767" s="101"/>
      <c r="U767" s="102"/>
      <c r="V767" s="102"/>
      <c r="W767" s="102"/>
      <c r="X767" s="106"/>
      <c r="Y767" s="4"/>
      <c r="Z767" s="107"/>
      <c r="AA767" s="108"/>
      <c r="AB767" s="108"/>
      <c r="AC767" s="108"/>
      <c r="AD767" s="109"/>
      <c r="AE767" s="7"/>
      <c r="AF767" s="32" t="str">
        <f t="shared" si="202"/>
        <v/>
      </c>
      <c r="AG767" s="31" t="str">
        <f t="shared" si="203"/>
        <v>?</v>
      </c>
      <c r="AH767" s="31" t="str">
        <f t="shared" si="204"/>
        <v>?</v>
      </c>
      <c r="AI767" s="31" t="str">
        <f t="shared" si="205"/>
        <v>?</v>
      </c>
      <c r="AJ767" s="31" t="str">
        <f t="shared" si="206"/>
        <v>?</v>
      </c>
      <c r="AK767" s="31" t="str">
        <f t="shared" si="207"/>
        <v>?</v>
      </c>
      <c r="AL767" s="31" t="str">
        <f t="shared" si="208"/>
        <v>?</v>
      </c>
      <c r="AM767" s="39" t="str">
        <f t="shared" si="209"/>
        <v/>
      </c>
      <c r="AN767" s="31" t="str">
        <f t="shared" si="210"/>
        <v/>
      </c>
      <c r="AO767" s="32" t="str">
        <f t="shared" si="211"/>
        <v/>
      </c>
      <c r="AP767" s="32" t="str">
        <f t="shared" si="212"/>
        <v/>
      </c>
      <c r="AQ767" s="32" t="str">
        <f t="shared" si="213"/>
        <v/>
      </c>
      <c r="AR767" s="32" t="str">
        <f t="shared" si="214"/>
        <v/>
      </c>
      <c r="AS767" s="32" t="str">
        <f t="shared" si="215"/>
        <v/>
      </c>
      <c r="AT767" s="96" t="str">
        <f t="shared" si="216"/>
        <v xml:space="preserve"> </v>
      </c>
    </row>
    <row r="768" spans="1:46" ht="14.25">
      <c r="A768" s="84"/>
      <c r="B768" s="101"/>
      <c r="C768" s="102"/>
      <c r="D768" s="102"/>
      <c r="E768" s="102"/>
      <c r="F768" s="103"/>
      <c r="H768" s="104"/>
      <c r="J768" s="101"/>
      <c r="K768" s="102"/>
      <c r="L768" s="102"/>
      <c r="M768" s="102"/>
      <c r="N768" s="102"/>
      <c r="O768" s="102"/>
      <c r="P768" s="102"/>
      <c r="Q768" s="102"/>
      <c r="R768" s="105"/>
      <c r="T768" s="101"/>
      <c r="U768" s="102"/>
      <c r="V768" s="102"/>
      <c r="W768" s="102"/>
      <c r="X768" s="106"/>
      <c r="Y768" s="4"/>
      <c r="Z768" s="107"/>
      <c r="AA768" s="108"/>
      <c r="AB768" s="108"/>
      <c r="AC768" s="108"/>
      <c r="AD768" s="109"/>
      <c r="AE768" s="7"/>
      <c r="AF768" s="32" t="str">
        <f t="shared" si="202"/>
        <v/>
      </c>
      <c r="AG768" s="31" t="str">
        <f t="shared" si="203"/>
        <v>?</v>
      </c>
      <c r="AH768" s="31" t="str">
        <f t="shared" si="204"/>
        <v>?</v>
      </c>
      <c r="AI768" s="31" t="str">
        <f t="shared" si="205"/>
        <v>?</v>
      </c>
      <c r="AJ768" s="31" t="str">
        <f t="shared" si="206"/>
        <v>?</v>
      </c>
      <c r="AK768" s="31" t="str">
        <f t="shared" si="207"/>
        <v>?</v>
      </c>
      <c r="AL768" s="31" t="str">
        <f t="shared" si="208"/>
        <v>?</v>
      </c>
      <c r="AM768" s="39" t="str">
        <f t="shared" si="209"/>
        <v/>
      </c>
      <c r="AN768" s="31" t="str">
        <f t="shared" si="210"/>
        <v/>
      </c>
      <c r="AO768" s="32" t="str">
        <f t="shared" si="211"/>
        <v/>
      </c>
      <c r="AP768" s="32" t="str">
        <f t="shared" si="212"/>
        <v/>
      </c>
      <c r="AQ768" s="32" t="str">
        <f t="shared" si="213"/>
        <v/>
      </c>
      <c r="AR768" s="32" t="str">
        <f t="shared" si="214"/>
        <v/>
      </c>
      <c r="AS768" s="32" t="str">
        <f t="shared" si="215"/>
        <v/>
      </c>
      <c r="AT768" s="96" t="str">
        <f t="shared" si="216"/>
        <v xml:space="preserve"> </v>
      </c>
    </row>
    <row r="769" spans="1:46" ht="14.25">
      <c r="A769" s="84"/>
      <c r="B769" s="101"/>
      <c r="C769" s="102"/>
      <c r="D769" s="102"/>
      <c r="E769" s="102"/>
      <c r="F769" s="103"/>
      <c r="H769" s="104"/>
      <c r="J769" s="101"/>
      <c r="K769" s="102"/>
      <c r="L769" s="102"/>
      <c r="M769" s="102"/>
      <c r="N769" s="102"/>
      <c r="O769" s="102"/>
      <c r="P769" s="102"/>
      <c r="Q769" s="102"/>
      <c r="R769" s="105"/>
      <c r="T769" s="101"/>
      <c r="U769" s="102"/>
      <c r="V769" s="102"/>
      <c r="W769" s="102"/>
      <c r="X769" s="106"/>
      <c r="Y769" s="4"/>
      <c r="Z769" s="107"/>
      <c r="AA769" s="108"/>
      <c r="AB769" s="108"/>
      <c r="AC769" s="108"/>
      <c r="AD769" s="109"/>
      <c r="AE769" s="7"/>
      <c r="AF769" s="32" t="str">
        <f t="shared" si="202"/>
        <v/>
      </c>
      <c r="AG769" s="31" t="str">
        <f t="shared" si="203"/>
        <v>?</v>
      </c>
      <c r="AH769" s="31" t="str">
        <f t="shared" si="204"/>
        <v>?</v>
      </c>
      <c r="AI769" s="31" t="str">
        <f t="shared" si="205"/>
        <v>?</v>
      </c>
      <c r="AJ769" s="31" t="str">
        <f t="shared" si="206"/>
        <v>?</v>
      </c>
      <c r="AK769" s="31" t="str">
        <f t="shared" si="207"/>
        <v>?</v>
      </c>
      <c r="AL769" s="31" t="str">
        <f t="shared" si="208"/>
        <v>?</v>
      </c>
      <c r="AM769" s="39" t="str">
        <f t="shared" si="209"/>
        <v/>
      </c>
      <c r="AN769" s="31" t="str">
        <f t="shared" si="210"/>
        <v/>
      </c>
      <c r="AO769" s="32" t="str">
        <f t="shared" si="211"/>
        <v/>
      </c>
      <c r="AP769" s="32" t="str">
        <f t="shared" si="212"/>
        <v/>
      </c>
      <c r="AQ769" s="32" t="str">
        <f t="shared" si="213"/>
        <v/>
      </c>
      <c r="AR769" s="32" t="str">
        <f t="shared" si="214"/>
        <v/>
      </c>
      <c r="AS769" s="32" t="str">
        <f t="shared" si="215"/>
        <v/>
      </c>
      <c r="AT769" s="96" t="str">
        <f t="shared" si="216"/>
        <v xml:space="preserve"> </v>
      </c>
    </row>
    <row r="770" spans="1:46" ht="14.25">
      <c r="A770" s="84"/>
      <c r="B770" s="101"/>
      <c r="C770" s="102"/>
      <c r="D770" s="102"/>
      <c r="E770" s="102"/>
      <c r="F770" s="103"/>
      <c r="H770" s="104"/>
      <c r="J770" s="101"/>
      <c r="K770" s="102"/>
      <c r="L770" s="102"/>
      <c r="M770" s="102"/>
      <c r="N770" s="102"/>
      <c r="O770" s="102"/>
      <c r="P770" s="102"/>
      <c r="Q770" s="102"/>
      <c r="R770" s="105"/>
      <c r="T770" s="101"/>
      <c r="U770" s="102"/>
      <c r="V770" s="102"/>
      <c r="W770" s="102"/>
      <c r="X770" s="106"/>
      <c r="Y770" s="4"/>
      <c r="Z770" s="107"/>
      <c r="AA770" s="108"/>
      <c r="AB770" s="108"/>
      <c r="AC770" s="108"/>
      <c r="AD770" s="109"/>
      <c r="AE770" s="7"/>
      <c r="AF770" s="32" t="str">
        <f t="shared" si="202"/>
        <v/>
      </c>
      <c r="AG770" s="31" t="str">
        <f t="shared" si="203"/>
        <v>?</v>
      </c>
      <c r="AH770" s="31" t="str">
        <f t="shared" si="204"/>
        <v>?</v>
      </c>
      <c r="AI770" s="31" t="str">
        <f t="shared" si="205"/>
        <v>?</v>
      </c>
      <c r="AJ770" s="31" t="str">
        <f t="shared" si="206"/>
        <v>?</v>
      </c>
      <c r="AK770" s="31" t="str">
        <f t="shared" si="207"/>
        <v>?</v>
      </c>
      <c r="AL770" s="31" t="str">
        <f t="shared" si="208"/>
        <v>?</v>
      </c>
      <c r="AM770" s="39" t="str">
        <f t="shared" si="209"/>
        <v/>
      </c>
      <c r="AN770" s="31" t="str">
        <f t="shared" si="210"/>
        <v/>
      </c>
      <c r="AO770" s="32" t="str">
        <f t="shared" si="211"/>
        <v/>
      </c>
      <c r="AP770" s="32" t="str">
        <f t="shared" si="212"/>
        <v/>
      </c>
      <c r="AQ770" s="32" t="str">
        <f t="shared" si="213"/>
        <v/>
      </c>
      <c r="AR770" s="32" t="str">
        <f t="shared" si="214"/>
        <v/>
      </c>
      <c r="AS770" s="32" t="str">
        <f t="shared" si="215"/>
        <v/>
      </c>
      <c r="AT770" s="96" t="str">
        <f t="shared" si="216"/>
        <v xml:space="preserve"> </v>
      </c>
    </row>
    <row r="771" spans="1:46" ht="14.25">
      <c r="A771" s="84"/>
      <c r="B771" s="101"/>
      <c r="C771" s="102"/>
      <c r="D771" s="102"/>
      <c r="E771" s="102"/>
      <c r="F771" s="103"/>
      <c r="H771" s="104"/>
      <c r="J771" s="101"/>
      <c r="K771" s="102"/>
      <c r="L771" s="102"/>
      <c r="M771" s="102"/>
      <c r="N771" s="102"/>
      <c r="O771" s="102"/>
      <c r="P771" s="102"/>
      <c r="Q771" s="102"/>
      <c r="R771" s="105"/>
      <c r="T771" s="101"/>
      <c r="U771" s="102"/>
      <c r="V771" s="102"/>
      <c r="W771" s="102"/>
      <c r="X771" s="106"/>
      <c r="Y771" s="4"/>
      <c r="Z771" s="107"/>
      <c r="AA771" s="108"/>
      <c r="AB771" s="108"/>
      <c r="AC771" s="108"/>
      <c r="AD771" s="109"/>
      <c r="AE771" s="7"/>
      <c r="AF771" s="32" t="str">
        <f t="shared" si="202"/>
        <v/>
      </c>
      <c r="AG771" s="31" t="str">
        <f t="shared" si="203"/>
        <v>?</v>
      </c>
      <c r="AH771" s="31" t="str">
        <f t="shared" si="204"/>
        <v>?</v>
      </c>
      <c r="AI771" s="31" t="str">
        <f t="shared" si="205"/>
        <v>?</v>
      </c>
      <c r="AJ771" s="31" t="str">
        <f t="shared" si="206"/>
        <v>?</v>
      </c>
      <c r="AK771" s="31" t="str">
        <f t="shared" si="207"/>
        <v>?</v>
      </c>
      <c r="AL771" s="31" t="str">
        <f t="shared" si="208"/>
        <v>?</v>
      </c>
      <c r="AM771" s="39" t="str">
        <f t="shared" si="209"/>
        <v/>
      </c>
      <c r="AN771" s="31" t="str">
        <f t="shared" si="210"/>
        <v/>
      </c>
      <c r="AO771" s="32" t="str">
        <f t="shared" si="211"/>
        <v/>
      </c>
      <c r="AP771" s="32" t="str">
        <f t="shared" si="212"/>
        <v/>
      </c>
      <c r="AQ771" s="32" t="str">
        <f t="shared" si="213"/>
        <v/>
      </c>
      <c r="AR771" s="32" t="str">
        <f t="shared" si="214"/>
        <v/>
      </c>
      <c r="AS771" s="32" t="str">
        <f t="shared" si="215"/>
        <v/>
      </c>
      <c r="AT771" s="96" t="str">
        <f t="shared" si="216"/>
        <v xml:space="preserve"> </v>
      </c>
    </row>
    <row r="772" spans="1:46" ht="14.25">
      <c r="A772" s="84"/>
      <c r="B772" s="101"/>
      <c r="C772" s="102"/>
      <c r="D772" s="102"/>
      <c r="E772" s="102"/>
      <c r="F772" s="103"/>
      <c r="H772" s="104"/>
      <c r="J772" s="101"/>
      <c r="K772" s="102"/>
      <c r="L772" s="102"/>
      <c r="M772" s="102"/>
      <c r="N772" s="102"/>
      <c r="O772" s="102"/>
      <c r="P772" s="102"/>
      <c r="Q772" s="102"/>
      <c r="R772" s="105"/>
      <c r="T772" s="101"/>
      <c r="U772" s="102"/>
      <c r="V772" s="102"/>
      <c r="W772" s="102"/>
      <c r="X772" s="106"/>
      <c r="Y772" s="4"/>
      <c r="Z772" s="107"/>
      <c r="AA772" s="108"/>
      <c r="AB772" s="108"/>
      <c r="AC772" s="108"/>
      <c r="AD772" s="109"/>
      <c r="AE772" s="7"/>
      <c r="AF772" s="32" t="str">
        <f t="shared" si="202"/>
        <v/>
      </c>
      <c r="AG772" s="31" t="str">
        <f t="shared" si="203"/>
        <v>?</v>
      </c>
      <c r="AH772" s="31" t="str">
        <f t="shared" si="204"/>
        <v>?</v>
      </c>
      <c r="AI772" s="31" t="str">
        <f t="shared" si="205"/>
        <v>?</v>
      </c>
      <c r="AJ772" s="31" t="str">
        <f t="shared" si="206"/>
        <v>?</v>
      </c>
      <c r="AK772" s="31" t="str">
        <f t="shared" si="207"/>
        <v>?</v>
      </c>
      <c r="AL772" s="31" t="str">
        <f t="shared" si="208"/>
        <v>?</v>
      </c>
      <c r="AM772" s="39" t="str">
        <f t="shared" si="209"/>
        <v/>
      </c>
      <c r="AN772" s="31" t="str">
        <f t="shared" si="210"/>
        <v/>
      </c>
      <c r="AO772" s="32" t="str">
        <f t="shared" si="211"/>
        <v/>
      </c>
      <c r="AP772" s="32" t="str">
        <f t="shared" si="212"/>
        <v/>
      </c>
      <c r="AQ772" s="32" t="str">
        <f t="shared" si="213"/>
        <v/>
      </c>
      <c r="AR772" s="32" t="str">
        <f t="shared" si="214"/>
        <v/>
      </c>
      <c r="AS772" s="32" t="str">
        <f t="shared" si="215"/>
        <v/>
      </c>
      <c r="AT772" s="96" t="str">
        <f t="shared" si="216"/>
        <v xml:space="preserve"> </v>
      </c>
    </row>
    <row r="773" spans="1:46" ht="14.25">
      <c r="A773" s="84"/>
      <c r="B773" s="101"/>
      <c r="C773" s="102"/>
      <c r="D773" s="102"/>
      <c r="E773" s="102"/>
      <c r="F773" s="103"/>
      <c r="H773" s="104"/>
      <c r="J773" s="101"/>
      <c r="K773" s="102"/>
      <c r="L773" s="102"/>
      <c r="M773" s="102"/>
      <c r="N773" s="102"/>
      <c r="O773" s="102"/>
      <c r="P773" s="102"/>
      <c r="Q773" s="102"/>
      <c r="R773" s="105"/>
      <c r="T773" s="101"/>
      <c r="U773" s="102"/>
      <c r="V773" s="102"/>
      <c r="W773" s="102"/>
      <c r="X773" s="106"/>
      <c r="Y773" s="4"/>
      <c r="Z773" s="107"/>
      <c r="AA773" s="108"/>
      <c r="AB773" s="108"/>
      <c r="AC773" s="108"/>
      <c r="AD773" s="109"/>
      <c r="AE773" s="7"/>
      <c r="AF773" s="32" t="str">
        <f t="shared" si="202"/>
        <v/>
      </c>
      <c r="AG773" s="31" t="str">
        <f t="shared" si="203"/>
        <v>?</v>
      </c>
      <c r="AH773" s="31" t="str">
        <f t="shared" si="204"/>
        <v>?</v>
      </c>
      <c r="AI773" s="31" t="str">
        <f t="shared" si="205"/>
        <v>?</v>
      </c>
      <c r="AJ773" s="31" t="str">
        <f t="shared" si="206"/>
        <v>?</v>
      </c>
      <c r="AK773" s="31" t="str">
        <f t="shared" si="207"/>
        <v>?</v>
      </c>
      <c r="AL773" s="31" t="str">
        <f t="shared" si="208"/>
        <v>?</v>
      </c>
      <c r="AM773" s="39" t="str">
        <f t="shared" si="209"/>
        <v/>
      </c>
      <c r="AN773" s="31" t="str">
        <f t="shared" si="210"/>
        <v/>
      </c>
      <c r="AO773" s="32" t="str">
        <f t="shared" si="211"/>
        <v/>
      </c>
      <c r="AP773" s="32" t="str">
        <f t="shared" si="212"/>
        <v/>
      </c>
      <c r="AQ773" s="32" t="str">
        <f t="shared" si="213"/>
        <v/>
      </c>
      <c r="AR773" s="32" t="str">
        <f t="shared" si="214"/>
        <v/>
      </c>
      <c r="AS773" s="32" t="str">
        <f t="shared" si="215"/>
        <v/>
      </c>
      <c r="AT773" s="96" t="str">
        <f t="shared" si="216"/>
        <v xml:space="preserve"> </v>
      </c>
    </row>
    <row r="774" spans="1:46" ht="14.25">
      <c r="A774" s="84"/>
      <c r="B774" s="101"/>
      <c r="C774" s="102"/>
      <c r="D774" s="102"/>
      <c r="E774" s="102"/>
      <c r="F774" s="103"/>
      <c r="H774" s="104"/>
      <c r="J774" s="101"/>
      <c r="K774" s="102"/>
      <c r="L774" s="102"/>
      <c r="M774" s="102"/>
      <c r="N774" s="102"/>
      <c r="O774" s="102"/>
      <c r="P774" s="102"/>
      <c r="Q774" s="102"/>
      <c r="R774" s="105"/>
      <c r="T774" s="101"/>
      <c r="U774" s="102"/>
      <c r="V774" s="102"/>
      <c r="W774" s="102"/>
      <c r="X774" s="106"/>
      <c r="Y774" s="4"/>
      <c r="Z774" s="107"/>
      <c r="AA774" s="108"/>
      <c r="AB774" s="108"/>
      <c r="AC774" s="108"/>
      <c r="AD774" s="109"/>
      <c r="AE774" s="7"/>
      <c r="AF774" s="32" t="str">
        <f t="shared" si="202"/>
        <v/>
      </c>
      <c r="AG774" s="31" t="str">
        <f t="shared" si="203"/>
        <v>?</v>
      </c>
      <c r="AH774" s="31" t="str">
        <f t="shared" si="204"/>
        <v>?</v>
      </c>
      <c r="AI774" s="31" t="str">
        <f t="shared" si="205"/>
        <v>?</v>
      </c>
      <c r="AJ774" s="31" t="str">
        <f t="shared" si="206"/>
        <v>?</v>
      </c>
      <c r="AK774" s="31" t="str">
        <f t="shared" si="207"/>
        <v>?</v>
      </c>
      <c r="AL774" s="31" t="str">
        <f t="shared" si="208"/>
        <v>?</v>
      </c>
      <c r="AM774" s="39" t="str">
        <f t="shared" si="209"/>
        <v/>
      </c>
      <c r="AN774" s="31" t="str">
        <f t="shared" si="210"/>
        <v/>
      </c>
      <c r="AO774" s="32" t="str">
        <f t="shared" si="211"/>
        <v/>
      </c>
      <c r="AP774" s="32" t="str">
        <f t="shared" si="212"/>
        <v/>
      </c>
      <c r="AQ774" s="32" t="str">
        <f t="shared" si="213"/>
        <v/>
      </c>
      <c r="AR774" s="32" t="str">
        <f t="shared" si="214"/>
        <v/>
      </c>
      <c r="AS774" s="32" t="str">
        <f t="shared" si="215"/>
        <v/>
      </c>
      <c r="AT774" s="96" t="str">
        <f t="shared" si="216"/>
        <v xml:space="preserve"> </v>
      </c>
    </row>
    <row r="775" spans="1:46" ht="14.25">
      <c r="A775" s="84"/>
      <c r="B775" s="101"/>
      <c r="C775" s="102"/>
      <c r="D775" s="102"/>
      <c r="E775" s="102"/>
      <c r="F775" s="103"/>
      <c r="H775" s="104"/>
      <c r="J775" s="101"/>
      <c r="K775" s="102"/>
      <c r="L775" s="102"/>
      <c r="M775" s="102"/>
      <c r="N775" s="102"/>
      <c r="O775" s="102"/>
      <c r="P775" s="102"/>
      <c r="Q775" s="102"/>
      <c r="R775" s="105"/>
      <c r="T775" s="101"/>
      <c r="U775" s="102"/>
      <c r="V775" s="102"/>
      <c r="W775" s="102"/>
      <c r="X775" s="106"/>
      <c r="Y775" s="4"/>
      <c r="Z775" s="107"/>
      <c r="AA775" s="108"/>
      <c r="AB775" s="108"/>
      <c r="AC775" s="108"/>
      <c r="AD775" s="109"/>
      <c r="AE775" s="7"/>
      <c r="AF775" s="32" t="str">
        <f t="shared" si="202"/>
        <v/>
      </c>
      <c r="AG775" s="31" t="str">
        <f t="shared" si="203"/>
        <v>?</v>
      </c>
      <c r="AH775" s="31" t="str">
        <f t="shared" si="204"/>
        <v>?</v>
      </c>
      <c r="AI775" s="31" t="str">
        <f t="shared" si="205"/>
        <v>?</v>
      </c>
      <c r="AJ775" s="31" t="str">
        <f t="shared" si="206"/>
        <v>?</v>
      </c>
      <c r="AK775" s="31" t="str">
        <f t="shared" si="207"/>
        <v>?</v>
      </c>
      <c r="AL775" s="31" t="str">
        <f t="shared" si="208"/>
        <v>?</v>
      </c>
      <c r="AM775" s="39" t="str">
        <f t="shared" si="209"/>
        <v/>
      </c>
      <c r="AN775" s="31" t="str">
        <f t="shared" si="210"/>
        <v/>
      </c>
      <c r="AO775" s="32" t="str">
        <f t="shared" si="211"/>
        <v/>
      </c>
      <c r="AP775" s="32" t="str">
        <f t="shared" si="212"/>
        <v/>
      </c>
      <c r="AQ775" s="32" t="str">
        <f t="shared" si="213"/>
        <v/>
      </c>
      <c r="AR775" s="32" t="str">
        <f t="shared" si="214"/>
        <v/>
      </c>
      <c r="AS775" s="32" t="str">
        <f t="shared" si="215"/>
        <v/>
      </c>
      <c r="AT775" s="96" t="str">
        <f t="shared" si="216"/>
        <v xml:space="preserve"> </v>
      </c>
    </row>
    <row r="776" spans="1:46" ht="14.25">
      <c r="A776" s="84"/>
      <c r="B776" s="101"/>
      <c r="C776" s="102"/>
      <c r="D776" s="102"/>
      <c r="E776" s="102"/>
      <c r="F776" s="103"/>
      <c r="H776" s="104"/>
      <c r="J776" s="101"/>
      <c r="K776" s="102"/>
      <c r="L776" s="102"/>
      <c r="M776" s="102"/>
      <c r="N776" s="102"/>
      <c r="O776" s="102"/>
      <c r="P776" s="102"/>
      <c r="Q776" s="102"/>
      <c r="R776" s="105"/>
      <c r="T776" s="101"/>
      <c r="U776" s="102"/>
      <c r="V776" s="102"/>
      <c r="W776" s="102"/>
      <c r="X776" s="106"/>
      <c r="Y776" s="4"/>
      <c r="Z776" s="107"/>
      <c r="AA776" s="108"/>
      <c r="AB776" s="108"/>
      <c r="AC776" s="108"/>
      <c r="AD776" s="109"/>
      <c r="AE776" s="7"/>
      <c r="AF776" s="32" t="str">
        <f t="shared" si="202"/>
        <v/>
      </c>
      <c r="AG776" s="31" t="str">
        <f t="shared" si="203"/>
        <v>?</v>
      </c>
      <c r="AH776" s="31" t="str">
        <f t="shared" si="204"/>
        <v>?</v>
      </c>
      <c r="AI776" s="31" t="str">
        <f t="shared" si="205"/>
        <v>?</v>
      </c>
      <c r="AJ776" s="31" t="str">
        <f t="shared" si="206"/>
        <v>?</v>
      </c>
      <c r="AK776" s="31" t="str">
        <f t="shared" si="207"/>
        <v>?</v>
      </c>
      <c r="AL776" s="31" t="str">
        <f t="shared" si="208"/>
        <v>?</v>
      </c>
      <c r="AM776" s="39" t="str">
        <f t="shared" si="209"/>
        <v/>
      </c>
      <c r="AN776" s="31" t="str">
        <f t="shared" si="210"/>
        <v/>
      </c>
      <c r="AO776" s="32" t="str">
        <f t="shared" si="211"/>
        <v/>
      </c>
      <c r="AP776" s="32" t="str">
        <f t="shared" si="212"/>
        <v/>
      </c>
      <c r="AQ776" s="32" t="str">
        <f t="shared" si="213"/>
        <v/>
      </c>
      <c r="AR776" s="32" t="str">
        <f t="shared" si="214"/>
        <v/>
      </c>
      <c r="AS776" s="32" t="str">
        <f t="shared" si="215"/>
        <v/>
      </c>
      <c r="AT776" s="96" t="str">
        <f t="shared" si="216"/>
        <v xml:space="preserve"> </v>
      </c>
    </row>
    <row r="777" spans="1:46" ht="14.25">
      <c r="A777" s="84"/>
      <c r="B777" s="101"/>
      <c r="C777" s="102"/>
      <c r="D777" s="102"/>
      <c r="E777" s="102"/>
      <c r="F777" s="103"/>
      <c r="H777" s="104"/>
      <c r="J777" s="101"/>
      <c r="K777" s="102"/>
      <c r="L777" s="102"/>
      <c r="M777" s="102"/>
      <c r="N777" s="102"/>
      <c r="O777" s="102"/>
      <c r="P777" s="102"/>
      <c r="Q777" s="102"/>
      <c r="R777" s="105"/>
      <c r="T777" s="101"/>
      <c r="U777" s="102"/>
      <c r="V777" s="102"/>
      <c r="W777" s="102"/>
      <c r="X777" s="106"/>
      <c r="Y777" s="4"/>
      <c r="Z777" s="107"/>
      <c r="AA777" s="108"/>
      <c r="AB777" s="108"/>
      <c r="AC777" s="108"/>
      <c r="AD777" s="109"/>
      <c r="AE777" s="7"/>
      <c r="AF777" s="32" t="str">
        <f t="shared" si="202"/>
        <v/>
      </c>
      <c r="AG777" s="31" t="str">
        <f t="shared" si="203"/>
        <v>?</v>
      </c>
      <c r="AH777" s="31" t="str">
        <f t="shared" si="204"/>
        <v>?</v>
      </c>
      <c r="AI777" s="31" t="str">
        <f t="shared" si="205"/>
        <v>?</v>
      </c>
      <c r="AJ777" s="31" t="str">
        <f t="shared" si="206"/>
        <v>?</v>
      </c>
      <c r="AK777" s="31" t="str">
        <f t="shared" si="207"/>
        <v>?</v>
      </c>
      <c r="AL777" s="31" t="str">
        <f t="shared" si="208"/>
        <v>?</v>
      </c>
      <c r="AM777" s="39" t="str">
        <f t="shared" si="209"/>
        <v/>
      </c>
      <c r="AN777" s="31" t="str">
        <f t="shared" si="210"/>
        <v/>
      </c>
      <c r="AO777" s="32" t="str">
        <f t="shared" si="211"/>
        <v/>
      </c>
      <c r="AP777" s="32" t="str">
        <f t="shared" si="212"/>
        <v/>
      </c>
      <c r="AQ777" s="32" t="str">
        <f t="shared" si="213"/>
        <v/>
      </c>
      <c r="AR777" s="32" t="str">
        <f t="shared" si="214"/>
        <v/>
      </c>
      <c r="AS777" s="32" t="str">
        <f t="shared" si="215"/>
        <v/>
      </c>
      <c r="AT777" s="96" t="str">
        <f t="shared" si="216"/>
        <v xml:space="preserve"> </v>
      </c>
    </row>
    <row r="778" spans="1:46" ht="14.25">
      <c r="A778" s="84"/>
      <c r="B778" s="101"/>
      <c r="C778" s="102"/>
      <c r="D778" s="102"/>
      <c r="E778" s="102"/>
      <c r="F778" s="103"/>
      <c r="H778" s="104"/>
      <c r="J778" s="101"/>
      <c r="K778" s="102"/>
      <c r="L778" s="102"/>
      <c r="M778" s="102"/>
      <c r="N778" s="102"/>
      <c r="O778" s="102"/>
      <c r="P778" s="102"/>
      <c r="Q778" s="102"/>
      <c r="R778" s="105"/>
      <c r="T778" s="101"/>
      <c r="U778" s="102"/>
      <c r="V778" s="102"/>
      <c r="W778" s="102"/>
      <c r="X778" s="106"/>
      <c r="Y778" s="4"/>
      <c r="Z778" s="107"/>
      <c r="AA778" s="108"/>
      <c r="AB778" s="108"/>
      <c r="AC778" s="108"/>
      <c r="AD778" s="109"/>
      <c r="AE778" s="7"/>
      <c r="AF778" s="32" t="str">
        <f t="shared" si="202"/>
        <v/>
      </c>
      <c r="AG778" s="31" t="str">
        <f t="shared" si="203"/>
        <v>?</v>
      </c>
      <c r="AH778" s="31" t="str">
        <f t="shared" si="204"/>
        <v>?</v>
      </c>
      <c r="AI778" s="31" t="str">
        <f t="shared" si="205"/>
        <v>?</v>
      </c>
      <c r="AJ778" s="31" t="str">
        <f t="shared" si="206"/>
        <v>?</v>
      </c>
      <c r="AK778" s="31" t="str">
        <f t="shared" si="207"/>
        <v>?</v>
      </c>
      <c r="AL778" s="31" t="str">
        <f t="shared" si="208"/>
        <v>?</v>
      </c>
      <c r="AM778" s="39" t="str">
        <f t="shared" si="209"/>
        <v/>
      </c>
      <c r="AN778" s="31" t="str">
        <f t="shared" si="210"/>
        <v/>
      </c>
      <c r="AO778" s="32" t="str">
        <f t="shared" si="211"/>
        <v/>
      </c>
      <c r="AP778" s="32" t="str">
        <f t="shared" si="212"/>
        <v/>
      </c>
      <c r="AQ778" s="32" t="str">
        <f t="shared" si="213"/>
        <v/>
      </c>
      <c r="AR778" s="32" t="str">
        <f t="shared" si="214"/>
        <v/>
      </c>
      <c r="AS778" s="32" t="str">
        <f t="shared" si="215"/>
        <v/>
      </c>
      <c r="AT778" s="96" t="str">
        <f t="shared" si="216"/>
        <v xml:space="preserve"> </v>
      </c>
    </row>
    <row r="779" spans="1:46" ht="14.25">
      <c r="A779" s="84"/>
      <c r="B779" s="101"/>
      <c r="C779" s="102"/>
      <c r="D779" s="102"/>
      <c r="E779" s="102"/>
      <c r="F779" s="103"/>
      <c r="H779" s="104"/>
      <c r="J779" s="101"/>
      <c r="K779" s="102"/>
      <c r="L779" s="102"/>
      <c r="M779" s="102"/>
      <c r="N779" s="102"/>
      <c r="O779" s="102"/>
      <c r="P779" s="102"/>
      <c r="Q779" s="102"/>
      <c r="R779" s="105"/>
      <c r="T779" s="101"/>
      <c r="U779" s="102"/>
      <c r="V779" s="102"/>
      <c r="W779" s="102"/>
      <c r="X779" s="106"/>
      <c r="Y779" s="4"/>
      <c r="Z779" s="107"/>
      <c r="AA779" s="108"/>
      <c r="AB779" s="108"/>
      <c r="AC779" s="108"/>
      <c r="AD779" s="109"/>
      <c r="AE779" s="7"/>
      <c r="AF779" s="32" t="str">
        <f t="shared" si="202"/>
        <v/>
      </c>
      <c r="AG779" s="31" t="str">
        <f t="shared" si="203"/>
        <v>?</v>
      </c>
      <c r="AH779" s="31" t="str">
        <f t="shared" si="204"/>
        <v>?</v>
      </c>
      <c r="AI779" s="31" t="str">
        <f t="shared" si="205"/>
        <v>?</v>
      </c>
      <c r="AJ779" s="31" t="str">
        <f t="shared" si="206"/>
        <v>?</v>
      </c>
      <c r="AK779" s="31" t="str">
        <f t="shared" si="207"/>
        <v>?</v>
      </c>
      <c r="AL779" s="31" t="str">
        <f t="shared" si="208"/>
        <v>?</v>
      </c>
      <c r="AM779" s="39" t="str">
        <f t="shared" si="209"/>
        <v/>
      </c>
      <c r="AN779" s="31" t="str">
        <f t="shared" si="210"/>
        <v/>
      </c>
      <c r="AO779" s="32" t="str">
        <f t="shared" si="211"/>
        <v/>
      </c>
      <c r="AP779" s="32" t="str">
        <f t="shared" si="212"/>
        <v/>
      </c>
      <c r="AQ779" s="32" t="str">
        <f t="shared" si="213"/>
        <v/>
      </c>
      <c r="AR779" s="32" t="str">
        <f t="shared" si="214"/>
        <v/>
      </c>
      <c r="AS779" s="32" t="str">
        <f t="shared" si="215"/>
        <v/>
      </c>
      <c r="AT779" s="96" t="str">
        <f t="shared" si="216"/>
        <v xml:space="preserve"> </v>
      </c>
    </row>
    <row r="780" spans="1:46" ht="14.25">
      <c r="A780" s="84"/>
      <c r="B780" s="101"/>
      <c r="C780" s="102"/>
      <c r="D780" s="102"/>
      <c r="E780" s="102"/>
      <c r="F780" s="103"/>
      <c r="H780" s="104"/>
      <c r="J780" s="101"/>
      <c r="K780" s="102"/>
      <c r="L780" s="102"/>
      <c r="M780" s="102"/>
      <c r="N780" s="102"/>
      <c r="O780" s="102"/>
      <c r="P780" s="102"/>
      <c r="Q780" s="102"/>
      <c r="R780" s="105"/>
      <c r="T780" s="101"/>
      <c r="U780" s="102"/>
      <c r="V780" s="102"/>
      <c r="W780" s="102"/>
      <c r="X780" s="106"/>
      <c r="Y780" s="4"/>
      <c r="Z780" s="107"/>
      <c r="AA780" s="108"/>
      <c r="AB780" s="108"/>
      <c r="AC780" s="108"/>
      <c r="AD780" s="109"/>
      <c r="AE780" s="7"/>
      <c r="AF780" s="32" t="str">
        <f t="shared" si="202"/>
        <v/>
      </c>
      <c r="AG780" s="31" t="str">
        <f t="shared" si="203"/>
        <v>?</v>
      </c>
      <c r="AH780" s="31" t="str">
        <f t="shared" si="204"/>
        <v>?</v>
      </c>
      <c r="AI780" s="31" t="str">
        <f t="shared" si="205"/>
        <v>?</v>
      </c>
      <c r="AJ780" s="31" t="str">
        <f t="shared" si="206"/>
        <v>?</v>
      </c>
      <c r="AK780" s="31" t="str">
        <f t="shared" si="207"/>
        <v>?</v>
      </c>
      <c r="AL780" s="31" t="str">
        <f t="shared" si="208"/>
        <v>?</v>
      </c>
      <c r="AM780" s="39" t="str">
        <f t="shared" si="209"/>
        <v/>
      </c>
      <c r="AN780" s="31" t="str">
        <f t="shared" si="210"/>
        <v/>
      </c>
      <c r="AO780" s="32" t="str">
        <f t="shared" si="211"/>
        <v/>
      </c>
      <c r="AP780" s="32" t="str">
        <f t="shared" si="212"/>
        <v/>
      </c>
      <c r="AQ780" s="32" t="str">
        <f t="shared" si="213"/>
        <v/>
      </c>
      <c r="AR780" s="32" t="str">
        <f t="shared" si="214"/>
        <v/>
      </c>
      <c r="AS780" s="32" t="str">
        <f t="shared" si="215"/>
        <v/>
      </c>
      <c r="AT780" s="96" t="str">
        <f t="shared" si="216"/>
        <v xml:space="preserve"> </v>
      </c>
    </row>
    <row r="781" spans="1:46" ht="14.25">
      <c r="A781" s="84"/>
      <c r="B781" s="101"/>
      <c r="C781" s="102"/>
      <c r="D781" s="102"/>
      <c r="E781" s="102"/>
      <c r="F781" s="103"/>
      <c r="H781" s="104"/>
      <c r="J781" s="101"/>
      <c r="K781" s="102"/>
      <c r="L781" s="102"/>
      <c r="M781" s="102"/>
      <c r="N781" s="102"/>
      <c r="O781" s="102"/>
      <c r="P781" s="102"/>
      <c r="Q781" s="102"/>
      <c r="R781" s="105"/>
      <c r="T781" s="101"/>
      <c r="U781" s="102"/>
      <c r="V781" s="102"/>
      <c r="W781" s="102"/>
      <c r="X781" s="106"/>
      <c r="Y781" s="4"/>
      <c r="Z781" s="107"/>
      <c r="AA781" s="108"/>
      <c r="AB781" s="108"/>
      <c r="AC781" s="108"/>
      <c r="AD781" s="109"/>
      <c r="AE781" s="7"/>
      <c r="AF781" s="32" t="str">
        <f t="shared" si="202"/>
        <v/>
      </c>
      <c r="AG781" s="31" t="str">
        <f t="shared" si="203"/>
        <v>?</v>
      </c>
      <c r="AH781" s="31" t="str">
        <f t="shared" si="204"/>
        <v>?</v>
      </c>
      <c r="AI781" s="31" t="str">
        <f t="shared" si="205"/>
        <v>?</v>
      </c>
      <c r="AJ781" s="31" t="str">
        <f t="shared" si="206"/>
        <v>?</v>
      </c>
      <c r="AK781" s="31" t="str">
        <f t="shared" si="207"/>
        <v>?</v>
      </c>
      <c r="AL781" s="31" t="str">
        <f t="shared" si="208"/>
        <v>?</v>
      </c>
      <c r="AM781" s="39" t="str">
        <f t="shared" si="209"/>
        <v/>
      </c>
      <c r="AN781" s="31" t="str">
        <f t="shared" si="210"/>
        <v/>
      </c>
      <c r="AO781" s="32" t="str">
        <f t="shared" si="211"/>
        <v/>
      </c>
      <c r="AP781" s="32" t="str">
        <f t="shared" si="212"/>
        <v/>
      </c>
      <c r="AQ781" s="32" t="str">
        <f t="shared" si="213"/>
        <v/>
      </c>
      <c r="AR781" s="32" t="str">
        <f t="shared" si="214"/>
        <v/>
      </c>
      <c r="AS781" s="32" t="str">
        <f t="shared" si="215"/>
        <v/>
      </c>
      <c r="AT781" s="96" t="str">
        <f t="shared" si="216"/>
        <v xml:space="preserve"> </v>
      </c>
    </row>
    <row r="782" spans="1:46" ht="14.25">
      <c r="A782" s="84"/>
      <c r="B782" s="101"/>
      <c r="C782" s="102"/>
      <c r="D782" s="102"/>
      <c r="E782" s="102"/>
      <c r="F782" s="103"/>
      <c r="H782" s="104"/>
      <c r="J782" s="101"/>
      <c r="K782" s="102"/>
      <c r="L782" s="102"/>
      <c r="M782" s="102"/>
      <c r="N782" s="102"/>
      <c r="O782" s="102"/>
      <c r="P782" s="102"/>
      <c r="Q782" s="102"/>
      <c r="R782" s="105"/>
      <c r="T782" s="101"/>
      <c r="U782" s="102"/>
      <c r="V782" s="102"/>
      <c r="W782" s="102"/>
      <c r="X782" s="106"/>
      <c r="Y782" s="4"/>
      <c r="Z782" s="107"/>
      <c r="AA782" s="108"/>
      <c r="AB782" s="108"/>
      <c r="AC782" s="108"/>
      <c r="AD782" s="109"/>
      <c r="AE782" s="7"/>
      <c r="AF782" s="32" t="str">
        <f t="shared" si="202"/>
        <v/>
      </c>
      <c r="AG782" s="31" t="str">
        <f t="shared" si="203"/>
        <v>?</v>
      </c>
      <c r="AH782" s="31" t="str">
        <f t="shared" si="204"/>
        <v>?</v>
      </c>
      <c r="AI782" s="31" t="str">
        <f t="shared" si="205"/>
        <v>?</v>
      </c>
      <c r="AJ782" s="31" t="str">
        <f t="shared" si="206"/>
        <v>?</v>
      </c>
      <c r="AK782" s="31" t="str">
        <f t="shared" si="207"/>
        <v>?</v>
      </c>
      <c r="AL782" s="31" t="str">
        <f t="shared" si="208"/>
        <v>?</v>
      </c>
      <c r="AM782" s="39" t="str">
        <f t="shared" si="209"/>
        <v/>
      </c>
      <c r="AN782" s="31" t="str">
        <f t="shared" si="210"/>
        <v/>
      </c>
      <c r="AO782" s="32" t="str">
        <f t="shared" si="211"/>
        <v/>
      </c>
      <c r="AP782" s="32" t="str">
        <f t="shared" si="212"/>
        <v/>
      </c>
      <c r="AQ782" s="32" t="str">
        <f t="shared" si="213"/>
        <v/>
      </c>
      <c r="AR782" s="32" t="str">
        <f t="shared" si="214"/>
        <v/>
      </c>
      <c r="AS782" s="32" t="str">
        <f t="shared" si="215"/>
        <v/>
      </c>
      <c r="AT782" s="96" t="str">
        <f t="shared" si="216"/>
        <v xml:space="preserve"> </v>
      </c>
    </row>
    <row r="783" spans="1:46" ht="14.25">
      <c r="A783" s="84"/>
      <c r="B783" s="101"/>
      <c r="C783" s="102"/>
      <c r="D783" s="102"/>
      <c r="E783" s="102"/>
      <c r="F783" s="103"/>
      <c r="H783" s="104"/>
      <c r="J783" s="101"/>
      <c r="K783" s="102"/>
      <c r="L783" s="102"/>
      <c r="M783" s="102"/>
      <c r="N783" s="102"/>
      <c r="O783" s="102"/>
      <c r="P783" s="102"/>
      <c r="Q783" s="102"/>
      <c r="R783" s="105"/>
      <c r="T783" s="101"/>
      <c r="U783" s="102"/>
      <c r="V783" s="102"/>
      <c r="W783" s="102"/>
      <c r="X783" s="106"/>
      <c r="Y783" s="4"/>
      <c r="Z783" s="107"/>
      <c r="AA783" s="108"/>
      <c r="AB783" s="108"/>
      <c r="AC783" s="108"/>
      <c r="AD783" s="109"/>
      <c r="AE783" s="7"/>
      <c r="AF783" s="32" t="str">
        <f t="shared" si="202"/>
        <v/>
      </c>
      <c r="AG783" s="31" t="str">
        <f t="shared" si="203"/>
        <v>?</v>
      </c>
      <c r="AH783" s="31" t="str">
        <f t="shared" si="204"/>
        <v>?</v>
      </c>
      <c r="AI783" s="31" t="str">
        <f t="shared" si="205"/>
        <v>?</v>
      </c>
      <c r="AJ783" s="31" t="str">
        <f t="shared" si="206"/>
        <v>?</v>
      </c>
      <c r="AK783" s="31" t="str">
        <f t="shared" si="207"/>
        <v>?</v>
      </c>
      <c r="AL783" s="31" t="str">
        <f t="shared" si="208"/>
        <v>?</v>
      </c>
      <c r="AM783" s="39" t="str">
        <f t="shared" si="209"/>
        <v/>
      </c>
      <c r="AN783" s="31" t="str">
        <f t="shared" si="210"/>
        <v/>
      </c>
      <c r="AO783" s="32" t="str">
        <f t="shared" si="211"/>
        <v/>
      </c>
      <c r="AP783" s="32" t="str">
        <f t="shared" si="212"/>
        <v/>
      </c>
      <c r="AQ783" s="32" t="str">
        <f t="shared" si="213"/>
        <v/>
      </c>
      <c r="AR783" s="32" t="str">
        <f t="shared" si="214"/>
        <v/>
      </c>
      <c r="AS783" s="32" t="str">
        <f t="shared" si="215"/>
        <v/>
      </c>
      <c r="AT783" s="96" t="str">
        <f t="shared" si="216"/>
        <v xml:space="preserve"> </v>
      </c>
    </row>
    <row r="784" spans="1:46" ht="14.25">
      <c r="A784" s="84"/>
      <c r="B784" s="101"/>
      <c r="C784" s="102"/>
      <c r="D784" s="102"/>
      <c r="E784" s="102"/>
      <c r="F784" s="103"/>
      <c r="H784" s="104"/>
      <c r="J784" s="101"/>
      <c r="K784" s="102"/>
      <c r="L784" s="102"/>
      <c r="M784" s="102"/>
      <c r="N784" s="102"/>
      <c r="O784" s="102"/>
      <c r="P784" s="102"/>
      <c r="Q784" s="102"/>
      <c r="R784" s="105"/>
      <c r="T784" s="101"/>
      <c r="U784" s="102"/>
      <c r="V784" s="102"/>
      <c r="W784" s="102"/>
      <c r="X784" s="106"/>
      <c r="Y784" s="4"/>
      <c r="Z784" s="107"/>
      <c r="AA784" s="108"/>
      <c r="AB784" s="108"/>
      <c r="AC784" s="108"/>
      <c r="AD784" s="109"/>
      <c r="AE784" s="7"/>
      <c r="AF784" s="32" t="str">
        <f t="shared" si="202"/>
        <v/>
      </c>
      <c r="AG784" s="31" t="str">
        <f t="shared" si="203"/>
        <v>?</v>
      </c>
      <c r="AH784" s="31" t="str">
        <f t="shared" si="204"/>
        <v>?</v>
      </c>
      <c r="AI784" s="31" t="str">
        <f t="shared" si="205"/>
        <v>?</v>
      </c>
      <c r="AJ784" s="31" t="str">
        <f t="shared" si="206"/>
        <v>?</v>
      </c>
      <c r="AK784" s="31" t="str">
        <f t="shared" si="207"/>
        <v>?</v>
      </c>
      <c r="AL784" s="31" t="str">
        <f t="shared" si="208"/>
        <v>?</v>
      </c>
      <c r="AM784" s="39" t="str">
        <f t="shared" si="209"/>
        <v/>
      </c>
      <c r="AN784" s="31" t="str">
        <f t="shared" si="210"/>
        <v/>
      </c>
      <c r="AO784" s="32" t="str">
        <f t="shared" si="211"/>
        <v/>
      </c>
      <c r="AP784" s="32" t="str">
        <f t="shared" si="212"/>
        <v/>
      </c>
      <c r="AQ784" s="32" t="str">
        <f t="shared" si="213"/>
        <v/>
      </c>
      <c r="AR784" s="32" t="str">
        <f t="shared" si="214"/>
        <v/>
      </c>
      <c r="AS784" s="32" t="str">
        <f t="shared" si="215"/>
        <v/>
      </c>
      <c r="AT784" s="96" t="str">
        <f t="shared" si="216"/>
        <v xml:space="preserve"> </v>
      </c>
    </row>
    <row r="785" spans="1:46" ht="14.25">
      <c r="A785" s="84"/>
      <c r="B785" s="101"/>
      <c r="C785" s="102"/>
      <c r="D785" s="102"/>
      <c r="E785" s="102"/>
      <c r="F785" s="103"/>
      <c r="H785" s="104"/>
      <c r="J785" s="101"/>
      <c r="K785" s="102"/>
      <c r="L785" s="102"/>
      <c r="M785" s="102"/>
      <c r="N785" s="102"/>
      <c r="O785" s="102"/>
      <c r="P785" s="102"/>
      <c r="Q785" s="102"/>
      <c r="R785" s="105"/>
      <c r="T785" s="101"/>
      <c r="U785" s="102"/>
      <c r="V785" s="102"/>
      <c r="W785" s="102"/>
      <c r="X785" s="106"/>
      <c r="Y785" s="4"/>
      <c r="Z785" s="107"/>
      <c r="AA785" s="108"/>
      <c r="AB785" s="108"/>
      <c r="AC785" s="108"/>
      <c r="AD785" s="109"/>
      <c r="AE785" s="7"/>
      <c r="AF785" s="32" t="str">
        <f t="shared" si="202"/>
        <v/>
      </c>
      <c r="AG785" s="31" t="str">
        <f t="shared" si="203"/>
        <v>?</v>
      </c>
      <c r="AH785" s="31" t="str">
        <f t="shared" si="204"/>
        <v>?</v>
      </c>
      <c r="AI785" s="31" t="str">
        <f t="shared" si="205"/>
        <v>?</v>
      </c>
      <c r="AJ785" s="31" t="str">
        <f t="shared" si="206"/>
        <v>?</v>
      </c>
      <c r="AK785" s="31" t="str">
        <f t="shared" si="207"/>
        <v>?</v>
      </c>
      <c r="AL785" s="31" t="str">
        <f t="shared" si="208"/>
        <v>?</v>
      </c>
      <c r="AM785" s="39" t="str">
        <f t="shared" si="209"/>
        <v/>
      </c>
      <c r="AN785" s="31" t="str">
        <f t="shared" si="210"/>
        <v/>
      </c>
      <c r="AO785" s="32" t="str">
        <f t="shared" si="211"/>
        <v/>
      </c>
      <c r="AP785" s="32" t="str">
        <f t="shared" si="212"/>
        <v/>
      </c>
      <c r="AQ785" s="32" t="str">
        <f t="shared" si="213"/>
        <v/>
      </c>
      <c r="AR785" s="32" t="str">
        <f t="shared" si="214"/>
        <v/>
      </c>
      <c r="AS785" s="32" t="str">
        <f t="shared" si="215"/>
        <v/>
      </c>
      <c r="AT785" s="96" t="str">
        <f t="shared" si="216"/>
        <v xml:space="preserve"> </v>
      </c>
    </row>
    <row r="786" spans="1:46" ht="14.25">
      <c r="A786" s="84"/>
      <c r="B786" s="101"/>
      <c r="C786" s="102"/>
      <c r="D786" s="102"/>
      <c r="E786" s="102"/>
      <c r="F786" s="103"/>
      <c r="H786" s="104"/>
      <c r="J786" s="101"/>
      <c r="K786" s="102"/>
      <c r="L786" s="102"/>
      <c r="M786" s="102"/>
      <c r="N786" s="102"/>
      <c r="O786" s="102"/>
      <c r="P786" s="102"/>
      <c r="Q786" s="102"/>
      <c r="R786" s="105"/>
      <c r="T786" s="101"/>
      <c r="U786" s="102"/>
      <c r="V786" s="102"/>
      <c r="W786" s="102"/>
      <c r="X786" s="106"/>
      <c r="Y786" s="4"/>
      <c r="Z786" s="107"/>
      <c r="AA786" s="108"/>
      <c r="AB786" s="108"/>
      <c r="AC786" s="108"/>
      <c r="AD786" s="109"/>
      <c r="AE786" s="7"/>
      <c r="AF786" s="32" t="str">
        <f t="shared" si="202"/>
        <v/>
      </c>
      <c r="AG786" s="31" t="str">
        <f t="shared" si="203"/>
        <v>?</v>
      </c>
      <c r="AH786" s="31" t="str">
        <f t="shared" si="204"/>
        <v>?</v>
      </c>
      <c r="AI786" s="31" t="str">
        <f t="shared" si="205"/>
        <v>?</v>
      </c>
      <c r="AJ786" s="31" t="str">
        <f t="shared" si="206"/>
        <v>?</v>
      </c>
      <c r="AK786" s="31" t="str">
        <f t="shared" si="207"/>
        <v>?</v>
      </c>
      <c r="AL786" s="31" t="str">
        <f t="shared" si="208"/>
        <v>?</v>
      </c>
      <c r="AM786" s="39" t="str">
        <f t="shared" si="209"/>
        <v/>
      </c>
      <c r="AN786" s="31" t="str">
        <f t="shared" si="210"/>
        <v/>
      </c>
      <c r="AO786" s="32" t="str">
        <f t="shared" si="211"/>
        <v/>
      </c>
      <c r="AP786" s="32" t="str">
        <f t="shared" si="212"/>
        <v/>
      </c>
      <c r="AQ786" s="32" t="str">
        <f t="shared" si="213"/>
        <v/>
      </c>
      <c r="AR786" s="32" t="str">
        <f t="shared" si="214"/>
        <v/>
      </c>
      <c r="AS786" s="32" t="str">
        <f t="shared" si="215"/>
        <v/>
      </c>
      <c r="AT786" s="96" t="str">
        <f t="shared" si="216"/>
        <v xml:space="preserve"> </v>
      </c>
    </row>
    <row r="787" spans="1:46" ht="14.25">
      <c r="A787" s="84"/>
      <c r="B787" s="101"/>
      <c r="C787" s="102"/>
      <c r="D787" s="102"/>
      <c r="E787" s="102"/>
      <c r="F787" s="103"/>
      <c r="H787" s="104"/>
      <c r="J787" s="101"/>
      <c r="K787" s="102"/>
      <c r="L787" s="102"/>
      <c r="M787" s="102"/>
      <c r="N787" s="102"/>
      <c r="O787" s="102"/>
      <c r="P787" s="102"/>
      <c r="Q787" s="102"/>
      <c r="R787" s="105"/>
      <c r="T787" s="101"/>
      <c r="U787" s="102"/>
      <c r="V787" s="102"/>
      <c r="W787" s="102"/>
      <c r="X787" s="106"/>
      <c r="Y787" s="4"/>
      <c r="Z787" s="107"/>
      <c r="AA787" s="108"/>
      <c r="AB787" s="108"/>
      <c r="AC787" s="108"/>
      <c r="AD787" s="109"/>
      <c r="AE787" s="7"/>
      <c r="AF787" s="32" t="str">
        <f t="shared" si="202"/>
        <v/>
      </c>
      <c r="AG787" s="31" t="str">
        <f t="shared" si="203"/>
        <v>?</v>
      </c>
      <c r="AH787" s="31" t="str">
        <f t="shared" si="204"/>
        <v>?</v>
      </c>
      <c r="AI787" s="31" t="str">
        <f t="shared" si="205"/>
        <v>?</v>
      </c>
      <c r="AJ787" s="31" t="str">
        <f t="shared" si="206"/>
        <v>?</v>
      </c>
      <c r="AK787" s="31" t="str">
        <f t="shared" si="207"/>
        <v>?</v>
      </c>
      <c r="AL787" s="31" t="str">
        <f t="shared" si="208"/>
        <v>?</v>
      </c>
      <c r="AM787" s="39" t="str">
        <f t="shared" si="209"/>
        <v/>
      </c>
      <c r="AN787" s="31" t="str">
        <f t="shared" si="210"/>
        <v/>
      </c>
      <c r="AO787" s="32" t="str">
        <f t="shared" si="211"/>
        <v/>
      </c>
      <c r="AP787" s="32" t="str">
        <f t="shared" si="212"/>
        <v/>
      </c>
      <c r="AQ787" s="32" t="str">
        <f t="shared" si="213"/>
        <v/>
      </c>
      <c r="AR787" s="32" t="str">
        <f t="shared" si="214"/>
        <v/>
      </c>
      <c r="AS787" s="32" t="str">
        <f t="shared" si="215"/>
        <v/>
      </c>
      <c r="AT787" s="96" t="str">
        <f t="shared" si="216"/>
        <v xml:space="preserve"> </v>
      </c>
    </row>
    <row r="788" spans="1:46" ht="14.25">
      <c r="A788" s="84"/>
      <c r="B788" s="101"/>
      <c r="C788" s="102"/>
      <c r="D788" s="102"/>
      <c r="E788" s="102"/>
      <c r="F788" s="103"/>
      <c r="H788" s="104"/>
      <c r="J788" s="101"/>
      <c r="K788" s="102"/>
      <c r="L788" s="102"/>
      <c r="M788" s="102"/>
      <c r="N788" s="102"/>
      <c r="O788" s="102"/>
      <c r="P788" s="102"/>
      <c r="Q788" s="102"/>
      <c r="R788" s="105"/>
      <c r="T788" s="101"/>
      <c r="U788" s="102"/>
      <c r="V788" s="102"/>
      <c r="W788" s="102"/>
      <c r="X788" s="106"/>
      <c r="Y788" s="4"/>
      <c r="Z788" s="107"/>
      <c r="AA788" s="108"/>
      <c r="AB788" s="108"/>
      <c r="AC788" s="108"/>
      <c r="AD788" s="109"/>
      <c r="AE788" s="7"/>
      <c r="AF788" s="32" t="str">
        <f t="shared" si="202"/>
        <v/>
      </c>
      <c r="AG788" s="31" t="str">
        <f t="shared" si="203"/>
        <v>?</v>
      </c>
      <c r="AH788" s="31" t="str">
        <f t="shared" si="204"/>
        <v>?</v>
      </c>
      <c r="AI788" s="31" t="str">
        <f t="shared" si="205"/>
        <v>?</v>
      </c>
      <c r="AJ788" s="31" t="str">
        <f t="shared" si="206"/>
        <v>?</v>
      </c>
      <c r="AK788" s="31" t="str">
        <f t="shared" si="207"/>
        <v>?</v>
      </c>
      <c r="AL788" s="31" t="str">
        <f t="shared" si="208"/>
        <v>?</v>
      </c>
      <c r="AM788" s="39" t="str">
        <f t="shared" si="209"/>
        <v/>
      </c>
      <c r="AN788" s="31" t="str">
        <f t="shared" si="210"/>
        <v/>
      </c>
      <c r="AO788" s="32" t="str">
        <f t="shared" si="211"/>
        <v/>
      </c>
      <c r="AP788" s="32" t="str">
        <f t="shared" si="212"/>
        <v/>
      </c>
      <c r="AQ788" s="32" t="str">
        <f t="shared" si="213"/>
        <v/>
      </c>
      <c r="AR788" s="32" t="str">
        <f t="shared" si="214"/>
        <v/>
      </c>
      <c r="AS788" s="32" t="str">
        <f t="shared" si="215"/>
        <v/>
      </c>
      <c r="AT788" s="96" t="str">
        <f t="shared" si="216"/>
        <v xml:space="preserve"> </v>
      </c>
    </row>
    <row r="789" spans="1:46" ht="14.25">
      <c r="A789" s="84"/>
      <c r="B789" s="101"/>
      <c r="C789" s="102"/>
      <c r="D789" s="102"/>
      <c r="E789" s="102"/>
      <c r="F789" s="103"/>
      <c r="H789" s="104"/>
      <c r="J789" s="101"/>
      <c r="K789" s="102"/>
      <c r="L789" s="102"/>
      <c r="M789" s="102"/>
      <c r="N789" s="102"/>
      <c r="O789" s="102"/>
      <c r="P789" s="102"/>
      <c r="Q789" s="102"/>
      <c r="R789" s="105"/>
      <c r="T789" s="101"/>
      <c r="U789" s="102"/>
      <c r="V789" s="102"/>
      <c r="W789" s="102"/>
      <c r="X789" s="106"/>
      <c r="Y789" s="4"/>
      <c r="Z789" s="107"/>
      <c r="AA789" s="108"/>
      <c r="AB789" s="108"/>
      <c r="AC789" s="108"/>
      <c r="AD789" s="109"/>
      <c r="AE789" s="7"/>
      <c r="AF789" s="32" t="str">
        <f t="shared" si="202"/>
        <v/>
      </c>
      <c r="AG789" s="31" t="str">
        <f t="shared" si="203"/>
        <v>?</v>
      </c>
      <c r="AH789" s="31" t="str">
        <f t="shared" si="204"/>
        <v>?</v>
      </c>
      <c r="AI789" s="31" t="str">
        <f t="shared" si="205"/>
        <v>?</v>
      </c>
      <c r="AJ789" s="31" t="str">
        <f t="shared" si="206"/>
        <v>?</v>
      </c>
      <c r="AK789" s="31" t="str">
        <f t="shared" si="207"/>
        <v>?</v>
      </c>
      <c r="AL789" s="31" t="str">
        <f t="shared" si="208"/>
        <v>?</v>
      </c>
      <c r="AM789" s="39" t="str">
        <f t="shared" si="209"/>
        <v/>
      </c>
      <c r="AN789" s="31" t="str">
        <f t="shared" si="210"/>
        <v/>
      </c>
      <c r="AO789" s="32" t="str">
        <f t="shared" si="211"/>
        <v/>
      </c>
      <c r="AP789" s="32" t="str">
        <f t="shared" si="212"/>
        <v/>
      </c>
      <c r="AQ789" s="32" t="str">
        <f t="shared" si="213"/>
        <v/>
      </c>
      <c r="AR789" s="32" t="str">
        <f t="shared" si="214"/>
        <v/>
      </c>
      <c r="AS789" s="32" t="str">
        <f t="shared" si="215"/>
        <v/>
      </c>
      <c r="AT789" s="96" t="str">
        <f t="shared" si="216"/>
        <v xml:space="preserve"> </v>
      </c>
    </row>
    <row r="790" spans="1:46" ht="14.25">
      <c r="A790" s="84"/>
      <c r="B790" s="101"/>
      <c r="C790" s="102"/>
      <c r="D790" s="102"/>
      <c r="E790" s="102"/>
      <c r="F790" s="103"/>
      <c r="H790" s="104"/>
      <c r="J790" s="101"/>
      <c r="K790" s="102"/>
      <c r="L790" s="102"/>
      <c r="M790" s="102"/>
      <c r="N790" s="102"/>
      <c r="O790" s="102"/>
      <c r="P790" s="102"/>
      <c r="Q790" s="102"/>
      <c r="R790" s="105"/>
      <c r="T790" s="101"/>
      <c r="U790" s="102"/>
      <c r="V790" s="102"/>
      <c r="W790" s="102"/>
      <c r="X790" s="106"/>
      <c r="Y790" s="4"/>
      <c r="Z790" s="107"/>
      <c r="AA790" s="108"/>
      <c r="AB790" s="108"/>
      <c r="AC790" s="108"/>
      <c r="AD790" s="109"/>
      <c r="AE790" s="7"/>
      <c r="AF790" s="32" t="str">
        <f t="shared" si="202"/>
        <v/>
      </c>
      <c r="AG790" s="31" t="str">
        <f t="shared" si="203"/>
        <v>?</v>
      </c>
      <c r="AH790" s="31" t="str">
        <f t="shared" si="204"/>
        <v>?</v>
      </c>
      <c r="AI790" s="31" t="str">
        <f t="shared" si="205"/>
        <v>?</v>
      </c>
      <c r="AJ790" s="31" t="str">
        <f t="shared" si="206"/>
        <v>?</v>
      </c>
      <c r="AK790" s="31" t="str">
        <f t="shared" si="207"/>
        <v>?</v>
      </c>
      <c r="AL790" s="31" t="str">
        <f t="shared" si="208"/>
        <v>?</v>
      </c>
      <c r="AM790" s="39" t="str">
        <f t="shared" si="209"/>
        <v/>
      </c>
      <c r="AN790" s="31" t="str">
        <f t="shared" si="210"/>
        <v/>
      </c>
      <c r="AO790" s="32" t="str">
        <f t="shared" si="211"/>
        <v/>
      </c>
      <c r="AP790" s="32" t="str">
        <f t="shared" si="212"/>
        <v/>
      </c>
      <c r="AQ790" s="32" t="str">
        <f t="shared" si="213"/>
        <v/>
      </c>
      <c r="AR790" s="32" t="str">
        <f t="shared" si="214"/>
        <v/>
      </c>
      <c r="AS790" s="32" t="str">
        <f t="shared" si="215"/>
        <v/>
      </c>
      <c r="AT790" s="96" t="str">
        <f t="shared" si="216"/>
        <v xml:space="preserve"> </v>
      </c>
    </row>
    <row r="791" spans="1:46" ht="14.25">
      <c r="A791" s="84"/>
      <c r="B791" s="101"/>
      <c r="C791" s="102"/>
      <c r="D791" s="102"/>
      <c r="E791" s="102"/>
      <c r="F791" s="103"/>
      <c r="H791" s="104"/>
      <c r="J791" s="101"/>
      <c r="K791" s="102"/>
      <c r="L791" s="102"/>
      <c r="M791" s="102"/>
      <c r="N791" s="102"/>
      <c r="O791" s="102"/>
      <c r="P791" s="102"/>
      <c r="Q791" s="102"/>
      <c r="R791" s="105"/>
      <c r="T791" s="101"/>
      <c r="U791" s="102"/>
      <c r="V791" s="102"/>
      <c r="W791" s="102"/>
      <c r="X791" s="106"/>
      <c r="Y791" s="4"/>
      <c r="Z791" s="107"/>
      <c r="AA791" s="108"/>
      <c r="AB791" s="108"/>
      <c r="AC791" s="108"/>
      <c r="AD791" s="109"/>
      <c r="AE791" s="7"/>
      <c r="AF791" s="32" t="str">
        <f t="shared" si="202"/>
        <v/>
      </c>
      <c r="AG791" s="31" t="str">
        <f t="shared" si="203"/>
        <v>?</v>
      </c>
      <c r="AH791" s="31" t="str">
        <f t="shared" si="204"/>
        <v>?</v>
      </c>
      <c r="AI791" s="31" t="str">
        <f t="shared" si="205"/>
        <v>?</v>
      </c>
      <c r="AJ791" s="31" t="str">
        <f t="shared" si="206"/>
        <v>?</v>
      </c>
      <c r="AK791" s="31" t="str">
        <f t="shared" si="207"/>
        <v>?</v>
      </c>
      <c r="AL791" s="31" t="str">
        <f t="shared" si="208"/>
        <v>?</v>
      </c>
      <c r="AM791" s="39" t="str">
        <f t="shared" si="209"/>
        <v/>
      </c>
      <c r="AN791" s="31" t="str">
        <f t="shared" si="210"/>
        <v/>
      </c>
      <c r="AO791" s="32" t="str">
        <f t="shared" si="211"/>
        <v/>
      </c>
      <c r="AP791" s="32" t="str">
        <f t="shared" si="212"/>
        <v/>
      </c>
      <c r="AQ791" s="32" t="str">
        <f t="shared" si="213"/>
        <v/>
      </c>
      <c r="AR791" s="32" t="str">
        <f t="shared" si="214"/>
        <v/>
      </c>
      <c r="AS791" s="32" t="str">
        <f t="shared" si="215"/>
        <v/>
      </c>
      <c r="AT791" s="96" t="str">
        <f t="shared" si="216"/>
        <v xml:space="preserve"> </v>
      </c>
    </row>
    <row r="792" spans="1:46" ht="14.25">
      <c r="A792" s="84"/>
      <c r="B792" s="101"/>
      <c r="C792" s="102"/>
      <c r="D792" s="102"/>
      <c r="E792" s="102"/>
      <c r="F792" s="103"/>
      <c r="H792" s="104"/>
      <c r="J792" s="101"/>
      <c r="K792" s="102"/>
      <c r="L792" s="102"/>
      <c r="M792" s="102"/>
      <c r="N792" s="102"/>
      <c r="O792" s="102"/>
      <c r="P792" s="102"/>
      <c r="Q792" s="102"/>
      <c r="R792" s="105"/>
      <c r="T792" s="101"/>
      <c r="U792" s="102"/>
      <c r="V792" s="102"/>
      <c r="W792" s="102"/>
      <c r="X792" s="106"/>
      <c r="Y792" s="4"/>
      <c r="Z792" s="107"/>
      <c r="AA792" s="108"/>
      <c r="AB792" s="108"/>
      <c r="AC792" s="108"/>
      <c r="AD792" s="109"/>
      <c r="AE792" s="7"/>
      <c r="AF792" s="32" t="str">
        <f t="shared" si="202"/>
        <v/>
      </c>
      <c r="AG792" s="31" t="str">
        <f t="shared" si="203"/>
        <v>?</v>
      </c>
      <c r="AH792" s="31" t="str">
        <f t="shared" si="204"/>
        <v>?</v>
      </c>
      <c r="AI792" s="31" t="str">
        <f t="shared" si="205"/>
        <v>?</v>
      </c>
      <c r="AJ792" s="31" t="str">
        <f t="shared" si="206"/>
        <v>?</v>
      </c>
      <c r="AK792" s="31" t="str">
        <f t="shared" si="207"/>
        <v>?</v>
      </c>
      <c r="AL792" s="31" t="str">
        <f t="shared" si="208"/>
        <v>?</v>
      </c>
      <c r="AM792" s="39" t="str">
        <f t="shared" si="209"/>
        <v/>
      </c>
      <c r="AN792" s="31" t="str">
        <f t="shared" si="210"/>
        <v/>
      </c>
      <c r="AO792" s="32" t="str">
        <f t="shared" si="211"/>
        <v/>
      </c>
      <c r="AP792" s="32" t="str">
        <f t="shared" si="212"/>
        <v/>
      </c>
      <c r="AQ792" s="32" t="str">
        <f t="shared" si="213"/>
        <v/>
      </c>
      <c r="AR792" s="32" t="str">
        <f t="shared" si="214"/>
        <v/>
      </c>
      <c r="AS792" s="32" t="str">
        <f t="shared" si="215"/>
        <v/>
      </c>
      <c r="AT792" s="96" t="str">
        <f t="shared" si="216"/>
        <v xml:space="preserve"> </v>
      </c>
    </row>
    <row r="793" spans="1:46" ht="14.25">
      <c r="A793" s="84"/>
      <c r="B793" s="101"/>
      <c r="C793" s="102"/>
      <c r="D793" s="102"/>
      <c r="E793" s="102"/>
      <c r="F793" s="103"/>
      <c r="H793" s="104"/>
      <c r="J793" s="101"/>
      <c r="K793" s="102"/>
      <c r="L793" s="102"/>
      <c r="M793" s="102"/>
      <c r="N793" s="102"/>
      <c r="O793" s="102"/>
      <c r="P793" s="102"/>
      <c r="Q793" s="102"/>
      <c r="R793" s="105"/>
      <c r="T793" s="101"/>
      <c r="U793" s="102"/>
      <c r="V793" s="102"/>
      <c r="W793" s="102"/>
      <c r="X793" s="106"/>
      <c r="Y793" s="4"/>
      <c r="Z793" s="107"/>
      <c r="AA793" s="108"/>
      <c r="AB793" s="108"/>
      <c r="AC793" s="108"/>
      <c r="AD793" s="109"/>
      <c r="AE793" s="7"/>
      <c r="AF793" s="32" t="str">
        <f t="shared" si="202"/>
        <v/>
      </c>
      <c r="AG793" s="31" t="str">
        <f t="shared" si="203"/>
        <v>?</v>
      </c>
      <c r="AH793" s="31" t="str">
        <f t="shared" si="204"/>
        <v>?</v>
      </c>
      <c r="AI793" s="31" t="str">
        <f t="shared" si="205"/>
        <v>?</v>
      </c>
      <c r="AJ793" s="31" t="str">
        <f t="shared" si="206"/>
        <v>?</v>
      </c>
      <c r="AK793" s="31" t="str">
        <f t="shared" si="207"/>
        <v>?</v>
      </c>
      <c r="AL793" s="31" t="str">
        <f t="shared" si="208"/>
        <v>?</v>
      </c>
      <c r="AM793" s="39" t="str">
        <f t="shared" si="209"/>
        <v/>
      </c>
      <c r="AN793" s="31" t="str">
        <f t="shared" si="210"/>
        <v/>
      </c>
      <c r="AO793" s="32" t="str">
        <f t="shared" si="211"/>
        <v/>
      </c>
      <c r="AP793" s="32" t="str">
        <f t="shared" si="212"/>
        <v/>
      </c>
      <c r="AQ793" s="32" t="str">
        <f t="shared" si="213"/>
        <v/>
      </c>
      <c r="AR793" s="32" t="str">
        <f t="shared" si="214"/>
        <v/>
      </c>
      <c r="AS793" s="32" t="str">
        <f t="shared" si="215"/>
        <v/>
      </c>
      <c r="AT793" s="96" t="str">
        <f t="shared" si="216"/>
        <v xml:space="preserve"> </v>
      </c>
    </row>
    <row r="794" spans="1:46" ht="14.25">
      <c r="A794" s="84"/>
      <c r="B794" s="101"/>
      <c r="C794" s="102"/>
      <c r="D794" s="102"/>
      <c r="E794" s="102"/>
      <c r="F794" s="103"/>
      <c r="H794" s="104"/>
      <c r="J794" s="101"/>
      <c r="K794" s="102"/>
      <c r="L794" s="102"/>
      <c r="M794" s="102"/>
      <c r="N794" s="102"/>
      <c r="O794" s="102"/>
      <c r="P794" s="102"/>
      <c r="Q794" s="102"/>
      <c r="R794" s="105"/>
      <c r="T794" s="101"/>
      <c r="U794" s="102"/>
      <c r="V794" s="102"/>
      <c r="W794" s="102"/>
      <c r="X794" s="106"/>
      <c r="Y794" s="4"/>
      <c r="Z794" s="107"/>
      <c r="AA794" s="108"/>
      <c r="AB794" s="108"/>
      <c r="AC794" s="108"/>
      <c r="AD794" s="109"/>
      <c r="AE794" s="7"/>
      <c r="AF794" s="32" t="str">
        <f t="shared" si="202"/>
        <v/>
      </c>
      <c r="AG794" s="31" t="str">
        <f t="shared" si="203"/>
        <v>?</v>
      </c>
      <c r="AH794" s="31" t="str">
        <f t="shared" si="204"/>
        <v>?</v>
      </c>
      <c r="AI794" s="31" t="str">
        <f t="shared" si="205"/>
        <v>?</v>
      </c>
      <c r="AJ794" s="31" t="str">
        <f t="shared" si="206"/>
        <v>?</v>
      </c>
      <c r="AK794" s="31" t="str">
        <f t="shared" si="207"/>
        <v>?</v>
      </c>
      <c r="AL794" s="31" t="str">
        <f t="shared" si="208"/>
        <v>?</v>
      </c>
      <c r="AM794" s="39" t="str">
        <f t="shared" si="209"/>
        <v/>
      </c>
      <c r="AN794" s="31" t="str">
        <f t="shared" si="210"/>
        <v/>
      </c>
      <c r="AO794" s="32" t="str">
        <f t="shared" si="211"/>
        <v/>
      </c>
      <c r="AP794" s="32" t="str">
        <f t="shared" si="212"/>
        <v/>
      </c>
      <c r="AQ794" s="32" t="str">
        <f t="shared" si="213"/>
        <v/>
      </c>
      <c r="AR794" s="32" t="str">
        <f t="shared" si="214"/>
        <v/>
      </c>
      <c r="AS794" s="32" t="str">
        <f t="shared" si="215"/>
        <v/>
      </c>
      <c r="AT794" s="96" t="str">
        <f t="shared" si="216"/>
        <v xml:space="preserve"> </v>
      </c>
    </row>
    <row r="795" spans="1:46" ht="14.25">
      <c r="A795" s="84"/>
      <c r="B795" s="101"/>
      <c r="C795" s="102"/>
      <c r="D795" s="102"/>
      <c r="E795" s="102"/>
      <c r="F795" s="103"/>
      <c r="H795" s="104"/>
      <c r="J795" s="101"/>
      <c r="K795" s="102"/>
      <c r="L795" s="102"/>
      <c r="M795" s="102"/>
      <c r="N795" s="102"/>
      <c r="O795" s="102"/>
      <c r="P795" s="102"/>
      <c r="Q795" s="102"/>
      <c r="R795" s="105"/>
      <c r="T795" s="101"/>
      <c r="U795" s="102"/>
      <c r="V795" s="102"/>
      <c r="W795" s="102"/>
      <c r="X795" s="106"/>
      <c r="Y795" s="4"/>
      <c r="Z795" s="107"/>
      <c r="AA795" s="108"/>
      <c r="AB795" s="108"/>
      <c r="AC795" s="108"/>
      <c r="AD795" s="109"/>
      <c r="AE795" s="7"/>
      <c r="AF795" s="32" t="str">
        <f t="shared" si="202"/>
        <v/>
      </c>
      <c r="AG795" s="31" t="str">
        <f t="shared" si="203"/>
        <v>?</v>
      </c>
      <c r="AH795" s="31" t="str">
        <f t="shared" si="204"/>
        <v>?</v>
      </c>
      <c r="AI795" s="31" t="str">
        <f t="shared" si="205"/>
        <v>?</v>
      </c>
      <c r="AJ795" s="31" t="str">
        <f t="shared" si="206"/>
        <v>?</v>
      </c>
      <c r="AK795" s="31" t="str">
        <f t="shared" si="207"/>
        <v>?</v>
      </c>
      <c r="AL795" s="31" t="str">
        <f t="shared" si="208"/>
        <v>?</v>
      </c>
      <c r="AM795" s="39" t="str">
        <f t="shared" si="209"/>
        <v/>
      </c>
      <c r="AN795" s="31" t="str">
        <f t="shared" si="210"/>
        <v/>
      </c>
      <c r="AO795" s="32" t="str">
        <f t="shared" si="211"/>
        <v/>
      </c>
      <c r="AP795" s="32" t="str">
        <f t="shared" si="212"/>
        <v/>
      </c>
      <c r="AQ795" s="32" t="str">
        <f t="shared" si="213"/>
        <v/>
      </c>
      <c r="AR795" s="32" t="str">
        <f t="shared" si="214"/>
        <v/>
      </c>
      <c r="AS795" s="32" t="str">
        <f t="shared" si="215"/>
        <v/>
      </c>
      <c r="AT795" s="96" t="str">
        <f t="shared" si="216"/>
        <v xml:space="preserve"> </v>
      </c>
    </row>
    <row r="796" spans="1:46" ht="14.25">
      <c r="A796" s="84"/>
      <c r="B796" s="101"/>
      <c r="C796" s="102"/>
      <c r="D796" s="102"/>
      <c r="E796" s="102"/>
      <c r="F796" s="103"/>
      <c r="H796" s="104"/>
      <c r="J796" s="101"/>
      <c r="K796" s="102"/>
      <c r="L796" s="102"/>
      <c r="M796" s="102"/>
      <c r="N796" s="102"/>
      <c r="O796" s="102"/>
      <c r="P796" s="102"/>
      <c r="Q796" s="102"/>
      <c r="R796" s="105"/>
      <c r="T796" s="101"/>
      <c r="U796" s="102"/>
      <c r="V796" s="102"/>
      <c r="W796" s="102"/>
      <c r="X796" s="106"/>
      <c r="Y796" s="4"/>
      <c r="Z796" s="107"/>
      <c r="AA796" s="108"/>
      <c r="AB796" s="108"/>
      <c r="AC796" s="108"/>
      <c r="AD796" s="109"/>
      <c r="AE796" s="7"/>
      <c r="AF796" s="32" t="str">
        <f t="shared" si="202"/>
        <v/>
      </c>
      <c r="AG796" s="31" t="str">
        <f t="shared" si="203"/>
        <v>?</v>
      </c>
      <c r="AH796" s="31" t="str">
        <f t="shared" si="204"/>
        <v>?</v>
      </c>
      <c r="AI796" s="31" t="str">
        <f t="shared" si="205"/>
        <v>?</v>
      </c>
      <c r="AJ796" s="31" t="str">
        <f t="shared" si="206"/>
        <v>?</v>
      </c>
      <c r="AK796" s="31" t="str">
        <f t="shared" si="207"/>
        <v>?</v>
      </c>
      <c r="AL796" s="31" t="str">
        <f t="shared" si="208"/>
        <v>?</v>
      </c>
      <c r="AM796" s="39" t="str">
        <f t="shared" si="209"/>
        <v/>
      </c>
      <c r="AN796" s="31" t="str">
        <f t="shared" si="210"/>
        <v/>
      </c>
      <c r="AO796" s="32" t="str">
        <f t="shared" si="211"/>
        <v/>
      </c>
      <c r="AP796" s="32" t="str">
        <f t="shared" si="212"/>
        <v/>
      </c>
      <c r="AQ796" s="32" t="str">
        <f t="shared" si="213"/>
        <v/>
      </c>
      <c r="AR796" s="32" t="str">
        <f t="shared" si="214"/>
        <v/>
      </c>
      <c r="AS796" s="32" t="str">
        <f t="shared" si="215"/>
        <v/>
      </c>
      <c r="AT796" s="96" t="str">
        <f t="shared" si="216"/>
        <v xml:space="preserve"> </v>
      </c>
    </row>
    <row r="797" spans="1:46" ht="14.25">
      <c r="A797" s="84"/>
      <c r="B797" s="101"/>
      <c r="C797" s="102"/>
      <c r="D797" s="102"/>
      <c r="E797" s="102"/>
      <c r="F797" s="103"/>
      <c r="H797" s="104"/>
      <c r="J797" s="101"/>
      <c r="K797" s="102"/>
      <c r="L797" s="102"/>
      <c r="M797" s="102"/>
      <c r="N797" s="102"/>
      <c r="O797" s="102"/>
      <c r="P797" s="102"/>
      <c r="Q797" s="102"/>
      <c r="R797" s="105"/>
      <c r="T797" s="101"/>
      <c r="U797" s="102"/>
      <c r="V797" s="102"/>
      <c r="W797" s="102"/>
      <c r="X797" s="106"/>
      <c r="Y797" s="4"/>
      <c r="Z797" s="107"/>
      <c r="AA797" s="108"/>
      <c r="AB797" s="108"/>
      <c r="AC797" s="108"/>
      <c r="AD797" s="109"/>
      <c r="AE797" s="7"/>
      <c r="AF797" s="32" t="str">
        <f t="shared" si="202"/>
        <v/>
      </c>
      <c r="AG797" s="31" t="str">
        <f t="shared" si="203"/>
        <v>?</v>
      </c>
      <c r="AH797" s="31" t="str">
        <f t="shared" si="204"/>
        <v>?</v>
      </c>
      <c r="AI797" s="31" t="str">
        <f t="shared" si="205"/>
        <v>?</v>
      </c>
      <c r="AJ797" s="31" t="str">
        <f t="shared" si="206"/>
        <v>?</v>
      </c>
      <c r="AK797" s="31" t="str">
        <f t="shared" si="207"/>
        <v>?</v>
      </c>
      <c r="AL797" s="31" t="str">
        <f t="shared" si="208"/>
        <v>?</v>
      </c>
      <c r="AM797" s="39" t="str">
        <f t="shared" si="209"/>
        <v/>
      </c>
      <c r="AN797" s="31" t="str">
        <f t="shared" si="210"/>
        <v/>
      </c>
      <c r="AO797" s="32" t="str">
        <f t="shared" si="211"/>
        <v/>
      </c>
      <c r="AP797" s="32" t="str">
        <f t="shared" si="212"/>
        <v/>
      </c>
      <c r="AQ797" s="32" t="str">
        <f t="shared" si="213"/>
        <v/>
      </c>
      <c r="AR797" s="32" t="str">
        <f t="shared" si="214"/>
        <v/>
      </c>
      <c r="AS797" s="32" t="str">
        <f t="shared" si="215"/>
        <v/>
      </c>
      <c r="AT797" s="96" t="str">
        <f t="shared" si="216"/>
        <v xml:space="preserve"> </v>
      </c>
    </row>
    <row r="798" spans="1:46" ht="14.25">
      <c r="A798" s="84"/>
      <c r="B798" s="101"/>
      <c r="C798" s="102"/>
      <c r="D798" s="102"/>
      <c r="E798" s="102"/>
      <c r="F798" s="103"/>
      <c r="H798" s="104"/>
      <c r="J798" s="101"/>
      <c r="K798" s="102"/>
      <c r="L798" s="102"/>
      <c r="M798" s="102"/>
      <c r="N798" s="102"/>
      <c r="O798" s="102"/>
      <c r="P798" s="102"/>
      <c r="Q798" s="102"/>
      <c r="R798" s="105"/>
      <c r="T798" s="101"/>
      <c r="U798" s="102"/>
      <c r="V798" s="102"/>
      <c r="W798" s="102"/>
      <c r="X798" s="106"/>
      <c r="Y798" s="4"/>
      <c r="Z798" s="107"/>
      <c r="AA798" s="108"/>
      <c r="AB798" s="108"/>
      <c r="AC798" s="108"/>
      <c r="AD798" s="109"/>
      <c r="AE798" s="7"/>
      <c r="AF798" s="32" t="str">
        <f t="shared" ref="AF798:AF861" si="217">IF(COUNTA(H798)&gt;0,CONCATENATE(" [",H798,"] "),"")</f>
        <v/>
      </c>
      <c r="AG798" s="31" t="str">
        <f t="shared" ref="AG798:AG861" si="218">IF(COUNTA(L798)&gt;0,RIGHT(L798,LEN(L798)-5),"?")</f>
        <v>?</v>
      </c>
      <c r="AH798" s="31" t="str">
        <f t="shared" ref="AH798:AH861" si="219">IF(COUNTA(M798)&gt;0,RIGHT(M798,LEN(M798)-5),"?")</f>
        <v>?</v>
      </c>
      <c r="AI798" s="31" t="str">
        <f t="shared" ref="AI798:AI861" si="220">IF(COUNTA(N798)&gt;0,RIGHT(N798,LEN(N798)-5),"?")</f>
        <v>?</v>
      </c>
      <c r="AJ798" s="31" t="str">
        <f t="shared" ref="AJ798:AJ861" si="221">IF(COUNTA(O798)&gt;0,RIGHT(O798,LEN(O798)-5),"?")</f>
        <v>?</v>
      </c>
      <c r="AK798" s="31" t="str">
        <f t="shared" ref="AK798:AK861" si="222">IF(COUNTA(P798)&gt;0,RIGHT(P798,LEN(P798)-5),"?")</f>
        <v>?</v>
      </c>
      <c r="AL798" s="31" t="str">
        <f t="shared" ref="AL798:AL861" si="223">IF(COUNTA(Q798)&gt;0,RIGHT(Q798,LEN(Q798)-5),"?")</f>
        <v>?</v>
      </c>
      <c r="AM798" s="39" t="str">
        <f t="shared" ref="AM798:AM861" si="224">IF(COUNTA(R798)&gt;0,CONCATENATE(" Fasta: ",RIGHT(R798,LEN(R798)-5)),"")</f>
        <v/>
      </c>
      <c r="AN798" s="31" t="str">
        <f t="shared" ref="AN798:AN861" si="225">IF(A798="Målvakt",CONCATENATE(AG798," - ",AK798),"")</f>
        <v/>
      </c>
      <c r="AO798" s="32" t="str">
        <f t="shared" ref="AO798:AO861" si="226">IF(A798="Försvarare",CONCATENATE(AK798," - ",AH798," - ",AJ798," - ",AI798),"")</f>
        <v/>
      </c>
      <c r="AP798" s="32" t="str">
        <f t="shared" ref="AP798:AP861" si="227">IF(A798="Inner",CONCATENATE(AH798," - ",AI798," - ",AK798),"")</f>
        <v/>
      </c>
      <c r="AQ798" s="32" t="str">
        <f t="shared" ref="AQ798:AQ861" si="228">IF(A798="Ytter",CONCATENATE(AJ798," - ",AH798," - ",AI798," - ",AK798),"")</f>
        <v/>
      </c>
      <c r="AR798" s="32" t="str">
        <f t="shared" ref="AR798:AR861" si="229">IF(A798="Anfallare",CONCATENATE(AL798," - ",AI798," - ",AJ798),"")</f>
        <v/>
      </c>
      <c r="AS798" s="32" t="str">
        <f t="shared" ref="AS798:AS861" si="230">IF(A798="Def anfallare",CONCATENATE(AI798," - ",AH798," - ",AL798," - ",AJ798),"")</f>
        <v/>
      </c>
      <c r="AT798" s="96" t="str">
        <f t="shared" si="216"/>
        <v xml:space="preserve"> </v>
      </c>
    </row>
    <row r="799" spans="1:46" ht="14.25">
      <c r="A799" s="84"/>
      <c r="B799" s="101"/>
      <c r="C799" s="102"/>
      <c r="D799" s="102"/>
      <c r="E799" s="102"/>
      <c r="F799" s="103"/>
      <c r="H799" s="104"/>
      <c r="J799" s="101"/>
      <c r="K799" s="102"/>
      <c r="L799" s="102"/>
      <c r="M799" s="102"/>
      <c r="N799" s="102"/>
      <c r="O799" s="102"/>
      <c r="P799" s="102"/>
      <c r="Q799" s="102"/>
      <c r="R799" s="105"/>
      <c r="T799" s="101"/>
      <c r="U799" s="102"/>
      <c r="V799" s="102"/>
      <c r="W799" s="102"/>
      <c r="X799" s="106"/>
      <c r="Y799" s="4"/>
      <c r="Z799" s="107"/>
      <c r="AA799" s="108"/>
      <c r="AB799" s="108"/>
      <c r="AC799" s="108"/>
      <c r="AD799" s="109"/>
      <c r="AE799" s="7"/>
      <c r="AF799" s="32" t="str">
        <f t="shared" si="217"/>
        <v/>
      </c>
      <c r="AG799" s="31" t="str">
        <f t="shared" si="218"/>
        <v>?</v>
      </c>
      <c r="AH799" s="31" t="str">
        <f t="shared" si="219"/>
        <v>?</v>
      </c>
      <c r="AI799" s="31" t="str">
        <f t="shared" si="220"/>
        <v>?</v>
      </c>
      <c r="AJ799" s="31" t="str">
        <f t="shared" si="221"/>
        <v>?</v>
      </c>
      <c r="AK799" s="31" t="str">
        <f t="shared" si="222"/>
        <v>?</v>
      </c>
      <c r="AL799" s="31" t="str">
        <f t="shared" si="223"/>
        <v>?</v>
      </c>
      <c r="AM799" s="39" t="str">
        <f t="shared" si="224"/>
        <v/>
      </c>
      <c r="AN799" s="31" t="str">
        <f t="shared" si="225"/>
        <v/>
      </c>
      <c r="AO799" s="32" t="str">
        <f t="shared" si="226"/>
        <v/>
      </c>
      <c r="AP799" s="32" t="str">
        <f t="shared" si="227"/>
        <v/>
      </c>
      <c r="AQ799" s="32" t="str">
        <f t="shared" si="228"/>
        <v/>
      </c>
      <c r="AR799" s="32" t="str">
        <f t="shared" si="229"/>
        <v/>
      </c>
      <c r="AS799" s="32" t="str">
        <f t="shared" si="230"/>
        <v/>
      </c>
      <c r="AT799" s="96" t="str">
        <f t="shared" si="216"/>
        <v xml:space="preserve"> </v>
      </c>
    </row>
    <row r="800" spans="1:46" ht="14.25">
      <c r="A800" s="84"/>
      <c r="B800" s="101"/>
      <c r="C800" s="102"/>
      <c r="D800" s="102"/>
      <c r="E800" s="102"/>
      <c r="F800" s="103"/>
      <c r="H800" s="104"/>
      <c r="J800" s="101"/>
      <c r="K800" s="102"/>
      <c r="L800" s="102"/>
      <c r="M800" s="102"/>
      <c r="N800" s="102"/>
      <c r="O800" s="102"/>
      <c r="P800" s="102"/>
      <c r="Q800" s="102"/>
      <c r="R800" s="105"/>
      <c r="T800" s="101"/>
      <c r="U800" s="102"/>
      <c r="V800" s="102"/>
      <c r="W800" s="102"/>
      <c r="X800" s="106"/>
      <c r="Y800" s="4"/>
      <c r="Z800" s="107"/>
      <c r="AA800" s="108"/>
      <c r="AB800" s="108"/>
      <c r="AC800" s="108"/>
      <c r="AD800" s="109"/>
      <c r="AE800" s="7"/>
      <c r="AF800" s="32" t="str">
        <f t="shared" si="217"/>
        <v/>
      </c>
      <c r="AG800" s="31" t="str">
        <f t="shared" si="218"/>
        <v>?</v>
      </c>
      <c r="AH800" s="31" t="str">
        <f t="shared" si="219"/>
        <v>?</v>
      </c>
      <c r="AI800" s="31" t="str">
        <f t="shared" si="220"/>
        <v>?</v>
      </c>
      <c r="AJ800" s="31" t="str">
        <f t="shared" si="221"/>
        <v>?</v>
      </c>
      <c r="AK800" s="31" t="str">
        <f t="shared" si="222"/>
        <v>?</v>
      </c>
      <c r="AL800" s="31" t="str">
        <f t="shared" si="223"/>
        <v>?</v>
      </c>
      <c r="AM800" s="39" t="str">
        <f t="shared" si="224"/>
        <v/>
      </c>
      <c r="AN800" s="31" t="str">
        <f t="shared" si="225"/>
        <v/>
      </c>
      <c r="AO800" s="32" t="str">
        <f t="shared" si="226"/>
        <v/>
      </c>
      <c r="AP800" s="32" t="str">
        <f t="shared" si="227"/>
        <v/>
      </c>
      <c r="AQ800" s="32" t="str">
        <f t="shared" si="228"/>
        <v/>
      </c>
      <c r="AR800" s="32" t="str">
        <f t="shared" si="229"/>
        <v/>
      </c>
      <c r="AS800" s="32" t="str">
        <f t="shared" si="230"/>
        <v/>
      </c>
      <c r="AT800" s="96" t="str">
        <f t="shared" si="216"/>
        <v xml:space="preserve"> </v>
      </c>
    </row>
    <row r="801" spans="1:46" ht="14.25">
      <c r="A801" s="84"/>
      <c r="B801" s="101"/>
      <c r="C801" s="102"/>
      <c r="D801" s="102"/>
      <c r="E801" s="102"/>
      <c r="F801" s="103"/>
      <c r="H801" s="104"/>
      <c r="J801" s="101"/>
      <c r="K801" s="102"/>
      <c r="L801" s="102"/>
      <c r="M801" s="102"/>
      <c r="N801" s="102"/>
      <c r="O801" s="102"/>
      <c r="P801" s="102"/>
      <c r="Q801" s="102"/>
      <c r="R801" s="105"/>
      <c r="T801" s="101"/>
      <c r="U801" s="102"/>
      <c r="V801" s="102"/>
      <c r="W801" s="102"/>
      <c r="X801" s="106"/>
      <c r="Y801" s="4"/>
      <c r="Z801" s="107"/>
      <c r="AA801" s="108"/>
      <c r="AB801" s="108"/>
      <c r="AC801" s="108"/>
      <c r="AD801" s="109"/>
      <c r="AE801" s="7"/>
      <c r="AF801" s="32" t="str">
        <f t="shared" si="217"/>
        <v/>
      </c>
      <c r="AG801" s="31" t="str">
        <f t="shared" si="218"/>
        <v>?</v>
      </c>
      <c r="AH801" s="31" t="str">
        <f t="shared" si="219"/>
        <v>?</v>
      </c>
      <c r="AI801" s="31" t="str">
        <f t="shared" si="220"/>
        <v>?</v>
      </c>
      <c r="AJ801" s="31" t="str">
        <f t="shared" si="221"/>
        <v>?</v>
      </c>
      <c r="AK801" s="31" t="str">
        <f t="shared" si="222"/>
        <v>?</v>
      </c>
      <c r="AL801" s="31" t="str">
        <f t="shared" si="223"/>
        <v>?</v>
      </c>
      <c r="AM801" s="39" t="str">
        <f t="shared" si="224"/>
        <v/>
      </c>
      <c r="AN801" s="31" t="str">
        <f t="shared" si="225"/>
        <v/>
      </c>
      <c r="AO801" s="32" t="str">
        <f t="shared" si="226"/>
        <v/>
      </c>
      <c r="AP801" s="32" t="str">
        <f t="shared" si="227"/>
        <v/>
      </c>
      <c r="AQ801" s="32" t="str">
        <f t="shared" si="228"/>
        <v/>
      </c>
      <c r="AR801" s="32" t="str">
        <f t="shared" si="229"/>
        <v/>
      </c>
      <c r="AS801" s="32" t="str">
        <f t="shared" si="230"/>
        <v/>
      </c>
      <c r="AT801" s="96" t="str">
        <f t="shared" si="216"/>
        <v xml:space="preserve"> </v>
      </c>
    </row>
    <row r="802" spans="1:46" ht="14.25">
      <c r="A802" s="84"/>
      <c r="B802" s="101"/>
      <c r="C802" s="102"/>
      <c r="D802" s="102"/>
      <c r="E802" s="102"/>
      <c r="F802" s="103"/>
      <c r="H802" s="104"/>
      <c r="J802" s="101"/>
      <c r="K802" s="102"/>
      <c r="L802" s="102"/>
      <c r="M802" s="102"/>
      <c r="N802" s="102"/>
      <c r="O802" s="102"/>
      <c r="P802" s="102"/>
      <c r="Q802" s="102"/>
      <c r="R802" s="105"/>
      <c r="T802" s="101"/>
      <c r="U802" s="102"/>
      <c r="V802" s="102"/>
      <c r="W802" s="102"/>
      <c r="X802" s="106"/>
      <c r="Y802" s="4"/>
      <c r="Z802" s="107"/>
      <c r="AA802" s="108"/>
      <c r="AB802" s="108"/>
      <c r="AC802" s="108"/>
      <c r="AD802" s="109"/>
      <c r="AE802" s="7"/>
      <c r="AF802" s="32" t="str">
        <f t="shared" si="217"/>
        <v/>
      </c>
      <c r="AG802" s="31" t="str">
        <f t="shared" si="218"/>
        <v>?</v>
      </c>
      <c r="AH802" s="31" t="str">
        <f t="shared" si="219"/>
        <v>?</v>
      </c>
      <c r="AI802" s="31" t="str">
        <f t="shared" si="220"/>
        <v>?</v>
      </c>
      <c r="AJ802" s="31" t="str">
        <f t="shared" si="221"/>
        <v>?</v>
      </c>
      <c r="AK802" s="31" t="str">
        <f t="shared" si="222"/>
        <v>?</v>
      </c>
      <c r="AL802" s="31" t="str">
        <f t="shared" si="223"/>
        <v>?</v>
      </c>
      <c r="AM802" s="39" t="str">
        <f t="shared" si="224"/>
        <v/>
      </c>
      <c r="AN802" s="31" t="str">
        <f t="shared" si="225"/>
        <v/>
      </c>
      <c r="AO802" s="32" t="str">
        <f t="shared" si="226"/>
        <v/>
      </c>
      <c r="AP802" s="32" t="str">
        <f t="shared" si="227"/>
        <v/>
      </c>
      <c r="AQ802" s="32" t="str">
        <f t="shared" si="228"/>
        <v/>
      </c>
      <c r="AR802" s="32" t="str">
        <f t="shared" si="229"/>
        <v/>
      </c>
      <c r="AS802" s="32" t="str">
        <f t="shared" si="230"/>
        <v/>
      </c>
      <c r="AT802" s="96" t="str">
        <f t="shared" si="216"/>
        <v xml:space="preserve"> </v>
      </c>
    </row>
    <row r="803" spans="1:46" ht="14.25">
      <c r="A803" s="84"/>
      <c r="B803" s="101"/>
      <c r="C803" s="102"/>
      <c r="D803" s="102"/>
      <c r="E803" s="102"/>
      <c r="F803" s="103"/>
      <c r="H803" s="104"/>
      <c r="J803" s="101"/>
      <c r="K803" s="102"/>
      <c r="L803" s="102"/>
      <c r="M803" s="102"/>
      <c r="N803" s="102"/>
      <c r="O803" s="102"/>
      <c r="P803" s="102"/>
      <c r="Q803" s="102"/>
      <c r="R803" s="105"/>
      <c r="T803" s="101"/>
      <c r="U803" s="102"/>
      <c r="V803" s="102"/>
      <c r="W803" s="102"/>
      <c r="X803" s="106"/>
      <c r="Y803" s="4"/>
      <c r="Z803" s="107"/>
      <c r="AA803" s="108"/>
      <c r="AB803" s="108"/>
      <c r="AC803" s="108"/>
      <c r="AD803" s="109"/>
      <c r="AE803" s="7"/>
      <c r="AF803" s="32" t="str">
        <f t="shared" si="217"/>
        <v/>
      </c>
      <c r="AG803" s="31" t="str">
        <f t="shared" si="218"/>
        <v>?</v>
      </c>
      <c r="AH803" s="31" t="str">
        <f t="shared" si="219"/>
        <v>?</v>
      </c>
      <c r="AI803" s="31" t="str">
        <f t="shared" si="220"/>
        <v>?</v>
      </c>
      <c r="AJ803" s="31" t="str">
        <f t="shared" si="221"/>
        <v>?</v>
      </c>
      <c r="AK803" s="31" t="str">
        <f t="shared" si="222"/>
        <v>?</v>
      </c>
      <c r="AL803" s="31" t="str">
        <f t="shared" si="223"/>
        <v>?</v>
      </c>
      <c r="AM803" s="39" t="str">
        <f t="shared" si="224"/>
        <v/>
      </c>
      <c r="AN803" s="31" t="str">
        <f t="shared" si="225"/>
        <v/>
      </c>
      <c r="AO803" s="32" t="str">
        <f t="shared" si="226"/>
        <v/>
      </c>
      <c r="AP803" s="32" t="str">
        <f t="shared" si="227"/>
        <v/>
      </c>
      <c r="AQ803" s="32" t="str">
        <f t="shared" si="228"/>
        <v/>
      </c>
      <c r="AR803" s="32" t="str">
        <f t="shared" si="229"/>
        <v/>
      </c>
      <c r="AS803" s="32" t="str">
        <f t="shared" si="230"/>
        <v/>
      </c>
      <c r="AT803" s="96" t="str">
        <f t="shared" si="216"/>
        <v xml:space="preserve"> </v>
      </c>
    </row>
    <row r="804" spans="1:46" ht="14.25">
      <c r="A804" s="84"/>
      <c r="B804" s="101"/>
      <c r="C804" s="102"/>
      <c r="D804" s="102"/>
      <c r="E804" s="102"/>
      <c r="F804" s="103"/>
      <c r="H804" s="104"/>
      <c r="J804" s="101"/>
      <c r="K804" s="102"/>
      <c r="L804" s="102"/>
      <c r="M804" s="102"/>
      <c r="N804" s="102"/>
      <c r="O804" s="102"/>
      <c r="P804" s="102"/>
      <c r="Q804" s="102"/>
      <c r="R804" s="105"/>
      <c r="T804" s="101"/>
      <c r="U804" s="102"/>
      <c r="V804" s="102"/>
      <c r="W804" s="102"/>
      <c r="X804" s="106"/>
      <c r="Y804" s="4"/>
      <c r="Z804" s="107"/>
      <c r="AA804" s="108"/>
      <c r="AB804" s="108"/>
      <c r="AC804" s="108"/>
      <c r="AD804" s="109"/>
      <c r="AE804" s="7"/>
      <c r="AF804" s="32" t="str">
        <f t="shared" si="217"/>
        <v/>
      </c>
      <c r="AG804" s="31" t="str">
        <f t="shared" si="218"/>
        <v>?</v>
      </c>
      <c r="AH804" s="31" t="str">
        <f t="shared" si="219"/>
        <v>?</v>
      </c>
      <c r="AI804" s="31" t="str">
        <f t="shared" si="220"/>
        <v>?</v>
      </c>
      <c r="AJ804" s="31" t="str">
        <f t="shared" si="221"/>
        <v>?</v>
      </c>
      <c r="AK804" s="31" t="str">
        <f t="shared" si="222"/>
        <v>?</v>
      </c>
      <c r="AL804" s="31" t="str">
        <f t="shared" si="223"/>
        <v>?</v>
      </c>
      <c r="AM804" s="39" t="str">
        <f t="shared" si="224"/>
        <v/>
      </c>
      <c r="AN804" s="31" t="str">
        <f t="shared" si="225"/>
        <v/>
      </c>
      <c r="AO804" s="32" t="str">
        <f t="shared" si="226"/>
        <v/>
      </c>
      <c r="AP804" s="32" t="str">
        <f t="shared" si="227"/>
        <v/>
      </c>
      <c r="AQ804" s="32" t="str">
        <f t="shared" si="228"/>
        <v/>
      </c>
      <c r="AR804" s="32" t="str">
        <f t="shared" si="229"/>
        <v/>
      </c>
      <c r="AS804" s="32" t="str">
        <f t="shared" si="230"/>
        <v/>
      </c>
      <c r="AT804" s="96" t="str">
        <f t="shared" si="216"/>
        <v xml:space="preserve"> </v>
      </c>
    </row>
    <row r="805" spans="1:46" ht="14.25">
      <c r="A805" s="84"/>
      <c r="B805" s="101"/>
      <c r="C805" s="102"/>
      <c r="D805" s="102"/>
      <c r="E805" s="102"/>
      <c r="F805" s="103"/>
      <c r="H805" s="104"/>
      <c r="J805" s="101"/>
      <c r="K805" s="102"/>
      <c r="L805" s="102"/>
      <c r="M805" s="102"/>
      <c r="N805" s="102"/>
      <c r="O805" s="102"/>
      <c r="P805" s="102"/>
      <c r="Q805" s="102"/>
      <c r="R805" s="105"/>
      <c r="T805" s="101"/>
      <c r="U805" s="102"/>
      <c r="V805" s="102"/>
      <c r="W805" s="102"/>
      <c r="X805" s="106"/>
      <c r="Y805" s="4"/>
      <c r="Z805" s="107"/>
      <c r="AA805" s="108"/>
      <c r="AB805" s="108"/>
      <c r="AC805" s="108"/>
      <c r="AD805" s="109"/>
      <c r="AE805" s="7"/>
      <c r="AF805" s="32" t="str">
        <f t="shared" si="217"/>
        <v/>
      </c>
      <c r="AG805" s="31" t="str">
        <f t="shared" si="218"/>
        <v>?</v>
      </c>
      <c r="AH805" s="31" t="str">
        <f t="shared" si="219"/>
        <v>?</v>
      </c>
      <c r="AI805" s="31" t="str">
        <f t="shared" si="220"/>
        <v>?</v>
      </c>
      <c r="AJ805" s="31" t="str">
        <f t="shared" si="221"/>
        <v>?</v>
      </c>
      <c r="AK805" s="31" t="str">
        <f t="shared" si="222"/>
        <v>?</v>
      </c>
      <c r="AL805" s="31" t="str">
        <f t="shared" si="223"/>
        <v>?</v>
      </c>
      <c r="AM805" s="39" t="str">
        <f t="shared" si="224"/>
        <v/>
      </c>
      <c r="AN805" s="31" t="str">
        <f t="shared" si="225"/>
        <v/>
      </c>
      <c r="AO805" s="32" t="str">
        <f t="shared" si="226"/>
        <v/>
      </c>
      <c r="AP805" s="32" t="str">
        <f t="shared" si="227"/>
        <v/>
      </c>
      <c r="AQ805" s="32" t="str">
        <f t="shared" si="228"/>
        <v/>
      </c>
      <c r="AR805" s="32" t="str">
        <f t="shared" si="229"/>
        <v/>
      </c>
      <c r="AS805" s="32" t="str">
        <f t="shared" si="230"/>
        <v/>
      </c>
      <c r="AT805" s="96" t="str">
        <f t="shared" ref="AT805:AT868" si="231">CONCATENATE(IF(Z805="LL","[u]",IF(Z805="Ny","[i]",IF(Z805="Extra koll","[b]",""))),F805," ",C805,IF(COUNTA(D805)&gt;0,CONCATENATE(" [playerid=",D805,"] "),""),AN805,AO805,AP805,AQ805,AR805,AS805,AF805,AM805,IF(Z805="LL","[/u]",IF(Z805="Ny","[/i]",IF(Z805="Extra koll","[/b]",""))))</f>
        <v xml:space="preserve"> </v>
      </c>
    </row>
    <row r="806" spans="1:46" ht="14.25">
      <c r="A806" s="84"/>
      <c r="B806" s="101"/>
      <c r="C806" s="102"/>
      <c r="D806" s="102"/>
      <c r="E806" s="102"/>
      <c r="F806" s="103"/>
      <c r="H806" s="104"/>
      <c r="J806" s="101"/>
      <c r="K806" s="102"/>
      <c r="L806" s="102"/>
      <c r="M806" s="102"/>
      <c r="N806" s="102"/>
      <c r="O806" s="102"/>
      <c r="P806" s="102"/>
      <c r="Q806" s="102"/>
      <c r="R806" s="105"/>
      <c r="T806" s="101"/>
      <c r="U806" s="102"/>
      <c r="V806" s="102"/>
      <c r="W806" s="102"/>
      <c r="X806" s="106"/>
      <c r="Y806" s="4"/>
      <c r="Z806" s="107"/>
      <c r="AA806" s="108"/>
      <c r="AB806" s="108"/>
      <c r="AC806" s="108"/>
      <c r="AD806" s="109"/>
      <c r="AE806" s="7"/>
      <c r="AF806" s="32" t="str">
        <f t="shared" si="217"/>
        <v/>
      </c>
      <c r="AG806" s="31" t="str">
        <f t="shared" si="218"/>
        <v>?</v>
      </c>
      <c r="AH806" s="31" t="str">
        <f t="shared" si="219"/>
        <v>?</v>
      </c>
      <c r="AI806" s="31" t="str">
        <f t="shared" si="220"/>
        <v>?</v>
      </c>
      <c r="AJ806" s="31" t="str">
        <f t="shared" si="221"/>
        <v>?</v>
      </c>
      <c r="AK806" s="31" t="str">
        <f t="shared" si="222"/>
        <v>?</v>
      </c>
      <c r="AL806" s="31" t="str">
        <f t="shared" si="223"/>
        <v>?</v>
      </c>
      <c r="AM806" s="39" t="str">
        <f t="shared" si="224"/>
        <v/>
      </c>
      <c r="AN806" s="31" t="str">
        <f t="shared" si="225"/>
        <v/>
      </c>
      <c r="AO806" s="32" t="str">
        <f t="shared" si="226"/>
        <v/>
      </c>
      <c r="AP806" s="32" t="str">
        <f t="shared" si="227"/>
        <v/>
      </c>
      <c r="AQ806" s="32" t="str">
        <f t="shared" si="228"/>
        <v/>
      </c>
      <c r="AR806" s="32" t="str">
        <f t="shared" si="229"/>
        <v/>
      </c>
      <c r="AS806" s="32" t="str">
        <f t="shared" si="230"/>
        <v/>
      </c>
      <c r="AT806" s="96" t="str">
        <f t="shared" si="231"/>
        <v xml:space="preserve"> </v>
      </c>
    </row>
    <row r="807" spans="1:46" ht="14.25">
      <c r="A807" s="84"/>
      <c r="B807" s="101"/>
      <c r="C807" s="102"/>
      <c r="D807" s="102"/>
      <c r="E807" s="102"/>
      <c r="F807" s="103"/>
      <c r="H807" s="104"/>
      <c r="J807" s="101"/>
      <c r="K807" s="102"/>
      <c r="L807" s="102"/>
      <c r="M807" s="102"/>
      <c r="N807" s="102"/>
      <c r="O807" s="102"/>
      <c r="P807" s="102"/>
      <c r="Q807" s="102"/>
      <c r="R807" s="105"/>
      <c r="T807" s="101"/>
      <c r="U807" s="102"/>
      <c r="V807" s="102"/>
      <c r="W807" s="102"/>
      <c r="X807" s="106"/>
      <c r="Y807" s="4"/>
      <c r="Z807" s="107"/>
      <c r="AA807" s="108"/>
      <c r="AB807" s="108"/>
      <c r="AC807" s="108"/>
      <c r="AD807" s="109"/>
      <c r="AE807" s="7"/>
      <c r="AF807" s="32" t="str">
        <f t="shared" si="217"/>
        <v/>
      </c>
      <c r="AG807" s="31" t="str">
        <f t="shared" si="218"/>
        <v>?</v>
      </c>
      <c r="AH807" s="31" t="str">
        <f t="shared" si="219"/>
        <v>?</v>
      </c>
      <c r="AI807" s="31" t="str">
        <f t="shared" si="220"/>
        <v>?</v>
      </c>
      <c r="AJ807" s="31" t="str">
        <f t="shared" si="221"/>
        <v>?</v>
      </c>
      <c r="AK807" s="31" t="str">
        <f t="shared" si="222"/>
        <v>?</v>
      </c>
      <c r="AL807" s="31" t="str">
        <f t="shared" si="223"/>
        <v>?</v>
      </c>
      <c r="AM807" s="39" t="str">
        <f t="shared" si="224"/>
        <v/>
      </c>
      <c r="AN807" s="31" t="str">
        <f t="shared" si="225"/>
        <v/>
      </c>
      <c r="AO807" s="32" t="str">
        <f t="shared" si="226"/>
        <v/>
      </c>
      <c r="AP807" s="32" t="str">
        <f t="shared" si="227"/>
        <v/>
      </c>
      <c r="AQ807" s="32" t="str">
        <f t="shared" si="228"/>
        <v/>
      </c>
      <c r="AR807" s="32" t="str">
        <f t="shared" si="229"/>
        <v/>
      </c>
      <c r="AS807" s="32" t="str">
        <f t="shared" si="230"/>
        <v/>
      </c>
      <c r="AT807" s="96" t="str">
        <f t="shared" si="231"/>
        <v xml:space="preserve"> </v>
      </c>
    </row>
    <row r="808" spans="1:46" ht="14.25">
      <c r="A808" s="84"/>
      <c r="B808" s="101"/>
      <c r="C808" s="102"/>
      <c r="D808" s="102"/>
      <c r="E808" s="102"/>
      <c r="F808" s="103"/>
      <c r="H808" s="104"/>
      <c r="J808" s="101"/>
      <c r="K808" s="102"/>
      <c r="L808" s="102"/>
      <c r="M808" s="102"/>
      <c r="N808" s="102"/>
      <c r="O808" s="102"/>
      <c r="P808" s="102"/>
      <c r="Q808" s="102"/>
      <c r="R808" s="105"/>
      <c r="T808" s="101"/>
      <c r="U808" s="102"/>
      <c r="V808" s="102"/>
      <c r="W808" s="102"/>
      <c r="X808" s="106"/>
      <c r="Y808" s="4"/>
      <c r="Z808" s="107"/>
      <c r="AA808" s="108"/>
      <c r="AB808" s="108"/>
      <c r="AC808" s="108"/>
      <c r="AD808" s="109"/>
      <c r="AE808" s="7"/>
      <c r="AF808" s="32" t="str">
        <f t="shared" si="217"/>
        <v/>
      </c>
      <c r="AG808" s="31" t="str">
        <f t="shared" si="218"/>
        <v>?</v>
      </c>
      <c r="AH808" s="31" t="str">
        <f t="shared" si="219"/>
        <v>?</v>
      </c>
      <c r="AI808" s="31" t="str">
        <f t="shared" si="220"/>
        <v>?</v>
      </c>
      <c r="AJ808" s="31" t="str">
        <f t="shared" si="221"/>
        <v>?</v>
      </c>
      <c r="AK808" s="31" t="str">
        <f t="shared" si="222"/>
        <v>?</v>
      </c>
      <c r="AL808" s="31" t="str">
        <f t="shared" si="223"/>
        <v>?</v>
      </c>
      <c r="AM808" s="39" t="str">
        <f t="shared" si="224"/>
        <v/>
      </c>
      <c r="AN808" s="31" t="str">
        <f t="shared" si="225"/>
        <v/>
      </c>
      <c r="AO808" s="32" t="str">
        <f t="shared" si="226"/>
        <v/>
      </c>
      <c r="AP808" s="32" t="str">
        <f t="shared" si="227"/>
        <v/>
      </c>
      <c r="AQ808" s="32" t="str">
        <f t="shared" si="228"/>
        <v/>
      </c>
      <c r="AR808" s="32" t="str">
        <f t="shared" si="229"/>
        <v/>
      </c>
      <c r="AS808" s="32" t="str">
        <f t="shared" si="230"/>
        <v/>
      </c>
      <c r="AT808" s="96" t="str">
        <f t="shared" si="231"/>
        <v xml:space="preserve"> </v>
      </c>
    </row>
    <row r="809" spans="1:46" ht="14.25">
      <c r="A809" s="84"/>
      <c r="B809" s="101"/>
      <c r="C809" s="102"/>
      <c r="D809" s="102"/>
      <c r="E809" s="102"/>
      <c r="F809" s="103"/>
      <c r="H809" s="104"/>
      <c r="J809" s="101"/>
      <c r="K809" s="102"/>
      <c r="L809" s="102"/>
      <c r="M809" s="102"/>
      <c r="N809" s="102"/>
      <c r="O809" s="102"/>
      <c r="P809" s="102"/>
      <c r="Q809" s="102"/>
      <c r="R809" s="105"/>
      <c r="T809" s="101"/>
      <c r="U809" s="102"/>
      <c r="V809" s="102"/>
      <c r="W809" s="102"/>
      <c r="X809" s="106"/>
      <c r="Y809" s="4"/>
      <c r="Z809" s="107"/>
      <c r="AA809" s="108"/>
      <c r="AB809" s="108"/>
      <c r="AC809" s="108"/>
      <c r="AD809" s="109"/>
      <c r="AE809" s="7"/>
      <c r="AF809" s="32" t="str">
        <f t="shared" si="217"/>
        <v/>
      </c>
      <c r="AG809" s="31" t="str">
        <f t="shared" si="218"/>
        <v>?</v>
      </c>
      <c r="AH809" s="31" t="str">
        <f t="shared" si="219"/>
        <v>?</v>
      </c>
      <c r="AI809" s="31" t="str">
        <f t="shared" si="220"/>
        <v>?</v>
      </c>
      <c r="AJ809" s="31" t="str">
        <f t="shared" si="221"/>
        <v>?</v>
      </c>
      <c r="AK809" s="31" t="str">
        <f t="shared" si="222"/>
        <v>?</v>
      </c>
      <c r="AL809" s="31" t="str">
        <f t="shared" si="223"/>
        <v>?</v>
      </c>
      <c r="AM809" s="39" t="str">
        <f t="shared" si="224"/>
        <v/>
      </c>
      <c r="AN809" s="31" t="str">
        <f t="shared" si="225"/>
        <v/>
      </c>
      <c r="AO809" s="32" t="str">
        <f t="shared" si="226"/>
        <v/>
      </c>
      <c r="AP809" s="32" t="str">
        <f t="shared" si="227"/>
        <v/>
      </c>
      <c r="AQ809" s="32" t="str">
        <f t="shared" si="228"/>
        <v/>
      </c>
      <c r="AR809" s="32" t="str">
        <f t="shared" si="229"/>
        <v/>
      </c>
      <c r="AS809" s="32" t="str">
        <f t="shared" si="230"/>
        <v/>
      </c>
      <c r="AT809" s="96" t="str">
        <f t="shared" si="231"/>
        <v xml:space="preserve"> </v>
      </c>
    </row>
    <row r="810" spans="1:46" ht="14.25">
      <c r="A810" s="84"/>
      <c r="B810" s="101"/>
      <c r="C810" s="102"/>
      <c r="D810" s="102"/>
      <c r="E810" s="102"/>
      <c r="F810" s="103"/>
      <c r="H810" s="104"/>
      <c r="J810" s="101"/>
      <c r="K810" s="102"/>
      <c r="L810" s="102"/>
      <c r="M810" s="102"/>
      <c r="N810" s="102"/>
      <c r="O810" s="102"/>
      <c r="P810" s="102"/>
      <c r="Q810" s="102"/>
      <c r="R810" s="105"/>
      <c r="T810" s="101"/>
      <c r="U810" s="102"/>
      <c r="V810" s="102"/>
      <c r="W810" s="102"/>
      <c r="X810" s="106"/>
      <c r="Y810" s="4"/>
      <c r="Z810" s="107"/>
      <c r="AA810" s="108"/>
      <c r="AB810" s="108"/>
      <c r="AC810" s="108"/>
      <c r="AD810" s="109"/>
      <c r="AE810" s="7"/>
      <c r="AF810" s="32" t="str">
        <f t="shared" si="217"/>
        <v/>
      </c>
      <c r="AG810" s="31" t="str">
        <f t="shared" si="218"/>
        <v>?</v>
      </c>
      <c r="AH810" s="31" t="str">
        <f t="shared" si="219"/>
        <v>?</v>
      </c>
      <c r="AI810" s="31" t="str">
        <f t="shared" si="220"/>
        <v>?</v>
      </c>
      <c r="AJ810" s="31" t="str">
        <f t="shared" si="221"/>
        <v>?</v>
      </c>
      <c r="AK810" s="31" t="str">
        <f t="shared" si="222"/>
        <v>?</v>
      </c>
      <c r="AL810" s="31" t="str">
        <f t="shared" si="223"/>
        <v>?</v>
      </c>
      <c r="AM810" s="39" t="str">
        <f t="shared" si="224"/>
        <v/>
      </c>
      <c r="AN810" s="31" t="str">
        <f t="shared" si="225"/>
        <v/>
      </c>
      <c r="AO810" s="32" t="str">
        <f t="shared" si="226"/>
        <v/>
      </c>
      <c r="AP810" s="32" t="str">
        <f t="shared" si="227"/>
        <v/>
      </c>
      <c r="AQ810" s="32" t="str">
        <f t="shared" si="228"/>
        <v/>
      </c>
      <c r="AR810" s="32" t="str">
        <f t="shared" si="229"/>
        <v/>
      </c>
      <c r="AS810" s="32" t="str">
        <f t="shared" si="230"/>
        <v/>
      </c>
      <c r="AT810" s="96" t="str">
        <f t="shared" si="231"/>
        <v xml:space="preserve"> </v>
      </c>
    </row>
    <row r="811" spans="1:46" ht="14.25">
      <c r="A811" s="84"/>
      <c r="B811" s="101"/>
      <c r="C811" s="102"/>
      <c r="D811" s="102"/>
      <c r="E811" s="102"/>
      <c r="F811" s="103"/>
      <c r="H811" s="104"/>
      <c r="J811" s="101"/>
      <c r="K811" s="102"/>
      <c r="L811" s="102"/>
      <c r="M811" s="102"/>
      <c r="N811" s="102"/>
      <c r="O811" s="102"/>
      <c r="P811" s="102"/>
      <c r="Q811" s="102"/>
      <c r="R811" s="105"/>
      <c r="T811" s="101"/>
      <c r="U811" s="102"/>
      <c r="V811" s="102"/>
      <c r="W811" s="102"/>
      <c r="X811" s="106"/>
      <c r="Y811" s="4"/>
      <c r="Z811" s="107"/>
      <c r="AA811" s="108"/>
      <c r="AB811" s="108"/>
      <c r="AC811" s="108"/>
      <c r="AD811" s="109"/>
      <c r="AE811" s="7"/>
      <c r="AF811" s="32" t="str">
        <f t="shared" si="217"/>
        <v/>
      </c>
      <c r="AG811" s="31" t="str">
        <f t="shared" si="218"/>
        <v>?</v>
      </c>
      <c r="AH811" s="31" t="str">
        <f t="shared" si="219"/>
        <v>?</v>
      </c>
      <c r="AI811" s="31" t="str">
        <f t="shared" si="220"/>
        <v>?</v>
      </c>
      <c r="AJ811" s="31" t="str">
        <f t="shared" si="221"/>
        <v>?</v>
      </c>
      <c r="AK811" s="31" t="str">
        <f t="shared" si="222"/>
        <v>?</v>
      </c>
      <c r="AL811" s="31" t="str">
        <f t="shared" si="223"/>
        <v>?</v>
      </c>
      <c r="AM811" s="39" t="str">
        <f t="shared" si="224"/>
        <v/>
      </c>
      <c r="AN811" s="31" t="str">
        <f t="shared" si="225"/>
        <v/>
      </c>
      <c r="AO811" s="32" t="str">
        <f t="shared" si="226"/>
        <v/>
      </c>
      <c r="AP811" s="32" t="str">
        <f t="shared" si="227"/>
        <v/>
      </c>
      <c r="AQ811" s="32" t="str">
        <f t="shared" si="228"/>
        <v/>
      </c>
      <c r="AR811" s="32" t="str">
        <f t="shared" si="229"/>
        <v/>
      </c>
      <c r="AS811" s="32" t="str">
        <f t="shared" si="230"/>
        <v/>
      </c>
      <c r="AT811" s="96" t="str">
        <f t="shared" si="231"/>
        <v xml:space="preserve"> </v>
      </c>
    </row>
    <row r="812" spans="1:46" ht="14.25">
      <c r="A812" s="84"/>
      <c r="B812" s="101"/>
      <c r="C812" s="102"/>
      <c r="D812" s="102"/>
      <c r="E812" s="102"/>
      <c r="F812" s="103"/>
      <c r="H812" s="104"/>
      <c r="J812" s="101"/>
      <c r="K812" s="102"/>
      <c r="L812" s="102"/>
      <c r="M812" s="102"/>
      <c r="N812" s="102"/>
      <c r="O812" s="102"/>
      <c r="P812" s="102"/>
      <c r="Q812" s="102"/>
      <c r="R812" s="105"/>
      <c r="T812" s="101"/>
      <c r="U812" s="102"/>
      <c r="V812" s="102"/>
      <c r="W812" s="102"/>
      <c r="X812" s="106"/>
      <c r="Y812" s="4"/>
      <c r="Z812" s="107"/>
      <c r="AA812" s="108"/>
      <c r="AB812" s="108"/>
      <c r="AC812" s="108"/>
      <c r="AD812" s="109"/>
      <c r="AE812" s="7"/>
      <c r="AF812" s="32" t="str">
        <f t="shared" si="217"/>
        <v/>
      </c>
      <c r="AG812" s="31" t="str">
        <f t="shared" si="218"/>
        <v>?</v>
      </c>
      <c r="AH812" s="31" t="str">
        <f t="shared" si="219"/>
        <v>?</v>
      </c>
      <c r="AI812" s="31" t="str">
        <f t="shared" si="220"/>
        <v>?</v>
      </c>
      <c r="AJ812" s="31" t="str">
        <f t="shared" si="221"/>
        <v>?</v>
      </c>
      <c r="AK812" s="31" t="str">
        <f t="shared" si="222"/>
        <v>?</v>
      </c>
      <c r="AL812" s="31" t="str">
        <f t="shared" si="223"/>
        <v>?</v>
      </c>
      <c r="AM812" s="39" t="str">
        <f t="shared" si="224"/>
        <v/>
      </c>
      <c r="AN812" s="31" t="str">
        <f t="shared" si="225"/>
        <v/>
      </c>
      <c r="AO812" s="32" t="str">
        <f t="shared" si="226"/>
        <v/>
      </c>
      <c r="AP812" s="32" t="str">
        <f t="shared" si="227"/>
        <v/>
      </c>
      <c r="AQ812" s="32" t="str">
        <f t="shared" si="228"/>
        <v/>
      </c>
      <c r="AR812" s="32" t="str">
        <f t="shared" si="229"/>
        <v/>
      </c>
      <c r="AS812" s="32" t="str">
        <f t="shared" si="230"/>
        <v/>
      </c>
      <c r="AT812" s="96" t="str">
        <f t="shared" si="231"/>
        <v xml:space="preserve"> </v>
      </c>
    </row>
    <row r="813" spans="1:46" ht="14.25">
      <c r="A813" s="84"/>
      <c r="B813" s="101"/>
      <c r="C813" s="102"/>
      <c r="D813" s="102"/>
      <c r="E813" s="102"/>
      <c r="F813" s="103"/>
      <c r="H813" s="104"/>
      <c r="J813" s="101"/>
      <c r="K813" s="102"/>
      <c r="L813" s="102"/>
      <c r="M813" s="102"/>
      <c r="N813" s="102"/>
      <c r="O813" s="102"/>
      <c r="P813" s="102"/>
      <c r="Q813" s="102"/>
      <c r="R813" s="105"/>
      <c r="T813" s="101"/>
      <c r="U813" s="102"/>
      <c r="V813" s="102"/>
      <c r="W813" s="102"/>
      <c r="X813" s="106"/>
      <c r="Y813" s="4"/>
      <c r="Z813" s="107"/>
      <c r="AA813" s="108"/>
      <c r="AB813" s="108"/>
      <c r="AC813" s="108"/>
      <c r="AD813" s="109"/>
      <c r="AE813" s="7"/>
      <c r="AF813" s="32" t="str">
        <f t="shared" si="217"/>
        <v/>
      </c>
      <c r="AG813" s="31" t="str">
        <f t="shared" si="218"/>
        <v>?</v>
      </c>
      <c r="AH813" s="31" t="str">
        <f t="shared" si="219"/>
        <v>?</v>
      </c>
      <c r="AI813" s="31" t="str">
        <f t="shared" si="220"/>
        <v>?</v>
      </c>
      <c r="AJ813" s="31" t="str">
        <f t="shared" si="221"/>
        <v>?</v>
      </c>
      <c r="AK813" s="31" t="str">
        <f t="shared" si="222"/>
        <v>?</v>
      </c>
      <c r="AL813" s="31" t="str">
        <f t="shared" si="223"/>
        <v>?</v>
      </c>
      <c r="AM813" s="39" t="str">
        <f t="shared" si="224"/>
        <v/>
      </c>
      <c r="AN813" s="31" t="str">
        <f t="shared" si="225"/>
        <v/>
      </c>
      <c r="AO813" s="32" t="str">
        <f t="shared" si="226"/>
        <v/>
      </c>
      <c r="AP813" s="32" t="str">
        <f t="shared" si="227"/>
        <v/>
      </c>
      <c r="AQ813" s="32" t="str">
        <f t="shared" si="228"/>
        <v/>
      </c>
      <c r="AR813" s="32" t="str">
        <f t="shared" si="229"/>
        <v/>
      </c>
      <c r="AS813" s="32" t="str">
        <f t="shared" si="230"/>
        <v/>
      </c>
      <c r="AT813" s="96" t="str">
        <f t="shared" si="231"/>
        <v xml:space="preserve"> </v>
      </c>
    </row>
    <row r="814" spans="1:46" ht="14.25">
      <c r="A814" s="84"/>
      <c r="B814" s="101"/>
      <c r="C814" s="102"/>
      <c r="D814" s="102"/>
      <c r="E814" s="102"/>
      <c r="F814" s="103"/>
      <c r="H814" s="104"/>
      <c r="J814" s="101"/>
      <c r="K814" s="102"/>
      <c r="L814" s="102"/>
      <c r="M814" s="102"/>
      <c r="N814" s="102"/>
      <c r="O814" s="102"/>
      <c r="P814" s="102"/>
      <c r="Q814" s="102"/>
      <c r="R814" s="105"/>
      <c r="T814" s="101"/>
      <c r="U814" s="102"/>
      <c r="V814" s="102"/>
      <c r="W814" s="102"/>
      <c r="X814" s="106"/>
      <c r="Y814" s="4"/>
      <c r="Z814" s="107"/>
      <c r="AA814" s="108"/>
      <c r="AB814" s="108"/>
      <c r="AC814" s="108"/>
      <c r="AD814" s="109"/>
      <c r="AE814" s="7"/>
      <c r="AF814" s="32" t="str">
        <f t="shared" si="217"/>
        <v/>
      </c>
      <c r="AG814" s="31" t="str">
        <f t="shared" si="218"/>
        <v>?</v>
      </c>
      <c r="AH814" s="31" t="str">
        <f t="shared" si="219"/>
        <v>?</v>
      </c>
      <c r="AI814" s="31" t="str">
        <f t="shared" si="220"/>
        <v>?</v>
      </c>
      <c r="AJ814" s="31" t="str">
        <f t="shared" si="221"/>
        <v>?</v>
      </c>
      <c r="AK814" s="31" t="str">
        <f t="shared" si="222"/>
        <v>?</v>
      </c>
      <c r="AL814" s="31" t="str">
        <f t="shared" si="223"/>
        <v>?</v>
      </c>
      <c r="AM814" s="39" t="str">
        <f t="shared" si="224"/>
        <v/>
      </c>
      <c r="AN814" s="31" t="str">
        <f t="shared" si="225"/>
        <v/>
      </c>
      <c r="AO814" s="32" t="str">
        <f t="shared" si="226"/>
        <v/>
      </c>
      <c r="AP814" s="32" t="str">
        <f t="shared" si="227"/>
        <v/>
      </c>
      <c r="AQ814" s="32" t="str">
        <f t="shared" si="228"/>
        <v/>
      </c>
      <c r="AR814" s="32" t="str">
        <f t="shared" si="229"/>
        <v/>
      </c>
      <c r="AS814" s="32" t="str">
        <f t="shared" si="230"/>
        <v/>
      </c>
      <c r="AT814" s="96" t="str">
        <f t="shared" si="231"/>
        <v xml:space="preserve"> </v>
      </c>
    </row>
    <row r="815" spans="1:46" ht="14.25">
      <c r="A815" s="84"/>
      <c r="B815" s="101"/>
      <c r="C815" s="102"/>
      <c r="D815" s="102"/>
      <c r="E815" s="102"/>
      <c r="F815" s="103"/>
      <c r="H815" s="104"/>
      <c r="J815" s="101"/>
      <c r="K815" s="102"/>
      <c r="L815" s="102"/>
      <c r="M815" s="102"/>
      <c r="N815" s="102"/>
      <c r="O815" s="102"/>
      <c r="P815" s="102"/>
      <c r="Q815" s="102"/>
      <c r="R815" s="105"/>
      <c r="T815" s="101"/>
      <c r="U815" s="102"/>
      <c r="V815" s="102"/>
      <c r="W815" s="102"/>
      <c r="X815" s="106"/>
      <c r="Y815" s="4"/>
      <c r="Z815" s="107"/>
      <c r="AA815" s="108"/>
      <c r="AB815" s="108"/>
      <c r="AC815" s="108"/>
      <c r="AD815" s="109"/>
      <c r="AE815" s="7"/>
      <c r="AF815" s="32" t="str">
        <f t="shared" si="217"/>
        <v/>
      </c>
      <c r="AG815" s="31" t="str">
        <f t="shared" si="218"/>
        <v>?</v>
      </c>
      <c r="AH815" s="31" t="str">
        <f t="shared" si="219"/>
        <v>?</v>
      </c>
      <c r="AI815" s="31" t="str">
        <f t="shared" si="220"/>
        <v>?</v>
      </c>
      <c r="AJ815" s="31" t="str">
        <f t="shared" si="221"/>
        <v>?</v>
      </c>
      <c r="AK815" s="31" t="str">
        <f t="shared" si="222"/>
        <v>?</v>
      </c>
      <c r="AL815" s="31" t="str">
        <f t="shared" si="223"/>
        <v>?</v>
      </c>
      <c r="AM815" s="39" t="str">
        <f t="shared" si="224"/>
        <v/>
      </c>
      <c r="AN815" s="31" t="str">
        <f t="shared" si="225"/>
        <v/>
      </c>
      <c r="AO815" s="32" t="str">
        <f t="shared" si="226"/>
        <v/>
      </c>
      <c r="AP815" s="32" t="str">
        <f t="shared" si="227"/>
        <v/>
      </c>
      <c r="AQ815" s="32" t="str">
        <f t="shared" si="228"/>
        <v/>
      </c>
      <c r="AR815" s="32" t="str">
        <f t="shared" si="229"/>
        <v/>
      </c>
      <c r="AS815" s="32" t="str">
        <f t="shared" si="230"/>
        <v/>
      </c>
      <c r="AT815" s="96" t="str">
        <f t="shared" si="231"/>
        <v xml:space="preserve"> </v>
      </c>
    </row>
    <row r="816" spans="1:46" ht="14.25">
      <c r="A816" s="84"/>
      <c r="B816" s="101"/>
      <c r="C816" s="102"/>
      <c r="D816" s="102"/>
      <c r="E816" s="102"/>
      <c r="F816" s="103"/>
      <c r="H816" s="104"/>
      <c r="J816" s="101"/>
      <c r="K816" s="102"/>
      <c r="L816" s="102"/>
      <c r="M816" s="102"/>
      <c r="N816" s="102"/>
      <c r="O816" s="102"/>
      <c r="P816" s="102"/>
      <c r="Q816" s="102"/>
      <c r="R816" s="105"/>
      <c r="T816" s="101"/>
      <c r="U816" s="102"/>
      <c r="V816" s="102"/>
      <c r="W816" s="102"/>
      <c r="X816" s="106"/>
      <c r="Y816" s="4"/>
      <c r="Z816" s="107"/>
      <c r="AA816" s="108"/>
      <c r="AB816" s="108"/>
      <c r="AC816" s="108"/>
      <c r="AD816" s="109"/>
      <c r="AE816" s="7"/>
      <c r="AF816" s="32" t="str">
        <f t="shared" si="217"/>
        <v/>
      </c>
      <c r="AG816" s="31" t="str">
        <f t="shared" si="218"/>
        <v>?</v>
      </c>
      <c r="AH816" s="31" t="str">
        <f t="shared" si="219"/>
        <v>?</v>
      </c>
      <c r="AI816" s="31" t="str">
        <f t="shared" si="220"/>
        <v>?</v>
      </c>
      <c r="AJ816" s="31" t="str">
        <f t="shared" si="221"/>
        <v>?</v>
      </c>
      <c r="AK816" s="31" t="str">
        <f t="shared" si="222"/>
        <v>?</v>
      </c>
      <c r="AL816" s="31" t="str">
        <f t="shared" si="223"/>
        <v>?</v>
      </c>
      <c r="AM816" s="39" t="str">
        <f t="shared" si="224"/>
        <v/>
      </c>
      <c r="AN816" s="31" t="str">
        <f t="shared" si="225"/>
        <v/>
      </c>
      <c r="AO816" s="32" t="str">
        <f t="shared" si="226"/>
        <v/>
      </c>
      <c r="AP816" s="32" t="str">
        <f t="shared" si="227"/>
        <v/>
      </c>
      <c r="AQ816" s="32" t="str">
        <f t="shared" si="228"/>
        <v/>
      </c>
      <c r="AR816" s="32" t="str">
        <f t="shared" si="229"/>
        <v/>
      </c>
      <c r="AS816" s="32" t="str">
        <f t="shared" si="230"/>
        <v/>
      </c>
      <c r="AT816" s="96" t="str">
        <f t="shared" si="231"/>
        <v xml:space="preserve"> </v>
      </c>
    </row>
    <row r="817" spans="1:46" ht="14.25">
      <c r="A817" s="84"/>
      <c r="B817" s="101"/>
      <c r="C817" s="102"/>
      <c r="D817" s="102"/>
      <c r="E817" s="102"/>
      <c r="F817" s="103"/>
      <c r="H817" s="104"/>
      <c r="J817" s="101"/>
      <c r="K817" s="102"/>
      <c r="L817" s="102"/>
      <c r="M817" s="102"/>
      <c r="N817" s="102"/>
      <c r="O817" s="102"/>
      <c r="P817" s="102"/>
      <c r="Q817" s="102"/>
      <c r="R817" s="105"/>
      <c r="T817" s="101"/>
      <c r="U817" s="102"/>
      <c r="V817" s="102"/>
      <c r="W817" s="102"/>
      <c r="X817" s="106"/>
      <c r="Y817" s="4"/>
      <c r="Z817" s="107"/>
      <c r="AA817" s="108"/>
      <c r="AB817" s="108"/>
      <c r="AC817" s="108"/>
      <c r="AD817" s="109"/>
      <c r="AE817" s="7"/>
      <c r="AF817" s="32" t="str">
        <f t="shared" si="217"/>
        <v/>
      </c>
      <c r="AG817" s="31" t="str">
        <f t="shared" si="218"/>
        <v>?</v>
      </c>
      <c r="AH817" s="31" t="str">
        <f t="shared" si="219"/>
        <v>?</v>
      </c>
      <c r="AI817" s="31" t="str">
        <f t="shared" si="220"/>
        <v>?</v>
      </c>
      <c r="AJ817" s="31" t="str">
        <f t="shared" si="221"/>
        <v>?</v>
      </c>
      <c r="AK817" s="31" t="str">
        <f t="shared" si="222"/>
        <v>?</v>
      </c>
      <c r="AL817" s="31" t="str">
        <f t="shared" si="223"/>
        <v>?</v>
      </c>
      <c r="AM817" s="39" t="str">
        <f t="shared" si="224"/>
        <v/>
      </c>
      <c r="AN817" s="31" t="str">
        <f t="shared" si="225"/>
        <v/>
      </c>
      <c r="AO817" s="32" t="str">
        <f t="shared" si="226"/>
        <v/>
      </c>
      <c r="AP817" s="32" t="str">
        <f t="shared" si="227"/>
        <v/>
      </c>
      <c r="AQ817" s="32" t="str">
        <f t="shared" si="228"/>
        <v/>
      </c>
      <c r="AR817" s="32" t="str">
        <f t="shared" si="229"/>
        <v/>
      </c>
      <c r="AS817" s="32" t="str">
        <f t="shared" si="230"/>
        <v/>
      </c>
      <c r="AT817" s="96" t="str">
        <f t="shared" si="231"/>
        <v xml:space="preserve"> </v>
      </c>
    </row>
    <row r="818" spans="1:46" ht="14.25">
      <c r="A818" s="84"/>
      <c r="B818" s="101"/>
      <c r="C818" s="102"/>
      <c r="D818" s="102"/>
      <c r="E818" s="102"/>
      <c r="F818" s="103"/>
      <c r="H818" s="104"/>
      <c r="J818" s="101"/>
      <c r="K818" s="102"/>
      <c r="L818" s="102"/>
      <c r="M818" s="102"/>
      <c r="N818" s="102"/>
      <c r="O818" s="102"/>
      <c r="P818" s="102"/>
      <c r="Q818" s="102"/>
      <c r="R818" s="105"/>
      <c r="T818" s="101"/>
      <c r="U818" s="102"/>
      <c r="V818" s="102"/>
      <c r="W818" s="102"/>
      <c r="X818" s="106"/>
      <c r="Y818" s="4"/>
      <c r="Z818" s="107"/>
      <c r="AA818" s="108"/>
      <c r="AB818" s="108"/>
      <c r="AC818" s="108"/>
      <c r="AD818" s="109"/>
      <c r="AE818" s="7"/>
      <c r="AF818" s="32" t="str">
        <f t="shared" si="217"/>
        <v/>
      </c>
      <c r="AG818" s="31" t="str">
        <f t="shared" si="218"/>
        <v>?</v>
      </c>
      <c r="AH818" s="31" t="str">
        <f t="shared" si="219"/>
        <v>?</v>
      </c>
      <c r="AI818" s="31" t="str">
        <f t="shared" si="220"/>
        <v>?</v>
      </c>
      <c r="AJ818" s="31" t="str">
        <f t="shared" si="221"/>
        <v>?</v>
      </c>
      <c r="AK818" s="31" t="str">
        <f t="shared" si="222"/>
        <v>?</v>
      </c>
      <c r="AL818" s="31" t="str">
        <f t="shared" si="223"/>
        <v>?</v>
      </c>
      <c r="AM818" s="39" t="str">
        <f t="shared" si="224"/>
        <v/>
      </c>
      <c r="AN818" s="31" t="str">
        <f t="shared" si="225"/>
        <v/>
      </c>
      <c r="AO818" s="32" t="str">
        <f t="shared" si="226"/>
        <v/>
      </c>
      <c r="AP818" s="32" t="str">
        <f t="shared" si="227"/>
        <v/>
      </c>
      <c r="AQ818" s="32" t="str">
        <f t="shared" si="228"/>
        <v/>
      </c>
      <c r="AR818" s="32" t="str">
        <f t="shared" si="229"/>
        <v/>
      </c>
      <c r="AS818" s="32" t="str">
        <f t="shared" si="230"/>
        <v/>
      </c>
      <c r="AT818" s="96" t="str">
        <f t="shared" si="231"/>
        <v xml:space="preserve"> </v>
      </c>
    </row>
    <row r="819" spans="1:46" ht="14.25">
      <c r="A819" s="84"/>
      <c r="B819" s="101"/>
      <c r="C819" s="102"/>
      <c r="D819" s="102"/>
      <c r="E819" s="102"/>
      <c r="F819" s="103"/>
      <c r="H819" s="104"/>
      <c r="J819" s="101"/>
      <c r="K819" s="102"/>
      <c r="L819" s="102"/>
      <c r="M819" s="102"/>
      <c r="N819" s="102"/>
      <c r="O819" s="102"/>
      <c r="P819" s="102"/>
      <c r="Q819" s="102"/>
      <c r="R819" s="105"/>
      <c r="T819" s="101"/>
      <c r="U819" s="102"/>
      <c r="V819" s="102"/>
      <c r="W819" s="102"/>
      <c r="X819" s="106"/>
      <c r="Y819" s="4"/>
      <c r="Z819" s="107"/>
      <c r="AA819" s="108"/>
      <c r="AB819" s="108"/>
      <c r="AC819" s="108"/>
      <c r="AD819" s="109"/>
      <c r="AE819" s="7"/>
      <c r="AF819" s="32" t="str">
        <f t="shared" si="217"/>
        <v/>
      </c>
      <c r="AG819" s="31" t="str">
        <f t="shared" si="218"/>
        <v>?</v>
      </c>
      <c r="AH819" s="31" t="str">
        <f t="shared" si="219"/>
        <v>?</v>
      </c>
      <c r="AI819" s="31" t="str">
        <f t="shared" si="220"/>
        <v>?</v>
      </c>
      <c r="AJ819" s="31" t="str">
        <f t="shared" si="221"/>
        <v>?</v>
      </c>
      <c r="AK819" s="31" t="str">
        <f t="shared" si="222"/>
        <v>?</v>
      </c>
      <c r="AL819" s="31" t="str">
        <f t="shared" si="223"/>
        <v>?</v>
      </c>
      <c r="AM819" s="39" t="str">
        <f t="shared" si="224"/>
        <v/>
      </c>
      <c r="AN819" s="31" t="str">
        <f t="shared" si="225"/>
        <v/>
      </c>
      <c r="AO819" s="32" t="str">
        <f t="shared" si="226"/>
        <v/>
      </c>
      <c r="AP819" s="32" t="str">
        <f t="shared" si="227"/>
        <v/>
      </c>
      <c r="AQ819" s="32" t="str">
        <f t="shared" si="228"/>
        <v/>
      </c>
      <c r="AR819" s="32" t="str">
        <f t="shared" si="229"/>
        <v/>
      </c>
      <c r="AS819" s="32" t="str">
        <f t="shared" si="230"/>
        <v/>
      </c>
      <c r="AT819" s="96" t="str">
        <f t="shared" si="231"/>
        <v xml:space="preserve"> </v>
      </c>
    </row>
    <row r="820" spans="1:46" ht="14.25">
      <c r="A820" s="84"/>
      <c r="B820" s="101"/>
      <c r="C820" s="102"/>
      <c r="D820" s="102"/>
      <c r="E820" s="102"/>
      <c r="F820" s="103"/>
      <c r="H820" s="104"/>
      <c r="J820" s="101"/>
      <c r="K820" s="102"/>
      <c r="L820" s="102"/>
      <c r="M820" s="102"/>
      <c r="N820" s="102"/>
      <c r="O820" s="102"/>
      <c r="P820" s="102"/>
      <c r="Q820" s="102"/>
      <c r="R820" s="105"/>
      <c r="T820" s="101"/>
      <c r="U820" s="102"/>
      <c r="V820" s="102"/>
      <c r="W820" s="102"/>
      <c r="X820" s="106"/>
      <c r="Y820" s="4"/>
      <c r="Z820" s="107"/>
      <c r="AA820" s="108"/>
      <c r="AB820" s="108"/>
      <c r="AC820" s="108"/>
      <c r="AD820" s="109"/>
      <c r="AE820" s="7"/>
      <c r="AF820" s="32" t="str">
        <f t="shared" si="217"/>
        <v/>
      </c>
      <c r="AG820" s="31" t="str">
        <f t="shared" si="218"/>
        <v>?</v>
      </c>
      <c r="AH820" s="31" t="str">
        <f t="shared" si="219"/>
        <v>?</v>
      </c>
      <c r="AI820" s="31" t="str">
        <f t="shared" si="220"/>
        <v>?</v>
      </c>
      <c r="AJ820" s="31" t="str">
        <f t="shared" si="221"/>
        <v>?</v>
      </c>
      <c r="AK820" s="31" t="str">
        <f t="shared" si="222"/>
        <v>?</v>
      </c>
      <c r="AL820" s="31" t="str">
        <f t="shared" si="223"/>
        <v>?</v>
      </c>
      <c r="AM820" s="39" t="str">
        <f t="shared" si="224"/>
        <v/>
      </c>
      <c r="AN820" s="31" t="str">
        <f t="shared" si="225"/>
        <v/>
      </c>
      <c r="AO820" s="32" t="str">
        <f t="shared" si="226"/>
        <v/>
      </c>
      <c r="AP820" s="32" t="str">
        <f t="shared" si="227"/>
        <v/>
      </c>
      <c r="AQ820" s="32" t="str">
        <f t="shared" si="228"/>
        <v/>
      </c>
      <c r="AR820" s="32" t="str">
        <f t="shared" si="229"/>
        <v/>
      </c>
      <c r="AS820" s="32" t="str">
        <f t="shared" si="230"/>
        <v/>
      </c>
      <c r="AT820" s="96" t="str">
        <f t="shared" si="231"/>
        <v xml:space="preserve"> </v>
      </c>
    </row>
    <row r="821" spans="1:46" ht="14.25">
      <c r="A821" s="84"/>
      <c r="B821" s="101"/>
      <c r="C821" s="102"/>
      <c r="D821" s="102"/>
      <c r="E821" s="102"/>
      <c r="F821" s="103"/>
      <c r="H821" s="104"/>
      <c r="J821" s="101"/>
      <c r="K821" s="102"/>
      <c r="L821" s="102"/>
      <c r="M821" s="102"/>
      <c r="N821" s="102"/>
      <c r="O821" s="102"/>
      <c r="P821" s="102"/>
      <c r="Q821" s="102"/>
      <c r="R821" s="105"/>
      <c r="T821" s="101"/>
      <c r="U821" s="102"/>
      <c r="V821" s="102"/>
      <c r="W821" s="102"/>
      <c r="X821" s="106"/>
      <c r="Y821" s="4"/>
      <c r="Z821" s="107"/>
      <c r="AA821" s="108"/>
      <c r="AB821" s="108"/>
      <c r="AC821" s="108"/>
      <c r="AD821" s="109"/>
      <c r="AE821" s="7"/>
      <c r="AF821" s="32" t="str">
        <f t="shared" si="217"/>
        <v/>
      </c>
      <c r="AG821" s="31" t="str">
        <f t="shared" si="218"/>
        <v>?</v>
      </c>
      <c r="AH821" s="31" t="str">
        <f t="shared" si="219"/>
        <v>?</v>
      </c>
      <c r="AI821" s="31" t="str">
        <f t="shared" si="220"/>
        <v>?</v>
      </c>
      <c r="AJ821" s="31" t="str">
        <f t="shared" si="221"/>
        <v>?</v>
      </c>
      <c r="AK821" s="31" t="str">
        <f t="shared" si="222"/>
        <v>?</v>
      </c>
      <c r="AL821" s="31" t="str">
        <f t="shared" si="223"/>
        <v>?</v>
      </c>
      <c r="AM821" s="39" t="str">
        <f t="shared" si="224"/>
        <v/>
      </c>
      <c r="AN821" s="31" t="str">
        <f t="shared" si="225"/>
        <v/>
      </c>
      <c r="AO821" s="32" t="str">
        <f t="shared" si="226"/>
        <v/>
      </c>
      <c r="AP821" s="32" t="str">
        <f t="shared" si="227"/>
        <v/>
      </c>
      <c r="AQ821" s="32" t="str">
        <f t="shared" si="228"/>
        <v/>
      </c>
      <c r="AR821" s="32" t="str">
        <f t="shared" si="229"/>
        <v/>
      </c>
      <c r="AS821" s="32" t="str">
        <f t="shared" si="230"/>
        <v/>
      </c>
      <c r="AT821" s="96" t="str">
        <f t="shared" si="231"/>
        <v xml:space="preserve"> </v>
      </c>
    </row>
    <row r="822" spans="1:46" ht="14.25">
      <c r="A822" s="84"/>
      <c r="B822" s="101"/>
      <c r="C822" s="102"/>
      <c r="D822" s="102"/>
      <c r="E822" s="102"/>
      <c r="F822" s="103"/>
      <c r="H822" s="104"/>
      <c r="J822" s="101"/>
      <c r="K822" s="102"/>
      <c r="L822" s="102"/>
      <c r="M822" s="102"/>
      <c r="N822" s="102"/>
      <c r="O822" s="102"/>
      <c r="P822" s="102"/>
      <c r="Q822" s="102"/>
      <c r="R822" s="105"/>
      <c r="T822" s="101"/>
      <c r="U822" s="102"/>
      <c r="V822" s="102"/>
      <c r="W822" s="102"/>
      <c r="X822" s="106"/>
      <c r="Y822" s="4"/>
      <c r="Z822" s="107"/>
      <c r="AA822" s="108"/>
      <c r="AB822" s="108"/>
      <c r="AC822" s="108"/>
      <c r="AD822" s="109"/>
      <c r="AE822" s="7"/>
      <c r="AF822" s="32" t="str">
        <f t="shared" si="217"/>
        <v/>
      </c>
      <c r="AG822" s="31" t="str">
        <f t="shared" si="218"/>
        <v>?</v>
      </c>
      <c r="AH822" s="31" t="str">
        <f t="shared" si="219"/>
        <v>?</v>
      </c>
      <c r="AI822" s="31" t="str">
        <f t="shared" si="220"/>
        <v>?</v>
      </c>
      <c r="AJ822" s="31" t="str">
        <f t="shared" si="221"/>
        <v>?</v>
      </c>
      <c r="AK822" s="31" t="str">
        <f t="shared" si="222"/>
        <v>?</v>
      </c>
      <c r="AL822" s="31" t="str">
        <f t="shared" si="223"/>
        <v>?</v>
      </c>
      <c r="AM822" s="39" t="str">
        <f t="shared" si="224"/>
        <v/>
      </c>
      <c r="AN822" s="31" t="str">
        <f t="shared" si="225"/>
        <v/>
      </c>
      <c r="AO822" s="32" t="str">
        <f t="shared" si="226"/>
        <v/>
      </c>
      <c r="AP822" s="32" t="str">
        <f t="shared" si="227"/>
        <v/>
      </c>
      <c r="AQ822" s="32" t="str">
        <f t="shared" si="228"/>
        <v/>
      </c>
      <c r="AR822" s="32" t="str">
        <f t="shared" si="229"/>
        <v/>
      </c>
      <c r="AS822" s="32" t="str">
        <f t="shared" si="230"/>
        <v/>
      </c>
      <c r="AT822" s="96" t="str">
        <f t="shared" si="231"/>
        <v xml:space="preserve"> </v>
      </c>
    </row>
    <row r="823" spans="1:46" ht="14.25">
      <c r="A823" s="84"/>
      <c r="B823" s="101"/>
      <c r="C823" s="102"/>
      <c r="D823" s="102"/>
      <c r="E823" s="102"/>
      <c r="F823" s="103"/>
      <c r="H823" s="104"/>
      <c r="J823" s="101"/>
      <c r="K823" s="102"/>
      <c r="L823" s="102"/>
      <c r="M823" s="102"/>
      <c r="N823" s="102"/>
      <c r="O823" s="102"/>
      <c r="P823" s="102"/>
      <c r="Q823" s="102"/>
      <c r="R823" s="105"/>
      <c r="T823" s="101"/>
      <c r="U823" s="102"/>
      <c r="V823" s="102"/>
      <c r="W823" s="102"/>
      <c r="X823" s="106"/>
      <c r="Y823" s="4"/>
      <c r="Z823" s="107"/>
      <c r="AA823" s="108"/>
      <c r="AB823" s="108"/>
      <c r="AC823" s="108"/>
      <c r="AD823" s="109"/>
      <c r="AE823" s="7"/>
      <c r="AF823" s="32" t="str">
        <f t="shared" si="217"/>
        <v/>
      </c>
      <c r="AG823" s="31" t="str">
        <f t="shared" si="218"/>
        <v>?</v>
      </c>
      <c r="AH823" s="31" t="str">
        <f t="shared" si="219"/>
        <v>?</v>
      </c>
      <c r="AI823" s="31" t="str">
        <f t="shared" si="220"/>
        <v>?</v>
      </c>
      <c r="AJ823" s="31" t="str">
        <f t="shared" si="221"/>
        <v>?</v>
      </c>
      <c r="AK823" s="31" t="str">
        <f t="shared" si="222"/>
        <v>?</v>
      </c>
      <c r="AL823" s="31" t="str">
        <f t="shared" si="223"/>
        <v>?</v>
      </c>
      <c r="AM823" s="39" t="str">
        <f t="shared" si="224"/>
        <v/>
      </c>
      <c r="AN823" s="31" t="str">
        <f t="shared" si="225"/>
        <v/>
      </c>
      <c r="AO823" s="32" t="str">
        <f t="shared" si="226"/>
        <v/>
      </c>
      <c r="AP823" s="32" t="str">
        <f t="shared" si="227"/>
        <v/>
      </c>
      <c r="AQ823" s="32" t="str">
        <f t="shared" si="228"/>
        <v/>
      </c>
      <c r="AR823" s="32" t="str">
        <f t="shared" si="229"/>
        <v/>
      </c>
      <c r="AS823" s="32" t="str">
        <f t="shared" si="230"/>
        <v/>
      </c>
      <c r="AT823" s="96" t="str">
        <f t="shared" si="231"/>
        <v xml:space="preserve"> </v>
      </c>
    </row>
    <row r="824" spans="1:46" ht="14.25">
      <c r="A824" s="84"/>
      <c r="B824" s="101"/>
      <c r="C824" s="102"/>
      <c r="D824" s="102"/>
      <c r="E824" s="102"/>
      <c r="F824" s="103"/>
      <c r="H824" s="104"/>
      <c r="J824" s="101"/>
      <c r="K824" s="102"/>
      <c r="L824" s="102"/>
      <c r="M824" s="102"/>
      <c r="N824" s="102"/>
      <c r="O824" s="102"/>
      <c r="P824" s="102"/>
      <c r="Q824" s="102"/>
      <c r="R824" s="105"/>
      <c r="T824" s="101"/>
      <c r="U824" s="102"/>
      <c r="V824" s="102"/>
      <c r="W824" s="102"/>
      <c r="X824" s="106"/>
      <c r="Y824" s="4"/>
      <c r="Z824" s="107"/>
      <c r="AA824" s="108"/>
      <c r="AB824" s="108"/>
      <c r="AC824" s="108"/>
      <c r="AD824" s="109"/>
      <c r="AE824" s="7"/>
      <c r="AF824" s="32" t="str">
        <f t="shared" si="217"/>
        <v/>
      </c>
      <c r="AG824" s="31" t="str">
        <f t="shared" si="218"/>
        <v>?</v>
      </c>
      <c r="AH824" s="31" t="str">
        <f t="shared" si="219"/>
        <v>?</v>
      </c>
      <c r="AI824" s="31" t="str">
        <f t="shared" si="220"/>
        <v>?</v>
      </c>
      <c r="AJ824" s="31" t="str">
        <f t="shared" si="221"/>
        <v>?</v>
      </c>
      <c r="AK824" s="31" t="str">
        <f t="shared" si="222"/>
        <v>?</v>
      </c>
      <c r="AL824" s="31" t="str">
        <f t="shared" si="223"/>
        <v>?</v>
      </c>
      <c r="AM824" s="39" t="str">
        <f t="shared" si="224"/>
        <v/>
      </c>
      <c r="AN824" s="31" t="str">
        <f t="shared" si="225"/>
        <v/>
      </c>
      <c r="AO824" s="32" t="str">
        <f t="shared" si="226"/>
        <v/>
      </c>
      <c r="AP824" s="32" t="str">
        <f t="shared" si="227"/>
        <v/>
      </c>
      <c r="AQ824" s="32" t="str">
        <f t="shared" si="228"/>
        <v/>
      </c>
      <c r="AR824" s="32" t="str">
        <f t="shared" si="229"/>
        <v/>
      </c>
      <c r="AS824" s="32" t="str">
        <f t="shared" si="230"/>
        <v/>
      </c>
      <c r="AT824" s="96" t="str">
        <f t="shared" si="231"/>
        <v xml:space="preserve"> </v>
      </c>
    </row>
    <row r="825" spans="1:46" ht="14.25">
      <c r="A825" s="84"/>
      <c r="B825" s="101"/>
      <c r="C825" s="102"/>
      <c r="D825" s="102"/>
      <c r="E825" s="102"/>
      <c r="F825" s="103"/>
      <c r="H825" s="104"/>
      <c r="J825" s="101"/>
      <c r="K825" s="102"/>
      <c r="L825" s="102"/>
      <c r="M825" s="102"/>
      <c r="N825" s="102"/>
      <c r="O825" s="102"/>
      <c r="P825" s="102"/>
      <c r="Q825" s="102"/>
      <c r="R825" s="105"/>
      <c r="T825" s="101"/>
      <c r="U825" s="102"/>
      <c r="V825" s="102"/>
      <c r="W825" s="102"/>
      <c r="X825" s="106"/>
      <c r="Y825" s="4"/>
      <c r="Z825" s="107"/>
      <c r="AA825" s="108"/>
      <c r="AB825" s="108"/>
      <c r="AC825" s="108"/>
      <c r="AD825" s="109"/>
      <c r="AE825" s="7"/>
      <c r="AF825" s="32" t="str">
        <f t="shared" si="217"/>
        <v/>
      </c>
      <c r="AG825" s="31" t="str">
        <f t="shared" si="218"/>
        <v>?</v>
      </c>
      <c r="AH825" s="31" t="str">
        <f t="shared" si="219"/>
        <v>?</v>
      </c>
      <c r="AI825" s="31" t="str">
        <f t="shared" si="220"/>
        <v>?</v>
      </c>
      <c r="AJ825" s="31" t="str">
        <f t="shared" si="221"/>
        <v>?</v>
      </c>
      <c r="AK825" s="31" t="str">
        <f t="shared" si="222"/>
        <v>?</v>
      </c>
      <c r="AL825" s="31" t="str">
        <f t="shared" si="223"/>
        <v>?</v>
      </c>
      <c r="AM825" s="39" t="str">
        <f t="shared" si="224"/>
        <v/>
      </c>
      <c r="AN825" s="31" t="str">
        <f t="shared" si="225"/>
        <v/>
      </c>
      <c r="AO825" s="32" t="str">
        <f t="shared" si="226"/>
        <v/>
      </c>
      <c r="AP825" s="32" t="str">
        <f t="shared" si="227"/>
        <v/>
      </c>
      <c r="AQ825" s="32" t="str">
        <f t="shared" si="228"/>
        <v/>
      </c>
      <c r="AR825" s="32" t="str">
        <f t="shared" si="229"/>
        <v/>
      </c>
      <c r="AS825" s="32" t="str">
        <f t="shared" si="230"/>
        <v/>
      </c>
      <c r="AT825" s="96" t="str">
        <f t="shared" si="231"/>
        <v xml:space="preserve"> </v>
      </c>
    </row>
    <row r="826" spans="1:46" ht="14.25">
      <c r="A826" s="84"/>
      <c r="B826" s="101"/>
      <c r="C826" s="102"/>
      <c r="D826" s="102"/>
      <c r="E826" s="102"/>
      <c r="F826" s="103"/>
      <c r="H826" s="104"/>
      <c r="J826" s="101"/>
      <c r="K826" s="102"/>
      <c r="L826" s="102"/>
      <c r="M826" s="102"/>
      <c r="N826" s="102"/>
      <c r="O826" s="102"/>
      <c r="P826" s="102"/>
      <c r="Q826" s="102"/>
      <c r="R826" s="105"/>
      <c r="T826" s="101"/>
      <c r="U826" s="102"/>
      <c r="V826" s="102"/>
      <c r="W826" s="102"/>
      <c r="X826" s="106"/>
      <c r="Y826" s="4"/>
      <c r="Z826" s="107"/>
      <c r="AA826" s="108"/>
      <c r="AB826" s="108"/>
      <c r="AC826" s="108"/>
      <c r="AD826" s="109"/>
      <c r="AE826" s="7"/>
      <c r="AF826" s="32" t="str">
        <f t="shared" si="217"/>
        <v/>
      </c>
      <c r="AG826" s="31" t="str">
        <f t="shared" si="218"/>
        <v>?</v>
      </c>
      <c r="AH826" s="31" t="str">
        <f t="shared" si="219"/>
        <v>?</v>
      </c>
      <c r="AI826" s="31" t="str">
        <f t="shared" si="220"/>
        <v>?</v>
      </c>
      <c r="AJ826" s="31" t="str">
        <f t="shared" si="221"/>
        <v>?</v>
      </c>
      <c r="AK826" s="31" t="str">
        <f t="shared" si="222"/>
        <v>?</v>
      </c>
      <c r="AL826" s="31" t="str">
        <f t="shared" si="223"/>
        <v>?</v>
      </c>
      <c r="AM826" s="39" t="str">
        <f t="shared" si="224"/>
        <v/>
      </c>
      <c r="AN826" s="31" t="str">
        <f t="shared" si="225"/>
        <v/>
      </c>
      <c r="AO826" s="32" t="str">
        <f t="shared" si="226"/>
        <v/>
      </c>
      <c r="AP826" s="32" t="str">
        <f t="shared" si="227"/>
        <v/>
      </c>
      <c r="AQ826" s="32" t="str">
        <f t="shared" si="228"/>
        <v/>
      </c>
      <c r="AR826" s="32" t="str">
        <f t="shared" si="229"/>
        <v/>
      </c>
      <c r="AS826" s="32" t="str">
        <f t="shared" si="230"/>
        <v/>
      </c>
      <c r="AT826" s="96" t="str">
        <f t="shared" si="231"/>
        <v xml:space="preserve"> </v>
      </c>
    </row>
    <row r="827" spans="1:46" ht="14.25">
      <c r="A827" s="84"/>
      <c r="B827" s="101"/>
      <c r="C827" s="102"/>
      <c r="D827" s="102"/>
      <c r="E827" s="102"/>
      <c r="F827" s="103"/>
      <c r="H827" s="104"/>
      <c r="J827" s="101"/>
      <c r="K827" s="102"/>
      <c r="L827" s="102"/>
      <c r="M827" s="102"/>
      <c r="N827" s="102"/>
      <c r="O827" s="102"/>
      <c r="P827" s="102"/>
      <c r="Q827" s="102"/>
      <c r="R827" s="105"/>
      <c r="T827" s="101"/>
      <c r="U827" s="102"/>
      <c r="V827" s="102"/>
      <c r="W827" s="102"/>
      <c r="X827" s="106"/>
      <c r="Y827" s="4"/>
      <c r="Z827" s="107"/>
      <c r="AA827" s="108"/>
      <c r="AB827" s="108"/>
      <c r="AC827" s="108"/>
      <c r="AD827" s="109"/>
      <c r="AE827" s="7"/>
      <c r="AF827" s="32" t="str">
        <f t="shared" si="217"/>
        <v/>
      </c>
      <c r="AG827" s="31" t="str">
        <f t="shared" si="218"/>
        <v>?</v>
      </c>
      <c r="AH827" s="31" t="str">
        <f t="shared" si="219"/>
        <v>?</v>
      </c>
      <c r="AI827" s="31" t="str">
        <f t="shared" si="220"/>
        <v>?</v>
      </c>
      <c r="AJ827" s="31" t="str">
        <f t="shared" si="221"/>
        <v>?</v>
      </c>
      <c r="AK827" s="31" t="str">
        <f t="shared" si="222"/>
        <v>?</v>
      </c>
      <c r="AL827" s="31" t="str">
        <f t="shared" si="223"/>
        <v>?</v>
      </c>
      <c r="AM827" s="39" t="str">
        <f t="shared" si="224"/>
        <v/>
      </c>
      <c r="AN827" s="31" t="str">
        <f t="shared" si="225"/>
        <v/>
      </c>
      <c r="AO827" s="32" t="str">
        <f t="shared" si="226"/>
        <v/>
      </c>
      <c r="AP827" s="32" t="str">
        <f t="shared" si="227"/>
        <v/>
      </c>
      <c r="AQ827" s="32" t="str">
        <f t="shared" si="228"/>
        <v/>
      </c>
      <c r="AR827" s="32" t="str">
        <f t="shared" si="229"/>
        <v/>
      </c>
      <c r="AS827" s="32" t="str">
        <f t="shared" si="230"/>
        <v/>
      </c>
      <c r="AT827" s="96" t="str">
        <f t="shared" si="231"/>
        <v xml:space="preserve"> </v>
      </c>
    </row>
    <row r="828" spans="1:46" ht="14.25">
      <c r="A828" s="84"/>
      <c r="B828" s="101"/>
      <c r="C828" s="102"/>
      <c r="D828" s="102"/>
      <c r="E828" s="102"/>
      <c r="F828" s="103"/>
      <c r="H828" s="104"/>
      <c r="J828" s="101"/>
      <c r="K828" s="102"/>
      <c r="L828" s="102"/>
      <c r="M828" s="102"/>
      <c r="N828" s="102"/>
      <c r="O828" s="102"/>
      <c r="P828" s="102"/>
      <c r="Q828" s="102"/>
      <c r="R828" s="105"/>
      <c r="T828" s="101"/>
      <c r="U828" s="102"/>
      <c r="V828" s="102"/>
      <c r="W828" s="102"/>
      <c r="X828" s="106"/>
      <c r="Y828" s="4"/>
      <c r="Z828" s="107"/>
      <c r="AA828" s="108"/>
      <c r="AB828" s="108"/>
      <c r="AC828" s="108"/>
      <c r="AD828" s="109"/>
      <c r="AE828" s="7"/>
      <c r="AF828" s="32" t="str">
        <f t="shared" si="217"/>
        <v/>
      </c>
      <c r="AG828" s="31" t="str">
        <f t="shared" si="218"/>
        <v>?</v>
      </c>
      <c r="AH828" s="31" t="str">
        <f t="shared" si="219"/>
        <v>?</v>
      </c>
      <c r="AI828" s="31" t="str">
        <f t="shared" si="220"/>
        <v>?</v>
      </c>
      <c r="AJ828" s="31" t="str">
        <f t="shared" si="221"/>
        <v>?</v>
      </c>
      <c r="AK828" s="31" t="str">
        <f t="shared" si="222"/>
        <v>?</v>
      </c>
      <c r="AL828" s="31" t="str">
        <f t="shared" si="223"/>
        <v>?</v>
      </c>
      <c r="AM828" s="39" t="str">
        <f t="shared" si="224"/>
        <v/>
      </c>
      <c r="AN828" s="31" t="str">
        <f t="shared" si="225"/>
        <v/>
      </c>
      <c r="AO828" s="32" t="str">
        <f t="shared" si="226"/>
        <v/>
      </c>
      <c r="AP828" s="32" t="str">
        <f t="shared" si="227"/>
        <v/>
      </c>
      <c r="AQ828" s="32" t="str">
        <f t="shared" si="228"/>
        <v/>
      </c>
      <c r="AR828" s="32" t="str">
        <f t="shared" si="229"/>
        <v/>
      </c>
      <c r="AS828" s="32" t="str">
        <f t="shared" si="230"/>
        <v/>
      </c>
      <c r="AT828" s="96" t="str">
        <f t="shared" si="231"/>
        <v xml:space="preserve"> </v>
      </c>
    </row>
    <row r="829" spans="1:46" ht="14.25">
      <c r="A829" s="84"/>
      <c r="B829" s="101"/>
      <c r="C829" s="102"/>
      <c r="D829" s="102"/>
      <c r="E829" s="102"/>
      <c r="F829" s="103"/>
      <c r="H829" s="104"/>
      <c r="J829" s="101"/>
      <c r="K829" s="102"/>
      <c r="L829" s="102"/>
      <c r="M829" s="102"/>
      <c r="N829" s="102"/>
      <c r="O829" s="102"/>
      <c r="P829" s="102"/>
      <c r="Q829" s="102"/>
      <c r="R829" s="105"/>
      <c r="T829" s="101"/>
      <c r="U829" s="102"/>
      <c r="V829" s="102"/>
      <c r="W829" s="102"/>
      <c r="X829" s="106"/>
      <c r="Y829" s="4"/>
      <c r="Z829" s="107"/>
      <c r="AA829" s="108"/>
      <c r="AB829" s="108"/>
      <c r="AC829" s="108"/>
      <c r="AD829" s="109"/>
      <c r="AE829" s="7"/>
      <c r="AF829" s="32" t="str">
        <f t="shared" si="217"/>
        <v/>
      </c>
      <c r="AG829" s="31" t="str">
        <f t="shared" si="218"/>
        <v>?</v>
      </c>
      <c r="AH829" s="31" t="str">
        <f t="shared" si="219"/>
        <v>?</v>
      </c>
      <c r="AI829" s="31" t="str">
        <f t="shared" si="220"/>
        <v>?</v>
      </c>
      <c r="AJ829" s="31" t="str">
        <f t="shared" si="221"/>
        <v>?</v>
      </c>
      <c r="AK829" s="31" t="str">
        <f t="shared" si="222"/>
        <v>?</v>
      </c>
      <c r="AL829" s="31" t="str">
        <f t="shared" si="223"/>
        <v>?</v>
      </c>
      <c r="AM829" s="39" t="str">
        <f t="shared" si="224"/>
        <v/>
      </c>
      <c r="AN829" s="31" t="str">
        <f t="shared" si="225"/>
        <v/>
      </c>
      <c r="AO829" s="32" t="str">
        <f t="shared" si="226"/>
        <v/>
      </c>
      <c r="AP829" s="32" t="str">
        <f t="shared" si="227"/>
        <v/>
      </c>
      <c r="AQ829" s="32" t="str">
        <f t="shared" si="228"/>
        <v/>
      </c>
      <c r="AR829" s="32" t="str">
        <f t="shared" si="229"/>
        <v/>
      </c>
      <c r="AS829" s="32" t="str">
        <f t="shared" si="230"/>
        <v/>
      </c>
      <c r="AT829" s="96" t="str">
        <f t="shared" si="231"/>
        <v xml:space="preserve"> </v>
      </c>
    </row>
    <row r="830" spans="1:46" ht="14.25">
      <c r="A830" s="84"/>
      <c r="B830" s="101"/>
      <c r="C830" s="102"/>
      <c r="D830" s="102"/>
      <c r="E830" s="102"/>
      <c r="F830" s="103"/>
      <c r="H830" s="104"/>
      <c r="J830" s="101"/>
      <c r="K830" s="102"/>
      <c r="L830" s="102"/>
      <c r="M830" s="102"/>
      <c r="N830" s="102"/>
      <c r="O830" s="102"/>
      <c r="P830" s="102"/>
      <c r="Q830" s="102"/>
      <c r="R830" s="105"/>
      <c r="T830" s="101"/>
      <c r="U830" s="102"/>
      <c r="V830" s="102"/>
      <c r="W830" s="102"/>
      <c r="X830" s="106"/>
      <c r="Y830" s="4"/>
      <c r="Z830" s="107"/>
      <c r="AA830" s="108"/>
      <c r="AB830" s="108"/>
      <c r="AC830" s="108"/>
      <c r="AD830" s="109"/>
      <c r="AE830" s="7"/>
      <c r="AF830" s="32" t="str">
        <f t="shared" si="217"/>
        <v/>
      </c>
      <c r="AG830" s="31" t="str">
        <f t="shared" si="218"/>
        <v>?</v>
      </c>
      <c r="AH830" s="31" t="str">
        <f t="shared" si="219"/>
        <v>?</v>
      </c>
      <c r="AI830" s="31" t="str">
        <f t="shared" si="220"/>
        <v>?</v>
      </c>
      <c r="AJ830" s="31" t="str">
        <f t="shared" si="221"/>
        <v>?</v>
      </c>
      <c r="AK830" s="31" t="str">
        <f t="shared" si="222"/>
        <v>?</v>
      </c>
      <c r="AL830" s="31" t="str">
        <f t="shared" si="223"/>
        <v>?</v>
      </c>
      <c r="AM830" s="39" t="str">
        <f t="shared" si="224"/>
        <v/>
      </c>
      <c r="AN830" s="31" t="str">
        <f t="shared" si="225"/>
        <v/>
      </c>
      <c r="AO830" s="32" t="str">
        <f t="shared" si="226"/>
        <v/>
      </c>
      <c r="AP830" s="32" t="str">
        <f t="shared" si="227"/>
        <v/>
      </c>
      <c r="AQ830" s="32" t="str">
        <f t="shared" si="228"/>
        <v/>
      </c>
      <c r="AR830" s="32" t="str">
        <f t="shared" si="229"/>
        <v/>
      </c>
      <c r="AS830" s="32" t="str">
        <f t="shared" si="230"/>
        <v/>
      </c>
      <c r="AT830" s="96" t="str">
        <f t="shared" si="231"/>
        <v xml:space="preserve"> </v>
      </c>
    </row>
    <row r="831" spans="1:46" ht="14.25">
      <c r="A831" s="84"/>
      <c r="B831" s="101"/>
      <c r="C831" s="102"/>
      <c r="D831" s="102"/>
      <c r="E831" s="102"/>
      <c r="F831" s="103"/>
      <c r="H831" s="104"/>
      <c r="J831" s="101"/>
      <c r="K831" s="102"/>
      <c r="L831" s="102"/>
      <c r="M831" s="102"/>
      <c r="N831" s="102"/>
      <c r="O831" s="102"/>
      <c r="P831" s="102"/>
      <c r="Q831" s="102"/>
      <c r="R831" s="105"/>
      <c r="T831" s="101"/>
      <c r="U831" s="102"/>
      <c r="V831" s="102"/>
      <c r="W831" s="102"/>
      <c r="X831" s="106"/>
      <c r="Y831" s="4"/>
      <c r="Z831" s="107"/>
      <c r="AA831" s="108"/>
      <c r="AB831" s="108"/>
      <c r="AC831" s="108"/>
      <c r="AD831" s="109"/>
      <c r="AE831" s="7"/>
      <c r="AF831" s="32" t="str">
        <f t="shared" si="217"/>
        <v/>
      </c>
      <c r="AG831" s="31" t="str">
        <f t="shared" si="218"/>
        <v>?</v>
      </c>
      <c r="AH831" s="31" t="str">
        <f t="shared" si="219"/>
        <v>?</v>
      </c>
      <c r="AI831" s="31" t="str">
        <f t="shared" si="220"/>
        <v>?</v>
      </c>
      <c r="AJ831" s="31" t="str">
        <f t="shared" si="221"/>
        <v>?</v>
      </c>
      <c r="AK831" s="31" t="str">
        <f t="shared" si="222"/>
        <v>?</v>
      </c>
      <c r="AL831" s="31" t="str">
        <f t="shared" si="223"/>
        <v>?</v>
      </c>
      <c r="AM831" s="39" t="str">
        <f t="shared" si="224"/>
        <v/>
      </c>
      <c r="AN831" s="31" t="str">
        <f t="shared" si="225"/>
        <v/>
      </c>
      <c r="AO831" s="32" t="str">
        <f t="shared" si="226"/>
        <v/>
      </c>
      <c r="AP831" s="32" t="str">
        <f t="shared" si="227"/>
        <v/>
      </c>
      <c r="AQ831" s="32" t="str">
        <f t="shared" si="228"/>
        <v/>
      </c>
      <c r="AR831" s="32" t="str">
        <f t="shared" si="229"/>
        <v/>
      </c>
      <c r="AS831" s="32" t="str">
        <f t="shared" si="230"/>
        <v/>
      </c>
      <c r="AT831" s="96" t="str">
        <f t="shared" si="231"/>
        <v xml:space="preserve"> </v>
      </c>
    </row>
    <row r="832" spans="1:46" ht="14.25">
      <c r="A832" s="84"/>
      <c r="B832" s="101"/>
      <c r="C832" s="102"/>
      <c r="D832" s="102"/>
      <c r="E832" s="102"/>
      <c r="F832" s="103"/>
      <c r="H832" s="104"/>
      <c r="J832" s="101"/>
      <c r="K832" s="102"/>
      <c r="L832" s="102"/>
      <c r="M832" s="102"/>
      <c r="N832" s="102"/>
      <c r="O832" s="102"/>
      <c r="P832" s="102"/>
      <c r="Q832" s="102"/>
      <c r="R832" s="105"/>
      <c r="T832" s="101"/>
      <c r="U832" s="102"/>
      <c r="V832" s="102"/>
      <c r="W832" s="102"/>
      <c r="X832" s="106"/>
      <c r="Y832" s="4"/>
      <c r="Z832" s="107"/>
      <c r="AA832" s="108"/>
      <c r="AB832" s="108"/>
      <c r="AC832" s="108"/>
      <c r="AD832" s="109"/>
      <c r="AE832" s="7"/>
      <c r="AF832" s="32" t="str">
        <f t="shared" si="217"/>
        <v/>
      </c>
      <c r="AG832" s="31" t="str">
        <f t="shared" si="218"/>
        <v>?</v>
      </c>
      <c r="AH832" s="31" t="str">
        <f t="shared" si="219"/>
        <v>?</v>
      </c>
      <c r="AI832" s="31" t="str">
        <f t="shared" si="220"/>
        <v>?</v>
      </c>
      <c r="AJ832" s="31" t="str">
        <f t="shared" si="221"/>
        <v>?</v>
      </c>
      <c r="AK832" s="31" t="str">
        <f t="shared" si="222"/>
        <v>?</v>
      </c>
      <c r="AL832" s="31" t="str">
        <f t="shared" si="223"/>
        <v>?</v>
      </c>
      <c r="AM832" s="39" t="str">
        <f t="shared" si="224"/>
        <v/>
      </c>
      <c r="AN832" s="31" t="str">
        <f t="shared" si="225"/>
        <v/>
      </c>
      <c r="AO832" s="32" t="str">
        <f t="shared" si="226"/>
        <v/>
      </c>
      <c r="AP832" s="32" t="str">
        <f t="shared" si="227"/>
        <v/>
      </c>
      <c r="AQ832" s="32" t="str">
        <f t="shared" si="228"/>
        <v/>
      </c>
      <c r="AR832" s="32" t="str">
        <f t="shared" si="229"/>
        <v/>
      </c>
      <c r="AS832" s="32" t="str">
        <f t="shared" si="230"/>
        <v/>
      </c>
      <c r="AT832" s="96" t="str">
        <f t="shared" si="231"/>
        <v xml:space="preserve"> </v>
      </c>
    </row>
    <row r="833" spans="1:46" ht="14.25">
      <c r="A833" s="84"/>
      <c r="B833" s="101"/>
      <c r="C833" s="102"/>
      <c r="D833" s="102"/>
      <c r="E833" s="102"/>
      <c r="F833" s="103"/>
      <c r="H833" s="104"/>
      <c r="J833" s="101"/>
      <c r="K833" s="102"/>
      <c r="L833" s="102"/>
      <c r="M833" s="102"/>
      <c r="N833" s="102"/>
      <c r="O833" s="102"/>
      <c r="P833" s="102"/>
      <c r="Q833" s="102"/>
      <c r="R833" s="105"/>
      <c r="T833" s="101"/>
      <c r="U833" s="102"/>
      <c r="V833" s="102"/>
      <c r="W833" s="102"/>
      <c r="X833" s="106"/>
      <c r="Y833" s="4"/>
      <c r="Z833" s="107"/>
      <c r="AA833" s="108"/>
      <c r="AB833" s="108"/>
      <c r="AC833" s="108"/>
      <c r="AD833" s="109"/>
      <c r="AE833" s="7"/>
      <c r="AF833" s="32" t="str">
        <f t="shared" si="217"/>
        <v/>
      </c>
      <c r="AG833" s="31" t="str">
        <f t="shared" si="218"/>
        <v>?</v>
      </c>
      <c r="AH833" s="31" t="str">
        <f t="shared" si="219"/>
        <v>?</v>
      </c>
      <c r="AI833" s="31" t="str">
        <f t="shared" si="220"/>
        <v>?</v>
      </c>
      <c r="AJ833" s="31" t="str">
        <f t="shared" si="221"/>
        <v>?</v>
      </c>
      <c r="AK833" s="31" t="str">
        <f t="shared" si="222"/>
        <v>?</v>
      </c>
      <c r="AL833" s="31" t="str">
        <f t="shared" si="223"/>
        <v>?</v>
      </c>
      <c r="AM833" s="39" t="str">
        <f t="shared" si="224"/>
        <v/>
      </c>
      <c r="AN833" s="31" t="str">
        <f t="shared" si="225"/>
        <v/>
      </c>
      <c r="AO833" s="32" t="str">
        <f t="shared" si="226"/>
        <v/>
      </c>
      <c r="AP833" s="32" t="str">
        <f t="shared" si="227"/>
        <v/>
      </c>
      <c r="AQ833" s="32" t="str">
        <f t="shared" si="228"/>
        <v/>
      </c>
      <c r="AR833" s="32" t="str">
        <f t="shared" si="229"/>
        <v/>
      </c>
      <c r="AS833" s="32" t="str">
        <f t="shared" si="230"/>
        <v/>
      </c>
      <c r="AT833" s="96" t="str">
        <f t="shared" si="231"/>
        <v xml:space="preserve"> </v>
      </c>
    </row>
    <row r="834" spans="1:46" ht="14.25">
      <c r="A834" s="84"/>
      <c r="B834" s="101"/>
      <c r="C834" s="102"/>
      <c r="D834" s="102"/>
      <c r="E834" s="102"/>
      <c r="F834" s="103"/>
      <c r="H834" s="104"/>
      <c r="J834" s="101"/>
      <c r="K834" s="102"/>
      <c r="L834" s="102"/>
      <c r="M834" s="102"/>
      <c r="N834" s="102"/>
      <c r="O834" s="102"/>
      <c r="P834" s="102"/>
      <c r="Q834" s="102"/>
      <c r="R834" s="105"/>
      <c r="T834" s="101"/>
      <c r="U834" s="102"/>
      <c r="V834" s="102"/>
      <c r="W834" s="102"/>
      <c r="X834" s="106"/>
      <c r="Y834" s="4"/>
      <c r="Z834" s="107"/>
      <c r="AA834" s="108"/>
      <c r="AB834" s="108"/>
      <c r="AC834" s="108"/>
      <c r="AD834" s="109"/>
      <c r="AE834" s="7"/>
      <c r="AF834" s="32" t="str">
        <f t="shared" si="217"/>
        <v/>
      </c>
      <c r="AG834" s="31" t="str">
        <f t="shared" si="218"/>
        <v>?</v>
      </c>
      <c r="AH834" s="31" t="str">
        <f t="shared" si="219"/>
        <v>?</v>
      </c>
      <c r="AI834" s="31" t="str">
        <f t="shared" si="220"/>
        <v>?</v>
      </c>
      <c r="AJ834" s="31" t="str">
        <f t="shared" si="221"/>
        <v>?</v>
      </c>
      <c r="AK834" s="31" t="str">
        <f t="shared" si="222"/>
        <v>?</v>
      </c>
      <c r="AL834" s="31" t="str">
        <f t="shared" si="223"/>
        <v>?</v>
      </c>
      <c r="AM834" s="39" t="str">
        <f t="shared" si="224"/>
        <v/>
      </c>
      <c r="AN834" s="31" t="str">
        <f t="shared" si="225"/>
        <v/>
      </c>
      <c r="AO834" s="32" t="str">
        <f t="shared" si="226"/>
        <v/>
      </c>
      <c r="AP834" s="32" t="str">
        <f t="shared" si="227"/>
        <v/>
      </c>
      <c r="AQ834" s="32" t="str">
        <f t="shared" si="228"/>
        <v/>
      </c>
      <c r="AR834" s="32" t="str">
        <f t="shared" si="229"/>
        <v/>
      </c>
      <c r="AS834" s="32" t="str">
        <f t="shared" si="230"/>
        <v/>
      </c>
      <c r="AT834" s="96" t="str">
        <f t="shared" si="231"/>
        <v xml:space="preserve"> </v>
      </c>
    </row>
    <row r="835" spans="1:46" ht="14.25">
      <c r="A835" s="84"/>
      <c r="B835" s="101"/>
      <c r="C835" s="102"/>
      <c r="D835" s="102"/>
      <c r="E835" s="102"/>
      <c r="F835" s="103"/>
      <c r="H835" s="104"/>
      <c r="J835" s="101"/>
      <c r="K835" s="102"/>
      <c r="L835" s="102"/>
      <c r="M835" s="102"/>
      <c r="N835" s="102"/>
      <c r="O835" s="102"/>
      <c r="P835" s="102"/>
      <c r="Q835" s="102"/>
      <c r="R835" s="105"/>
      <c r="T835" s="101"/>
      <c r="U835" s="102"/>
      <c r="V835" s="102"/>
      <c r="W835" s="102"/>
      <c r="X835" s="106"/>
      <c r="Y835" s="4"/>
      <c r="Z835" s="107"/>
      <c r="AA835" s="108"/>
      <c r="AB835" s="108"/>
      <c r="AC835" s="108"/>
      <c r="AD835" s="109"/>
      <c r="AE835" s="7"/>
      <c r="AF835" s="32" t="str">
        <f t="shared" si="217"/>
        <v/>
      </c>
      <c r="AG835" s="31" t="str">
        <f t="shared" si="218"/>
        <v>?</v>
      </c>
      <c r="AH835" s="31" t="str">
        <f t="shared" si="219"/>
        <v>?</v>
      </c>
      <c r="AI835" s="31" t="str">
        <f t="shared" si="220"/>
        <v>?</v>
      </c>
      <c r="AJ835" s="31" t="str">
        <f t="shared" si="221"/>
        <v>?</v>
      </c>
      <c r="AK835" s="31" t="str">
        <f t="shared" si="222"/>
        <v>?</v>
      </c>
      <c r="AL835" s="31" t="str">
        <f t="shared" si="223"/>
        <v>?</v>
      </c>
      <c r="AM835" s="39" t="str">
        <f t="shared" si="224"/>
        <v/>
      </c>
      <c r="AN835" s="31" t="str">
        <f t="shared" si="225"/>
        <v/>
      </c>
      <c r="AO835" s="32" t="str">
        <f t="shared" si="226"/>
        <v/>
      </c>
      <c r="AP835" s="32" t="str">
        <f t="shared" si="227"/>
        <v/>
      </c>
      <c r="AQ835" s="32" t="str">
        <f t="shared" si="228"/>
        <v/>
      </c>
      <c r="AR835" s="32" t="str">
        <f t="shared" si="229"/>
        <v/>
      </c>
      <c r="AS835" s="32" t="str">
        <f t="shared" si="230"/>
        <v/>
      </c>
      <c r="AT835" s="96" t="str">
        <f t="shared" si="231"/>
        <v xml:space="preserve"> </v>
      </c>
    </row>
    <row r="836" spans="1:46" ht="14.25">
      <c r="A836" s="84"/>
      <c r="B836" s="101"/>
      <c r="C836" s="102"/>
      <c r="D836" s="102"/>
      <c r="E836" s="102"/>
      <c r="F836" s="103"/>
      <c r="H836" s="104"/>
      <c r="J836" s="101"/>
      <c r="K836" s="102"/>
      <c r="L836" s="102"/>
      <c r="M836" s="102"/>
      <c r="N836" s="102"/>
      <c r="O836" s="102"/>
      <c r="P836" s="102"/>
      <c r="Q836" s="102"/>
      <c r="R836" s="105"/>
      <c r="T836" s="101"/>
      <c r="U836" s="102"/>
      <c r="V836" s="102"/>
      <c r="W836" s="102"/>
      <c r="X836" s="106"/>
      <c r="Y836" s="4"/>
      <c r="Z836" s="107"/>
      <c r="AA836" s="108"/>
      <c r="AB836" s="108"/>
      <c r="AC836" s="108"/>
      <c r="AD836" s="109"/>
      <c r="AE836" s="7"/>
      <c r="AF836" s="32" t="str">
        <f t="shared" si="217"/>
        <v/>
      </c>
      <c r="AG836" s="31" t="str">
        <f t="shared" si="218"/>
        <v>?</v>
      </c>
      <c r="AH836" s="31" t="str">
        <f t="shared" si="219"/>
        <v>?</v>
      </c>
      <c r="AI836" s="31" t="str">
        <f t="shared" si="220"/>
        <v>?</v>
      </c>
      <c r="AJ836" s="31" t="str">
        <f t="shared" si="221"/>
        <v>?</v>
      </c>
      <c r="AK836" s="31" t="str">
        <f t="shared" si="222"/>
        <v>?</v>
      </c>
      <c r="AL836" s="31" t="str">
        <f t="shared" si="223"/>
        <v>?</v>
      </c>
      <c r="AM836" s="39" t="str">
        <f t="shared" si="224"/>
        <v/>
      </c>
      <c r="AN836" s="31" t="str">
        <f t="shared" si="225"/>
        <v/>
      </c>
      <c r="AO836" s="32" t="str">
        <f t="shared" si="226"/>
        <v/>
      </c>
      <c r="AP836" s="32" t="str">
        <f t="shared" si="227"/>
        <v/>
      </c>
      <c r="AQ836" s="32" t="str">
        <f t="shared" si="228"/>
        <v/>
      </c>
      <c r="AR836" s="32" t="str">
        <f t="shared" si="229"/>
        <v/>
      </c>
      <c r="AS836" s="32" t="str">
        <f t="shared" si="230"/>
        <v/>
      </c>
      <c r="AT836" s="96" t="str">
        <f t="shared" si="231"/>
        <v xml:space="preserve"> </v>
      </c>
    </row>
    <row r="837" spans="1:46" ht="14.25">
      <c r="A837" s="84"/>
      <c r="B837" s="101"/>
      <c r="C837" s="102"/>
      <c r="D837" s="102"/>
      <c r="E837" s="102"/>
      <c r="F837" s="103"/>
      <c r="H837" s="104"/>
      <c r="J837" s="101"/>
      <c r="K837" s="102"/>
      <c r="L837" s="102"/>
      <c r="M837" s="102"/>
      <c r="N837" s="102"/>
      <c r="O837" s="102"/>
      <c r="P837" s="102"/>
      <c r="Q837" s="102"/>
      <c r="R837" s="105"/>
      <c r="T837" s="101"/>
      <c r="U837" s="102"/>
      <c r="V837" s="102"/>
      <c r="W837" s="102"/>
      <c r="X837" s="106"/>
      <c r="Y837" s="4"/>
      <c r="Z837" s="107"/>
      <c r="AA837" s="108"/>
      <c r="AB837" s="108"/>
      <c r="AC837" s="108"/>
      <c r="AD837" s="109"/>
      <c r="AE837" s="7"/>
      <c r="AF837" s="32" t="str">
        <f t="shared" si="217"/>
        <v/>
      </c>
      <c r="AG837" s="31" t="str">
        <f t="shared" si="218"/>
        <v>?</v>
      </c>
      <c r="AH837" s="31" t="str">
        <f t="shared" si="219"/>
        <v>?</v>
      </c>
      <c r="AI837" s="31" t="str">
        <f t="shared" si="220"/>
        <v>?</v>
      </c>
      <c r="AJ837" s="31" t="str">
        <f t="shared" si="221"/>
        <v>?</v>
      </c>
      <c r="AK837" s="31" t="str">
        <f t="shared" si="222"/>
        <v>?</v>
      </c>
      <c r="AL837" s="31" t="str">
        <f t="shared" si="223"/>
        <v>?</v>
      </c>
      <c r="AM837" s="39" t="str">
        <f t="shared" si="224"/>
        <v/>
      </c>
      <c r="AN837" s="31" t="str">
        <f t="shared" si="225"/>
        <v/>
      </c>
      <c r="AO837" s="32" t="str">
        <f t="shared" si="226"/>
        <v/>
      </c>
      <c r="AP837" s="32" t="str">
        <f t="shared" si="227"/>
        <v/>
      </c>
      <c r="AQ837" s="32" t="str">
        <f t="shared" si="228"/>
        <v/>
      </c>
      <c r="AR837" s="32" t="str">
        <f t="shared" si="229"/>
        <v/>
      </c>
      <c r="AS837" s="32" t="str">
        <f t="shared" si="230"/>
        <v/>
      </c>
      <c r="AT837" s="96" t="str">
        <f t="shared" si="231"/>
        <v xml:space="preserve"> </v>
      </c>
    </row>
    <row r="838" spans="1:46" ht="14.25">
      <c r="A838" s="84"/>
      <c r="B838" s="101"/>
      <c r="C838" s="102"/>
      <c r="D838" s="102"/>
      <c r="E838" s="102"/>
      <c r="F838" s="103"/>
      <c r="H838" s="104"/>
      <c r="J838" s="101"/>
      <c r="K838" s="102"/>
      <c r="L838" s="102"/>
      <c r="M838" s="102"/>
      <c r="N838" s="102"/>
      <c r="O838" s="102"/>
      <c r="P838" s="102"/>
      <c r="Q838" s="102"/>
      <c r="R838" s="105"/>
      <c r="T838" s="101"/>
      <c r="U838" s="102"/>
      <c r="V838" s="102"/>
      <c r="W838" s="102"/>
      <c r="X838" s="106"/>
      <c r="Y838" s="4"/>
      <c r="Z838" s="107"/>
      <c r="AA838" s="108"/>
      <c r="AB838" s="108"/>
      <c r="AC838" s="108"/>
      <c r="AD838" s="109"/>
      <c r="AE838" s="7"/>
      <c r="AF838" s="32" t="str">
        <f t="shared" si="217"/>
        <v/>
      </c>
      <c r="AG838" s="31" t="str">
        <f t="shared" si="218"/>
        <v>?</v>
      </c>
      <c r="AH838" s="31" t="str">
        <f t="shared" si="219"/>
        <v>?</v>
      </c>
      <c r="AI838" s="31" t="str">
        <f t="shared" si="220"/>
        <v>?</v>
      </c>
      <c r="AJ838" s="31" t="str">
        <f t="shared" si="221"/>
        <v>?</v>
      </c>
      <c r="AK838" s="31" t="str">
        <f t="shared" si="222"/>
        <v>?</v>
      </c>
      <c r="AL838" s="31" t="str">
        <f t="shared" si="223"/>
        <v>?</v>
      </c>
      <c r="AM838" s="39" t="str">
        <f t="shared" si="224"/>
        <v/>
      </c>
      <c r="AN838" s="31" t="str">
        <f t="shared" si="225"/>
        <v/>
      </c>
      <c r="AO838" s="32" t="str">
        <f t="shared" si="226"/>
        <v/>
      </c>
      <c r="AP838" s="32" t="str">
        <f t="shared" si="227"/>
        <v/>
      </c>
      <c r="AQ838" s="32" t="str">
        <f t="shared" si="228"/>
        <v/>
      </c>
      <c r="AR838" s="32" t="str">
        <f t="shared" si="229"/>
        <v/>
      </c>
      <c r="AS838" s="32" t="str">
        <f t="shared" si="230"/>
        <v/>
      </c>
      <c r="AT838" s="96" t="str">
        <f t="shared" si="231"/>
        <v xml:space="preserve"> </v>
      </c>
    </row>
    <row r="839" spans="1:46" ht="14.25">
      <c r="A839" s="84"/>
      <c r="B839" s="101"/>
      <c r="C839" s="102"/>
      <c r="D839" s="102"/>
      <c r="E839" s="102"/>
      <c r="F839" s="103"/>
      <c r="H839" s="104"/>
      <c r="J839" s="101"/>
      <c r="K839" s="102"/>
      <c r="L839" s="102"/>
      <c r="M839" s="102"/>
      <c r="N839" s="102"/>
      <c r="O839" s="102"/>
      <c r="P839" s="102"/>
      <c r="Q839" s="102"/>
      <c r="R839" s="105"/>
      <c r="T839" s="101"/>
      <c r="U839" s="102"/>
      <c r="V839" s="102"/>
      <c r="W839" s="102"/>
      <c r="X839" s="106"/>
      <c r="Y839" s="4"/>
      <c r="Z839" s="107"/>
      <c r="AA839" s="108"/>
      <c r="AB839" s="108"/>
      <c r="AC839" s="108"/>
      <c r="AD839" s="109"/>
      <c r="AE839" s="7"/>
      <c r="AF839" s="32" t="str">
        <f t="shared" si="217"/>
        <v/>
      </c>
      <c r="AG839" s="31" t="str">
        <f t="shared" si="218"/>
        <v>?</v>
      </c>
      <c r="AH839" s="31" t="str">
        <f t="shared" si="219"/>
        <v>?</v>
      </c>
      <c r="AI839" s="31" t="str">
        <f t="shared" si="220"/>
        <v>?</v>
      </c>
      <c r="AJ839" s="31" t="str">
        <f t="shared" si="221"/>
        <v>?</v>
      </c>
      <c r="AK839" s="31" t="str">
        <f t="shared" si="222"/>
        <v>?</v>
      </c>
      <c r="AL839" s="31" t="str">
        <f t="shared" si="223"/>
        <v>?</v>
      </c>
      <c r="AM839" s="39" t="str">
        <f t="shared" si="224"/>
        <v/>
      </c>
      <c r="AN839" s="31" t="str">
        <f t="shared" si="225"/>
        <v/>
      </c>
      <c r="AO839" s="32" t="str">
        <f t="shared" si="226"/>
        <v/>
      </c>
      <c r="AP839" s="32" t="str">
        <f t="shared" si="227"/>
        <v/>
      </c>
      <c r="AQ839" s="32" t="str">
        <f t="shared" si="228"/>
        <v/>
      </c>
      <c r="AR839" s="32" t="str">
        <f t="shared" si="229"/>
        <v/>
      </c>
      <c r="AS839" s="32" t="str">
        <f t="shared" si="230"/>
        <v/>
      </c>
      <c r="AT839" s="96" t="str">
        <f t="shared" si="231"/>
        <v xml:space="preserve"> </v>
      </c>
    </row>
    <row r="840" spans="1:46" ht="14.25">
      <c r="A840" s="84"/>
      <c r="B840" s="101"/>
      <c r="C840" s="102"/>
      <c r="D840" s="102"/>
      <c r="E840" s="102"/>
      <c r="F840" s="103"/>
      <c r="H840" s="104"/>
      <c r="J840" s="101"/>
      <c r="K840" s="102"/>
      <c r="L840" s="102"/>
      <c r="M840" s="102"/>
      <c r="N840" s="102"/>
      <c r="O840" s="102"/>
      <c r="P840" s="102"/>
      <c r="Q840" s="102"/>
      <c r="R840" s="105"/>
      <c r="T840" s="101"/>
      <c r="U840" s="102"/>
      <c r="V840" s="102"/>
      <c r="W840" s="102"/>
      <c r="X840" s="106"/>
      <c r="Y840" s="4"/>
      <c r="Z840" s="107"/>
      <c r="AA840" s="108"/>
      <c r="AB840" s="108"/>
      <c r="AC840" s="108"/>
      <c r="AD840" s="109"/>
      <c r="AE840" s="7"/>
      <c r="AF840" s="32" t="str">
        <f t="shared" si="217"/>
        <v/>
      </c>
      <c r="AG840" s="31" t="str">
        <f t="shared" si="218"/>
        <v>?</v>
      </c>
      <c r="AH840" s="31" t="str">
        <f t="shared" si="219"/>
        <v>?</v>
      </c>
      <c r="AI840" s="31" t="str">
        <f t="shared" si="220"/>
        <v>?</v>
      </c>
      <c r="AJ840" s="31" t="str">
        <f t="shared" si="221"/>
        <v>?</v>
      </c>
      <c r="AK840" s="31" t="str">
        <f t="shared" si="222"/>
        <v>?</v>
      </c>
      <c r="AL840" s="31" t="str">
        <f t="shared" si="223"/>
        <v>?</v>
      </c>
      <c r="AM840" s="39" t="str">
        <f t="shared" si="224"/>
        <v/>
      </c>
      <c r="AN840" s="31" t="str">
        <f t="shared" si="225"/>
        <v/>
      </c>
      <c r="AO840" s="32" t="str">
        <f t="shared" si="226"/>
        <v/>
      </c>
      <c r="AP840" s="32" t="str">
        <f t="shared" si="227"/>
        <v/>
      </c>
      <c r="AQ840" s="32" t="str">
        <f t="shared" si="228"/>
        <v/>
      </c>
      <c r="AR840" s="32" t="str">
        <f t="shared" si="229"/>
        <v/>
      </c>
      <c r="AS840" s="32" t="str">
        <f t="shared" si="230"/>
        <v/>
      </c>
      <c r="AT840" s="96" t="str">
        <f t="shared" si="231"/>
        <v xml:space="preserve"> </v>
      </c>
    </row>
    <row r="841" spans="1:46" ht="14.25">
      <c r="A841" s="84"/>
      <c r="B841" s="101"/>
      <c r="C841" s="102"/>
      <c r="D841" s="102"/>
      <c r="E841" s="102"/>
      <c r="F841" s="103"/>
      <c r="H841" s="104"/>
      <c r="J841" s="101"/>
      <c r="K841" s="102"/>
      <c r="L841" s="102"/>
      <c r="M841" s="102"/>
      <c r="N841" s="102"/>
      <c r="O841" s="102"/>
      <c r="P841" s="102"/>
      <c r="Q841" s="102"/>
      <c r="R841" s="105"/>
      <c r="T841" s="101"/>
      <c r="U841" s="102"/>
      <c r="V841" s="102"/>
      <c r="W841" s="102"/>
      <c r="X841" s="106"/>
      <c r="Y841" s="4"/>
      <c r="Z841" s="107"/>
      <c r="AA841" s="108"/>
      <c r="AB841" s="108"/>
      <c r="AC841" s="108"/>
      <c r="AD841" s="109"/>
      <c r="AE841" s="7"/>
      <c r="AF841" s="32" t="str">
        <f t="shared" si="217"/>
        <v/>
      </c>
      <c r="AG841" s="31" t="str">
        <f t="shared" si="218"/>
        <v>?</v>
      </c>
      <c r="AH841" s="31" t="str">
        <f t="shared" si="219"/>
        <v>?</v>
      </c>
      <c r="AI841" s="31" t="str">
        <f t="shared" si="220"/>
        <v>?</v>
      </c>
      <c r="AJ841" s="31" t="str">
        <f t="shared" si="221"/>
        <v>?</v>
      </c>
      <c r="AK841" s="31" t="str">
        <f t="shared" si="222"/>
        <v>?</v>
      </c>
      <c r="AL841" s="31" t="str">
        <f t="shared" si="223"/>
        <v>?</v>
      </c>
      <c r="AM841" s="39" t="str">
        <f t="shared" si="224"/>
        <v/>
      </c>
      <c r="AN841" s="31" t="str">
        <f t="shared" si="225"/>
        <v/>
      </c>
      <c r="AO841" s="32" t="str">
        <f t="shared" si="226"/>
        <v/>
      </c>
      <c r="AP841" s="32" t="str">
        <f t="shared" si="227"/>
        <v/>
      </c>
      <c r="AQ841" s="32" t="str">
        <f t="shared" si="228"/>
        <v/>
      </c>
      <c r="AR841" s="32" t="str">
        <f t="shared" si="229"/>
        <v/>
      </c>
      <c r="AS841" s="32" t="str">
        <f t="shared" si="230"/>
        <v/>
      </c>
      <c r="AT841" s="96" t="str">
        <f t="shared" si="231"/>
        <v xml:space="preserve"> </v>
      </c>
    </row>
    <row r="842" spans="1:46" ht="14.25">
      <c r="A842" s="84"/>
      <c r="B842" s="101"/>
      <c r="C842" s="102"/>
      <c r="D842" s="102"/>
      <c r="E842" s="102"/>
      <c r="F842" s="103"/>
      <c r="H842" s="104"/>
      <c r="J842" s="101"/>
      <c r="K842" s="102"/>
      <c r="L842" s="102"/>
      <c r="M842" s="102"/>
      <c r="N842" s="102"/>
      <c r="O842" s="102"/>
      <c r="P842" s="102"/>
      <c r="Q842" s="102"/>
      <c r="R842" s="105"/>
      <c r="T842" s="101"/>
      <c r="U842" s="102"/>
      <c r="V842" s="102"/>
      <c r="W842" s="102"/>
      <c r="X842" s="106"/>
      <c r="Y842" s="4"/>
      <c r="Z842" s="107"/>
      <c r="AA842" s="108"/>
      <c r="AB842" s="108"/>
      <c r="AC842" s="108"/>
      <c r="AD842" s="109"/>
      <c r="AE842" s="7"/>
      <c r="AF842" s="32" t="str">
        <f t="shared" si="217"/>
        <v/>
      </c>
      <c r="AG842" s="31" t="str">
        <f t="shared" si="218"/>
        <v>?</v>
      </c>
      <c r="AH842" s="31" t="str">
        <f t="shared" si="219"/>
        <v>?</v>
      </c>
      <c r="AI842" s="31" t="str">
        <f t="shared" si="220"/>
        <v>?</v>
      </c>
      <c r="AJ842" s="31" t="str">
        <f t="shared" si="221"/>
        <v>?</v>
      </c>
      <c r="AK842" s="31" t="str">
        <f t="shared" si="222"/>
        <v>?</v>
      </c>
      <c r="AL842" s="31" t="str">
        <f t="shared" si="223"/>
        <v>?</v>
      </c>
      <c r="AM842" s="39" t="str">
        <f t="shared" si="224"/>
        <v/>
      </c>
      <c r="AN842" s="31" t="str">
        <f t="shared" si="225"/>
        <v/>
      </c>
      <c r="AO842" s="32" t="str">
        <f t="shared" si="226"/>
        <v/>
      </c>
      <c r="AP842" s="32" t="str">
        <f t="shared" si="227"/>
        <v/>
      </c>
      <c r="AQ842" s="32" t="str">
        <f t="shared" si="228"/>
        <v/>
      </c>
      <c r="AR842" s="32" t="str">
        <f t="shared" si="229"/>
        <v/>
      </c>
      <c r="AS842" s="32" t="str">
        <f t="shared" si="230"/>
        <v/>
      </c>
      <c r="AT842" s="96" t="str">
        <f t="shared" si="231"/>
        <v xml:space="preserve"> </v>
      </c>
    </row>
    <row r="843" spans="1:46" ht="14.25">
      <c r="A843" s="84"/>
      <c r="B843" s="101"/>
      <c r="C843" s="102"/>
      <c r="D843" s="102"/>
      <c r="E843" s="102"/>
      <c r="F843" s="103"/>
      <c r="H843" s="104"/>
      <c r="J843" s="101"/>
      <c r="K843" s="102"/>
      <c r="L843" s="102"/>
      <c r="M843" s="102"/>
      <c r="N843" s="102"/>
      <c r="O843" s="102"/>
      <c r="P843" s="102"/>
      <c r="Q843" s="102"/>
      <c r="R843" s="105"/>
      <c r="T843" s="101"/>
      <c r="U843" s="102"/>
      <c r="V843" s="102"/>
      <c r="W843" s="102"/>
      <c r="X843" s="106"/>
      <c r="Y843" s="4"/>
      <c r="Z843" s="107"/>
      <c r="AA843" s="108"/>
      <c r="AB843" s="108"/>
      <c r="AC843" s="108"/>
      <c r="AD843" s="109"/>
      <c r="AE843" s="7"/>
      <c r="AF843" s="32" t="str">
        <f t="shared" si="217"/>
        <v/>
      </c>
      <c r="AG843" s="31" t="str">
        <f t="shared" si="218"/>
        <v>?</v>
      </c>
      <c r="AH843" s="31" t="str">
        <f t="shared" si="219"/>
        <v>?</v>
      </c>
      <c r="AI843" s="31" t="str">
        <f t="shared" si="220"/>
        <v>?</v>
      </c>
      <c r="AJ843" s="31" t="str">
        <f t="shared" si="221"/>
        <v>?</v>
      </c>
      <c r="AK843" s="31" t="str">
        <f t="shared" si="222"/>
        <v>?</v>
      </c>
      <c r="AL843" s="31" t="str">
        <f t="shared" si="223"/>
        <v>?</v>
      </c>
      <c r="AM843" s="39" t="str">
        <f t="shared" si="224"/>
        <v/>
      </c>
      <c r="AN843" s="31" t="str">
        <f t="shared" si="225"/>
        <v/>
      </c>
      <c r="AO843" s="32" t="str">
        <f t="shared" si="226"/>
        <v/>
      </c>
      <c r="AP843" s="32" t="str">
        <f t="shared" si="227"/>
        <v/>
      </c>
      <c r="AQ843" s="32" t="str">
        <f t="shared" si="228"/>
        <v/>
      </c>
      <c r="AR843" s="32" t="str">
        <f t="shared" si="229"/>
        <v/>
      </c>
      <c r="AS843" s="32" t="str">
        <f t="shared" si="230"/>
        <v/>
      </c>
      <c r="AT843" s="96" t="str">
        <f t="shared" si="231"/>
        <v xml:space="preserve"> </v>
      </c>
    </row>
    <row r="844" spans="1:46" ht="14.25">
      <c r="A844" s="84"/>
      <c r="B844" s="101"/>
      <c r="C844" s="102"/>
      <c r="D844" s="102"/>
      <c r="E844" s="102"/>
      <c r="F844" s="103"/>
      <c r="H844" s="104"/>
      <c r="J844" s="101"/>
      <c r="K844" s="102"/>
      <c r="L844" s="102"/>
      <c r="M844" s="102"/>
      <c r="N844" s="102"/>
      <c r="O844" s="102"/>
      <c r="P844" s="102"/>
      <c r="Q844" s="102"/>
      <c r="R844" s="105"/>
      <c r="T844" s="101"/>
      <c r="U844" s="102"/>
      <c r="V844" s="102"/>
      <c r="W844" s="102"/>
      <c r="X844" s="106"/>
      <c r="Y844" s="4"/>
      <c r="Z844" s="107"/>
      <c r="AA844" s="108"/>
      <c r="AB844" s="108"/>
      <c r="AC844" s="108"/>
      <c r="AD844" s="109"/>
      <c r="AE844" s="7"/>
      <c r="AF844" s="32" t="str">
        <f t="shared" si="217"/>
        <v/>
      </c>
      <c r="AG844" s="31" t="str">
        <f t="shared" si="218"/>
        <v>?</v>
      </c>
      <c r="AH844" s="31" t="str">
        <f t="shared" si="219"/>
        <v>?</v>
      </c>
      <c r="AI844" s="31" t="str">
        <f t="shared" si="220"/>
        <v>?</v>
      </c>
      <c r="AJ844" s="31" t="str">
        <f t="shared" si="221"/>
        <v>?</v>
      </c>
      <c r="AK844" s="31" t="str">
        <f t="shared" si="222"/>
        <v>?</v>
      </c>
      <c r="AL844" s="31" t="str">
        <f t="shared" si="223"/>
        <v>?</v>
      </c>
      <c r="AM844" s="39" t="str">
        <f t="shared" si="224"/>
        <v/>
      </c>
      <c r="AN844" s="31" t="str">
        <f t="shared" si="225"/>
        <v/>
      </c>
      <c r="AO844" s="32" t="str">
        <f t="shared" si="226"/>
        <v/>
      </c>
      <c r="AP844" s="32" t="str">
        <f t="shared" si="227"/>
        <v/>
      </c>
      <c r="AQ844" s="32" t="str">
        <f t="shared" si="228"/>
        <v/>
      </c>
      <c r="AR844" s="32" t="str">
        <f t="shared" si="229"/>
        <v/>
      </c>
      <c r="AS844" s="32" t="str">
        <f t="shared" si="230"/>
        <v/>
      </c>
      <c r="AT844" s="96" t="str">
        <f t="shared" si="231"/>
        <v xml:space="preserve"> </v>
      </c>
    </row>
    <row r="845" spans="1:46" ht="14.25">
      <c r="A845" s="84"/>
      <c r="B845" s="101"/>
      <c r="C845" s="102"/>
      <c r="D845" s="102"/>
      <c r="E845" s="102"/>
      <c r="F845" s="103"/>
      <c r="H845" s="104"/>
      <c r="J845" s="101"/>
      <c r="K845" s="102"/>
      <c r="L845" s="102"/>
      <c r="M845" s="102"/>
      <c r="N845" s="102"/>
      <c r="O845" s="102"/>
      <c r="P845" s="102"/>
      <c r="Q845" s="102"/>
      <c r="R845" s="105"/>
      <c r="T845" s="101"/>
      <c r="U845" s="102"/>
      <c r="V845" s="102"/>
      <c r="W845" s="102"/>
      <c r="X845" s="106"/>
      <c r="Y845" s="4"/>
      <c r="Z845" s="107"/>
      <c r="AA845" s="108"/>
      <c r="AB845" s="108"/>
      <c r="AC845" s="108"/>
      <c r="AD845" s="109"/>
      <c r="AE845" s="7"/>
      <c r="AF845" s="32" t="str">
        <f t="shared" si="217"/>
        <v/>
      </c>
      <c r="AG845" s="31" t="str">
        <f t="shared" si="218"/>
        <v>?</v>
      </c>
      <c r="AH845" s="31" t="str">
        <f t="shared" si="219"/>
        <v>?</v>
      </c>
      <c r="AI845" s="31" t="str">
        <f t="shared" si="220"/>
        <v>?</v>
      </c>
      <c r="AJ845" s="31" t="str">
        <f t="shared" si="221"/>
        <v>?</v>
      </c>
      <c r="AK845" s="31" t="str">
        <f t="shared" si="222"/>
        <v>?</v>
      </c>
      <c r="AL845" s="31" t="str">
        <f t="shared" si="223"/>
        <v>?</v>
      </c>
      <c r="AM845" s="39" t="str">
        <f t="shared" si="224"/>
        <v/>
      </c>
      <c r="AN845" s="31" t="str">
        <f t="shared" si="225"/>
        <v/>
      </c>
      <c r="AO845" s="32" t="str">
        <f t="shared" si="226"/>
        <v/>
      </c>
      <c r="AP845" s="32" t="str">
        <f t="shared" si="227"/>
        <v/>
      </c>
      <c r="AQ845" s="32" t="str">
        <f t="shared" si="228"/>
        <v/>
      </c>
      <c r="AR845" s="32" t="str">
        <f t="shared" si="229"/>
        <v/>
      </c>
      <c r="AS845" s="32" t="str">
        <f t="shared" si="230"/>
        <v/>
      </c>
      <c r="AT845" s="96" t="str">
        <f t="shared" si="231"/>
        <v xml:space="preserve"> </v>
      </c>
    </row>
    <row r="846" spans="1:46" ht="14.25">
      <c r="A846" s="84"/>
      <c r="B846" s="101"/>
      <c r="C846" s="102"/>
      <c r="D846" s="102"/>
      <c r="E846" s="102"/>
      <c r="F846" s="103"/>
      <c r="H846" s="104"/>
      <c r="J846" s="101"/>
      <c r="K846" s="102"/>
      <c r="L846" s="102"/>
      <c r="M846" s="102"/>
      <c r="N846" s="102"/>
      <c r="O846" s="102"/>
      <c r="P846" s="102"/>
      <c r="Q846" s="102"/>
      <c r="R846" s="105"/>
      <c r="T846" s="101"/>
      <c r="U846" s="102"/>
      <c r="V846" s="102"/>
      <c r="W846" s="102"/>
      <c r="X846" s="106"/>
      <c r="Y846" s="4"/>
      <c r="Z846" s="107"/>
      <c r="AA846" s="108"/>
      <c r="AB846" s="108"/>
      <c r="AC846" s="108"/>
      <c r="AD846" s="109"/>
      <c r="AE846" s="7"/>
      <c r="AF846" s="32" t="str">
        <f t="shared" si="217"/>
        <v/>
      </c>
      <c r="AG846" s="31" t="str">
        <f t="shared" si="218"/>
        <v>?</v>
      </c>
      <c r="AH846" s="31" t="str">
        <f t="shared" si="219"/>
        <v>?</v>
      </c>
      <c r="AI846" s="31" t="str">
        <f t="shared" si="220"/>
        <v>?</v>
      </c>
      <c r="AJ846" s="31" t="str">
        <f t="shared" si="221"/>
        <v>?</v>
      </c>
      <c r="AK846" s="31" t="str">
        <f t="shared" si="222"/>
        <v>?</v>
      </c>
      <c r="AL846" s="31" t="str">
        <f t="shared" si="223"/>
        <v>?</v>
      </c>
      <c r="AM846" s="39" t="str">
        <f t="shared" si="224"/>
        <v/>
      </c>
      <c r="AN846" s="31" t="str">
        <f t="shared" si="225"/>
        <v/>
      </c>
      <c r="AO846" s="32" t="str">
        <f t="shared" si="226"/>
        <v/>
      </c>
      <c r="AP846" s="32" t="str">
        <f t="shared" si="227"/>
        <v/>
      </c>
      <c r="AQ846" s="32" t="str">
        <f t="shared" si="228"/>
        <v/>
      </c>
      <c r="AR846" s="32" t="str">
        <f t="shared" si="229"/>
        <v/>
      </c>
      <c r="AS846" s="32" t="str">
        <f t="shared" si="230"/>
        <v/>
      </c>
      <c r="AT846" s="96" t="str">
        <f t="shared" si="231"/>
        <v xml:space="preserve"> </v>
      </c>
    </row>
    <row r="847" spans="1:46" ht="14.25">
      <c r="A847" s="84"/>
      <c r="B847" s="101"/>
      <c r="C847" s="102"/>
      <c r="D847" s="102"/>
      <c r="E847" s="102"/>
      <c r="F847" s="103"/>
      <c r="H847" s="104"/>
      <c r="J847" s="101"/>
      <c r="K847" s="102"/>
      <c r="L847" s="102"/>
      <c r="M847" s="102"/>
      <c r="N847" s="102"/>
      <c r="O847" s="102"/>
      <c r="P847" s="102"/>
      <c r="Q847" s="102"/>
      <c r="R847" s="105"/>
      <c r="T847" s="101"/>
      <c r="U847" s="102"/>
      <c r="V847" s="102"/>
      <c r="W847" s="102"/>
      <c r="X847" s="106"/>
      <c r="Y847" s="4"/>
      <c r="Z847" s="107"/>
      <c r="AA847" s="108"/>
      <c r="AB847" s="108"/>
      <c r="AC847" s="108"/>
      <c r="AD847" s="109"/>
      <c r="AE847" s="7"/>
      <c r="AF847" s="32" t="str">
        <f t="shared" si="217"/>
        <v/>
      </c>
      <c r="AG847" s="31" t="str">
        <f t="shared" si="218"/>
        <v>?</v>
      </c>
      <c r="AH847" s="31" t="str">
        <f t="shared" si="219"/>
        <v>?</v>
      </c>
      <c r="AI847" s="31" t="str">
        <f t="shared" si="220"/>
        <v>?</v>
      </c>
      <c r="AJ847" s="31" t="str">
        <f t="shared" si="221"/>
        <v>?</v>
      </c>
      <c r="AK847" s="31" t="str">
        <f t="shared" si="222"/>
        <v>?</v>
      </c>
      <c r="AL847" s="31" t="str">
        <f t="shared" si="223"/>
        <v>?</v>
      </c>
      <c r="AM847" s="39" t="str">
        <f t="shared" si="224"/>
        <v/>
      </c>
      <c r="AN847" s="31" t="str">
        <f t="shared" si="225"/>
        <v/>
      </c>
      <c r="AO847" s="32" t="str">
        <f t="shared" si="226"/>
        <v/>
      </c>
      <c r="AP847" s="32" t="str">
        <f t="shared" si="227"/>
        <v/>
      </c>
      <c r="AQ847" s="32" t="str">
        <f t="shared" si="228"/>
        <v/>
      </c>
      <c r="AR847" s="32" t="str">
        <f t="shared" si="229"/>
        <v/>
      </c>
      <c r="AS847" s="32" t="str">
        <f t="shared" si="230"/>
        <v/>
      </c>
      <c r="AT847" s="96" t="str">
        <f t="shared" si="231"/>
        <v xml:space="preserve"> </v>
      </c>
    </row>
    <row r="848" spans="1:46" ht="14.25">
      <c r="A848" s="84"/>
      <c r="B848" s="101"/>
      <c r="C848" s="102"/>
      <c r="D848" s="102"/>
      <c r="E848" s="102"/>
      <c r="F848" s="103"/>
      <c r="H848" s="104"/>
      <c r="J848" s="101"/>
      <c r="K848" s="102"/>
      <c r="L848" s="102"/>
      <c r="M848" s="102"/>
      <c r="N848" s="102"/>
      <c r="O848" s="102"/>
      <c r="P848" s="102"/>
      <c r="Q848" s="102"/>
      <c r="R848" s="105"/>
      <c r="T848" s="101"/>
      <c r="U848" s="102"/>
      <c r="V848" s="102"/>
      <c r="W848" s="102"/>
      <c r="X848" s="106"/>
      <c r="Y848" s="4"/>
      <c r="Z848" s="107"/>
      <c r="AA848" s="108"/>
      <c r="AB848" s="108"/>
      <c r="AC848" s="108"/>
      <c r="AD848" s="109"/>
      <c r="AE848" s="7"/>
      <c r="AF848" s="32" t="str">
        <f t="shared" si="217"/>
        <v/>
      </c>
      <c r="AG848" s="31" t="str">
        <f t="shared" si="218"/>
        <v>?</v>
      </c>
      <c r="AH848" s="31" t="str">
        <f t="shared" si="219"/>
        <v>?</v>
      </c>
      <c r="AI848" s="31" t="str">
        <f t="shared" si="220"/>
        <v>?</v>
      </c>
      <c r="AJ848" s="31" t="str">
        <f t="shared" si="221"/>
        <v>?</v>
      </c>
      <c r="AK848" s="31" t="str">
        <f t="shared" si="222"/>
        <v>?</v>
      </c>
      <c r="AL848" s="31" t="str">
        <f t="shared" si="223"/>
        <v>?</v>
      </c>
      <c r="AM848" s="39" t="str">
        <f t="shared" si="224"/>
        <v/>
      </c>
      <c r="AN848" s="31" t="str">
        <f t="shared" si="225"/>
        <v/>
      </c>
      <c r="AO848" s="32" t="str">
        <f t="shared" si="226"/>
        <v/>
      </c>
      <c r="AP848" s="32" t="str">
        <f t="shared" si="227"/>
        <v/>
      </c>
      <c r="AQ848" s="32" t="str">
        <f t="shared" si="228"/>
        <v/>
      </c>
      <c r="AR848" s="32" t="str">
        <f t="shared" si="229"/>
        <v/>
      </c>
      <c r="AS848" s="32" t="str">
        <f t="shared" si="230"/>
        <v/>
      </c>
      <c r="AT848" s="96" t="str">
        <f t="shared" si="231"/>
        <v xml:space="preserve"> </v>
      </c>
    </row>
    <row r="849" spans="1:46" ht="14.25">
      <c r="A849" s="84"/>
      <c r="B849" s="101"/>
      <c r="C849" s="102"/>
      <c r="D849" s="102"/>
      <c r="E849" s="102"/>
      <c r="F849" s="103"/>
      <c r="H849" s="104"/>
      <c r="J849" s="101"/>
      <c r="K849" s="102"/>
      <c r="L849" s="102"/>
      <c r="M849" s="102"/>
      <c r="N849" s="102"/>
      <c r="O849" s="102"/>
      <c r="P849" s="102"/>
      <c r="Q849" s="102"/>
      <c r="R849" s="105"/>
      <c r="T849" s="101"/>
      <c r="U849" s="102"/>
      <c r="V849" s="102"/>
      <c r="W849" s="102"/>
      <c r="X849" s="106"/>
      <c r="Y849" s="4"/>
      <c r="Z849" s="107"/>
      <c r="AA849" s="108"/>
      <c r="AB849" s="108"/>
      <c r="AC849" s="108"/>
      <c r="AD849" s="109"/>
      <c r="AE849" s="7"/>
      <c r="AF849" s="32" t="str">
        <f t="shared" si="217"/>
        <v/>
      </c>
      <c r="AG849" s="31" t="str">
        <f t="shared" si="218"/>
        <v>?</v>
      </c>
      <c r="AH849" s="31" t="str">
        <f t="shared" si="219"/>
        <v>?</v>
      </c>
      <c r="AI849" s="31" t="str">
        <f t="shared" si="220"/>
        <v>?</v>
      </c>
      <c r="AJ849" s="31" t="str">
        <f t="shared" si="221"/>
        <v>?</v>
      </c>
      <c r="AK849" s="31" t="str">
        <f t="shared" si="222"/>
        <v>?</v>
      </c>
      <c r="AL849" s="31" t="str">
        <f t="shared" si="223"/>
        <v>?</v>
      </c>
      <c r="AM849" s="39" t="str">
        <f t="shared" si="224"/>
        <v/>
      </c>
      <c r="AN849" s="31" t="str">
        <f t="shared" si="225"/>
        <v/>
      </c>
      <c r="AO849" s="32" t="str">
        <f t="shared" si="226"/>
        <v/>
      </c>
      <c r="AP849" s="32" t="str">
        <f t="shared" si="227"/>
        <v/>
      </c>
      <c r="AQ849" s="32" t="str">
        <f t="shared" si="228"/>
        <v/>
      </c>
      <c r="AR849" s="32" t="str">
        <f t="shared" si="229"/>
        <v/>
      </c>
      <c r="AS849" s="32" t="str">
        <f t="shared" si="230"/>
        <v/>
      </c>
      <c r="AT849" s="96" t="str">
        <f t="shared" si="231"/>
        <v xml:space="preserve"> </v>
      </c>
    </row>
    <row r="850" spans="1:46" ht="14.25">
      <c r="A850" s="84"/>
      <c r="B850" s="101"/>
      <c r="C850" s="102"/>
      <c r="D850" s="102"/>
      <c r="E850" s="102"/>
      <c r="F850" s="103"/>
      <c r="H850" s="104"/>
      <c r="J850" s="101"/>
      <c r="K850" s="102"/>
      <c r="L850" s="102"/>
      <c r="M850" s="102"/>
      <c r="N850" s="102"/>
      <c r="O850" s="102"/>
      <c r="P850" s="102"/>
      <c r="Q850" s="102"/>
      <c r="R850" s="105"/>
      <c r="T850" s="101"/>
      <c r="U850" s="102"/>
      <c r="V850" s="102"/>
      <c r="W850" s="102"/>
      <c r="X850" s="106"/>
      <c r="Y850" s="4"/>
      <c r="Z850" s="107"/>
      <c r="AA850" s="108"/>
      <c r="AB850" s="108"/>
      <c r="AC850" s="108"/>
      <c r="AD850" s="109"/>
      <c r="AE850" s="7"/>
      <c r="AF850" s="32" t="str">
        <f t="shared" si="217"/>
        <v/>
      </c>
      <c r="AG850" s="31" t="str">
        <f t="shared" si="218"/>
        <v>?</v>
      </c>
      <c r="AH850" s="31" t="str">
        <f t="shared" si="219"/>
        <v>?</v>
      </c>
      <c r="AI850" s="31" t="str">
        <f t="shared" si="220"/>
        <v>?</v>
      </c>
      <c r="AJ850" s="31" t="str">
        <f t="shared" si="221"/>
        <v>?</v>
      </c>
      <c r="AK850" s="31" t="str">
        <f t="shared" si="222"/>
        <v>?</v>
      </c>
      <c r="AL850" s="31" t="str">
        <f t="shared" si="223"/>
        <v>?</v>
      </c>
      <c r="AM850" s="39" t="str">
        <f t="shared" si="224"/>
        <v/>
      </c>
      <c r="AN850" s="31" t="str">
        <f t="shared" si="225"/>
        <v/>
      </c>
      <c r="AO850" s="32" t="str">
        <f t="shared" si="226"/>
        <v/>
      </c>
      <c r="AP850" s="32" t="str">
        <f t="shared" si="227"/>
        <v/>
      </c>
      <c r="AQ850" s="32" t="str">
        <f t="shared" si="228"/>
        <v/>
      </c>
      <c r="AR850" s="32" t="str">
        <f t="shared" si="229"/>
        <v/>
      </c>
      <c r="AS850" s="32" t="str">
        <f t="shared" si="230"/>
        <v/>
      </c>
      <c r="AT850" s="96" t="str">
        <f t="shared" si="231"/>
        <v xml:space="preserve"> </v>
      </c>
    </row>
    <row r="851" spans="1:46" ht="14.25">
      <c r="A851" s="84"/>
      <c r="B851" s="101"/>
      <c r="C851" s="102"/>
      <c r="D851" s="102"/>
      <c r="E851" s="102"/>
      <c r="F851" s="103"/>
      <c r="H851" s="104"/>
      <c r="J851" s="101"/>
      <c r="K851" s="102"/>
      <c r="L851" s="102"/>
      <c r="M851" s="102"/>
      <c r="N851" s="102"/>
      <c r="O851" s="102"/>
      <c r="P851" s="102"/>
      <c r="Q851" s="102"/>
      <c r="R851" s="105"/>
      <c r="T851" s="101"/>
      <c r="U851" s="102"/>
      <c r="V851" s="102"/>
      <c r="W851" s="102"/>
      <c r="X851" s="106"/>
      <c r="Y851" s="4"/>
      <c r="Z851" s="107"/>
      <c r="AA851" s="108"/>
      <c r="AB851" s="108"/>
      <c r="AC851" s="108"/>
      <c r="AD851" s="109"/>
      <c r="AE851" s="7"/>
      <c r="AF851" s="32" t="str">
        <f t="shared" si="217"/>
        <v/>
      </c>
      <c r="AG851" s="31" t="str">
        <f t="shared" si="218"/>
        <v>?</v>
      </c>
      <c r="AH851" s="31" t="str">
        <f t="shared" si="219"/>
        <v>?</v>
      </c>
      <c r="AI851" s="31" t="str">
        <f t="shared" si="220"/>
        <v>?</v>
      </c>
      <c r="AJ851" s="31" t="str">
        <f t="shared" si="221"/>
        <v>?</v>
      </c>
      <c r="AK851" s="31" t="str">
        <f t="shared" si="222"/>
        <v>?</v>
      </c>
      <c r="AL851" s="31" t="str">
        <f t="shared" si="223"/>
        <v>?</v>
      </c>
      <c r="AM851" s="39" t="str">
        <f t="shared" si="224"/>
        <v/>
      </c>
      <c r="AN851" s="31" t="str">
        <f t="shared" si="225"/>
        <v/>
      </c>
      <c r="AO851" s="32" t="str">
        <f t="shared" si="226"/>
        <v/>
      </c>
      <c r="AP851" s="32" t="str">
        <f t="shared" si="227"/>
        <v/>
      </c>
      <c r="AQ851" s="32" t="str">
        <f t="shared" si="228"/>
        <v/>
      </c>
      <c r="AR851" s="32" t="str">
        <f t="shared" si="229"/>
        <v/>
      </c>
      <c r="AS851" s="32" t="str">
        <f t="shared" si="230"/>
        <v/>
      </c>
      <c r="AT851" s="96" t="str">
        <f t="shared" si="231"/>
        <v xml:space="preserve"> </v>
      </c>
    </row>
    <row r="852" spans="1:46" ht="14.25">
      <c r="A852" s="84"/>
      <c r="B852" s="101"/>
      <c r="C852" s="102"/>
      <c r="D852" s="102"/>
      <c r="E852" s="102"/>
      <c r="F852" s="103"/>
      <c r="H852" s="104"/>
      <c r="J852" s="101"/>
      <c r="K852" s="102"/>
      <c r="L852" s="102"/>
      <c r="M852" s="102"/>
      <c r="N852" s="102"/>
      <c r="O852" s="102"/>
      <c r="P852" s="102"/>
      <c r="Q852" s="102"/>
      <c r="R852" s="105"/>
      <c r="T852" s="101"/>
      <c r="U852" s="102"/>
      <c r="V852" s="102"/>
      <c r="W852" s="102"/>
      <c r="X852" s="106"/>
      <c r="Y852" s="4"/>
      <c r="Z852" s="107"/>
      <c r="AA852" s="108"/>
      <c r="AB852" s="108"/>
      <c r="AC852" s="108"/>
      <c r="AD852" s="109"/>
      <c r="AE852" s="7"/>
      <c r="AF852" s="32" t="str">
        <f t="shared" si="217"/>
        <v/>
      </c>
      <c r="AG852" s="31" t="str">
        <f t="shared" si="218"/>
        <v>?</v>
      </c>
      <c r="AH852" s="31" t="str">
        <f t="shared" si="219"/>
        <v>?</v>
      </c>
      <c r="AI852" s="31" t="str">
        <f t="shared" si="220"/>
        <v>?</v>
      </c>
      <c r="AJ852" s="31" t="str">
        <f t="shared" si="221"/>
        <v>?</v>
      </c>
      <c r="AK852" s="31" t="str">
        <f t="shared" si="222"/>
        <v>?</v>
      </c>
      <c r="AL852" s="31" t="str">
        <f t="shared" si="223"/>
        <v>?</v>
      </c>
      <c r="AM852" s="39" t="str">
        <f t="shared" si="224"/>
        <v/>
      </c>
      <c r="AN852" s="31" t="str">
        <f t="shared" si="225"/>
        <v/>
      </c>
      <c r="AO852" s="32" t="str">
        <f t="shared" si="226"/>
        <v/>
      </c>
      <c r="AP852" s="32" t="str">
        <f t="shared" si="227"/>
        <v/>
      </c>
      <c r="AQ852" s="32" t="str">
        <f t="shared" si="228"/>
        <v/>
      </c>
      <c r="AR852" s="32" t="str">
        <f t="shared" si="229"/>
        <v/>
      </c>
      <c r="AS852" s="32" t="str">
        <f t="shared" si="230"/>
        <v/>
      </c>
      <c r="AT852" s="96" t="str">
        <f t="shared" si="231"/>
        <v xml:space="preserve"> </v>
      </c>
    </row>
    <row r="853" spans="1:46" ht="14.25">
      <c r="A853" s="84"/>
      <c r="B853" s="101"/>
      <c r="C853" s="102"/>
      <c r="D853" s="102"/>
      <c r="E853" s="102"/>
      <c r="F853" s="103"/>
      <c r="H853" s="104"/>
      <c r="J853" s="101"/>
      <c r="K853" s="102"/>
      <c r="L853" s="102"/>
      <c r="M853" s="102"/>
      <c r="N853" s="102"/>
      <c r="O853" s="102"/>
      <c r="P853" s="102"/>
      <c r="Q853" s="102"/>
      <c r="R853" s="105"/>
      <c r="T853" s="101"/>
      <c r="U853" s="102"/>
      <c r="V853" s="102"/>
      <c r="W853" s="102"/>
      <c r="X853" s="106"/>
      <c r="Y853" s="4"/>
      <c r="Z853" s="107"/>
      <c r="AA853" s="108"/>
      <c r="AB853" s="108"/>
      <c r="AC853" s="108"/>
      <c r="AD853" s="109"/>
      <c r="AE853" s="7"/>
      <c r="AF853" s="32" t="str">
        <f t="shared" si="217"/>
        <v/>
      </c>
      <c r="AG853" s="31" t="str">
        <f t="shared" si="218"/>
        <v>?</v>
      </c>
      <c r="AH853" s="31" t="str">
        <f t="shared" si="219"/>
        <v>?</v>
      </c>
      <c r="AI853" s="31" t="str">
        <f t="shared" si="220"/>
        <v>?</v>
      </c>
      <c r="AJ853" s="31" t="str">
        <f t="shared" si="221"/>
        <v>?</v>
      </c>
      <c r="AK853" s="31" t="str">
        <f t="shared" si="222"/>
        <v>?</v>
      </c>
      <c r="AL853" s="31" t="str">
        <f t="shared" si="223"/>
        <v>?</v>
      </c>
      <c r="AM853" s="39" t="str">
        <f t="shared" si="224"/>
        <v/>
      </c>
      <c r="AN853" s="31" t="str">
        <f t="shared" si="225"/>
        <v/>
      </c>
      <c r="AO853" s="32" t="str">
        <f t="shared" si="226"/>
        <v/>
      </c>
      <c r="AP853" s="32" t="str">
        <f t="shared" si="227"/>
        <v/>
      </c>
      <c r="AQ853" s="32" t="str">
        <f t="shared" si="228"/>
        <v/>
      </c>
      <c r="AR853" s="32" t="str">
        <f t="shared" si="229"/>
        <v/>
      </c>
      <c r="AS853" s="32" t="str">
        <f t="shared" si="230"/>
        <v/>
      </c>
      <c r="AT853" s="96" t="str">
        <f t="shared" si="231"/>
        <v xml:space="preserve"> </v>
      </c>
    </row>
    <row r="854" spans="1:46" ht="14.25">
      <c r="A854" s="84"/>
      <c r="B854" s="101"/>
      <c r="C854" s="102"/>
      <c r="D854" s="102"/>
      <c r="E854" s="102"/>
      <c r="F854" s="103"/>
      <c r="H854" s="104"/>
      <c r="J854" s="101"/>
      <c r="K854" s="102"/>
      <c r="L854" s="102"/>
      <c r="M854" s="102"/>
      <c r="N854" s="102"/>
      <c r="O854" s="102"/>
      <c r="P854" s="102"/>
      <c r="Q854" s="102"/>
      <c r="R854" s="105"/>
      <c r="T854" s="101"/>
      <c r="U854" s="102"/>
      <c r="V854" s="102"/>
      <c r="W854" s="102"/>
      <c r="X854" s="106"/>
      <c r="Y854" s="4"/>
      <c r="Z854" s="107"/>
      <c r="AA854" s="108"/>
      <c r="AB854" s="108"/>
      <c r="AC854" s="108"/>
      <c r="AD854" s="109"/>
      <c r="AE854" s="7"/>
      <c r="AF854" s="32" t="str">
        <f t="shared" si="217"/>
        <v/>
      </c>
      <c r="AG854" s="31" t="str">
        <f t="shared" si="218"/>
        <v>?</v>
      </c>
      <c r="AH854" s="31" t="str">
        <f t="shared" si="219"/>
        <v>?</v>
      </c>
      <c r="AI854" s="31" t="str">
        <f t="shared" si="220"/>
        <v>?</v>
      </c>
      <c r="AJ854" s="31" t="str">
        <f t="shared" si="221"/>
        <v>?</v>
      </c>
      <c r="AK854" s="31" t="str">
        <f t="shared" si="222"/>
        <v>?</v>
      </c>
      <c r="AL854" s="31" t="str">
        <f t="shared" si="223"/>
        <v>?</v>
      </c>
      <c r="AM854" s="39" t="str">
        <f t="shared" si="224"/>
        <v/>
      </c>
      <c r="AN854" s="31" t="str">
        <f t="shared" si="225"/>
        <v/>
      </c>
      <c r="AO854" s="32" t="str">
        <f t="shared" si="226"/>
        <v/>
      </c>
      <c r="AP854" s="32" t="str">
        <f t="shared" si="227"/>
        <v/>
      </c>
      <c r="AQ854" s="32" t="str">
        <f t="shared" si="228"/>
        <v/>
      </c>
      <c r="AR854" s="32" t="str">
        <f t="shared" si="229"/>
        <v/>
      </c>
      <c r="AS854" s="32" t="str">
        <f t="shared" si="230"/>
        <v/>
      </c>
      <c r="AT854" s="96" t="str">
        <f t="shared" si="231"/>
        <v xml:space="preserve"> </v>
      </c>
    </row>
    <row r="855" spans="1:46" ht="14.25">
      <c r="A855" s="84"/>
      <c r="B855" s="101"/>
      <c r="C855" s="102"/>
      <c r="D855" s="102"/>
      <c r="E855" s="102"/>
      <c r="F855" s="103"/>
      <c r="H855" s="104"/>
      <c r="J855" s="101"/>
      <c r="K855" s="102"/>
      <c r="L855" s="102"/>
      <c r="M855" s="102"/>
      <c r="N855" s="102"/>
      <c r="O855" s="102"/>
      <c r="P855" s="102"/>
      <c r="Q855" s="102"/>
      <c r="R855" s="105"/>
      <c r="T855" s="101"/>
      <c r="U855" s="102"/>
      <c r="V855" s="102"/>
      <c r="W855" s="102"/>
      <c r="X855" s="106"/>
      <c r="Y855" s="4"/>
      <c r="Z855" s="107"/>
      <c r="AA855" s="108"/>
      <c r="AB855" s="108"/>
      <c r="AC855" s="108"/>
      <c r="AD855" s="109"/>
      <c r="AE855" s="7"/>
      <c r="AF855" s="32" t="str">
        <f t="shared" si="217"/>
        <v/>
      </c>
      <c r="AG855" s="31" t="str">
        <f t="shared" si="218"/>
        <v>?</v>
      </c>
      <c r="AH855" s="31" t="str">
        <f t="shared" si="219"/>
        <v>?</v>
      </c>
      <c r="AI855" s="31" t="str">
        <f t="shared" si="220"/>
        <v>?</v>
      </c>
      <c r="AJ855" s="31" t="str">
        <f t="shared" si="221"/>
        <v>?</v>
      </c>
      <c r="AK855" s="31" t="str">
        <f t="shared" si="222"/>
        <v>?</v>
      </c>
      <c r="AL855" s="31" t="str">
        <f t="shared" si="223"/>
        <v>?</v>
      </c>
      <c r="AM855" s="39" t="str">
        <f t="shared" si="224"/>
        <v/>
      </c>
      <c r="AN855" s="31" t="str">
        <f t="shared" si="225"/>
        <v/>
      </c>
      <c r="AO855" s="32" t="str">
        <f t="shared" si="226"/>
        <v/>
      </c>
      <c r="AP855" s="32" t="str">
        <f t="shared" si="227"/>
        <v/>
      </c>
      <c r="AQ855" s="32" t="str">
        <f t="shared" si="228"/>
        <v/>
      </c>
      <c r="AR855" s="32" t="str">
        <f t="shared" si="229"/>
        <v/>
      </c>
      <c r="AS855" s="32" t="str">
        <f t="shared" si="230"/>
        <v/>
      </c>
      <c r="AT855" s="96" t="str">
        <f t="shared" si="231"/>
        <v xml:space="preserve"> </v>
      </c>
    </row>
    <row r="856" spans="1:46" ht="14.25">
      <c r="A856" s="84"/>
      <c r="B856" s="101"/>
      <c r="C856" s="102"/>
      <c r="D856" s="102"/>
      <c r="E856" s="102"/>
      <c r="F856" s="103"/>
      <c r="H856" s="104"/>
      <c r="J856" s="101"/>
      <c r="K856" s="102"/>
      <c r="L856" s="102"/>
      <c r="M856" s="102"/>
      <c r="N856" s="102"/>
      <c r="O856" s="102"/>
      <c r="P856" s="102"/>
      <c r="Q856" s="102"/>
      <c r="R856" s="105"/>
      <c r="T856" s="101"/>
      <c r="U856" s="102"/>
      <c r="V856" s="102"/>
      <c r="W856" s="102"/>
      <c r="X856" s="106"/>
      <c r="Y856" s="4"/>
      <c r="Z856" s="107"/>
      <c r="AA856" s="108"/>
      <c r="AB856" s="108"/>
      <c r="AC856" s="108"/>
      <c r="AD856" s="109"/>
      <c r="AE856" s="7"/>
      <c r="AF856" s="32" t="str">
        <f t="shared" si="217"/>
        <v/>
      </c>
      <c r="AG856" s="31" t="str">
        <f t="shared" si="218"/>
        <v>?</v>
      </c>
      <c r="AH856" s="31" t="str">
        <f t="shared" si="219"/>
        <v>?</v>
      </c>
      <c r="AI856" s="31" t="str">
        <f t="shared" si="220"/>
        <v>?</v>
      </c>
      <c r="AJ856" s="31" t="str">
        <f t="shared" si="221"/>
        <v>?</v>
      </c>
      <c r="AK856" s="31" t="str">
        <f t="shared" si="222"/>
        <v>?</v>
      </c>
      <c r="AL856" s="31" t="str">
        <f t="shared" si="223"/>
        <v>?</v>
      </c>
      <c r="AM856" s="39" t="str">
        <f t="shared" si="224"/>
        <v/>
      </c>
      <c r="AN856" s="31" t="str">
        <f t="shared" si="225"/>
        <v/>
      </c>
      <c r="AO856" s="32" t="str">
        <f t="shared" si="226"/>
        <v/>
      </c>
      <c r="AP856" s="32" t="str">
        <f t="shared" si="227"/>
        <v/>
      </c>
      <c r="AQ856" s="32" t="str">
        <f t="shared" si="228"/>
        <v/>
      </c>
      <c r="AR856" s="32" t="str">
        <f t="shared" si="229"/>
        <v/>
      </c>
      <c r="AS856" s="32" t="str">
        <f t="shared" si="230"/>
        <v/>
      </c>
      <c r="AT856" s="96" t="str">
        <f t="shared" si="231"/>
        <v xml:space="preserve"> </v>
      </c>
    </row>
    <row r="857" spans="1:46" ht="14.25">
      <c r="A857" s="84"/>
      <c r="B857" s="101"/>
      <c r="C857" s="102"/>
      <c r="D857" s="102"/>
      <c r="E857" s="102"/>
      <c r="F857" s="103"/>
      <c r="H857" s="104"/>
      <c r="J857" s="101"/>
      <c r="K857" s="102"/>
      <c r="L857" s="102"/>
      <c r="M857" s="102"/>
      <c r="N857" s="102"/>
      <c r="O857" s="102"/>
      <c r="P857" s="102"/>
      <c r="Q857" s="102"/>
      <c r="R857" s="105"/>
      <c r="T857" s="101"/>
      <c r="U857" s="102"/>
      <c r="V857" s="102"/>
      <c r="W857" s="102"/>
      <c r="X857" s="106"/>
      <c r="Y857" s="4"/>
      <c r="Z857" s="107"/>
      <c r="AA857" s="108"/>
      <c r="AB857" s="108"/>
      <c r="AC857" s="108"/>
      <c r="AD857" s="109"/>
      <c r="AE857" s="7"/>
      <c r="AF857" s="32" t="str">
        <f t="shared" si="217"/>
        <v/>
      </c>
      <c r="AG857" s="31" t="str">
        <f t="shared" si="218"/>
        <v>?</v>
      </c>
      <c r="AH857" s="31" t="str">
        <f t="shared" si="219"/>
        <v>?</v>
      </c>
      <c r="AI857" s="31" t="str">
        <f t="shared" si="220"/>
        <v>?</v>
      </c>
      <c r="AJ857" s="31" t="str">
        <f t="shared" si="221"/>
        <v>?</v>
      </c>
      <c r="AK857" s="31" t="str">
        <f t="shared" si="222"/>
        <v>?</v>
      </c>
      <c r="AL857" s="31" t="str">
        <f t="shared" si="223"/>
        <v>?</v>
      </c>
      <c r="AM857" s="39" t="str">
        <f t="shared" si="224"/>
        <v/>
      </c>
      <c r="AN857" s="31" t="str">
        <f t="shared" si="225"/>
        <v/>
      </c>
      <c r="AO857" s="32" t="str">
        <f t="shared" si="226"/>
        <v/>
      </c>
      <c r="AP857" s="32" t="str">
        <f t="shared" si="227"/>
        <v/>
      </c>
      <c r="AQ857" s="32" t="str">
        <f t="shared" si="228"/>
        <v/>
      </c>
      <c r="AR857" s="32" t="str">
        <f t="shared" si="229"/>
        <v/>
      </c>
      <c r="AS857" s="32" t="str">
        <f t="shared" si="230"/>
        <v/>
      </c>
      <c r="AT857" s="96" t="str">
        <f t="shared" si="231"/>
        <v xml:space="preserve"> </v>
      </c>
    </row>
    <row r="858" spans="1:46" ht="14.25">
      <c r="A858" s="84"/>
      <c r="B858" s="101"/>
      <c r="C858" s="102"/>
      <c r="D858" s="102"/>
      <c r="E858" s="102"/>
      <c r="F858" s="103"/>
      <c r="H858" s="104"/>
      <c r="J858" s="101"/>
      <c r="K858" s="102"/>
      <c r="L858" s="102"/>
      <c r="M858" s="102"/>
      <c r="N858" s="102"/>
      <c r="O858" s="102"/>
      <c r="P858" s="102"/>
      <c r="Q858" s="102"/>
      <c r="R858" s="105"/>
      <c r="T858" s="101"/>
      <c r="U858" s="102"/>
      <c r="V858" s="102"/>
      <c r="W858" s="102"/>
      <c r="X858" s="106"/>
      <c r="Y858" s="4"/>
      <c r="Z858" s="107"/>
      <c r="AA858" s="108"/>
      <c r="AB858" s="108"/>
      <c r="AC858" s="108"/>
      <c r="AD858" s="109"/>
      <c r="AE858" s="7"/>
      <c r="AF858" s="32" t="str">
        <f t="shared" si="217"/>
        <v/>
      </c>
      <c r="AG858" s="31" t="str">
        <f t="shared" si="218"/>
        <v>?</v>
      </c>
      <c r="AH858" s="31" t="str">
        <f t="shared" si="219"/>
        <v>?</v>
      </c>
      <c r="AI858" s="31" t="str">
        <f t="shared" si="220"/>
        <v>?</v>
      </c>
      <c r="AJ858" s="31" t="str">
        <f t="shared" si="221"/>
        <v>?</v>
      </c>
      <c r="AK858" s="31" t="str">
        <f t="shared" si="222"/>
        <v>?</v>
      </c>
      <c r="AL858" s="31" t="str">
        <f t="shared" si="223"/>
        <v>?</v>
      </c>
      <c r="AM858" s="39" t="str">
        <f t="shared" si="224"/>
        <v/>
      </c>
      <c r="AN858" s="31" t="str">
        <f t="shared" si="225"/>
        <v/>
      </c>
      <c r="AO858" s="32" t="str">
        <f t="shared" si="226"/>
        <v/>
      </c>
      <c r="AP858" s="32" t="str">
        <f t="shared" si="227"/>
        <v/>
      </c>
      <c r="AQ858" s="32" t="str">
        <f t="shared" si="228"/>
        <v/>
      </c>
      <c r="AR858" s="32" t="str">
        <f t="shared" si="229"/>
        <v/>
      </c>
      <c r="AS858" s="32" t="str">
        <f t="shared" si="230"/>
        <v/>
      </c>
      <c r="AT858" s="96" t="str">
        <f t="shared" si="231"/>
        <v xml:space="preserve"> </v>
      </c>
    </row>
    <row r="859" spans="1:46" ht="14.25">
      <c r="A859" s="84"/>
      <c r="B859" s="101"/>
      <c r="C859" s="102"/>
      <c r="D859" s="102"/>
      <c r="E859" s="102"/>
      <c r="F859" s="103"/>
      <c r="H859" s="104"/>
      <c r="J859" s="101"/>
      <c r="K859" s="102"/>
      <c r="L859" s="102"/>
      <c r="M859" s="102"/>
      <c r="N859" s="102"/>
      <c r="O859" s="102"/>
      <c r="P859" s="102"/>
      <c r="Q859" s="102"/>
      <c r="R859" s="105"/>
      <c r="T859" s="101"/>
      <c r="U859" s="102"/>
      <c r="V859" s="102"/>
      <c r="W859" s="102"/>
      <c r="X859" s="106"/>
      <c r="Y859" s="4"/>
      <c r="Z859" s="107"/>
      <c r="AA859" s="108"/>
      <c r="AB859" s="108"/>
      <c r="AC859" s="108"/>
      <c r="AD859" s="109"/>
      <c r="AE859" s="7"/>
      <c r="AF859" s="32" t="str">
        <f t="shared" si="217"/>
        <v/>
      </c>
      <c r="AG859" s="31" t="str">
        <f t="shared" si="218"/>
        <v>?</v>
      </c>
      <c r="AH859" s="31" t="str">
        <f t="shared" si="219"/>
        <v>?</v>
      </c>
      <c r="AI859" s="31" t="str">
        <f t="shared" si="220"/>
        <v>?</v>
      </c>
      <c r="AJ859" s="31" t="str">
        <f t="shared" si="221"/>
        <v>?</v>
      </c>
      <c r="AK859" s="31" t="str">
        <f t="shared" si="222"/>
        <v>?</v>
      </c>
      <c r="AL859" s="31" t="str">
        <f t="shared" si="223"/>
        <v>?</v>
      </c>
      <c r="AM859" s="39" t="str">
        <f t="shared" si="224"/>
        <v/>
      </c>
      <c r="AN859" s="31" t="str">
        <f t="shared" si="225"/>
        <v/>
      </c>
      <c r="AO859" s="32" t="str">
        <f t="shared" si="226"/>
        <v/>
      </c>
      <c r="AP859" s="32" t="str">
        <f t="shared" si="227"/>
        <v/>
      </c>
      <c r="AQ859" s="32" t="str">
        <f t="shared" si="228"/>
        <v/>
      </c>
      <c r="AR859" s="32" t="str">
        <f t="shared" si="229"/>
        <v/>
      </c>
      <c r="AS859" s="32" t="str">
        <f t="shared" si="230"/>
        <v/>
      </c>
      <c r="AT859" s="96" t="str">
        <f t="shared" si="231"/>
        <v xml:space="preserve"> </v>
      </c>
    </row>
    <row r="860" spans="1:46" ht="14.25">
      <c r="A860" s="84"/>
      <c r="B860" s="101"/>
      <c r="C860" s="102"/>
      <c r="D860" s="102"/>
      <c r="E860" s="102"/>
      <c r="F860" s="103"/>
      <c r="H860" s="104"/>
      <c r="J860" s="101"/>
      <c r="K860" s="102"/>
      <c r="L860" s="102"/>
      <c r="M860" s="102"/>
      <c r="N860" s="102"/>
      <c r="O860" s="102"/>
      <c r="P860" s="102"/>
      <c r="Q860" s="102"/>
      <c r="R860" s="105"/>
      <c r="T860" s="101"/>
      <c r="U860" s="102"/>
      <c r="V860" s="102"/>
      <c r="W860" s="102"/>
      <c r="X860" s="106"/>
      <c r="Y860" s="4"/>
      <c r="Z860" s="107"/>
      <c r="AA860" s="108"/>
      <c r="AB860" s="108"/>
      <c r="AC860" s="108"/>
      <c r="AD860" s="109"/>
      <c r="AE860" s="7"/>
      <c r="AF860" s="32" t="str">
        <f t="shared" si="217"/>
        <v/>
      </c>
      <c r="AG860" s="31" t="str">
        <f t="shared" si="218"/>
        <v>?</v>
      </c>
      <c r="AH860" s="31" t="str">
        <f t="shared" si="219"/>
        <v>?</v>
      </c>
      <c r="AI860" s="31" t="str">
        <f t="shared" si="220"/>
        <v>?</v>
      </c>
      <c r="AJ860" s="31" t="str">
        <f t="shared" si="221"/>
        <v>?</v>
      </c>
      <c r="AK860" s="31" t="str">
        <f t="shared" si="222"/>
        <v>?</v>
      </c>
      <c r="AL860" s="31" t="str">
        <f t="shared" si="223"/>
        <v>?</v>
      </c>
      <c r="AM860" s="39" t="str">
        <f t="shared" si="224"/>
        <v/>
      </c>
      <c r="AN860" s="31" t="str">
        <f t="shared" si="225"/>
        <v/>
      </c>
      <c r="AO860" s="32" t="str">
        <f t="shared" si="226"/>
        <v/>
      </c>
      <c r="AP860" s="32" t="str">
        <f t="shared" si="227"/>
        <v/>
      </c>
      <c r="AQ860" s="32" t="str">
        <f t="shared" si="228"/>
        <v/>
      </c>
      <c r="AR860" s="32" t="str">
        <f t="shared" si="229"/>
        <v/>
      </c>
      <c r="AS860" s="32" t="str">
        <f t="shared" si="230"/>
        <v/>
      </c>
      <c r="AT860" s="96" t="str">
        <f t="shared" si="231"/>
        <v xml:space="preserve"> </v>
      </c>
    </row>
    <row r="861" spans="1:46" ht="14.25">
      <c r="A861" s="84"/>
      <c r="B861" s="101"/>
      <c r="C861" s="102"/>
      <c r="D861" s="102"/>
      <c r="E861" s="102"/>
      <c r="F861" s="103"/>
      <c r="H861" s="104"/>
      <c r="J861" s="101"/>
      <c r="K861" s="102"/>
      <c r="L861" s="102"/>
      <c r="M861" s="102"/>
      <c r="N861" s="102"/>
      <c r="O861" s="102"/>
      <c r="P861" s="102"/>
      <c r="Q861" s="102"/>
      <c r="R861" s="105"/>
      <c r="T861" s="101"/>
      <c r="U861" s="102"/>
      <c r="V861" s="102"/>
      <c r="W861" s="102"/>
      <c r="X861" s="106"/>
      <c r="Y861" s="4"/>
      <c r="Z861" s="107"/>
      <c r="AA861" s="108"/>
      <c r="AB861" s="108"/>
      <c r="AC861" s="108"/>
      <c r="AD861" s="109"/>
      <c r="AE861" s="7"/>
      <c r="AF861" s="32" t="str">
        <f t="shared" si="217"/>
        <v/>
      </c>
      <c r="AG861" s="31" t="str">
        <f t="shared" si="218"/>
        <v>?</v>
      </c>
      <c r="AH861" s="31" t="str">
        <f t="shared" si="219"/>
        <v>?</v>
      </c>
      <c r="AI861" s="31" t="str">
        <f t="shared" si="220"/>
        <v>?</v>
      </c>
      <c r="AJ861" s="31" t="str">
        <f t="shared" si="221"/>
        <v>?</v>
      </c>
      <c r="AK861" s="31" t="str">
        <f t="shared" si="222"/>
        <v>?</v>
      </c>
      <c r="AL861" s="31" t="str">
        <f t="shared" si="223"/>
        <v>?</v>
      </c>
      <c r="AM861" s="39" t="str">
        <f t="shared" si="224"/>
        <v/>
      </c>
      <c r="AN861" s="31" t="str">
        <f t="shared" si="225"/>
        <v/>
      </c>
      <c r="AO861" s="32" t="str">
        <f t="shared" si="226"/>
        <v/>
      </c>
      <c r="AP861" s="32" t="str">
        <f t="shared" si="227"/>
        <v/>
      </c>
      <c r="AQ861" s="32" t="str">
        <f t="shared" si="228"/>
        <v/>
      </c>
      <c r="AR861" s="32" t="str">
        <f t="shared" si="229"/>
        <v/>
      </c>
      <c r="AS861" s="32" t="str">
        <f t="shared" si="230"/>
        <v/>
      </c>
      <c r="AT861" s="96" t="str">
        <f t="shared" si="231"/>
        <v xml:space="preserve"> </v>
      </c>
    </row>
    <row r="862" spans="1:46" ht="14.25">
      <c r="A862" s="84"/>
      <c r="B862" s="101"/>
      <c r="C862" s="102"/>
      <c r="D862" s="102"/>
      <c r="E862" s="102"/>
      <c r="F862" s="103"/>
      <c r="H862" s="104"/>
      <c r="J862" s="101"/>
      <c r="K862" s="102"/>
      <c r="L862" s="102"/>
      <c r="M862" s="102"/>
      <c r="N862" s="102"/>
      <c r="O862" s="102"/>
      <c r="P862" s="102"/>
      <c r="Q862" s="102"/>
      <c r="R862" s="105"/>
      <c r="T862" s="101"/>
      <c r="U862" s="102"/>
      <c r="V862" s="102"/>
      <c r="W862" s="102"/>
      <c r="X862" s="106"/>
      <c r="Y862" s="4"/>
      <c r="Z862" s="107"/>
      <c r="AA862" s="108"/>
      <c r="AB862" s="108"/>
      <c r="AC862" s="108"/>
      <c r="AD862" s="109"/>
      <c r="AE862" s="7"/>
      <c r="AF862" s="32" t="str">
        <f t="shared" ref="AF862:AF925" si="232">IF(COUNTA(H862)&gt;0,CONCATENATE(" [",H862,"] "),"")</f>
        <v/>
      </c>
      <c r="AG862" s="31" t="str">
        <f t="shared" ref="AG862:AG925" si="233">IF(COUNTA(L862)&gt;0,RIGHT(L862,LEN(L862)-5),"?")</f>
        <v>?</v>
      </c>
      <c r="AH862" s="31" t="str">
        <f t="shared" ref="AH862:AH925" si="234">IF(COUNTA(M862)&gt;0,RIGHT(M862,LEN(M862)-5),"?")</f>
        <v>?</v>
      </c>
      <c r="AI862" s="31" t="str">
        <f t="shared" ref="AI862:AI925" si="235">IF(COUNTA(N862)&gt;0,RIGHT(N862,LEN(N862)-5),"?")</f>
        <v>?</v>
      </c>
      <c r="AJ862" s="31" t="str">
        <f t="shared" ref="AJ862:AJ925" si="236">IF(COUNTA(O862)&gt;0,RIGHT(O862,LEN(O862)-5),"?")</f>
        <v>?</v>
      </c>
      <c r="AK862" s="31" t="str">
        <f t="shared" ref="AK862:AK925" si="237">IF(COUNTA(P862)&gt;0,RIGHT(P862,LEN(P862)-5),"?")</f>
        <v>?</v>
      </c>
      <c r="AL862" s="31" t="str">
        <f t="shared" ref="AL862:AL925" si="238">IF(COUNTA(Q862)&gt;0,RIGHT(Q862,LEN(Q862)-5),"?")</f>
        <v>?</v>
      </c>
      <c r="AM862" s="39" t="str">
        <f t="shared" ref="AM862:AM925" si="239">IF(COUNTA(R862)&gt;0,CONCATENATE(" Fasta: ",RIGHT(R862,LEN(R862)-5)),"")</f>
        <v/>
      </c>
      <c r="AN862" s="31" t="str">
        <f t="shared" ref="AN862:AN925" si="240">IF(A862="Målvakt",CONCATENATE(AG862," - ",AK862),"")</f>
        <v/>
      </c>
      <c r="AO862" s="32" t="str">
        <f t="shared" ref="AO862:AO925" si="241">IF(A862="Försvarare",CONCATENATE(AK862," - ",AH862," - ",AJ862," - ",AI862),"")</f>
        <v/>
      </c>
      <c r="AP862" s="32" t="str">
        <f t="shared" ref="AP862:AP925" si="242">IF(A862="Inner",CONCATENATE(AH862," - ",AI862," - ",AK862),"")</f>
        <v/>
      </c>
      <c r="AQ862" s="32" t="str">
        <f t="shared" ref="AQ862:AQ925" si="243">IF(A862="Ytter",CONCATENATE(AJ862," - ",AH862," - ",AI862," - ",AK862),"")</f>
        <v/>
      </c>
      <c r="AR862" s="32" t="str">
        <f t="shared" ref="AR862:AR925" si="244">IF(A862="Anfallare",CONCATENATE(AL862," - ",AI862," - ",AJ862),"")</f>
        <v/>
      </c>
      <c r="AS862" s="32" t="str">
        <f t="shared" ref="AS862:AS925" si="245">IF(A862="Def anfallare",CONCATENATE(AI862," - ",AH862," - ",AL862," - ",AJ862),"")</f>
        <v/>
      </c>
      <c r="AT862" s="96" t="str">
        <f t="shared" si="231"/>
        <v xml:space="preserve"> </v>
      </c>
    </row>
    <row r="863" spans="1:46" ht="14.25">
      <c r="A863" s="84"/>
      <c r="B863" s="101"/>
      <c r="C863" s="102"/>
      <c r="D863" s="102"/>
      <c r="E863" s="102"/>
      <c r="F863" s="103"/>
      <c r="H863" s="104"/>
      <c r="J863" s="101"/>
      <c r="K863" s="102"/>
      <c r="L863" s="102"/>
      <c r="M863" s="102"/>
      <c r="N863" s="102"/>
      <c r="O863" s="102"/>
      <c r="P863" s="102"/>
      <c r="Q863" s="102"/>
      <c r="R863" s="105"/>
      <c r="T863" s="101"/>
      <c r="U863" s="102"/>
      <c r="V863" s="102"/>
      <c r="W863" s="102"/>
      <c r="X863" s="106"/>
      <c r="Y863" s="4"/>
      <c r="Z863" s="107"/>
      <c r="AA863" s="108"/>
      <c r="AB863" s="108"/>
      <c r="AC863" s="108"/>
      <c r="AD863" s="109"/>
      <c r="AE863" s="7"/>
      <c r="AF863" s="32" t="str">
        <f t="shared" si="232"/>
        <v/>
      </c>
      <c r="AG863" s="31" t="str">
        <f t="shared" si="233"/>
        <v>?</v>
      </c>
      <c r="AH863" s="31" t="str">
        <f t="shared" si="234"/>
        <v>?</v>
      </c>
      <c r="AI863" s="31" t="str">
        <f t="shared" si="235"/>
        <v>?</v>
      </c>
      <c r="AJ863" s="31" t="str">
        <f t="shared" si="236"/>
        <v>?</v>
      </c>
      <c r="AK863" s="31" t="str">
        <f t="shared" si="237"/>
        <v>?</v>
      </c>
      <c r="AL863" s="31" t="str">
        <f t="shared" si="238"/>
        <v>?</v>
      </c>
      <c r="AM863" s="39" t="str">
        <f t="shared" si="239"/>
        <v/>
      </c>
      <c r="AN863" s="31" t="str">
        <f t="shared" si="240"/>
        <v/>
      </c>
      <c r="AO863" s="32" t="str">
        <f t="shared" si="241"/>
        <v/>
      </c>
      <c r="AP863" s="32" t="str">
        <f t="shared" si="242"/>
        <v/>
      </c>
      <c r="AQ863" s="32" t="str">
        <f t="shared" si="243"/>
        <v/>
      </c>
      <c r="AR863" s="32" t="str">
        <f t="shared" si="244"/>
        <v/>
      </c>
      <c r="AS863" s="32" t="str">
        <f t="shared" si="245"/>
        <v/>
      </c>
      <c r="AT863" s="96" t="str">
        <f t="shared" si="231"/>
        <v xml:space="preserve"> </v>
      </c>
    </row>
    <row r="864" spans="1:46" ht="14.25">
      <c r="A864" s="84"/>
      <c r="B864" s="101"/>
      <c r="C864" s="102"/>
      <c r="D864" s="102"/>
      <c r="E864" s="102"/>
      <c r="F864" s="103"/>
      <c r="H864" s="104"/>
      <c r="J864" s="101"/>
      <c r="K864" s="102"/>
      <c r="L864" s="102"/>
      <c r="M864" s="102"/>
      <c r="N864" s="102"/>
      <c r="O864" s="102"/>
      <c r="P864" s="102"/>
      <c r="Q864" s="102"/>
      <c r="R864" s="105"/>
      <c r="T864" s="101"/>
      <c r="U864" s="102"/>
      <c r="V864" s="102"/>
      <c r="W864" s="102"/>
      <c r="X864" s="106"/>
      <c r="Y864" s="4"/>
      <c r="Z864" s="107"/>
      <c r="AA864" s="108"/>
      <c r="AB864" s="108"/>
      <c r="AC864" s="108"/>
      <c r="AD864" s="109"/>
      <c r="AE864" s="7"/>
      <c r="AF864" s="32" t="str">
        <f t="shared" si="232"/>
        <v/>
      </c>
      <c r="AG864" s="31" t="str">
        <f t="shared" si="233"/>
        <v>?</v>
      </c>
      <c r="AH864" s="31" t="str">
        <f t="shared" si="234"/>
        <v>?</v>
      </c>
      <c r="AI864" s="31" t="str">
        <f t="shared" si="235"/>
        <v>?</v>
      </c>
      <c r="AJ864" s="31" t="str">
        <f t="shared" si="236"/>
        <v>?</v>
      </c>
      <c r="AK864" s="31" t="str">
        <f t="shared" si="237"/>
        <v>?</v>
      </c>
      <c r="AL864" s="31" t="str">
        <f t="shared" si="238"/>
        <v>?</v>
      </c>
      <c r="AM864" s="39" t="str">
        <f t="shared" si="239"/>
        <v/>
      </c>
      <c r="AN864" s="31" t="str">
        <f t="shared" si="240"/>
        <v/>
      </c>
      <c r="AO864" s="32" t="str">
        <f t="shared" si="241"/>
        <v/>
      </c>
      <c r="AP864" s="32" t="str">
        <f t="shared" si="242"/>
        <v/>
      </c>
      <c r="AQ864" s="32" t="str">
        <f t="shared" si="243"/>
        <v/>
      </c>
      <c r="AR864" s="32" t="str">
        <f t="shared" si="244"/>
        <v/>
      </c>
      <c r="AS864" s="32" t="str">
        <f t="shared" si="245"/>
        <v/>
      </c>
      <c r="AT864" s="96" t="str">
        <f t="shared" si="231"/>
        <v xml:space="preserve"> </v>
      </c>
    </row>
    <row r="865" spans="1:46" ht="14.25">
      <c r="A865" s="84"/>
      <c r="B865" s="101"/>
      <c r="C865" s="102"/>
      <c r="D865" s="102"/>
      <c r="E865" s="102"/>
      <c r="F865" s="103"/>
      <c r="H865" s="104"/>
      <c r="J865" s="101"/>
      <c r="K865" s="102"/>
      <c r="L865" s="102"/>
      <c r="M865" s="102"/>
      <c r="N865" s="102"/>
      <c r="O865" s="102"/>
      <c r="P865" s="102"/>
      <c r="Q865" s="102"/>
      <c r="R865" s="105"/>
      <c r="T865" s="101"/>
      <c r="U865" s="102"/>
      <c r="V865" s="102"/>
      <c r="W865" s="102"/>
      <c r="X865" s="106"/>
      <c r="Y865" s="4"/>
      <c r="Z865" s="107"/>
      <c r="AA865" s="108"/>
      <c r="AB865" s="108"/>
      <c r="AC865" s="108"/>
      <c r="AD865" s="109"/>
      <c r="AE865" s="7"/>
      <c r="AF865" s="32" t="str">
        <f t="shared" si="232"/>
        <v/>
      </c>
      <c r="AG865" s="31" t="str">
        <f t="shared" si="233"/>
        <v>?</v>
      </c>
      <c r="AH865" s="31" t="str">
        <f t="shared" si="234"/>
        <v>?</v>
      </c>
      <c r="AI865" s="31" t="str">
        <f t="shared" si="235"/>
        <v>?</v>
      </c>
      <c r="AJ865" s="31" t="str">
        <f t="shared" si="236"/>
        <v>?</v>
      </c>
      <c r="AK865" s="31" t="str">
        <f t="shared" si="237"/>
        <v>?</v>
      </c>
      <c r="AL865" s="31" t="str">
        <f t="shared" si="238"/>
        <v>?</v>
      </c>
      <c r="AM865" s="39" t="str">
        <f t="shared" si="239"/>
        <v/>
      </c>
      <c r="AN865" s="31" t="str">
        <f t="shared" si="240"/>
        <v/>
      </c>
      <c r="AO865" s="32" t="str">
        <f t="shared" si="241"/>
        <v/>
      </c>
      <c r="AP865" s="32" t="str">
        <f t="shared" si="242"/>
        <v/>
      </c>
      <c r="AQ865" s="32" t="str">
        <f t="shared" si="243"/>
        <v/>
      </c>
      <c r="AR865" s="32" t="str">
        <f t="shared" si="244"/>
        <v/>
      </c>
      <c r="AS865" s="32" t="str">
        <f t="shared" si="245"/>
        <v/>
      </c>
      <c r="AT865" s="96" t="str">
        <f t="shared" si="231"/>
        <v xml:space="preserve"> </v>
      </c>
    </row>
    <row r="866" spans="1:46" ht="14.25">
      <c r="A866" s="84"/>
      <c r="B866" s="101"/>
      <c r="C866" s="102"/>
      <c r="D866" s="102"/>
      <c r="E866" s="102"/>
      <c r="F866" s="103"/>
      <c r="H866" s="104"/>
      <c r="J866" s="101"/>
      <c r="K866" s="102"/>
      <c r="L866" s="102"/>
      <c r="M866" s="102"/>
      <c r="N866" s="102"/>
      <c r="O866" s="102"/>
      <c r="P866" s="102"/>
      <c r="Q866" s="102"/>
      <c r="R866" s="105"/>
      <c r="T866" s="101"/>
      <c r="U866" s="102"/>
      <c r="V866" s="102"/>
      <c r="W866" s="102"/>
      <c r="X866" s="106"/>
      <c r="Y866" s="4"/>
      <c r="Z866" s="107"/>
      <c r="AA866" s="108"/>
      <c r="AB866" s="108"/>
      <c r="AC866" s="108"/>
      <c r="AD866" s="109"/>
      <c r="AE866" s="7"/>
      <c r="AF866" s="32" t="str">
        <f t="shared" si="232"/>
        <v/>
      </c>
      <c r="AG866" s="31" t="str">
        <f t="shared" si="233"/>
        <v>?</v>
      </c>
      <c r="AH866" s="31" t="str">
        <f t="shared" si="234"/>
        <v>?</v>
      </c>
      <c r="AI866" s="31" t="str">
        <f t="shared" si="235"/>
        <v>?</v>
      </c>
      <c r="AJ866" s="31" t="str">
        <f t="shared" si="236"/>
        <v>?</v>
      </c>
      <c r="AK866" s="31" t="str">
        <f t="shared" si="237"/>
        <v>?</v>
      </c>
      <c r="AL866" s="31" t="str">
        <f t="shared" si="238"/>
        <v>?</v>
      </c>
      <c r="AM866" s="39" t="str">
        <f t="shared" si="239"/>
        <v/>
      </c>
      <c r="AN866" s="31" t="str">
        <f t="shared" si="240"/>
        <v/>
      </c>
      <c r="AO866" s="32" t="str">
        <f t="shared" si="241"/>
        <v/>
      </c>
      <c r="AP866" s="32" t="str">
        <f t="shared" si="242"/>
        <v/>
      </c>
      <c r="AQ866" s="32" t="str">
        <f t="shared" si="243"/>
        <v/>
      </c>
      <c r="AR866" s="32" t="str">
        <f t="shared" si="244"/>
        <v/>
      </c>
      <c r="AS866" s="32" t="str">
        <f t="shared" si="245"/>
        <v/>
      </c>
      <c r="AT866" s="96" t="str">
        <f t="shared" si="231"/>
        <v xml:space="preserve"> </v>
      </c>
    </row>
    <row r="867" spans="1:46" ht="14.25">
      <c r="A867" s="84"/>
      <c r="B867" s="101"/>
      <c r="C867" s="102"/>
      <c r="D867" s="102"/>
      <c r="E867" s="102"/>
      <c r="F867" s="103"/>
      <c r="H867" s="104"/>
      <c r="J867" s="101"/>
      <c r="K867" s="102"/>
      <c r="L867" s="102"/>
      <c r="M867" s="102"/>
      <c r="N867" s="102"/>
      <c r="O867" s="102"/>
      <c r="P867" s="102"/>
      <c r="Q867" s="102"/>
      <c r="R867" s="105"/>
      <c r="T867" s="101"/>
      <c r="U867" s="102"/>
      <c r="V867" s="102"/>
      <c r="W867" s="102"/>
      <c r="X867" s="106"/>
      <c r="Y867" s="4"/>
      <c r="Z867" s="107"/>
      <c r="AA867" s="108"/>
      <c r="AB867" s="108"/>
      <c r="AC867" s="108"/>
      <c r="AD867" s="109"/>
      <c r="AE867" s="7"/>
      <c r="AF867" s="32" t="str">
        <f t="shared" si="232"/>
        <v/>
      </c>
      <c r="AG867" s="31" t="str">
        <f t="shared" si="233"/>
        <v>?</v>
      </c>
      <c r="AH867" s="31" t="str">
        <f t="shared" si="234"/>
        <v>?</v>
      </c>
      <c r="AI867" s="31" t="str">
        <f t="shared" si="235"/>
        <v>?</v>
      </c>
      <c r="AJ867" s="31" t="str">
        <f t="shared" si="236"/>
        <v>?</v>
      </c>
      <c r="AK867" s="31" t="str">
        <f t="shared" si="237"/>
        <v>?</v>
      </c>
      <c r="AL867" s="31" t="str">
        <f t="shared" si="238"/>
        <v>?</v>
      </c>
      <c r="AM867" s="39" t="str">
        <f t="shared" si="239"/>
        <v/>
      </c>
      <c r="AN867" s="31" t="str">
        <f t="shared" si="240"/>
        <v/>
      </c>
      <c r="AO867" s="32" t="str">
        <f t="shared" si="241"/>
        <v/>
      </c>
      <c r="AP867" s="32" t="str">
        <f t="shared" si="242"/>
        <v/>
      </c>
      <c r="AQ867" s="32" t="str">
        <f t="shared" si="243"/>
        <v/>
      </c>
      <c r="AR867" s="32" t="str">
        <f t="shared" si="244"/>
        <v/>
      </c>
      <c r="AS867" s="32" t="str">
        <f t="shared" si="245"/>
        <v/>
      </c>
      <c r="AT867" s="96" t="str">
        <f t="shared" si="231"/>
        <v xml:space="preserve"> </v>
      </c>
    </row>
    <row r="868" spans="1:46" ht="14.25">
      <c r="A868" s="84"/>
      <c r="B868" s="101"/>
      <c r="C868" s="102"/>
      <c r="D868" s="102"/>
      <c r="E868" s="102"/>
      <c r="F868" s="103"/>
      <c r="H868" s="104"/>
      <c r="J868" s="101"/>
      <c r="K868" s="102"/>
      <c r="L868" s="102"/>
      <c r="M868" s="102"/>
      <c r="N868" s="102"/>
      <c r="O868" s="102"/>
      <c r="P868" s="102"/>
      <c r="Q868" s="102"/>
      <c r="R868" s="105"/>
      <c r="T868" s="101"/>
      <c r="U868" s="102"/>
      <c r="V868" s="102"/>
      <c r="W868" s="102"/>
      <c r="X868" s="106"/>
      <c r="Y868" s="4"/>
      <c r="Z868" s="107"/>
      <c r="AA868" s="108"/>
      <c r="AB868" s="108"/>
      <c r="AC868" s="108"/>
      <c r="AD868" s="109"/>
      <c r="AE868" s="7"/>
      <c r="AF868" s="32" t="str">
        <f t="shared" si="232"/>
        <v/>
      </c>
      <c r="AG868" s="31" t="str">
        <f t="shared" si="233"/>
        <v>?</v>
      </c>
      <c r="AH868" s="31" t="str">
        <f t="shared" si="234"/>
        <v>?</v>
      </c>
      <c r="AI868" s="31" t="str">
        <f t="shared" si="235"/>
        <v>?</v>
      </c>
      <c r="AJ868" s="31" t="str">
        <f t="shared" si="236"/>
        <v>?</v>
      </c>
      <c r="AK868" s="31" t="str">
        <f t="shared" si="237"/>
        <v>?</v>
      </c>
      <c r="AL868" s="31" t="str">
        <f t="shared" si="238"/>
        <v>?</v>
      </c>
      <c r="AM868" s="39" t="str">
        <f t="shared" si="239"/>
        <v/>
      </c>
      <c r="AN868" s="31" t="str">
        <f t="shared" si="240"/>
        <v/>
      </c>
      <c r="AO868" s="32" t="str">
        <f t="shared" si="241"/>
        <v/>
      </c>
      <c r="AP868" s="32" t="str">
        <f t="shared" si="242"/>
        <v/>
      </c>
      <c r="AQ868" s="32" t="str">
        <f t="shared" si="243"/>
        <v/>
      </c>
      <c r="AR868" s="32" t="str">
        <f t="shared" si="244"/>
        <v/>
      </c>
      <c r="AS868" s="32" t="str">
        <f t="shared" si="245"/>
        <v/>
      </c>
      <c r="AT868" s="96" t="str">
        <f t="shared" si="231"/>
        <v xml:space="preserve"> </v>
      </c>
    </row>
    <row r="869" spans="1:46" ht="14.25">
      <c r="A869" s="84"/>
      <c r="B869" s="101"/>
      <c r="C869" s="102"/>
      <c r="D869" s="102"/>
      <c r="E869" s="102"/>
      <c r="F869" s="103"/>
      <c r="H869" s="104"/>
      <c r="J869" s="101"/>
      <c r="K869" s="102"/>
      <c r="L869" s="102"/>
      <c r="M869" s="102"/>
      <c r="N869" s="102"/>
      <c r="O869" s="102"/>
      <c r="P869" s="102"/>
      <c r="Q869" s="102"/>
      <c r="R869" s="105"/>
      <c r="T869" s="101"/>
      <c r="U869" s="102"/>
      <c r="V869" s="102"/>
      <c r="W869" s="102"/>
      <c r="X869" s="106"/>
      <c r="Y869" s="4"/>
      <c r="Z869" s="107"/>
      <c r="AA869" s="108"/>
      <c r="AB869" s="108"/>
      <c r="AC869" s="108"/>
      <c r="AD869" s="109"/>
      <c r="AE869" s="7"/>
      <c r="AF869" s="32" t="str">
        <f t="shared" si="232"/>
        <v/>
      </c>
      <c r="AG869" s="31" t="str">
        <f t="shared" si="233"/>
        <v>?</v>
      </c>
      <c r="AH869" s="31" t="str">
        <f t="shared" si="234"/>
        <v>?</v>
      </c>
      <c r="AI869" s="31" t="str">
        <f t="shared" si="235"/>
        <v>?</v>
      </c>
      <c r="AJ869" s="31" t="str">
        <f t="shared" si="236"/>
        <v>?</v>
      </c>
      <c r="AK869" s="31" t="str">
        <f t="shared" si="237"/>
        <v>?</v>
      </c>
      <c r="AL869" s="31" t="str">
        <f t="shared" si="238"/>
        <v>?</v>
      </c>
      <c r="AM869" s="39" t="str">
        <f t="shared" si="239"/>
        <v/>
      </c>
      <c r="AN869" s="31" t="str">
        <f t="shared" si="240"/>
        <v/>
      </c>
      <c r="AO869" s="32" t="str">
        <f t="shared" si="241"/>
        <v/>
      </c>
      <c r="AP869" s="32" t="str">
        <f t="shared" si="242"/>
        <v/>
      </c>
      <c r="AQ869" s="32" t="str">
        <f t="shared" si="243"/>
        <v/>
      </c>
      <c r="AR869" s="32" t="str">
        <f t="shared" si="244"/>
        <v/>
      </c>
      <c r="AS869" s="32" t="str">
        <f t="shared" si="245"/>
        <v/>
      </c>
      <c r="AT869" s="96" t="str">
        <f t="shared" ref="AT869:AT932" si="246">CONCATENATE(IF(Z869="LL","[u]",IF(Z869="Ny","[i]",IF(Z869="Extra koll","[b]",""))),F869," ",C869,IF(COUNTA(D869)&gt;0,CONCATENATE(" [playerid=",D869,"] "),""),AN869,AO869,AP869,AQ869,AR869,AS869,AF869,AM869,IF(Z869="LL","[/u]",IF(Z869="Ny","[/i]",IF(Z869="Extra koll","[/b]",""))))</f>
        <v xml:space="preserve"> </v>
      </c>
    </row>
    <row r="870" spans="1:46" ht="14.25">
      <c r="A870" s="84"/>
      <c r="B870" s="101"/>
      <c r="C870" s="102"/>
      <c r="D870" s="102"/>
      <c r="E870" s="102"/>
      <c r="F870" s="103"/>
      <c r="H870" s="104"/>
      <c r="J870" s="101"/>
      <c r="K870" s="102"/>
      <c r="L870" s="102"/>
      <c r="M870" s="102"/>
      <c r="N870" s="102"/>
      <c r="O870" s="102"/>
      <c r="P870" s="102"/>
      <c r="Q870" s="102"/>
      <c r="R870" s="105"/>
      <c r="T870" s="101"/>
      <c r="U870" s="102"/>
      <c r="V870" s="102"/>
      <c r="W870" s="102"/>
      <c r="X870" s="106"/>
      <c r="Y870" s="4"/>
      <c r="Z870" s="107"/>
      <c r="AA870" s="108"/>
      <c r="AB870" s="108"/>
      <c r="AC870" s="108"/>
      <c r="AD870" s="109"/>
      <c r="AE870" s="7"/>
      <c r="AF870" s="32" t="str">
        <f t="shared" si="232"/>
        <v/>
      </c>
      <c r="AG870" s="31" t="str">
        <f t="shared" si="233"/>
        <v>?</v>
      </c>
      <c r="AH870" s="31" t="str">
        <f t="shared" si="234"/>
        <v>?</v>
      </c>
      <c r="AI870" s="31" t="str">
        <f t="shared" si="235"/>
        <v>?</v>
      </c>
      <c r="AJ870" s="31" t="str">
        <f t="shared" si="236"/>
        <v>?</v>
      </c>
      <c r="AK870" s="31" t="str">
        <f t="shared" si="237"/>
        <v>?</v>
      </c>
      <c r="AL870" s="31" t="str">
        <f t="shared" si="238"/>
        <v>?</v>
      </c>
      <c r="AM870" s="39" t="str">
        <f t="shared" si="239"/>
        <v/>
      </c>
      <c r="AN870" s="31" t="str">
        <f t="shared" si="240"/>
        <v/>
      </c>
      <c r="AO870" s="32" t="str">
        <f t="shared" si="241"/>
        <v/>
      </c>
      <c r="AP870" s="32" t="str">
        <f t="shared" si="242"/>
        <v/>
      </c>
      <c r="AQ870" s="32" t="str">
        <f t="shared" si="243"/>
        <v/>
      </c>
      <c r="AR870" s="32" t="str">
        <f t="shared" si="244"/>
        <v/>
      </c>
      <c r="AS870" s="32" t="str">
        <f t="shared" si="245"/>
        <v/>
      </c>
      <c r="AT870" s="96" t="str">
        <f t="shared" si="246"/>
        <v xml:space="preserve"> </v>
      </c>
    </row>
    <row r="871" spans="1:46" ht="14.25">
      <c r="A871" s="84"/>
      <c r="B871" s="101"/>
      <c r="C871" s="102"/>
      <c r="D871" s="102"/>
      <c r="E871" s="102"/>
      <c r="F871" s="103"/>
      <c r="H871" s="104"/>
      <c r="J871" s="101"/>
      <c r="K871" s="102"/>
      <c r="L871" s="102"/>
      <c r="M871" s="102"/>
      <c r="N871" s="102"/>
      <c r="O871" s="102"/>
      <c r="P871" s="102"/>
      <c r="Q871" s="102"/>
      <c r="R871" s="105"/>
      <c r="T871" s="101"/>
      <c r="U871" s="102"/>
      <c r="V871" s="102"/>
      <c r="W871" s="102"/>
      <c r="X871" s="106"/>
      <c r="Y871" s="4"/>
      <c r="Z871" s="107"/>
      <c r="AA871" s="108"/>
      <c r="AB871" s="108"/>
      <c r="AC871" s="108"/>
      <c r="AD871" s="109"/>
      <c r="AE871" s="7"/>
      <c r="AF871" s="32" t="str">
        <f t="shared" si="232"/>
        <v/>
      </c>
      <c r="AG871" s="31" t="str">
        <f t="shared" si="233"/>
        <v>?</v>
      </c>
      <c r="AH871" s="31" t="str">
        <f t="shared" si="234"/>
        <v>?</v>
      </c>
      <c r="AI871" s="31" t="str">
        <f t="shared" si="235"/>
        <v>?</v>
      </c>
      <c r="AJ871" s="31" t="str">
        <f t="shared" si="236"/>
        <v>?</v>
      </c>
      <c r="AK871" s="31" t="str">
        <f t="shared" si="237"/>
        <v>?</v>
      </c>
      <c r="AL871" s="31" t="str">
        <f t="shared" si="238"/>
        <v>?</v>
      </c>
      <c r="AM871" s="39" t="str">
        <f t="shared" si="239"/>
        <v/>
      </c>
      <c r="AN871" s="31" t="str">
        <f t="shared" si="240"/>
        <v/>
      </c>
      <c r="AO871" s="32" t="str">
        <f t="shared" si="241"/>
        <v/>
      </c>
      <c r="AP871" s="32" t="str">
        <f t="shared" si="242"/>
        <v/>
      </c>
      <c r="AQ871" s="32" t="str">
        <f t="shared" si="243"/>
        <v/>
      </c>
      <c r="AR871" s="32" t="str">
        <f t="shared" si="244"/>
        <v/>
      </c>
      <c r="AS871" s="32" t="str">
        <f t="shared" si="245"/>
        <v/>
      </c>
      <c r="AT871" s="96" t="str">
        <f t="shared" si="246"/>
        <v xml:space="preserve"> </v>
      </c>
    </row>
    <row r="872" spans="1:46" ht="14.25">
      <c r="A872" s="84"/>
      <c r="B872" s="101"/>
      <c r="C872" s="102"/>
      <c r="D872" s="102"/>
      <c r="E872" s="102"/>
      <c r="F872" s="103"/>
      <c r="H872" s="104"/>
      <c r="J872" s="101"/>
      <c r="K872" s="102"/>
      <c r="L872" s="102"/>
      <c r="M872" s="102"/>
      <c r="N872" s="102"/>
      <c r="O872" s="102"/>
      <c r="P872" s="102"/>
      <c r="Q872" s="102"/>
      <c r="R872" s="105"/>
      <c r="T872" s="101"/>
      <c r="U872" s="102"/>
      <c r="V872" s="102"/>
      <c r="W872" s="102"/>
      <c r="X872" s="106"/>
      <c r="Y872" s="4"/>
      <c r="Z872" s="107"/>
      <c r="AA872" s="108"/>
      <c r="AB872" s="108"/>
      <c r="AC872" s="108"/>
      <c r="AD872" s="109"/>
      <c r="AE872" s="7"/>
      <c r="AF872" s="32" t="str">
        <f t="shared" si="232"/>
        <v/>
      </c>
      <c r="AG872" s="31" t="str">
        <f t="shared" si="233"/>
        <v>?</v>
      </c>
      <c r="AH872" s="31" t="str">
        <f t="shared" si="234"/>
        <v>?</v>
      </c>
      <c r="AI872" s="31" t="str">
        <f t="shared" si="235"/>
        <v>?</v>
      </c>
      <c r="AJ872" s="31" t="str">
        <f t="shared" si="236"/>
        <v>?</v>
      </c>
      <c r="AK872" s="31" t="str">
        <f t="shared" si="237"/>
        <v>?</v>
      </c>
      <c r="AL872" s="31" t="str">
        <f t="shared" si="238"/>
        <v>?</v>
      </c>
      <c r="AM872" s="39" t="str">
        <f t="shared" si="239"/>
        <v/>
      </c>
      <c r="AN872" s="31" t="str">
        <f t="shared" si="240"/>
        <v/>
      </c>
      <c r="AO872" s="32" t="str">
        <f t="shared" si="241"/>
        <v/>
      </c>
      <c r="AP872" s="32" t="str">
        <f t="shared" si="242"/>
        <v/>
      </c>
      <c r="AQ872" s="32" t="str">
        <f t="shared" si="243"/>
        <v/>
      </c>
      <c r="AR872" s="32" t="str">
        <f t="shared" si="244"/>
        <v/>
      </c>
      <c r="AS872" s="32" t="str">
        <f t="shared" si="245"/>
        <v/>
      </c>
      <c r="AT872" s="96" t="str">
        <f t="shared" si="246"/>
        <v xml:space="preserve"> </v>
      </c>
    </row>
    <row r="873" spans="1:46" ht="14.25">
      <c r="A873" s="84"/>
      <c r="B873" s="101"/>
      <c r="C873" s="102"/>
      <c r="D873" s="102"/>
      <c r="E873" s="102"/>
      <c r="F873" s="103"/>
      <c r="H873" s="104"/>
      <c r="J873" s="101"/>
      <c r="K873" s="102"/>
      <c r="L873" s="102"/>
      <c r="M873" s="102"/>
      <c r="N873" s="102"/>
      <c r="O873" s="102"/>
      <c r="P873" s="102"/>
      <c r="Q873" s="102"/>
      <c r="R873" s="105"/>
      <c r="T873" s="101"/>
      <c r="U873" s="102"/>
      <c r="V873" s="102"/>
      <c r="W873" s="102"/>
      <c r="X873" s="106"/>
      <c r="Y873" s="4"/>
      <c r="Z873" s="107"/>
      <c r="AA873" s="108"/>
      <c r="AB873" s="108"/>
      <c r="AC873" s="108"/>
      <c r="AD873" s="109"/>
      <c r="AE873" s="7"/>
      <c r="AF873" s="32" t="str">
        <f t="shared" si="232"/>
        <v/>
      </c>
      <c r="AG873" s="31" t="str">
        <f t="shared" si="233"/>
        <v>?</v>
      </c>
      <c r="AH873" s="31" t="str">
        <f t="shared" si="234"/>
        <v>?</v>
      </c>
      <c r="AI873" s="31" t="str">
        <f t="shared" si="235"/>
        <v>?</v>
      </c>
      <c r="AJ873" s="31" t="str">
        <f t="shared" si="236"/>
        <v>?</v>
      </c>
      <c r="AK873" s="31" t="str">
        <f t="shared" si="237"/>
        <v>?</v>
      </c>
      <c r="AL873" s="31" t="str">
        <f t="shared" si="238"/>
        <v>?</v>
      </c>
      <c r="AM873" s="39" t="str">
        <f t="shared" si="239"/>
        <v/>
      </c>
      <c r="AN873" s="31" t="str">
        <f t="shared" si="240"/>
        <v/>
      </c>
      <c r="AO873" s="32" t="str">
        <f t="shared" si="241"/>
        <v/>
      </c>
      <c r="AP873" s="32" t="str">
        <f t="shared" si="242"/>
        <v/>
      </c>
      <c r="AQ873" s="32" t="str">
        <f t="shared" si="243"/>
        <v/>
      </c>
      <c r="AR873" s="32" t="str">
        <f t="shared" si="244"/>
        <v/>
      </c>
      <c r="AS873" s="32" t="str">
        <f t="shared" si="245"/>
        <v/>
      </c>
      <c r="AT873" s="96" t="str">
        <f t="shared" si="246"/>
        <v xml:space="preserve"> </v>
      </c>
    </row>
    <row r="874" spans="1:46" ht="14.25">
      <c r="A874" s="84"/>
      <c r="B874" s="101"/>
      <c r="C874" s="102"/>
      <c r="D874" s="102"/>
      <c r="E874" s="102"/>
      <c r="F874" s="103"/>
      <c r="H874" s="104"/>
      <c r="J874" s="101"/>
      <c r="K874" s="102"/>
      <c r="L874" s="102"/>
      <c r="M874" s="102"/>
      <c r="N874" s="102"/>
      <c r="O874" s="102"/>
      <c r="P874" s="102"/>
      <c r="Q874" s="102"/>
      <c r="R874" s="105"/>
      <c r="T874" s="101"/>
      <c r="U874" s="102"/>
      <c r="V874" s="102"/>
      <c r="W874" s="102"/>
      <c r="X874" s="106"/>
      <c r="Y874" s="4"/>
      <c r="Z874" s="107"/>
      <c r="AA874" s="108"/>
      <c r="AB874" s="108"/>
      <c r="AC874" s="108"/>
      <c r="AD874" s="109"/>
      <c r="AE874" s="7"/>
      <c r="AF874" s="32" t="str">
        <f t="shared" si="232"/>
        <v/>
      </c>
      <c r="AG874" s="31" t="str">
        <f t="shared" si="233"/>
        <v>?</v>
      </c>
      <c r="AH874" s="31" t="str">
        <f t="shared" si="234"/>
        <v>?</v>
      </c>
      <c r="AI874" s="31" t="str">
        <f t="shared" si="235"/>
        <v>?</v>
      </c>
      <c r="AJ874" s="31" t="str">
        <f t="shared" si="236"/>
        <v>?</v>
      </c>
      <c r="AK874" s="31" t="str">
        <f t="shared" si="237"/>
        <v>?</v>
      </c>
      <c r="AL874" s="31" t="str">
        <f t="shared" si="238"/>
        <v>?</v>
      </c>
      <c r="AM874" s="39" t="str">
        <f t="shared" si="239"/>
        <v/>
      </c>
      <c r="AN874" s="31" t="str">
        <f t="shared" si="240"/>
        <v/>
      </c>
      <c r="AO874" s="32" t="str">
        <f t="shared" si="241"/>
        <v/>
      </c>
      <c r="AP874" s="32" t="str">
        <f t="shared" si="242"/>
        <v/>
      </c>
      <c r="AQ874" s="32" t="str">
        <f t="shared" si="243"/>
        <v/>
      </c>
      <c r="AR874" s="32" t="str">
        <f t="shared" si="244"/>
        <v/>
      </c>
      <c r="AS874" s="32" t="str">
        <f t="shared" si="245"/>
        <v/>
      </c>
      <c r="AT874" s="96" t="str">
        <f t="shared" si="246"/>
        <v xml:space="preserve"> </v>
      </c>
    </row>
    <row r="875" spans="1:46" ht="14.25">
      <c r="A875" s="84"/>
      <c r="B875" s="101"/>
      <c r="C875" s="102"/>
      <c r="D875" s="102"/>
      <c r="E875" s="102"/>
      <c r="F875" s="103"/>
      <c r="H875" s="104"/>
      <c r="J875" s="101"/>
      <c r="K875" s="102"/>
      <c r="L875" s="102"/>
      <c r="M875" s="102"/>
      <c r="N875" s="102"/>
      <c r="O875" s="102"/>
      <c r="P875" s="102"/>
      <c r="Q875" s="102"/>
      <c r="R875" s="105"/>
      <c r="T875" s="101"/>
      <c r="U875" s="102"/>
      <c r="V875" s="102"/>
      <c r="W875" s="102"/>
      <c r="X875" s="106"/>
      <c r="Y875" s="4"/>
      <c r="Z875" s="107"/>
      <c r="AA875" s="108"/>
      <c r="AB875" s="108"/>
      <c r="AC875" s="108"/>
      <c r="AD875" s="109"/>
      <c r="AE875" s="7"/>
      <c r="AF875" s="32" t="str">
        <f t="shared" si="232"/>
        <v/>
      </c>
      <c r="AG875" s="31" t="str">
        <f t="shared" si="233"/>
        <v>?</v>
      </c>
      <c r="AH875" s="31" t="str">
        <f t="shared" si="234"/>
        <v>?</v>
      </c>
      <c r="AI875" s="31" t="str">
        <f t="shared" si="235"/>
        <v>?</v>
      </c>
      <c r="AJ875" s="31" t="str">
        <f t="shared" si="236"/>
        <v>?</v>
      </c>
      <c r="AK875" s="31" t="str">
        <f t="shared" si="237"/>
        <v>?</v>
      </c>
      <c r="AL875" s="31" t="str">
        <f t="shared" si="238"/>
        <v>?</v>
      </c>
      <c r="AM875" s="39" t="str">
        <f t="shared" si="239"/>
        <v/>
      </c>
      <c r="AN875" s="31" t="str">
        <f t="shared" si="240"/>
        <v/>
      </c>
      <c r="AO875" s="32" t="str">
        <f t="shared" si="241"/>
        <v/>
      </c>
      <c r="AP875" s="32" t="str">
        <f t="shared" si="242"/>
        <v/>
      </c>
      <c r="AQ875" s="32" t="str">
        <f t="shared" si="243"/>
        <v/>
      </c>
      <c r="AR875" s="32" t="str">
        <f t="shared" si="244"/>
        <v/>
      </c>
      <c r="AS875" s="32" t="str">
        <f t="shared" si="245"/>
        <v/>
      </c>
      <c r="AT875" s="96" t="str">
        <f t="shared" si="246"/>
        <v xml:space="preserve"> </v>
      </c>
    </row>
    <row r="876" spans="1:46" ht="14.25">
      <c r="A876" s="84"/>
      <c r="B876" s="101"/>
      <c r="C876" s="102"/>
      <c r="D876" s="102"/>
      <c r="E876" s="102"/>
      <c r="F876" s="103"/>
      <c r="H876" s="104"/>
      <c r="J876" s="101"/>
      <c r="K876" s="102"/>
      <c r="L876" s="102"/>
      <c r="M876" s="102"/>
      <c r="N876" s="102"/>
      <c r="O876" s="102"/>
      <c r="P876" s="102"/>
      <c r="Q876" s="102"/>
      <c r="R876" s="105"/>
      <c r="T876" s="101"/>
      <c r="U876" s="102"/>
      <c r="V876" s="102"/>
      <c r="W876" s="102"/>
      <c r="X876" s="106"/>
      <c r="Y876" s="4"/>
      <c r="Z876" s="107"/>
      <c r="AA876" s="108"/>
      <c r="AB876" s="108"/>
      <c r="AC876" s="108"/>
      <c r="AD876" s="109"/>
      <c r="AE876" s="7"/>
      <c r="AF876" s="32" t="str">
        <f t="shared" si="232"/>
        <v/>
      </c>
      <c r="AG876" s="31" t="str">
        <f t="shared" si="233"/>
        <v>?</v>
      </c>
      <c r="AH876" s="31" t="str">
        <f t="shared" si="234"/>
        <v>?</v>
      </c>
      <c r="AI876" s="31" t="str">
        <f t="shared" si="235"/>
        <v>?</v>
      </c>
      <c r="AJ876" s="31" t="str">
        <f t="shared" si="236"/>
        <v>?</v>
      </c>
      <c r="AK876" s="31" t="str">
        <f t="shared" si="237"/>
        <v>?</v>
      </c>
      <c r="AL876" s="31" t="str">
        <f t="shared" si="238"/>
        <v>?</v>
      </c>
      <c r="AM876" s="39" t="str">
        <f t="shared" si="239"/>
        <v/>
      </c>
      <c r="AN876" s="31" t="str">
        <f t="shared" si="240"/>
        <v/>
      </c>
      <c r="AO876" s="32" t="str">
        <f t="shared" si="241"/>
        <v/>
      </c>
      <c r="AP876" s="32" t="str">
        <f t="shared" si="242"/>
        <v/>
      </c>
      <c r="AQ876" s="32" t="str">
        <f t="shared" si="243"/>
        <v/>
      </c>
      <c r="AR876" s="32" t="str">
        <f t="shared" si="244"/>
        <v/>
      </c>
      <c r="AS876" s="32" t="str">
        <f t="shared" si="245"/>
        <v/>
      </c>
      <c r="AT876" s="96" t="str">
        <f t="shared" si="246"/>
        <v xml:space="preserve"> </v>
      </c>
    </row>
    <row r="877" spans="1:46" ht="14.25">
      <c r="A877" s="84"/>
      <c r="B877" s="101"/>
      <c r="C877" s="102"/>
      <c r="D877" s="102"/>
      <c r="E877" s="102"/>
      <c r="F877" s="103"/>
      <c r="H877" s="104"/>
      <c r="J877" s="101"/>
      <c r="K877" s="102"/>
      <c r="L877" s="102"/>
      <c r="M877" s="102"/>
      <c r="N877" s="102"/>
      <c r="O877" s="102"/>
      <c r="P877" s="102"/>
      <c r="Q877" s="102"/>
      <c r="R877" s="105"/>
      <c r="T877" s="101"/>
      <c r="U877" s="102"/>
      <c r="V877" s="102"/>
      <c r="W877" s="102"/>
      <c r="X877" s="106"/>
      <c r="Y877" s="4"/>
      <c r="Z877" s="107"/>
      <c r="AA877" s="108"/>
      <c r="AB877" s="108"/>
      <c r="AC877" s="108"/>
      <c r="AD877" s="109"/>
      <c r="AE877" s="7"/>
      <c r="AF877" s="32" t="str">
        <f t="shared" si="232"/>
        <v/>
      </c>
      <c r="AG877" s="31" t="str">
        <f t="shared" si="233"/>
        <v>?</v>
      </c>
      <c r="AH877" s="31" t="str">
        <f t="shared" si="234"/>
        <v>?</v>
      </c>
      <c r="AI877" s="31" t="str">
        <f t="shared" si="235"/>
        <v>?</v>
      </c>
      <c r="AJ877" s="31" t="str">
        <f t="shared" si="236"/>
        <v>?</v>
      </c>
      <c r="AK877" s="31" t="str">
        <f t="shared" si="237"/>
        <v>?</v>
      </c>
      <c r="AL877" s="31" t="str">
        <f t="shared" si="238"/>
        <v>?</v>
      </c>
      <c r="AM877" s="39" t="str">
        <f t="shared" si="239"/>
        <v/>
      </c>
      <c r="AN877" s="31" t="str">
        <f t="shared" si="240"/>
        <v/>
      </c>
      <c r="AO877" s="32" t="str">
        <f t="shared" si="241"/>
        <v/>
      </c>
      <c r="AP877" s="32" t="str">
        <f t="shared" si="242"/>
        <v/>
      </c>
      <c r="AQ877" s="32" t="str">
        <f t="shared" si="243"/>
        <v/>
      </c>
      <c r="AR877" s="32" t="str">
        <f t="shared" si="244"/>
        <v/>
      </c>
      <c r="AS877" s="32" t="str">
        <f t="shared" si="245"/>
        <v/>
      </c>
      <c r="AT877" s="96" t="str">
        <f t="shared" si="246"/>
        <v xml:space="preserve"> </v>
      </c>
    </row>
    <row r="878" spans="1:46" ht="14.25">
      <c r="A878" s="84"/>
      <c r="B878" s="101"/>
      <c r="C878" s="102"/>
      <c r="D878" s="102"/>
      <c r="E878" s="102"/>
      <c r="F878" s="103"/>
      <c r="H878" s="104"/>
      <c r="J878" s="101"/>
      <c r="K878" s="102"/>
      <c r="L878" s="102"/>
      <c r="M878" s="102"/>
      <c r="N878" s="102"/>
      <c r="O878" s="102"/>
      <c r="P878" s="102"/>
      <c r="Q878" s="102"/>
      <c r="R878" s="105"/>
      <c r="T878" s="101"/>
      <c r="U878" s="102"/>
      <c r="V878" s="102"/>
      <c r="W878" s="102"/>
      <c r="X878" s="106"/>
      <c r="Y878" s="4"/>
      <c r="Z878" s="107"/>
      <c r="AA878" s="108"/>
      <c r="AB878" s="108"/>
      <c r="AC878" s="108"/>
      <c r="AD878" s="109"/>
      <c r="AE878" s="7"/>
      <c r="AF878" s="32" t="str">
        <f t="shared" si="232"/>
        <v/>
      </c>
      <c r="AG878" s="31" t="str">
        <f t="shared" si="233"/>
        <v>?</v>
      </c>
      <c r="AH878" s="31" t="str">
        <f t="shared" si="234"/>
        <v>?</v>
      </c>
      <c r="AI878" s="31" t="str">
        <f t="shared" si="235"/>
        <v>?</v>
      </c>
      <c r="AJ878" s="31" t="str">
        <f t="shared" si="236"/>
        <v>?</v>
      </c>
      <c r="AK878" s="31" t="str">
        <f t="shared" si="237"/>
        <v>?</v>
      </c>
      <c r="AL878" s="31" t="str">
        <f t="shared" si="238"/>
        <v>?</v>
      </c>
      <c r="AM878" s="39" t="str">
        <f t="shared" si="239"/>
        <v/>
      </c>
      <c r="AN878" s="31" t="str">
        <f t="shared" si="240"/>
        <v/>
      </c>
      <c r="AO878" s="32" t="str">
        <f t="shared" si="241"/>
        <v/>
      </c>
      <c r="AP878" s="32" t="str">
        <f t="shared" si="242"/>
        <v/>
      </c>
      <c r="AQ878" s="32" t="str">
        <f t="shared" si="243"/>
        <v/>
      </c>
      <c r="AR878" s="32" t="str">
        <f t="shared" si="244"/>
        <v/>
      </c>
      <c r="AS878" s="32" t="str">
        <f t="shared" si="245"/>
        <v/>
      </c>
      <c r="AT878" s="96" t="str">
        <f t="shared" si="246"/>
        <v xml:space="preserve"> </v>
      </c>
    </row>
    <row r="879" spans="1:46" ht="14.25">
      <c r="A879" s="84"/>
      <c r="B879" s="101"/>
      <c r="C879" s="102"/>
      <c r="D879" s="102"/>
      <c r="E879" s="102"/>
      <c r="F879" s="103"/>
      <c r="H879" s="104"/>
      <c r="J879" s="101"/>
      <c r="K879" s="102"/>
      <c r="L879" s="102"/>
      <c r="M879" s="102"/>
      <c r="N879" s="102"/>
      <c r="O879" s="102"/>
      <c r="P879" s="102"/>
      <c r="Q879" s="102"/>
      <c r="R879" s="105"/>
      <c r="T879" s="101"/>
      <c r="U879" s="102"/>
      <c r="V879" s="102"/>
      <c r="W879" s="102"/>
      <c r="X879" s="106"/>
      <c r="Y879" s="4"/>
      <c r="Z879" s="107"/>
      <c r="AA879" s="108"/>
      <c r="AB879" s="108"/>
      <c r="AC879" s="108"/>
      <c r="AD879" s="109"/>
      <c r="AE879" s="7"/>
      <c r="AF879" s="32" t="str">
        <f t="shared" si="232"/>
        <v/>
      </c>
      <c r="AG879" s="31" t="str">
        <f t="shared" si="233"/>
        <v>?</v>
      </c>
      <c r="AH879" s="31" t="str">
        <f t="shared" si="234"/>
        <v>?</v>
      </c>
      <c r="AI879" s="31" t="str">
        <f t="shared" si="235"/>
        <v>?</v>
      </c>
      <c r="AJ879" s="31" t="str">
        <f t="shared" si="236"/>
        <v>?</v>
      </c>
      <c r="AK879" s="31" t="str">
        <f t="shared" si="237"/>
        <v>?</v>
      </c>
      <c r="AL879" s="31" t="str">
        <f t="shared" si="238"/>
        <v>?</v>
      </c>
      <c r="AM879" s="39" t="str">
        <f t="shared" si="239"/>
        <v/>
      </c>
      <c r="AN879" s="31" t="str">
        <f t="shared" si="240"/>
        <v/>
      </c>
      <c r="AO879" s="32" t="str">
        <f t="shared" si="241"/>
        <v/>
      </c>
      <c r="AP879" s="32" t="str">
        <f t="shared" si="242"/>
        <v/>
      </c>
      <c r="AQ879" s="32" t="str">
        <f t="shared" si="243"/>
        <v/>
      </c>
      <c r="AR879" s="32" t="str">
        <f t="shared" si="244"/>
        <v/>
      </c>
      <c r="AS879" s="32" t="str">
        <f t="shared" si="245"/>
        <v/>
      </c>
      <c r="AT879" s="96" t="str">
        <f t="shared" si="246"/>
        <v xml:space="preserve"> </v>
      </c>
    </row>
    <row r="880" spans="1:46" ht="14.25">
      <c r="A880" s="84"/>
      <c r="B880" s="101"/>
      <c r="C880" s="102"/>
      <c r="D880" s="102"/>
      <c r="E880" s="102"/>
      <c r="F880" s="103"/>
      <c r="H880" s="104"/>
      <c r="J880" s="101"/>
      <c r="K880" s="102"/>
      <c r="L880" s="102"/>
      <c r="M880" s="102"/>
      <c r="N880" s="102"/>
      <c r="O880" s="102"/>
      <c r="P880" s="102"/>
      <c r="Q880" s="102"/>
      <c r="R880" s="105"/>
      <c r="T880" s="101"/>
      <c r="U880" s="102"/>
      <c r="V880" s="102"/>
      <c r="W880" s="102"/>
      <c r="X880" s="106"/>
      <c r="Y880" s="4"/>
      <c r="Z880" s="107"/>
      <c r="AA880" s="108"/>
      <c r="AB880" s="108"/>
      <c r="AC880" s="108"/>
      <c r="AD880" s="109"/>
      <c r="AE880" s="7"/>
      <c r="AF880" s="32" t="str">
        <f t="shared" si="232"/>
        <v/>
      </c>
      <c r="AG880" s="31" t="str">
        <f t="shared" si="233"/>
        <v>?</v>
      </c>
      <c r="AH880" s="31" t="str">
        <f t="shared" si="234"/>
        <v>?</v>
      </c>
      <c r="AI880" s="31" t="str">
        <f t="shared" si="235"/>
        <v>?</v>
      </c>
      <c r="AJ880" s="31" t="str">
        <f t="shared" si="236"/>
        <v>?</v>
      </c>
      <c r="AK880" s="31" t="str">
        <f t="shared" si="237"/>
        <v>?</v>
      </c>
      <c r="AL880" s="31" t="str">
        <f t="shared" si="238"/>
        <v>?</v>
      </c>
      <c r="AM880" s="39" t="str">
        <f t="shared" si="239"/>
        <v/>
      </c>
      <c r="AN880" s="31" t="str">
        <f t="shared" si="240"/>
        <v/>
      </c>
      <c r="AO880" s="32" t="str">
        <f t="shared" si="241"/>
        <v/>
      </c>
      <c r="AP880" s="32" t="str">
        <f t="shared" si="242"/>
        <v/>
      </c>
      <c r="AQ880" s="32" t="str">
        <f t="shared" si="243"/>
        <v/>
      </c>
      <c r="AR880" s="32" t="str">
        <f t="shared" si="244"/>
        <v/>
      </c>
      <c r="AS880" s="32" t="str">
        <f t="shared" si="245"/>
        <v/>
      </c>
      <c r="AT880" s="96" t="str">
        <f t="shared" si="246"/>
        <v xml:space="preserve"> </v>
      </c>
    </row>
    <row r="881" spans="1:46" ht="14.25">
      <c r="A881" s="84"/>
      <c r="B881" s="101"/>
      <c r="C881" s="102"/>
      <c r="D881" s="102"/>
      <c r="E881" s="102"/>
      <c r="F881" s="103"/>
      <c r="H881" s="104"/>
      <c r="J881" s="101"/>
      <c r="K881" s="102"/>
      <c r="L881" s="102"/>
      <c r="M881" s="102"/>
      <c r="N881" s="102"/>
      <c r="O881" s="102"/>
      <c r="P881" s="102"/>
      <c r="Q881" s="102"/>
      <c r="R881" s="105"/>
      <c r="T881" s="101"/>
      <c r="U881" s="102"/>
      <c r="V881" s="102"/>
      <c r="W881" s="102"/>
      <c r="X881" s="106"/>
      <c r="Y881" s="4"/>
      <c r="Z881" s="107"/>
      <c r="AA881" s="108"/>
      <c r="AB881" s="108"/>
      <c r="AC881" s="108"/>
      <c r="AD881" s="109"/>
      <c r="AE881" s="7"/>
      <c r="AF881" s="32" t="str">
        <f t="shared" si="232"/>
        <v/>
      </c>
      <c r="AG881" s="31" t="str">
        <f t="shared" si="233"/>
        <v>?</v>
      </c>
      <c r="AH881" s="31" t="str">
        <f t="shared" si="234"/>
        <v>?</v>
      </c>
      <c r="AI881" s="31" t="str">
        <f t="shared" si="235"/>
        <v>?</v>
      </c>
      <c r="AJ881" s="31" t="str">
        <f t="shared" si="236"/>
        <v>?</v>
      </c>
      <c r="AK881" s="31" t="str">
        <f t="shared" si="237"/>
        <v>?</v>
      </c>
      <c r="AL881" s="31" t="str">
        <f t="shared" si="238"/>
        <v>?</v>
      </c>
      <c r="AM881" s="39" t="str">
        <f t="shared" si="239"/>
        <v/>
      </c>
      <c r="AN881" s="31" t="str">
        <f t="shared" si="240"/>
        <v/>
      </c>
      <c r="AO881" s="32" t="str">
        <f t="shared" si="241"/>
        <v/>
      </c>
      <c r="AP881" s="32" t="str">
        <f t="shared" si="242"/>
        <v/>
      </c>
      <c r="AQ881" s="32" t="str">
        <f t="shared" si="243"/>
        <v/>
      </c>
      <c r="AR881" s="32" t="str">
        <f t="shared" si="244"/>
        <v/>
      </c>
      <c r="AS881" s="32" t="str">
        <f t="shared" si="245"/>
        <v/>
      </c>
      <c r="AT881" s="96" t="str">
        <f t="shared" si="246"/>
        <v xml:space="preserve"> </v>
      </c>
    </row>
    <row r="882" spans="1:46" ht="14.25">
      <c r="A882" s="84"/>
      <c r="B882" s="101"/>
      <c r="C882" s="102"/>
      <c r="D882" s="102"/>
      <c r="E882" s="102"/>
      <c r="F882" s="103"/>
      <c r="H882" s="104"/>
      <c r="J882" s="101"/>
      <c r="K882" s="102"/>
      <c r="L882" s="102"/>
      <c r="M882" s="102"/>
      <c r="N882" s="102"/>
      <c r="O882" s="102"/>
      <c r="P882" s="102"/>
      <c r="Q882" s="102"/>
      <c r="R882" s="105"/>
      <c r="T882" s="101"/>
      <c r="U882" s="102"/>
      <c r="V882" s="102"/>
      <c r="W882" s="102"/>
      <c r="X882" s="106"/>
      <c r="Y882" s="4"/>
      <c r="Z882" s="107"/>
      <c r="AA882" s="108"/>
      <c r="AB882" s="108"/>
      <c r="AC882" s="108"/>
      <c r="AD882" s="109"/>
      <c r="AE882" s="7"/>
      <c r="AF882" s="32" t="str">
        <f t="shared" si="232"/>
        <v/>
      </c>
      <c r="AG882" s="31" t="str">
        <f t="shared" si="233"/>
        <v>?</v>
      </c>
      <c r="AH882" s="31" t="str">
        <f t="shared" si="234"/>
        <v>?</v>
      </c>
      <c r="AI882" s="31" t="str">
        <f t="shared" si="235"/>
        <v>?</v>
      </c>
      <c r="AJ882" s="31" t="str">
        <f t="shared" si="236"/>
        <v>?</v>
      </c>
      <c r="AK882" s="31" t="str">
        <f t="shared" si="237"/>
        <v>?</v>
      </c>
      <c r="AL882" s="31" t="str">
        <f t="shared" si="238"/>
        <v>?</v>
      </c>
      <c r="AM882" s="39" t="str">
        <f t="shared" si="239"/>
        <v/>
      </c>
      <c r="AN882" s="31" t="str">
        <f t="shared" si="240"/>
        <v/>
      </c>
      <c r="AO882" s="32" t="str">
        <f t="shared" si="241"/>
        <v/>
      </c>
      <c r="AP882" s="32" t="str">
        <f t="shared" si="242"/>
        <v/>
      </c>
      <c r="AQ882" s="32" t="str">
        <f t="shared" si="243"/>
        <v/>
      </c>
      <c r="AR882" s="32" t="str">
        <f t="shared" si="244"/>
        <v/>
      </c>
      <c r="AS882" s="32" t="str">
        <f t="shared" si="245"/>
        <v/>
      </c>
      <c r="AT882" s="96" t="str">
        <f t="shared" si="246"/>
        <v xml:space="preserve"> </v>
      </c>
    </row>
    <row r="883" spans="1:46" ht="14.25">
      <c r="A883" s="84"/>
      <c r="B883" s="101"/>
      <c r="C883" s="102"/>
      <c r="D883" s="102"/>
      <c r="E883" s="102"/>
      <c r="F883" s="103"/>
      <c r="H883" s="104"/>
      <c r="J883" s="101"/>
      <c r="K883" s="102"/>
      <c r="L883" s="102"/>
      <c r="M883" s="102"/>
      <c r="N883" s="102"/>
      <c r="O883" s="102"/>
      <c r="P883" s="102"/>
      <c r="Q883" s="102"/>
      <c r="R883" s="105"/>
      <c r="T883" s="101"/>
      <c r="U883" s="102"/>
      <c r="V883" s="102"/>
      <c r="W883" s="102"/>
      <c r="X883" s="106"/>
      <c r="Y883" s="4"/>
      <c r="Z883" s="107"/>
      <c r="AA883" s="108"/>
      <c r="AB883" s="108"/>
      <c r="AC883" s="108"/>
      <c r="AD883" s="109"/>
      <c r="AE883" s="7"/>
      <c r="AF883" s="32" t="str">
        <f t="shared" si="232"/>
        <v/>
      </c>
      <c r="AG883" s="31" t="str">
        <f t="shared" si="233"/>
        <v>?</v>
      </c>
      <c r="AH883" s="31" t="str">
        <f t="shared" si="234"/>
        <v>?</v>
      </c>
      <c r="AI883" s="31" t="str">
        <f t="shared" si="235"/>
        <v>?</v>
      </c>
      <c r="AJ883" s="31" t="str">
        <f t="shared" si="236"/>
        <v>?</v>
      </c>
      <c r="AK883" s="31" t="str">
        <f t="shared" si="237"/>
        <v>?</v>
      </c>
      <c r="AL883" s="31" t="str">
        <f t="shared" si="238"/>
        <v>?</v>
      </c>
      <c r="AM883" s="39" t="str">
        <f t="shared" si="239"/>
        <v/>
      </c>
      <c r="AN883" s="31" t="str">
        <f t="shared" si="240"/>
        <v/>
      </c>
      <c r="AO883" s="32" t="str">
        <f t="shared" si="241"/>
        <v/>
      </c>
      <c r="AP883" s="32" t="str">
        <f t="shared" si="242"/>
        <v/>
      </c>
      <c r="AQ883" s="32" t="str">
        <f t="shared" si="243"/>
        <v/>
      </c>
      <c r="AR883" s="32" t="str">
        <f t="shared" si="244"/>
        <v/>
      </c>
      <c r="AS883" s="32" t="str">
        <f t="shared" si="245"/>
        <v/>
      </c>
      <c r="AT883" s="96" t="str">
        <f t="shared" si="246"/>
        <v xml:space="preserve"> </v>
      </c>
    </row>
    <row r="884" spans="1:46" ht="14.25">
      <c r="A884" s="84"/>
      <c r="B884" s="101"/>
      <c r="C884" s="102"/>
      <c r="D884" s="102"/>
      <c r="E884" s="102"/>
      <c r="F884" s="103"/>
      <c r="H884" s="104"/>
      <c r="J884" s="101"/>
      <c r="K884" s="102"/>
      <c r="L884" s="102"/>
      <c r="M884" s="102"/>
      <c r="N884" s="102"/>
      <c r="O884" s="102"/>
      <c r="P884" s="102"/>
      <c r="Q884" s="102"/>
      <c r="R884" s="105"/>
      <c r="T884" s="101"/>
      <c r="U884" s="102"/>
      <c r="V884" s="102"/>
      <c r="W884" s="102"/>
      <c r="X884" s="106"/>
      <c r="Y884" s="4"/>
      <c r="Z884" s="107"/>
      <c r="AA884" s="108"/>
      <c r="AB884" s="108"/>
      <c r="AC884" s="108"/>
      <c r="AD884" s="109"/>
      <c r="AE884" s="7"/>
      <c r="AF884" s="32" t="str">
        <f t="shared" si="232"/>
        <v/>
      </c>
      <c r="AG884" s="31" t="str">
        <f t="shared" si="233"/>
        <v>?</v>
      </c>
      <c r="AH884" s="31" t="str">
        <f t="shared" si="234"/>
        <v>?</v>
      </c>
      <c r="AI884" s="31" t="str">
        <f t="shared" si="235"/>
        <v>?</v>
      </c>
      <c r="AJ884" s="31" t="str">
        <f t="shared" si="236"/>
        <v>?</v>
      </c>
      <c r="AK884" s="31" t="str">
        <f t="shared" si="237"/>
        <v>?</v>
      </c>
      <c r="AL884" s="31" t="str">
        <f t="shared" si="238"/>
        <v>?</v>
      </c>
      <c r="AM884" s="39" t="str">
        <f t="shared" si="239"/>
        <v/>
      </c>
      <c r="AN884" s="31" t="str">
        <f t="shared" si="240"/>
        <v/>
      </c>
      <c r="AO884" s="32" t="str">
        <f t="shared" si="241"/>
        <v/>
      </c>
      <c r="AP884" s="32" t="str">
        <f t="shared" si="242"/>
        <v/>
      </c>
      <c r="AQ884" s="32" t="str">
        <f t="shared" si="243"/>
        <v/>
      </c>
      <c r="AR884" s="32" t="str">
        <f t="shared" si="244"/>
        <v/>
      </c>
      <c r="AS884" s="32" t="str">
        <f t="shared" si="245"/>
        <v/>
      </c>
      <c r="AT884" s="96" t="str">
        <f t="shared" si="246"/>
        <v xml:space="preserve"> </v>
      </c>
    </row>
    <row r="885" spans="1:46" ht="14.25">
      <c r="A885" s="84"/>
      <c r="B885" s="101"/>
      <c r="C885" s="102"/>
      <c r="D885" s="102"/>
      <c r="E885" s="102"/>
      <c r="F885" s="103"/>
      <c r="H885" s="104"/>
      <c r="J885" s="101"/>
      <c r="K885" s="102"/>
      <c r="L885" s="102"/>
      <c r="M885" s="102"/>
      <c r="N885" s="102"/>
      <c r="O885" s="102"/>
      <c r="P885" s="102"/>
      <c r="Q885" s="102"/>
      <c r="R885" s="105"/>
      <c r="T885" s="101"/>
      <c r="U885" s="102"/>
      <c r="V885" s="102"/>
      <c r="W885" s="102"/>
      <c r="X885" s="106"/>
      <c r="Y885" s="4"/>
      <c r="Z885" s="107"/>
      <c r="AA885" s="108"/>
      <c r="AB885" s="108"/>
      <c r="AC885" s="108"/>
      <c r="AD885" s="109"/>
      <c r="AE885" s="7"/>
      <c r="AF885" s="32" t="str">
        <f t="shared" si="232"/>
        <v/>
      </c>
      <c r="AG885" s="31" t="str">
        <f t="shared" si="233"/>
        <v>?</v>
      </c>
      <c r="AH885" s="31" t="str">
        <f t="shared" si="234"/>
        <v>?</v>
      </c>
      <c r="AI885" s="31" t="str">
        <f t="shared" si="235"/>
        <v>?</v>
      </c>
      <c r="AJ885" s="31" t="str">
        <f t="shared" si="236"/>
        <v>?</v>
      </c>
      <c r="AK885" s="31" t="str">
        <f t="shared" si="237"/>
        <v>?</v>
      </c>
      <c r="AL885" s="31" t="str">
        <f t="shared" si="238"/>
        <v>?</v>
      </c>
      <c r="AM885" s="39" t="str">
        <f t="shared" si="239"/>
        <v/>
      </c>
      <c r="AN885" s="31" t="str">
        <f t="shared" si="240"/>
        <v/>
      </c>
      <c r="AO885" s="32" t="str">
        <f t="shared" si="241"/>
        <v/>
      </c>
      <c r="AP885" s="32" t="str">
        <f t="shared" si="242"/>
        <v/>
      </c>
      <c r="AQ885" s="32" t="str">
        <f t="shared" si="243"/>
        <v/>
      </c>
      <c r="AR885" s="32" t="str">
        <f t="shared" si="244"/>
        <v/>
      </c>
      <c r="AS885" s="32" t="str">
        <f t="shared" si="245"/>
        <v/>
      </c>
      <c r="AT885" s="96" t="str">
        <f t="shared" si="246"/>
        <v xml:space="preserve"> </v>
      </c>
    </row>
    <row r="886" spans="1:46" ht="14.25">
      <c r="A886" s="84"/>
      <c r="B886" s="101"/>
      <c r="C886" s="102"/>
      <c r="D886" s="102"/>
      <c r="E886" s="102"/>
      <c r="F886" s="103"/>
      <c r="H886" s="104"/>
      <c r="J886" s="101"/>
      <c r="K886" s="102"/>
      <c r="L886" s="102"/>
      <c r="M886" s="102"/>
      <c r="N886" s="102"/>
      <c r="O886" s="102"/>
      <c r="P886" s="102"/>
      <c r="Q886" s="102"/>
      <c r="R886" s="105"/>
      <c r="T886" s="101"/>
      <c r="U886" s="102"/>
      <c r="V886" s="102"/>
      <c r="W886" s="102"/>
      <c r="X886" s="106"/>
      <c r="Y886" s="4"/>
      <c r="Z886" s="107"/>
      <c r="AA886" s="108"/>
      <c r="AB886" s="108"/>
      <c r="AC886" s="108"/>
      <c r="AD886" s="109"/>
      <c r="AE886" s="7"/>
      <c r="AF886" s="32" t="str">
        <f t="shared" si="232"/>
        <v/>
      </c>
      <c r="AG886" s="31" t="str">
        <f t="shared" si="233"/>
        <v>?</v>
      </c>
      <c r="AH886" s="31" t="str">
        <f t="shared" si="234"/>
        <v>?</v>
      </c>
      <c r="AI886" s="31" t="str">
        <f t="shared" si="235"/>
        <v>?</v>
      </c>
      <c r="AJ886" s="31" t="str">
        <f t="shared" si="236"/>
        <v>?</v>
      </c>
      <c r="AK886" s="31" t="str">
        <f t="shared" si="237"/>
        <v>?</v>
      </c>
      <c r="AL886" s="31" t="str">
        <f t="shared" si="238"/>
        <v>?</v>
      </c>
      <c r="AM886" s="39" t="str">
        <f t="shared" si="239"/>
        <v/>
      </c>
      <c r="AN886" s="31" t="str">
        <f t="shared" si="240"/>
        <v/>
      </c>
      <c r="AO886" s="32" t="str">
        <f t="shared" si="241"/>
        <v/>
      </c>
      <c r="AP886" s="32" t="str">
        <f t="shared" si="242"/>
        <v/>
      </c>
      <c r="AQ886" s="32" t="str">
        <f t="shared" si="243"/>
        <v/>
      </c>
      <c r="AR886" s="32" t="str">
        <f t="shared" si="244"/>
        <v/>
      </c>
      <c r="AS886" s="32" t="str">
        <f t="shared" si="245"/>
        <v/>
      </c>
      <c r="AT886" s="96" t="str">
        <f t="shared" si="246"/>
        <v xml:space="preserve"> </v>
      </c>
    </row>
    <row r="887" spans="1:46" ht="14.25">
      <c r="A887" s="84"/>
      <c r="B887" s="101"/>
      <c r="C887" s="102"/>
      <c r="D887" s="102"/>
      <c r="E887" s="102"/>
      <c r="F887" s="103"/>
      <c r="H887" s="104"/>
      <c r="J887" s="101"/>
      <c r="K887" s="102"/>
      <c r="L887" s="102"/>
      <c r="M887" s="102"/>
      <c r="N887" s="102"/>
      <c r="O887" s="102"/>
      <c r="P887" s="102"/>
      <c r="Q887" s="102"/>
      <c r="R887" s="105"/>
      <c r="T887" s="101"/>
      <c r="U887" s="102"/>
      <c r="V887" s="102"/>
      <c r="W887" s="102"/>
      <c r="X887" s="106"/>
      <c r="Y887" s="4"/>
      <c r="Z887" s="107"/>
      <c r="AA887" s="108"/>
      <c r="AB887" s="108"/>
      <c r="AC887" s="108"/>
      <c r="AD887" s="109"/>
      <c r="AE887" s="7"/>
      <c r="AF887" s="32" t="str">
        <f t="shared" si="232"/>
        <v/>
      </c>
      <c r="AG887" s="31" t="str">
        <f t="shared" si="233"/>
        <v>?</v>
      </c>
      <c r="AH887" s="31" t="str">
        <f t="shared" si="234"/>
        <v>?</v>
      </c>
      <c r="AI887" s="31" t="str">
        <f t="shared" si="235"/>
        <v>?</v>
      </c>
      <c r="AJ887" s="31" t="str">
        <f t="shared" si="236"/>
        <v>?</v>
      </c>
      <c r="AK887" s="31" t="str">
        <f t="shared" si="237"/>
        <v>?</v>
      </c>
      <c r="AL887" s="31" t="str">
        <f t="shared" si="238"/>
        <v>?</v>
      </c>
      <c r="AM887" s="39" t="str">
        <f t="shared" si="239"/>
        <v/>
      </c>
      <c r="AN887" s="31" t="str">
        <f t="shared" si="240"/>
        <v/>
      </c>
      <c r="AO887" s="32" t="str">
        <f t="shared" si="241"/>
        <v/>
      </c>
      <c r="AP887" s="32" t="str">
        <f t="shared" si="242"/>
        <v/>
      </c>
      <c r="AQ887" s="32" t="str">
        <f t="shared" si="243"/>
        <v/>
      </c>
      <c r="AR887" s="32" t="str">
        <f t="shared" si="244"/>
        <v/>
      </c>
      <c r="AS887" s="32" t="str">
        <f t="shared" si="245"/>
        <v/>
      </c>
      <c r="AT887" s="96" t="str">
        <f t="shared" si="246"/>
        <v xml:space="preserve"> </v>
      </c>
    </row>
    <row r="888" spans="1:46" ht="14.25">
      <c r="A888" s="84"/>
      <c r="B888" s="101"/>
      <c r="C888" s="102"/>
      <c r="D888" s="102"/>
      <c r="E888" s="102"/>
      <c r="F888" s="103"/>
      <c r="H888" s="104"/>
      <c r="J888" s="101"/>
      <c r="K888" s="102"/>
      <c r="L888" s="102"/>
      <c r="M888" s="102"/>
      <c r="N888" s="102"/>
      <c r="O888" s="102"/>
      <c r="P888" s="102"/>
      <c r="Q888" s="102"/>
      <c r="R888" s="105"/>
      <c r="T888" s="101"/>
      <c r="U888" s="102"/>
      <c r="V888" s="102"/>
      <c r="W888" s="102"/>
      <c r="X888" s="106"/>
      <c r="Y888" s="4"/>
      <c r="Z888" s="107"/>
      <c r="AA888" s="108"/>
      <c r="AB888" s="108"/>
      <c r="AC888" s="108"/>
      <c r="AD888" s="109"/>
      <c r="AE888" s="7"/>
      <c r="AF888" s="32" t="str">
        <f t="shared" si="232"/>
        <v/>
      </c>
      <c r="AG888" s="31" t="str">
        <f t="shared" si="233"/>
        <v>?</v>
      </c>
      <c r="AH888" s="31" t="str">
        <f t="shared" si="234"/>
        <v>?</v>
      </c>
      <c r="AI888" s="31" t="str">
        <f t="shared" si="235"/>
        <v>?</v>
      </c>
      <c r="AJ888" s="31" t="str">
        <f t="shared" si="236"/>
        <v>?</v>
      </c>
      <c r="AK888" s="31" t="str">
        <f t="shared" si="237"/>
        <v>?</v>
      </c>
      <c r="AL888" s="31" t="str">
        <f t="shared" si="238"/>
        <v>?</v>
      </c>
      <c r="AM888" s="39" t="str">
        <f t="shared" si="239"/>
        <v/>
      </c>
      <c r="AN888" s="31" t="str">
        <f t="shared" si="240"/>
        <v/>
      </c>
      <c r="AO888" s="32" t="str">
        <f t="shared" si="241"/>
        <v/>
      </c>
      <c r="AP888" s="32" t="str">
        <f t="shared" si="242"/>
        <v/>
      </c>
      <c r="AQ888" s="32" t="str">
        <f t="shared" si="243"/>
        <v/>
      </c>
      <c r="AR888" s="32" t="str">
        <f t="shared" si="244"/>
        <v/>
      </c>
      <c r="AS888" s="32" t="str">
        <f t="shared" si="245"/>
        <v/>
      </c>
      <c r="AT888" s="96" t="str">
        <f t="shared" si="246"/>
        <v xml:space="preserve"> </v>
      </c>
    </row>
    <row r="889" spans="1:46" ht="14.25">
      <c r="A889" s="84"/>
      <c r="B889" s="101"/>
      <c r="C889" s="102"/>
      <c r="D889" s="102"/>
      <c r="E889" s="102"/>
      <c r="F889" s="103"/>
      <c r="H889" s="104"/>
      <c r="J889" s="101"/>
      <c r="K889" s="102"/>
      <c r="L889" s="102"/>
      <c r="M889" s="102"/>
      <c r="N889" s="102"/>
      <c r="O889" s="102"/>
      <c r="P889" s="102"/>
      <c r="Q889" s="102"/>
      <c r="R889" s="105"/>
      <c r="T889" s="101"/>
      <c r="U889" s="102"/>
      <c r="V889" s="102"/>
      <c r="W889" s="102"/>
      <c r="X889" s="106"/>
      <c r="Y889" s="4"/>
      <c r="Z889" s="107"/>
      <c r="AA889" s="108"/>
      <c r="AB889" s="108"/>
      <c r="AC889" s="108"/>
      <c r="AD889" s="109"/>
      <c r="AE889" s="7"/>
      <c r="AF889" s="32" t="str">
        <f t="shared" si="232"/>
        <v/>
      </c>
      <c r="AG889" s="31" t="str">
        <f t="shared" si="233"/>
        <v>?</v>
      </c>
      <c r="AH889" s="31" t="str">
        <f t="shared" si="234"/>
        <v>?</v>
      </c>
      <c r="AI889" s="31" t="str">
        <f t="shared" si="235"/>
        <v>?</v>
      </c>
      <c r="AJ889" s="31" t="str">
        <f t="shared" si="236"/>
        <v>?</v>
      </c>
      <c r="AK889" s="31" t="str">
        <f t="shared" si="237"/>
        <v>?</v>
      </c>
      <c r="AL889" s="31" t="str">
        <f t="shared" si="238"/>
        <v>?</v>
      </c>
      <c r="AM889" s="39" t="str">
        <f t="shared" si="239"/>
        <v/>
      </c>
      <c r="AN889" s="31" t="str">
        <f t="shared" si="240"/>
        <v/>
      </c>
      <c r="AO889" s="32" t="str">
        <f t="shared" si="241"/>
        <v/>
      </c>
      <c r="AP889" s="32" t="str">
        <f t="shared" si="242"/>
        <v/>
      </c>
      <c r="AQ889" s="32" t="str">
        <f t="shared" si="243"/>
        <v/>
      </c>
      <c r="AR889" s="32" t="str">
        <f t="shared" si="244"/>
        <v/>
      </c>
      <c r="AS889" s="32" t="str">
        <f t="shared" si="245"/>
        <v/>
      </c>
      <c r="AT889" s="96" t="str">
        <f t="shared" si="246"/>
        <v xml:space="preserve"> </v>
      </c>
    </row>
    <row r="890" spans="1:46" ht="14.25">
      <c r="A890" s="84"/>
      <c r="B890" s="101"/>
      <c r="C890" s="102"/>
      <c r="D890" s="102"/>
      <c r="E890" s="102"/>
      <c r="F890" s="103"/>
      <c r="H890" s="104"/>
      <c r="J890" s="101"/>
      <c r="K890" s="102"/>
      <c r="L890" s="102"/>
      <c r="M890" s="102"/>
      <c r="N890" s="102"/>
      <c r="O890" s="102"/>
      <c r="P890" s="102"/>
      <c r="Q890" s="102"/>
      <c r="R890" s="105"/>
      <c r="T890" s="101"/>
      <c r="U890" s="102"/>
      <c r="V890" s="102"/>
      <c r="W890" s="102"/>
      <c r="X890" s="106"/>
      <c r="Y890" s="4"/>
      <c r="Z890" s="107"/>
      <c r="AA890" s="108"/>
      <c r="AB890" s="108"/>
      <c r="AC890" s="108"/>
      <c r="AD890" s="109"/>
      <c r="AE890" s="7"/>
      <c r="AF890" s="32" t="str">
        <f t="shared" si="232"/>
        <v/>
      </c>
      <c r="AG890" s="31" t="str">
        <f t="shared" si="233"/>
        <v>?</v>
      </c>
      <c r="AH890" s="31" t="str">
        <f t="shared" si="234"/>
        <v>?</v>
      </c>
      <c r="AI890" s="31" t="str">
        <f t="shared" si="235"/>
        <v>?</v>
      </c>
      <c r="AJ890" s="31" t="str">
        <f t="shared" si="236"/>
        <v>?</v>
      </c>
      <c r="AK890" s="31" t="str">
        <f t="shared" si="237"/>
        <v>?</v>
      </c>
      <c r="AL890" s="31" t="str">
        <f t="shared" si="238"/>
        <v>?</v>
      </c>
      <c r="AM890" s="39" t="str">
        <f t="shared" si="239"/>
        <v/>
      </c>
      <c r="AN890" s="31" t="str">
        <f t="shared" si="240"/>
        <v/>
      </c>
      <c r="AO890" s="32" t="str">
        <f t="shared" si="241"/>
        <v/>
      </c>
      <c r="AP890" s="32" t="str">
        <f t="shared" si="242"/>
        <v/>
      </c>
      <c r="AQ890" s="32" t="str">
        <f t="shared" si="243"/>
        <v/>
      </c>
      <c r="AR890" s="32" t="str">
        <f t="shared" si="244"/>
        <v/>
      </c>
      <c r="AS890" s="32" t="str">
        <f t="shared" si="245"/>
        <v/>
      </c>
      <c r="AT890" s="96" t="str">
        <f t="shared" si="246"/>
        <v xml:space="preserve"> </v>
      </c>
    </row>
    <row r="891" spans="1:46" ht="14.25">
      <c r="A891" s="84"/>
      <c r="B891" s="101"/>
      <c r="C891" s="102"/>
      <c r="D891" s="102"/>
      <c r="E891" s="102"/>
      <c r="F891" s="103"/>
      <c r="H891" s="104"/>
      <c r="J891" s="101"/>
      <c r="K891" s="102"/>
      <c r="L891" s="102"/>
      <c r="M891" s="102"/>
      <c r="N891" s="102"/>
      <c r="O891" s="102"/>
      <c r="P891" s="102"/>
      <c r="Q891" s="102"/>
      <c r="R891" s="105"/>
      <c r="T891" s="101"/>
      <c r="U891" s="102"/>
      <c r="V891" s="102"/>
      <c r="W891" s="102"/>
      <c r="X891" s="106"/>
      <c r="Y891" s="4"/>
      <c r="Z891" s="107"/>
      <c r="AA891" s="108"/>
      <c r="AB891" s="108"/>
      <c r="AC891" s="108"/>
      <c r="AD891" s="109"/>
      <c r="AE891" s="7"/>
      <c r="AF891" s="32" t="str">
        <f t="shared" si="232"/>
        <v/>
      </c>
      <c r="AG891" s="31" t="str">
        <f t="shared" si="233"/>
        <v>?</v>
      </c>
      <c r="AH891" s="31" t="str">
        <f t="shared" si="234"/>
        <v>?</v>
      </c>
      <c r="AI891" s="31" t="str">
        <f t="shared" si="235"/>
        <v>?</v>
      </c>
      <c r="AJ891" s="31" t="str">
        <f t="shared" si="236"/>
        <v>?</v>
      </c>
      <c r="AK891" s="31" t="str">
        <f t="shared" si="237"/>
        <v>?</v>
      </c>
      <c r="AL891" s="31" t="str">
        <f t="shared" si="238"/>
        <v>?</v>
      </c>
      <c r="AM891" s="39" t="str">
        <f t="shared" si="239"/>
        <v/>
      </c>
      <c r="AN891" s="31" t="str">
        <f t="shared" si="240"/>
        <v/>
      </c>
      <c r="AO891" s="32" t="str">
        <f t="shared" si="241"/>
        <v/>
      </c>
      <c r="AP891" s="32" t="str">
        <f t="shared" si="242"/>
        <v/>
      </c>
      <c r="AQ891" s="32" t="str">
        <f t="shared" si="243"/>
        <v/>
      </c>
      <c r="AR891" s="32" t="str">
        <f t="shared" si="244"/>
        <v/>
      </c>
      <c r="AS891" s="32" t="str">
        <f t="shared" si="245"/>
        <v/>
      </c>
      <c r="AT891" s="96" t="str">
        <f t="shared" si="246"/>
        <v xml:space="preserve"> </v>
      </c>
    </row>
    <row r="892" spans="1:46" ht="14.25">
      <c r="A892" s="84"/>
      <c r="B892" s="101"/>
      <c r="C892" s="102"/>
      <c r="D892" s="102"/>
      <c r="E892" s="102"/>
      <c r="F892" s="103"/>
      <c r="H892" s="104"/>
      <c r="J892" s="101"/>
      <c r="K892" s="102"/>
      <c r="L892" s="102"/>
      <c r="M892" s="102"/>
      <c r="N892" s="102"/>
      <c r="O892" s="102"/>
      <c r="P892" s="102"/>
      <c r="Q892" s="102"/>
      <c r="R892" s="105"/>
      <c r="T892" s="101"/>
      <c r="U892" s="102"/>
      <c r="V892" s="102"/>
      <c r="W892" s="102"/>
      <c r="X892" s="106"/>
      <c r="Y892" s="4"/>
      <c r="Z892" s="107"/>
      <c r="AA892" s="108"/>
      <c r="AB892" s="108"/>
      <c r="AC892" s="108"/>
      <c r="AD892" s="109"/>
      <c r="AE892" s="7"/>
      <c r="AF892" s="32" t="str">
        <f t="shared" si="232"/>
        <v/>
      </c>
      <c r="AG892" s="31" t="str">
        <f t="shared" si="233"/>
        <v>?</v>
      </c>
      <c r="AH892" s="31" t="str">
        <f t="shared" si="234"/>
        <v>?</v>
      </c>
      <c r="AI892" s="31" t="str">
        <f t="shared" si="235"/>
        <v>?</v>
      </c>
      <c r="AJ892" s="31" t="str">
        <f t="shared" si="236"/>
        <v>?</v>
      </c>
      <c r="AK892" s="31" t="str">
        <f t="shared" si="237"/>
        <v>?</v>
      </c>
      <c r="AL892" s="31" t="str">
        <f t="shared" si="238"/>
        <v>?</v>
      </c>
      <c r="AM892" s="39" t="str">
        <f t="shared" si="239"/>
        <v/>
      </c>
      <c r="AN892" s="31" t="str">
        <f t="shared" si="240"/>
        <v/>
      </c>
      <c r="AO892" s="32" t="str">
        <f t="shared" si="241"/>
        <v/>
      </c>
      <c r="AP892" s="32" t="str">
        <f t="shared" si="242"/>
        <v/>
      </c>
      <c r="AQ892" s="32" t="str">
        <f t="shared" si="243"/>
        <v/>
      </c>
      <c r="AR892" s="32" t="str">
        <f t="shared" si="244"/>
        <v/>
      </c>
      <c r="AS892" s="32" t="str">
        <f t="shared" si="245"/>
        <v/>
      </c>
      <c r="AT892" s="96" t="str">
        <f t="shared" si="246"/>
        <v xml:space="preserve"> </v>
      </c>
    </row>
    <row r="893" spans="1:46" ht="14.25">
      <c r="A893" s="84"/>
      <c r="B893" s="101"/>
      <c r="C893" s="102"/>
      <c r="D893" s="102"/>
      <c r="E893" s="102"/>
      <c r="F893" s="103"/>
      <c r="H893" s="104"/>
      <c r="J893" s="101"/>
      <c r="K893" s="102"/>
      <c r="L893" s="102"/>
      <c r="M893" s="102"/>
      <c r="N893" s="102"/>
      <c r="O893" s="102"/>
      <c r="P893" s="102"/>
      <c r="Q893" s="102"/>
      <c r="R893" s="105"/>
      <c r="T893" s="101"/>
      <c r="U893" s="102"/>
      <c r="V893" s="102"/>
      <c r="W893" s="102"/>
      <c r="X893" s="106"/>
      <c r="Y893" s="4"/>
      <c r="Z893" s="107"/>
      <c r="AA893" s="108"/>
      <c r="AB893" s="108"/>
      <c r="AC893" s="108"/>
      <c r="AD893" s="109"/>
      <c r="AE893" s="7"/>
      <c r="AF893" s="32" t="str">
        <f t="shared" si="232"/>
        <v/>
      </c>
      <c r="AG893" s="31" t="str">
        <f t="shared" si="233"/>
        <v>?</v>
      </c>
      <c r="AH893" s="31" t="str">
        <f t="shared" si="234"/>
        <v>?</v>
      </c>
      <c r="AI893" s="31" t="str">
        <f t="shared" si="235"/>
        <v>?</v>
      </c>
      <c r="AJ893" s="31" t="str">
        <f t="shared" si="236"/>
        <v>?</v>
      </c>
      <c r="AK893" s="31" t="str">
        <f t="shared" si="237"/>
        <v>?</v>
      </c>
      <c r="AL893" s="31" t="str">
        <f t="shared" si="238"/>
        <v>?</v>
      </c>
      <c r="AM893" s="39" t="str">
        <f t="shared" si="239"/>
        <v/>
      </c>
      <c r="AN893" s="31" t="str">
        <f t="shared" si="240"/>
        <v/>
      </c>
      <c r="AO893" s="32" t="str">
        <f t="shared" si="241"/>
        <v/>
      </c>
      <c r="AP893" s="32" t="str">
        <f t="shared" si="242"/>
        <v/>
      </c>
      <c r="AQ893" s="32" t="str">
        <f t="shared" si="243"/>
        <v/>
      </c>
      <c r="AR893" s="32" t="str">
        <f t="shared" si="244"/>
        <v/>
      </c>
      <c r="AS893" s="32" t="str">
        <f t="shared" si="245"/>
        <v/>
      </c>
      <c r="AT893" s="96" t="str">
        <f t="shared" si="246"/>
        <v xml:space="preserve"> </v>
      </c>
    </row>
    <row r="894" spans="1:46" ht="14.25">
      <c r="A894" s="84"/>
      <c r="B894" s="101"/>
      <c r="C894" s="102"/>
      <c r="D894" s="102"/>
      <c r="E894" s="102"/>
      <c r="F894" s="103"/>
      <c r="H894" s="104"/>
      <c r="J894" s="101"/>
      <c r="K894" s="102"/>
      <c r="L894" s="102"/>
      <c r="M894" s="102"/>
      <c r="N894" s="102"/>
      <c r="O894" s="102"/>
      <c r="P894" s="102"/>
      <c r="Q894" s="102"/>
      <c r="R894" s="105"/>
      <c r="T894" s="101"/>
      <c r="U894" s="102"/>
      <c r="V894" s="102"/>
      <c r="W894" s="102"/>
      <c r="X894" s="106"/>
      <c r="Y894" s="4"/>
      <c r="Z894" s="107"/>
      <c r="AA894" s="108"/>
      <c r="AB894" s="108"/>
      <c r="AC894" s="108"/>
      <c r="AD894" s="109"/>
      <c r="AE894" s="7"/>
      <c r="AF894" s="32" t="str">
        <f t="shared" si="232"/>
        <v/>
      </c>
      <c r="AG894" s="31" t="str">
        <f t="shared" si="233"/>
        <v>?</v>
      </c>
      <c r="AH894" s="31" t="str">
        <f t="shared" si="234"/>
        <v>?</v>
      </c>
      <c r="AI894" s="31" t="str">
        <f t="shared" si="235"/>
        <v>?</v>
      </c>
      <c r="AJ894" s="31" t="str">
        <f t="shared" si="236"/>
        <v>?</v>
      </c>
      <c r="AK894" s="31" t="str">
        <f t="shared" si="237"/>
        <v>?</v>
      </c>
      <c r="AL894" s="31" t="str">
        <f t="shared" si="238"/>
        <v>?</v>
      </c>
      <c r="AM894" s="39" t="str">
        <f t="shared" si="239"/>
        <v/>
      </c>
      <c r="AN894" s="31" t="str">
        <f t="shared" si="240"/>
        <v/>
      </c>
      <c r="AO894" s="32" t="str">
        <f t="shared" si="241"/>
        <v/>
      </c>
      <c r="AP894" s="32" t="str">
        <f t="shared" si="242"/>
        <v/>
      </c>
      <c r="AQ894" s="32" t="str">
        <f t="shared" si="243"/>
        <v/>
      </c>
      <c r="AR894" s="32" t="str">
        <f t="shared" si="244"/>
        <v/>
      </c>
      <c r="AS894" s="32" t="str">
        <f t="shared" si="245"/>
        <v/>
      </c>
      <c r="AT894" s="96" t="str">
        <f t="shared" si="246"/>
        <v xml:space="preserve"> </v>
      </c>
    </row>
    <row r="895" spans="1:46" ht="14.25">
      <c r="A895" s="84"/>
      <c r="B895" s="101"/>
      <c r="C895" s="102"/>
      <c r="D895" s="102"/>
      <c r="E895" s="102"/>
      <c r="F895" s="103"/>
      <c r="H895" s="104"/>
      <c r="J895" s="101"/>
      <c r="K895" s="102"/>
      <c r="L895" s="102"/>
      <c r="M895" s="102"/>
      <c r="N895" s="102"/>
      <c r="O895" s="102"/>
      <c r="P895" s="102"/>
      <c r="Q895" s="102"/>
      <c r="R895" s="105"/>
      <c r="T895" s="101"/>
      <c r="U895" s="102"/>
      <c r="V895" s="102"/>
      <c r="W895" s="102"/>
      <c r="X895" s="106"/>
      <c r="Y895" s="4"/>
      <c r="Z895" s="107"/>
      <c r="AA895" s="108"/>
      <c r="AB895" s="108"/>
      <c r="AC895" s="108"/>
      <c r="AD895" s="109"/>
      <c r="AE895" s="7"/>
      <c r="AF895" s="32" t="str">
        <f t="shared" si="232"/>
        <v/>
      </c>
      <c r="AG895" s="31" t="str">
        <f t="shared" si="233"/>
        <v>?</v>
      </c>
      <c r="AH895" s="31" t="str">
        <f t="shared" si="234"/>
        <v>?</v>
      </c>
      <c r="AI895" s="31" t="str">
        <f t="shared" si="235"/>
        <v>?</v>
      </c>
      <c r="AJ895" s="31" t="str">
        <f t="shared" si="236"/>
        <v>?</v>
      </c>
      <c r="AK895" s="31" t="str">
        <f t="shared" si="237"/>
        <v>?</v>
      </c>
      <c r="AL895" s="31" t="str">
        <f t="shared" si="238"/>
        <v>?</v>
      </c>
      <c r="AM895" s="39" t="str">
        <f t="shared" si="239"/>
        <v/>
      </c>
      <c r="AN895" s="31" t="str">
        <f t="shared" si="240"/>
        <v/>
      </c>
      <c r="AO895" s="32" t="str">
        <f t="shared" si="241"/>
        <v/>
      </c>
      <c r="AP895" s="32" t="str">
        <f t="shared" si="242"/>
        <v/>
      </c>
      <c r="AQ895" s="32" t="str">
        <f t="shared" si="243"/>
        <v/>
      </c>
      <c r="AR895" s="32" t="str">
        <f t="shared" si="244"/>
        <v/>
      </c>
      <c r="AS895" s="32" t="str">
        <f t="shared" si="245"/>
        <v/>
      </c>
      <c r="AT895" s="96" t="str">
        <f t="shared" si="246"/>
        <v xml:space="preserve"> </v>
      </c>
    </row>
    <row r="896" spans="1:46" ht="14.25">
      <c r="A896" s="84"/>
      <c r="B896" s="101"/>
      <c r="C896" s="102"/>
      <c r="D896" s="102"/>
      <c r="E896" s="102"/>
      <c r="F896" s="103"/>
      <c r="H896" s="104"/>
      <c r="J896" s="101"/>
      <c r="K896" s="102"/>
      <c r="L896" s="102"/>
      <c r="M896" s="102"/>
      <c r="N896" s="102"/>
      <c r="O896" s="102"/>
      <c r="P896" s="102"/>
      <c r="Q896" s="102"/>
      <c r="R896" s="105"/>
      <c r="T896" s="101"/>
      <c r="U896" s="102"/>
      <c r="V896" s="102"/>
      <c r="W896" s="102"/>
      <c r="X896" s="106"/>
      <c r="Y896" s="4"/>
      <c r="Z896" s="107"/>
      <c r="AA896" s="108"/>
      <c r="AB896" s="108"/>
      <c r="AC896" s="108"/>
      <c r="AD896" s="109"/>
      <c r="AE896" s="7"/>
      <c r="AF896" s="32" t="str">
        <f t="shared" si="232"/>
        <v/>
      </c>
      <c r="AG896" s="31" t="str">
        <f t="shared" si="233"/>
        <v>?</v>
      </c>
      <c r="AH896" s="31" t="str">
        <f t="shared" si="234"/>
        <v>?</v>
      </c>
      <c r="AI896" s="31" t="str">
        <f t="shared" si="235"/>
        <v>?</v>
      </c>
      <c r="AJ896" s="31" t="str">
        <f t="shared" si="236"/>
        <v>?</v>
      </c>
      <c r="AK896" s="31" t="str">
        <f t="shared" si="237"/>
        <v>?</v>
      </c>
      <c r="AL896" s="31" t="str">
        <f t="shared" si="238"/>
        <v>?</v>
      </c>
      <c r="AM896" s="39" t="str">
        <f t="shared" si="239"/>
        <v/>
      </c>
      <c r="AN896" s="31" t="str">
        <f t="shared" si="240"/>
        <v/>
      </c>
      <c r="AO896" s="32" t="str">
        <f t="shared" si="241"/>
        <v/>
      </c>
      <c r="AP896" s="32" t="str">
        <f t="shared" si="242"/>
        <v/>
      </c>
      <c r="AQ896" s="32" t="str">
        <f t="shared" si="243"/>
        <v/>
      </c>
      <c r="AR896" s="32" t="str">
        <f t="shared" si="244"/>
        <v/>
      </c>
      <c r="AS896" s="32" t="str">
        <f t="shared" si="245"/>
        <v/>
      </c>
      <c r="AT896" s="96" t="str">
        <f t="shared" si="246"/>
        <v xml:space="preserve"> </v>
      </c>
    </row>
    <row r="897" spans="1:46" ht="14.25">
      <c r="A897" s="84"/>
      <c r="B897" s="101"/>
      <c r="C897" s="102"/>
      <c r="D897" s="102"/>
      <c r="E897" s="102"/>
      <c r="F897" s="103"/>
      <c r="H897" s="104"/>
      <c r="J897" s="101"/>
      <c r="K897" s="102"/>
      <c r="L897" s="102"/>
      <c r="M897" s="102"/>
      <c r="N897" s="102"/>
      <c r="O897" s="102"/>
      <c r="P897" s="102"/>
      <c r="Q897" s="102"/>
      <c r="R897" s="105"/>
      <c r="T897" s="101"/>
      <c r="U897" s="102"/>
      <c r="V897" s="102"/>
      <c r="W897" s="102"/>
      <c r="X897" s="106"/>
      <c r="Y897" s="4"/>
      <c r="Z897" s="107"/>
      <c r="AA897" s="108"/>
      <c r="AB897" s="108"/>
      <c r="AC897" s="108"/>
      <c r="AD897" s="109"/>
      <c r="AE897" s="7"/>
      <c r="AF897" s="32" t="str">
        <f t="shared" si="232"/>
        <v/>
      </c>
      <c r="AG897" s="31" t="str">
        <f t="shared" si="233"/>
        <v>?</v>
      </c>
      <c r="AH897" s="31" t="str">
        <f t="shared" si="234"/>
        <v>?</v>
      </c>
      <c r="AI897" s="31" t="str">
        <f t="shared" si="235"/>
        <v>?</v>
      </c>
      <c r="AJ897" s="31" t="str">
        <f t="shared" si="236"/>
        <v>?</v>
      </c>
      <c r="AK897" s="31" t="str">
        <f t="shared" si="237"/>
        <v>?</v>
      </c>
      <c r="AL897" s="31" t="str">
        <f t="shared" si="238"/>
        <v>?</v>
      </c>
      <c r="AM897" s="39" t="str">
        <f t="shared" si="239"/>
        <v/>
      </c>
      <c r="AN897" s="31" t="str">
        <f t="shared" si="240"/>
        <v/>
      </c>
      <c r="AO897" s="32" t="str">
        <f t="shared" si="241"/>
        <v/>
      </c>
      <c r="AP897" s="32" t="str">
        <f t="shared" si="242"/>
        <v/>
      </c>
      <c r="AQ897" s="32" t="str">
        <f t="shared" si="243"/>
        <v/>
      </c>
      <c r="AR897" s="32" t="str">
        <f t="shared" si="244"/>
        <v/>
      </c>
      <c r="AS897" s="32" t="str">
        <f t="shared" si="245"/>
        <v/>
      </c>
      <c r="AT897" s="96" t="str">
        <f t="shared" si="246"/>
        <v xml:space="preserve"> </v>
      </c>
    </row>
    <row r="898" spans="1:46" ht="14.25">
      <c r="A898" s="84"/>
      <c r="B898" s="101"/>
      <c r="C898" s="102"/>
      <c r="D898" s="102"/>
      <c r="E898" s="102"/>
      <c r="F898" s="103"/>
      <c r="H898" s="104"/>
      <c r="J898" s="101"/>
      <c r="K898" s="102"/>
      <c r="L898" s="102"/>
      <c r="M898" s="102"/>
      <c r="N898" s="102"/>
      <c r="O898" s="102"/>
      <c r="P898" s="102"/>
      <c r="Q898" s="102"/>
      <c r="R898" s="105"/>
      <c r="T898" s="101"/>
      <c r="U898" s="102"/>
      <c r="V898" s="102"/>
      <c r="W898" s="102"/>
      <c r="X898" s="106"/>
      <c r="Y898" s="4"/>
      <c r="Z898" s="107"/>
      <c r="AA898" s="108"/>
      <c r="AB898" s="108"/>
      <c r="AC898" s="108"/>
      <c r="AD898" s="109"/>
      <c r="AE898" s="7"/>
      <c r="AF898" s="32" t="str">
        <f t="shared" si="232"/>
        <v/>
      </c>
      <c r="AG898" s="31" t="str">
        <f t="shared" si="233"/>
        <v>?</v>
      </c>
      <c r="AH898" s="31" t="str">
        <f t="shared" si="234"/>
        <v>?</v>
      </c>
      <c r="AI898" s="31" t="str">
        <f t="shared" si="235"/>
        <v>?</v>
      </c>
      <c r="AJ898" s="31" t="str">
        <f t="shared" si="236"/>
        <v>?</v>
      </c>
      <c r="AK898" s="31" t="str">
        <f t="shared" si="237"/>
        <v>?</v>
      </c>
      <c r="AL898" s="31" t="str">
        <f t="shared" si="238"/>
        <v>?</v>
      </c>
      <c r="AM898" s="39" t="str">
        <f t="shared" si="239"/>
        <v/>
      </c>
      <c r="AN898" s="31" t="str">
        <f t="shared" si="240"/>
        <v/>
      </c>
      <c r="AO898" s="32" t="str">
        <f t="shared" si="241"/>
        <v/>
      </c>
      <c r="AP898" s="32" t="str">
        <f t="shared" si="242"/>
        <v/>
      </c>
      <c r="AQ898" s="32" t="str">
        <f t="shared" si="243"/>
        <v/>
      </c>
      <c r="AR898" s="32" t="str">
        <f t="shared" si="244"/>
        <v/>
      </c>
      <c r="AS898" s="32" t="str">
        <f t="shared" si="245"/>
        <v/>
      </c>
      <c r="AT898" s="96" t="str">
        <f t="shared" si="246"/>
        <v xml:space="preserve"> </v>
      </c>
    </row>
    <row r="899" spans="1:46" ht="14.25">
      <c r="A899" s="84"/>
      <c r="B899" s="101"/>
      <c r="C899" s="102"/>
      <c r="D899" s="102"/>
      <c r="E899" s="102"/>
      <c r="F899" s="103"/>
      <c r="H899" s="104"/>
      <c r="J899" s="101"/>
      <c r="K899" s="102"/>
      <c r="L899" s="102"/>
      <c r="M899" s="102"/>
      <c r="N899" s="102"/>
      <c r="O899" s="102"/>
      <c r="P899" s="102"/>
      <c r="Q899" s="102"/>
      <c r="R899" s="105"/>
      <c r="T899" s="101"/>
      <c r="U899" s="102"/>
      <c r="V899" s="102"/>
      <c r="W899" s="102"/>
      <c r="X899" s="106"/>
      <c r="Y899" s="4"/>
      <c r="Z899" s="107"/>
      <c r="AA899" s="108"/>
      <c r="AB899" s="108"/>
      <c r="AC899" s="108"/>
      <c r="AD899" s="109"/>
      <c r="AE899" s="7"/>
      <c r="AF899" s="32" t="str">
        <f t="shared" si="232"/>
        <v/>
      </c>
      <c r="AG899" s="31" t="str">
        <f t="shared" si="233"/>
        <v>?</v>
      </c>
      <c r="AH899" s="31" t="str">
        <f t="shared" si="234"/>
        <v>?</v>
      </c>
      <c r="AI899" s="31" t="str">
        <f t="shared" si="235"/>
        <v>?</v>
      </c>
      <c r="AJ899" s="31" t="str">
        <f t="shared" si="236"/>
        <v>?</v>
      </c>
      <c r="AK899" s="31" t="str">
        <f t="shared" si="237"/>
        <v>?</v>
      </c>
      <c r="AL899" s="31" t="str">
        <f t="shared" si="238"/>
        <v>?</v>
      </c>
      <c r="AM899" s="39" t="str">
        <f t="shared" si="239"/>
        <v/>
      </c>
      <c r="AN899" s="31" t="str">
        <f t="shared" si="240"/>
        <v/>
      </c>
      <c r="AO899" s="32" t="str">
        <f t="shared" si="241"/>
        <v/>
      </c>
      <c r="AP899" s="32" t="str">
        <f t="shared" si="242"/>
        <v/>
      </c>
      <c r="AQ899" s="32" t="str">
        <f t="shared" si="243"/>
        <v/>
      </c>
      <c r="AR899" s="32" t="str">
        <f t="shared" si="244"/>
        <v/>
      </c>
      <c r="AS899" s="32" t="str">
        <f t="shared" si="245"/>
        <v/>
      </c>
      <c r="AT899" s="96" t="str">
        <f t="shared" si="246"/>
        <v xml:space="preserve"> </v>
      </c>
    </row>
    <row r="900" spans="1:46" ht="14.25">
      <c r="A900" s="84"/>
      <c r="B900" s="101"/>
      <c r="C900" s="102"/>
      <c r="D900" s="102"/>
      <c r="E900" s="102"/>
      <c r="F900" s="103"/>
      <c r="H900" s="104"/>
      <c r="J900" s="101"/>
      <c r="K900" s="102"/>
      <c r="L900" s="102"/>
      <c r="M900" s="102"/>
      <c r="N900" s="102"/>
      <c r="O900" s="102"/>
      <c r="P900" s="102"/>
      <c r="Q900" s="102"/>
      <c r="R900" s="105"/>
      <c r="T900" s="101"/>
      <c r="U900" s="102"/>
      <c r="V900" s="102"/>
      <c r="W900" s="102"/>
      <c r="X900" s="106"/>
      <c r="Y900" s="4"/>
      <c r="Z900" s="107"/>
      <c r="AA900" s="108"/>
      <c r="AB900" s="108"/>
      <c r="AC900" s="108"/>
      <c r="AD900" s="109"/>
      <c r="AE900" s="7"/>
      <c r="AF900" s="32" t="str">
        <f t="shared" si="232"/>
        <v/>
      </c>
      <c r="AG900" s="31" t="str">
        <f t="shared" si="233"/>
        <v>?</v>
      </c>
      <c r="AH900" s="31" t="str">
        <f t="shared" si="234"/>
        <v>?</v>
      </c>
      <c r="AI900" s="31" t="str">
        <f t="shared" si="235"/>
        <v>?</v>
      </c>
      <c r="AJ900" s="31" t="str">
        <f t="shared" si="236"/>
        <v>?</v>
      </c>
      <c r="AK900" s="31" t="str">
        <f t="shared" si="237"/>
        <v>?</v>
      </c>
      <c r="AL900" s="31" t="str">
        <f t="shared" si="238"/>
        <v>?</v>
      </c>
      <c r="AM900" s="39" t="str">
        <f t="shared" si="239"/>
        <v/>
      </c>
      <c r="AN900" s="31" t="str">
        <f t="shared" si="240"/>
        <v/>
      </c>
      <c r="AO900" s="32" t="str">
        <f t="shared" si="241"/>
        <v/>
      </c>
      <c r="AP900" s="32" t="str">
        <f t="shared" si="242"/>
        <v/>
      </c>
      <c r="AQ900" s="32" t="str">
        <f t="shared" si="243"/>
        <v/>
      </c>
      <c r="AR900" s="32" t="str">
        <f t="shared" si="244"/>
        <v/>
      </c>
      <c r="AS900" s="32" t="str">
        <f t="shared" si="245"/>
        <v/>
      </c>
      <c r="AT900" s="96" t="str">
        <f t="shared" si="246"/>
        <v xml:space="preserve"> </v>
      </c>
    </row>
    <row r="901" spans="1:46" ht="14.25">
      <c r="A901" s="84"/>
      <c r="B901" s="101"/>
      <c r="C901" s="102"/>
      <c r="D901" s="102"/>
      <c r="E901" s="102"/>
      <c r="F901" s="103"/>
      <c r="H901" s="104"/>
      <c r="J901" s="101"/>
      <c r="K901" s="102"/>
      <c r="L901" s="102"/>
      <c r="M901" s="102"/>
      <c r="N901" s="102"/>
      <c r="O901" s="102"/>
      <c r="P901" s="102"/>
      <c r="Q901" s="102"/>
      <c r="R901" s="105"/>
      <c r="T901" s="101"/>
      <c r="U901" s="102"/>
      <c r="V901" s="102"/>
      <c r="W901" s="102"/>
      <c r="X901" s="106"/>
      <c r="Y901" s="4"/>
      <c r="Z901" s="107"/>
      <c r="AA901" s="108"/>
      <c r="AB901" s="108"/>
      <c r="AC901" s="108"/>
      <c r="AD901" s="109"/>
      <c r="AE901" s="7"/>
      <c r="AF901" s="32" t="str">
        <f t="shared" si="232"/>
        <v/>
      </c>
      <c r="AG901" s="31" t="str">
        <f t="shared" si="233"/>
        <v>?</v>
      </c>
      <c r="AH901" s="31" t="str">
        <f t="shared" si="234"/>
        <v>?</v>
      </c>
      <c r="AI901" s="31" t="str">
        <f t="shared" si="235"/>
        <v>?</v>
      </c>
      <c r="AJ901" s="31" t="str">
        <f t="shared" si="236"/>
        <v>?</v>
      </c>
      <c r="AK901" s="31" t="str">
        <f t="shared" si="237"/>
        <v>?</v>
      </c>
      <c r="AL901" s="31" t="str">
        <f t="shared" si="238"/>
        <v>?</v>
      </c>
      <c r="AM901" s="39" t="str">
        <f t="shared" si="239"/>
        <v/>
      </c>
      <c r="AN901" s="31" t="str">
        <f t="shared" si="240"/>
        <v/>
      </c>
      <c r="AO901" s="32" t="str">
        <f t="shared" si="241"/>
        <v/>
      </c>
      <c r="AP901" s="32" t="str">
        <f t="shared" si="242"/>
        <v/>
      </c>
      <c r="AQ901" s="32" t="str">
        <f t="shared" si="243"/>
        <v/>
      </c>
      <c r="AR901" s="32" t="str">
        <f t="shared" si="244"/>
        <v/>
      </c>
      <c r="AS901" s="32" t="str">
        <f t="shared" si="245"/>
        <v/>
      </c>
      <c r="AT901" s="96" t="str">
        <f t="shared" si="246"/>
        <v xml:space="preserve"> </v>
      </c>
    </row>
    <row r="902" spans="1:46" ht="14.25">
      <c r="A902" s="84"/>
      <c r="B902" s="101"/>
      <c r="C902" s="102"/>
      <c r="D902" s="102"/>
      <c r="E902" s="102"/>
      <c r="F902" s="103"/>
      <c r="H902" s="104"/>
      <c r="J902" s="101"/>
      <c r="K902" s="102"/>
      <c r="L902" s="102"/>
      <c r="M902" s="102"/>
      <c r="N902" s="102"/>
      <c r="O902" s="102"/>
      <c r="P902" s="102"/>
      <c r="Q902" s="102"/>
      <c r="R902" s="105"/>
      <c r="T902" s="101"/>
      <c r="U902" s="102"/>
      <c r="V902" s="102"/>
      <c r="W902" s="102"/>
      <c r="X902" s="106"/>
      <c r="Y902" s="4"/>
      <c r="Z902" s="107"/>
      <c r="AA902" s="108"/>
      <c r="AB902" s="108"/>
      <c r="AC902" s="108"/>
      <c r="AD902" s="109"/>
      <c r="AE902" s="7"/>
      <c r="AF902" s="32" t="str">
        <f t="shared" si="232"/>
        <v/>
      </c>
      <c r="AG902" s="31" t="str">
        <f t="shared" si="233"/>
        <v>?</v>
      </c>
      <c r="AH902" s="31" t="str">
        <f t="shared" si="234"/>
        <v>?</v>
      </c>
      <c r="AI902" s="31" t="str">
        <f t="shared" si="235"/>
        <v>?</v>
      </c>
      <c r="AJ902" s="31" t="str">
        <f t="shared" si="236"/>
        <v>?</v>
      </c>
      <c r="AK902" s="31" t="str">
        <f t="shared" si="237"/>
        <v>?</v>
      </c>
      <c r="AL902" s="31" t="str">
        <f t="shared" si="238"/>
        <v>?</v>
      </c>
      <c r="AM902" s="39" t="str">
        <f t="shared" si="239"/>
        <v/>
      </c>
      <c r="AN902" s="31" t="str">
        <f t="shared" si="240"/>
        <v/>
      </c>
      <c r="AO902" s="32" t="str">
        <f t="shared" si="241"/>
        <v/>
      </c>
      <c r="AP902" s="32" t="str">
        <f t="shared" si="242"/>
        <v/>
      </c>
      <c r="AQ902" s="32" t="str">
        <f t="shared" si="243"/>
        <v/>
      </c>
      <c r="AR902" s="32" t="str">
        <f t="shared" si="244"/>
        <v/>
      </c>
      <c r="AS902" s="32" t="str">
        <f t="shared" si="245"/>
        <v/>
      </c>
      <c r="AT902" s="96" t="str">
        <f t="shared" si="246"/>
        <v xml:space="preserve"> </v>
      </c>
    </row>
    <row r="903" spans="1:46" ht="14.25">
      <c r="A903" s="84"/>
      <c r="B903" s="101"/>
      <c r="C903" s="102"/>
      <c r="D903" s="102"/>
      <c r="E903" s="102"/>
      <c r="F903" s="103"/>
      <c r="H903" s="104"/>
      <c r="J903" s="101"/>
      <c r="K903" s="102"/>
      <c r="L903" s="102"/>
      <c r="M903" s="102"/>
      <c r="N903" s="102"/>
      <c r="O903" s="102"/>
      <c r="P903" s="102"/>
      <c r="Q903" s="102"/>
      <c r="R903" s="105"/>
      <c r="T903" s="101"/>
      <c r="U903" s="102"/>
      <c r="V903" s="102"/>
      <c r="W903" s="102"/>
      <c r="X903" s="106"/>
      <c r="Y903" s="4"/>
      <c r="Z903" s="107"/>
      <c r="AA903" s="108"/>
      <c r="AB903" s="108"/>
      <c r="AC903" s="108"/>
      <c r="AD903" s="109"/>
      <c r="AE903" s="7"/>
      <c r="AF903" s="32" t="str">
        <f t="shared" si="232"/>
        <v/>
      </c>
      <c r="AG903" s="31" t="str">
        <f t="shared" si="233"/>
        <v>?</v>
      </c>
      <c r="AH903" s="31" t="str">
        <f t="shared" si="234"/>
        <v>?</v>
      </c>
      <c r="AI903" s="31" t="str">
        <f t="shared" si="235"/>
        <v>?</v>
      </c>
      <c r="AJ903" s="31" t="str">
        <f t="shared" si="236"/>
        <v>?</v>
      </c>
      <c r="AK903" s="31" t="str">
        <f t="shared" si="237"/>
        <v>?</v>
      </c>
      <c r="AL903" s="31" t="str">
        <f t="shared" si="238"/>
        <v>?</v>
      </c>
      <c r="AM903" s="39" t="str">
        <f t="shared" si="239"/>
        <v/>
      </c>
      <c r="AN903" s="31" t="str">
        <f t="shared" si="240"/>
        <v/>
      </c>
      <c r="AO903" s="32" t="str">
        <f t="shared" si="241"/>
        <v/>
      </c>
      <c r="AP903" s="32" t="str">
        <f t="shared" si="242"/>
        <v/>
      </c>
      <c r="AQ903" s="32" t="str">
        <f t="shared" si="243"/>
        <v/>
      </c>
      <c r="AR903" s="32" t="str">
        <f t="shared" si="244"/>
        <v/>
      </c>
      <c r="AS903" s="32" t="str">
        <f t="shared" si="245"/>
        <v/>
      </c>
      <c r="AT903" s="96" t="str">
        <f t="shared" si="246"/>
        <v xml:space="preserve"> </v>
      </c>
    </row>
    <row r="904" spans="1:46" ht="14.25">
      <c r="A904" s="84"/>
      <c r="B904" s="101"/>
      <c r="C904" s="102"/>
      <c r="D904" s="102"/>
      <c r="E904" s="102"/>
      <c r="F904" s="103"/>
      <c r="H904" s="104"/>
      <c r="J904" s="101"/>
      <c r="K904" s="102"/>
      <c r="L904" s="102"/>
      <c r="M904" s="102"/>
      <c r="N904" s="102"/>
      <c r="O904" s="102"/>
      <c r="P904" s="102"/>
      <c r="Q904" s="102"/>
      <c r="R904" s="105"/>
      <c r="T904" s="101"/>
      <c r="U904" s="102"/>
      <c r="V904" s="102"/>
      <c r="W904" s="102"/>
      <c r="X904" s="106"/>
      <c r="Y904" s="4"/>
      <c r="Z904" s="107"/>
      <c r="AA904" s="108"/>
      <c r="AB904" s="108"/>
      <c r="AC904" s="108"/>
      <c r="AD904" s="109"/>
      <c r="AE904" s="7"/>
      <c r="AF904" s="32" t="str">
        <f t="shared" si="232"/>
        <v/>
      </c>
      <c r="AG904" s="31" t="str">
        <f t="shared" si="233"/>
        <v>?</v>
      </c>
      <c r="AH904" s="31" t="str">
        <f t="shared" si="234"/>
        <v>?</v>
      </c>
      <c r="AI904" s="31" t="str">
        <f t="shared" si="235"/>
        <v>?</v>
      </c>
      <c r="AJ904" s="31" t="str">
        <f t="shared" si="236"/>
        <v>?</v>
      </c>
      <c r="AK904" s="31" t="str">
        <f t="shared" si="237"/>
        <v>?</v>
      </c>
      <c r="AL904" s="31" t="str">
        <f t="shared" si="238"/>
        <v>?</v>
      </c>
      <c r="AM904" s="39" t="str">
        <f t="shared" si="239"/>
        <v/>
      </c>
      <c r="AN904" s="31" t="str">
        <f t="shared" si="240"/>
        <v/>
      </c>
      <c r="AO904" s="32" t="str">
        <f t="shared" si="241"/>
        <v/>
      </c>
      <c r="AP904" s="32" t="str">
        <f t="shared" si="242"/>
        <v/>
      </c>
      <c r="AQ904" s="32" t="str">
        <f t="shared" si="243"/>
        <v/>
      </c>
      <c r="AR904" s="32" t="str">
        <f t="shared" si="244"/>
        <v/>
      </c>
      <c r="AS904" s="32" t="str">
        <f t="shared" si="245"/>
        <v/>
      </c>
      <c r="AT904" s="96" t="str">
        <f t="shared" si="246"/>
        <v xml:space="preserve"> </v>
      </c>
    </row>
    <row r="905" spans="1:46" ht="14.25">
      <c r="A905" s="84"/>
      <c r="B905" s="101"/>
      <c r="C905" s="102"/>
      <c r="D905" s="102"/>
      <c r="E905" s="102"/>
      <c r="F905" s="103"/>
      <c r="H905" s="104"/>
      <c r="J905" s="101"/>
      <c r="K905" s="102"/>
      <c r="L905" s="102"/>
      <c r="M905" s="102"/>
      <c r="N905" s="102"/>
      <c r="O905" s="102"/>
      <c r="P905" s="102"/>
      <c r="Q905" s="102"/>
      <c r="R905" s="105"/>
      <c r="T905" s="101"/>
      <c r="U905" s="102"/>
      <c r="V905" s="102"/>
      <c r="W905" s="102"/>
      <c r="X905" s="106"/>
      <c r="Y905" s="4"/>
      <c r="Z905" s="107"/>
      <c r="AA905" s="108"/>
      <c r="AB905" s="108"/>
      <c r="AC905" s="108"/>
      <c r="AD905" s="109"/>
      <c r="AE905" s="7"/>
      <c r="AF905" s="32" t="str">
        <f t="shared" si="232"/>
        <v/>
      </c>
      <c r="AG905" s="31" t="str">
        <f t="shared" si="233"/>
        <v>?</v>
      </c>
      <c r="AH905" s="31" t="str">
        <f t="shared" si="234"/>
        <v>?</v>
      </c>
      <c r="AI905" s="31" t="str">
        <f t="shared" si="235"/>
        <v>?</v>
      </c>
      <c r="AJ905" s="31" t="str">
        <f t="shared" si="236"/>
        <v>?</v>
      </c>
      <c r="AK905" s="31" t="str">
        <f t="shared" si="237"/>
        <v>?</v>
      </c>
      <c r="AL905" s="31" t="str">
        <f t="shared" si="238"/>
        <v>?</v>
      </c>
      <c r="AM905" s="39" t="str">
        <f t="shared" si="239"/>
        <v/>
      </c>
      <c r="AN905" s="31" t="str">
        <f t="shared" si="240"/>
        <v/>
      </c>
      <c r="AO905" s="32" t="str">
        <f t="shared" si="241"/>
        <v/>
      </c>
      <c r="AP905" s="32" t="str">
        <f t="shared" si="242"/>
        <v/>
      </c>
      <c r="AQ905" s="32" t="str">
        <f t="shared" si="243"/>
        <v/>
      </c>
      <c r="AR905" s="32" t="str">
        <f t="shared" si="244"/>
        <v/>
      </c>
      <c r="AS905" s="32" t="str">
        <f t="shared" si="245"/>
        <v/>
      </c>
      <c r="AT905" s="96" t="str">
        <f t="shared" si="246"/>
        <v xml:space="preserve"> </v>
      </c>
    </row>
    <row r="906" spans="1:46" ht="14.25">
      <c r="A906" s="84"/>
      <c r="B906" s="101"/>
      <c r="C906" s="102"/>
      <c r="D906" s="102"/>
      <c r="E906" s="102"/>
      <c r="F906" s="103"/>
      <c r="H906" s="104"/>
      <c r="J906" s="101"/>
      <c r="K906" s="102"/>
      <c r="L906" s="102"/>
      <c r="M906" s="102"/>
      <c r="N906" s="102"/>
      <c r="O906" s="102"/>
      <c r="P906" s="102"/>
      <c r="Q906" s="102"/>
      <c r="R906" s="105"/>
      <c r="T906" s="101"/>
      <c r="U906" s="102"/>
      <c r="V906" s="102"/>
      <c r="W906" s="102"/>
      <c r="X906" s="106"/>
      <c r="Y906" s="4"/>
      <c r="Z906" s="107"/>
      <c r="AA906" s="108"/>
      <c r="AB906" s="108"/>
      <c r="AC906" s="108"/>
      <c r="AD906" s="109"/>
      <c r="AE906" s="7"/>
      <c r="AF906" s="32" t="str">
        <f t="shared" si="232"/>
        <v/>
      </c>
      <c r="AG906" s="31" t="str">
        <f t="shared" si="233"/>
        <v>?</v>
      </c>
      <c r="AH906" s="31" t="str">
        <f t="shared" si="234"/>
        <v>?</v>
      </c>
      <c r="AI906" s="31" t="str">
        <f t="shared" si="235"/>
        <v>?</v>
      </c>
      <c r="AJ906" s="31" t="str">
        <f t="shared" si="236"/>
        <v>?</v>
      </c>
      <c r="AK906" s="31" t="str">
        <f t="shared" si="237"/>
        <v>?</v>
      </c>
      <c r="AL906" s="31" t="str">
        <f t="shared" si="238"/>
        <v>?</v>
      </c>
      <c r="AM906" s="39" t="str">
        <f t="shared" si="239"/>
        <v/>
      </c>
      <c r="AN906" s="31" t="str">
        <f t="shared" si="240"/>
        <v/>
      </c>
      <c r="AO906" s="32" t="str">
        <f t="shared" si="241"/>
        <v/>
      </c>
      <c r="AP906" s="32" t="str">
        <f t="shared" si="242"/>
        <v/>
      </c>
      <c r="AQ906" s="32" t="str">
        <f t="shared" si="243"/>
        <v/>
      </c>
      <c r="AR906" s="32" t="str">
        <f t="shared" si="244"/>
        <v/>
      </c>
      <c r="AS906" s="32" t="str">
        <f t="shared" si="245"/>
        <v/>
      </c>
      <c r="AT906" s="96" t="str">
        <f t="shared" si="246"/>
        <v xml:space="preserve"> </v>
      </c>
    </row>
    <row r="907" spans="1:46" ht="14.25">
      <c r="A907" s="84"/>
      <c r="B907" s="101"/>
      <c r="C907" s="102"/>
      <c r="D907" s="102"/>
      <c r="E907" s="102"/>
      <c r="F907" s="103"/>
      <c r="H907" s="104"/>
      <c r="J907" s="101"/>
      <c r="K907" s="102"/>
      <c r="L907" s="102"/>
      <c r="M907" s="102"/>
      <c r="N907" s="102"/>
      <c r="O907" s="102"/>
      <c r="P907" s="102"/>
      <c r="Q907" s="102"/>
      <c r="R907" s="105"/>
      <c r="T907" s="101"/>
      <c r="U907" s="102"/>
      <c r="V907" s="102"/>
      <c r="W907" s="102"/>
      <c r="X907" s="106"/>
      <c r="Y907" s="4"/>
      <c r="Z907" s="107"/>
      <c r="AA907" s="108"/>
      <c r="AB907" s="108"/>
      <c r="AC907" s="108"/>
      <c r="AD907" s="109"/>
      <c r="AE907" s="7"/>
      <c r="AF907" s="32" t="str">
        <f t="shared" si="232"/>
        <v/>
      </c>
      <c r="AG907" s="31" t="str">
        <f t="shared" si="233"/>
        <v>?</v>
      </c>
      <c r="AH907" s="31" t="str">
        <f t="shared" si="234"/>
        <v>?</v>
      </c>
      <c r="AI907" s="31" t="str">
        <f t="shared" si="235"/>
        <v>?</v>
      </c>
      <c r="AJ907" s="31" t="str">
        <f t="shared" si="236"/>
        <v>?</v>
      </c>
      <c r="AK907" s="31" t="str">
        <f t="shared" si="237"/>
        <v>?</v>
      </c>
      <c r="AL907" s="31" t="str">
        <f t="shared" si="238"/>
        <v>?</v>
      </c>
      <c r="AM907" s="39" t="str">
        <f t="shared" si="239"/>
        <v/>
      </c>
      <c r="AN907" s="31" t="str">
        <f t="shared" si="240"/>
        <v/>
      </c>
      <c r="AO907" s="32" t="str">
        <f t="shared" si="241"/>
        <v/>
      </c>
      <c r="AP907" s="32" t="str">
        <f t="shared" si="242"/>
        <v/>
      </c>
      <c r="AQ907" s="32" t="str">
        <f t="shared" si="243"/>
        <v/>
      </c>
      <c r="AR907" s="32" t="str">
        <f t="shared" si="244"/>
        <v/>
      </c>
      <c r="AS907" s="32" t="str">
        <f t="shared" si="245"/>
        <v/>
      </c>
      <c r="AT907" s="96" t="str">
        <f t="shared" si="246"/>
        <v xml:space="preserve"> </v>
      </c>
    </row>
    <row r="908" spans="1:46" ht="14.25">
      <c r="A908" s="84"/>
      <c r="B908" s="101"/>
      <c r="C908" s="102"/>
      <c r="D908" s="102"/>
      <c r="E908" s="102"/>
      <c r="F908" s="103"/>
      <c r="H908" s="104"/>
      <c r="J908" s="101"/>
      <c r="K908" s="102"/>
      <c r="L908" s="102"/>
      <c r="M908" s="102"/>
      <c r="N908" s="102"/>
      <c r="O908" s="102"/>
      <c r="P908" s="102"/>
      <c r="Q908" s="102"/>
      <c r="R908" s="105"/>
      <c r="T908" s="101"/>
      <c r="U908" s="102"/>
      <c r="V908" s="102"/>
      <c r="W908" s="102"/>
      <c r="X908" s="106"/>
      <c r="Y908" s="4"/>
      <c r="Z908" s="107"/>
      <c r="AA908" s="108"/>
      <c r="AB908" s="108"/>
      <c r="AC908" s="108"/>
      <c r="AD908" s="109"/>
      <c r="AE908" s="7"/>
      <c r="AF908" s="32" t="str">
        <f t="shared" si="232"/>
        <v/>
      </c>
      <c r="AG908" s="31" t="str">
        <f t="shared" si="233"/>
        <v>?</v>
      </c>
      <c r="AH908" s="31" t="str">
        <f t="shared" si="234"/>
        <v>?</v>
      </c>
      <c r="AI908" s="31" t="str">
        <f t="shared" si="235"/>
        <v>?</v>
      </c>
      <c r="AJ908" s="31" t="str">
        <f t="shared" si="236"/>
        <v>?</v>
      </c>
      <c r="AK908" s="31" t="str">
        <f t="shared" si="237"/>
        <v>?</v>
      </c>
      <c r="AL908" s="31" t="str">
        <f t="shared" si="238"/>
        <v>?</v>
      </c>
      <c r="AM908" s="39" t="str">
        <f t="shared" si="239"/>
        <v/>
      </c>
      <c r="AN908" s="31" t="str">
        <f t="shared" si="240"/>
        <v/>
      </c>
      <c r="AO908" s="32" t="str">
        <f t="shared" si="241"/>
        <v/>
      </c>
      <c r="AP908" s="32" t="str">
        <f t="shared" si="242"/>
        <v/>
      </c>
      <c r="AQ908" s="32" t="str">
        <f t="shared" si="243"/>
        <v/>
      </c>
      <c r="AR908" s="32" t="str">
        <f t="shared" si="244"/>
        <v/>
      </c>
      <c r="AS908" s="32" t="str">
        <f t="shared" si="245"/>
        <v/>
      </c>
      <c r="AT908" s="96" t="str">
        <f t="shared" si="246"/>
        <v xml:space="preserve"> </v>
      </c>
    </row>
    <row r="909" spans="1:46" ht="14.25">
      <c r="A909" s="84"/>
      <c r="B909" s="101"/>
      <c r="C909" s="102"/>
      <c r="D909" s="102"/>
      <c r="E909" s="102"/>
      <c r="F909" s="103"/>
      <c r="H909" s="104"/>
      <c r="J909" s="101"/>
      <c r="K909" s="102"/>
      <c r="L909" s="102"/>
      <c r="M909" s="102"/>
      <c r="N909" s="102"/>
      <c r="O909" s="102"/>
      <c r="P909" s="102"/>
      <c r="Q909" s="102"/>
      <c r="R909" s="105"/>
      <c r="T909" s="101"/>
      <c r="U909" s="102"/>
      <c r="V909" s="102"/>
      <c r="W909" s="102"/>
      <c r="X909" s="106"/>
      <c r="Y909" s="4"/>
      <c r="Z909" s="107"/>
      <c r="AA909" s="108"/>
      <c r="AB909" s="108"/>
      <c r="AC909" s="108"/>
      <c r="AD909" s="109"/>
      <c r="AE909" s="7"/>
      <c r="AF909" s="32" t="str">
        <f t="shared" si="232"/>
        <v/>
      </c>
      <c r="AG909" s="31" t="str">
        <f t="shared" si="233"/>
        <v>?</v>
      </c>
      <c r="AH909" s="31" t="str">
        <f t="shared" si="234"/>
        <v>?</v>
      </c>
      <c r="AI909" s="31" t="str">
        <f t="shared" si="235"/>
        <v>?</v>
      </c>
      <c r="AJ909" s="31" t="str">
        <f t="shared" si="236"/>
        <v>?</v>
      </c>
      <c r="AK909" s="31" t="str">
        <f t="shared" si="237"/>
        <v>?</v>
      </c>
      <c r="AL909" s="31" t="str">
        <f t="shared" si="238"/>
        <v>?</v>
      </c>
      <c r="AM909" s="39" t="str">
        <f t="shared" si="239"/>
        <v/>
      </c>
      <c r="AN909" s="31" t="str">
        <f t="shared" si="240"/>
        <v/>
      </c>
      <c r="AO909" s="32" t="str">
        <f t="shared" si="241"/>
        <v/>
      </c>
      <c r="AP909" s="32" t="str">
        <f t="shared" si="242"/>
        <v/>
      </c>
      <c r="AQ909" s="32" t="str">
        <f t="shared" si="243"/>
        <v/>
      </c>
      <c r="AR909" s="32" t="str">
        <f t="shared" si="244"/>
        <v/>
      </c>
      <c r="AS909" s="32" t="str">
        <f t="shared" si="245"/>
        <v/>
      </c>
      <c r="AT909" s="96" t="str">
        <f t="shared" si="246"/>
        <v xml:space="preserve"> </v>
      </c>
    </row>
    <row r="910" spans="1:46" ht="14.25">
      <c r="A910" s="84"/>
      <c r="B910" s="101"/>
      <c r="C910" s="102"/>
      <c r="D910" s="102"/>
      <c r="E910" s="102"/>
      <c r="F910" s="103"/>
      <c r="H910" s="104"/>
      <c r="J910" s="101"/>
      <c r="K910" s="102"/>
      <c r="L910" s="102"/>
      <c r="M910" s="102"/>
      <c r="N910" s="102"/>
      <c r="O910" s="102"/>
      <c r="P910" s="102"/>
      <c r="Q910" s="102"/>
      <c r="R910" s="105"/>
      <c r="T910" s="101"/>
      <c r="U910" s="102"/>
      <c r="V910" s="102"/>
      <c r="W910" s="102"/>
      <c r="X910" s="106"/>
      <c r="Y910" s="4"/>
      <c r="Z910" s="107"/>
      <c r="AA910" s="108"/>
      <c r="AB910" s="108"/>
      <c r="AC910" s="108"/>
      <c r="AD910" s="109"/>
      <c r="AE910" s="7"/>
      <c r="AF910" s="32" t="str">
        <f t="shared" si="232"/>
        <v/>
      </c>
      <c r="AG910" s="31" t="str">
        <f t="shared" si="233"/>
        <v>?</v>
      </c>
      <c r="AH910" s="31" t="str">
        <f t="shared" si="234"/>
        <v>?</v>
      </c>
      <c r="AI910" s="31" t="str">
        <f t="shared" si="235"/>
        <v>?</v>
      </c>
      <c r="AJ910" s="31" t="str">
        <f t="shared" si="236"/>
        <v>?</v>
      </c>
      <c r="AK910" s="31" t="str">
        <f t="shared" si="237"/>
        <v>?</v>
      </c>
      <c r="AL910" s="31" t="str">
        <f t="shared" si="238"/>
        <v>?</v>
      </c>
      <c r="AM910" s="39" t="str">
        <f t="shared" si="239"/>
        <v/>
      </c>
      <c r="AN910" s="31" t="str">
        <f t="shared" si="240"/>
        <v/>
      </c>
      <c r="AO910" s="32" t="str">
        <f t="shared" si="241"/>
        <v/>
      </c>
      <c r="AP910" s="32" t="str">
        <f t="shared" si="242"/>
        <v/>
      </c>
      <c r="AQ910" s="32" t="str">
        <f t="shared" si="243"/>
        <v/>
      </c>
      <c r="AR910" s="32" t="str">
        <f t="shared" si="244"/>
        <v/>
      </c>
      <c r="AS910" s="32" t="str">
        <f t="shared" si="245"/>
        <v/>
      </c>
      <c r="AT910" s="96" t="str">
        <f t="shared" si="246"/>
        <v xml:space="preserve"> </v>
      </c>
    </row>
    <row r="911" spans="1:46" ht="14.25">
      <c r="A911" s="84"/>
      <c r="B911" s="101"/>
      <c r="C911" s="102"/>
      <c r="D911" s="102"/>
      <c r="E911" s="102"/>
      <c r="F911" s="103"/>
      <c r="H911" s="104"/>
      <c r="J911" s="101"/>
      <c r="K911" s="102"/>
      <c r="L911" s="102"/>
      <c r="M911" s="102"/>
      <c r="N911" s="102"/>
      <c r="O911" s="102"/>
      <c r="P911" s="102"/>
      <c r="Q911" s="102"/>
      <c r="R911" s="105"/>
      <c r="T911" s="101"/>
      <c r="U911" s="102"/>
      <c r="V911" s="102"/>
      <c r="W911" s="102"/>
      <c r="X911" s="106"/>
      <c r="Y911" s="4"/>
      <c r="Z911" s="107"/>
      <c r="AA911" s="108"/>
      <c r="AB911" s="108"/>
      <c r="AC911" s="108"/>
      <c r="AD911" s="109"/>
      <c r="AE911" s="7"/>
      <c r="AF911" s="32" t="str">
        <f t="shared" si="232"/>
        <v/>
      </c>
      <c r="AG911" s="31" t="str">
        <f t="shared" si="233"/>
        <v>?</v>
      </c>
      <c r="AH911" s="31" t="str">
        <f t="shared" si="234"/>
        <v>?</v>
      </c>
      <c r="AI911" s="31" t="str">
        <f t="shared" si="235"/>
        <v>?</v>
      </c>
      <c r="AJ911" s="31" t="str">
        <f t="shared" si="236"/>
        <v>?</v>
      </c>
      <c r="AK911" s="31" t="str">
        <f t="shared" si="237"/>
        <v>?</v>
      </c>
      <c r="AL911" s="31" t="str">
        <f t="shared" si="238"/>
        <v>?</v>
      </c>
      <c r="AM911" s="39" t="str">
        <f t="shared" si="239"/>
        <v/>
      </c>
      <c r="AN911" s="31" t="str">
        <f t="shared" si="240"/>
        <v/>
      </c>
      <c r="AO911" s="32" t="str">
        <f t="shared" si="241"/>
        <v/>
      </c>
      <c r="AP911" s="32" t="str">
        <f t="shared" si="242"/>
        <v/>
      </c>
      <c r="AQ911" s="32" t="str">
        <f t="shared" si="243"/>
        <v/>
      </c>
      <c r="AR911" s="32" t="str">
        <f t="shared" si="244"/>
        <v/>
      </c>
      <c r="AS911" s="32" t="str">
        <f t="shared" si="245"/>
        <v/>
      </c>
      <c r="AT911" s="96" t="str">
        <f t="shared" si="246"/>
        <v xml:space="preserve"> </v>
      </c>
    </row>
    <row r="912" spans="1:46" ht="14.25">
      <c r="A912" s="84"/>
      <c r="B912" s="101"/>
      <c r="C912" s="102"/>
      <c r="D912" s="102"/>
      <c r="E912" s="102"/>
      <c r="F912" s="103"/>
      <c r="H912" s="104"/>
      <c r="J912" s="101"/>
      <c r="K912" s="102"/>
      <c r="L912" s="102"/>
      <c r="M912" s="102"/>
      <c r="N912" s="102"/>
      <c r="O912" s="102"/>
      <c r="P912" s="102"/>
      <c r="Q912" s="102"/>
      <c r="R912" s="105"/>
      <c r="T912" s="101"/>
      <c r="U912" s="102"/>
      <c r="V912" s="102"/>
      <c r="W912" s="102"/>
      <c r="X912" s="106"/>
      <c r="Y912" s="4"/>
      <c r="Z912" s="107"/>
      <c r="AA912" s="108"/>
      <c r="AB912" s="108"/>
      <c r="AC912" s="108"/>
      <c r="AD912" s="109"/>
      <c r="AE912" s="7"/>
      <c r="AF912" s="32" t="str">
        <f t="shared" si="232"/>
        <v/>
      </c>
      <c r="AG912" s="31" t="str">
        <f t="shared" si="233"/>
        <v>?</v>
      </c>
      <c r="AH912" s="31" t="str">
        <f t="shared" si="234"/>
        <v>?</v>
      </c>
      <c r="AI912" s="31" t="str">
        <f t="shared" si="235"/>
        <v>?</v>
      </c>
      <c r="AJ912" s="31" t="str">
        <f t="shared" si="236"/>
        <v>?</v>
      </c>
      <c r="AK912" s="31" t="str">
        <f t="shared" si="237"/>
        <v>?</v>
      </c>
      <c r="AL912" s="31" t="str">
        <f t="shared" si="238"/>
        <v>?</v>
      </c>
      <c r="AM912" s="39" t="str">
        <f t="shared" si="239"/>
        <v/>
      </c>
      <c r="AN912" s="31" t="str">
        <f t="shared" si="240"/>
        <v/>
      </c>
      <c r="AO912" s="32" t="str">
        <f t="shared" si="241"/>
        <v/>
      </c>
      <c r="AP912" s="32" t="str">
        <f t="shared" si="242"/>
        <v/>
      </c>
      <c r="AQ912" s="32" t="str">
        <f t="shared" si="243"/>
        <v/>
      </c>
      <c r="AR912" s="32" t="str">
        <f t="shared" si="244"/>
        <v/>
      </c>
      <c r="AS912" s="32" t="str">
        <f t="shared" si="245"/>
        <v/>
      </c>
      <c r="AT912" s="96" t="str">
        <f t="shared" si="246"/>
        <v xml:space="preserve"> </v>
      </c>
    </row>
    <row r="913" spans="1:46" ht="14.25">
      <c r="A913" s="84"/>
      <c r="B913" s="101"/>
      <c r="C913" s="102"/>
      <c r="D913" s="102"/>
      <c r="E913" s="102"/>
      <c r="F913" s="103"/>
      <c r="H913" s="104"/>
      <c r="J913" s="101"/>
      <c r="K913" s="102"/>
      <c r="L913" s="102"/>
      <c r="M913" s="102"/>
      <c r="N913" s="102"/>
      <c r="O913" s="102"/>
      <c r="P913" s="102"/>
      <c r="Q913" s="102"/>
      <c r="R913" s="105"/>
      <c r="T913" s="101"/>
      <c r="U913" s="102"/>
      <c r="V913" s="102"/>
      <c r="W913" s="102"/>
      <c r="X913" s="106"/>
      <c r="Y913" s="4"/>
      <c r="Z913" s="107"/>
      <c r="AA913" s="108"/>
      <c r="AB913" s="108"/>
      <c r="AC913" s="108"/>
      <c r="AD913" s="109"/>
      <c r="AE913" s="7"/>
      <c r="AF913" s="32" t="str">
        <f t="shared" si="232"/>
        <v/>
      </c>
      <c r="AG913" s="31" t="str">
        <f t="shared" si="233"/>
        <v>?</v>
      </c>
      <c r="AH913" s="31" t="str">
        <f t="shared" si="234"/>
        <v>?</v>
      </c>
      <c r="AI913" s="31" t="str">
        <f t="shared" si="235"/>
        <v>?</v>
      </c>
      <c r="AJ913" s="31" t="str">
        <f t="shared" si="236"/>
        <v>?</v>
      </c>
      <c r="AK913" s="31" t="str">
        <f t="shared" si="237"/>
        <v>?</v>
      </c>
      <c r="AL913" s="31" t="str">
        <f t="shared" si="238"/>
        <v>?</v>
      </c>
      <c r="AM913" s="39" t="str">
        <f t="shared" si="239"/>
        <v/>
      </c>
      <c r="AN913" s="31" t="str">
        <f t="shared" si="240"/>
        <v/>
      </c>
      <c r="AO913" s="32" t="str">
        <f t="shared" si="241"/>
        <v/>
      </c>
      <c r="AP913" s="32" t="str">
        <f t="shared" si="242"/>
        <v/>
      </c>
      <c r="AQ913" s="32" t="str">
        <f t="shared" si="243"/>
        <v/>
      </c>
      <c r="AR913" s="32" t="str">
        <f t="shared" si="244"/>
        <v/>
      </c>
      <c r="AS913" s="32" t="str">
        <f t="shared" si="245"/>
        <v/>
      </c>
      <c r="AT913" s="96" t="str">
        <f t="shared" si="246"/>
        <v xml:space="preserve"> </v>
      </c>
    </row>
    <row r="914" spans="1:46" ht="14.25">
      <c r="A914" s="84"/>
      <c r="B914" s="101"/>
      <c r="C914" s="102"/>
      <c r="D914" s="102"/>
      <c r="E914" s="102"/>
      <c r="F914" s="103"/>
      <c r="H914" s="104"/>
      <c r="J914" s="101"/>
      <c r="K914" s="102"/>
      <c r="L914" s="102"/>
      <c r="M914" s="102"/>
      <c r="N914" s="102"/>
      <c r="O914" s="102"/>
      <c r="P914" s="102"/>
      <c r="Q914" s="102"/>
      <c r="R914" s="105"/>
      <c r="T914" s="101"/>
      <c r="U914" s="102"/>
      <c r="V914" s="102"/>
      <c r="W914" s="102"/>
      <c r="X914" s="106"/>
      <c r="Y914" s="4"/>
      <c r="Z914" s="107"/>
      <c r="AA914" s="108"/>
      <c r="AB914" s="108"/>
      <c r="AC914" s="108"/>
      <c r="AD914" s="109"/>
      <c r="AE914" s="7"/>
      <c r="AF914" s="32" t="str">
        <f t="shared" si="232"/>
        <v/>
      </c>
      <c r="AG914" s="31" t="str">
        <f t="shared" si="233"/>
        <v>?</v>
      </c>
      <c r="AH914" s="31" t="str">
        <f t="shared" si="234"/>
        <v>?</v>
      </c>
      <c r="AI914" s="31" t="str">
        <f t="shared" si="235"/>
        <v>?</v>
      </c>
      <c r="AJ914" s="31" t="str">
        <f t="shared" si="236"/>
        <v>?</v>
      </c>
      <c r="AK914" s="31" t="str">
        <f t="shared" si="237"/>
        <v>?</v>
      </c>
      <c r="AL914" s="31" t="str">
        <f t="shared" si="238"/>
        <v>?</v>
      </c>
      <c r="AM914" s="39" t="str">
        <f t="shared" si="239"/>
        <v/>
      </c>
      <c r="AN914" s="31" t="str">
        <f t="shared" si="240"/>
        <v/>
      </c>
      <c r="AO914" s="32" t="str">
        <f t="shared" si="241"/>
        <v/>
      </c>
      <c r="AP914" s="32" t="str">
        <f t="shared" si="242"/>
        <v/>
      </c>
      <c r="AQ914" s="32" t="str">
        <f t="shared" si="243"/>
        <v/>
      </c>
      <c r="AR914" s="32" t="str">
        <f t="shared" si="244"/>
        <v/>
      </c>
      <c r="AS914" s="32" t="str">
        <f t="shared" si="245"/>
        <v/>
      </c>
      <c r="AT914" s="96" t="str">
        <f t="shared" si="246"/>
        <v xml:space="preserve"> </v>
      </c>
    </row>
    <row r="915" spans="1:46" ht="14.25">
      <c r="A915" s="84"/>
      <c r="B915" s="101"/>
      <c r="C915" s="102"/>
      <c r="D915" s="102"/>
      <c r="E915" s="102"/>
      <c r="F915" s="103"/>
      <c r="H915" s="104"/>
      <c r="J915" s="101"/>
      <c r="K915" s="102"/>
      <c r="L915" s="102"/>
      <c r="M915" s="102"/>
      <c r="N915" s="102"/>
      <c r="O915" s="102"/>
      <c r="P915" s="102"/>
      <c r="Q915" s="102"/>
      <c r="R915" s="105"/>
      <c r="T915" s="101"/>
      <c r="U915" s="102"/>
      <c r="V915" s="102"/>
      <c r="W915" s="102"/>
      <c r="X915" s="106"/>
      <c r="Y915" s="4"/>
      <c r="Z915" s="107"/>
      <c r="AA915" s="108"/>
      <c r="AB915" s="108"/>
      <c r="AC915" s="108"/>
      <c r="AD915" s="109"/>
      <c r="AE915" s="7"/>
      <c r="AF915" s="32" t="str">
        <f t="shared" si="232"/>
        <v/>
      </c>
      <c r="AG915" s="31" t="str">
        <f t="shared" si="233"/>
        <v>?</v>
      </c>
      <c r="AH915" s="31" t="str">
        <f t="shared" si="234"/>
        <v>?</v>
      </c>
      <c r="AI915" s="31" t="str">
        <f t="shared" si="235"/>
        <v>?</v>
      </c>
      <c r="AJ915" s="31" t="str">
        <f t="shared" si="236"/>
        <v>?</v>
      </c>
      <c r="AK915" s="31" t="str">
        <f t="shared" si="237"/>
        <v>?</v>
      </c>
      <c r="AL915" s="31" t="str">
        <f t="shared" si="238"/>
        <v>?</v>
      </c>
      <c r="AM915" s="39" t="str">
        <f t="shared" si="239"/>
        <v/>
      </c>
      <c r="AN915" s="31" t="str">
        <f t="shared" si="240"/>
        <v/>
      </c>
      <c r="AO915" s="32" t="str">
        <f t="shared" si="241"/>
        <v/>
      </c>
      <c r="AP915" s="32" t="str">
        <f t="shared" si="242"/>
        <v/>
      </c>
      <c r="AQ915" s="32" t="str">
        <f t="shared" si="243"/>
        <v/>
      </c>
      <c r="AR915" s="32" t="str">
        <f t="shared" si="244"/>
        <v/>
      </c>
      <c r="AS915" s="32" t="str">
        <f t="shared" si="245"/>
        <v/>
      </c>
      <c r="AT915" s="96" t="str">
        <f t="shared" si="246"/>
        <v xml:space="preserve"> </v>
      </c>
    </row>
    <row r="916" spans="1:46" ht="14.25">
      <c r="A916" s="84"/>
      <c r="B916" s="101"/>
      <c r="C916" s="102"/>
      <c r="D916" s="102"/>
      <c r="E916" s="102"/>
      <c r="F916" s="103"/>
      <c r="H916" s="104"/>
      <c r="J916" s="101"/>
      <c r="K916" s="102"/>
      <c r="L916" s="102"/>
      <c r="M916" s="102"/>
      <c r="N916" s="102"/>
      <c r="O916" s="102"/>
      <c r="P916" s="102"/>
      <c r="Q916" s="102"/>
      <c r="R916" s="105"/>
      <c r="T916" s="101"/>
      <c r="U916" s="102"/>
      <c r="V916" s="102"/>
      <c r="W916" s="102"/>
      <c r="X916" s="106"/>
      <c r="Y916" s="4"/>
      <c r="Z916" s="107"/>
      <c r="AA916" s="108"/>
      <c r="AB916" s="108"/>
      <c r="AC916" s="108"/>
      <c r="AD916" s="109"/>
      <c r="AE916" s="7"/>
      <c r="AF916" s="32" t="str">
        <f t="shared" si="232"/>
        <v/>
      </c>
      <c r="AG916" s="31" t="str">
        <f t="shared" si="233"/>
        <v>?</v>
      </c>
      <c r="AH916" s="31" t="str">
        <f t="shared" si="234"/>
        <v>?</v>
      </c>
      <c r="AI916" s="31" t="str">
        <f t="shared" si="235"/>
        <v>?</v>
      </c>
      <c r="AJ916" s="31" t="str">
        <f t="shared" si="236"/>
        <v>?</v>
      </c>
      <c r="AK916" s="31" t="str">
        <f t="shared" si="237"/>
        <v>?</v>
      </c>
      <c r="AL916" s="31" t="str">
        <f t="shared" si="238"/>
        <v>?</v>
      </c>
      <c r="AM916" s="39" t="str">
        <f t="shared" si="239"/>
        <v/>
      </c>
      <c r="AN916" s="31" t="str">
        <f t="shared" si="240"/>
        <v/>
      </c>
      <c r="AO916" s="32" t="str">
        <f t="shared" si="241"/>
        <v/>
      </c>
      <c r="AP916" s="32" t="str">
        <f t="shared" si="242"/>
        <v/>
      </c>
      <c r="AQ916" s="32" t="str">
        <f t="shared" si="243"/>
        <v/>
      </c>
      <c r="AR916" s="32" t="str">
        <f t="shared" si="244"/>
        <v/>
      </c>
      <c r="AS916" s="32" t="str">
        <f t="shared" si="245"/>
        <v/>
      </c>
      <c r="AT916" s="96" t="str">
        <f t="shared" si="246"/>
        <v xml:space="preserve"> </v>
      </c>
    </row>
    <row r="917" spans="1:46" ht="14.25">
      <c r="A917" s="84"/>
      <c r="B917" s="101"/>
      <c r="C917" s="102"/>
      <c r="D917" s="102"/>
      <c r="E917" s="102"/>
      <c r="F917" s="103"/>
      <c r="H917" s="104"/>
      <c r="J917" s="101"/>
      <c r="K917" s="102"/>
      <c r="L917" s="102"/>
      <c r="M917" s="102"/>
      <c r="N917" s="102"/>
      <c r="O917" s="102"/>
      <c r="P917" s="102"/>
      <c r="Q917" s="102"/>
      <c r="R917" s="105"/>
      <c r="T917" s="101"/>
      <c r="U917" s="102"/>
      <c r="V917" s="102"/>
      <c r="W917" s="102"/>
      <c r="X917" s="106"/>
      <c r="Y917" s="4"/>
      <c r="Z917" s="107"/>
      <c r="AA917" s="108"/>
      <c r="AB917" s="108"/>
      <c r="AC917" s="108"/>
      <c r="AD917" s="109"/>
      <c r="AE917" s="7"/>
      <c r="AF917" s="32" t="str">
        <f t="shared" si="232"/>
        <v/>
      </c>
      <c r="AG917" s="31" t="str">
        <f t="shared" si="233"/>
        <v>?</v>
      </c>
      <c r="AH917" s="31" t="str">
        <f t="shared" si="234"/>
        <v>?</v>
      </c>
      <c r="AI917" s="31" t="str">
        <f t="shared" si="235"/>
        <v>?</v>
      </c>
      <c r="AJ917" s="31" t="str">
        <f t="shared" si="236"/>
        <v>?</v>
      </c>
      <c r="AK917" s="31" t="str">
        <f t="shared" si="237"/>
        <v>?</v>
      </c>
      <c r="AL917" s="31" t="str">
        <f t="shared" si="238"/>
        <v>?</v>
      </c>
      <c r="AM917" s="39" t="str">
        <f t="shared" si="239"/>
        <v/>
      </c>
      <c r="AN917" s="31" t="str">
        <f t="shared" si="240"/>
        <v/>
      </c>
      <c r="AO917" s="32" t="str">
        <f t="shared" si="241"/>
        <v/>
      </c>
      <c r="AP917" s="32" t="str">
        <f t="shared" si="242"/>
        <v/>
      </c>
      <c r="AQ917" s="32" t="str">
        <f t="shared" si="243"/>
        <v/>
      </c>
      <c r="AR917" s="32" t="str">
        <f t="shared" si="244"/>
        <v/>
      </c>
      <c r="AS917" s="32" t="str">
        <f t="shared" si="245"/>
        <v/>
      </c>
      <c r="AT917" s="96" t="str">
        <f t="shared" si="246"/>
        <v xml:space="preserve"> </v>
      </c>
    </row>
    <row r="918" spans="1:46" ht="14.25">
      <c r="A918" s="84"/>
      <c r="B918" s="101"/>
      <c r="C918" s="102"/>
      <c r="D918" s="102"/>
      <c r="E918" s="102"/>
      <c r="F918" s="103"/>
      <c r="H918" s="104"/>
      <c r="J918" s="101"/>
      <c r="K918" s="102"/>
      <c r="L918" s="102"/>
      <c r="M918" s="102"/>
      <c r="N918" s="102"/>
      <c r="O918" s="102"/>
      <c r="P918" s="102"/>
      <c r="Q918" s="102"/>
      <c r="R918" s="105"/>
      <c r="T918" s="101"/>
      <c r="U918" s="102"/>
      <c r="V918" s="102"/>
      <c r="W918" s="102"/>
      <c r="X918" s="106"/>
      <c r="Y918" s="4"/>
      <c r="Z918" s="107"/>
      <c r="AA918" s="108"/>
      <c r="AB918" s="108"/>
      <c r="AC918" s="108"/>
      <c r="AD918" s="109"/>
      <c r="AE918" s="7"/>
      <c r="AF918" s="32" t="str">
        <f t="shared" si="232"/>
        <v/>
      </c>
      <c r="AG918" s="31" t="str">
        <f t="shared" si="233"/>
        <v>?</v>
      </c>
      <c r="AH918" s="31" t="str">
        <f t="shared" si="234"/>
        <v>?</v>
      </c>
      <c r="AI918" s="31" t="str">
        <f t="shared" si="235"/>
        <v>?</v>
      </c>
      <c r="AJ918" s="31" t="str">
        <f t="shared" si="236"/>
        <v>?</v>
      </c>
      <c r="AK918" s="31" t="str">
        <f t="shared" si="237"/>
        <v>?</v>
      </c>
      <c r="AL918" s="31" t="str">
        <f t="shared" si="238"/>
        <v>?</v>
      </c>
      <c r="AM918" s="39" t="str">
        <f t="shared" si="239"/>
        <v/>
      </c>
      <c r="AN918" s="31" t="str">
        <f t="shared" si="240"/>
        <v/>
      </c>
      <c r="AO918" s="32" t="str">
        <f t="shared" si="241"/>
        <v/>
      </c>
      <c r="AP918" s="32" t="str">
        <f t="shared" si="242"/>
        <v/>
      </c>
      <c r="AQ918" s="32" t="str">
        <f t="shared" si="243"/>
        <v/>
      </c>
      <c r="AR918" s="32" t="str">
        <f t="shared" si="244"/>
        <v/>
      </c>
      <c r="AS918" s="32" t="str">
        <f t="shared" si="245"/>
        <v/>
      </c>
      <c r="AT918" s="96" t="str">
        <f t="shared" si="246"/>
        <v xml:space="preserve"> </v>
      </c>
    </row>
    <row r="919" spans="1:46" ht="14.25">
      <c r="A919" s="84"/>
      <c r="B919" s="101"/>
      <c r="C919" s="102"/>
      <c r="D919" s="102"/>
      <c r="E919" s="102"/>
      <c r="F919" s="103"/>
      <c r="H919" s="104"/>
      <c r="J919" s="101"/>
      <c r="K919" s="102"/>
      <c r="L919" s="102"/>
      <c r="M919" s="102"/>
      <c r="N919" s="102"/>
      <c r="O919" s="102"/>
      <c r="P919" s="102"/>
      <c r="Q919" s="102"/>
      <c r="R919" s="105"/>
      <c r="T919" s="101"/>
      <c r="U919" s="102"/>
      <c r="V919" s="102"/>
      <c r="W919" s="102"/>
      <c r="X919" s="106"/>
      <c r="Y919" s="4"/>
      <c r="Z919" s="107"/>
      <c r="AA919" s="108"/>
      <c r="AB919" s="108"/>
      <c r="AC919" s="108"/>
      <c r="AD919" s="109"/>
      <c r="AE919" s="7"/>
      <c r="AF919" s="32" t="str">
        <f t="shared" si="232"/>
        <v/>
      </c>
      <c r="AG919" s="31" t="str">
        <f t="shared" si="233"/>
        <v>?</v>
      </c>
      <c r="AH919" s="31" t="str">
        <f t="shared" si="234"/>
        <v>?</v>
      </c>
      <c r="AI919" s="31" t="str">
        <f t="shared" si="235"/>
        <v>?</v>
      </c>
      <c r="AJ919" s="31" t="str">
        <f t="shared" si="236"/>
        <v>?</v>
      </c>
      <c r="AK919" s="31" t="str">
        <f t="shared" si="237"/>
        <v>?</v>
      </c>
      <c r="AL919" s="31" t="str">
        <f t="shared" si="238"/>
        <v>?</v>
      </c>
      <c r="AM919" s="39" t="str">
        <f t="shared" si="239"/>
        <v/>
      </c>
      <c r="AN919" s="31" t="str">
        <f t="shared" si="240"/>
        <v/>
      </c>
      <c r="AO919" s="32" t="str">
        <f t="shared" si="241"/>
        <v/>
      </c>
      <c r="AP919" s="32" t="str">
        <f t="shared" si="242"/>
        <v/>
      </c>
      <c r="AQ919" s="32" t="str">
        <f t="shared" si="243"/>
        <v/>
      </c>
      <c r="AR919" s="32" t="str">
        <f t="shared" si="244"/>
        <v/>
      </c>
      <c r="AS919" s="32" t="str">
        <f t="shared" si="245"/>
        <v/>
      </c>
      <c r="AT919" s="96" t="str">
        <f t="shared" si="246"/>
        <v xml:space="preserve"> </v>
      </c>
    </row>
    <row r="920" spans="1:46" ht="14.25">
      <c r="A920" s="84"/>
      <c r="B920" s="101"/>
      <c r="C920" s="102"/>
      <c r="D920" s="102"/>
      <c r="E920" s="102"/>
      <c r="F920" s="103"/>
      <c r="H920" s="104"/>
      <c r="J920" s="101"/>
      <c r="K920" s="102"/>
      <c r="L920" s="102"/>
      <c r="M920" s="102"/>
      <c r="N920" s="102"/>
      <c r="O920" s="102"/>
      <c r="P920" s="102"/>
      <c r="Q920" s="102"/>
      <c r="R920" s="105"/>
      <c r="T920" s="101"/>
      <c r="U920" s="102"/>
      <c r="V920" s="102"/>
      <c r="W920" s="102"/>
      <c r="X920" s="106"/>
      <c r="Y920" s="4"/>
      <c r="Z920" s="107"/>
      <c r="AA920" s="108"/>
      <c r="AB920" s="108"/>
      <c r="AC920" s="108"/>
      <c r="AD920" s="109"/>
      <c r="AE920" s="7"/>
      <c r="AF920" s="32" t="str">
        <f t="shared" si="232"/>
        <v/>
      </c>
      <c r="AG920" s="31" t="str">
        <f t="shared" si="233"/>
        <v>?</v>
      </c>
      <c r="AH920" s="31" t="str">
        <f t="shared" si="234"/>
        <v>?</v>
      </c>
      <c r="AI920" s="31" t="str">
        <f t="shared" si="235"/>
        <v>?</v>
      </c>
      <c r="AJ920" s="31" t="str">
        <f t="shared" si="236"/>
        <v>?</v>
      </c>
      <c r="AK920" s="31" t="str">
        <f t="shared" si="237"/>
        <v>?</v>
      </c>
      <c r="AL920" s="31" t="str">
        <f t="shared" si="238"/>
        <v>?</v>
      </c>
      <c r="AM920" s="39" t="str">
        <f t="shared" si="239"/>
        <v/>
      </c>
      <c r="AN920" s="31" t="str">
        <f t="shared" si="240"/>
        <v/>
      </c>
      <c r="AO920" s="32" t="str">
        <f t="shared" si="241"/>
        <v/>
      </c>
      <c r="AP920" s="32" t="str">
        <f t="shared" si="242"/>
        <v/>
      </c>
      <c r="AQ920" s="32" t="str">
        <f t="shared" si="243"/>
        <v/>
      </c>
      <c r="AR920" s="32" t="str">
        <f t="shared" si="244"/>
        <v/>
      </c>
      <c r="AS920" s="32" t="str">
        <f t="shared" si="245"/>
        <v/>
      </c>
      <c r="AT920" s="96" t="str">
        <f t="shared" si="246"/>
        <v xml:space="preserve"> </v>
      </c>
    </row>
    <row r="921" spans="1:46" ht="14.25">
      <c r="A921" s="84"/>
      <c r="B921" s="101"/>
      <c r="C921" s="102"/>
      <c r="D921" s="102"/>
      <c r="E921" s="102"/>
      <c r="F921" s="103"/>
      <c r="H921" s="104"/>
      <c r="J921" s="101"/>
      <c r="K921" s="102"/>
      <c r="L921" s="102"/>
      <c r="M921" s="102"/>
      <c r="N921" s="102"/>
      <c r="O921" s="102"/>
      <c r="P921" s="102"/>
      <c r="Q921" s="102"/>
      <c r="R921" s="105"/>
      <c r="T921" s="101"/>
      <c r="U921" s="102"/>
      <c r="V921" s="102"/>
      <c r="W921" s="102"/>
      <c r="X921" s="106"/>
      <c r="Y921" s="4"/>
      <c r="Z921" s="107"/>
      <c r="AA921" s="108"/>
      <c r="AB921" s="108"/>
      <c r="AC921" s="108"/>
      <c r="AD921" s="109"/>
      <c r="AE921" s="7"/>
      <c r="AF921" s="32" t="str">
        <f t="shared" si="232"/>
        <v/>
      </c>
      <c r="AG921" s="31" t="str">
        <f t="shared" si="233"/>
        <v>?</v>
      </c>
      <c r="AH921" s="31" t="str">
        <f t="shared" si="234"/>
        <v>?</v>
      </c>
      <c r="AI921" s="31" t="str">
        <f t="shared" si="235"/>
        <v>?</v>
      </c>
      <c r="AJ921" s="31" t="str">
        <f t="shared" si="236"/>
        <v>?</v>
      </c>
      <c r="AK921" s="31" t="str">
        <f t="shared" si="237"/>
        <v>?</v>
      </c>
      <c r="AL921" s="31" t="str">
        <f t="shared" si="238"/>
        <v>?</v>
      </c>
      <c r="AM921" s="39" t="str">
        <f t="shared" si="239"/>
        <v/>
      </c>
      <c r="AN921" s="31" t="str">
        <f t="shared" si="240"/>
        <v/>
      </c>
      <c r="AO921" s="32" t="str">
        <f t="shared" si="241"/>
        <v/>
      </c>
      <c r="AP921" s="32" t="str">
        <f t="shared" si="242"/>
        <v/>
      </c>
      <c r="AQ921" s="32" t="str">
        <f t="shared" si="243"/>
        <v/>
      </c>
      <c r="AR921" s="32" t="str">
        <f t="shared" si="244"/>
        <v/>
      </c>
      <c r="AS921" s="32" t="str">
        <f t="shared" si="245"/>
        <v/>
      </c>
      <c r="AT921" s="96" t="str">
        <f t="shared" si="246"/>
        <v xml:space="preserve"> </v>
      </c>
    </row>
    <row r="922" spans="1:46" ht="14.25">
      <c r="A922" s="84"/>
      <c r="B922" s="101"/>
      <c r="C922" s="102"/>
      <c r="D922" s="102"/>
      <c r="E922" s="102"/>
      <c r="F922" s="103"/>
      <c r="H922" s="104"/>
      <c r="J922" s="101"/>
      <c r="K922" s="102"/>
      <c r="L922" s="102"/>
      <c r="M922" s="102"/>
      <c r="N922" s="102"/>
      <c r="O922" s="102"/>
      <c r="P922" s="102"/>
      <c r="Q922" s="102"/>
      <c r="R922" s="105"/>
      <c r="T922" s="101"/>
      <c r="U922" s="102"/>
      <c r="V922" s="102"/>
      <c r="W922" s="102"/>
      <c r="X922" s="106"/>
      <c r="Y922" s="4"/>
      <c r="Z922" s="107"/>
      <c r="AA922" s="108"/>
      <c r="AB922" s="108"/>
      <c r="AC922" s="108"/>
      <c r="AD922" s="109"/>
      <c r="AE922" s="7"/>
      <c r="AF922" s="32" t="str">
        <f t="shared" si="232"/>
        <v/>
      </c>
      <c r="AG922" s="31" t="str">
        <f t="shared" si="233"/>
        <v>?</v>
      </c>
      <c r="AH922" s="31" t="str">
        <f t="shared" si="234"/>
        <v>?</v>
      </c>
      <c r="AI922" s="31" t="str">
        <f t="shared" si="235"/>
        <v>?</v>
      </c>
      <c r="AJ922" s="31" t="str">
        <f t="shared" si="236"/>
        <v>?</v>
      </c>
      <c r="AK922" s="31" t="str">
        <f t="shared" si="237"/>
        <v>?</v>
      </c>
      <c r="AL922" s="31" t="str">
        <f t="shared" si="238"/>
        <v>?</v>
      </c>
      <c r="AM922" s="39" t="str">
        <f t="shared" si="239"/>
        <v/>
      </c>
      <c r="AN922" s="31" t="str">
        <f t="shared" si="240"/>
        <v/>
      </c>
      <c r="AO922" s="32" t="str">
        <f t="shared" si="241"/>
        <v/>
      </c>
      <c r="AP922" s="32" t="str">
        <f t="shared" si="242"/>
        <v/>
      </c>
      <c r="AQ922" s="32" t="str">
        <f t="shared" si="243"/>
        <v/>
      </c>
      <c r="AR922" s="32" t="str">
        <f t="shared" si="244"/>
        <v/>
      </c>
      <c r="AS922" s="32" t="str">
        <f t="shared" si="245"/>
        <v/>
      </c>
      <c r="AT922" s="96" t="str">
        <f t="shared" si="246"/>
        <v xml:space="preserve"> </v>
      </c>
    </row>
    <row r="923" spans="1:46" ht="14.25">
      <c r="A923" s="84"/>
      <c r="B923" s="101"/>
      <c r="C923" s="102"/>
      <c r="D923" s="102"/>
      <c r="E923" s="102"/>
      <c r="F923" s="103"/>
      <c r="H923" s="104"/>
      <c r="J923" s="101"/>
      <c r="K923" s="102"/>
      <c r="L923" s="102"/>
      <c r="M923" s="102"/>
      <c r="N923" s="102"/>
      <c r="O923" s="102"/>
      <c r="P923" s="102"/>
      <c r="Q923" s="102"/>
      <c r="R923" s="105"/>
      <c r="T923" s="101"/>
      <c r="U923" s="102"/>
      <c r="V923" s="102"/>
      <c r="W923" s="102"/>
      <c r="X923" s="106"/>
      <c r="Y923" s="4"/>
      <c r="Z923" s="107"/>
      <c r="AA923" s="108"/>
      <c r="AB923" s="108"/>
      <c r="AC923" s="108"/>
      <c r="AD923" s="109"/>
      <c r="AE923" s="7"/>
      <c r="AF923" s="32" t="str">
        <f t="shared" si="232"/>
        <v/>
      </c>
      <c r="AG923" s="31" t="str">
        <f t="shared" si="233"/>
        <v>?</v>
      </c>
      <c r="AH923" s="31" t="str">
        <f t="shared" si="234"/>
        <v>?</v>
      </c>
      <c r="AI923" s="31" t="str">
        <f t="shared" si="235"/>
        <v>?</v>
      </c>
      <c r="AJ923" s="31" t="str">
        <f t="shared" si="236"/>
        <v>?</v>
      </c>
      <c r="AK923" s="31" t="str">
        <f t="shared" si="237"/>
        <v>?</v>
      </c>
      <c r="AL923" s="31" t="str">
        <f t="shared" si="238"/>
        <v>?</v>
      </c>
      <c r="AM923" s="39" t="str">
        <f t="shared" si="239"/>
        <v/>
      </c>
      <c r="AN923" s="31" t="str">
        <f t="shared" si="240"/>
        <v/>
      </c>
      <c r="AO923" s="32" t="str">
        <f t="shared" si="241"/>
        <v/>
      </c>
      <c r="AP923" s="32" t="str">
        <f t="shared" si="242"/>
        <v/>
      </c>
      <c r="AQ923" s="32" t="str">
        <f t="shared" si="243"/>
        <v/>
      </c>
      <c r="AR923" s="32" t="str">
        <f t="shared" si="244"/>
        <v/>
      </c>
      <c r="AS923" s="32" t="str">
        <f t="shared" si="245"/>
        <v/>
      </c>
      <c r="AT923" s="96" t="str">
        <f t="shared" si="246"/>
        <v xml:space="preserve"> </v>
      </c>
    </row>
    <row r="924" spans="1:46" ht="14.25">
      <c r="A924" s="84"/>
      <c r="B924" s="101"/>
      <c r="C924" s="102"/>
      <c r="D924" s="102"/>
      <c r="E924" s="102"/>
      <c r="F924" s="103"/>
      <c r="H924" s="104"/>
      <c r="J924" s="101"/>
      <c r="K924" s="102"/>
      <c r="L924" s="102"/>
      <c r="M924" s="102"/>
      <c r="N924" s="102"/>
      <c r="O924" s="102"/>
      <c r="P924" s="102"/>
      <c r="Q924" s="102"/>
      <c r="R924" s="105"/>
      <c r="T924" s="101"/>
      <c r="U924" s="102"/>
      <c r="V924" s="102"/>
      <c r="W924" s="102"/>
      <c r="X924" s="106"/>
      <c r="Y924" s="4"/>
      <c r="Z924" s="107"/>
      <c r="AA924" s="108"/>
      <c r="AB924" s="108"/>
      <c r="AC924" s="108"/>
      <c r="AD924" s="109"/>
      <c r="AE924" s="7"/>
      <c r="AF924" s="32" t="str">
        <f t="shared" si="232"/>
        <v/>
      </c>
      <c r="AG924" s="31" t="str">
        <f t="shared" si="233"/>
        <v>?</v>
      </c>
      <c r="AH924" s="31" t="str">
        <f t="shared" si="234"/>
        <v>?</v>
      </c>
      <c r="AI924" s="31" t="str">
        <f t="shared" si="235"/>
        <v>?</v>
      </c>
      <c r="AJ924" s="31" t="str">
        <f t="shared" si="236"/>
        <v>?</v>
      </c>
      <c r="AK924" s="31" t="str">
        <f t="shared" si="237"/>
        <v>?</v>
      </c>
      <c r="AL924" s="31" t="str">
        <f t="shared" si="238"/>
        <v>?</v>
      </c>
      <c r="AM924" s="39" t="str">
        <f t="shared" si="239"/>
        <v/>
      </c>
      <c r="AN924" s="31" t="str">
        <f t="shared" si="240"/>
        <v/>
      </c>
      <c r="AO924" s="32" t="str">
        <f t="shared" si="241"/>
        <v/>
      </c>
      <c r="AP924" s="32" t="str">
        <f t="shared" si="242"/>
        <v/>
      </c>
      <c r="AQ924" s="32" t="str">
        <f t="shared" si="243"/>
        <v/>
      </c>
      <c r="AR924" s="32" t="str">
        <f t="shared" si="244"/>
        <v/>
      </c>
      <c r="AS924" s="32" t="str">
        <f t="shared" si="245"/>
        <v/>
      </c>
      <c r="AT924" s="96" t="str">
        <f t="shared" si="246"/>
        <v xml:space="preserve"> </v>
      </c>
    </row>
    <row r="925" spans="1:46" ht="14.25">
      <c r="A925" s="84"/>
      <c r="B925" s="101"/>
      <c r="C925" s="102"/>
      <c r="D925" s="102"/>
      <c r="E925" s="102"/>
      <c r="F925" s="103"/>
      <c r="H925" s="104"/>
      <c r="J925" s="101"/>
      <c r="K925" s="102"/>
      <c r="L925" s="102"/>
      <c r="M925" s="102"/>
      <c r="N925" s="102"/>
      <c r="O925" s="102"/>
      <c r="P925" s="102"/>
      <c r="Q925" s="102"/>
      <c r="R925" s="105"/>
      <c r="T925" s="101"/>
      <c r="U925" s="102"/>
      <c r="V925" s="102"/>
      <c r="W925" s="102"/>
      <c r="X925" s="106"/>
      <c r="Y925" s="4"/>
      <c r="Z925" s="107"/>
      <c r="AA925" s="108"/>
      <c r="AB925" s="108"/>
      <c r="AC925" s="108"/>
      <c r="AD925" s="109"/>
      <c r="AE925" s="7"/>
      <c r="AF925" s="32" t="str">
        <f t="shared" si="232"/>
        <v/>
      </c>
      <c r="AG925" s="31" t="str">
        <f t="shared" si="233"/>
        <v>?</v>
      </c>
      <c r="AH925" s="31" t="str">
        <f t="shared" si="234"/>
        <v>?</v>
      </c>
      <c r="AI925" s="31" t="str">
        <f t="shared" si="235"/>
        <v>?</v>
      </c>
      <c r="AJ925" s="31" t="str">
        <f t="shared" si="236"/>
        <v>?</v>
      </c>
      <c r="AK925" s="31" t="str">
        <f t="shared" si="237"/>
        <v>?</v>
      </c>
      <c r="AL925" s="31" t="str">
        <f t="shared" si="238"/>
        <v>?</v>
      </c>
      <c r="AM925" s="39" t="str">
        <f t="shared" si="239"/>
        <v/>
      </c>
      <c r="AN925" s="31" t="str">
        <f t="shared" si="240"/>
        <v/>
      </c>
      <c r="AO925" s="32" t="str">
        <f t="shared" si="241"/>
        <v/>
      </c>
      <c r="AP925" s="32" t="str">
        <f t="shared" si="242"/>
        <v/>
      </c>
      <c r="AQ925" s="32" t="str">
        <f t="shared" si="243"/>
        <v/>
      </c>
      <c r="AR925" s="32" t="str">
        <f t="shared" si="244"/>
        <v/>
      </c>
      <c r="AS925" s="32" t="str">
        <f t="shared" si="245"/>
        <v/>
      </c>
      <c r="AT925" s="96" t="str">
        <f t="shared" si="246"/>
        <v xml:space="preserve"> </v>
      </c>
    </row>
    <row r="926" spans="1:46" ht="14.25">
      <c r="A926" s="84"/>
      <c r="B926" s="101"/>
      <c r="C926" s="102"/>
      <c r="D926" s="102"/>
      <c r="E926" s="102"/>
      <c r="F926" s="103"/>
      <c r="H926" s="104"/>
      <c r="J926" s="101"/>
      <c r="K926" s="102"/>
      <c r="L926" s="102"/>
      <c r="M926" s="102"/>
      <c r="N926" s="102"/>
      <c r="O926" s="102"/>
      <c r="P926" s="102"/>
      <c r="Q926" s="102"/>
      <c r="R926" s="105"/>
      <c r="T926" s="101"/>
      <c r="U926" s="102"/>
      <c r="V926" s="102"/>
      <c r="W926" s="102"/>
      <c r="X926" s="106"/>
      <c r="Y926" s="4"/>
      <c r="Z926" s="107"/>
      <c r="AA926" s="108"/>
      <c r="AB926" s="108"/>
      <c r="AC926" s="108"/>
      <c r="AD926" s="109"/>
      <c r="AE926" s="7"/>
      <c r="AF926" s="32" t="str">
        <f t="shared" ref="AF926:AF989" si="247">IF(COUNTA(H926)&gt;0,CONCATENATE(" [",H926,"] "),"")</f>
        <v/>
      </c>
      <c r="AG926" s="31" t="str">
        <f t="shared" ref="AG926:AG989" si="248">IF(COUNTA(L926)&gt;0,RIGHT(L926,LEN(L926)-5),"?")</f>
        <v>?</v>
      </c>
      <c r="AH926" s="31" t="str">
        <f t="shared" ref="AH926:AH989" si="249">IF(COUNTA(M926)&gt;0,RIGHT(M926,LEN(M926)-5),"?")</f>
        <v>?</v>
      </c>
      <c r="AI926" s="31" t="str">
        <f t="shared" ref="AI926:AI989" si="250">IF(COUNTA(N926)&gt;0,RIGHT(N926,LEN(N926)-5),"?")</f>
        <v>?</v>
      </c>
      <c r="AJ926" s="31" t="str">
        <f t="shared" ref="AJ926:AJ989" si="251">IF(COUNTA(O926)&gt;0,RIGHT(O926,LEN(O926)-5),"?")</f>
        <v>?</v>
      </c>
      <c r="AK926" s="31" t="str">
        <f t="shared" ref="AK926:AK989" si="252">IF(COUNTA(P926)&gt;0,RIGHT(P926,LEN(P926)-5),"?")</f>
        <v>?</v>
      </c>
      <c r="AL926" s="31" t="str">
        <f t="shared" ref="AL926:AL989" si="253">IF(COUNTA(Q926)&gt;0,RIGHT(Q926,LEN(Q926)-5),"?")</f>
        <v>?</v>
      </c>
      <c r="AM926" s="39" t="str">
        <f t="shared" ref="AM926:AM989" si="254">IF(COUNTA(R926)&gt;0,CONCATENATE(" Fasta: ",RIGHT(R926,LEN(R926)-5)),"")</f>
        <v/>
      </c>
      <c r="AN926" s="31" t="str">
        <f t="shared" ref="AN926:AN989" si="255">IF(A926="Målvakt",CONCATENATE(AG926," - ",AK926),"")</f>
        <v/>
      </c>
      <c r="AO926" s="32" t="str">
        <f t="shared" ref="AO926:AO989" si="256">IF(A926="Försvarare",CONCATENATE(AK926," - ",AH926," - ",AJ926," - ",AI926),"")</f>
        <v/>
      </c>
      <c r="AP926" s="32" t="str">
        <f t="shared" ref="AP926:AP989" si="257">IF(A926="Inner",CONCATENATE(AH926," - ",AI926," - ",AK926),"")</f>
        <v/>
      </c>
      <c r="AQ926" s="32" t="str">
        <f t="shared" ref="AQ926:AQ989" si="258">IF(A926="Ytter",CONCATENATE(AJ926," - ",AH926," - ",AI926," - ",AK926),"")</f>
        <v/>
      </c>
      <c r="AR926" s="32" t="str">
        <f t="shared" ref="AR926:AR989" si="259">IF(A926="Anfallare",CONCATENATE(AL926," - ",AI926," - ",AJ926),"")</f>
        <v/>
      </c>
      <c r="AS926" s="32" t="str">
        <f t="shared" ref="AS926:AS989" si="260">IF(A926="Def anfallare",CONCATENATE(AI926," - ",AH926," - ",AL926," - ",AJ926),"")</f>
        <v/>
      </c>
      <c r="AT926" s="96" t="str">
        <f t="shared" si="246"/>
        <v xml:space="preserve"> </v>
      </c>
    </row>
    <row r="927" spans="1:46" ht="14.25">
      <c r="A927" s="84"/>
      <c r="B927" s="101"/>
      <c r="C927" s="102"/>
      <c r="D927" s="102"/>
      <c r="E927" s="102"/>
      <c r="F927" s="103"/>
      <c r="H927" s="104"/>
      <c r="J927" s="101"/>
      <c r="K927" s="102"/>
      <c r="L927" s="102"/>
      <c r="M927" s="102"/>
      <c r="N927" s="102"/>
      <c r="O927" s="102"/>
      <c r="P927" s="102"/>
      <c r="Q927" s="102"/>
      <c r="R927" s="105"/>
      <c r="T927" s="101"/>
      <c r="U927" s="102"/>
      <c r="V927" s="102"/>
      <c r="W927" s="102"/>
      <c r="X927" s="106"/>
      <c r="Y927" s="4"/>
      <c r="Z927" s="107"/>
      <c r="AA927" s="108"/>
      <c r="AB927" s="108"/>
      <c r="AC927" s="108"/>
      <c r="AD927" s="109"/>
      <c r="AE927" s="7"/>
      <c r="AF927" s="32" t="str">
        <f t="shared" si="247"/>
        <v/>
      </c>
      <c r="AG927" s="31" t="str">
        <f t="shared" si="248"/>
        <v>?</v>
      </c>
      <c r="AH927" s="31" t="str">
        <f t="shared" si="249"/>
        <v>?</v>
      </c>
      <c r="AI927" s="31" t="str">
        <f t="shared" si="250"/>
        <v>?</v>
      </c>
      <c r="AJ927" s="31" t="str">
        <f t="shared" si="251"/>
        <v>?</v>
      </c>
      <c r="AK927" s="31" t="str">
        <f t="shared" si="252"/>
        <v>?</v>
      </c>
      <c r="AL927" s="31" t="str">
        <f t="shared" si="253"/>
        <v>?</v>
      </c>
      <c r="AM927" s="39" t="str">
        <f t="shared" si="254"/>
        <v/>
      </c>
      <c r="AN927" s="31" t="str">
        <f t="shared" si="255"/>
        <v/>
      </c>
      <c r="AO927" s="32" t="str">
        <f t="shared" si="256"/>
        <v/>
      </c>
      <c r="AP927" s="32" t="str">
        <f t="shared" si="257"/>
        <v/>
      </c>
      <c r="AQ927" s="32" t="str">
        <f t="shared" si="258"/>
        <v/>
      </c>
      <c r="AR927" s="32" t="str">
        <f t="shared" si="259"/>
        <v/>
      </c>
      <c r="AS927" s="32" t="str">
        <f t="shared" si="260"/>
        <v/>
      </c>
      <c r="AT927" s="96" t="str">
        <f t="shared" si="246"/>
        <v xml:space="preserve"> </v>
      </c>
    </row>
    <row r="928" spans="1:46" ht="14.25">
      <c r="A928" s="84"/>
      <c r="B928" s="101"/>
      <c r="C928" s="102"/>
      <c r="D928" s="102"/>
      <c r="E928" s="102"/>
      <c r="F928" s="103"/>
      <c r="H928" s="104"/>
      <c r="J928" s="101"/>
      <c r="K928" s="102"/>
      <c r="L928" s="102"/>
      <c r="M928" s="102"/>
      <c r="N928" s="102"/>
      <c r="O928" s="102"/>
      <c r="P928" s="102"/>
      <c r="Q928" s="102"/>
      <c r="R928" s="105"/>
      <c r="T928" s="101"/>
      <c r="U928" s="102"/>
      <c r="V928" s="102"/>
      <c r="W928" s="102"/>
      <c r="X928" s="106"/>
      <c r="Y928" s="4"/>
      <c r="Z928" s="107"/>
      <c r="AA928" s="108"/>
      <c r="AB928" s="108"/>
      <c r="AC928" s="108"/>
      <c r="AD928" s="109"/>
      <c r="AE928" s="7"/>
      <c r="AF928" s="32" t="str">
        <f t="shared" si="247"/>
        <v/>
      </c>
      <c r="AG928" s="31" t="str">
        <f t="shared" si="248"/>
        <v>?</v>
      </c>
      <c r="AH928" s="31" t="str">
        <f t="shared" si="249"/>
        <v>?</v>
      </c>
      <c r="AI928" s="31" t="str">
        <f t="shared" si="250"/>
        <v>?</v>
      </c>
      <c r="AJ928" s="31" t="str">
        <f t="shared" si="251"/>
        <v>?</v>
      </c>
      <c r="AK928" s="31" t="str">
        <f t="shared" si="252"/>
        <v>?</v>
      </c>
      <c r="AL928" s="31" t="str">
        <f t="shared" si="253"/>
        <v>?</v>
      </c>
      <c r="AM928" s="39" t="str">
        <f t="shared" si="254"/>
        <v/>
      </c>
      <c r="AN928" s="31" t="str">
        <f t="shared" si="255"/>
        <v/>
      </c>
      <c r="AO928" s="32" t="str">
        <f t="shared" si="256"/>
        <v/>
      </c>
      <c r="AP928" s="32" t="str">
        <f t="shared" si="257"/>
        <v/>
      </c>
      <c r="AQ928" s="32" t="str">
        <f t="shared" si="258"/>
        <v/>
      </c>
      <c r="AR928" s="32" t="str">
        <f t="shared" si="259"/>
        <v/>
      </c>
      <c r="AS928" s="32" t="str">
        <f t="shared" si="260"/>
        <v/>
      </c>
      <c r="AT928" s="96" t="str">
        <f t="shared" si="246"/>
        <v xml:space="preserve"> </v>
      </c>
    </row>
    <row r="929" spans="1:46" ht="14.25">
      <c r="A929" s="84"/>
      <c r="B929" s="101"/>
      <c r="C929" s="102"/>
      <c r="D929" s="102"/>
      <c r="E929" s="102"/>
      <c r="F929" s="103"/>
      <c r="H929" s="104"/>
      <c r="J929" s="101"/>
      <c r="K929" s="102"/>
      <c r="L929" s="102"/>
      <c r="M929" s="102"/>
      <c r="N929" s="102"/>
      <c r="O929" s="102"/>
      <c r="P929" s="102"/>
      <c r="Q929" s="102"/>
      <c r="R929" s="105"/>
      <c r="T929" s="101"/>
      <c r="U929" s="102"/>
      <c r="V929" s="102"/>
      <c r="W929" s="102"/>
      <c r="X929" s="106"/>
      <c r="Y929" s="4"/>
      <c r="Z929" s="107"/>
      <c r="AA929" s="108"/>
      <c r="AB929" s="108"/>
      <c r="AC929" s="108"/>
      <c r="AD929" s="109"/>
      <c r="AE929" s="7"/>
      <c r="AF929" s="32" t="str">
        <f t="shared" si="247"/>
        <v/>
      </c>
      <c r="AG929" s="31" t="str">
        <f t="shared" si="248"/>
        <v>?</v>
      </c>
      <c r="AH929" s="31" t="str">
        <f t="shared" si="249"/>
        <v>?</v>
      </c>
      <c r="AI929" s="31" t="str">
        <f t="shared" si="250"/>
        <v>?</v>
      </c>
      <c r="AJ929" s="31" t="str">
        <f t="shared" si="251"/>
        <v>?</v>
      </c>
      <c r="AK929" s="31" t="str">
        <f t="shared" si="252"/>
        <v>?</v>
      </c>
      <c r="AL929" s="31" t="str">
        <f t="shared" si="253"/>
        <v>?</v>
      </c>
      <c r="AM929" s="39" t="str">
        <f t="shared" si="254"/>
        <v/>
      </c>
      <c r="AN929" s="31" t="str">
        <f t="shared" si="255"/>
        <v/>
      </c>
      <c r="AO929" s="32" t="str">
        <f t="shared" si="256"/>
        <v/>
      </c>
      <c r="AP929" s="32" t="str">
        <f t="shared" si="257"/>
        <v/>
      </c>
      <c r="AQ929" s="32" t="str">
        <f t="shared" si="258"/>
        <v/>
      </c>
      <c r="AR929" s="32" t="str">
        <f t="shared" si="259"/>
        <v/>
      </c>
      <c r="AS929" s="32" t="str">
        <f t="shared" si="260"/>
        <v/>
      </c>
      <c r="AT929" s="96" t="str">
        <f t="shared" si="246"/>
        <v xml:space="preserve"> </v>
      </c>
    </row>
    <row r="930" spans="1:46" ht="14.25">
      <c r="A930" s="84"/>
      <c r="B930" s="101"/>
      <c r="C930" s="102"/>
      <c r="D930" s="102"/>
      <c r="E930" s="102"/>
      <c r="F930" s="103"/>
      <c r="H930" s="104"/>
      <c r="J930" s="101"/>
      <c r="K930" s="102"/>
      <c r="L930" s="102"/>
      <c r="M930" s="102"/>
      <c r="N930" s="102"/>
      <c r="O930" s="102"/>
      <c r="P930" s="102"/>
      <c r="Q930" s="102"/>
      <c r="R930" s="105"/>
      <c r="T930" s="101"/>
      <c r="U930" s="102"/>
      <c r="V930" s="102"/>
      <c r="W930" s="102"/>
      <c r="X930" s="106"/>
      <c r="Y930" s="4"/>
      <c r="Z930" s="107"/>
      <c r="AA930" s="108"/>
      <c r="AB930" s="108"/>
      <c r="AC930" s="108"/>
      <c r="AD930" s="109"/>
      <c r="AE930" s="7"/>
      <c r="AF930" s="32" t="str">
        <f t="shared" si="247"/>
        <v/>
      </c>
      <c r="AG930" s="31" t="str">
        <f t="shared" si="248"/>
        <v>?</v>
      </c>
      <c r="AH930" s="31" t="str">
        <f t="shared" si="249"/>
        <v>?</v>
      </c>
      <c r="AI930" s="31" t="str">
        <f t="shared" si="250"/>
        <v>?</v>
      </c>
      <c r="AJ930" s="31" t="str">
        <f t="shared" si="251"/>
        <v>?</v>
      </c>
      <c r="AK930" s="31" t="str">
        <f t="shared" si="252"/>
        <v>?</v>
      </c>
      <c r="AL930" s="31" t="str">
        <f t="shared" si="253"/>
        <v>?</v>
      </c>
      <c r="AM930" s="39" t="str">
        <f t="shared" si="254"/>
        <v/>
      </c>
      <c r="AN930" s="31" t="str">
        <f t="shared" si="255"/>
        <v/>
      </c>
      <c r="AO930" s="32" t="str">
        <f t="shared" si="256"/>
        <v/>
      </c>
      <c r="AP930" s="32" t="str">
        <f t="shared" si="257"/>
        <v/>
      </c>
      <c r="AQ930" s="32" t="str">
        <f t="shared" si="258"/>
        <v/>
      </c>
      <c r="AR930" s="32" t="str">
        <f t="shared" si="259"/>
        <v/>
      </c>
      <c r="AS930" s="32" t="str">
        <f t="shared" si="260"/>
        <v/>
      </c>
      <c r="AT930" s="96" t="str">
        <f t="shared" si="246"/>
        <v xml:space="preserve"> </v>
      </c>
    </row>
    <row r="931" spans="1:46" ht="14.25">
      <c r="A931" s="84"/>
      <c r="B931" s="101"/>
      <c r="C931" s="102"/>
      <c r="D931" s="102"/>
      <c r="E931" s="102"/>
      <c r="F931" s="103"/>
      <c r="H931" s="104"/>
      <c r="J931" s="101"/>
      <c r="K931" s="102"/>
      <c r="L931" s="102"/>
      <c r="M931" s="102"/>
      <c r="N931" s="102"/>
      <c r="O931" s="102"/>
      <c r="P931" s="102"/>
      <c r="Q931" s="102"/>
      <c r="R931" s="105"/>
      <c r="T931" s="101"/>
      <c r="U931" s="102"/>
      <c r="V931" s="102"/>
      <c r="W931" s="102"/>
      <c r="X931" s="106"/>
      <c r="Y931" s="4"/>
      <c r="Z931" s="107"/>
      <c r="AA931" s="108"/>
      <c r="AB931" s="108"/>
      <c r="AC931" s="108"/>
      <c r="AD931" s="109"/>
      <c r="AE931" s="7"/>
      <c r="AF931" s="32" t="str">
        <f t="shared" si="247"/>
        <v/>
      </c>
      <c r="AG931" s="31" t="str">
        <f t="shared" si="248"/>
        <v>?</v>
      </c>
      <c r="AH931" s="31" t="str">
        <f t="shared" si="249"/>
        <v>?</v>
      </c>
      <c r="AI931" s="31" t="str">
        <f t="shared" si="250"/>
        <v>?</v>
      </c>
      <c r="AJ931" s="31" t="str">
        <f t="shared" si="251"/>
        <v>?</v>
      </c>
      <c r="AK931" s="31" t="str">
        <f t="shared" si="252"/>
        <v>?</v>
      </c>
      <c r="AL931" s="31" t="str">
        <f t="shared" si="253"/>
        <v>?</v>
      </c>
      <c r="AM931" s="39" t="str">
        <f t="shared" si="254"/>
        <v/>
      </c>
      <c r="AN931" s="31" t="str">
        <f t="shared" si="255"/>
        <v/>
      </c>
      <c r="AO931" s="32" t="str">
        <f t="shared" si="256"/>
        <v/>
      </c>
      <c r="AP931" s="32" t="str">
        <f t="shared" si="257"/>
        <v/>
      </c>
      <c r="AQ931" s="32" t="str">
        <f t="shared" si="258"/>
        <v/>
      </c>
      <c r="AR931" s="32" t="str">
        <f t="shared" si="259"/>
        <v/>
      </c>
      <c r="AS931" s="32" t="str">
        <f t="shared" si="260"/>
        <v/>
      </c>
      <c r="AT931" s="96" t="str">
        <f t="shared" si="246"/>
        <v xml:space="preserve"> </v>
      </c>
    </row>
    <row r="932" spans="1:46" ht="14.25">
      <c r="A932" s="84"/>
      <c r="B932" s="101"/>
      <c r="C932" s="102"/>
      <c r="D932" s="102"/>
      <c r="E932" s="102"/>
      <c r="F932" s="103"/>
      <c r="H932" s="104"/>
      <c r="J932" s="101"/>
      <c r="K932" s="102"/>
      <c r="L932" s="102"/>
      <c r="M932" s="102"/>
      <c r="N932" s="102"/>
      <c r="O932" s="102"/>
      <c r="P932" s="102"/>
      <c r="Q932" s="102"/>
      <c r="R932" s="105"/>
      <c r="T932" s="101"/>
      <c r="U932" s="102"/>
      <c r="V932" s="102"/>
      <c r="W932" s="102"/>
      <c r="X932" s="106"/>
      <c r="Y932" s="4"/>
      <c r="Z932" s="107"/>
      <c r="AA932" s="108"/>
      <c r="AB932" s="108"/>
      <c r="AC932" s="108"/>
      <c r="AD932" s="109"/>
      <c r="AE932" s="7"/>
      <c r="AF932" s="32" t="str">
        <f t="shared" si="247"/>
        <v/>
      </c>
      <c r="AG932" s="31" t="str">
        <f t="shared" si="248"/>
        <v>?</v>
      </c>
      <c r="AH932" s="31" t="str">
        <f t="shared" si="249"/>
        <v>?</v>
      </c>
      <c r="AI932" s="31" t="str">
        <f t="shared" si="250"/>
        <v>?</v>
      </c>
      <c r="AJ932" s="31" t="str">
        <f t="shared" si="251"/>
        <v>?</v>
      </c>
      <c r="AK932" s="31" t="str">
        <f t="shared" si="252"/>
        <v>?</v>
      </c>
      <c r="AL932" s="31" t="str">
        <f t="shared" si="253"/>
        <v>?</v>
      </c>
      <c r="AM932" s="39" t="str">
        <f t="shared" si="254"/>
        <v/>
      </c>
      <c r="AN932" s="31" t="str">
        <f t="shared" si="255"/>
        <v/>
      </c>
      <c r="AO932" s="32" t="str">
        <f t="shared" si="256"/>
        <v/>
      </c>
      <c r="AP932" s="32" t="str">
        <f t="shared" si="257"/>
        <v/>
      </c>
      <c r="AQ932" s="32" t="str">
        <f t="shared" si="258"/>
        <v/>
      </c>
      <c r="AR932" s="32" t="str">
        <f t="shared" si="259"/>
        <v/>
      </c>
      <c r="AS932" s="32" t="str">
        <f t="shared" si="260"/>
        <v/>
      </c>
      <c r="AT932" s="96" t="str">
        <f t="shared" si="246"/>
        <v xml:space="preserve"> </v>
      </c>
    </row>
    <row r="933" spans="1:46" ht="14.25">
      <c r="A933" s="84"/>
      <c r="B933" s="101"/>
      <c r="C933" s="102"/>
      <c r="D933" s="102"/>
      <c r="E933" s="102"/>
      <c r="F933" s="103"/>
      <c r="H933" s="104"/>
      <c r="J933" s="101"/>
      <c r="K933" s="102"/>
      <c r="L933" s="102"/>
      <c r="M933" s="102"/>
      <c r="N933" s="102"/>
      <c r="O933" s="102"/>
      <c r="P933" s="102"/>
      <c r="Q933" s="102"/>
      <c r="R933" s="105"/>
      <c r="T933" s="101"/>
      <c r="U933" s="102"/>
      <c r="V933" s="102"/>
      <c r="W933" s="102"/>
      <c r="X933" s="106"/>
      <c r="Y933" s="4"/>
      <c r="Z933" s="107"/>
      <c r="AA933" s="108"/>
      <c r="AB933" s="108"/>
      <c r="AC933" s="108"/>
      <c r="AD933" s="109"/>
      <c r="AE933" s="7"/>
      <c r="AF933" s="32" t="str">
        <f t="shared" si="247"/>
        <v/>
      </c>
      <c r="AG933" s="31" t="str">
        <f t="shared" si="248"/>
        <v>?</v>
      </c>
      <c r="AH933" s="31" t="str">
        <f t="shared" si="249"/>
        <v>?</v>
      </c>
      <c r="AI933" s="31" t="str">
        <f t="shared" si="250"/>
        <v>?</v>
      </c>
      <c r="AJ933" s="31" t="str">
        <f t="shared" si="251"/>
        <v>?</v>
      </c>
      <c r="AK933" s="31" t="str">
        <f t="shared" si="252"/>
        <v>?</v>
      </c>
      <c r="AL933" s="31" t="str">
        <f t="shared" si="253"/>
        <v>?</v>
      </c>
      <c r="AM933" s="39" t="str">
        <f t="shared" si="254"/>
        <v/>
      </c>
      <c r="AN933" s="31" t="str">
        <f t="shared" si="255"/>
        <v/>
      </c>
      <c r="AO933" s="32" t="str">
        <f t="shared" si="256"/>
        <v/>
      </c>
      <c r="AP933" s="32" t="str">
        <f t="shared" si="257"/>
        <v/>
      </c>
      <c r="AQ933" s="32" t="str">
        <f t="shared" si="258"/>
        <v/>
      </c>
      <c r="AR933" s="32" t="str">
        <f t="shared" si="259"/>
        <v/>
      </c>
      <c r="AS933" s="32" t="str">
        <f t="shared" si="260"/>
        <v/>
      </c>
      <c r="AT933" s="96" t="str">
        <f t="shared" ref="AT933:AT996" si="261">CONCATENATE(IF(Z933="LL","[u]",IF(Z933="Ny","[i]",IF(Z933="Extra koll","[b]",""))),F933," ",C933,IF(COUNTA(D933)&gt;0,CONCATENATE(" [playerid=",D933,"] "),""),AN933,AO933,AP933,AQ933,AR933,AS933,AF933,AM933,IF(Z933="LL","[/u]",IF(Z933="Ny","[/i]",IF(Z933="Extra koll","[/b]",""))))</f>
        <v xml:space="preserve"> </v>
      </c>
    </row>
    <row r="934" spans="1:46" ht="14.25">
      <c r="A934" s="84"/>
      <c r="B934" s="101"/>
      <c r="C934" s="102"/>
      <c r="D934" s="102"/>
      <c r="E934" s="102"/>
      <c r="F934" s="103"/>
      <c r="H934" s="104"/>
      <c r="J934" s="101"/>
      <c r="K934" s="102"/>
      <c r="L934" s="102"/>
      <c r="M934" s="102"/>
      <c r="N934" s="102"/>
      <c r="O934" s="102"/>
      <c r="P934" s="102"/>
      <c r="Q934" s="102"/>
      <c r="R934" s="105"/>
      <c r="T934" s="101"/>
      <c r="U934" s="102"/>
      <c r="V934" s="102"/>
      <c r="W934" s="102"/>
      <c r="X934" s="106"/>
      <c r="Y934" s="4"/>
      <c r="Z934" s="107"/>
      <c r="AA934" s="108"/>
      <c r="AB934" s="108"/>
      <c r="AC934" s="108"/>
      <c r="AD934" s="109"/>
      <c r="AE934" s="7"/>
      <c r="AF934" s="32" t="str">
        <f t="shared" si="247"/>
        <v/>
      </c>
      <c r="AG934" s="31" t="str">
        <f t="shared" si="248"/>
        <v>?</v>
      </c>
      <c r="AH934" s="31" t="str">
        <f t="shared" si="249"/>
        <v>?</v>
      </c>
      <c r="AI934" s="31" t="str">
        <f t="shared" si="250"/>
        <v>?</v>
      </c>
      <c r="AJ934" s="31" t="str">
        <f t="shared" si="251"/>
        <v>?</v>
      </c>
      <c r="AK934" s="31" t="str">
        <f t="shared" si="252"/>
        <v>?</v>
      </c>
      <c r="AL934" s="31" t="str">
        <f t="shared" si="253"/>
        <v>?</v>
      </c>
      <c r="AM934" s="39" t="str">
        <f t="shared" si="254"/>
        <v/>
      </c>
      <c r="AN934" s="31" t="str">
        <f t="shared" si="255"/>
        <v/>
      </c>
      <c r="AO934" s="32" t="str">
        <f t="shared" si="256"/>
        <v/>
      </c>
      <c r="AP934" s="32" t="str">
        <f t="shared" si="257"/>
        <v/>
      </c>
      <c r="AQ934" s="32" t="str">
        <f t="shared" si="258"/>
        <v/>
      </c>
      <c r="AR934" s="32" t="str">
        <f t="shared" si="259"/>
        <v/>
      </c>
      <c r="AS934" s="32" t="str">
        <f t="shared" si="260"/>
        <v/>
      </c>
      <c r="AT934" s="96" t="str">
        <f t="shared" si="261"/>
        <v xml:space="preserve"> </v>
      </c>
    </row>
    <row r="935" spans="1:46" ht="14.25">
      <c r="A935" s="84"/>
      <c r="B935" s="101"/>
      <c r="C935" s="102"/>
      <c r="D935" s="102"/>
      <c r="E935" s="102"/>
      <c r="F935" s="103"/>
      <c r="H935" s="104"/>
      <c r="J935" s="101"/>
      <c r="K935" s="102"/>
      <c r="L935" s="102"/>
      <c r="M935" s="102"/>
      <c r="N935" s="102"/>
      <c r="O935" s="102"/>
      <c r="P935" s="102"/>
      <c r="Q935" s="102"/>
      <c r="R935" s="105"/>
      <c r="T935" s="101"/>
      <c r="U935" s="102"/>
      <c r="V935" s="102"/>
      <c r="W935" s="102"/>
      <c r="X935" s="106"/>
      <c r="Y935" s="4"/>
      <c r="Z935" s="107"/>
      <c r="AA935" s="108"/>
      <c r="AB935" s="108"/>
      <c r="AC935" s="108"/>
      <c r="AD935" s="109"/>
      <c r="AE935" s="7"/>
      <c r="AF935" s="32" t="str">
        <f t="shared" si="247"/>
        <v/>
      </c>
      <c r="AG935" s="31" t="str">
        <f t="shared" si="248"/>
        <v>?</v>
      </c>
      <c r="AH935" s="31" t="str">
        <f t="shared" si="249"/>
        <v>?</v>
      </c>
      <c r="AI935" s="31" t="str">
        <f t="shared" si="250"/>
        <v>?</v>
      </c>
      <c r="AJ935" s="31" t="str">
        <f t="shared" si="251"/>
        <v>?</v>
      </c>
      <c r="AK935" s="31" t="str">
        <f t="shared" si="252"/>
        <v>?</v>
      </c>
      <c r="AL935" s="31" t="str">
        <f t="shared" si="253"/>
        <v>?</v>
      </c>
      <c r="AM935" s="39" t="str">
        <f t="shared" si="254"/>
        <v/>
      </c>
      <c r="AN935" s="31" t="str">
        <f t="shared" si="255"/>
        <v/>
      </c>
      <c r="AO935" s="32" t="str">
        <f t="shared" si="256"/>
        <v/>
      </c>
      <c r="AP935" s="32" t="str">
        <f t="shared" si="257"/>
        <v/>
      </c>
      <c r="AQ935" s="32" t="str">
        <f t="shared" si="258"/>
        <v/>
      </c>
      <c r="AR935" s="32" t="str">
        <f t="shared" si="259"/>
        <v/>
      </c>
      <c r="AS935" s="32" t="str">
        <f t="shared" si="260"/>
        <v/>
      </c>
      <c r="AT935" s="96" t="str">
        <f t="shared" si="261"/>
        <v xml:space="preserve"> </v>
      </c>
    </row>
    <row r="936" spans="1:46" ht="14.25">
      <c r="A936" s="84"/>
      <c r="B936" s="101"/>
      <c r="C936" s="102"/>
      <c r="D936" s="102"/>
      <c r="E936" s="102"/>
      <c r="F936" s="103"/>
      <c r="H936" s="104"/>
      <c r="J936" s="101"/>
      <c r="K936" s="102"/>
      <c r="L936" s="102"/>
      <c r="M936" s="102"/>
      <c r="N936" s="102"/>
      <c r="O936" s="102"/>
      <c r="P936" s="102"/>
      <c r="Q936" s="102"/>
      <c r="R936" s="105"/>
      <c r="T936" s="101"/>
      <c r="U936" s="102"/>
      <c r="V936" s="102"/>
      <c r="W936" s="102"/>
      <c r="X936" s="106"/>
      <c r="Y936" s="4"/>
      <c r="Z936" s="107"/>
      <c r="AA936" s="108"/>
      <c r="AB936" s="108"/>
      <c r="AC936" s="108"/>
      <c r="AD936" s="109"/>
      <c r="AE936" s="7"/>
      <c r="AF936" s="32" t="str">
        <f t="shared" si="247"/>
        <v/>
      </c>
      <c r="AG936" s="31" t="str">
        <f t="shared" si="248"/>
        <v>?</v>
      </c>
      <c r="AH936" s="31" t="str">
        <f t="shared" si="249"/>
        <v>?</v>
      </c>
      <c r="AI936" s="31" t="str">
        <f t="shared" si="250"/>
        <v>?</v>
      </c>
      <c r="AJ936" s="31" t="str">
        <f t="shared" si="251"/>
        <v>?</v>
      </c>
      <c r="AK936" s="31" t="str">
        <f t="shared" si="252"/>
        <v>?</v>
      </c>
      <c r="AL936" s="31" t="str">
        <f t="shared" si="253"/>
        <v>?</v>
      </c>
      <c r="AM936" s="39" t="str">
        <f t="shared" si="254"/>
        <v/>
      </c>
      <c r="AN936" s="31" t="str">
        <f t="shared" si="255"/>
        <v/>
      </c>
      <c r="AO936" s="32" t="str">
        <f t="shared" si="256"/>
        <v/>
      </c>
      <c r="AP936" s="32" t="str">
        <f t="shared" si="257"/>
        <v/>
      </c>
      <c r="AQ936" s="32" t="str">
        <f t="shared" si="258"/>
        <v/>
      </c>
      <c r="AR936" s="32" t="str">
        <f t="shared" si="259"/>
        <v/>
      </c>
      <c r="AS936" s="32" t="str">
        <f t="shared" si="260"/>
        <v/>
      </c>
      <c r="AT936" s="96" t="str">
        <f t="shared" si="261"/>
        <v xml:space="preserve"> </v>
      </c>
    </row>
    <row r="937" spans="1:46" ht="14.25">
      <c r="A937" s="84"/>
      <c r="B937" s="101"/>
      <c r="C937" s="102"/>
      <c r="D937" s="102"/>
      <c r="E937" s="102"/>
      <c r="F937" s="103"/>
      <c r="H937" s="104"/>
      <c r="J937" s="101"/>
      <c r="K937" s="102"/>
      <c r="L937" s="102"/>
      <c r="M937" s="102"/>
      <c r="N937" s="102"/>
      <c r="O937" s="102"/>
      <c r="P937" s="102"/>
      <c r="Q937" s="102"/>
      <c r="R937" s="105"/>
      <c r="T937" s="101"/>
      <c r="U937" s="102"/>
      <c r="V937" s="102"/>
      <c r="W937" s="102"/>
      <c r="X937" s="106"/>
      <c r="Y937" s="4"/>
      <c r="Z937" s="107"/>
      <c r="AA937" s="108"/>
      <c r="AB937" s="108"/>
      <c r="AC937" s="108"/>
      <c r="AD937" s="109"/>
      <c r="AE937" s="7"/>
      <c r="AF937" s="32" t="str">
        <f t="shared" si="247"/>
        <v/>
      </c>
      <c r="AG937" s="31" t="str">
        <f t="shared" si="248"/>
        <v>?</v>
      </c>
      <c r="AH937" s="31" t="str">
        <f t="shared" si="249"/>
        <v>?</v>
      </c>
      <c r="AI937" s="31" t="str">
        <f t="shared" si="250"/>
        <v>?</v>
      </c>
      <c r="AJ937" s="31" t="str">
        <f t="shared" si="251"/>
        <v>?</v>
      </c>
      <c r="AK937" s="31" t="str">
        <f t="shared" si="252"/>
        <v>?</v>
      </c>
      <c r="AL937" s="31" t="str">
        <f t="shared" si="253"/>
        <v>?</v>
      </c>
      <c r="AM937" s="39" t="str">
        <f t="shared" si="254"/>
        <v/>
      </c>
      <c r="AN937" s="31" t="str">
        <f t="shared" si="255"/>
        <v/>
      </c>
      <c r="AO937" s="32" t="str">
        <f t="shared" si="256"/>
        <v/>
      </c>
      <c r="AP937" s="32" t="str">
        <f t="shared" si="257"/>
        <v/>
      </c>
      <c r="AQ937" s="32" t="str">
        <f t="shared" si="258"/>
        <v/>
      </c>
      <c r="AR937" s="32" t="str">
        <f t="shared" si="259"/>
        <v/>
      </c>
      <c r="AS937" s="32" t="str">
        <f t="shared" si="260"/>
        <v/>
      </c>
      <c r="AT937" s="96" t="str">
        <f t="shared" si="261"/>
        <v xml:space="preserve"> </v>
      </c>
    </row>
    <row r="938" spans="1:46" ht="14.25">
      <c r="A938" s="84"/>
      <c r="B938" s="101"/>
      <c r="C938" s="102"/>
      <c r="D938" s="102"/>
      <c r="E938" s="102"/>
      <c r="F938" s="103"/>
      <c r="H938" s="104"/>
      <c r="J938" s="101"/>
      <c r="K938" s="102"/>
      <c r="L938" s="102"/>
      <c r="M938" s="102"/>
      <c r="N938" s="102"/>
      <c r="O938" s="102"/>
      <c r="P938" s="102"/>
      <c r="Q938" s="102"/>
      <c r="R938" s="105"/>
      <c r="T938" s="101"/>
      <c r="U938" s="102"/>
      <c r="V938" s="102"/>
      <c r="W938" s="102"/>
      <c r="X938" s="106"/>
      <c r="Y938" s="4"/>
      <c r="Z938" s="107"/>
      <c r="AA938" s="108"/>
      <c r="AB938" s="108"/>
      <c r="AC938" s="108"/>
      <c r="AD938" s="109"/>
      <c r="AE938" s="7"/>
      <c r="AF938" s="32" t="str">
        <f t="shared" si="247"/>
        <v/>
      </c>
      <c r="AG938" s="31" t="str">
        <f t="shared" si="248"/>
        <v>?</v>
      </c>
      <c r="AH938" s="31" t="str">
        <f t="shared" si="249"/>
        <v>?</v>
      </c>
      <c r="AI938" s="31" t="str">
        <f t="shared" si="250"/>
        <v>?</v>
      </c>
      <c r="AJ938" s="31" t="str">
        <f t="shared" si="251"/>
        <v>?</v>
      </c>
      <c r="AK938" s="31" t="str">
        <f t="shared" si="252"/>
        <v>?</v>
      </c>
      <c r="AL938" s="31" t="str">
        <f t="shared" si="253"/>
        <v>?</v>
      </c>
      <c r="AM938" s="39" t="str">
        <f t="shared" si="254"/>
        <v/>
      </c>
      <c r="AN938" s="31" t="str">
        <f t="shared" si="255"/>
        <v/>
      </c>
      <c r="AO938" s="32" t="str">
        <f t="shared" si="256"/>
        <v/>
      </c>
      <c r="AP938" s="32" t="str">
        <f t="shared" si="257"/>
        <v/>
      </c>
      <c r="AQ938" s="32" t="str">
        <f t="shared" si="258"/>
        <v/>
      </c>
      <c r="AR938" s="32" t="str">
        <f t="shared" si="259"/>
        <v/>
      </c>
      <c r="AS938" s="32" t="str">
        <f t="shared" si="260"/>
        <v/>
      </c>
      <c r="AT938" s="96" t="str">
        <f t="shared" si="261"/>
        <v xml:space="preserve"> </v>
      </c>
    </row>
    <row r="939" spans="1:46" ht="14.25">
      <c r="A939" s="84"/>
      <c r="B939" s="101"/>
      <c r="C939" s="102"/>
      <c r="D939" s="102"/>
      <c r="E939" s="102"/>
      <c r="F939" s="103"/>
      <c r="H939" s="104"/>
      <c r="J939" s="101"/>
      <c r="K939" s="102"/>
      <c r="L939" s="102"/>
      <c r="M939" s="102"/>
      <c r="N939" s="102"/>
      <c r="O939" s="102"/>
      <c r="P939" s="102"/>
      <c r="Q939" s="102"/>
      <c r="R939" s="105"/>
      <c r="T939" s="101"/>
      <c r="U939" s="102"/>
      <c r="V939" s="102"/>
      <c r="W939" s="102"/>
      <c r="X939" s="106"/>
      <c r="Y939" s="4"/>
      <c r="Z939" s="107"/>
      <c r="AA939" s="108"/>
      <c r="AB939" s="108"/>
      <c r="AC939" s="108"/>
      <c r="AD939" s="109"/>
      <c r="AE939" s="7"/>
      <c r="AF939" s="32" t="str">
        <f t="shared" si="247"/>
        <v/>
      </c>
      <c r="AG939" s="31" t="str">
        <f t="shared" si="248"/>
        <v>?</v>
      </c>
      <c r="AH939" s="31" t="str">
        <f t="shared" si="249"/>
        <v>?</v>
      </c>
      <c r="AI939" s="31" t="str">
        <f t="shared" si="250"/>
        <v>?</v>
      </c>
      <c r="AJ939" s="31" t="str">
        <f t="shared" si="251"/>
        <v>?</v>
      </c>
      <c r="AK939" s="31" t="str">
        <f t="shared" si="252"/>
        <v>?</v>
      </c>
      <c r="AL939" s="31" t="str">
        <f t="shared" si="253"/>
        <v>?</v>
      </c>
      <c r="AM939" s="39" t="str">
        <f t="shared" si="254"/>
        <v/>
      </c>
      <c r="AN939" s="31" t="str">
        <f t="shared" si="255"/>
        <v/>
      </c>
      <c r="AO939" s="32" t="str">
        <f t="shared" si="256"/>
        <v/>
      </c>
      <c r="AP939" s="32" t="str">
        <f t="shared" si="257"/>
        <v/>
      </c>
      <c r="AQ939" s="32" t="str">
        <f t="shared" si="258"/>
        <v/>
      </c>
      <c r="AR939" s="32" t="str">
        <f t="shared" si="259"/>
        <v/>
      </c>
      <c r="AS939" s="32" t="str">
        <f t="shared" si="260"/>
        <v/>
      </c>
      <c r="AT939" s="96" t="str">
        <f t="shared" si="261"/>
        <v xml:space="preserve"> </v>
      </c>
    </row>
    <row r="940" spans="1:46" ht="14.25">
      <c r="A940" s="84"/>
      <c r="B940" s="101"/>
      <c r="C940" s="102"/>
      <c r="D940" s="102"/>
      <c r="E940" s="102"/>
      <c r="F940" s="103"/>
      <c r="H940" s="104"/>
      <c r="J940" s="101"/>
      <c r="K940" s="102"/>
      <c r="L940" s="102"/>
      <c r="M940" s="102"/>
      <c r="N940" s="102"/>
      <c r="O940" s="102"/>
      <c r="P940" s="102"/>
      <c r="Q940" s="102"/>
      <c r="R940" s="105"/>
      <c r="T940" s="101"/>
      <c r="U940" s="102"/>
      <c r="V940" s="102"/>
      <c r="W940" s="102"/>
      <c r="X940" s="106"/>
      <c r="Y940" s="4"/>
      <c r="Z940" s="107"/>
      <c r="AA940" s="108"/>
      <c r="AB940" s="108"/>
      <c r="AC940" s="108"/>
      <c r="AD940" s="109"/>
      <c r="AE940" s="7"/>
      <c r="AF940" s="32" t="str">
        <f t="shared" si="247"/>
        <v/>
      </c>
      <c r="AG940" s="31" t="str">
        <f t="shared" si="248"/>
        <v>?</v>
      </c>
      <c r="AH940" s="31" t="str">
        <f t="shared" si="249"/>
        <v>?</v>
      </c>
      <c r="AI940" s="31" t="str">
        <f t="shared" si="250"/>
        <v>?</v>
      </c>
      <c r="AJ940" s="31" t="str">
        <f t="shared" si="251"/>
        <v>?</v>
      </c>
      <c r="AK940" s="31" t="str">
        <f t="shared" si="252"/>
        <v>?</v>
      </c>
      <c r="AL940" s="31" t="str">
        <f t="shared" si="253"/>
        <v>?</v>
      </c>
      <c r="AM940" s="39" t="str">
        <f t="shared" si="254"/>
        <v/>
      </c>
      <c r="AN940" s="31" t="str">
        <f t="shared" si="255"/>
        <v/>
      </c>
      <c r="AO940" s="32" t="str">
        <f t="shared" si="256"/>
        <v/>
      </c>
      <c r="AP940" s="32" t="str">
        <f t="shared" si="257"/>
        <v/>
      </c>
      <c r="AQ940" s="32" t="str">
        <f t="shared" si="258"/>
        <v/>
      </c>
      <c r="AR940" s="32" t="str">
        <f t="shared" si="259"/>
        <v/>
      </c>
      <c r="AS940" s="32" t="str">
        <f t="shared" si="260"/>
        <v/>
      </c>
      <c r="AT940" s="96" t="str">
        <f t="shared" si="261"/>
        <v xml:space="preserve"> </v>
      </c>
    </row>
    <row r="941" spans="1:46" ht="14.25">
      <c r="A941" s="84"/>
      <c r="B941" s="101"/>
      <c r="C941" s="102"/>
      <c r="D941" s="102"/>
      <c r="E941" s="102"/>
      <c r="F941" s="103"/>
      <c r="H941" s="104"/>
      <c r="J941" s="101"/>
      <c r="K941" s="102"/>
      <c r="L941" s="102"/>
      <c r="M941" s="102"/>
      <c r="N941" s="102"/>
      <c r="O941" s="102"/>
      <c r="P941" s="102"/>
      <c r="Q941" s="102"/>
      <c r="R941" s="105"/>
      <c r="T941" s="101"/>
      <c r="U941" s="102"/>
      <c r="V941" s="102"/>
      <c r="W941" s="102"/>
      <c r="X941" s="106"/>
      <c r="Y941" s="4"/>
      <c r="Z941" s="107"/>
      <c r="AA941" s="108"/>
      <c r="AB941" s="108"/>
      <c r="AC941" s="108"/>
      <c r="AD941" s="109"/>
      <c r="AE941" s="7"/>
      <c r="AF941" s="32" t="str">
        <f t="shared" si="247"/>
        <v/>
      </c>
      <c r="AG941" s="31" t="str">
        <f t="shared" si="248"/>
        <v>?</v>
      </c>
      <c r="AH941" s="31" t="str">
        <f t="shared" si="249"/>
        <v>?</v>
      </c>
      <c r="AI941" s="31" t="str">
        <f t="shared" si="250"/>
        <v>?</v>
      </c>
      <c r="AJ941" s="31" t="str">
        <f t="shared" si="251"/>
        <v>?</v>
      </c>
      <c r="AK941" s="31" t="str">
        <f t="shared" si="252"/>
        <v>?</v>
      </c>
      <c r="AL941" s="31" t="str">
        <f t="shared" si="253"/>
        <v>?</v>
      </c>
      <c r="AM941" s="39" t="str">
        <f t="shared" si="254"/>
        <v/>
      </c>
      <c r="AN941" s="31" t="str">
        <f t="shared" si="255"/>
        <v/>
      </c>
      <c r="AO941" s="32" t="str">
        <f t="shared" si="256"/>
        <v/>
      </c>
      <c r="AP941" s="32" t="str">
        <f t="shared" si="257"/>
        <v/>
      </c>
      <c r="AQ941" s="32" t="str">
        <f t="shared" si="258"/>
        <v/>
      </c>
      <c r="AR941" s="32" t="str">
        <f t="shared" si="259"/>
        <v/>
      </c>
      <c r="AS941" s="32" t="str">
        <f t="shared" si="260"/>
        <v/>
      </c>
      <c r="AT941" s="96" t="str">
        <f t="shared" si="261"/>
        <v xml:space="preserve"> </v>
      </c>
    </row>
    <row r="942" spans="1:46" ht="14.25">
      <c r="A942" s="84"/>
      <c r="B942" s="101"/>
      <c r="C942" s="102"/>
      <c r="D942" s="102"/>
      <c r="E942" s="102"/>
      <c r="F942" s="103"/>
      <c r="H942" s="104"/>
      <c r="J942" s="101"/>
      <c r="K942" s="102"/>
      <c r="L942" s="102"/>
      <c r="M942" s="102"/>
      <c r="N942" s="102"/>
      <c r="O942" s="102"/>
      <c r="P942" s="102"/>
      <c r="Q942" s="102"/>
      <c r="R942" s="105"/>
      <c r="T942" s="101"/>
      <c r="U942" s="102"/>
      <c r="V942" s="102"/>
      <c r="W942" s="102"/>
      <c r="X942" s="106"/>
      <c r="Y942" s="4"/>
      <c r="Z942" s="107"/>
      <c r="AA942" s="108"/>
      <c r="AB942" s="108"/>
      <c r="AC942" s="108"/>
      <c r="AD942" s="109"/>
      <c r="AE942" s="7"/>
      <c r="AF942" s="32" t="str">
        <f t="shared" si="247"/>
        <v/>
      </c>
      <c r="AG942" s="31" t="str">
        <f t="shared" si="248"/>
        <v>?</v>
      </c>
      <c r="AH942" s="31" t="str">
        <f t="shared" si="249"/>
        <v>?</v>
      </c>
      <c r="AI942" s="31" t="str">
        <f t="shared" si="250"/>
        <v>?</v>
      </c>
      <c r="AJ942" s="31" t="str">
        <f t="shared" si="251"/>
        <v>?</v>
      </c>
      <c r="AK942" s="31" t="str">
        <f t="shared" si="252"/>
        <v>?</v>
      </c>
      <c r="AL942" s="31" t="str">
        <f t="shared" si="253"/>
        <v>?</v>
      </c>
      <c r="AM942" s="39" t="str">
        <f t="shared" si="254"/>
        <v/>
      </c>
      <c r="AN942" s="31" t="str">
        <f t="shared" si="255"/>
        <v/>
      </c>
      <c r="AO942" s="32" t="str">
        <f t="shared" si="256"/>
        <v/>
      </c>
      <c r="AP942" s="32" t="str">
        <f t="shared" si="257"/>
        <v/>
      </c>
      <c r="AQ942" s="32" t="str">
        <f t="shared" si="258"/>
        <v/>
      </c>
      <c r="AR942" s="32" t="str">
        <f t="shared" si="259"/>
        <v/>
      </c>
      <c r="AS942" s="32" t="str">
        <f t="shared" si="260"/>
        <v/>
      </c>
      <c r="AT942" s="96" t="str">
        <f t="shared" si="261"/>
        <v xml:space="preserve"> </v>
      </c>
    </row>
    <row r="943" spans="1:46" ht="14.25">
      <c r="A943" s="84"/>
      <c r="B943" s="101"/>
      <c r="C943" s="102"/>
      <c r="D943" s="102"/>
      <c r="E943" s="102"/>
      <c r="F943" s="103"/>
      <c r="H943" s="104"/>
      <c r="J943" s="101"/>
      <c r="K943" s="102"/>
      <c r="L943" s="102"/>
      <c r="M943" s="102"/>
      <c r="N943" s="102"/>
      <c r="O943" s="102"/>
      <c r="P943" s="102"/>
      <c r="Q943" s="102"/>
      <c r="R943" s="105"/>
      <c r="T943" s="101"/>
      <c r="U943" s="102"/>
      <c r="V943" s="102"/>
      <c r="W943" s="102"/>
      <c r="X943" s="106"/>
      <c r="Y943" s="4"/>
      <c r="Z943" s="107"/>
      <c r="AA943" s="108"/>
      <c r="AB943" s="108"/>
      <c r="AC943" s="108"/>
      <c r="AD943" s="109"/>
      <c r="AE943" s="7"/>
      <c r="AF943" s="32" t="str">
        <f t="shared" si="247"/>
        <v/>
      </c>
      <c r="AG943" s="31" t="str">
        <f t="shared" si="248"/>
        <v>?</v>
      </c>
      <c r="AH943" s="31" t="str">
        <f t="shared" si="249"/>
        <v>?</v>
      </c>
      <c r="AI943" s="31" t="str">
        <f t="shared" si="250"/>
        <v>?</v>
      </c>
      <c r="AJ943" s="31" t="str">
        <f t="shared" si="251"/>
        <v>?</v>
      </c>
      <c r="AK943" s="31" t="str">
        <f t="shared" si="252"/>
        <v>?</v>
      </c>
      <c r="AL943" s="31" t="str">
        <f t="shared" si="253"/>
        <v>?</v>
      </c>
      <c r="AM943" s="39" t="str">
        <f t="shared" si="254"/>
        <v/>
      </c>
      <c r="AN943" s="31" t="str">
        <f t="shared" si="255"/>
        <v/>
      </c>
      <c r="AO943" s="32" t="str">
        <f t="shared" si="256"/>
        <v/>
      </c>
      <c r="AP943" s="32" t="str">
        <f t="shared" si="257"/>
        <v/>
      </c>
      <c r="AQ943" s="32" t="str">
        <f t="shared" si="258"/>
        <v/>
      </c>
      <c r="AR943" s="32" t="str">
        <f t="shared" si="259"/>
        <v/>
      </c>
      <c r="AS943" s="32" t="str">
        <f t="shared" si="260"/>
        <v/>
      </c>
      <c r="AT943" s="96" t="str">
        <f t="shared" si="261"/>
        <v xml:space="preserve"> </v>
      </c>
    </row>
    <row r="944" spans="1:46" ht="14.25">
      <c r="A944" s="84"/>
      <c r="B944" s="101"/>
      <c r="C944" s="102"/>
      <c r="D944" s="102"/>
      <c r="E944" s="102"/>
      <c r="F944" s="103"/>
      <c r="H944" s="104"/>
      <c r="J944" s="101"/>
      <c r="K944" s="102"/>
      <c r="L944" s="102"/>
      <c r="M944" s="102"/>
      <c r="N944" s="102"/>
      <c r="O944" s="102"/>
      <c r="P944" s="102"/>
      <c r="Q944" s="102"/>
      <c r="R944" s="105"/>
      <c r="T944" s="101"/>
      <c r="U944" s="102"/>
      <c r="V944" s="102"/>
      <c r="W944" s="102"/>
      <c r="X944" s="106"/>
      <c r="Y944" s="4"/>
      <c r="Z944" s="107"/>
      <c r="AA944" s="108"/>
      <c r="AB944" s="108"/>
      <c r="AC944" s="108"/>
      <c r="AD944" s="109"/>
      <c r="AE944" s="7"/>
      <c r="AF944" s="32" t="str">
        <f t="shared" si="247"/>
        <v/>
      </c>
      <c r="AG944" s="31" t="str">
        <f t="shared" si="248"/>
        <v>?</v>
      </c>
      <c r="AH944" s="31" t="str">
        <f t="shared" si="249"/>
        <v>?</v>
      </c>
      <c r="AI944" s="31" t="str">
        <f t="shared" si="250"/>
        <v>?</v>
      </c>
      <c r="AJ944" s="31" t="str">
        <f t="shared" si="251"/>
        <v>?</v>
      </c>
      <c r="AK944" s="31" t="str">
        <f t="shared" si="252"/>
        <v>?</v>
      </c>
      <c r="AL944" s="31" t="str">
        <f t="shared" si="253"/>
        <v>?</v>
      </c>
      <c r="AM944" s="39" t="str">
        <f t="shared" si="254"/>
        <v/>
      </c>
      <c r="AN944" s="31" t="str">
        <f t="shared" si="255"/>
        <v/>
      </c>
      <c r="AO944" s="32" t="str">
        <f t="shared" si="256"/>
        <v/>
      </c>
      <c r="AP944" s="32" t="str">
        <f t="shared" si="257"/>
        <v/>
      </c>
      <c r="AQ944" s="32" t="str">
        <f t="shared" si="258"/>
        <v/>
      </c>
      <c r="AR944" s="32" t="str">
        <f t="shared" si="259"/>
        <v/>
      </c>
      <c r="AS944" s="32" t="str">
        <f t="shared" si="260"/>
        <v/>
      </c>
      <c r="AT944" s="96" t="str">
        <f t="shared" si="261"/>
        <v xml:space="preserve"> </v>
      </c>
    </row>
    <row r="945" spans="1:46" ht="14.25">
      <c r="A945" s="84"/>
      <c r="B945" s="101"/>
      <c r="C945" s="102"/>
      <c r="D945" s="102"/>
      <c r="E945" s="102"/>
      <c r="F945" s="103"/>
      <c r="H945" s="104"/>
      <c r="J945" s="101"/>
      <c r="K945" s="102"/>
      <c r="L945" s="102"/>
      <c r="M945" s="102"/>
      <c r="N945" s="102"/>
      <c r="O945" s="102"/>
      <c r="P945" s="102"/>
      <c r="Q945" s="102"/>
      <c r="R945" s="105"/>
      <c r="T945" s="101"/>
      <c r="U945" s="102"/>
      <c r="V945" s="102"/>
      <c r="W945" s="102"/>
      <c r="X945" s="106"/>
      <c r="Y945" s="4"/>
      <c r="Z945" s="107"/>
      <c r="AA945" s="108"/>
      <c r="AB945" s="108"/>
      <c r="AC945" s="108"/>
      <c r="AD945" s="109"/>
      <c r="AE945" s="7"/>
      <c r="AF945" s="32" t="str">
        <f t="shared" si="247"/>
        <v/>
      </c>
      <c r="AG945" s="31" t="str">
        <f t="shared" si="248"/>
        <v>?</v>
      </c>
      <c r="AH945" s="31" t="str">
        <f t="shared" si="249"/>
        <v>?</v>
      </c>
      <c r="AI945" s="31" t="str">
        <f t="shared" si="250"/>
        <v>?</v>
      </c>
      <c r="AJ945" s="31" t="str">
        <f t="shared" si="251"/>
        <v>?</v>
      </c>
      <c r="AK945" s="31" t="str">
        <f t="shared" si="252"/>
        <v>?</v>
      </c>
      <c r="AL945" s="31" t="str">
        <f t="shared" si="253"/>
        <v>?</v>
      </c>
      <c r="AM945" s="39" t="str">
        <f t="shared" si="254"/>
        <v/>
      </c>
      <c r="AN945" s="31" t="str">
        <f t="shared" si="255"/>
        <v/>
      </c>
      <c r="AO945" s="32" t="str">
        <f t="shared" si="256"/>
        <v/>
      </c>
      <c r="AP945" s="32" t="str">
        <f t="shared" si="257"/>
        <v/>
      </c>
      <c r="AQ945" s="32" t="str">
        <f t="shared" si="258"/>
        <v/>
      </c>
      <c r="AR945" s="32" t="str">
        <f t="shared" si="259"/>
        <v/>
      </c>
      <c r="AS945" s="32" t="str">
        <f t="shared" si="260"/>
        <v/>
      </c>
      <c r="AT945" s="96" t="str">
        <f t="shared" si="261"/>
        <v xml:space="preserve"> </v>
      </c>
    </row>
    <row r="946" spans="1:46" ht="14.25">
      <c r="A946" s="84"/>
      <c r="B946" s="101"/>
      <c r="C946" s="102"/>
      <c r="D946" s="102"/>
      <c r="E946" s="102"/>
      <c r="F946" s="103"/>
      <c r="H946" s="104"/>
      <c r="J946" s="101"/>
      <c r="K946" s="102"/>
      <c r="L946" s="102"/>
      <c r="M946" s="102"/>
      <c r="N946" s="102"/>
      <c r="O946" s="102"/>
      <c r="P946" s="102"/>
      <c r="Q946" s="102"/>
      <c r="R946" s="105"/>
      <c r="T946" s="101"/>
      <c r="U946" s="102"/>
      <c r="V946" s="102"/>
      <c r="W946" s="102"/>
      <c r="X946" s="106"/>
      <c r="Y946" s="4"/>
      <c r="Z946" s="107"/>
      <c r="AA946" s="108"/>
      <c r="AB946" s="108"/>
      <c r="AC946" s="108"/>
      <c r="AD946" s="109"/>
      <c r="AE946" s="7"/>
      <c r="AF946" s="32" t="str">
        <f t="shared" si="247"/>
        <v/>
      </c>
      <c r="AG946" s="31" t="str">
        <f t="shared" si="248"/>
        <v>?</v>
      </c>
      <c r="AH946" s="31" t="str">
        <f t="shared" si="249"/>
        <v>?</v>
      </c>
      <c r="AI946" s="31" t="str">
        <f t="shared" si="250"/>
        <v>?</v>
      </c>
      <c r="AJ946" s="31" t="str">
        <f t="shared" si="251"/>
        <v>?</v>
      </c>
      <c r="AK946" s="31" t="str">
        <f t="shared" si="252"/>
        <v>?</v>
      </c>
      <c r="AL946" s="31" t="str">
        <f t="shared" si="253"/>
        <v>?</v>
      </c>
      <c r="AM946" s="39" t="str">
        <f t="shared" si="254"/>
        <v/>
      </c>
      <c r="AN946" s="31" t="str">
        <f t="shared" si="255"/>
        <v/>
      </c>
      <c r="AO946" s="32" t="str">
        <f t="shared" si="256"/>
        <v/>
      </c>
      <c r="AP946" s="32" t="str">
        <f t="shared" si="257"/>
        <v/>
      </c>
      <c r="AQ946" s="32" t="str">
        <f t="shared" si="258"/>
        <v/>
      </c>
      <c r="AR946" s="32" t="str">
        <f t="shared" si="259"/>
        <v/>
      </c>
      <c r="AS946" s="32" t="str">
        <f t="shared" si="260"/>
        <v/>
      </c>
      <c r="AT946" s="96" t="str">
        <f t="shared" si="261"/>
        <v xml:space="preserve"> </v>
      </c>
    </row>
    <row r="947" spans="1:46" ht="14.25">
      <c r="A947" s="84"/>
      <c r="B947" s="101"/>
      <c r="C947" s="102"/>
      <c r="D947" s="102"/>
      <c r="E947" s="102"/>
      <c r="F947" s="103"/>
      <c r="H947" s="104"/>
      <c r="J947" s="101"/>
      <c r="K947" s="102"/>
      <c r="L947" s="102"/>
      <c r="M947" s="102"/>
      <c r="N947" s="102"/>
      <c r="O947" s="102"/>
      <c r="P947" s="102"/>
      <c r="Q947" s="102"/>
      <c r="R947" s="105"/>
      <c r="T947" s="101"/>
      <c r="U947" s="102"/>
      <c r="V947" s="102"/>
      <c r="W947" s="102"/>
      <c r="X947" s="106"/>
      <c r="Y947" s="4"/>
      <c r="Z947" s="107"/>
      <c r="AA947" s="108"/>
      <c r="AB947" s="108"/>
      <c r="AC947" s="108"/>
      <c r="AD947" s="109"/>
      <c r="AE947" s="7"/>
      <c r="AF947" s="32" t="str">
        <f t="shared" si="247"/>
        <v/>
      </c>
      <c r="AG947" s="31" t="str">
        <f t="shared" si="248"/>
        <v>?</v>
      </c>
      <c r="AH947" s="31" t="str">
        <f t="shared" si="249"/>
        <v>?</v>
      </c>
      <c r="AI947" s="31" t="str">
        <f t="shared" si="250"/>
        <v>?</v>
      </c>
      <c r="AJ947" s="31" t="str">
        <f t="shared" si="251"/>
        <v>?</v>
      </c>
      <c r="AK947" s="31" t="str">
        <f t="shared" si="252"/>
        <v>?</v>
      </c>
      <c r="AL947" s="31" t="str">
        <f t="shared" si="253"/>
        <v>?</v>
      </c>
      <c r="AM947" s="39" t="str">
        <f t="shared" si="254"/>
        <v/>
      </c>
      <c r="AN947" s="31" t="str">
        <f t="shared" si="255"/>
        <v/>
      </c>
      <c r="AO947" s="32" t="str">
        <f t="shared" si="256"/>
        <v/>
      </c>
      <c r="AP947" s="32" t="str">
        <f t="shared" si="257"/>
        <v/>
      </c>
      <c r="AQ947" s="32" t="str">
        <f t="shared" si="258"/>
        <v/>
      </c>
      <c r="AR947" s="32" t="str">
        <f t="shared" si="259"/>
        <v/>
      </c>
      <c r="AS947" s="32" t="str">
        <f t="shared" si="260"/>
        <v/>
      </c>
      <c r="AT947" s="96" t="str">
        <f t="shared" si="261"/>
        <v xml:space="preserve"> </v>
      </c>
    </row>
    <row r="948" spans="1:46" ht="14.25">
      <c r="A948" s="84"/>
      <c r="B948" s="101"/>
      <c r="C948" s="102"/>
      <c r="D948" s="102"/>
      <c r="E948" s="102"/>
      <c r="F948" s="103"/>
      <c r="H948" s="104"/>
      <c r="J948" s="101"/>
      <c r="K948" s="102"/>
      <c r="L948" s="102"/>
      <c r="M948" s="102"/>
      <c r="N948" s="102"/>
      <c r="O948" s="102"/>
      <c r="P948" s="102"/>
      <c r="Q948" s="102"/>
      <c r="R948" s="105"/>
      <c r="T948" s="101"/>
      <c r="U948" s="102"/>
      <c r="V948" s="102"/>
      <c r="W948" s="102"/>
      <c r="X948" s="106"/>
      <c r="Y948" s="4"/>
      <c r="Z948" s="107"/>
      <c r="AA948" s="108"/>
      <c r="AB948" s="108"/>
      <c r="AC948" s="108"/>
      <c r="AD948" s="109"/>
      <c r="AE948" s="7"/>
      <c r="AF948" s="32" t="str">
        <f t="shared" si="247"/>
        <v/>
      </c>
      <c r="AG948" s="31" t="str">
        <f t="shared" si="248"/>
        <v>?</v>
      </c>
      <c r="AH948" s="31" t="str">
        <f t="shared" si="249"/>
        <v>?</v>
      </c>
      <c r="AI948" s="31" t="str">
        <f t="shared" si="250"/>
        <v>?</v>
      </c>
      <c r="AJ948" s="31" t="str">
        <f t="shared" si="251"/>
        <v>?</v>
      </c>
      <c r="AK948" s="31" t="str">
        <f t="shared" si="252"/>
        <v>?</v>
      </c>
      <c r="AL948" s="31" t="str">
        <f t="shared" si="253"/>
        <v>?</v>
      </c>
      <c r="AM948" s="39" t="str">
        <f t="shared" si="254"/>
        <v/>
      </c>
      <c r="AN948" s="31" t="str">
        <f t="shared" si="255"/>
        <v/>
      </c>
      <c r="AO948" s="32" t="str">
        <f t="shared" si="256"/>
        <v/>
      </c>
      <c r="AP948" s="32" t="str">
        <f t="shared" si="257"/>
        <v/>
      </c>
      <c r="AQ948" s="32" t="str">
        <f t="shared" si="258"/>
        <v/>
      </c>
      <c r="AR948" s="32" t="str">
        <f t="shared" si="259"/>
        <v/>
      </c>
      <c r="AS948" s="32" t="str">
        <f t="shared" si="260"/>
        <v/>
      </c>
      <c r="AT948" s="96" t="str">
        <f t="shared" si="261"/>
        <v xml:space="preserve"> </v>
      </c>
    </row>
    <row r="949" spans="1:46" ht="14.25">
      <c r="A949" s="84"/>
      <c r="B949" s="101"/>
      <c r="C949" s="102"/>
      <c r="D949" s="102"/>
      <c r="E949" s="102"/>
      <c r="F949" s="103"/>
      <c r="H949" s="104"/>
      <c r="J949" s="101"/>
      <c r="K949" s="102"/>
      <c r="L949" s="102"/>
      <c r="M949" s="102"/>
      <c r="N949" s="102"/>
      <c r="O949" s="102"/>
      <c r="P949" s="102"/>
      <c r="Q949" s="102"/>
      <c r="R949" s="105"/>
      <c r="T949" s="101"/>
      <c r="U949" s="102"/>
      <c r="V949" s="102"/>
      <c r="W949" s="102"/>
      <c r="X949" s="106"/>
      <c r="Y949" s="4"/>
      <c r="Z949" s="107"/>
      <c r="AA949" s="108"/>
      <c r="AB949" s="108"/>
      <c r="AC949" s="108"/>
      <c r="AD949" s="109"/>
      <c r="AE949" s="7"/>
      <c r="AF949" s="32" t="str">
        <f t="shared" si="247"/>
        <v/>
      </c>
      <c r="AG949" s="31" t="str">
        <f t="shared" si="248"/>
        <v>?</v>
      </c>
      <c r="AH949" s="31" t="str">
        <f t="shared" si="249"/>
        <v>?</v>
      </c>
      <c r="AI949" s="31" t="str">
        <f t="shared" si="250"/>
        <v>?</v>
      </c>
      <c r="AJ949" s="31" t="str">
        <f t="shared" si="251"/>
        <v>?</v>
      </c>
      <c r="AK949" s="31" t="str">
        <f t="shared" si="252"/>
        <v>?</v>
      </c>
      <c r="AL949" s="31" t="str">
        <f t="shared" si="253"/>
        <v>?</v>
      </c>
      <c r="AM949" s="39" t="str">
        <f t="shared" si="254"/>
        <v/>
      </c>
      <c r="AN949" s="31" t="str">
        <f t="shared" si="255"/>
        <v/>
      </c>
      <c r="AO949" s="32" t="str">
        <f t="shared" si="256"/>
        <v/>
      </c>
      <c r="AP949" s="32" t="str">
        <f t="shared" si="257"/>
        <v/>
      </c>
      <c r="AQ949" s="32" t="str">
        <f t="shared" si="258"/>
        <v/>
      </c>
      <c r="AR949" s="32" t="str">
        <f t="shared" si="259"/>
        <v/>
      </c>
      <c r="AS949" s="32" t="str">
        <f t="shared" si="260"/>
        <v/>
      </c>
      <c r="AT949" s="96" t="str">
        <f t="shared" si="261"/>
        <v xml:space="preserve"> </v>
      </c>
    </row>
    <row r="950" spans="1:46" ht="14.25">
      <c r="A950" s="84"/>
      <c r="B950" s="101"/>
      <c r="C950" s="102"/>
      <c r="D950" s="102"/>
      <c r="E950" s="102"/>
      <c r="F950" s="103"/>
      <c r="H950" s="104"/>
      <c r="J950" s="101"/>
      <c r="K950" s="102"/>
      <c r="L950" s="102"/>
      <c r="M950" s="102"/>
      <c r="N950" s="102"/>
      <c r="O950" s="102"/>
      <c r="P950" s="102"/>
      <c r="Q950" s="102"/>
      <c r="R950" s="105"/>
      <c r="T950" s="101"/>
      <c r="U950" s="102"/>
      <c r="V950" s="102"/>
      <c r="W950" s="102"/>
      <c r="X950" s="106"/>
      <c r="Y950" s="4"/>
      <c r="Z950" s="107"/>
      <c r="AA950" s="108"/>
      <c r="AB950" s="108"/>
      <c r="AC950" s="108"/>
      <c r="AD950" s="109"/>
      <c r="AE950" s="7"/>
      <c r="AF950" s="32" t="str">
        <f t="shared" si="247"/>
        <v/>
      </c>
      <c r="AG950" s="31" t="str">
        <f t="shared" si="248"/>
        <v>?</v>
      </c>
      <c r="AH950" s="31" t="str">
        <f t="shared" si="249"/>
        <v>?</v>
      </c>
      <c r="AI950" s="31" t="str">
        <f t="shared" si="250"/>
        <v>?</v>
      </c>
      <c r="AJ950" s="31" t="str">
        <f t="shared" si="251"/>
        <v>?</v>
      </c>
      <c r="AK950" s="31" t="str">
        <f t="shared" si="252"/>
        <v>?</v>
      </c>
      <c r="AL950" s="31" t="str">
        <f t="shared" si="253"/>
        <v>?</v>
      </c>
      <c r="AM950" s="39" t="str">
        <f t="shared" si="254"/>
        <v/>
      </c>
      <c r="AN950" s="31" t="str">
        <f t="shared" si="255"/>
        <v/>
      </c>
      <c r="AO950" s="32" t="str">
        <f t="shared" si="256"/>
        <v/>
      </c>
      <c r="AP950" s="32" t="str">
        <f t="shared" si="257"/>
        <v/>
      </c>
      <c r="AQ950" s="32" t="str">
        <f t="shared" si="258"/>
        <v/>
      </c>
      <c r="AR950" s="32" t="str">
        <f t="shared" si="259"/>
        <v/>
      </c>
      <c r="AS950" s="32" t="str">
        <f t="shared" si="260"/>
        <v/>
      </c>
      <c r="AT950" s="96" t="str">
        <f t="shared" si="261"/>
        <v xml:space="preserve"> </v>
      </c>
    </row>
    <row r="951" spans="1:46" ht="14.25">
      <c r="A951" s="84"/>
      <c r="B951" s="101"/>
      <c r="C951" s="102"/>
      <c r="D951" s="102"/>
      <c r="E951" s="102"/>
      <c r="F951" s="103"/>
      <c r="H951" s="104"/>
      <c r="J951" s="101"/>
      <c r="K951" s="102"/>
      <c r="L951" s="102"/>
      <c r="M951" s="102"/>
      <c r="N951" s="102"/>
      <c r="O951" s="102"/>
      <c r="P951" s="102"/>
      <c r="Q951" s="102"/>
      <c r="R951" s="105"/>
      <c r="T951" s="101"/>
      <c r="U951" s="102"/>
      <c r="V951" s="102"/>
      <c r="W951" s="102"/>
      <c r="X951" s="106"/>
      <c r="Y951" s="4"/>
      <c r="Z951" s="107"/>
      <c r="AA951" s="108"/>
      <c r="AB951" s="108"/>
      <c r="AC951" s="108"/>
      <c r="AD951" s="109"/>
      <c r="AE951" s="7"/>
      <c r="AF951" s="32" t="str">
        <f t="shared" si="247"/>
        <v/>
      </c>
      <c r="AG951" s="31" t="str">
        <f t="shared" si="248"/>
        <v>?</v>
      </c>
      <c r="AH951" s="31" t="str">
        <f t="shared" si="249"/>
        <v>?</v>
      </c>
      <c r="AI951" s="31" t="str">
        <f t="shared" si="250"/>
        <v>?</v>
      </c>
      <c r="AJ951" s="31" t="str">
        <f t="shared" si="251"/>
        <v>?</v>
      </c>
      <c r="AK951" s="31" t="str">
        <f t="shared" si="252"/>
        <v>?</v>
      </c>
      <c r="AL951" s="31" t="str">
        <f t="shared" si="253"/>
        <v>?</v>
      </c>
      <c r="AM951" s="39" t="str">
        <f t="shared" si="254"/>
        <v/>
      </c>
      <c r="AN951" s="31" t="str">
        <f t="shared" si="255"/>
        <v/>
      </c>
      <c r="AO951" s="32" t="str">
        <f t="shared" si="256"/>
        <v/>
      </c>
      <c r="AP951" s="32" t="str">
        <f t="shared" si="257"/>
        <v/>
      </c>
      <c r="AQ951" s="32" t="str">
        <f t="shared" si="258"/>
        <v/>
      </c>
      <c r="AR951" s="32" t="str">
        <f t="shared" si="259"/>
        <v/>
      </c>
      <c r="AS951" s="32" t="str">
        <f t="shared" si="260"/>
        <v/>
      </c>
      <c r="AT951" s="96" t="str">
        <f t="shared" si="261"/>
        <v xml:space="preserve"> </v>
      </c>
    </row>
    <row r="952" spans="1:46" ht="14.25">
      <c r="A952" s="84"/>
      <c r="B952" s="101"/>
      <c r="C952" s="102"/>
      <c r="D952" s="102"/>
      <c r="E952" s="102"/>
      <c r="F952" s="103"/>
      <c r="H952" s="104"/>
      <c r="J952" s="101"/>
      <c r="K952" s="102"/>
      <c r="L952" s="102"/>
      <c r="M952" s="102"/>
      <c r="N952" s="102"/>
      <c r="O952" s="102"/>
      <c r="P952" s="102"/>
      <c r="Q952" s="102"/>
      <c r="R952" s="105"/>
      <c r="T952" s="101"/>
      <c r="U952" s="102"/>
      <c r="V952" s="102"/>
      <c r="W952" s="102"/>
      <c r="X952" s="106"/>
      <c r="Y952" s="4"/>
      <c r="Z952" s="107"/>
      <c r="AA952" s="108"/>
      <c r="AB952" s="108"/>
      <c r="AC952" s="108"/>
      <c r="AD952" s="109"/>
      <c r="AE952" s="7"/>
      <c r="AF952" s="32" t="str">
        <f t="shared" si="247"/>
        <v/>
      </c>
      <c r="AG952" s="31" t="str">
        <f t="shared" si="248"/>
        <v>?</v>
      </c>
      <c r="AH952" s="31" t="str">
        <f t="shared" si="249"/>
        <v>?</v>
      </c>
      <c r="AI952" s="31" t="str">
        <f t="shared" si="250"/>
        <v>?</v>
      </c>
      <c r="AJ952" s="31" t="str">
        <f t="shared" si="251"/>
        <v>?</v>
      </c>
      <c r="AK952" s="31" t="str">
        <f t="shared" si="252"/>
        <v>?</v>
      </c>
      <c r="AL952" s="31" t="str">
        <f t="shared" si="253"/>
        <v>?</v>
      </c>
      <c r="AM952" s="39" t="str">
        <f t="shared" si="254"/>
        <v/>
      </c>
      <c r="AN952" s="31" t="str">
        <f t="shared" si="255"/>
        <v/>
      </c>
      <c r="AO952" s="32" t="str">
        <f t="shared" si="256"/>
        <v/>
      </c>
      <c r="AP952" s="32" t="str">
        <f t="shared" si="257"/>
        <v/>
      </c>
      <c r="AQ952" s="32" t="str">
        <f t="shared" si="258"/>
        <v/>
      </c>
      <c r="AR952" s="32" t="str">
        <f t="shared" si="259"/>
        <v/>
      </c>
      <c r="AS952" s="32" t="str">
        <f t="shared" si="260"/>
        <v/>
      </c>
      <c r="AT952" s="96" t="str">
        <f t="shared" si="261"/>
        <v xml:space="preserve"> </v>
      </c>
    </row>
    <row r="953" spans="1:46" ht="14.25">
      <c r="A953" s="84"/>
      <c r="B953" s="101"/>
      <c r="C953" s="102"/>
      <c r="D953" s="102"/>
      <c r="E953" s="102"/>
      <c r="F953" s="103"/>
      <c r="H953" s="104"/>
      <c r="J953" s="101"/>
      <c r="K953" s="102"/>
      <c r="L953" s="102"/>
      <c r="M953" s="102"/>
      <c r="N953" s="102"/>
      <c r="O953" s="102"/>
      <c r="P953" s="102"/>
      <c r="Q953" s="102"/>
      <c r="R953" s="105"/>
      <c r="T953" s="101"/>
      <c r="U953" s="102"/>
      <c r="V953" s="102"/>
      <c r="W953" s="102"/>
      <c r="X953" s="106"/>
      <c r="Y953" s="4"/>
      <c r="Z953" s="107"/>
      <c r="AA953" s="108"/>
      <c r="AB953" s="108"/>
      <c r="AC953" s="108"/>
      <c r="AD953" s="109"/>
      <c r="AE953" s="7"/>
      <c r="AF953" s="32" t="str">
        <f t="shared" si="247"/>
        <v/>
      </c>
      <c r="AG953" s="31" t="str">
        <f t="shared" si="248"/>
        <v>?</v>
      </c>
      <c r="AH953" s="31" t="str">
        <f t="shared" si="249"/>
        <v>?</v>
      </c>
      <c r="AI953" s="31" t="str">
        <f t="shared" si="250"/>
        <v>?</v>
      </c>
      <c r="AJ953" s="31" t="str">
        <f t="shared" si="251"/>
        <v>?</v>
      </c>
      <c r="AK953" s="31" t="str">
        <f t="shared" si="252"/>
        <v>?</v>
      </c>
      <c r="AL953" s="31" t="str">
        <f t="shared" si="253"/>
        <v>?</v>
      </c>
      <c r="AM953" s="39" t="str">
        <f t="shared" si="254"/>
        <v/>
      </c>
      <c r="AN953" s="31" t="str">
        <f t="shared" si="255"/>
        <v/>
      </c>
      <c r="AO953" s="32" t="str">
        <f t="shared" si="256"/>
        <v/>
      </c>
      <c r="AP953" s="32" t="str">
        <f t="shared" si="257"/>
        <v/>
      </c>
      <c r="AQ953" s="32" t="str">
        <f t="shared" si="258"/>
        <v/>
      </c>
      <c r="AR953" s="32" t="str">
        <f t="shared" si="259"/>
        <v/>
      </c>
      <c r="AS953" s="32" t="str">
        <f t="shared" si="260"/>
        <v/>
      </c>
      <c r="AT953" s="96" t="str">
        <f t="shared" si="261"/>
        <v xml:space="preserve"> </v>
      </c>
    </row>
    <row r="954" spans="1:46" ht="14.25">
      <c r="A954" s="84"/>
      <c r="B954" s="101"/>
      <c r="C954" s="102"/>
      <c r="D954" s="102"/>
      <c r="E954" s="102"/>
      <c r="F954" s="103"/>
      <c r="H954" s="104"/>
      <c r="J954" s="101"/>
      <c r="K954" s="102"/>
      <c r="L954" s="102"/>
      <c r="M954" s="102"/>
      <c r="N954" s="102"/>
      <c r="O954" s="102"/>
      <c r="P954" s="102"/>
      <c r="Q954" s="102"/>
      <c r="R954" s="105"/>
      <c r="T954" s="101"/>
      <c r="U954" s="102"/>
      <c r="V954" s="102"/>
      <c r="W954" s="102"/>
      <c r="X954" s="106"/>
      <c r="Y954" s="4"/>
      <c r="Z954" s="107"/>
      <c r="AA954" s="108"/>
      <c r="AB954" s="108"/>
      <c r="AC954" s="108"/>
      <c r="AD954" s="109"/>
      <c r="AE954" s="7"/>
      <c r="AF954" s="32" t="str">
        <f t="shared" si="247"/>
        <v/>
      </c>
      <c r="AG954" s="31" t="str">
        <f t="shared" si="248"/>
        <v>?</v>
      </c>
      <c r="AH954" s="31" t="str">
        <f t="shared" si="249"/>
        <v>?</v>
      </c>
      <c r="AI954" s="31" t="str">
        <f t="shared" si="250"/>
        <v>?</v>
      </c>
      <c r="AJ954" s="31" t="str">
        <f t="shared" si="251"/>
        <v>?</v>
      </c>
      <c r="AK954" s="31" t="str">
        <f t="shared" si="252"/>
        <v>?</v>
      </c>
      <c r="AL954" s="31" t="str">
        <f t="shared" si="253"/>
        <v>?</v>
      </c>
      <c r="AM954" s="39" t="str">
        <f t="shared" si="254"/>
        <v/>
      </c>
      <c r="AN954" s="31" t="str">
        <f t="shared" si="255"/>
        <v/>
      </c>
      <c r="AO954" s="32" t="str">
        <f t="shared" si="256"/>
        <v/>
      </c>
      <c r="AP954" s="32" t="str">
        <f t="shared" si="257"/>
        <v/>
      </c>
      <c r="AQ954" s="32" t="str">
        <f t="shared" si="258"/>
        <v/>
      </c>
      <c r="AR954" s="32" t="str">
        <f t="shared" si="259"/>
        <v/>
      </c>
      <c r="AS954" s="32" t="str">
        <f t="shared" si="260"/>
        <v/>
      </c>
      <c r="AT954" s="96" t="str">
        <f t="shared" si="261"/>
        <v xml:space="preserve"> </v>
      </c>
    </row>
    <row r="955" spans="1:46" ht="14.25">
      <c r="A955" s="84"/>
      <c r="B955" s="101"/>
      <c r="C955" s="102"/>
      <c r="D955" s="102"/>
      <c r="E955" s="102"/>
      <c r="F955" s="103"/>
      <c r="H955" s="104"/>
      <c r="J955" s="101"/>
      <c r="K955" s="102"/>
      <c r="L955" s="102"/>
      <c r="M955" s="102"/>
      <c r="N955" s="102"/>
      <c r="O955" s="102"/>
      <c r="P955" s="102"/>
      <c r="Q955" s="102"/>
      <c r="R955" s="105"/>
      <c r="T955" s="101"/>
      <c r="U955" s="102"/>
      <c r="V955" s="102"/>
      <c r="W955" s="102"/>
      <c r="X955" s="106"/>
      <c r="Y955" s="4"/>
      <c r="Z955" s="107"/>
      <c r="AA955" s="108"/>
      <c r="AB955" s="108"/>
      <c r="AC955" s="108"/>
      <c r="AD955" s="109"/>
      <c r="AE955" s="7"/>
      <c r="AF955" s="32" t="str">
        <f t="shared" si="247"/>
        <v/>
      </c>
      <c r="AG955" s="31" t="str">
        <f t="shared" si="248"/>
        <v>?</v>
      </c>
      <c r="AH955" s="31" t="str">
        <f t="shared" si="249"/>
        <v>?</v>
      </c>
      <c r="AI955" s="31" t="str">
        <f t="shared" si="250"/>
        <v>?</v>
      </c>
      <c r="AJ955" s="31" t="str">
        <f t="shared" si="251"/>
        <v>?</v>
      </c>
      <c r="AK955" s="31" t="str">
        <f t="shared" si="252"/>
        <v>?</v>
      </c>
      <c r="AL955" s="31" t="str">
        <f t="shared" si="253"/>
        <v>?</v>
      </c>
      <c r="AM955" s="39" t="str">
        <f t="shared" si="254"/>
        <v/>
      </c>
      <c r="AN955" s="31" t="str">
        <f t="shared" si="255"/>
        <v/>
      </c>
      <c r="AO955" s="32" t="str">
        <f t="shared" si="256"/>
        <v/>
      </c>
      <c r="AP955" s="32" t="str">
        <f t="shared" si="257"/>
        <v/>
      </c>
      <c r="AQ955" s="32" t="str">
        <f t="shared" si="258"/>
        <v/>
      </c>
      <c r="AR955" s="32" t="str">
        <f t="shared" si="259"/>
        <v/>
      </c>
      <c r="AS955" s="32" t="str">
        <f t="shared" si="260"/>
        <v/>
      </c>
      <c r="AT955" s="96" t="str">
        <f t="shared" si="261"/>
        <v xml:space="preserve"> </v>
      </c>
    </row>
    <row r="956" spans="1:46" ht="14.25">
      <c r="A956" s="84"/>
      <c r="B956" s="101"/>
      <c r="C956" s="102"/>
      <c r="D956" s="102"/>
      <c r="E956" s="102"/>
      <c r="F956" s="103"/>
      <c r="H956" s="104"/>
      <c r="J956" s="101"/>
      <c r="K956" s="102"/>
      <c r="L956" s="102"/>
      <c r="M956" s="102"/>
      <c r="N956" s="102"/>
      <c r="O956" s="102"/>
      <c r="P956" s="102"/>
      <c r="Q956" s="102"/>
      <c r="R956" s="105"/>
      <c r="T956" s="101"/>
      <c r="U956" s="102"/>
      <c r="V956" s="102"/>
      <c r="W956" s="102"/>
      <c r="X956" s="106"/>
      <c r="Y956" s="4"/>
      <c r="Z956" s="107"/>
      <c r="AA956" s="108"/>
      <c r="AB956" s="108"/>
      <c r="AC956" s="108"/>
      <c r="AD956" s="109"/>
      <c r="AE956" s="7"/>
      <c r="AF956" s="32" t="str">
        <f t="shared" si="247"/>
        <v/>
      </c>
      <c r="AG956" s="31" t="str">
        <f t="shared" si="248"/>
        <v>?</v>
      </c>
      <c r="AH956" s="31" t="str">
        <f t="shared" si="249"/>
        <v>?</v>
      </c>
      <c r="AI956" s="31" t="str">
        <f t="shared" si="250"/>
        <v>?</v>
      </c>
      <c r="AJ956" s="31" t="str">
        <f t="shared" si="251"/>
        <v>?</v>
      </c>
      <c r="AK956" s="31" t="str">
        <f t="shared" si="252"/>
        <v>?</v>
      </c>
      <c r="AL956" s="31" t="str">
        <f t="shared" si="253"/>
        <v>?</v>
      </c>
      <c r="AM956" s="39" t="str">
        <f t="shared" si="254"/>
        <v/>
      </c>
      <c r="AN956" s="31" t="str">
        <f t="shared" si="255"/>
        <v/>
      </c>
      <c r="AO956" s="32" t="str">
        <f t="shared" si="256"/>
        <v/>
      </c>
      <c r="AP956" s="32" t="str">
        <f t="shared" si="257"/>
        <v/>
      </c>
      <c r="AQ956" s="32" t="str">
        <f t="shared" si="258"/>
        <v/>
      </c>
      <c r="AR956" s="32" t="str">
        <f t="shared" si="259"/>
        <v/>
      </c>
      <c r="AS956" s="32" t="str">
        <f t="shared" si="260"/>
        <v/>
      </c>
      <c r="AT956" s="96" t="str">
        <f t="shared" si="261"/>
        <v xml:space="preserve"> </v>
      </c>
    </row>
    <row r="957" spans="1:46" ht="14.25">
      <c r="A957" s="84"/>
      <c r="B957" s="101"/>
      <c r="C957" s="102"/>
      <c r="D957" s="102"/>
      <c r="E957" s="102"/>
      <c r="F957" s="103"/>
      <c r="H957" s="104"/>
      <c r="J957" s="101"/>
      <c r="K957" s="102"/>
      <c r="L957" s="102"/>
      <c r="M957" s="102"/>
      <c r="N957" s="102"/>
      <c r="O957" s="102"/>
      <c r="P957" s="102"/>
      <c r="Q957" s="102"/>
      <c r="R957" s="105"/>
      <c r="T957" s="101"/>
      <c r="U957" s="102"/>
      <c r="V957" s="102"/>
      <c r="W957" s="102"/>
      <c r="X957" s="106"/>
      <c r="Y957" s="4"/>
      <c r="Z957" s="107"/>
      <c r="AA957" s="108"/>
      <c r="AB957" s="108"/>
      <c r="AC957" s="108"/>
      <c r="AD957" s="109"/>
      <c r="AE957" s="7"/>
      <c r="AF957" s="32" t="str">
        <f t="shared" si="247"/>
        <v/>
      </c>
      <c r="AG957" s="31" t="str">
        <f t="shared" si="248"/>
        <v>?</v>
      </c>
      <c r="AH957" s="31" t="str">
        <f t="shared" si="249"/>
        <v>?</v>
      </c>
      <c r="AI957" s="31" t="str">
        <f t="shared" si="250"/>
        <v>?</v>
      </c>
      <c r="AJ957" s="31" t="str">
        <f t="shared" si="251"/>
        <v>?</v>
      </c>
      <c r="AK957" s="31" t="str">
        <f t="shared" si="252"/>
        <v>?</v>
      </c>
      <c r="AL957" s="31" t="str">
        <f t="shared" si="253"/>
        <v>?</v>
      </c>
      <c r="AM957" s="39" t="str">
        <f t="shared" si="254"/>
        <v/>
      </c>
      <c r="AN957" s="31" t="str">
        <f t="shared" si="255"/>
        <v/>
      </c>
      <c r="AO957" s="32" t="str">
        <f t="shared" si="256"/>
        <v/>
      </c>
      <c r="AP957" s="32" t="str">
        <f t="shared" si="257"/>
        <v/>
      </c>
      <c r="AQ957" s="32" t="str">
        <f t="shared" si="258"/>
        <v/>
      </c>
      <c r="AR957" s="32" t="str">
        <f t="shared" si="259"/>
        <v/>
      </c>
      <c r="AS957" s="32" t="str">
        <f t="shared" si="260"/>
        <v/>
      </c>
      <c r="AT957" s="96" t="str">
        <f t="shared" si="261"/>
        <v xml:space="preserve"> </v>
      </c>
    </row>
    <row r="958" spans="1:46" ht="14.25">
      <c r="A958" s="84"/>
      <c r="B958" s="101"/>
      <c r="C958" s="102"/>
      <c r="D958" s="102"/>
      <c r="E958" s="102"/>
      <c r="F958" s="103"/>
      <c r="H958" s="104"/>
      <c r="J958" s="101"/>
      <c r="K958" s="102"/>
      <c r="L958" s="102"/>
      <c r="M958" s="102"/>
      <c r="N958" s="102"/>
      <c r="O958" s="102"/>
      <c r="P958" s="102"/>
      <c r="Q958" s="102"/>
      <c r="R958" s="105"/>
      <c r="T958" s="101"/>
      <c r="U958" s="102"/>
      <c r="V958" s="102"/>
      <c r="W958" s="102"/>
      <c r="X958" s="106"/>
      <c r="Y958" s="4"/>
      <c r="Z958" s="107"/>
      <c r="AA958" s="108"/>
      <c r="AB958" s="108"/>
      <c r="AC958" s="108"/>
      <c r="AD958" s="109"/>
      <c r="AE958" s="7"/>
      <c r="AF958" s="32" t="str">
        <f t="shared" si="247"/>
        <v/>
      </c>
      <c r="AG958" s="31" t="str">
        <f t="shared" si="248"/>
        <v>?</v>
      </c>
      <c r="AH958" s="31" t="str">
        <f t="shared" si="249"/>
        <v>?</v>
      </c>
      <c r="AI958" s="31" t="str">
        <f t="shared" si="250"/>
        <v>?</v>
      </c>
      <c r="AJ958" s="31" t="str">
        <f t="shared" si="251"/>
        <v>?</v>
      </c>
      <c r="AK958" s="31" t="str">
        <f t="shared" si="252"/>
        <v>?</v>
      </c>
      <c r="AL958" s="31" t="str">
        <f t="shared" si="253"/>
        <v>?</v>
      </c>
      <c r="AM958" s="39" t="str">
        <f t="shared" si="254"/>
        <v/>
      </c>
      <c r="AN958" s="31" t="str">
        <f t="shared" si="255"/>
        <v/>
      </c>
      <c r="AO958" s="32" t="str">
        <f t="shared" si="256"/>
        <v/>
      </c>
      <c r="AP958" s="32" t="str">
        <f t="shared" si="257"/>
        <v/>
      </c>
      <c r="AQ958" s="32" t="str">
        <f t="shared" si="258"/>
        <v/>
      </c>
      <c r="AR958" s="32" t="str">
        <f t="shared" si="259"/>
        <v/>
      </c>
      <c r="AS958" s="32" t="str">
        <f t="shared" si="260"/>
        <v/>
      </c>
      <c r="AT958" s="96" t="str">
        <f t="shared" si="261"/>
        <v xml:space="preserve"> </v>
      </c>
    </row>
    <row r="959" spans="1:46" ht="14.25">
      <c r="A959" s="84"/>
      <c r="B959" s="101"/>
      <c r="C959" s="102"/>
      <c r="D959" s="102"/>
      <c r="E959" s="102"/>
      <c r="F959" s="103"/>
      <c r="H959" s="104"/>
      <c r="J959" s="101"/>
      <c r="K959" s="102"/>
      <c r="L959" s="102"/>
      <c r="M959" s="102"/>
      <c r="N959" s="102"/>
      <c r="O959" s="102"/>
      <c r="P959" s="102"/>
      <c r="Q959" s="102"/>
      <c r="R959" s="105"/>
      <c r="T959" s="101"/>
      <c r="U959" s="102"/>
      <c r="V959" s="102"/>
      <c r="W959" s="102"/>
      <c r="X959" s="106"/>
      <c r="Y959" s="4"/>
      <c r="Z959" s="107"/>
      <c r="AA959" s="108"/>
      <c r="AB959" s="108"/>
      <c r="AC959" s="108"/>
      <c r="AD959" s="109"/>
      <c r="AE959" s="7"/>
      <c r="AF959" s="32" t="str">
        <f t="shared" si="247"/>
        <v/>
      </c>
      <c r="AG959" s="31" t="str">
        <f t="shared" si="248"/>
        <v>?</v>
      </c>
      <c r="AH959" s="31" t="str">
        <f t="shared" si="249"/>
        <v>?</v>
      </c>
      <c r="AI959" s="31" t="str">
        <f t="shared" si="250"/>
        <v>?</v>
      </c>
      <c r="AJ959" s="31" t="str">
        <f t="shared" si="251"/>
        <v>?</v>
      </c>
      <c r="AK959" s="31" t="str">
        <f t="shared" si="252"/>
        <v>?</v>
      </c>
      <c r="AL959" s="31" t="str">
        <f t="shared" si="253"/>
        <v>?</v>
      </c>
      <c r="AM959" s="39" t="str">
        <f t="shared" si="254"/>
        <v/>
      </c>
      <c r="AN959" s="31" t="str">
        <f t="shared" si="255"/>
        <v/>
      </c>
      <c r="AO959" s="32" t="str">
        <f t="shared" si="256"/>
        <v/>
      </c>
      <c r="AP959" s="32" t="str">
        <f t="shared" si="257"/>
        <v/>
      </c>
      <c r="AQ959" s="32" t="str">
        <f t="shared" si="258"/>
        <v/>
      </c>
      <c r="AR959" s="32" t="str">
        <f t="shared" si="259"/>
        <v/>
      </c>
      <c r="AS959" s="32" t="str">
        <f t="shared" si="260"/>
        <v/>
      </c>
      <c r="AT959" s="96" t="str">
        <f t="shared" si="261"/>
        <v xml:space="preserve"> </v>
      </c>
    </row>
    <row r="960" spans="1:46" ht="14.25">
      <c r="A960" s="84"/>
      <c r="B960" s="101"/>
      <c r="C960" s="102"/>
      <c r="D960" s="102"/>
      <c r="E960" s="102"/>
      <c r="F960" s="103"/>
      <c r="H960" s="104"/>
      <c r="J960" s="101"/>
      <c r="K960" s="102"/>
      <c r="L960" s="102"/>
      <c r="M960" s="102"/>
      <c r="N960" s="102"/>
      <c r="O960" s="102"/>
      <c r="P960" s="102"/>
      <c r="Q960" s="102"/>
      <c r="R960" s="105"/>
      <c r="T960" s="101"/>
      <c r="U960" s="102"/>
      <c r="V960" s="102"/>
      <c r="W960" s="102"/>
      <c r="X960" s="106"/>
      <c r="Y960" s="4"/>
      <c r="Z960" s="107"/>
      <c r="AA960" s="108"/>
      <c r="AB960" s="108"/>
      <c r="AC960" s="108"/>
      <c r="AD960" s="109"/>
      <c r="AE960" s="7"/>
      <c r="AF960" s="32" t="str">
        <f t="shared" si="247"/>
        <v/>
      </c>
      <c r="AG960" s="31" t="str">
        <f t="shared" si="248"/>
        <v>?</v>
      </c>
      <c r="AH960" s="31" t="str">
        <f t="shared" si="249"/>
        <v>?</v>
      </c>
      <c r="AI960" s="31" t="str">
        <f t="shared" si="250"/>
        <v>?</v>
      </c>
      <c r="AJ960" s="31" t="str">
        <f t="shared" si="251"/>
        <v>?</v>
      </c>
      <c r="AK960" s="31" t="str">
        <f t="shared" si="252"/>
        <v>?</v>
      </c>
      <c r="AL960" s="31" t="str">
        <f t="shared" si="253"/>
        <v>?</v>
      </c>
      <c r="AM960" s="39" t="str">
        <f t="shared" si="254"/>
        <v/>
      </c>
      <c r="AN960" s="31" t="str">
        <f t="shared" si="255"/>
        <v/>
      </c>
      <c r="AO960" s="32" t="str">
        <f t="shared" si="256"/>
        <v/>
      </c>
      <c r="AP960" s="32" t="str">
        <f t="shared" si="257"/>
        <v/>
      </c>
      <c r="AQ960" s="32" t="str">
        <f t="shared" si="258"/>
        <v/>
      </c>
      <c r="AR960" s="32" t="str">
        <f t="shared" si="259"/>
        <v/>
      </c>
      <c r="AS960" s="32" t="str">
        <f t="shared" si="260"/>
        <v/>
      </c>
      <c r="AT960" s="96" t="str">
        <f t="shared" si="261"/>
        <v xml:space="preserve"> </v>
      </c>
    </row>
    <row r="961" spans="1:46" ht="14.25">
      <c r="A961" s="84"/>
      <c r="B961" s="101"/>
      <c r="C961" s="102"/>
      <c r="D961" s="102"/>
      <c r="E961" s="102"/>
      <c r="F961" s="103"/>
      <c r="H961" s="104"/>
      <c r="J961" s="101"/>
      <c r="K961" s="102"/>
      <c r="L961" s="102"/>
      <c r="M961" s="102"/>
      <c r="N961" s="102"/>
      <c r="O961" s="102"/>
      <c r="P961" s="102"/>
      <c r="Q961" s="102"/>
      <c r="R961" s="105"/>
      <c r="T961" s="101"/>
      <c r="U961" s="102"/>
      <c r="V961" s="102"/>
      <c r="W961" s="102"/>
      <c r="X961" s="106"/>
      <c r="Y961" s="4"/>
      <c r="Z961" s="107"/>
      <c r="AA961" s="108"/>
      <c r="AB961" s="108"/>
      <c r="AC961" s="108"/>
      <c r="AD961" s="109"/>
      <c r="AE961" s="7"/>
      <c r="AF961" s="32" t="str">
        <f t="shared" si="247"/>
        <v/>
      </c>
      <c r="AG961" s="31" t="str">
        <f t="shared" si="248"/>
        <v>?</v>
      </c>
      <c r="AH961" s="31" t="str">
        <f t="shared" si="249"/>
        <v>?</v>
      </c>
      <c r="AI961" s="31" t="str">
        <f t="shared" si="250"/>
        <v>?</v>
      </c>
      <c r="AJ961" s="31" t="str">
        <f t="shared" si="251"/>
        <v>?</v>
      </c>
      <c r="AK961" s="31" t="str">
        <f t="shared" si="252"/>
        <v>?</v>
      </c>
      <c r="AL961" s="31" t="str">
        <f t="shared" si="253"/>
        <v>?</v>
      </c>
      <c r="AM961" s="39" t="str">
        <f t="shared" si="254"/>
        <v/>
      </c>
      <c r="AN961" s="31" t="str">
        <f t="shared" si="255"/>
        <v/>
      </c>
      <c r="AO961" s="32" t="str">
        <f t="shared" si="256"/>
        <v/>
      </c>
      <c r="AP961" s="32" t="str">
        <f t="shared" si="257"/>
        <v/>
      </c>
      <c r="AQ961" s="32" t="str">
        <f t="shared" si="258"/>
        <v/>
      </c>
      <c r="AR961" s="32" t="str">
        <f t="shared" si="259"/>
        <v/>
      </c>
      <c r="AS961" s="32" t="str">
        <f t="shared" si="260"/>
        <v/>
      </c>
      <c r="AT961" s="96" t="str">
        <f t="shared" si="261"/>
        <v xml:space="preserve"> </v>
      </c>
    </row>
    <row r="962" spans="1:46" ht="14.25">
      <c r="A962" s="84"/>
      <c r="B962" s="101"/>
      <c r="C962" s="102"/>
      <c r="D962" s="102"/>
      <c r="E962" s="102"/>
      <c r="F962" s="103"/>
      <c r="H962" s="104"/>
      <c r="J962" s="101"/>
      <c r="K962" s="102"/>
      <c r="L962" s="102"/>
      <c r="M962" s="102"/>
      <c r="N962" s="102"/>
      <c r="O962" s="102"/>
      <c r="P962" s="102"/>
      <c r="Q962" s="102"/>
      <c r="R962" s="105"/>
      <c r="T962" s="101"/>
      <c r="U962" s="102"/>
      <c r="V962" s="102"/>
      <c r="W962" s="102"/>
      <c r="X962" s="106"/>
      <c r="Y962" s="4"/>
      <c r="Z962" s="107"/>
      <c r="AA962" s="108"/>
      <c r="AB962" s="108"/>
      <c r="AC962" s="108"/>
      <c r="AD962" s="109"/>
      <c r="AE962" s="7"/>
      <c r="AF962" s="32" t="str">
        <f t="shared" si="247"/>
        <v/>
      </c>
      <c r="AG962" s="31" t="str">
        <f t="shared" si="248"/>
        <v>?</v>
      </c>
      <c r="AH962" s="31" t="str">
        <f t="shared" si="249"/>
        <v>?</v>
      </c>
      <c r="AI962" s="31" t="str">
        <f t="shared" si="250"/>
        <v>?</v>
      </c>
      <c r="AJ962" s="31" t="str">
        <f t="shared" si="251"/>
        <v>?</v>
      </c>
      <c r="AK962" s="31" t="str">
        <f t="shared" si="252"/>
        <v>?</v>
      </c>
      <c r="AL962" s="31" t="str">
        <f t="shared" si="253"/>
        <v>?</v>
      </c>
      <c r="AM962" s="39" t="str">
        <f t="shared" si="254"/>
        <v/>
      </c>
      <c r="AN962" s="31" t="str">
        <f t="shared" si="255"/>
        <v/>
      </c>
      <c r="AO962" s="32" t="str">
        <f t="shared" si="256"/>
        <v/>
      </c>
      <c r="AP962" s="32" t="str">
        <f t="shared" si="257"/>
        <v/>
      </c>
      <c r="AQ962" s="32" t="str">
        <f t="shared" si="258"/>
        <v/>
      </c>
      <c r="AR962" s="32" t="str">
        <f t="shared" si="259"/>
        <v/>
      </c>
      <c r="AS962" s="32" t="str">
        <f t="shared" si="260"/>
        <v/>
      </c>
      <c r="AT962" s="96" t="str">
        <f t="shared" si="261"/>
        <v xml:space="preserve"> </v>
      </c>
    </row>
    <row r="963" spans="1:46" ht="14.25">
      <c r="A963" s="84"/>
      <c r="B963" s="101"/>
      <c r="C963" s="102"/>
      <c r="D963" s="102"/>
      <c r="E963" s="102"/>
      <c r="F963" s="103"/>
      <c r="H963" s="104"/>
      <c r="J963" s="101"/>
      <c r="K963" s="102"/>
      <c r="L963" s="102"/>
      <c r="M963" s="102"/>
      <c r="N963" s="102"/>
      <c r="O963" s="102"/>
      <c r="P963" s="102"/>
      <c r="Q963" s="102"/>
      <c r="R963" s="105"/>
      <c r="T963" s="101"/>
      <c r="U963" s="102"/>
      <c r="V963" s="102"/>
      <c r="W963" s="102"/>
      <c r="X963" s="106"/>
      <c r="Y963" s="4"/>
      <c r="Z963" s="107"/>
      <c r="AA963" s="108"/>
      <c r="AB963" s="108"/>
      <c r="AC963" s="108"/>
      <c r="AD963" s="109"/>
      <c r="AE963" s="7"/>
      <c r="AF963" s="32" t="str">
        <f t="shared" si="247"/>
        <v/>
      </c>
      <c r="AG963" s="31" t="str">
        <f t="shared" si="248"/>
        <v>?</v>
      </c>
      <c r="AH963" s="31" t="str">
        <f t="shared" si="249"/>
        <v>?</v>
      </c>
      <c r="AI963" s="31" t="str">
        <f t="shared" si="250"/>
        <v>?</v>
      </c>
      <c r="AJ963" s="31" t="str">
        <f t="shared" si="251"/>
        <v>?</v>
      </c>
      <c r="AK963" s="31" t="str">
        <f t="shared" si="252"/>
        <v>?</v>
      </c>
      <c r="AL963" s="31" t="str">
        <f t="shared" si="253"/>
        <v>?</v>
      </c>
      <c r="AM963" s="39" t="str">
        <f t="shared" si="254"/>
        <v/>
      </c>
      <c r="AN963" s="31" t="str">
        <f t="shared" si="255"/>
        <v/>
      </c>
      <c r="AO963" s="32" t="str">
        <f t="shared" si="256"/>
        <v/>
      </c>
      <c r="AP963" s="32" t="str">
        <f t="shared" si="257"/>
        <v/>
      </c>
      <c r="AQ963" s="32" t="str">
        <f t="shared" si="258"/>
        <v/>
      </c>
      <c r="AR963" s="32" t="str">
        <f t="shared" si="259"/>
        <v/>
      </c>
      <c r="AS963" s="32" t="str">
        <f t="shared" si="260"/>
        <v/>
      </c>
      <c r="AT963" s="96" t="str">
        <f t="shared" si="261"/>
        <v xml:space="preserve"> </v>
      </c>
    </row>
    <row r="964" spans="1:46" ht="14.25">
      <c r="A964" s="84"/>
      <c r="B964" s="101"/>
      <c r="C964" s="102"/>
      <c r="D964" s="102"/>
      <c r="E964" s="102"/>
      <c r="F964" s="103"/>
      <c r="H964" s="104"/>
      <c r="J964" s="101"/>
      <c r="K964" s="102"/>
      <c r="L964" s="102"/>
      <c r="M964" s="102"/>
      <c r="N964" s="102"/>
      <c r="O964" s="102"/>
      <c r="P964" s="102"/>
      <c r="Q964" s="102"/>
      <c r="R964" s="105"/>
      <c r="T964" s="101"/>
      <c r="U964" s="102"/>
      <c r="V964" s="102"/>
      <c r="W964" s="102"/>
      <c r="X964" s="106"/>
      <c r="Y964" s="4"/>
      <c r="Z964" s="107"/>
      <c r="AA964" s="108"/>
      <c r="AB964" s="108"/>
      <c r="AC964" s="108"/>
      <c r="AD964" s="109"/>
      <c r="AE964" s="7"/>
      <c r="AF964" s="32" t="str">
        <f t="shared" si="247"/>
        <v/>
      </c>
      <c r="AG964" s="31" t="str">
        <f t="shared" si="248"/>
        <v>?</v>
      </c>
      <c r="AH964" s="31" t="str">
        <f t="shared" si="249"/>
        <v>?</v>
      </c>
      <c r="AI964" s="31" t="str">
        <f t="shared" si="250"/>
        <v>?</v>
      </c>
      <c r="AJ964" s="31" t="str">
        <f t="shared" si="251"/>
        <v>?</v>
      </c>
      <c r="AK964" s="31" t="str">
        <f t="shared" si="252"/>
        <v>?</v>
      </c>
      <c r="AL964" s="31" t="str">
        <f t="shared" si="253"/>
        <v>?</v>
      </c>
      <c r="AM964" s="39" t="str">
        <f t="shared" si="254"/>
        <v/>
      </c>
      <c r="AN964" s="31" t="str">
        <f t="shared" si="255"/>
        <v/>
      </c>
      <c r="AO964" s="32" t="str">
        <f t="shared" si="256"/>
        <v/>
      </c>
      <c r="AP964" s="32" t="str">
        <f t="shared" si="257"/>
        <v/>
      </c>
      <c r="AQ964" s="32" t="str">
        <f t="shared" si="258"/>
        <v/>
      </c>
      <c r="AR964" s="32" t="str">
        <f t="shared" si="259"/>
        <v/>
      </c>
      <c r="AS964" s="32" t="str">
        <f t="shared" si="260"/>
        <v/>
      </c>
      <c r="AT964" s="96" t="str">
        <f t="shared" si="261"/>
        <v xml:space="preserve"> </v>
      </c>
    </row>
    <row r="965" spans="1:46" ht="14.25">
      <c r="A965" s="84"/>
      <c r="B965" s="101"/>
      <c r="C965" s="102"/>
      <c r="D965" s="102"/>
      <c r="E965" s="102"/>
      <c r="F965" s="103"/>
      <c r="H965" s="104"/>
      <c r="J965" s="101"/>
      <c r="K965" s="102"/>
      <c r="L965" s="102"/>
      <c r="M965" s="102"/>
      <c r="N965" s="102"/>
      <c r="O965" s="102"/>
      <c r="P965" s="102"/>
      <c r="Q965" s="102"/>
      <c r="R965" s="105"/>
      <c r="T965" s="101"/>
      <c r="U965" s="102"/>
      <c r="V965" s="102"/>
      <c r="W965" s="102"/>
      <c r="X965" s="106"/>
      <c r="Y965" s="4"/>
      <c r="Z965" s="107"/>
      <c r="AA965" s="108"/>
      <c r="AB965" s="108"/>
      <c r="AC965" s="108"/>
      <c r="AD965" s="109"/>
      <c r="AE965" s="7"/>
      <c r="AF965" s="32" t="str">
        <f t="shared" si="247"/>
        <v/>
      </c>
      <c r="AG965" s="31" t="str">
        <f t="shared" si="248"/>
        <v>?</v>
      </c>
      <c r="AH965" s="31" t="str">
        <f t="shared" si="249"/>
        <v>?</v>
      </c>
      <c r="AI965" s="31" t="str">
        <f t="shared" si="250"/>
        <v>?</v>
      </c>
      <c r="AJ965" s="31" t="str">
        <f t="shared" si="251"/>
        <v>?</v>
      </c>
      <c r="AK965" s="31" t="str">
        <f t="shared" si="252"/>
        <v>?</v>
      </c>
      <c r="AL965" s="31" t="str">
        <f t="shared" si="253"/>
        <v>?</v>
      </c>
      <c r="AM965" s="39" t="str">
        <f t="shared" si="254"/>
        <v/>
      </c>
      <c r="AN965" s="31" t="str">
        <f t="shared" si="255"/>
        <v/>
      </c>
      <c r="AO965" s="32" t="str">
        <f t="shared" si="256"/>
        <v/>
      </c>
      <c r="AP965" s="32" t="str">
        <f t="shared" si="257"/>
        <v/>
      </c>
      <c r="AQ965" s="32" t="str">
        <f t="shared" si="258"/>
        <v/>
      </c>
      <c r="AR965" s="32" t="str">
        <f t="shared" si="259"/>
        <v/>
      </c>
      <c r="AS965" s="32" t="str">
        <f t="shared" si="260"/>
        <v/>
      </c>
      <c r="AT965" s="96" t="str">
        <f t="shared" si="261"/>
        <v xml:space="preserve"> </v>
      </c>
    </row>
    <row r="966" spans="1:46" ht="14.25">
      <c r="A966" s="84"/>
      <c r="B966" s="101"/>
      <c r="C966" s="102"/>
      <c r="D966" s="102"/>
      <c r="E966" s="102"/>
      <c r="F966" s="103"/>
      <c r="H966" s="104"/>
      <c r="J966" s="101"/>
      <c r="K966" s="102"/>
      <c r="L966" s="102"/>
      <c r="M966" s="102"/>
      <c r="N966" s="102"/>
      <c r="O966" s="102"/>
      <c r="P966" s="102"/>
      <c r="Q966" s="102"/>
      <c r="R966" s="105"/>
      <c r="T966" s="101"/>
      <c r="U966" s="102"/>
      <c r="V966" s="102"/>
      <c r="W966" s="102"/>
      <c r="X966" s="106"/>
      <c r="Y966" s="4"/>
      <c r="Z966" s="107"/>
      <c r="AA966" s="108"/>
      <c r="AB966" s="108"/>
      <c r="AC966" s="108"/>
      <c r="AD966" s="109"/>
      <c r="AE966" s="7"/>
      <c r="AF966" s="32" t="str">
        <f t="shared" si="247"/>
        <v/>
      </c>
      <c r="AG966" s="31" t="str">
        <f t="shared" si="248"/>
        <v>?</v>
      </c>
      <c r="AH966" s="31" t="str">
        <f t="shared" si="249"/>
        <v>?</v>
      </c>
      <c r="AI966" s="31" t="str">
        <f t="shared" si="250"/>
        <v>?</v>
      </c>
      <c r="AJ966" s="31" t="str">
        <f t="shared" si="251"/>
        <v>?</v>
      </c>
      <c r="AK966" s="31" t="str">
        <f t="shared" si="252"/>
        <v>?</v>
      </c>
      <c r="AL966" s="31" t="str">
        <f t="shared" si="253"/>
        <v>?</v>
      </c>
      <c r="AM966" s="39" t="str">
        <f t="shared" si="254"/>
        <v/>
      </c>
      <c r="AN966" s="31" t="str">
        <f t="shared" si="255"/>
        <v/>
      </c>
      <c r="AO966" s="32" t="str">
        <f t="shared" si="256"/>
        <v/>
      </c>
      <c r="AP966" s="32" t="str">
        <f t="shared" si="257"/>
        <v/>
      </c>
      <c r="AQ966" s="32" t="str">
        <f t="shared" si="258"/>
        <v/>
      </c>
      <c r="AR966" s="32" t="str">
        <f t="shared" si="259"/>
        <v/>
      </c>
      <c r="AS966" s="32" t="str">
        <f t="shared" si="260"/>
        <v/>
      </c>
      <c r="AT966" s="96" t="str">
        <f t="shared" si="261"/>
        <v xml:space="preserve"> </v>
      </c>
    </row>
    <row r="967" spans="1:46" ht="14.25">
      <c r="A967" s="84"/>
      <c r="B967" s="101"/>
      <c r="C967" s="102"/>
      <c r="D967" s="102"/>
      <c r="E967" s="102"/>
      <c r="F967" s="103"/>
      <c r="H967" s="104"/>
      <c r="J967" s="101"/>
      <c r="K967" s="102"/>
      <c r="L967" s="102"/>
      <c r="M967" s="102"/>
      <c r="N967" s="102"/>
      <c r="O967" s="102"/>
      <c r="P967" s="102"/>
      <c r="Q967" s="102"/>
      <c r="R967" s="105"/>
      <c r="T967" s="101"/>
      <c r="U967" s="102"/>
      <c r="V967" s="102"/>
      <c r="W967" s="102"/>
      <c r="X967" s="106"/>
      <c r="Y967" s="4"/>
      <c r="Z967" s="107"/>
      <c r="AA967" s="108"/>
      <c r="AB967" s="108"/>
      <c r="AC967" s="108"/>
      <c r="AD967" s="109"/>
      <c r="AE967" s="7"/>
      <c r="AF967" s="32" t="str">
        <f t="shared" si="247"/>
        <v/>
      </c>
      <c r="AG967" s="31" t="str">
        <f t="shared" si="248"/>
        <v>?</v>
      </c>
      <c r="AH967" s="31" t="str">
        <f t="shared" si="249"/>
        <v>?</v>
      </c>
      <c r="AI967" s="31" t="str">
        <f t="shared" si="250"/>
        <v>?</v>
      </c>
      <c r="AJ967" s="31" t="str">
        <f t="shared" si="251"/>
        <v>?</v>
      </c>
      <c r="AK967" s="31" t="str">
        <f t="shared" si="252"/>
        <v>?</v>
      </c>
      <c r="AL967" s="31" t="str">
        <f t="shared" si="253"/>
        <v>?</v>
      </c>
      <c r="AM967" s="39" t="str">
        <f t="shared" si="254"/>
        <v/>
      </c>
      <c r="AN967" s="31" t="str">
        <f t="shared" si="255"/>
        <v/>
      </c>
      <c r="AO967" s="32" t="str">
        <f t="shared" si="256"/>
        <v/>
      </c>
      <c r="AP967" s="32" t="str">
        <f t="shared" si="257"/>
        <v/>
      </c>
      <c r="AQ967" s="32" t="str">
        <f t="shared" si="258"/>
        <v/>
      </c>
      <c r="AR967" s="32" t="str">
        <f t="shared" si="259"/>
        <v/>
      </c>
      <c r="AS967" s="32" t="str">
        <f t="shared" si="260"/>
        <v/>
      </c>
      <c r="AT967" s="96" t="str">
        <f t="shared" si="261"/>
        <v xml:space="preserve"> </v>
      </c>
    </row>
    <row r="968" spans="1:46" ht="14.25">
      <c r="A968" s="84"/>
      <c r="B968" s="101"/>
      <c r="C968" s="102"/>
      <c r="D968" s="102"/>
      <c r="E968" s="102"/>
      <c r="F968" s="103"/>
      <c r="H968" s="104"/>
      <c r="J968" s="101"/>
      <c r="K968" s="102"/>
      <c r="L968" s="102"/>
      <c r="M968" s="102"/>
      <c r="N968" s="102"/>
      <c r="O968" s="102"/>
      <c r="P968" s="102"/>
      <c r="Q968" s="102"/>
      <c r="R968" s="105"/>
      <c r="T968" s="101"/>
      <c r="U968" s="102"/>
      <c r="V968" s="102"/>
      <c r="W968" s="102"/>
      <c r="X968" s="106"/>
      <c r="Y968" s="4"/>
      <c r="Z968" s="107"/>
      <c r="AA968" s="108"/>
      <c r="AB968" s="108"/>
      <c r="AC968" s="108"/>
      <c r="AD968" s="109"/>
      <c r="AE968" s="7"/>
      <c r="AF968" s="32" t="str">
        <f t="shared" si="247"/>
        <v/>
      </c>
      <c r="AG968" s="31" t="str">
        <f t="shared" si="248"/>
        <v>?</v>
      </c>
      <c r="AH968" s="31" t="str">
        <f t="shared" si="249"/>
        <v>?</v>
      </c>
      <c r="AI968" s="31" t="str">
        <f t="shared" si="250"/>
        <v>?</v>
      </c>
      <c r="AJ968" s="31" t="str">
        <f t="shared" si="251"/>
        <v>?</v>
      </c>
      <c r="AK968" s="31" t="str">
        <f t="shared" si="252"/>
        <v>?</v>
      </c>
      <c r="AL968" s="31" t="str">
        <f t="shared" si="253"/>
        <v>?</v>
      </c>
      <c r="AM968" s="39" t="str">
        <f t="shared" si="254"/>
        <v/>
      </c>
      <c r="AN968" s="31" t="str">
        <f t="shared" si="255"/>
        <v/>
      </c>
      <c r="AO968" s="32" t="str">
        <f t="shared" si="256"/>
        <v/>
      </c>
      <c r="AP968" s="32" t="str">
        <f t="shared" si="257"/>
        <v/>
      </c>
      <c r="AQ968" s="32" t="str">
        <f t="shared" si="258"/>
        <v/>
      </c>
      <c r="AR968" s="32" t="str">
        <f t="shared" si="259"/>
        <v/>
      </c>
      <c r="AS968" s="32" t="str">
        <f t="shared" si="260"/>
        <v/>
      </c>
      <c r="AT968" s="96" t="str">
        <f t="shared" si="261"/>
        <v xml:space="preserve"> </v>
      </c>
    </row>
    <row r="969" spans="1:46" ht="14.25">
      <c r="A969" s="84"/>
      <c r="B969" s="101"/>
      <c r="C969" s="102"/>
      <c r="D969" s="102"/>
      <c r="E969" s="102"/>
      <c r="F969" s="103"/>
      <c r="H969" s="104"/>
      <c r="J969" s="101"/>
      <c r="K969" s="102"/>
      <c r="L969" s="102"/>
      <c r="M969" s="102"/>
      <c r="N969" s="102"/>
      <c r="O969" s="102"/>
      <c r="P969" s="102"/>
      <c r="Q969" s="102"/>
      <c r="R969" s="105"/>
      <c r="T969" s="101"/>
      <c r="U969" s="102"/>
      <c r="V969" s="102"/>
      <c r="W969" s="102"/>
      <c r="X969" s="106"/>
      <c r="Y969" s="4"/>
      <c r="Z969" s="107"/>
      <c r="AA969" s="108"/>
      <c r="AB969" s="108"/>
      <c r="AC969" s="108"/>
      <c r="AD969" s="109"/>
      <c r="AE969" s="7"/>
      <c r="AF969" s="32" t="str">
        <f t="shared" si="247"/>
        <v/>
      </c>
      <c r="AG969" s="31" t="str">
        <f t="shared" si="248"/>
        <v>?</v>
      </c>
      <c r="AH969" s="31" t="str">
        <f t="shared" si="249"/>
        <v>?</v>
      </c>
      <c r="AI969" s="31" t="str">
        <f t="shared" si="250"/>
        <v>?</v>
      </c>
      <c r="AJ969" s="31" t="str">
        <f t="shared" si="251"/>
        <v>?</v>
      </c>
      <c r="AK969" s="31" t="str">
        <f t="shared" si="252"/>
        <v>?</v>
      </c>
      <c r="AL969" s="31" t="str">
        <f t="shared" si="253"/>
        <v>?</v>
      </c>
      <c r="AM969" s="39" t="str">
        <f t="shared" si="254"/>
        <v/>
      </c>
      <c r="AN969" s="31" t="str">
        <f t="shared" si="255"/>
        <v/>
      </c>
      <c r="AO969" s="32" t="str">
        <f t="shared" si="256"/>
        <v/>
      </c>
      <c r="AP969" s="32" t="str">
        <f t="shared" si="257"/>
        <v/>
      </c>
      <c r="AQ969" s="32" t="str">
        <f t="shared" si="258"/>
        <v/>
      </c>
      <c r="AR969" s="32" t="str">
        <f t="shared" si="259"/>
        <v/>
      </c>
      <c r="AS969" s="32" t="str">
        <f t="shared" si="260"/>
        <v/>
      </c>
      <c r="AT969" s="96" t="str">
        <f t="shared" si="261"/>
        <v xml:space="preserve"> </v>
      </c>
    </row>
    <row r="970" spans="1:46" ht="14.25">
      <c r="A970" s="84"/>
      <c r="B970" s="101"/>
      <c r="C970" s="102"/>
      <c r="D970" s="102"/>
      <c r="E970" s="102"/>
      <c r="F970" s="103"/>
      <c r="H970" s="104"/>
      <c r="J970" s="101"/>
      <c r="K970" s="102"/>
      <c r="L970" s="102"/>
      <c r="M970" s="102"/>
      <c r="N970" s="102"/>
      <c r="O970" s="102"/>
      <c r="P970" s="102"/>
      <c r="Q970" s="102"/>
      <c r="R970" s="105"/>
      <c r="T970" s="101"/>
      <c r="U970" s="102"/>
      <c r="V970" s="102"/>
      <c r="W970" s="102"/>
      <c r="X970" s="106"/>
      <c r="Y970" s="4"/>
      <c r="Z970" s="107"/>
      <c r="AA970" s="108"/>
      <c r="AB970" s="108"/>
      <c r="AC970" s="108"/>
      <c r="AD970" s="109"/>
      <c r="AE970" s="7"/>
      <c r="AF970" s="32" t="str">
        <f t="shared" si="247"/>
        <v/>
      </c>
      <c r="AG970" s="31" t="str">
        <f t="shared" si="248"/>
        <v>?</v>
      </c>
      <c r="AH970" s="31" t="str">
        <f t="shared" si="249"/>
        <v>?</v>
      </c>
      <c r="AI970" s="31" t="str">
        <f t="shared" si="250"/>
        <v>?</v>
      </c>
      <c r="AJ970" s="31" t="str">
        <f t="shared" si="251"/>
        <v>?</v>
      </c>
      <c r="AK970" s="31" t="str">
        <f t="shared" si="252"/>
        <v>?</v>
      </c>
      <c r="AL970" s="31" t="str">
        <f t="shared" si="253"/>
        <v>?</v>
      </c>
      <c r="AM970" s="39" t="str">
        <f t="shared" si="254"/>
        <v/>
      </c>
      <c r="AN970" s="31" t="str">
        <f t="shared" si="255"/>
        <v/>
      </c>
      <c r="AO970" s="32" t="str">
        <f t="shared" si="256"/>
        <v/>
      </c>
      <c r="AP970" s="32" t="str">
        <f t="shared" si="257"/>
        <v/>
      </c>
      <c r="AQ970" s="32" t="str">
        <f t="shared" si="258"/>
        <v/>
      </c>
      <c r="AR970" s="32" t="str">
        <f t="shared" si="259"/>
        <v/>
      </c>
      <c r="AS970" s="32" t="str">
        <f t="shared" si="260"/>
        <v/>
      </c>
      <c r="AT970" s="96" t="str">
        <f t="shared" si="261"/>
        <v xml:space="preserve"> </v>
      </c>
    </row>
    <row r="971" spans="1:46" ht="14.25">
      <c r="A971" s="84"/>
      <c r="B971" s="101"/>
      <c r="C971" s="102"/>
      <c r="D971" s="102"/>
      <c r="E971" s="102"/>
      <c r="F971" s="103"/>
      <c r="H971" s="104"/>
      <c r="J971" s="101"/>
      <c r="K971" s="102"/>
      <c r="L971" s="102"/>
      <c r="M971" s="102"/>
      <c r="N971" s="102"/>
      <c r="O971" s="102"/>
      <c r="P971" s="102"/>
      <c r="Q971" s="102"/>
      <c r="R971" s="105"/>
      <c r="T971" s="101"/>
      <c r="U971" s="102"/>
      <c r="V971" s="102"/>
      <c r="W971" s="102"/>
      <c r="X971" s="106"/>
      <c r="Y971" s="4"/>
      <c r="Z971" s="107"/>
      <c r="AA971" s="108"/>
      <c r="AB971" s="108"/>
      <c r="AC971" s="108"/>
      <c r="AD971" s="109"/>
      <c r="AE971" s="7"/>
      <c r="AF971" s="32" t="str">
        <f t="shared" si="247"/>
        <v/>
      </c>
      <c r="AG971" s="31" t="str">
        <f t="shared" si="248"/>
        <v>?</v>
      </c>
      <c r="AH971" s="31" t="str">
        <f t="shared" si="249"/>
        <v>?</v>
      </c>
      <c r="AI971" s="31" t="str">
        <f t="shared" si="250"/>
        <v>?</v>
      </c>
      <c r="AJ971" s="31" t="str">
        <f t="shared" si="251"/>
        <v>?</v>
      </c>
      <c r="AK971" s="31" t="str">
        <f t="shared" si="252"/>
        <v>?</v>
      </c>
      <c r="AL971" s="31" t="str">
        <f t="shared" si="253"/>
        <v>?</v>
      </c>
      <c r="AM971" s="39" t="str">
        <f t="shared" si="254"/>
        <v/>
      </c>
      <c r="AN971" s="31" t="str">
        <f t="shared" si="255"/>
        <v/>
      </c>
      <c r="AO971" s="32" t="str">
        <f t="shared" si="256"/>
        <v/>
      </c>
      <c r="AP971" s="32" t="str">
        <f t="shared" si="257"/>
        <v/>
      </c>
      <c r="AQ971" s="32" t="str">
        <f t="shared" si="258"/>
        <v/>
      </c>
      <c r="AR971" s="32" t="str">
        <f t="shared" si="259"/>
        <v/>
      </c>
      <c r="AS971" s="32" t="str">
        <f t="shared" si="260"/>
        <v/>
      </c>
      <c r="AT971" s="96" t="str">
        <f t="shared" si="261"/>
        <v xml:space="preserve"> </v>
      </c>
    </row>
    <row r="972" spans="1:46" ht="14.25">
      <c r="A972" s="84"/>
      <c r="B972" s="101"/>
      <c r="C972" s="102"/>
      <c r="D972" s="102"/>
      <c r="E972" s="102"/>
      <c r="F972" s="103"/>
      <c r="H972" s="104"/>
      <c r="J972" s="101"/>
      <c r="K972" s="102"/>
      <c r="L972" s="102"/>
      <c r="M972" s="102"/>
      <c r="N972" s="102"/>
      <c r="O972" s="102"/>
      <c r="P972" s="102"/>
      <c r="Q972" s="102"/>
      <c r="R972" s="105"/>
      <c r="T972" s="101"/>
      <c r="U972" s="102"/>
      <c r="V972" s="102"/>
      <c r="W972" s="102"/>
      <c r="X972" s="106"/>
      <c r="Y972" s="4"/>
      <c r="Z972" s="107"/>
      <c r="AA972" s="108"/>
      <c r="AB972" s="108"/>
      <c r="AC972" s="108"/>
      <c r="AD972" s="109"/>
      <c r="AE972" s="7"/>
      <c r="AF972" s="32" t="str">
        <f t="shared" si="247"/>
        <v/>
      </c>
      <c r="AG972" s="31" t="str">
        <f t="shared" si="248"/>
        <v>?</v>
      </c>
      <c r="AH972" s="31" t="str">
        <f t="shared" si="249"/>
        <v>?</v>
      </c>
      <c r="AI972" s="31" t="str">
        <f t="shared" si="250"/>
        <v>?</v>
      </c>
      <c r="AJ972" s="31" t="str">
        <f t="shared" si="251"/>
        <v>?</v>
      </c>
      <c r="AK972" s="31" t="str">
        <f t="shared" si="252"/>
        <v>?</v>
      </c>
      <c r="AL972" s="31" t="str">
        <f t="shared" si="253"/>
        <v>?</v>
      </c>
      <c r="AM972" s="39" t="str">
        <f t="shared" si="254"/>
        <v/>
      </c>
      <c r="AN972" s="31" t="str">
        <f t="shared" si="255"/>
        <v/>
      </c>
      <c r="AO972" s="32" t="str">
        <f t="shared" si="256"/>
        <v/>
      </c>
      <c r="AP972" s="32" t="str">
        <f t="shared" si="257"/>
        <v/>
      </c>
      <c r="AQ972" s="32" t="str">
        <f t="shared" si="258"/>
        <v/>
      </c>
      <c r="AR972" s="32" t="str">
        <f t="shared" si="259"/>
        <v/>
      </c>
      <c r="AS972" s="32" t="str">
        <f t="shared" si="260"/>
        <v/>
      </c>
      <c r="AT972" s="96" t="str">
        <f t="shared" si="261"/>
        <v xml:space="preserve"> </v>
      </c>
    </row>
    <row r="973" spans="1:46" ht="14.25">
      <c r="A973" s="84"/>
      <c r="B973" s="101"/>
      <c r="C973" s="102"/>
      <c r="D973" s="102"/>
      <c r="E973" s="102"/>
      <c r="F973" s="103"/>
      <c r="H973" s="104"/>
      <c r="J973" s="101"/>
      <c r="K973" s="102"/>
      <c r="L973" s="102"/>
      <c r="M973" s="102"/>
      <c r="N973" s="102"/>
      <c r="O973" s="102"/>
      <c r="P973" s="102"/>
      <c r="Q973" s="102"/>
      <c r="R973" s="105"/>
      <c r="T973" s="101"/>
      <c r="U973" s="102"/>
      <c r="V973" s="102"/>
      <c r="W973" s="102"/>
      <c r="X973" s="106"/>
      <c r="Y973" s="4"/>
      <c r="Z973" s="107"/>
      <c r="AA973" s="108"/>
      <c r="AB973" s="108"/>
      <c r="AC973" s="108"/>
      <c r="AD973" s="109"/>
      <c r="AE973" s="7"/>
      <c r="AF973" s="32" t="str">
        <f t="shared" si="247"/>
        <v/>
      </c>
      <c r="AG973" s="31" t="str">
        <f t="shared" si="248"/>
        <v>?</v>
      </c>
      <c r="AH973" s="31" t="str">
        <f t="shared" si="249"/>
        <v>?</v>
      </c>
      <c r="AI973" s="31" t="str">
        <f t="shared" si="250"/>
        <v>?</v>
      </c>
      <c r="AJ973" s="31" t="str">
        <f t="shared" si="251"/>
        <v>?</v>
      </c>
      <c r="AK973" s="31" t="str">
        <f t="shared" si="252"/>
        <v>?</v>
      </c>
      <c r="AL973" s="31" t="str">
        <f t="shared" si="253"/>
        <v>?</v>
      </c>
      <c r="AM973" s="39" t="str">
        <f t="shared" si="254"/>
        <v/>
      </c>
      <c r="AN973" s="31" t="str">
        <f t="shared" si="255"/>
        <v/>
      </c>
      <c r="AO973" s="32" t="str">
        <f t="shared" si="256"/>
        <v/>
      </c>
      <c r="AP973" s="32" t="str">
        <f t="shared" si="257"/>
        <v/>
      </c>
      <c r="AQ973" s="32" t="str">
        <f t="shared" si="258"/>
        <v/>
      </c>
      <c r="AR973" s="32" t="str">
        <f t="shared" si="259"/>
        <v/>
      </c>
      <c r="AS973" s="32" t="str">
        <f t="shared" si="260"/>
        <v/>
      </c>
      <c r="AT973" s="96" t="str">
        <f t="shared" si="261"/>
        <v xml:space="preserve"> </v>
      </c>
    </row>
    <row r="974" spans="1:46" ht="14.25">
      <c r="A974" s="84"/>
      <c r="B974" s="101"/>
      <c r="C974" s="102"/>
      <c r="D974" s="102"/>
      <c r="E974" s="102"/>
      <c r="F974" s="103"/>
      <c r="H974" s="104"/>
      <c r="J974" s="101"/>
      <c r="K974" s="102"/>
      <c r="L974" s="102"/>
      <c r="M974" s="102"/>
      <c r="N974" s="102"/>
      <c r="O974" s="102"/>
      <c r="P974" s="102"/>
      <c r="Q974" s="102"/>
      <c r="R974" s="105"/>
      <c r="T974" s="101"/>
      <c r="U974" s="102"/>
      <c r="V974" s="102"/>
      <c r="W974" s="102"/>
      <c r="X974" s="106"/>
      <c r="Y974" s="4"/>
      <c r="Z974" s="107"/>
      <c r="AA974" s="108"/>
      <c r="AB974" s="108"/>
      <c r="AC974" s="108"/>
      <c r="AD974" s="109"/>
      <c r="AE974" s="7"/>
      <c r="AF974" s="32" t="str">
        <f t="shared" si="247"/>
        <v/>
      </c>
      <c r="AG974" s="31" t="str">
        <f t="shared" si="248"/>
        <v>?</v>
      </c>
      <c r="AH974" s="31" t="str">
        <f t="shared" si="249"/>
        <v>?</v>
      </c>
      <c r="AI974" s="31" t="str">
        <f t="shared" si="250"/>
        <v>?</v>
      </c>
      <c r="AJ974" s="31" t="str">
        <f t="shared" si="251"/>
        <v>?</v>
      </c>
      <c r="AK974" s="31" t="str">
        <f t="shared" si="252"/>
        <v>?</v>
      </c>
      <c r="AL974" s="31" t="str">
        <f t="shared" si="253"/>
        <v>?</v>
      </c>
      <c r="AM974" s="39" t="str">
        <f t="shared" si="254"/>
        <v/>
      </c>
      <c r="AN974" s="31" t="str">
        <f t="shared" si="255"/>
        <v/>
      </c>
      <c r="AO974" s="32" t="str">
        <f t="shared" si="256"/>
        <v/>
      </c>
      <c r="AP974" s="32" t="str">
        <f t="shared" si="257"/>
        <v/>
      </c>
      <c r="AQ974" s="32" t="str">
        <f t="shared" si="258"/>
        <v/>
      </c>
      <c r="AR974" s="32" t="str">
        <f t="shared" si="259"/>
        <v/>
      </c>
      <c r="AS974" s="32" t="str">
        <f t="shared" si="260"/>
        <v/>
      </c>
      <c r="AT974" s="96" t="str">
        <f t="shared" si="261"/>
        <v xml:space="preserve"> </v>
      </c>
    </row>
    <row r="975" spans="1:46" ht="14.25">
      <c r="A975" s="84"/>
      <c r="B975" s="101"/>
      <c r="C975" s="102"/>
      <c r="D975" s="102"/>
      <c r="E975" s="102"/>
      <c r="F975" s="103"/>
      <c r="H975" s="104"/>
      <c r="J975" s="101"/>
      <c r="K975" s="102"/>
      <c r="L975" s="102"/>
      <c r="M975" s="102"/>
      <c r="N975" s="102"/>
      <c r="O975" s="102"/>
      <c r="P975" s="102"/>
      <c r="Q975" s="102"/>
      <c r="R975" s="105"/>
      <c r="T975" s="101"/>
      <c r="U975" s="102"/>
      <c r="V975" s="102"/>
      <c r="W975" s="102"/>
      <c r="X975" s="106"/>
      <c r="Y975" s="4"/>
      <c r="Z975" s="107"/>
      <c r="AA975" s="108"/>
      <c r="AB975" s="108"/>
      <c r="AC975" s="108"/>
      <c r="AD975" s="109"/>
      <c r="AE975" s="7"/>
      <c r="AF975" s="32" t="str">
        <f t="shared" si="247"/>
        <v/>
      </c>
      <c r="AG975" s="31" t="str">
        <f t="shared" si="248"/>
        <v>?</v>
      </c>
      <c r="AH975" s="31" t="str">
        <f t="shared" si="249"/>
        <v>?</v>
      </c>
      <c r="AI975" s="31" t="str">
        <f t="shared" si="250"/>
        <v>?</v>
      </c>
      <c r="AJ975" s="31" t="str">
        <f t="shared" si="251"/>
        <v>?</v>
      </c>
      <c r="AK975" s="31" t="str">
        <f t="shared" si="252"/>
        <v>?</v>
      </c>
      <c r="AL975" s="31" t="str">
        <f t="shared" si="253"/>
        <v>?</v>
      </c>
      <c r="AM975" s="39" t="str">
        <f t="shared" si="254"/>
        <v/>
      </c>
      <c r="AN975" s="31" t="str">
        <f t="shared" si="255"/>
        <v/>
      </c>
      <c r="AO975" s="32" t="str">
        <f t="shared" si="256"/>
        <v/>
      </c>
      <c r="AP975" s="32" t="str">
        <f t="shared" si="257"/>
        <v/>
      </c>
      <c r="AQ975" s="32" t="str">
        <f t="shared" si="258"/>
        <v/>
      </c>
      <c r="AR975" s="32" t="str">
        <f t="shared" si="259"/>
        <v/>
      </c>
      <c r="AS975" s="32" t="str">
        <f t="shared" si="260"/>
        <v/>
      </c>
      <c r="AT975" s="96" t="str">
        <f t="shared" si="261"/>
        <v xml:space="preserve"> </v>
      </c>
    </row>
    <row r="976" spans="1:46" ht="14.25">
      <c r="A976" s="84"/>
      <c r="B976" s="101"/>
      <c r="C976" s="102"/>
      <c r="D976" s="102"/>
      <c r="E976" s="102"/>
      <c r="F976" s="103"/>
      <c r="H976" s="104"/>
      <c r="J976" s="101"/>
      <c r="K976" s="102"/>
      <c r="L976" s="102"/>
      <c r="M976" s="102"/>
      <c r="N976" s="102"/>
      <c r="O976" s="102"/>
      <c r="P976" s="102"/>
      <c r="Q976" s="102"/>
      <c r="R976" s="105"/>
      <c r="T976" s="101"/>
      <c r="U976" s="102"/>
      <c r="V976" s="102"/>
      <c r="W976" s="102"/>
      <c r="X976" s="106"/>
      <c r="Y976" s="4"/>
      <c r="Z976" s="107"/>
      <c r="AA976" s="108"/>
      <c r="AB976" s="108"/>
      <c r="AC976" s="108"/>
      <c r="AD976" s="109"/>
      <c r="AE976" s="7"/>
      <c r="AF976" s="32" t="str">
        <f t="shared" si="247"/>
        <v/>
      </c>
      <c r="AG976" s="31" t="str">
        <f t="shared" si="248"/>
        <v>?</v>
      </c>
      <c r="AH976" s="31" t="str">
        <f t="shared" si="249"/>
        <v>?</v>
      </c>
      <c r="AI976" s="31" t="str">
        <f t="shared" si="250"/>
        <v>?</v>
      </c>
      <c r="AJ976" s="31" t="str">
        <f t="shared" si="251"/>
        <v>?</v>
      </c>
      <c r="AK976" s="31" t="str">
        <f t="shared" si="252"/>
        <v>?</v>
      </c>
      <c r="AL976" s="31" t="str">
        <f t="shared" si="253"/>
        <v>?</v>
      </c>
      <c r="AM976" s="39" t="str">
        <f t="shared" si="254"/>
        <v/>
      </c>
      <c r="AN976" s="31" t="str">
        <f t="shared" si="255"/>
        <v/>
      </c>
      <c r="AO976" s="32" t="str">
        <f t="shared" si="256"/>
        <v/>
      </c>
      <c r="AP976" s="32" t="str">
        <f t="shared" si="257"/>
        <v/>
      </c>
      <c r="AQ976" s="32" t="str">
        <f t="shared" si="258"/>
        <v/>
      </c>
      <c r="AR976" s="32" t="str">
        <f t="shared" si="259"/>
        <v/>
      </c>
      <c r="AS976" s="32" t="str">
        <f t="shared" si="260"/>
        <v/>
      </c>
      <c r="AT976" s="96" t="str">
        <f t="shared" si="261"/>
        <v xml:space="preserve"> </v>
      </c>
    </row>
    <row r="977" spans="1:46" ht="14.25">
      <c r="A977" s="84"/>
      <c r="B977" s="101"/>
      <c r="C977" s="102"/>
      <c r="D977" s="102"/>
      <c r="E977" s="102"/>
      <c r="F977" s="103"/>
      <c r="H977" s="104"/>
      <c r="J977" s="101"/>
      <c r="K977" s="102"/>
      <c r="L977" s="102"/>
      <c r="M977" s="102"/>
      <c r="N977" s="102"/>
      <c r="O977" s="102"/>
      <c r="P977" s="102"/>
      <c r="Q977" s="102"/>
      <c r="R977" s="105"/>
      <c r="T977" s="101"/>
      <c r="U977" s="102"/>
      <c r="V977" s="102"/>
      <c r="W977" s="102"/>
      <c r="X977" s="106"/>
      <c r="Y977" s="4"/>
      <c r="Z977" s="107"/>
      <c r="AA977" s="108"/>
      <c r="AB977" s="108"/>
      <c r="AC977" s="108"/>
      <c r="AD977" s="109"/>
      <c r="AE977" s="7"/>
      <c r="AF977" s="32" t="str">
        <f t="shared" si="247"/>
        <v/>
      </c>
      <c r="AG977" s="31" t="str">
        <f t="shared" si="248"/>
        <v>?</v>
      </c>
      <c r="AH977" s="31" t="str">
        <f t="shared" si="249"/>
        <v>?</v>
      </c>
      <c r="AI977" s="31" t="str">
        <f t="shared" si="250"/>
        <v>?</v>
      </c>
      <c r="AJ977" s="31" t="str">
        <f t="shared" si="251"/>
        <v>?</v>
      </c>
      <c r="AK977" s="31" t="str">
        <f t="shared" si="252"/>
        <v>?</v>
      </c>
      <c r="AL977" s="31" t="str">
        <f t="shared" si="253"/>
        <v>?</v>
      </c>
      <c r="AM977" s="39" t="str">
        <f t="shared" si="254"/>
        <v/>
      </c>
      <c r="AN977" s="31" t="str">
        <f t="shared" si="255"/>
        <v/>
      </c>
      <c r="AO977" s="32" t="str">
        <f t="shared" si="256"/>
        <v/>
      </c>
      <c r="AP977" s="32" t="str">
        <f t="shared" si="257"/>
        <v/>
      </c>
      <c r="AQ977" s="32" t="str">
        <f t="shared" si="258"/>
        <v/>
      </c>
      <c r="AR977" s="32" t="str">
        <f t="shared" si="259"/>
        <v/>
      </c>
      <c r="AS977" s="32" t="str">
        <f t="shared" si="260"/>
        <v/>
      </c>
      <c r="AT977" s="96" t="str">
        <f t="shared" si="261"/>
        <v xml:space="preserve"> </v>
      </c>
    </row>
    <row r="978" spans="1:46" ht="14.25">
      <c r="A978" s="84"/>
      <c r="B978" s="101"/>
      <c r="C978" s="102"/>
      <c r="D978" s="102"/>
      <c r="E978" s="102"/>
      <c r="F978" s="103"/>
      <c r="H978" s="104"/>
      <c r="J978" s="101"/>
      <c r="K978" s="102"/>
      <c r="L978" s="102"/>
      <c r="M978" s="102"/>
      <c r="N978" s="102"/>
      <c r="O978" s="102"/>
      <c r="P978" s="102"/>
      <c r="Q978" s="102"/>
      <c r="R978" s="105"/>
      <c r="T978" s="101"/>
      <c r="U978" s="102"/>
      <c r="V978" s="102"/>
      <c r="W978" s="102"/>
      <c r="X978" s="106"/>
      <c r="Y978" s="4"/>
      <c r="Z978" s="107"/>
      <c r="AA978" s="108"/>
      <c r="AB978" s="108"/>
      <c r="AC978" s="108"/>
      <c r="AD978" s="109"/>
      <c r="AE978" s="7"/>
      <c r="AF978" s="32" t="str">
        <f t="shared" si="247"/>
        <v/>
      </c>
      <c r="AG978" s="31" t="str">
        <f t="shared" si="248"/>
        <v>?</v>
      </c>
      <c r="AH978" s="31" t="str">
        <f t="shared" si="249"/>
        <v>?</v>
      </c>
      <c r="AI978" s="31" t="str">
        <f t="shared" si="250"/>
        <v>?</v>
      </c>
      <c r="AJ978" s="31" t="str">
        <f t="shared" si="251"/>
        <v>?</v>
      </c>
      <c r="AK978" s="31" t="str">
        <f t="shared" si="252"/>
        <v>?</v>
      </c>
      <c r="AL978" s="31" t="str">
        <f t="shared" si="253"/>
        <v>?</v>
      </c>
      <c r="AM978" s="39" t="str">
        <f t="shared" si="254"/>
        <v/>
      </c>
      <c r="AN978" s="31" t="str">
        <f t="shared" si="255"/>
        <v/>
      </c>
      <c r="AO978" s="32" t="str">
        <f t="shared" si="256"/>
        <v/>
      </c>
      <c r="AP978" s="32" t="str">
        <f t="shared" si="257"/>
        <v/>
      </c>
      <c r="AQ978" s="32" t="str">
        <f t="shared" si="258"/>
        <v/>
      </c>
      <c r="AR978" s="32" t="str">
        <f t="shared" si="259"/>
        <v/>
      </c>
      <c r="AS978" s="32" t="str">
        <f t="shared" si="260"/>
        <v/>
      </c>
      <c r="AT978" s="96" t="str">
        <f t="shared" si="261"/>
        <v xml:space="preserve"> </v>
      </c>
    </row>
    <row r="979" spans="1:46" ht="14.25">
      <c r="A979" s="84"/>
      <c r="B979" s="101"/>
      <c r="C979" s="102"/>
      <c r="D979" s="102"/>
      <c r="E979" s="102"/>
      <c r="F979" s="103"/>
      <c r="H979" s="104"/>
      <c r="J979" s="101"/>
      <c r="K979" s="102"/>
      <c r="L979" s="102"/>
      <c r="M979" s="102"/>
      <c r="N979" s="102"/>
      <c r="O979" s="102"/>
      <c r="P979" s="102"/>
      <c r="Q979" s="102"/>
      <c r="R979" s="105"/>
      <c r="T979" s="101"/>
      <c r="U979" s="102"/>
      <c r="V979" s="102"/>
      <c r="W979" s="102"/>
      <c r="X979" s="106"/>
      <c r="Y979" s="4"/>
      <c r="Z979" s="107"/>
      <c r="AA979" s="108"/>
      <c r="AB979" s="108"/>
      <c r="AC979" s="108"/>
      <c r="AD979" s="109"/>
      <c r="AE979" s="7"/>
      <c r="AF979" s="32" t="str">
        <f t="shared" si="247"/>
        <v/>
      </c>
      <c r="AG979" s="31" t="str">
        <f t="shared" si="248"/>
        <v>?</v>
      </c>
      <c r="AH979" s="31" t="str">
        <f t="shared" si="249"/>
        <v>?</v>
      </c>
      <c r="AI979" s="31" t="str">
        <f t="shared" si="250"/>
        <v>?</v>
      </c>
      <c r="AJ979" s="31" t="str">
        <f t="shared" si="251"/>
        <v>?</v>
      </c>
      <c r="AK979" s="31" t="str">
        <f t="shared" si="252"/>
        <v>?</v>
      </c>
      <c r="AL979" s="31" t="str">
        <f t="shared" si="253"/>
        <v>?</v>
      </c>
      <c r="AM979" s="39" t="str">
        <f t="shared" si="254"/>
        <v/>
      </c>
      <c r="AN979" s="31" t="str">
        <f t="shared" si="255"/>
        <v/>
      </c>
      <c r="AO979" s="32" t="str">
        <f t="shared" si="256"/>
        <v/>
      </c>
      <c r="AP979" s="32" t="str">
        <f t="shared" si="257"/>
        <v/>
      </c>
      <c r="AQ979" s="32" t="str">
        <f t="shared" si="258"/>
        <v/>
      </c>
      <c r="AR979" s="32" t="str">
        <f t="shared" si="259"/>
        <v/>
      </c>
      <c r="AS979" s="32" t="str">
        <f t="shared" si="260"/>
        <v/>
      </c>
      <c r="AT979" s="96" t="str">
        <f t="shared" si="261"/>
        <v xml:space="preserve"> </v>
      </c>
    </row>
    <row r="980" spans="1:46" ht="14.25">
      <c r="A980" s="84"/>
      <c r="B980" s="101"/>
      <c r="C980" s="102"/>
      <c r="D980" s="102"/>
      <c r="E980" s="102"/>
      <c r="F980" s="103"/>
      <c r="H980" s="104"/>
      <c r="J980" s="101"/>
      <c r="K980" s="102"/>
      <c r="L980" s="102"/>
      <c r="M980" s="102"/>
      <c r="N980" s="102"/>
      <c r="O980" s="102"/>
      <c r="P980" s="102"/>
      <c r="Q980" s="102"/>
      <c r="R980" s="105"/>
      <c r="T980" s="101"/>
      <c r="U980" s="102"/>
      <c r="V980" s="102"/>
      <c r="W980" s="102"/>
      <c r="X980" s="106"/>
      <c r="Y980" s="4"/>
      <c r="Z980" s="107"/>
      <c r="AA980" s="108"/>
      <c r="AB980" s="108"/>
      <c r="AC980" s="108"/>
      <c r="AD980" s="109"/>
      <c r="AE980" s="7"/>
      <c r="AF980" s="32" t="str">
        <f t="shared" si="247"/>
        <v/>
      </c>
      <c r="AG980" s="31" t="str">
        <f t="shared" si="248"/>
        <v>?</v>
      </c>
      <c r="AH980" s="31" t="str">
        <f t="shared" si="249"/>
        <v>?</v>
      </c>
      <c r="AI980" s="31" t="str">
        <f t="shared" si="250"/>
        <v>?</v>
      </c>
      <c r="AJ980" s="31" t="str">
        <f t="shared" si="251"/>
        <v>?</v>
      </c>
      <c r="AK980" s="31" t="str">
        <f t="shared" si="252"/>
        <v>?</v>
      </c>
      <c r="AL980" s="31" t="str">
        <f t="shared" si="253"/>
        <v>?</v>
      </c>
      <c r="AM980" s="39" t="str">
        <f t="shared" si="254"/>
        <v/>
      </c>
      <c r="AN980" s="31" t="str">
        <f t="shared" si="255"/>
        <v/>
      </c>
      <c r="AO980" s="32" t="str">
        <f t="shared" si="256"/>
        <v/>
      </c>
      <c r="AP980" s="32" t="str">
        <f t="shared" si="257"/>
        <v/>
      </c>
      <c r="AQ980" s="32" t="str">
        <f t="shared" si="258"/>
        <v/>
      </c>
      <c r="AR980" s="32" t="str">
        <f t="shared" si="259"/>
        <v/>
      </c>
      <c r="AS980" s="32" t="str">
        <f t="shared" si="260"/>
        <v/>
      </c>
      <c r="AT980" s="96" t="str">
        <f t="shared" si="261"/>
        <v xml:space="preserve"> </v>
      </c>
    </row>
    <row r="981" spans="1:46" ht="14.25">
      <c r="A981" s="84"/>
      <c r="B981" s="101"/>
      <c r="C981" s="102"/>
      <c r="D981" s="102"/>
      <c r="E981" s="102"/>
      <c r="F981" s="103"/>
      <c r="H981" s="104"/>
      <c r="J981" s="101"/>
      <c r="K981" s="102"/>
      <c r="L981" s="102"/>
      <c r="M981" s="102"/>
      <c r="N981" s="102"/>
      <c r="O981" s="102"/>
      <c r="P981" s="102"/>
      <c r="Q981" s="102"/>
      <c r="R981" s="105"/>
      <c r="T981" s="101"/>
      <c r="U981" s="102"/>
      <c r="V981" s="102"/>
      <c r="W981" s="102"/>
      <c r="X981" s="106"/>
      <c r="Y981" s="4"/>
      <c r="Z981" s="107"/>
      <c r="AA981" s="108"/>
      <c r="AB981" s="108"/>
      <c r="AC981" s="108"/>
      <c r="AD981" s="109"/>
      <c r="AE981" s="7"/>
      <c r="AF981" s="32" t="str">
        <f t="shared" si="247"/>
        <v/>
      </c>
      <c r="AG981" s="31" t="str">
        <f t="shared" si="248"/>
        <v>?</v>
      </c>
      <c r="AH981" s="31" t="str">
        <f t="shared" si="249"/>
        <v>?</v>
      </c>
      <c r="AI981" s="31" t="str">
        <f t="shared" si="250"/>
        <v>?</v>
      </c>
      <c r="AJ981" s="31" t="str">
        <f t="shared" si="251"/>
        <v>?</v>
      </c>
      <c r="AK981" s="31" t="str">
        <f t="shared" si="252"/>
        <v>?</v>
      </c>
      <c r="AL981" s="31" t="str">
        <f t="shared" si="253"/>
        <v>?</v>
      </c>
      <c r="AM981" s="39" t="str">
        <f t="shared" si="254"/>
        <v/>
      </c>
      <c r="AN981" s="31" t="str">
        <f t="shared" si="255"/>
        <v/>
      </c>
      <c r="AO981" s="32" t="str">
        <f t="shared" si="256"/>
        <v/>
      </c>
      <c r="AP981" s="32" t="str">
        <f t="shared" si="257"/>
        <v/>
      </c>
      <c r="AQ981" s="32" t="str">
        <f t="shared" si="258"/>
        <v/>
      </c>
      <c r="AR981" s="32" t="str">
        <f t="shared" si="259"/>
        <v/>
      </c>
      <c r="AS981" s="32" t="str">
        <f t="shared" si="260"/>
        <v/>
      </c>
      <c r="AT981" s="96" t="str">
        <f t="shared" si="261"/>
        <v xml:space="preserve"> </v>
      </c>
    </row>
    <row r="982" spans="1:46" ht="14.25">
      <c r="A982" s="84"/>
      <c r="B982" s="101"/>
      <c r="C982" s="102"/>
      <c r="D982" s="102"/>
      <c r="E982" s="102"/>
      <c r="F982" s="103"/>
      <c r="H982" s="104"/>
      <c r="J982" s="101"/>
      <c r="K982" s="102"/>
      <c r="L982" s="102"/>
      <c r="M982" s="102"/>
      <c r="N982" s="102"/>
      <c r="O982" s="102"/>
      <c r="P982" s="102"/>
      <c r="Q982" s="102"/>
      <c r="R982" s="105"/>
      <c r="T982" s="101"/>
      <c r="U982" s="102"/>
      <c r="V982" s="102"/>
      <c r="W982" s="102"/>
      <c r="X982" s="106"/>
      <c r="Y982" s="4"/>
      <c r="Z982" s="107"/>
      <c r="AA982" s="108"/>
      <c r="AB982" s="108"/>
      <c r="AC982" s="108"/>
      <c r="AD982" s="109"/>
      <c r="AE982" s="7"/>
      <c r="AF982" s="32" t="str">
        <f t="shared" si="247"/>
        <v/>
      </c>
      <c r="AG982" s="31" t="str">
        <f t="shared" si="248"/>
        <v>?</v>
      </c>
      <c r="AH982" s="31" t="str">
        <f t="shared" si="249"/>
        <v>?</v>
      </c>
      <c r="AI982" s="31" t="str">
        <f t="shared" si="250"/>
        <v>?</v>
      </c>
      <c r="AJ982" s="31" t="str">
        <f t="shared" si="251"/>
        <v>?</v>
      </c>
      <c r="AK982" s="31" t="str">
        <f t="shared" si="252"/>
        <v>?</v>
      </c>
      <c r="AL982" s="31" t="str">
        <f t="shared" si="253"/>
        <v>?</v>
      </c>
      <c r="AM982" s="39" t="str">
        <f t="shared" si="254"/>
        <v/>
      </c>
      <c r="AN982" s="31" t="str">
        <f t="shared" si="255"/>
        <v/>
      </c>
      <c r="AO982" s="32" t="str">
        <f t="shared" si="256"/>
        <v/>
      </c>
      <c r="AP982" s="32" t="str">
        <f t="shared" si="257"/>
        <v/>
      </c>
      <c r="AQ982" s="32" t="str">
        <f t="shared" si="258"/>
        <v/>
      </c>
      <c r="AR982" s="32" t="str">
        <f t="shared" si="259"/>
        <v/>
      </c>
      <c r="AS982" s="32" t="str">
        <f t="shared" si="260"/>
        <v/>
      </c>
      <c r="AT982" s="96" t="str">
        <f t="shared" si="261"/>
        <v xml:space="preserve"> </v>
      </c>
    </row>
    <row r="983" spans="1:46" ht="14.25">
      <c r="A983" s="84"/>
      <c r="B983" s="101"/>
      <c r="C983" s="102"/>
      <c r="D983" s="102"/>
      <c r="E983" s="102"/>
      <c r="F983" s="103"/>
      <c r="H983" s="104"/>
      <c r="J983" s="101"/>
      <c r="K983" s="102"/>
      <c r="L983" s="102"/>
      <c r="M983" s="102"/>
      <c r="N983" s="102"/>
      <c r="O983" s="102"/>
      <c r="P983" s="102"/>
      <c r="Q983" s="102"/>
      <c r="R983" s="105"/>
      <c r="T983" s="101"/>
      <c r="U983" s="102"/>
      <c r="V983" s="102"/>
      <c r="W983" s="102"/>
      <c r="X983" s="106"/>
      <c r="Y983" s="4"/>
      <c r="Z983" s="107"/>
      <c r="AA983" s="108"/>
      <c r="AB983" s="108"/>
      <c r="AC983" s="108"/>
      <c r="AD983" s="109"/>
      <c r="AE983" s="7"/>
      <c r="AF983" s="32" t="str">
        <f t="shared" si="247"/>
        <v/>
      </c>
      <c r="AG983" s="31" t="str">
        <f t="shared" si="248"/>
        <v>?</v>
      </c>
      <c r="AH983" s="31" t="str">
        <f t="shared" si="249"/>
        <v>?</v>
      </c>
      <c r="AI983" s="31" t="str">
        <f t="shared" si="250"/>
        <v>?</v>
      </c>
      <c r="AJ983" s="31" t="str">
        <f t="shared" si="251"/>
        <v>?</v>
      </c>
      <c r="AK983" s="31" t="str">
        <f t="shared" si="252"/>
        <v>?</v>
      </c>
      <c r="AL983" s="31" t="str">
        <f t="shared" si="253"/>
        <v>?</v>
      </c>
      <c r="AM983" s="39" t="str">
        <f t="shared" si="254"/>
        <v/>
      </c>
      <c r="AN983" s="31" t="str">
        <f t="shared" si="255"/>
        <v/>
      </c>
      <c r="AO983" s="32" t="str">
        <f t="shared" si="256"/>
        <v/>
      </c>
      <c r="AP983" s="32" t="str">
        <f t="shared" si="257"/>
        <v/>
      </c>
      <c r="AQ983" s="32" t="str">
        <f t="shared" si="258"/>
        <v/>
      </c>
      <c r="AR983" s="32" t="str">
        <f t="shared" si="259"/>
        <v/>
      </c>
      <c r="AS983" s="32" t="str">
        <f t="shared" si="260"/>
        <v/>
      </c>
      <c r="AT983" s="96" t="str">
        <f t="shared" si="261"/>
        <v xml:space="preserve"> </v>
      </c>
    </row>
    <row r="984" spans="1:46" ht="14.25">
      <c r="A984" s="84"/>
      <c r="B984" s="101"/>
      <c r="C984" s="102"/>
      <c r="D984" s="102"/>
      <c r="E984" s="102"/>
      <c r="F984" s="103"/>
      <c r="H984" s="104"/>
      <c r="J984" s="101"/>
      <c r="K984" s="102"/>
      <c r="L984" s="102"/>
      <c r="M984" s="102"/>
      <c r="N984" s="102"/>
      <c r="O984" s="102"/>
      <c r="P984" s="102"/>
      <c r="Q984" s="102"/>
      <c r="R984" s="105"/>
      <c r="T984" s="101"/>
      <c r="U984" s="102"/>
      <c r="V984" s="102"/>
      <c r="W984" s="102"/>
      <c r="X984" s="106"/>
      <c r="Y984" s="4"/>
      <c r="Z984" s="107"/>
      <c r="AA984" s="108"/>
      <c r="AB984" s="108"/>
      <c r="AC984" s="108"/>
      <c r="AD984" s="109"/>
      <c r="AE984" s="7"/>
      <c r="AF984" s="32" t="str">
        <f t="shared" si="247"/>
        <v/>
      </c>
      <c r="AG984" s="31" t="str">
        <f t="shared" si="248"/>
        <v>?</v>
      </c>
      <c r="AH984" s="31" t="str">
        <f t="shared" si="249"/>
        <v>?</v>
      </c>
      <c r="AI984" s="31" t="str">
        <f t="shared" si="250"/>
        <v>?</v>
      </c>
      <c r="AJ984" s="31" t="str">
        <f t="shared" si="251"/>
        <v>?</v>
      </c>
      <c r="AK984" s="31" t="str">
        <f t="shared" si="252"/>
        <v>?</v>
      </c>
      <c r="AL984" s="31" t="str">
        <f t="shared" si="253"/>
        <v>?</v>
      </c>
      <c r="AM984" s="39" t="str">
        <f t="shared" si="254"/>
        <v/>
      </c>
      <c r="AN984" s="31" t="str">
        <f t="shared" si="255"/>
        <v/>
      </c>
      <c r="AO984" s="32" t="str">
        <f t="shared" si="256"/>
        <v/>
      </c>
      <c r="AP984" s="32" t="str">
        <f t="shared" si="257"/>
        <v/>
      </c>
      <c r="AQ984" s="32" t="str">
        <f t="shared" si="258"/>
        <v/>
      </c>
      <c r="AR984" s="32" t="str">
        <f t="shared" si="259"/>
        <v/>
      </c>
      <c r="AS984" s="32" t="str">
        <f t="shared" si="260"/>
        <v/>
      </c>
      <c r="AT984" s="96" t="str">
        <f t="shared" si="261"/>
        <v xml:space="preserve"> </v>
      </c>
    </row>
    <row r="985" spans="1:46" ht="14.25">
      <c r="A985" s="84"/>
      <c r="B985" s="101"/>
      <c r="C985" s="102"/>
      <c r="D985" s="102"/>
      <c r="E985" s="102"/>
      <c r="F985" s="103"/>
      <c r="H985" s="104"/>
      <c r="J985" s="101"/>
      <c r="K985" s="102"/>
      <c r="L985" s="102"/>
      <c r="M985" s="102"/>
      <c r="N985" s="102"/>
      <c r="O985" s="102"/>
      <c r="P985" s="102"/>
      <c r="Q985" s="102"/>
      <c r="R985" s="105"/>
      <c r="T985" s="101"/>
      <c r="U985" s="102"/>
      <c r="V985" s="102"/>
      <c r="W985" s="102"/>
      <c r="X985" s="106"/>
      <c r="Y985" s="4"/>
      <c r="Z985" s="107"/>
      <c r="AA985" s="108"/>
      <c r="AB985" s="108"/>
      <c r="AC985" s="108"/>
      <c r="AD985" s="109"/>
      <c r="AE985" s="7"/>
      <c r="AF985" s="32" t="str">
        <f t="shared" si="247"/>
        <v/>
      </c>
      <c r="AG985" s="31" t="str">
        <f t="shared" si="248"/>
        <v>?</v>
      </c>
      <c r="AH985" s="31" t="str">
        <f t="shared" si="249"/>
        <v>?</v>
      </c>
      <c r="AI985" s="31" t="str">
        <f t="shared" si="250"/>
        <v>?</v>
      </c>
      <c r="AJ985" s="31" t="str">
        <f t="shared" si="251"/>
        <v>?</v>
      </c>
      <c r="AK985" s="31" t="str">
        <f t="shared" si="252"/>
        <v>?</v>
      </c>
      <c r="AL985" s="31" t="str">
        <f t="shared" si="253"/>
        <v>?</v>
      </c>
      <c r="AM985" s="39" t="str">
        <f t="shared" si="254"/>
        <v/>
      </c>
      <c r="AN985" s="31" t="str">
        <f t="shared" si="255"/>
        <v/>
      </c>
      <c r="AO985" s="32" t="str">
        <f t="shared" si="256"/>
        <v/>
      </c>
      <c r="AP985" s="32" t="str">
        <f t="shared" si="257"/>
        <v/>
      </c>
      <c r="AQ985" s="32" t="str">
        <f t="shared" si="258"/>
        <v/>
      </c>
      <c r="AR985" s="32" t="str">
        <f t="shared" si="259"/>
        <v/>
      </c>
      <c r="AS985" s="32" t="str">
        <f t="shared" si="260"/>
        <v/>
      </c>
      <c r="AT985" s="96" t="str">
        <f t="shared" si="261"/>
        <v xml:space="preserve"> </v>
      </c>
    </row>
    <row r="986" spans="1:46" ht="14.25">
      <c r="A986" s="84"/>
      <c r="B986" s="101"/>
      <c r="C986" s="102"/>
      <c r="D986" s="102"/>
      <c r="E986" s="102"/>
      <c r="F986" s="103"/>
      <c r="H986" s="104"/>
      <c r="J986" s="101"/>
      <c r="K986" s="102"/>
      <c r="L986" s="102"/>
      <c r="M986" s="102"/>
      <c r="N986" s="102"/>
      <c r="O986" s="102"/>
      <c r="P986" s="102"/>
      <c r="Q986" s="102"/>
      <c r="R986" s="105"/>
      <c r="T986" s="101"/>
      <c r="U986" s="102"/>
      <c r="V986" s="102"/>
      <c r="W986" s="102"/>
      <c r="X986" s="106"/>
      <c r="Y986" s="4"/>
      <c r="Z986" s="107"/>
      <c r="AA986" s="108"/>
      <c r="AB986" s="108"/>
      <c r="AC986" s="108"/>
      <c r="AD986" s="109"/>
      <c r="AE986" s="7"/>
      <c r="AF986" s="32" t="str">
        <f t="shared" si="247"/>
        <v/>
      </c>
      <c r="AG986" s="31" t="str">
        <f t="shared" si="248"/>
        <v>?</v>
      </c>
      <c r="AH986" s="31" t="str">
        <f t="shared" si="249"/>
        <v>?</v>
      </c>
      <c r="AI986" s="31" t="str">
        <f t="shared" si="250"/>
        <v>?</v>
      </c>
      <c r="AJ986" s="31" t="str">
        <f t="shared" si="251"/>
        <v>?</v>
      </c>
      <c r="AK986" s="31" t="str">
        <f t="shared" si="252"/>
        <v>?</v>
      </c>
      <c r="AL986" s="31" t="str">
        <f t="shared" si="253"/>
        <v>?</v>
      </c>
      <c r="AM986" s="39" t="str">
        <f t="shared" si="254"/>
        <v/>
      </c>
      <c r="AN986" s="31" t="str">
        <f t="shared" si="255"/>
        <v/>
      </c>
      <c r="AO986" s="32" t="str">
        <f t="shared" si="256"/>
        <v/>
      </c>
      <c r="AP986" s="32" t="str">
        <f t="shared" si="257"/>
        <v/>
      </c>
      <c r="AQ986" s="32" t="str">
        <f t="shared" si="258"/>
        <v/>
      </c>
      <c r="AR986" s="32" t="str">
        <f t="shared" si="259"/>
        <v/>
      </c>
      <c r="AS986" s="32" t="str">
        <f t="shared" si="260"/>
        <v/>
      </c>
      <c r="AT986" s="96" t="str">
        <f t="shared" si="261"/>
        <v xml:space="preserve"> </v>
      </c>
    </row>
    <row r="987" spans="1:46" ht="14.25">
      <c r="A987" s="84"/>
      <c r="B987" s="101"/>
      <c r="C987" s="102"/>
      <c r="D987" s="102"/>
      <c r="E987" s="102"/>
      <c r="F987" s="103"/>
      <c r="H987" s="104"/>
      <c r="J987" s="101"/>
      <c r="K987" s="102"/>
      <c r="L987" s="102"/>
      <c r="M987" s="102"/>
      <c r="N987" s="102"/>
      <c r="O987" s="102"/>
      <c r="P987" s="102"/>
      <c r="Q987" s="102"/>
      <c r="R987" s="105"/>
      <c r="T987" s="101"/>
      <c r="U987" s="102"/>
      <c r="V987" s="102"/>
      <c r="W987" s="102"/>
      <c r="X987" s="106"/>
      <c r="Y987" s="4"/>
      <c r="Z987" s="107"/>
      <c r="AA987" s="108"/>
      <c r="AB987" s="108"/>
      <c r="AC987" s="108"/>
      <c r="AD987" s="109"/>
      <c r="AE987" s="7"/>
      <c r="AF987" s="32" t="str">
        <f t="shared" si="247"/>
        <v/>
      </c>
      <c r="AG987" s="31" t="str">
        <f t="shared" si="248"/>
        <v>?</v>
      </c>
      <c r="AH987" s="31" t="str">
        <f t="shared" si="249"/>
        <v>?</v>
      </c>
      <c r="AI987" s="31" t="str">
        <f t="shared" si="250"/>
        <v>?</v>
      </c>
      <c r="AJ987" s="31" t="str">
        <f t="shared" si="251"/>
        <v>?</v>
      </c>
      <c r="AK987" s="31" t="str">
        <f t="shared" si="252"/>
        <v>?</v>
      </c>
      <c r="AL987" s="31" t="str">
        <f t="shared" si="253"/>
        <v>?</v>
      </c>
      <c r="AM987" s="39" t="str">
        <f t="shared" si="254"/>
        <v/>
      </c>
      <c r="AN987" s="31" t="str">
        <f t="shared" si="255"/>
        <v/>
      </c>
      <c r="AO987" s="32" t="str">
        <f t="shared" si="256"/>
        <v/>
      </c>
      <c r="AP987" s="32" t="str">
        <f t="shared" si="257"/>
        <v/>
      </c>
      <c r="AQ987" s="32" t="str">
        <f t="shared" si="258"/>
        <v/>
      </c>
      <c r="AR987" s="32" t="str">
        <f t="shared" si="259"/>
        <v/>
      </c>
      <c r="AS987" s="32" t="str">
        <f t="shared" si="260"/>
        <v/>
      </c>
      <c r="AT987" s="96" t="str">
        <f t="shared" si="261"/>
        <v xml:space="preserve"> </v>
      </c>
    </row>
    <row r="988" spans="1:46" ht="14.25">
      <c r="A988" s="84"/>
      <c r="B988" s="101"/>
      <c r="C988" s="102"/>
      <c r="D988" s="102"/>
      <c r="E988" s="102"/>
      <c r="F988" s="103"/>
      <c r="H988" s="104"/>
      <c r="J988" s="101"/>
      <c r="K988" s="102"/>
      <c r="L988" s="102"/>
      <c r="M988" s="102"/>
      <c r="N988" s="102"/>
      <c r="O988" s="102"/>
      <c r="P988" s="102"/>
      <c r="Q988" s="102"/>
      <c r="R988" s="105"/>
      <c r="T988" s="101"/>
      <c r="U988" s="102"/>
      <c r="V988" s="102"/>
      <c r="W988" s="102"/>
      <c r="X988" s="106"/>
      <c r="Y988" s="4"/>
      <c r="Z988" s="107"/>
      <c r="AA988" s="108"/>
      <c r="AB988" s="108"/>
      <c r="AC988" s="108"/>
      <c r="AD988" s="109"/>
      <c r="AE988" s="7"/>
      <c r="AF988" s="32" t="str">
        <f t="shared" si="247"/>
        <v/>
      </c>
      <c r="AG988" s="31" t="str">
        <f t="shared" si="248"/>
        <v>?</v>
      </c>
      <c r="AH988" s="31" t="str">
        <f t="shared" si="249"/>
        <v>?</v>
      </c>
      <c r="AI988" s="31" t="str">
        <f t="shared" si="250"/>
        <v>?</v>
      </c>
      <c r="AJ988" s="31" t="str">
        <f t="shared" si="251"/>
        <v>?</v>
      </c>
      <c r="AK988" s="31" t="str">
        <f t="shared" si="252"/>
        <v>?</v>
      </c>
      <c r="AL988" s="31" t="str">
        <f t="shared" si="253"/>
        <v>?</v>
      </c>
      <c r="AM988" s="39" t="str">
        <f t="shared" si="254"/>
        <v/>
      </c>
      <c r="AN988" s="31" t="str">
        <f t="shared" si="255"/>
        <v/>
      </c>
      <c r="AO988" s="32" t="str">
        <f t="shared" si="256"/>
        <v/>
      </c>
      <c r="AP988" s="32" t="str">
        <f t="shared" si="257"/>
        <v/>
      </c>
      <c r="AQ988" s="32" t="str">
        <f t="shared" si="258"/>
        <v/>
      </c>
      <c r="AR988" s="32" t="str">
        <f t="shared" si="259"/>
        <v/>
      </c>
      <c r="AS988" s="32" t="str">
        <f t="shared" si="260"/>
        <v/>
      </c>
      <c r="AT988" s="96" t="str">
        <f t="shared" si="261"/>
        <v xml:space="preserve"> </v>
      </c>
    </row>
    <row r="989" spans="1:46" ht="14.25">
      <c r="A989" s="84"/>
      <c r="B989" s="101"/>
      <c r="C989" s="102"/>
      <c r="D989" s="102"/>
      <c r="E989" s="102"/>
      <c r="F989" s="103"/>
      <c r="H989" s="104"/>
      <c r="J989" s="101"/>
      <c r="K989" s="102"/>
      <c r="L989" s="102"/>
      <c r="M989" s="102"/>
      <c r="N989" s="102"/>
      <c r="O989" s="102"/>
      <c r="P989" s="102"/>
      <c r="Q989" s="102"/>
      <c r="R989" s="105"/>
      <c r="T989" s="101"/>
      <c r="U989" s="102"/>
      <c r="V989" s="102"/>
      <c r="W989" s="102"/>
      <c r="X989" s="106"/>
      <c r="Y989" s="4"/>
      <c r="Z989" s="107"/>
      <c r="AA989" s="108"/>
      <c r="AB989" s="108"/>
      <c r="AC989" s="108"/>
      <c r="AD989" s="109"/>
      <c r="AE989" s="7"/>
      <c r="AF989" s="32" t="str">
        <f t="shared" si="247"/>
        <v/>
      </c>
      <c r="AG989" s="31" t="str">
        <f t="shared" si="248"/>
        <v>?</v>
      </c>
      <c r="AH989" s="31" t="str">
        <f t="shared" si="249"/>
        <v>?</v>
      </c>
      <c r="AI989" s="31" t="str">
        <f t="shared" si="250"/>
        <v>?</v>
      </c>
      <c r="AJ989" s="31" t="str">
        <f t="shared" si="251"/>
        <v>?</v>
      </c>
      <c r="AK989" s="31" t="str">
        <f t="shared" si="252"/>
        <v>?</v>
      </c>
      <c r="AL989" s="31" t="str">
        <f t="shared" si="253"/>
        <v>?</v>
      </c>
      <c r="AM989" s="39" t="str">
        <f t="shared" si="254"/>
        <v/>
      </c>
      <c r="AN989" s="31" t="str">
        <f t="shared" si="255"/>
        <v/>
      </c>
      <c r="AO989" s="32" t="str">
        <f t="shared" si="256"/>
        <v/>
      </c>
      <c r="AP989" s="32" t="str">
        <f t="shared" si="257"/>
        <v/>
      </c>
      <c r="AQ989" s="32" t="str">
        <f t="shared" si="258"/>
        <v/>
      </c>
      <c r="AR989" s="32" t="str">
        <f t="shared" si="259"/>
        <v/>
      </c>
      <c r="AS989" s="32" t="str">
        <f t="shared" si="260"/>
        <v/>
      </c>
      <c r="AT989" s="96" t="str">
        <f t="shared" si="261"/>
        <v xml:space="preserve"> </v>
      </c>
    </row>
    <row r="990" spans="1:46" ht="14.25">
      <c r="A990" s="84"/>
      <c r="B990" s="101"/>
      <c r="C990" s="102"/>
      <c r="D990" s="102"/>
      <c r="E990" s="102"/>
      <c r="F990" s="103"/>
      <c r="H990" s="104"/>
      <c r="J990" s="101"/>
      <c r="K990" s="102"/>
      <c r="L990" s="102"/>
      <c r="M990" s="102"/>
      <c r="N990" s="102"/>
      <c r="O990" s="102"/>
      <c r="P990" s="102"/>
      <c r="Q990" s="102"/>
      <c r="R990" s="105"/>
      <c r="T990" s="101"/>
      <c r="U990" s="102"/>
      <c r="V990" s="102"/>
      <c r="W990" s="102"/>
      <c r="X990" s="106"/>
      <c r="Y990" s="4"/>
      <c r="Z990" s="107"/>
      <c r="AA990" s="108"/>
      <c r="AB990" s="108"/>
      <c r="AC990" s="108"/>
      <c r="AD990" s="109"/>
      <c r="AE990" s="7"/>
      <c r="AF990" s="32" t="str">
        <f t="shared" ref="AF990:AF1053" si="262">IF(COUNTA(H990)&gt;0,CONCATENATE(" [",H990,"] "),"")</f>
        <v/>
      </c>
      <c r="AG990" s="31" t="str">
        <f t="shared" ref="AG990:AG1053" si="263">IF(COUNTA(L990)&gt;0,RIGHT(L990,LEN(L990)-5),"?")</f>
        <v>?</v>
      </c>
      <c r="AH990" s="31" t="str">
        <f t="shared" ref="AH990:AH1053" si="264">IF(COUNTA(M990)&gt;0,RIGHT(M990,LEN(M990)-5),"?")</f>
        <v>?</v>
      </c>
      <c r="AI990" s="31" t="str">
        <f t="shared" ref="AI990:AI1053" si="265">IF(COUNTA(N990)&gt;0,RIGHT(N990,LEN(N990)-5),"?")</f>
        <v>?</v>
      </c>
      <c r="AJ990" s="31" t="str">
        <f t="shared" ref="AJ990:AJ1053" si="266">IF(COUNTA(O990)&gt;0,RIGHT(O990,LEN(O990)-5),"?")</f>
        <v>?</v>
      </c>
      <c r="AK990" s="31" t="str">
        <f t="shared" ref="AK990:AK1053" si="267">IF(COUNTA(P990)&gt;0,RIGHT(P990,LEN(P990)-5),"?")</f>
        <v>?</v>
      </c>
      <c r="AL990" s="31" t="str">
        <f t="shared" ref="AL990:AL1053" si="268">IF(COUNTA(Q990)&gt;0,RIGHT(Q990,LEN(Q990)-5),"?")</f>
        <v>?</v>
      </c>
      <c r="AM990" s="39" t="str">
        <f t="shared" ref="AM990:AM1053" si="269">IF(COUNTA(R990)&gt;0,CONCATENATE(" Fasta: ",RIGHT(R990,LEN(R990)-5)),"")</f>
        <v/>
      </c>
      <c r="AN990" s="31" t="str">
        <f t="shared" ref="AN990:AN1053" si="270">IF(A990="Målvakt",CONCATENATE(AG990," - ",AK990),"")</f>
        <v/>
      </c>
      <c r="AO990" s="32" t="str">
        <f t="shared" ref="AO990:AO1053" si="271">IF(A990="Försvarare",CONCATENATE(AK990," - ",AH990," - ",AJ990," - ",AI990),"")</f>
        <v/>
      </c>
      <c r="AP990" s="32" t="str">
        <f t="shared" ref="AP990:AP1053" si="272">IF(A990="Inner",CONCATENATE(AH990," - ",AI990," - ",AK990),"")</f>
        <v/>
      </c>
      <c r="AQ990" s="32" t="str">
        <f t="shared" ref="AQ990:AQ1053" si="273">IF(A990="Ytter",CONCATENATE(AJ990," - ",AH990," - ",AI990," - ",AK990),"")</f>
        <v/>
      </c>
      <c r="AR990" s="32" t="str">
        <f t="shared" ref="AR990:AR1053" si="274">IF(A990="Anfallare",CONCATENATE(AL990," - ",AI990," - ",AJ990),"")</f>
        <v/>
      </c>
      <c r="AS990" s="32" t="str">
        <f t="shared" ref="AS990:AS1053" si="275">IF(A990="Def anfallare",CONCATENATE(AI990," - ",AH990," - ",AL990," - ",AJ990),"")</f>
        <v/>
      </c>
      <c r="AT990" s="96" t="str">
        <f t="shared" si="261"/>
        <v xml:space="preserve"> </v>
      </c>
    </row>
    <row r="991" spans="1:46" ht="14.25">
      <c r="A991" s="84"/>
      <c r="B991" s="101"/>
      <c r="C991" s="102"/>
      <c r="D991" s="102"/>
      <c r="E991" s="102"/>
      <c r="F991" s="103"/>
      <c r="H991" s="104"/>
      <c r="J991" s="101"/>
      <c r="K991" s="102"/>
      <c r="L991" s="102"/>
      <c r="M991" s="102"/>
      <c r="N991" s="102"/>
      <c r="O991" s="102"/>
      <c r="P991" s="102"/>
      <c r="Q991" s="102"/>
      <c r="R991" s="105"/>
      <c r="T991" s="101"/>
      <c r="U991" s="102"/>
      <c r="V991" s="102"/>
      <c r="W991" s="102"/>
      <c r="X991" s="106"/>
      <c r="Y991" s="4"/>
      <c r="Z991" s="107"/>
      <c r="AA991" s="108"/>
      <c r="AB991" s="108"/>
      <c r="AC991" s="108"/>
      <c r="AD991" s="109"/>
      <c r="AE991" s="7"/>
      <c r="AF991" s="32" t="str">
        <f t="shared" si="262"/>
        <v/>
      </c>
      <c r="AG991" s="31" t="str">
        <f t="shared" si="263"/>
        <v>?</v>
      </c>
      <c r="AH991" s="31" t="str">
        <f t="shared" si="264"/>
        <v>?</v>
      </c>
      <c r="AI991" s="31" t="str">
        <f t="shared" si="265"/>
        <v>?</v>
      </c>
      <c r="AJ991" s="31" t="str">
        <f t="shared" si="266"/>
        <v>?</v>
      </c>
      <c r="AK991" s="31" t="str">
        <f t="shared" si="267"/>
        <v>?</v>
      </c>
      <c r="AL991" s="31" t="str">
        <f t="shared" si="268"/>
        <v>?</v>
      </c>
      <c r="AM991" s="39" t="str">
        <f t="shared" si="269"/>
        <v/>
      </c>
      <c r="AN991" s="31" t="str">
        <f t="shared" si="270"/>
        <v/>
      </c>
      <c r="AO991" s="32" t="str">
        <f t="shared" si="271"/>
        <v/>
      </c>
      <c r="AP991" s="32" t="str">
        <f t="shared" si="272"/>
        <v/>
      </c>
      <c r="AQ991" s="32" t="str">
        <f t="shared" si="273"/>
        <v/>
      </c>
      <c r="AR991" s="32" t="str">
        <f t="shared" si="274"/>
        <v/>
      </c>
      <c r="AS991" s="32" t="str">
        <f t="shared" si="275"/>
        <v/>
      </c>
      <c r="AT991" s="96" t="str">
        <f t="shared" si="261"/>
        <v xml:space="preserve"> </v>
      </c>
    </row>
    <row r="992" spans="1:46" ht="14.25">
      <c r="A992" s="84"/>
      <c r="B992" s="101"/>
      <c r="C992" s="102"/>
      <c r="D992" s="102"/>
      <c r="E992" s="102"/>
      <c r="F992" s="103"/>
      <c r="H992" s="104"/>
      <c r="J992" s="101"/>
      <c r="K992" s="102"/>
      <c r="L992" s="102"/>
      <c r="M992" s="102"/>
      <c r="N992" s="102"/>
      <c r="O992" s="102"/>
      <c r="P992" s="102"/>
      <c r="Q992" s="102"/>
      <c r="R992" s="105"/>
      <c r="T992" s="101"/>
      <c r="U992" s="102"/>
      <c r="V992" s="102"/>
      <c r="W992" s="102"/>
      <c r="X992" s="106"/>
      <c r="Y992" s="4"/>
      <c r="Z992" s="107"/>
      <c r="AA992" s="108"/>
      <c r="AB992" s="108"/>
      <c r="AC992" s="108"/>
      <c r="AD992" s="109"/>
      <c r="AE992" s="7"/>
      <c r="AF992" s="32" t="str">
        <f t="shared" si="262"/>
        <v/>
      </c>
      <c r="AG992" s="31" t="str">
        <f t="shared" si="263"/>
        <v>?</v>
      </c>
      <c r="AH992" s="31" t="str">
        <f t="shared" si="264"/>
        <v>?</v>
      </c>
      <c r="AI992" s="31" t="str">
        <f t="shared" si="265"/>
        <v>?</v>
      </c>
      <c r="AJ992" s="31" t="str">
        <f t="shared" si="266"/>
        <v>?</v>
      </c>
      <c r="AK992" s="31" t="str">
        <f t="shared" si="267"/>
        <v>?</v>
      </c>
      <c r="AL992" s="31" t="str">
        <f t="shared" si="268"/>
        <v>?</v>
      </c>
      <c r="AM992" s="39" t="str">
        <f t="shared" si="269"/>
        <v/>
      </c>
      <c r="AN992" s="31" t="str">
        <f t="shared" si="270"/>
        <v/>
      </c>
      <c r="AO992" s="32" t="str">
        <f t="shared" si="271"/>
        <v/>
      </c>
      <c r="AP992" s="32" t="str">
        <f t="shared" si="272"/>
        <v/>
      </c>
      <c r="AQ992" s="32" t="str">
        <f t="shared" si="273"/>
        <v/>
      </c>
      <c r="AR992" s="32" t="str">
        <f t="shared" si="274"/>
        <v/>
      </c>
      <c r="AS992" s="32" t="str">
        <f t="shared" si="275"/>
        <v/>
      </c>
      <c r="AT992" s="96" t="str">
        <f t="shared" si="261"/>
        <v xml:space="preserve"> </v>
      </c>
    </row>
    <row r="993" spans="1:46" ht="14.25">
      <c r="A993" s="84"/>
      <c r="B993" s="101"/>
      <c r="C993" s="102"/>
      <c r="D993" s="102"/>
      <c r="E993" s="102"/>
      <c r="F993" s="103"/>
      <c r="H993" s="104"/>
      <c r="J993" s="101"/>
      <c r="K993" s="102"/>
      <c r="L993" s="102"/>
      <c r="M993" s="102"/>
      <c r="N993" s="102"/>
      <c r="O993" s="102"/>
      <c r="P993" s="102"/>
      <c r="Q993" s="102"/>
      <c r="R993" s="105"/>
      <c r="T993" s="101"/>
      <c r="U993" s="102"/>
      <c r="V993" s="102"/>
      <c r="W993" s="102"/>
      <c r="X993" s="106"/>
      <c r="Y993" s="4"/>
      <c r="Z993" s="107"/>
      <c r="AA993" s="108"/>
      <c r="AB993" s="108"/>
      <c r="AC993" s="108"/>
      <c r="AD993" s="109"/>
      <c r="AE993" s="7"/>
      <c r="AF993" s="32" t="str">
        <f t="shared" si="262"/>
        <v/>
      </c>
      <c r="AG993" s="31" t="str">
        <f t="shared" si="263"/>
        <v>?</v>
      </c>
      <c r="AH993" s="31" t="str">
        <f t="shared" si="264"/>
        <v>?</v>
      </c>
      <c r="AI993" s="31" t="str">
        <f t="shared" si="265"/>
        <v>?</v>
      </c>
      <c r="AJ993" s="31" t="str">
        <f t="shared" si="266"/>
        <v>?</v>
      </c>
      <c r="AK993" s="31" t="str">
        <f t="shared" si="267"/>
        <v>?</v>
      </c>
      <c r="AL993" s="31" t="str">
        <f t="shared" si="268"/>
        <v>?</v>
      </c>
      <c r="AM993" s="39" t="str">
        <f t="shared" si="269"/>
        <v/>
      </c>
      <c r="AN993" s="31" t="str">
        <f t="shared" si="270"/>
        <v/>
      </c>
      <c r="AO993" s="32" t="str">
        <f t="shared" si="271"/>
        <v/>
      </c>
      <c r="AP993" s="32" t="str">
        <f t="shared" si="272"/>
        <v/>
      </c>
      <c r="AQ993" s="32" t="str">
        <f t="shared" si="273"/>
        <v/>
      </c>
      <c r="AR993" s="32" t="str">
        <f t="shared" si="274"/>
        <v/>
      </c>
      <c r="AS993" s="32" t="str">
        <f t="shared" si="275"/>
        <v/>
      </c>
      <c r="AT993" s="96" t="str">
        <f t="shared" si="261"/>
        <v xml:space="preserve"> </v>
      </c>
    </row>
    <row r="994" spans="1:46" ht="14.25">
      <c r="A994" s="84"/>
      <c r="B994" s="101"/>
      <c r="C994" s="102"/>
      <c r="D994" s="102"/>
      <c r="E994" s="102"/>
      <c r="F994" s="103"/>
      <c r="H994" s="104"/>
      <c r="J994" s="101"/>
      <c r="K994" s="102"/>
      <c r="L994" s="102"/>
      <c r="M994" s="102"/>
      <c r="N994" s="102"/>
      <c r="O994" s="102"/>
      <c r="P994" s="102"/>
      <c r="Q994" s="102"/>
      <c r="R994" s="105"/>
      <c r="T994" s="101"/>
      <c r="U994" s="102"/>
      <c r="V994" s="102"/>
      <c r="W994" s="102"/>
      <c r="X994" s="106"/>
      <c r="Y994" s="4"/>
      <c r="Z994" s="107"/>
      <c r="AA994" s="108"/>
      <c r="AB994" s="108"/>
      <c r="AC994" s="108"/>
      <c r="AD994" s="109"/>
      <c r="AE994" s="7"/>
      <c r="AF994" s="32" t="str">
        <f t="shared" si="262"/>
        <v/>
      </c>
      <c r="AG994" s="31" t="str">
        <f t="shared" si="263"/>
        <v>?</v>
      </c>
      <c r="AH994" s="31" t="str">
        <f t="shared" si="264"/>
        <v>?</v>
      </c>
      <c r="AI994" s="31" t="str">
        <f t="shared" si="265"/>
        <v>?</v>
      </c>
      <c r="AJ994" s="31" t="str">
        <f t="shared" si="266"/>
        <v>?</v>
      </c>
      <c r="AK994" s="31" t="str">
        <f t="shared" si="267"/>
        <v>?</v>
      </c>
      <c r="AL994" s="31" t="str">
        <f t="shared" si="268"/>
        <v>?</v>
      </c>
      <c r="AM994" s="39" t="str">
        <f t="shared" si="269"/>
        <v/>
      </c>
      <c r="AN994" s="31" t="str">
        <f t="shared" si="270"/>
        <v/>
      </c>
      <c r="AO994" s="32" t="str">
        <f t="shared" si="271"/>
        <v/>
      </c>
      <c r="AP994" s="32" t="str">
        <f t="shared" si="272"/>
        <v/>
      </c>
      <c r="AQ994" s="32" t="str">
        <f t="shared" si="273"/>
        <v/>
      </c>
      <c r="AR994" s="32" t="str">
        <f t="shared" si="274"/>
        <v/>
      </c>
      <c r="AS994" s="32" t="str">
        <f t="shared" si="275"/>
        <v/>
      </c>
      <c r="AT994" s="96" t="str">
        <f t="shared" si="261"/>
        <v xml:space="preserve"> </v>
      </c>
    </row>
    <row r="995" spans="1:46" ht="14.25">
      <c r="A995" s="84"/>
      <c r="B995" s="101"/>
      <c r="C995" s="102"/>
      <c r="D995" s="102"/>
      <c r="E995" s="102"/>
      <c r="F995" s="103"/>
      <c r="H995" s="104"/>
      <c r="J995" s="101"/>
      <c r="K995" s="102"/>
      <c r="L995" s="102"/>
      <c r="M995" s="102"/>
      <c r="N995" s="102"/>
      <c r="O995" s="102"/>
      <c r="P995" s="102"/>
      <c r="Q995" s="102"/>
      <c r="R995" s="105"/>
      <c r="T995" s="101"/>
      <c r="U995" s="102"/>
      <c r="V995" s="102"/>
      <c r="W995" s="102"/>
      <c r="X995" s="106"/>
      <c r="Y995" s="4"/>
      <c r="Z995" s="107"/>
      <c r="AA995" s="108"/>
      <c r="AB995" s="108"/>
      <c r="AC995" s="108"/>
      <c r="AD995" s="109"/>
      <c r="AE995" s="7"/>
      <c r="AF995" s="32" t="str">
        <f t="shared" si="262"/>
        <v/>
      </c>
      <c r="AG995" s="31" t="str">
        <f t="shared" si="263"/>
        <v>?</v>
      </c>
      <c r="AH995" s="31" t="str">
        <f t="shared" si="264"/>
        <v>?</v>
      </c>
      <c r="AI995" s="31" t="str">
        <f t="shared" si="265"/>
        <v>?</v>
      </c>
      <c r="AJ995" s="31" t="str">
        <f t="shared" si="266"/>
        <v>?</v>
      </c>
      <c r="AK995" s="31" t="str">
        <f t="shared" si="267"/>
        <v>?</v>
      </c>
      <c r="AL995" s="31" t="str">
        <f t="shared" si="268"/>
        <v>?</v>
      </c>
      <c r="AM995" s="39" t="str">
        <f t="shared" si="269"/>
        <v/>
      </c>
      <c r="AN995" s="31" t="str">
        <f t="shared" si="270"/>
        <v/>
      </c>
      <c r="AO995" s="32" t="str">
        <f t="shared" si="271"/>
        <v/>
      </c>
      <c r="AP995" s="32" t="str">
        <f t="shared" si="272"/>
        <v/>
      </c>
      <c r="AQ995" s="32" t="str">
        <f t="shared" si="273"/>
        <v/>
      </c>
      <c r="AR995" s="32" t="str">
        <f t="shared" si="274"/>
        <v/>
      </c>
      <c r="AS995" s="32" t="str">
        <f t="shared" si="275"/>
        <v/>
      </c>
      <c r="AT995" s="96" t="str">
        <f t="shared" si="261"/>
        <v xml:space="preserve"> </v>
      </c>
    </row>
    <row r="996" spans="1:46" ht="14.25">
      <c r="A996" s="84"/>
      <c r="B996" s="101"/>
      <c r="C996" s="102"/>
      <c r="D996" s="102"/>
      <c r="E996" s="102"/>
      <c r="F996" s="103"/>
      <c r="H996" s="104"/>
      <c r="J996" s="101"/>
      <c r="K996" s="102"/>
      <c r="L996" s="102"/>
      <c r="M996" s="102"/>
      <c r="N996" s="102"/>
      <c r="O996" s="102"/>
      <c r="P996" s="102"/>
      <c r="Q996" s="102"/>
      <c r="R996" s="105"/>
      <c r="T996" s="101"/>
      <c r="U996" s="102"/>
      <c r="V996" s="102"/>
      <c r="W996" s="102"/>
      <c r="X996" s="106"/>
      <c r="Y996" s="4"/>
      <c r="Z996" s="107"/>
      <c r="AA996" s="108"/>
      <c r="AB996" s="108"/>
      <c r="AC996" s="108"/>
      <c r="AD996" s="109"/>
      <c r="AE996" s="7"/>
      <c r="AF996" s="32" t="str">
        <f t="shared" si="262"/>
        <v/>
      </c>
      <c r="AG996" s="31" t="str">
        <f t="shared" si="263"/>
        <v>?</v>
      </c>
      <c r="AH996" s="31" t="str">
        <f t="shared" si="264"/>
        <v>?</v>
      </c>
      <c r="AI996" s="31" t="str">
        <f t="shared" si="265"/>
        <v>?</v>
      </c>
      <c r="AJ996" s="31" t="str">
        <f t="shared" si="266"/>
        <v>?</v>
      </c>
      <c r="AK996" s="31" t="str">
        <f t="shared" si="267"/>
        <v>?</v>
      </c>
      <c r="AL996" s="31" t="str">
        <f t="shared" si="268"/>
        <v>?</v>
      </c>
      <c r="AM996" s="39" t="str">
        <f t="shared" si="269"/>
        <v/>
      </c>
      <c r="AN996" s="31" t="str">
        <f t="shared" si="270"/>
        <v/>
      </c>
      <c r="AO996" s="32" t="str">
        <f t="shared" si="271"/>
        <v/>
      </c>
      <c r="AP996" s="32" t="str">
        <f t="shared" si="272"/>
        <v/>
      </c>
      <c r="AQ996" s="32" t="str">
        <f t="shared" si="273"/>
        <v/>
      </c>
      <c r="AR996" s="32" t="str">
        <f t="shared" si="274"/>
        <v/>
      </c>
      <c r="AS996" s="32" t="str">
        <f t="shared" si="275"/>
        <v/>
      </c>
      <c r="AT996" s="96" t="str">
        <f t="shared" si="261"/>
        <v xml:space="preserve"> </v>
      </c>
    </row>
    <row r="997" spans="1:46" ht="14.25">
      <c r="A997" s="84"/>
      <c r="B997" s="101"/>
      <c r="C997" s="102"/>
      <c r="D997" s="102"/>
      <c r="E997" s="102"/>
      <c r="F997" s="103"/>
      <c r="H997" s="104"/>
      <c r="J997" s="101"/>
      <c r="K997" s="102"/>
      <c r="L997" s="102"/>
      <c r="M997" s="102"/>
      <c r="N997" s="102"/>
      <c r="O997" s="102"/>
      <c r="P997" s="102"/>
      <c r="Q997" s="102"/>
      <c r="R997" s="105"/>
      <c r="T997" s="101"/>
      <c r="U997" s="102"/>
      <c r="V997" s="102"/>
      <c r="W997" s="102"/>
      <c r="X997" s="106"/>
      <c r="Y997" s="4"/>
      <c r="Z997" s="107"/>
      <c r="AA997" s="108"/>
      <c r="AB997" s="108"/>
      <c r="AC997" s="108"/>
      <c r="AD997" s="109"/>
      <c r="AE997" s="7"/>
      <c r="AF997" s="32" t="str">
        <f t="shared" si="262"/>
        <v/>
      </c>
      <c r="AG997" s="31" t="str">
        <f t="shared" si="263"/>
        <v>?</v>
      </c>
      <c r="AH997" s="31" t="str">
        <f t="shared" si="264"/>
        <v>?</v>
      </c>
      <c r="AI997" s="31" t="str">
        <f t="shared" si="265"/>
        <v>?</v>
      </c>
      <c r="AJ997" s="31" t="str">
        <f t="shared" si="266"/>
        <v>?</v>
      </c>
      <c r="AK997" s="31" t="str">
        <f t="shared" si="267"/>
        <v>?</v>
      </c>
      <c r="AL997" s="31" t="str">
        <f t="shared" si="268"/>
        <v>?</v>
      </c>
      <c r="AM997" s="39" t="str">
        <f t="shared" si="269"/>
        <v/>
      </c>
      <c r="AN997" s="31" t="str">
        <f t="shared" si="270"/>
        <v/>
      </c>
      <c r="AO997" s="32" t="str">
        <f t="shared" si="271"/>
        <v/>
      </c>
      <c r="AP997" s="32" t="str">
        <f t="shared" si="272"/>
        <v/>
      </c>
      <c r="AQ997" s="32" t="str">
        <f t="shared" si="273"/>
        <v/>
      </c>
      <c r="AR997" s="32" t="str">
        <f t="shared" si="274"/>
        <v/>
      </c>
      <c r="AS997" s="32" t="str">
        <f t="shared" si="275"/>
        <v/>
      </c>
      <c r="AT997" s="96" t="str">
        <f t="shared" ref="AT997:AT1060" si="276">CONCATENATE(IF(Z997="LL","[u]",IF(Z997="Ny","[i]",IF(Z997="Extra koll","[b]",""))),F997," ",C997,IF(COUNTA(D997)&gt;0,CONCATENATE(" [playerid=",D997,"] "),""),AN997,AO997,AP997,AQ997,AR997,AS997,AF997,AM997,IF(Z997="LL","[/u]",IF(Z997="Ny","[/i]",IF(Z997="Extra koll","[/b]",""))))</f>
        <v xml:space="preserve"> </v>
      </c>
    </row>
    <row r="998" spans="1:46" ht="14.25">
      <c r="A998" s="84"/>
      <c r="B998" s="101"/>
      <c r="C998" s="102"/>
      <c r="D998" s="102"/>
      <c r="E998" s="102"/>
      <c r="F998" s="103"/>
      <c r="H998" s="104"/>
      <c r="J998" s="101"/>
      <c r="K998" s="102"/>
      <c r="L998" s="102"/>
      <c r="M998" s="102"/>
      <c r="N998" s="102"/>
      <c r="O998" s="102"/>
      <c r="P998" s="102"/>
      <c r="Q998" s="102"/>
      <c r="R998" s="105"/>
      <c r="T998" s="101"/>
      <c r="U998" s="102"/>
      <c r="V998" s="102"/>
      <c r="W998" s="102"/>
      <c r="X998" s="106"/>
      <c r="Y998" s="4"/>
      <c r="Z998" s="107"/>
      <c r="AA998" s="108"/>
      <c r="AB998" s="108"/>
      <c r="AC998" s="108"/>
      <c r="AD998" s="109"/>
      <c r="AE998" s="7"/>
      <c r="AF998" s="32" t="str">
        <f t="shared" si="262"/>
        <v/>
      </c>
      <c r="AG998" s="31" t="str">
        <f t="shared" si="263"/>
        <v>?</v>
      </c>
      <c r="AH998" s="31" t="str">
        <f t="shared" si="264"/>
        <v>?</v>
      </c>
      <c r="AI998" s="31" t="str">
        <f t="shared" si="265"/>
        <v>?</v>
      </c>
      <c r="AJ998" s="31" t="str">
        <f t="shared" si="266"/>
        <v>?</v>
      </c>
      <c r="AK998" s="31" t="str">
        <f t="shared" si="267"/>
        <v>?</v>
      </c>
      <c r="AL998" s="31" t="str">
        <f t="shared" si="268"/>
        <v>?</v>
      </c>
      <c r="AM998" s="39" t="str">
        <f t="shared" si="269"/>
        <v/>
      </c>
      <c r="AN998" s="31" t="str">
        <f t="shared" si="270"/>
        <v/>
      </c>
      <c r="AO998" s="32" t="str">
        <f t="shared" si="271"/>
        <v/>
      </c>
      <c r="AP998" s="32" t="str">
        <f t="shared" si="272"/>
        <v/>
      </c>
      <c r="AQ998" s="32" t="str">
        <f t="shared" si="273"/>
        <v/>
      </c>
      <c r="AR998" s="32" t="str">
        <f t="shared" si="274"/>
        <v/>
      </c>
      <c r="AS998" s="32" t="str">
        <f t="shared" si="275"/>
        <v/>
      </c>
      <c r="AT998" s="96" t="str">
        <f t="shared" si="276"/>
        <v xml:space="preserve"> </v>
      </c>
    </row>
    <row r="999" spans="1:46" ht="14.25">
      <c r="A999" s="84"/>
      <c r="B999" s="101"/>
      <c r="C999" s="102"/>
      <c r="D999" s="102"/>
      <c r="E999" s="102"/>
      <c r="F999" s="103"/>
      <c r="H999" s="104"/>
      <c r="J999" s="101"/>
      <c r="K999" s="102"/>
      <c r="L999" s="102"/>
      <c r="M999" s="102"/>
      <c r="N999" s="102"/>
      <c r="O999" s="102"/>
      <c r="P999" s="102"/>
      <c r="Q999" s="102"/>
      <c r="R999" s="105"/>
      <c r="T999" s="101"/>
      <c r="U999" s="102"/>
      <c r="V999" s="102"/>
      <c r="W999" s="102"/>
      <c r="X999" s="106"/>
      <c r="Y999" s="4"/>
      <c r="Z999" s="107"/>
      <c r="AA999" s="108"/>
      <c r="AB999" s="108"/>
      <c r="AC999" s="108"/>
      <c r="AD999" s="109"/>
      <c r="AE999" s="7"/>
      <c r="AF999" s="32" t="str">
        <f t="shared" si="262"/>
        <v/>
      </c>
      <c r="AG999" s="31" t="str">
        <f t="shared" si="263"/>
        <v>?</v>
      </c>
      <c r="AH999" s="31" t="str">
        <f t="shared" si="264"/>
        <v>?</v>
      </c>
      <c r="AI999" s="31" t="str">
        <f t="shared" si="265"/>
        <v>?</v>
      </c>
      <c r="AJ999" s="31" t="str">
        <f t="shared" si="266"/>
        <v>?</v>
      </c>
      <c r="AK999" s="31" t="str">
        <f t="shared" si="267"/>
        <v>?</v>
      </c>
      <c r="AL999" s="31" t="str">
        <f t="shared" si="268"/>
        <v>?</v>
      </c>
      <c r="AM999" s="39" t="str">
        <f t="shared" si="269"/>
        <v/>
      </c>
      <c r="AN999" s="31" t="str">
        <f t="shared" si="270"/>
        <v/>
      </c>
      <c r="AO999" s="32" t="str">
        <f t="shared" si="271"/>
        <v/>
      </c>
      <c r="AP999" s="32" t="str">
        <f t="shared" si="272"/>
        <v/>
      </c>
      <c r="AQ999" s="32" t="str">
        <f t="shared" si="273"/>
        <v/>
      </c>
      <c r="AR999" s="32" t="str">
        <f t="shared" si="274"/>
        <v/>
      </c>
      <c r="AS999" s="32" t="str">
        <f t="shared" si="275"/>
        <v/>
      </c>
      <c r="AT999" s="96" t="str">
        <f t="shared" si="276"/>
        <v xml:space="preserve"> </v>
      </c>
    </row>
    <row r="1000" spans="1:46" ht="14.25">
      <c r="A1000" s="84"/>
      <c r="B1000" s="101"/>
      <c r="C1000" s="102"/>
      <c r="D1000" s="102"/>
      <c r="E1000" s="102"/>
      <c r="F1000" s="103"/>
      <c r="H1000" s="104"/>
      <c r="J1000" s="101"/>
      <c r="K1000" s="102"/>
      <c r="L1000" s="102"/>
      <c r="M1000" s="102"/>
      <c r="N1000" s="102"/>
      <c r="O1000" s="102"/>
      <c r="P1000" s="102"/>
      <c r="Q1000" s="102"/>
      <c r="R1000" s="105"/>
      <c r="T1000" s="101"/>
      <c r="U1000" s="102"/>
      <c r="V1000" s="102"/>
      <c r="W1000" s="102"/>
      <c r="X1000" s="106"/>
      <c r="Y1000" s="4"/>
      <c r="Z1000" s="107"/>
      <c r="AA1000" s="108"/>
      <c r="AB1000" s="108"/>
      <c r="AC1000" s="108"/>
      <c r="AD1000" s="109"/>
      <c r="AE1000" s="7"/>
      <c r="AF1000" s="32" t="str">
        <f t="shared" si="262"/>
        <v/>
      </c>
      <c r="AG1000" s="31" t="str">
        <f t="shared" si="263"/>
        <v>?</v>
      </c>
      <c r="AH1000" s="31" t="str">
        <f t="shared" si="264"/>
        <v>?</v>
      </c>
      <c r="AI1000" s="31" t="str">
        <f t="shared" si="265"/>
        <v>?</v>
      </c>
      <c r="AJ1000" s="31" t="str">
        <f t="shared" si="266"/>
        <v>?</v>
      </c>
      <c r="AK1000" s="31" t="str">
        <f t="shared" si="267"/>
        <v>?</v>
      </c>
      <c r="AL1000" s="31" t="str">
        <f t="shared" si="268"/>
        <v>?</v>
      </c>
      <c r="AM1000" s="39" t="str">
        <f t="shared" si="269"/>
        <v/>
      </c>
      <c r="AN1000" s="31" t="str">
        <f t="shared" si="270"/>
        <v/>
      </c>
      <c r="AO1000" s="32" t="str">
        <f t="shared" si="271"/>
        <v/>
      </c>
      <c r="AP1000" s="32" t="str">
        <f t="shared" si="272"/>
        <v/>
      </c>
      <c r="AQ1000" s="32" t="str">
        <f t="shared" si="273"/>
        <v/>
      </c>
      <c r="AR1000" s="32" t="str">
        <f t="shared" si="274"/>
        <v/>
      </c>
      <c r="AS1000" s="32" t="str">
        <f t="shared" si="275"/>
        <v/>
      </c>
      <c r="AT1000" s="96" t="str">
        <f t="shared" si="276"/>
        <v xml:space="preserve"> </v>
      </c>
    </row>
    <row r="1001" spans="1:46" ht="14.25">
      <c r="A1001" s="84"/>
      <c r="B1001" s="101"/>
      <c r="C1001" s="102"/>
      <c r="D1001" s="102"/>
      <c r="E1001" s="102"/>
      <c r="F1001" s="103"/>
      <c r="H1001" s="104"/>
      <c r="J1001" s="101"/>
      <c r="K1001" s="102"/>
      <c r="L1001" s="102"/>
      <c r="M1001" s="102"/>
      <c r="N1001" s="102"/>
      <c r="O1001" s="102"/>
      <c r="P1001" s="102"/>
      <c r="Q1001" s="102"/>
      <c r="R1001" s="105"/>
      <c r="T1001" s="101"/>
      <c r="U1001" s="102"/>
      <c r="V1001" s="102"/>
      <c r="W1001" s="102"/>
      <c r="X1001" s="106"/>
      <c r="Y1001" s="4"/>
      <c r="Z1001" s="107"/>
      <c r="AA1001" s="108"/>
      <c r="AB1001" s="108"/>
      <c r="AC1001" s="108"/>
      <c r="AD1001" s="109"/>
      <c r="AE1001" s="7"/>
      <c r="AF1001" s="32" t="str">
        <f t="shared" si="262"/>
        <v/>
      </c>
      <c r="AG1001" s="31" t="str">
        <f t="shared" si="263"/>
        <v>?</v>
      </c>
      <c r="AH1001" s="31" t="str">
        <f t="shared" si="264"/>
        <v>?</v>
      </c>
      <c r="AI1001" s="31" t="str">
        <f t="shared" si="265"/>
        <v>?</v>
      </c>
      <c r="AJ1001" s="31" t="str">
        <f t="shared" si="266"/>
        <v>?</v>
      </c>
      <c r="AK1001" s="31" t="str">
        <f t="shared" si="267"/>
        <v>?</v>
      </c>
      <c r="AL1001" s="31" t="str">
        <f t="shared" si="268"/>
        <v>?</v>
      </c>
      <c r="AM1001" s="39" t="str">
        <f t="shared" si="269"/>
        <v/>
      </c>
      <c r="AN1001" s="31" t="str">
        <f t="shared" si="270"/>
        <v/>
      </c>
      <c r="AO1001" s="32" t="str">
        <f t="shared" si="271"/>
        <v/>
      </c>
      <c r="AP1001" s="32" t="str">
        <f t="shared" si="272"/>
        <v/>
      </c>
      <c r="AQ1001" s="32" t="str">
        <f t="shared" si="273"/>
        <v/>
      </c>
      <c r="AR1001" s="32" t="str">
        <f t="shared" si="274"/>
        <v/>
      </c>
      <c r="AS1001" s="32" t="str">
        <f t="shared" si="275"/>
        <v/>
      </c>
      <c r="AT1001" s="96" t="str">
        <f t="shared" si="276"/>
        <v xml:space="preserve"> </v>
      </c>
    </row>
    <row r="1002" spans="1:46" ht="14.25">
      <c r="A1002" s="84"/>
      <c r="B1002" s="101"/>
      <c r="C1002" s="102"/>
      <c r="D1002" s="102"/>
      <c r="E1002" s="102"/>
      <c r="F1002" s="103"/>
      <c r="H1002" s="104"/>
      <c r="J1002" s="101"/>
      <c r="K1002" s="102"/>
      <c r="L1002" s="102"/>
      <c r="M1002" s="102"/>
      <c r="N1002" s="102"/>
      <c r="O1002" s="102"/>
      <c r="P1002" s="102"/>
      <c r="Q1002" s="102"/>
      <c r="R1002" s="105"/>
      <c r="T1002" s="101"/>
      <c r="U1002" s="102"/>
      <c r="V1002" s="102"/>
      <c r="W1002" s="102"/>
      <c r="X1002" s="106"/>
      <c r="Y1002" s="4"/>
      <c r="Z1002" s="107"/>
      <c r="AA1002" s="108"/>
      <c r="AB1002" s="108"/>
      <c r="AC1002" s="108"/>
      <c r="AD1002" s="109"/>
      <c r="AE1002" s="7"/>
      <c r="AF1002" s="32" t="str">
        <f t="shared" si="262"/>
        <v/>
      </c>
      <c r="AG1002" s="31" t="str">
        <f t="shared" si="263"/>
        <v>?</v>
      </c>
      <c r="AH1002" s="31" t="str">
        <f t="shared" si="264"/>
        <v>?</v>
      </c>
      <c r="AI1002" s="31" t="str">
        <f t="shared" si="265"/>
        <v>?</v>
      </c>
      <c r="AJ1002" s="31" t="str">
        <f t="shared" si="266"/>
        <v>?</v>
      </c>
      <c r="AK1002" s="31" t="str">
        <f t="shared" si="267"/>
        <v>?</v>
      </c>
      <c r="AL1002" s="31" t="str">
        <f t="shared" si="268"/>
        <v>?</v>
      </c>
      <c r="AM1002" s="39" t="str">
        <f t="shared" si="269"/>
        <v/>
      </c>
      <c r="AN1002" s="31" t="str">
        <f t="shared" si="270"/>
        <v/>
      </c>
      <c r="AO1002" s="32" t="str">
        <f t="shared" si="271"/>
        <v/>
      </c>
      <c r="AP1002" s="32" t="str">
        <f t="shared" si="272"/>
        <v/>
      </c>
      <c r="AQ1002" s="32" t="str">
        <f t="shared" si="273"/>
        <v/>
      </c>
      <c r="AR1002" s="32" t="str">
        <f t="shared" si="274"/>
        <v/>
      </c>
      <c r="AS1002" s="32" t="str">
        <f t="shared" si="275"/>
        <v/>
      </c>
      <c r="AT1002" s="96" t="str">
        <f t="shared" si="276"/>
        <v xml:space="preserve"> </v>
      </c>
    </row>
    <row r="1003" spans="1:46" ht="14.25">
      <c r="A1003" s="84"/>
      <c r="B1003" s="101"/>
      <c r="C1003" s="102"/>
      <c r="D1003" s="102"/>
      <c r="E1003" s="102"/>
      <c r="F1003" s="103"/>
      <c r="H1003" s="104"/>
      <c r="J1003" s="101"/>
      <c r="K1003" s="102"/>
      <c r="L1003" s="102"/>
      <c r="M1003" s="102"/>
      <c r="N1003" s="102"/>
      <c r="O1003" s="102"/>
      <c r="P1003" s="102"/>
      <c r="Q1003" s="102"/>
      <c r="R1003" s="105"/>
      <c r="T1003" s="101"/>
      <c r="U1003" s="102"/>
      <c r="V1003" s="102"/>
      <c r="W1003" s="102"/>
      <c r="X1003" s="106"/>
      <c r="Y1003" s="4"/>
      <c r="Z1003" s="107"/>
      <c r="AA1003" s="108"/>
      <c r="AB1003" s="108"/>
      <c r="AC1003" s="108"/>
      <c r="AD1003" s="109"/>
      <c r="AE1003" s="7"/>
      <c r="AF1003" s="32" t="str">
        <f t="shared" si="262"/>
        <v/>
      </c>
      <c r="AG1003" s="31" t="str">
        <f t="shared" si="263"/>
        <v>?</v>
      </c>
      <c r="AH1003" s="31" t="str">
        <f t="shared" si="264"/>
        <v>?</v>
      </c>
      <c r="AI1003" s="31" t="str">
        <f t="shared" si="265"/>
        <v>?</v>
      </c>
      <c r="AJ1003" s="31" t="str">
        <f t="shared" si="266"/>
        <v>?</v>
      </c>
      <c r="AK1003" s="31" t="str">
        <f t="shared" si="267"/>
        <v>?</v>
      </c>
      <c r="AL1003" s="31" t="str">
        <f t="shared" si="268"/>
        <v>?</v>
      </c>
      <c r="AM1003" s="39" t="str">
        <f t="shared" si="269"/>
        <v/>
      </c>
      <c r="AN1003" s="31" t="str">
        <f t="shared" si="270"/>
        <v/>
      </c>
      <c r="AO1003" s="32" t="str">
        <f t="shared" si="271"/>
        <v/>
      </c>
      <c r="AP1003" s="32" t="str">
        <f t="shared" si="272"/>
        <v/>
      </c>
      <c r="AQ1003" s="32" t="str">
        <f t="shared" si="273"/>
        <v/>
      </c>
      <c r="AR1003" s="32" t="str">
        <f t="shared" si="274"/>
        <v/>
      </c>
      <c r="AS1003" s="32" t="str">
        <f t="shared" si="275"/>
        <v/>
      </c>
      <c r="AT1003" s="96" t="str">
        <f t="shared" si="276"/>
        <v xml:space="preserve"> </v>
      </c>
    </row>
    <row r="1004" spans="1:46" ht="14.25">
      <c r="A1004" s="84"/>
      <c r="B1004" s="101"/>
      <c r="C1004" s="102"/>
      <c r="D1004" s="102"/>
      <c r="E1004" s="102"/>
      <c r="F1004" s="103"/>
      <c r="H1004" s="104"/>
      <c r="J1004" s="101"/>
      <c r="K1004" s="102"/>
      <c r="L1004" s="102"/>
      <c r="M1004" s="102"/>
      <c r="N1004" s="102"/>
      <c r="O1004" s="102"/>
      <c r="P1004" s="102"/>
      <c r="Q1004" s="102"/>
      <c r="R1004" s="105"/>
      <c r="T1004" s="101"/>
      <c r="U1004" s="102"/>
      <c r="V1004" s="102"/>
      <c r="W1004" s="102"/>
      <c r="X1004" s="106"/>
      <c r="Y1004" s="4"/>
      <c r="Z1004" s="107"/>
      <c r="AA1004" s="108"/>
      <c r="AB1004" s="108"/>
      <c r="AC1004" s="108"/>
      <c r="AD1004" s="109"/>
      <c r="AE1004" s="7"/>
      <c r="AF1004" s="32" t="str">
        <f t="shared" si="262"/>
        <v/>
      </c>
      <c r="AG1004" s="31" t="str">
        <f t="shared" si="263"/>
        <v>?</v>
      </c>
      <c r="AH1004" s="31" t="str">
        <f t="shared" si="264"/>
        <v>?</v>
      </c>
      <c r="AI1004" s="31" t="str">
        <f t="shared" si="265"/>
        <v>?</v>
      </c>
      <c r="AJ1004" s="31" t="str">
        <f t="shared" si="266"/>
        <v>?</v>
      </c>
      <c r="AK1004" s="31" t="str">
        <f t="shared" si="267"/>
        <v>?</v>
      </c>
      <c r="AL1004" s="31" t="str">
        <f t="shared" si="268"/>
        <v>?</v>
      </c>
      <c r="AM1004" s="39" t="str">
        <f t="shared" si="269"/>
        <v/>
      </c>
      <c r="AN1004" s="31" t="str">
        <f t="shared" si="270"/>
        <v/>
      </c>
      <c r="AO1004" s="32" t="str">
        <f t="shared" si="271"/>
        <v/>
      </c>
      <c r="AP1004" s="32" t="str">
        <f t="shared" si="272"/>
        <v/>
      </c>
      <c r="AQ1004" s="32" t="str">
        <f t="shared" si="273"/>
        <v/>
      </c>
      <c r="AR1004" s="32" t="str">
        <f t="shared" si="274"/>
        <v/>
      </c>
      <c r="AS1004" s="32" t="str">
        <f t="shared" si="275"/>
        <v/>
      </c>
      <c r="AT1004" s="96" t="str">
        <f t="shared" si="276"/>
        <v xml:space="preserve"> </v>
      </c>
    </row>
    <row r="1005" spans="1:46" ht="14.25">
      <c r="A1005" s="84"/>
      <c r="B1005" s="101"/>
      <c r="C1005" s="102"/>
      <c r="D1005" s="102"/>
      <c r="E1005" s="102"/>
      <c r="F1005" s="103"/>
      <c r="H1005" s="104"/>
      <c r="J1005" s="101"/>
      <c r="K1005" s="102"/>
      <c r="L1005" s="102"/>
      <c r="M1005" s="102"/>
      <c r="N1005" s="102"/>
      <c r="O1005" s="102"/>
      <c r="P1005" s="102"/>
      <c r="Q1005" s="102"/>
      <c r="R1005" s="105"/>
      <c r="T1005" s="101"/>
      <c r="U1005" s="102"/>
      <c r="V1005" s="102"/>
      <c r="W1005" s="102"/>
      <c r="X1005" s="106"/>
      <c r="Y1005" s="4"/>
      <c r="Z1005" s="107"/>
      <c r="AA1005" s="108"/>
      <c r="AB1005" s="108"/>
      <c r="AC1005" s="108"/>
      <c r="AD1005" s="109"/>
      <c r="AE1005" s="7"/>
      <c r="AF1005" s="32" t="str">
        <f t="shared" si="262"/>
        <v/>
      </c>
      <c r="AG1005" s="31" t="str">
        <f t="shared" si="263"/>
        <v>?</v>
      </c>
      <c r="AH1005" s="31" t="str">
        <f t="shared" si="264"/>
        <v>?</v>
      </c>
      <c r="AI1005" s="31" t="str">
        <f t="shared" si="265"/>
        <v>?</v>
      </c>
      <c r="AJ1005" s="31" t="str">
        <f t="shared" si="266"/>
        <v>?</v>
      </c>
      <c r="AK1005" s="31" t="str">
        <f t="shared" si="267"/>
        <v>?</v>
      </c>
      <c r="AL1005" s="31" t="str">
        <f t="shared" si="268"/>
        <v>?</v>
      </c>
      <c r="AM1005" s="39" t="str">
        <f t="shared" si="269"/>
        <v/>
      </c>
      <c r="AN1005" s="31" t="str">
        <f t="shared" si="270"/>
        <v/>
      </c>
      <c r="AO1005" s="32" t="str">
        <f t="shared" si="271"/>
        <v/>
      </c>
      <c r="AP1005" s="32" t="str">
        <f t="shared" si="272"/>
        <v/>
      </c>
      <c r="AQ1005" s="32" t="str">
        <f t="shared" si="273"/>
        <v/>
      </c>
      <c r="AR1005" s="32" t="str">
        <f t="shared" si="274"/>
        <v/>
      </c>
      <c r="AS1005" s="32" t="str">
        <f t="shared" si="275"/>
        <v/>
      </c>
      <c r="AT1005" s="96" t="str">
        <f t="shared" si="276"/>
        <v xml:space="preserve"> </v>
      </c>
    </row>
    <row r="1006" spans="1:46" ht="14.25">
      <c r="A1006" s="84"/>
      <c r="B1006" s="101"/>
      <c r="C1006" s="102"/>
      <c r="D1006" s="102"/>
      <c r="E1006" s="102"/>
      <c r="F1006" s="103"/>
      <c r="H1006" s="104"/>
      <c r="J1006" s="101"/>
      <c r="K1006" s="102"/>
      <c r="L1006" s="102"/>
      <c r="M1006" s="102"/>
      <c r="N1006" s="102"/>
      <c r="O1006" s="102"/>
      <c r="P1006" s="102"/>
      <c r="Q1006" s="102"/>
      <c r="R1006" s="105"/>
      <c r="T1006" s="101"/>
      <c r="U1006" s="102"/>
      <c r="V1006" s="102"/>
      <c r="W1006" s="102"/>
      <c r="X1006" s="106"/>
      <c r="Y1006" s="4"/>
      <c r="Z1006" s="107"/>
      <c r="AA1006" s="108"/>
      <c r="AB1006" s="108"/>
      <c r="AC1006" s="108"/>
      <c r="AD1006" s="109"/>
      <c r="AE1006" s="7"/>
      <c r="AF1006" s="32" t="str">
        <f t="shared" si="262"/>
        <v/>
      </c>
      <c r="AG1006" s="31" t="str">
        <f t="shared" si="263"/>
        <v>?</v>
      </c>
      <c r="AH1006" s="31" t="str">
        <f t="shared" si="264"/>
        <v>?</v>
      </c>
      <c r="AI1006" s="31" t="str">
        <f t="shared" si="265"/>
        <v>?</v>
      </c>
      <c r="AJ1006" s="31" t="str">
        <f t="shared" si="266"/>
        <v>?</v>
      </c>
      <c r="AK1006" s="31" t="str">
        <f t="shared" si="267"/>
        <v>?</v>
      </c>
      <c r="AL1006" s="31" t="str">
        <f t="shared" si="268"/>
        <v>?</v>
      </c>
      <c r="AM1006" s="39" t="str">
        <f t="shared" si="269"/>
        <v/>
      </c>
      <c r="AN1006" s="31" t="str">
        <f t="shared" si="270"/>
        <v/>
      </c>
      <c r="AO1006" s="32" t="str">
        <f t="shared" si="271"/>
        <v/>
      </c>
      <c r="AP1006" s="32" t="str">
        <f t="shared" si="272"/>
        <v/>
      </c>
      <c r="AQ1006" s="32" t="str">
        <f t="shared" si="273"/>
        <v/>
      </c>
      <c r="AR1006" s="32" t="str">
        <f t="shared" si="274"/>
        <v/>
      </c>
      <c r="AS1006" s="32" t="str">
        <f t="shared" si="275"/>
        <v/>
      </c>
      <c r="AT1006" s="96" t="str">
        <f t="shared" si="276"/>
        <v xml:space="preserve"> </v>
      </c>
    </row>
    <row r="1007" spans="1:46" ht="14.25">
      <c r="A1007" s="84"/>
      <c r="B1007" s="101"/>
      <c r="C1007" s="102"/>
      <c r="D1007" s="102"/>
      <c r="E1007" s="102"/>
      <c r="F1007" s="103"/>
      <c r="H1007" s="104"/>
      <c r="J1007" s="101"/>
      <c r="K1007" s="102"/>
      <c r="L1007" s="102"/>
      <c r="M1007" s="102"/>
      <c r="N1007" s="102"/>
      <c r="O1007" s="102"/>
      <c r="P1007" s="102"/>
      <c r="Q1007" s="102"/>
      <c r="R1007" s="105"/>
      <c r="T1007" s="101"/>
      <c r="U1007" s="102"/>
      <c r="V1007" s="102"/>
      <c r="W1007" s="102"/>
      <c r="X1007" s="106"/>
      <c r="Y1007" s="4"/>
      <c r="Z1007" s="107"/>
      <c r="AA1007" s="108"/>
      <c r="AB1007" s="108"/>
      <c r="AC1007" s="108"/>
      <c r="AD1007" s="109"/>
      <c r="AE1007" s="7"/>
      <c r="AF1007" s="32" t="str">
        <f t="shared" si="262"/>
        <v/>
      </c>
      <c r="AG1007" s="31" t="str">
        <f t="shared" si="263"/>
        <v>?</v>
      </c>
      <c r="AH1007" s="31" t="str">
        <f t="shared" si="264"/>
        <v>?</v>
      </c>
      <c r="AI1007" s="31" t="str">
        <f t="shared" si="265"/>
        <v>?</v>
      </c>
      <c r="AJ1007" s="31" t="str">
        <f t="shared" si="266"/>
        <v>?</v>
      </c>
      <c r="AK1007" s="31" t="str">
        <f t="shared" si="267"/>
        <v>?</v>
      </c>
      <c r="AL1007" s="31" t="str">
        <f t="shared" si="268"/>
        <v>?</v>
      </c>
      <c r="AM1007" s="39" t="str">
        <f t="shared" si="269"/>
        <v/>
      </c>
      <c r="AN1007" s="31" t="str">
        <f t="shared" si="270"/>
        <v/>
      </c>
      <c r="AO1007" s="32" t="str">
        <f t="shared" si="271"/>
        <v/>
      </c>
      <c r="AP1007" s="32" t="str">
        <f t="shared" si="272"/>
        <v/>
      </c>
      <c r="AQ1007" s="32" t="str">
        <f t="shared" si="273"/>
        <v/>
      </c>
      <c r="AR1007" s="32" t="str">
        <f t="shared" si="274"/>
        <v/>
      </c>
      <c r="AS1007" s="32" t="str">
        <f t="shared" si="275"/>
        <v/>
      </c>
      <c r="AT1007" s="96" t="str">
        <f t="shared" si="276"/>
        <v xml:space="preserve"> </v>
      </c>
    </row>
    <row r="1008" spans="1:46" ht="14.25">
      <c r="A1008" s="84"/>
      <c r="B1008" s="101"/>
      <c r="C1008" s="102"/>
      <c r="D1008" s="102"/>
      <c r="E1008" s="102"/>
      <c r="F1008" s="103"/>
      <c r="H1008" s="104"/>
      <c r="J1008" s="101"/>
      <c r="K1008" s="102"/>
      <c r="L1008" s="102"/>
      <c r="M1008" s="102"/>
      <c r="N1008" s="102"/>
      <c r="O1008" s="102"/>
      <c r="P1008" s="102"/>
      <c r="Q1008" s="102"/>
      <c r="R1008" s="105"/>
      <c r="T1008" s="101"/>
      <c r="U1008" s="102"/>
      <c r="V1008" s="102"/>
      <c r="W1008" s="102"/>
      <c r="X1008" s="106"/>
      <c r="Y1008" s="4"/>
      <c r="Z1008" s="107"/>
      <c r="AA1008" s="108"/>
      <c r="AB1008" s="108"/>
      <c r="AC1008" s="108"/>
      <c r="AD1008" s="109"/>
      <c r="AE1008" s="7"/>
      <c r="AF1008" s="32" t="str">
        <f t="shared" si="262"/>
        <v/>
      </c>
      <c r="AG1008" s="31" t="str">
        <f t="shared" si="263"/>
        <v>?</v>
      </c>
      <c r="AH1008" s="31" t="str">
        <f t="shared" si="264"/>
        <v>?</v>
      </c>
      <c r="AI1008" s="31" t="str">
        <f t="shared" si="265"/>
        <v>?</v>
      </c>
      <c r="AJ1008" s="31" t="str">
        <f t="shared" si="266"/>
        <v>?</v>
      </c>
      <c r="AK1008" s="31" t="str">
        <f t="shared" si="267"/>
        <v>?</v>
      </c>
      <c r="AL1008" s="31" t="str">
        <f t="shared" si="268"/>
        <v>?</v>
      </c>
      <c r="AM1008" s="39" t="str">
        <f t="shared" si="269"/>
        <v/>
      </c>
      <c r="AN1008" s="31" t="str">
        <f t="shared" si="270"/>
        <v/>
      </c>
      <c r="AO1008" s="32" t="str">
        <f t="shared" si="271"/>
        <v/>
      </c>
      <c r="AP1008" s="32" t="str">
        <f t="shared" si="272"/>
        <v/>
      </c>
      <c r="AQ1008" s="32" t="str">
        <f t="shared" si="273"/>
        <v/>
      </c>
      <c r="AR1008" s="32" t="str">
        <f t="shared" si="274"/>
        <v/>
      </c>
      <c r="AS1008" s="32" t="str">
        <f t="shared" si="275"/>
        <v/>
      </c>
      <c r="AT1008" s="96" t="str">
        <f t="shared" si="276"/>
        <v xml:space="preserve"> </v>
      </c>
    </row>
    <row r="1009" spans="1:46" ht="14.25">
      <c r="A1009" s="84"/>
      <c r="B1009" s="101"/>
      <c r="C1009" s="102"/>
      <c r="D1009" s="102"/>
      <c r="E1009" s="102"/>
      <c r="F1009" s="103"/>
      <c r="H1009" s="104"/>
      <c r="J1009" s="101"/>
      <c r="K1009" s="102"/>
      <c r="L1009" s="102"/>
      <c r="M1009" s="102"/>
      <c r="N1009" s="102"/>
      <c r="O1009" s="102"/>
      <c r="P1009" s="102"/>
      <c r="Q1009" s="102"/>
      <c r="R1009" s="105"/>
      <c r="T1009" s="101"/>
      <c r="U1009" s="102"/>
      <c r="V1009" s="102"/>
      <c r="W1009" s="102"/>
      <c r="X1009" s="106"/>
      <c r="Y1009" s="4"/>
      <c r="Z1009" s="107"/>
      <c r="AA1009" s="108"/>
      <c r="AB1009" s="108"/>
      <c r="AC1009" s="108"/>
      <c r="AD1009" s="109"/>
      <c r="AE1009" s="7"/>
      <c r="AF1009" s="32" t="str">
        <f t="shared" si="262"/>
        <v/>
      </c>
      <c r="AG1009" s="31" t="str">
        <f t="shared" si="263"/>
        <v>?</v>
      </c>
      <c r="AH1009" s="31" t="str">
        <f t="shared" si="264"/>
        <v>?</v>
      </c>
      <c r="AI1009" s="31" t="str">
        <f t="shared" si="265"/>
        <v>?</v>
      </c>
      <c r="AJ1009" s="31" t="str">
        <f t="shared" si="266"/>
        <v>?</v>
      </c>
      <c r="AK1009" s="31" t="str">
        <f t="shared" si="267"/>
        <v>?</v>
      </c>
      <c r="AL1009" s="31" t="str">
        <f t="shared" si="268"/>
        <v>?</v>
      </c>
      <c r="AM1009" s="39" t="str">
        <f t="shared" si="269"/>
        <v/>
      </c>
      <c r="AN1009" s="31" t="str">
        <f t="shared" si="270"/>
        <v/>
      </c>
      <c r="AO1009" s="32" t="str">
        <f t="shared" si="271"/>
        <v/>
      </c>
      <c r="AP1009" s="32" t="str">
        <f t="shared" si="272"/>
        <v/>
      </c>
      <c r="AQ1009" s="32" t="str">
        <f t="shared" si="273"/>
        <v/>
      </c>
      <c r="AR1009" s="32" t="str">
        <f t="shared" si="274"/>
        <v/>
      </c>
      <c r="AS1009" s="32" t="str">
        <f t="shared" si="275"/>
        <v/>
      </c>
      <c r="AT1009" s="96" t="str">
        <f t="shared" si="276"/>
        <v xml:space="preserve"> </v>
      </c>
    </row>
    <row r="1010" spans="1:46" ht="14.25">
      <c r="A1010" s="84"/>
      <c r="B1010" s="101"/>
      <c r="C1010" s="102"/>
      <c r="D1010" s="102"/>
      <c r="E1010" s="102"/>
      <c r="F1010" s="103"/>
      <c r="H1010" s="104"/>
      <c r="J1010" s="101"/>
      <c r="K1010" s="102"/>
      <c r="L1010" s="102"/>
      <c r="M1010" s="102"/>
      <c r="N1010" s="102"/>
      <c r="O1010" s="102"/>
      <c r="P1010" s="102"/>
      <c r="Q1010" s="102"/>
      <c r="R1010" s="105"/>
      <c r="T1010" s="101"/>
      <c r="U1010" s="102"/>
      <c r="V1010" s="102"/>
      <c r="W1010" s="102"/>
      <c r="X1010" s="106"/>
      <c r="Y1010" s="4"/>
      <c r="Z1010" s="107"/>
      <c r="AA1010" s="108"/>
      <c r="AB1010" s="108"/>
      <c r="AC1010" s="108"/>
      <c r="AD1010" s="109"/>
      <c r="AE1010" s="7"/>
      <c r="AF1010" s="32" t="str">
        <f t="shared" si="262"/>
        <v/>
      </c>
      <c r="AG1010" s="31" t="str">
        <f t="shared" si="263"/>
        <v>?</v>
      </c>
      <c r="AH1010" s="31" t="str">
        <f t="shared" si="264"/>
        <v>?</v>
      </c>
      <c r="AI1010" s="31" t="str">
        <f t="shared" si="265"/>
        <v>?</v>
      </c>
      <c r="AJ1010" s="31" t="str">
        <f t="shared" si="266"/>
        <v>?</v>
      </c>
      <c r="AK1010" s="31" t="str">
        <f t="shared" si="267"/>
        <v>?</v>
      </c>
      <c r="AL1010" s="31" t="str">
        <f t="shared" si="268"/>
        <v>?</v>
      </c>
      <c r="AM1010" s="39" t="str">
        <f t="shared" si="269"/>
        <v/>
      </c>
      <c r="AN1010" s="31" t="str">
        <f t="shared" si="270"/>
        <v/>
      </c>
      <c r="AO1010" s="32" t="str">
        <f t="shared" si="271"/>
        <v/>
      </c>
      <c r="AP1010" s="32" t="str">
        <f t="shared" si="272"/>
        <v/>
      </c>
      <c r="AQ1010" s="32" t="str">
        <f t="shared" si="273"/>
        <v/>
      </c>
      <c r="AR1010" s="32" t="str">
        <f t="shared" si="274"/>
        <v/>
      </c>
      <c r="AS1010" s="32" t="str">
        <f t="shared" si="275"/>
        <v/>
      </c>
      <c r="AT1010" s="96" t="str">
        <f t="shared" si="276"/>
        <v xml:space="preserve"> </v>
      </c>
    </row>
    <row r="1011" spans="1:46" ht="14.25">
      <c r="A1011" s="84"/>
      <c r="B1011" s="101"/>
      <c r="C1011" s="102"/>
      <c r="D1011" s="102"/>
      <c r="E1011" s="102"/>
      <c r="F1011" s="103"/>
      <c r="H1011" s="104"/>
      <c r="J1011" s="101"/>
      <c r="K1011" s="102"/>
      <c r="L1011" s="102"/>
      <c r="M1011" s="102"/>
      <c r="N1011" s="102"/>
      <c r="O1011" s="102"/>
      <c r="P1011" s="102"/>
      <c r="Q1011" s="102"/>
      <c r="R1011" s="105"/>
      <c r="T1011" s="101"/>
      <c r="U1011" s="102"/>
      <c r="V1011" s="102"/>
      <c r="W1011" s="102"/>
      <c r="X1011" s="106"/>
      <c r="Y1011" s="4"/>
      <c r="Z1011" s="107"/>
      <c r="AA1011" s="108"/>
      <c r="AB1011" s="108"/>
      <c r="AC1011" s="108"/>
      <c r="AD1011" s="109"/>
      <c r="AE1011" s="7"/>
      <c r="AF1011" s="32" t="str">
        <f t="shared" si="262"/>
        <v/>
      </c>
      <c r="AG1011" s="31" t="str">
        <f t="shared" si="263"/>
        <v>?</v>
      </c>
      <c r="AH1011" s="31" t="str">
        <f t="shared" si="264"/>
        <v>?</v>
      </c>
      <c r="AI1011" s="31" t="str">
        <f t="shared" si="265"/>
        <v>?</v>
      </c>
      <c r="AJ1011" s="31" t="str">
        <f t="shared" si="266"/>
        <v>?</v>
      </c>
      <c r="AK1011" s="31" t="str">
        <f t="shared" si="267"/>
        <v>?</v>
      </c>
      <c r="AL1011" s="31" t="str">
        <f t="shared" si="268"/>
        <v>?</v>
      </c>
      <c r="AM1011" s="39" t="str">
        <f t="shared" si="269"/>
        <v/>
      </c>
      <c r="AN1011" s="31" t="str">
        <f t="shared" si="270"/>
        <v/>
      </c>
      <c r="AO1011" s="32" t="str">
        <f t="shared" si="271"/>
        <v/>
      </c>
      <c r="AP1011" s="32" t="str">
        <f t="shared" si="272"/>
        <v/>
      </c>
      <c r="AQ1011" s="32" t="str">
        <f t="shared" si="273"/>
        <v/>
      </c>
      <c r="AR1011" s="32" t="str">
        <f t="shared" si="274"/>
        <v/>
      </c>
      <c r="AS1011" s="32" t="str">
        <f t="shared" si="275"/>
        <v/>
      </c>
      <c r="AT1011" s="96" t="str">
        <f t="shared" si="276"/>
        <v xml:space="preserve"> </v>
      </c>
    </row>
    <row r="1012" spans="1:46" ht="14.25">
      <c r="A1012" s="84"/>
      <c r="B1012" s="101"/>
      <c r="C1012" s="102"/>
      <c r="D1012" s="102"/>
      <c r="E1012" s="102"/>
      <c r="F1012" s="103"/>
      <c r="H1012" s="104"/>
      <c r="J1012" s="101"/>
      <c r="K1012" s="102"/>
      <c r="L1012" s="102"/>
      <c r="M1012" s="102"/>
      <c r="N1012" s="102"/>
      <c r="O1012" s="102"/>
      <c r="P1012" s="102"/>
      <c r="Q1012" s="102"/>
      <c r="R1012" s="105"/>
      <c r="T1012" s="101"/>
      <c r="U1012" s="102"/>
      <c r="V1012" s="102"/>
      <c r="W1012" s="102"/>
      <c r="X1012" s="106"/>
      <c r="Y1012" s="4"/>
      <c r="Z1012" s="107"/>
      <c r="AA1012" s="108"/>
      <c r="AB1012" s="108"/>
      <c r="AC1012" s="108"/>
      <c r="AD1012" s="109"/>
      <c r="AE1012" s="7"/>
      <c r="AF1012" s="32" t="str">
        <f t="shared" si="262"/>
        <v/>
      </c>
      <c r="AG1012" s="31" t="str">
        <f t="shared" si="263"/>
        <v>?</v>
      </c>
      <c r="AH1012" s="31" t="str">
        <f t="shared" si="264"/>
        <v>?</v>
      </c>
      <c r="AI1012" s="31" t="str">
        <f t="shared" si="265"/>
        <v>?</v>
      </c>
      <c r="AJ1012" s="31" t="str">
        <f t="shared" si="266"/>
        <v>?</v>
      </c>
      <c r="AK1012" s="31" t="str">
        <f t="shared" si="267"/>
        <v>?</v>
      </c>
      <c r="AL1012" s="31" t="str">
        <f t="shared" si="268"/>
        <v>?</v>
      </c>
      <c r="AM1012" s="39" t="str">
        <f t="shared" si="269"/>
        <v/>
      </c>
      <c r="AN1012" s="31" t="str">
        <f t="shared" si="270"/>
        <v/>
      </c>
      <c r="AO1012" s="32" t="str">
        <f t="shared" si="271"/>
        <v/>
      </c>
      <c r="AP1012" s="32" t="str">
        <f t="shared" si="272"/>
        <v/>
      </c>
      <c r="AQ1012" s="32" t="str">
        <f t="shared" si="273"/>
        <v/>
      </c>
      <c r="AR1012" s="32" t="str">
        <f t="shared" si="274"/>
        <v/>
      </c>
      <c r="AS1012" s="32" t="str">
        <f t="shared" si="275"/>
        <v/>
      </c>
      <c r="AT1012" s="96" t="str">
        <f t="shared" si="276"/>
        <v xml:space="preserve"> </v>
      </c>
    </row>
    <row r="1013" spans="1:46" ht="14.25">
      <c r="A1013" s="84"/>
      <c r="B1013" s="101"/>
      <c r="C1013" s="102"/>
      <c r="D1013" s="102"/>
      <c r="E1013" s="102"/>
      <c r="F1013" s="103"/>
      <c r="H1013" s="104"/>
      <c r="J1013" s="101"/>
      <c r="K1013" s="102"/>
      <c r="L1013" s="102"/>
      <c r="M1013" s="102"/>
      <c r="N1013" s="102"/>
      <c r="O1013" s="102"/>
      <c r="P1013" s="102"/>
      <c r="Q1013" s="102"/>
      <c r="R1013" s="105"/>
      <c r="T1013" s="101"/>
      <c r="U1013" s="102"/>
      <c r="V1013" s="102"/>
      <c r="W1013" s="102"/>
      <c r="X1013" s="106"/>
      <c r="Y1013" s="4"/>
      <c r="Z1013" s="107"/>
      <c r="AA1013" s="108"/>
      <c r="AB1013" s="108"/>
      <c r="AC1013" s="108"/>
      <c r="AD1013" s="109"/>
      <c r="AE1013" s="7"/>
      <c r="AF1013" s="32" t="str">
        <f t="shared" si="262"/>
        <v/>
      </c>
      <c r="AG1013" s="31" t="str">
        <f t="shared" si="263"/>
        <v>?</v>
      </c>
      <c r="AH1013" s="31" t="str">
        <f t="shared" si="264"/>
        <v>?</v>
      </c>
      <c r="AI1013" s="31" t="str">
        <f t="shared" si="265"/>
        <v>?</v>
      </c>
      <c r="AJ1013" s="31" t="str">
        <f t="shared" si="266"/>
        <v>?</v>
      </c>
      <c r="AK1013" s="31" t="str">
        <f t="shared" si="267"/>
        <v>?</v>
      </c>
      <c r="AL1013" s="31" t="str">
        <f t="shared" si="268"/>
        <v>?</v>
      </c>
      <c r="AM1013" s="39" t="str">
        <f t="shared" si="269"/>
        <v/>
      </c>
      <c r="AN1013" s="31" t="str">
        <f t="shared" si="270"/>
        <v/>
      </c>
      <c r="AO1013" s="32" t="str">
        <f t="shared" si="271"/>
        <v/>
      </c>
      <c r="AP1013" s="32" t="str">
        <f t="shared" si="272"/>
        <v/>
      </c>
      <c r="AQ1013" s="32" t="str">
        <f t="shared" si="273"/>
        <v/>
      </c>
      <c r="AR1013" s="32" t="str">
        <f t="shared" si="274"/>
        <v/>
      </c>
      <c r="AS1013" s="32" t="str">
        <f t="shared" si="275"/>
        <v/>
      </c>
      <c r="AT1013" s="96" t="str">
        <f t="shared" si="276"/>
        <v xml:space="preserve"> </v>
      </c>
    </row>
    <row r="1014" spans="1:46" ht="14.25">
      <c r="A1014" s="84"/>
      <c r="B1014" s="101"/>
      <c r="C1014" s="102"/>
      <c r="D1014" s="102"/>
      <c r="E1014" s="102"/>
      <c r="F1014" s="103"/>
      <c r="H1014" s="104"/>
      <c r="J1014" s="101"/>
      <c r="K1014" s="102"/>
      <c r="L1014" s="102"/>
      <c r="M1014" s="102"/>
      <c r="N1014" s="102"/>
      <c r="O1014" s="102"/>
      <c r="P1014" s="102"/>
      <c r="Q1014" s="102"/>
      <c r="R1014" s="105"/>
      <c r="T1014" s="101"/>
      <c r="U1014" s="102"/>
      <c r="V1014" s="102"/>
      <c r="W1014" s="102"/>
      <c r="X1014" s="106"/>
      <c r="Y1014" s="4"/>
      <c r="Z1014" s="107"/>
      <c r="AA1014" s="108"/>
      <c r="AB1014" s="108"/>
      <c r="AC1014" s="108"/>
      <c r="AD1014" s="109"/>
      <c r="AE1014" s="7"/>
      <c r="AF1014" s="32" t="str">
        <f t="shared" si="262"/>
        <v/>
      </c>
      <c r="AG1014" s="31" t="str">
        <f t="shared" si="263"/>
        <v>?</v>
      </c>
      <c r="AH1014" s="31" t="str">
        <f t="shared" si="264"/>
        <v>?</v>
      </c>
      <c r="AI1014" s="31" t="str">
        <f t="shared" si="265"/>
        <v>?</v>
      </c>
      <c r="AJ1014" s="31" t="str">
        <f t="shared" si="266"/>
        <v>?</v>
      </c>
      <c r="AK1014" s="31" t="str">
        <f t="shared" si="267"/>
        <v>?</v>
      </c>
      <c r="AL1014" s="31" t="str">
        <f t="shared" si="268"/>
        <v>?</v>
      </c>
      <c r="AM1014" s="39" t="str">
        <f t="shared" si="269"/>
        <v/>
      </c>
      <c r="AN1014" s="31" t="str">
        <f t="shared" si="270"/>
        <v/>
      </c>
      <c r="AO1014" s="32" t="str">
        <f t="shared" si="271"/>
        <v/>
      </c>
      <c r="AP1014" s="32" t="str">
        <f t="shared" si="272"/>
        <v/>
      </c>
      <c r="AQ1014" s="32" t="str">
        <f t="shared" si="273"/>
        <v/>
      </c>
      <c r="AR1014" s="32" t="str">
        <f t="shared" si="274"/>
        <v/>
      </c>
      <c r="AS1014" s="32" t="str">
        <f t="shared" si="275"/>
        <v/>
      </c>
      <c r="AT1014" s="96" t="str">
        <f t="shared" si="276"/>
        <v xml:space="preserve"> </v>
      </c>
    </row>
    <row r="1015" spans="1:46" ht="14.25">
      <c r="A1015" s="84"/>
      <c r="B1015" s="101"/>
      <c r="C1015" s="102"/>
      <c r="D1015" s="102"/>
      <c r="E1015" s="102"/>
      <c r="F1015" s="103"/>
      <c r="H1015" s="104"/>
      <c r="J1015" s="101"/>
      <c r="K1015" s="102"/>
      <c r="L1015" s="102"/>
      <c r="M1015" s="102"/>
      <c r="N1015" s="102"/>
      <c r="O1015" s="102"/>
      <c r="P1015" s="102"/>
      <c r="Q1015" s="102"/>
      <c r="R1015" s="105"/>
      <c r="T1015" s="101"/>
      <c r="U1015" s="102"/>
      <c r="V1015" s="102"/>
      <c r="W1015" s="102"/>
      <c r="X1015" s="106"/>
      <c r="Y1015" s="4"/>
      <c r="Z1015" s="107"/>
      <c r="AA1015" s="108"/>
      <c r="AB1015" s="108"/>
      <c r="AC1015" s="108"/>
      <c r="AD1015" s="109"/>
      <c r="AE1015" s="7"/>
      <c r="AF1015" s="32" t="str">
        <f t="shared" si="262"/>
        <v/>
      </c>
      <c r="AG1015" s="31" t="str">
        <f t="shared" si="263"/>
        <v>?</v>
      </c>
      <c r="AH1015" s="31" t="str">
        <f t="shared" si="264"/>
        <v>?</v>
      </c>
      <c r="AI1015" s="31" t="str">
        <f t="shared" si="265"/>
        <v>?</v>
      </c>
      <c r="AJ1015" s="31" t="str">
        <f t="shared" si="266"/>
        <v>?</v>
      </c>
      <c r="AK1015" s="31" t="str">
        <f t="shared" si="267"/>
        <v>?</v>
      </c>
      <c r="AL1015" s="31" t="str">
        <f t="shared" si="268"/>
        <v>?</v>
      </c>
      <c r="AM1015" s="39" t="str">
        <f t="shared" si="269"/>
        <v/>
      </c>
      <c r="AN1015" s="31" t="str">
        <f t="shared" si="270"/>
        <v/>
      </c>
      <c r="AO1015" s="32" t="str">
        <f t="shared" si="271"/>
        <v/>
      </c>
      <c r="AP1015" s="32" t="str">
        <f t="shared" si="272"/>
        <v/>
      </c>
      <c r="AQ1015" s="32" t="str">
        <f t="shared" si="273"/>
        <v/>
      </c>
      <c r="AR1015" s="32" t="str">
        <f t="shared" si="274"/>
        <v/>
      </c>
      <c r="AS1015" s="32" t="str">
        <f t="shared" si="275"/>
        <v/>
      </c>
      <c r="AT1015" s="96" t="str">
        <f t="shared" si="276"/>
        <v xml:space="preserve"> </v>
      </c>
    </row>
    <row r="1016" spans="1:46" ht="14.25">
      <c r="A1016" s="84"/>
      <c r="B1016" s="101"/>
      <c r="C1016" s="102"/>
      <c r="D1016" s="102"/>
      <c r="E1016" s="102"/>
      <c r="F1016" s="103"/>
      <c r="H1016" s="104"/>
      <c r="J1016" s="101"/>
      <c r="K1016" s="102"/>
      <c r="L1016" s="102"/>
      <c r="M1016" s="102"/>
      <c r="N1016" s="102"/>
      <c r="O1016" s="102"/>
      <c r="P1016" s="102"/>
      <c r="Q1016" s="102"/>
      <c r="R1016" s="105"/>
      <c r="T1016" s="101"/>
      <c r="U1016" s="102"/>
      <c r="V1016" s="102"/>
      <c r="W1016" s="102"/>
      <c r="X1016" s="106"/>
      <c r="Y1016" s="4"/>
      <c r="Z1016" s="107"/>
      <c r="AA1016" s="108"/>
      <c r="AB1016" s="108"/>
      <c r="AC1016" s="108"/>
      <c r="AD1016" s="109"/>
      <c r="AE1016" s="7"/>
      <c r="AF1016" s="32" t="str">
        <f t="shared" si="262"/>
        <v/>
      </c>
      <c r="AG1016" s="31" t="str">
        <f t="shared" si="263"/>
        <v>?</v>
      </c>
      <c r="AH1016" s="31" t="str">
        <f t="shared" si="264"/>
        <v>?</v>
      </c>
      <c r="AI1016" s="31" t="str">
        <f t="shared" si="265"/>
        <v>?</v>
      </c>
      <c r="AJ1016" s="31" t="str">
        <f t="shared" si="266"/>
        <v>?</v>
      </c>
      <c r="AK1016" s="31" t="str">
        <f t="shared" si="267"/>
        <v>?</v>
      </c>
      <c r="AL1016" s="31" t="str">
        <f t="shared" si="268"/>
        <v>?</v>
      </c>
      <c r="AM1016" s="39" t="str">
        <f t="shared" si="269"/>
        <v/>
      </c>
      <c r="AN1016" s="31" t="str">
        <f t="shared" si="270"/>
        <v/>
      </c>
      <c r="AO1016" s="32" t="str">
        <f t="shared" si="271"/>
        <v/>
      </c>
      <c r="AP1016" s="32" t="str">
        <f t="shared" si="272"/>
        <v/>
      </c>
      <c r="AQ1016" s="32" t="str">
        <f t="shared" si="273"/>
        <v/>
      </c>
      <c r="AR1016" s="32" t="str">
        <f t="shared" si="274"/>
        <v/>
      </c>
      <c r="AS1016" s="32" t="str">
        <f t="shared" si="275"/>
        <v/>
      </c>
      <c r="AT1016" s="96" t="str">
        <f t="shared" si="276"/>
        <v xml:space="preserve"> </v>
      </c>
    </row>
    <row r="1017" spans="1:46" ht="14.25">
      <c r="A1017" s="84"/>
      <c r="B1017" s="101"/>
      <c r="C1017" s="102"/>
      <c r="D1017" s="102"/>
      <c r="E1017" s="102"/>
      <c r="F1017" s="103"/>
      <c r="H1017" s="104"/>
      <c r="J1017" s="101"/>
      <c r="K1017" s="102"/>
      <c r="L1017" s="102"/>
      <c r="M1017" s="102"/>
      <c r="N1017" s="102"/>
      <c r="O1017" s="102"/>
      <c r="P1017" s="102"/>
      <c r="Q1017" s="102"/>
      <c r="R1017" s="105"/>
      <c r="T1017" s="101"/>
      <c r="U1017" s="102"/>
      <c r="V1017" s="102"/>
      <c r="W1017" s="102"/>
      <c r="X1017" s="106"/>
      <c r="Y1017" s="4"/>
      <c r="Z1017" s="107"/>
      <c r="AA1017" s="108"/>
      <c r="AB1017" s="108"/>
      <c r="AC1017" s="108"/>
      <c r="AD1017" s="109"/>
      <c r="AE1017" s="7"/>
      <c r="AF1017" s="32" t="str">
        <f t="shared" si="262"/>
        <v/>
      </c>
      <c r="AG1017" s="31" t="str">
        <f t="shared" si="263"/>
        <v>?</v>
      </c>
      <c r="AH1017" s="31" t="str">
        <f t="shared" si="264"/>
        <v>?</v>
      </c>
      <c r="AI1017" s="31" t="str">
        <f t="shared" si="265"/>
        <v>?</v>
      </c>
      <c r="AJ1017" s="31" t="str">
        <f t="shared" si="266"/>
        <v>?</v>
      </c>
      <c r="AK1017" s="31" t="str">
        <f t="shared" si="267"/>
        <v>?</v>
      </c>
      <c r="AL1017" s="31" t="str">
        <f t="shared" si="268"/>
        <v>?</v>
      </c>
      <c r="AM1017" s="39" t="str">
        <f t="shared" si="269"/>
        <v/>
      </c>
      <c r="AN1017" s="31" t="str">
        <f t="shared" si="270"/>
        <v/>
      </c>
      <c r="AO1017" s="32" t="str">
        <f t="shared" si="271"/>
        <v/>
      </c>
      <c r="AP1017" s="32" t="str">
        <f t="shared" si="272"/>
        <v/>
      </c>
      <c r="AQ1017" s="32" t="str">
        <f t="shared" si="273"/>
        <v/>
      </c>
      <c r="AR1017" s="32" t="str">
        <f t="shared" si="274"/>
        <v/>
      </c>
      <c r="AS1017" s="32" t="str">
        <f t="shared" si="275"/>
        <v/>
      </c>
      <c r="AT1017" s="96" t="str">
        <f t="shared" si="276"/>
        <v xml:space="preserve"> </v>
      </c>
    </row>
    <row r="1018" spans="1:46" ht="14.25">
      <c r="A1018" s="84"/>
      <c r="B1018" s="101"/>
      <c r="C1018" s="102"/>
      <c r="D1018" s="102"/>
      <c r="E1018" s="102"/>
      <c r="F1018" s="103"/>
      <c r="H1018" s="104"/>
      <c r="J1018" s="101"/>
      <c r="K1018" s="102"/>
      <c r="L1018" s="102"/>
      <c r="M1018" s="102"/>
      <c r="N1018" s="102"/>
      <c r="O1018" s="102"/>
      <c r="P1018" s="102"/>
      <c r="Q1018" s="102"/>
      <c r="R1018" s="105"/>
      <c r="T1018" s="101"/>
      <c r="U1018" s="102"/>
      <c r="V1018" s="102"/>
      <c r="W1018" s="102"/>
      <c r="X1018" s="106"/>
      <c r="Y1018" s="4"/>
      <c r="Z1018" s="107"/>
      <c r="AA1018" s="108"/>
      <c r="AB1018" s="108"/>
      <c r="AC1018" s="108"/>
      <c r="AD1018" s="109"/>
      <c r="AE1018" s="7"/>
      <c r="AF1018" s="32" t="str">
        <f t="shared" si="262"/>
        <v/>
      </c>
      <c r="AG1018" s="31" t="str">
        <f t="shared" si="263"/>
        <v>?</v>
      </c>
      <c r="AH1018" s="31" t="str">
        <f t="shared" si="264"/>
        <v>?</v>
      </c>
      <c r="AI1018" s="31" t="str">
        <f t="shared" si="265"/>
        <v>?</v>
      </c>
      <c r="AJ1018" s="31" t="str">
        <f t="shared" si="266"/>
        <v>?</v>
      </c>
      <c r="AK1018" s="31" t="str">
        <f t="shared" si="267"/>
        <v>?</v>
      </c>
      <c r="AL1018" s="31" t="str">
        <f t="shared" si="268"/>
        <v>?</v>
      </c>
      <c r="AM1018" s="39" t="str">
        <f t="shared" si="269"/>
        <v/>
      </c>
      <c r="AN1018" s="31" t="str">
        <f t="shared" si="270"/>
        <v/>
      </c>
      <c r="AO1018" s="32" t="str">
        <f t="shared" si="271"/>
        <v/>
      </c>
      <c r="AP1018" s="32" t="str">
        <f t="shared" si="272"/>
        <v/>
      </c>
      <c r="AQ1018" s="32" t="str">
        <f t="shared" si="273"/>
        <v/>
      </c>
      <c r="AR1018" s="32" t="str">
        <f t="shared" si="274"/>
        <v/>
      </c>
      <c r="AS1018" s="32" t="str">
        <f t="shared" si="275"/>
        <v/>
      </c>
      <c r="AT1018" s="96" t="str">
        <f t="shared" si="276"/>
        <v xml:space="preserve"> </v>
      </c>
    </row>
    <row r="1019" spans="1:46" ht="14.25">
      <c r="A1019" s="84"/>
      <c r="B1019" s="101"/>
      <c r="C1019" s="102"/>
      <c r="D1019" s="102"/>
      <c r="E1019" s="102"/>
      <c r="F1019" s="103"/>
      <c r="H1019" s="104"/>
      <c r="J1019" s="101"/>
      <c r="K1019" s="102"/>
      <c r="L1019" s="102"/>
      <c r="M1019" s="102"/>
      <c r="N1019" s="102"/>
      <c r="O1019" s="102"/>
      <c r="P1019" s="102"/>
      <c r="Q1019" s="102"/>
      <c r="R1019" s="105"/>
      <c r="T1019" s="101"/>
      <c r="U1019" s="102"/>
      <c r="V1019" s="102"/>
      <c r="W1019" s="102"/>
      <c r="X1019" s="106"/>
      <c r="Y1019" s="4"/>
      <c r="Z1019" s="107"/>
      <c r="AA1019" s="108"/>
      <c r="AB1019" s="108"/>
      <c r="AC1019" s="108"/>
      <c r="AD1019" s="109"/>
      <c r="AE1019" s="7"/>
      <c r="AF1019" s="32" t="str">
        <f t="shared" si="262"/>
        <v/>
      </c>
      <c r="AG1019" s="31" t="str">
        <f t="shared" si="263"/>
        <v>?</v>
      </c>
      <c r="AH1019" s="31" t="str">
        <f t="shared" si="264"/>
        <v>?</v>
      </c>
      <c r="AI1019" s="31" t="str">
        <f t="shared" si="265"/>
        <v>?</v>
      </c>
      <c r="AJ1019" s="31" t="str">
        <f t="shared" si="266"/>
        <v>?</v>
      </c>
      <c r="AK1019" s="31" t="str">
        <f t="shared" si="267"/>
        <v>?</v>
      </c>
      <c r="AL1019" s="31" t="str">
        <f t="shared" si="268"/>
        <v>?</v>
      </c>
      <c r="AM1019" s="39" t="str">
        <f t="shared" si="269"/>
        <v/>
      </c>
      <c r="AN1019" s="31" t="str">
        <f t="shared" si="270"/>
        <v/>
      </c>
      <c r="AO1019" s="32" t="str">
        <f t="shared" si="271"/>
        <v/>
      </c>
      <c r="AP1019" s="32" t="str">
        <f t="shared" si="272"/>
        <v/>
      </c>
      <c r="AQ1019" s="32" t="str">
        <f t="shared" si="273"/>
        <v/>
      </c>
      <c r="AR1019" s="32" t="str">
        <f t="shared" si="274"/>
        <v/>
      </c>
      <c r="AS1019" s="32" t="str">
        <f t="shared" si="275"/>
        <v/>
      </c>
      <c r="AT1019" s="96" t="str">
        <f t="shared" si="276"/>
        <v xml:space="preserve"> </v>
      </c>
    </row>
    <row r="1020" spans="1:46" ht="14.25">
      <c r="A1020" s="84"/>
      <c r="B1020" s="101"/>
      <c r="C1020" s="102"/>
      <c r="D1020" s="102"/>
      <c r="E1020" s="102"/>
      <c r="F1020" s="103"/>
      <c r="H1020" s="104"/>
      <c r="J1020" s="101"/>
      <c r="K1020" s="102"/>
      <c r="L1020" s="102"/>
      <c r="M1020" s="102"/>
      <c r="N1020" s="102"/>
      <c r="O1020" s="102"/>
      <c r="P1020" s="102"/>
      <c r="Q1020" s="102"/>
      <c r="R1020" s="105"/>
      <c r="T1020" s="101"/>
      <c r="U1020" s="102"/>
      <c r="V1020" s="102"/>
      <c r="W1020" s="102"/>
      <c r="X1020" s="106"/>
      <c r="Y1020" s="4"/>
      <c r="Z1020" s="107"/>
      <c r="AA1020" s="108"/>
      <c r="AB1020" s="108"/>
      <c r="AC1020" s="108"/>
      <c r="AD1020" s="109"/>
      <c r="AE1020" s="7"/>
      <c r="AF1020" s="32" t="str">
        <f t="shared" si="262"/>
        <v/>
      </c>
      <c r="AG1020" s="31" t="str">
        <f t="shared" si="263"/>
        <v>?</v>
      </c>
      <c r="AH1020" s="31" t="str">
        <f t="shared" si="264"/>
        <v>?</v>
      </c>
      <c r="AI1020" s="31" t="str">
        <f t="shared" si="265"/>
        <v>?</v>
      </c>
      <c r="AJ1020" s="31" t="str">
        <f t="shared" si="266"/>
        <v>?</v>
      </c>
      <c r="AK1020" s="31" t="str">
        <f t="shared" si="267"/>
        <v>?</v>
      </c>
      <c r="AL1020" s="31" t="str">
        <f t="shared" si="268"/>
        <v>?</v>
      </c>
      <c r="AM1020" s="39" t="str">
        <f t="shared" si="269"/>
        <v/>
      </c>
      <c r="AN1020" s="31" t="str">
        <f t="shared" si="270"/>
        <v/>
      </c>
      <c r="AO1020" s="32" t="str">
        <f t="shared" si="271"/>
        <v/>
      </c>
      <c r="AP1020" s="32" t="str">
        <f t="shared" si="272"/>
        <v/>
      </c>
      <c r="AQ1020" s="32" t="str">
        <f t="shared" si="273"/>
        <v/>
      </c>
      <c r="AR1020" s="32" t="str">
        <f t="shared" si="274"/>
        <v/>
      </c>
      <c r="AS1020" s="32" t="str">
        <f t="shared" si="275"/>
        <v/>
      </c>
      <c r="AT1020" s="96" t="str">
        <f t="shared" si="276"/>
        <v xml:space="preserve"> </v>
      </c>
    </row>
    <row r="1021" spans="1:46" ht="14.25">
      <c r="A1021" s="84"/>
      <c r="B1021" s="101"/>
      <c r="C1021" s="102"/>
      <c r="D1021" s="102"/>
      <c r="E1021" s="102"/>
      <c r="F1021" s="103"/>
      <c r="H1021" s="104"/>
      <c r="J1021" s="101"/>
      <c r="K1021" s="102"/>
      <c r="L1021" s="102"/>
      <c r="M1021" s="102"/>
      <c r="N1021" s="102"/>
      <c r="O1021" s="102"/>
      <c r="P1021" s="102"/>
      <c r="Q1021" s="102"/>
      <c r="R1021" s="105"/>
      <c r="T1021" s="101"/>
      <c r="U1021" s="102"/>
      <c r="V1021" s="102"/>
      <c r="W1021" s="102"/>
      <c r="X1021" s="106"/>
      <c r="Y1021" s="4"/>
      <c r="Z1021" s="107"/>
      <c r="AA1021" s="108"/>
      <c r="AB1021" s="108"/>
      <c r="AC1021" s="108"/>
      <c r="AD1021" s="109"/>
      <c r="AE1021" s="7"/>
      <c r="AF1021" s="32" t="str">
        <f t="shared" si="262"/>
        <v/>
      </c>
      <c r="AG1021" s="31" t="str">
        <f t="shared" si="263"/>
        <v>?</v>
      </c>
      <c r="AH1021" s="31" t="str">
        <f t="shared" si="264"/>
        <v>?</v>
      </c>
      <c r="AI1021" s="31" t="str">
        <f t="shared" si="265"/>
        <v>?</v>
      </c>
      <c r="AJ1021" s="31" t="str">
        <f t="shared" si="266"/>
        <v>?</v>
      </c>
      <c r="AK1021" s="31" t="str">
        <f t="shared" si="267"/>
        <v>?</v>
      </c>
      <c r="AL1021" s="31" t="str">
        <f t="shared" si="268"/>
        <v>?</v>
      </c>
      <c r="AM1021" s="39" t="str">
        <f t="shared" si="269"/>
        <v/>
      </c>
      <c r="AN1021" s="31" t="str">
        <f t="shared" si="270"/>
        <v/>
      </c>
      <c r="AO1021" s="32" t="str">
        <f t="shared" si="271"/>
        <v/>
      </c>
      <c r="AP1021" s="32" t="str">
        <f t="shared" si="272"/>
        <v/>
      </c>
      <c r="AQ1021" s="32" t="str">
        <f t="shared" si="273"/>
        <v/>
      </c>
      <c r="AR1021" s="32" t="str">
        <f t="shared" si="274"/>
        <v/>
      </c>
      <c r="AS1021" s="32" t="str">
        <f t="shared" si="275"/>
        <v/>
      </c>
      <c r="AT1021" s="96" t="str">
        <f t="shared" si="276"/>
        <v xml:space="preserve"> </v>
      </c>
    </row>
    <row r="1022" spans="1:46" ht="14.25">
      <c r="A1022" s="84"/>
      <c r="B1022" s="101"/>
      <c r="C1022" s="102"/>
      <c r="D1022" s="102"/>
      <c r="E1022" s="102"/>
      <c r="F1022" s="103"/>
      <c r="H1022" s="104"/>
      <c r="J1022" s="101"/>
      <c r="K1022" s="102"/>
      <c r="L1022" s="102"/>
      <c r="M1022" s="102"/>
      <c r="N1022" s="102"/>
      <c r="O1022" s="102"/>
      <c r="P1022" s="102"/>
      <c r="Q1022" s="102"/>
      <c r="R1022" s="105"/>
      <c r="T1022" s="101"/>
      <c r="U1022" s="102"/>
      <c r="V1022" s="102"/>
      <c r="W1022" s="102"/>
      <c r="X1022" s="106"/>
      <c r="Y1022" s="4"/>
      <c r="Z1022" s="107"/>
      <c r="AA1022" s="108"/>
      <c r="AB1022" s="108"/>
      <c r="AC1022" s="108"/>
      <c r="AD1022" s="109"/>
      <c r="AE1022" s="7"/>
      <c r="AF1022" s="32" t="str">
        <f t="shared" si="262"/>
        <v/>
      </c>
      <c r="AG1022" s="31" t="str">
        <f t="shared" si="263"/>
        <v>?</v>
      </c>
      <c r="AH1022" s="31" t="str">
        <f t="shared" si="264"/>
        <v>?</v>
      </c>
      <c r="AI1022" s="31" t="str">
        <f t="shared" si="265"/>
        <v>?</v>
      </c>
      <c r="AJ1022" s="31" t="str">
        <f t="shared" si="266"/>
        <v>?</v>
      </c>
      <c r="AK1022" s="31" t="str">
        <f t="shared" si="267"/>
        <v>?</v>
      </c>
      <c r="AL1022" s="31" t="str">
        <f t="shared" si="268"/>
        <v>?</v>
      </c>
      <c r="AM1022" s="39" t="str">
        <f t="shared" si="269"/>
        <v/>
      </c>
      <c r="AN1022" s="31" t="str">
        <f t="shared" si="270"/>
        <v/>
      </c>
      <c r="AO1022" s="32" t="str">
        <f t="shared" si="271"/>
        <v/>
      </c>
      <c r="AP1022" s="32" t="str">
        <f t="shared" si="272"/>
        <v/>
      </c>
      <c r="AQ1022" s="32" t="str">
        <f t="shared" si="273"/>
        <v/>
      </c>
      <c r="AR1022" s="32" t="str">
        <f t="shared" si="274"/>
        <v/>
      </c>
      <c r="AS1022" s="32" t="str">
        <f t="shared" si="275"/>
        <v/>
      </c>
      <c r="AT1022" s="96" t="str">
        <f t="shared" si="276"/>
        <v xml:space="preserve"> </v>
      </c>
    </row>
    <row r="1023" spans="1:46" ht="14.25">
      <c r="A1023" s="84"/>
      <c r="B1023" s="101"/>
      <c r="C1023" s="102"/>
      <c r="D1023" s="102"/>
      <c r="E1023" s="102"/>
      <c r="F1023" s="103"/>
      <c r="H1023" s="104"/>
      <c r="J1023" s="101"/>
      <c r="K1023" s="102"/>
      <c r="L1023" s="102"/>
      <c r="M1023" s="102"/>
      <c r="N1023" s="102"/>
      <c r="O1023" s="102"/>
      <c r="P1023" s="102"/>
      <c r="Q1023" s="102"/>
      <c r="R1023" s="105"/>
      <c r="T1023" s="101"/>
      <c r="U1023" s="102"/>
      <c r="V1023" s="102"/>
      <c r="W1023" s="102"/>
      <c r="X1023" s="106"/>
      <c r="Y1023" s="4"/>
      <c r="Z1023" s="107"/>
      <c r="AA1023" s="108"/>
      <c r="AB1023" s="108"/>
      <c r="AC1023" s="108"/>
      <c r="AD1023" s="109"/>
      <c r="AE1023" s="7"/>
      <c r="AF1023" s="32" t="str">
        <f t="shared" si="262"/>
        <v/>
      </c>
      <c r="AG1023" s="31" t="str">
        <f t="shared" si="263"/>
        <v>?</v>
      </c>
      <c r="AH1023" s="31" t="str">
        <f t="shared" si="264"/>
        <v>?</v>
      </c>
      <c r="AI1023" s="31" t="str">
        <f t="shared" si="265"/>
        <v>?</v>
      </c>
      <c r="AJ1023" s="31" t="str">
        <f t="shared" si="266"/>
        <v>?</v>
      </c>
      <c r="AK1023" s="31" t="str">
        <f t="shared" si="267"/>
        <v>?</v>
      </c>
      <c r="AL1023" s="31" t="str">
        <f t="shared" si="268"/>
        <v>?</v>
      </c>
      <c r="AM1023" s="39" t="str">
        <f t="shared" si="269"/>
        <v/>
      </c>
      <c r="AN1023" s="31" t="str">
        <f t="shared" si="270"/>
        <v/>
      </c>
      <c r="AO1023" s="32" t="str">
        <f t="shared" si="271"/>
        <v/>
      </c>
      <c r="AP1023" s="32" t="str">
        <f t="shared" si="272"/>
        <v/>
      </c>
      <c r="AQ1023" s="32" t="str">
        <f t="shared" si="273"/>
        <v/>
      </c>
      <c r="AR1023" s="32" t="str">
        <f t="shared" si="274"/>
        <v/>
      </c>
      <c r="AS1023" s="32" t="str">
        <f t="shared" si="275"/>
        <v/>
      </c>
      <c r="AT1023" s="96" t="str">
        <f t="shared" si="276"/>
        <v xml:space="preserve"> </v>
      </c>
    </row>
    <row r="1024" spans="1:46" ht="14.25">
      <c r="A1024" s="84"/>
      <c r="B1024" s="101"/>
      <c r="C1024" s="102"/>
      <c r="D1024" s="102"/>
      <c r="E1024" s="102"/>
      <c r="F1024" s="103"/>
      <c r="H1024" s="104"/>
      <c r="J1024" s="101"/>
      <c r="K1024" s="102"/>
      <c r="L1024" s="102"/>
      <c r="M1024" s="102"/>
      <c r="N1024" s="102"/>
      <c r="O1024" s="102"/>
      <c r="P1024" s="102"/>
      <c r="Q1024" s="102"/>
      <c r="R1024" s="105"/>
      <c r="T1024" s="101"/>
      <c r="U1024" s="102"/>
      <c r="V1024" s="102"/>
      <c r="W1024" s="102"/>
      <c r="X1024" s="106"/>
      <c r="Y1024" s="4"/>
      <c r="Z1024" s="107"/>
      <c r="AA1024" s="108"/>
      <c r="AB1024" s="108"/>
      <c r="AC1024" s="108"/>
      <c r="AD1024" s="109"/>
      <c r="AE1024" s="7"/>
      <c r="AF1024" s="32" t="str">
        <f t="shared" si="262"/>
        <v/>
      </c>
      <c r="AG1024" s="31" t="str">
        <f t="shared" si="263"/>
        <v>?</v>
      </c>
      <c r="AH1024" s="31" t="str">
        <f t="shared" si="264"/>
        <v>?</v>
      </c>
      <c r="AI1024" s="31" t="str">
        <f t="shared" si="265"/>
        <v>?</v>
      </c>
      <c r="AJ1024" s="31" t="str">
        <f t="shared" si="266"/>
        <v>?</v>
      </c>
      <c r="AK1024" s="31" t="str">
        <f t="shared" si="267"/>
        <v>?</v>
      </c>
      <c r="AL1024" s="31" t="str">
        <f t="shared" si="268"/>
        <v>?</v>
      </c>
      <c r="AM1024" s="39" t="str">
        <f t="shared" si="269"/>
        <v/>
      </c>
      <c r="AN1024" s="31" t="str">
        <f t="shared" si="270"/>
        <v/>
      </c>
      <c r="AO1024" s="32" t="str">
        <f t="shared" si="271"/>
        <v/>
      </c>
      <c r="AP1024" s="32" t="str">
        <f t="shared" si="272"/>
        <v/>
      </c>
      <c r="AQ1024" s="32" t="str">
        <f t="shared" si="273"/>
        <v/>
      </c>
      <c r="AR1024" s="32" t="str">
        <f t="shared" si="274"/>
        <v/>
      </c>
      <c r="AS1024" s="32" t="str">
        <f t="shared" si="275"/>
        <v/>
      </c>
      <c r="AT1024" s="96" t="str">
        <f t="shared" si="276"/>
        <v xml:space="preserve"> </v>
      </c>
    </row>
    <row r="1025" spans="1:46" ht="14.25">
      <c r="A1025" s="84"/>
      <c r="B1025" s="101"/>
      <c r="C1025" s="102"/>
      <c r="D1025" s="102"/>
      <c r="E1025" s="102"/>
      <c r="F1025" s="103"/>
      <c r="H1025" s="104"/>
      <c r="J1025" s="101"/>
      <c r="K1025" s="102"/>
      <c r="L1025" s="102"/>
      <c r="M1025" s="102"/>
      <c r="N1025" s="102"/>
      <c r="O1025" s="102"/>
      <c r="P1025" s="102"/>
      <c r="Q1025" s="102"/>
      <c r="R1025" s="105"/>
      <c r="T1025" s="101"/>
      <c r="U1025" s="102"/>
      <c r="V1025" s="102"/>
      <c r="W1025" s="102"/>
      <c r="X1025" s="106"/>
      <c r="Y1025" s="4"/>
      <c r="Z1025" s="107"/>
      <c r="AA1025" s="108"/>
      <c r="AB1025" s="108"/>
      <c r="AC1025" s="108"/>
      <c r="AD1025" s="109"/>
      <c r="AE1025" s="7"/>
      <c r="AF1025" s="32" t="str">
        <f t="shared" si="262"/>
        <v/>
      </c>
      <c r="AG1025" s="31" t="str">
        <f t="shared" si="263"/>
        <v>?</v>
      </c>
      <c r="AH1025" s="31" t="str">
        <f t="shared" si="264"/>
        <v>?</v>
      </c>
      <c r="AI1025" s="31" t="str">
        <f t="shared" si="265"/>
        <v>?</v>
      </c>
      <c r="AJ1025" s="31" t="str">
        <f t="shared" si="266"/>
        <v>?</v>
      </c>
      <c r="AK1025" s="31" t="str">
        <f t="shared" si="267"/>
        <v>?</v>
      </c>
      <c r="AL1025" s="31" t="str">
        <f t="shared" si="268"/>
        <v>?</v>
      </c>
      <c r="AM1025" s="39" t="str">
        <f t="shared" si="269"/>
        <v/>
      </c>
      <c r="AN1025" s="31" t="str">
        <f t="shared" si="270"/>
        <v/>
      </c>
      <c r="AO1025" s="32" t="str">
        <f t="shared" si="271"/>
        <v/>
      </c>
      <c r="AP1025" s="32" t="str">
        <f t="shared" si="272"/>
        <v/>
      </c>
      <c r="AQ1025" s="32" t="str">
        <f t="shared" si="273"/>
        <v/>
      </c>
      <c r="AR1025" s="32" t="str">
        <f t="shared" si="274"/>
        <v/>
      </c>
      <c r="AS1025" s="32" t="str">
        <f t="shared" si="275"/>
        <v/>
      </c>
      <c r="AT1025" s="96" t="str">
        <f t="shared" si="276"/>
        <v xml:space="preserve"> </v>
      </c>
    </row>
    <row r="1026" spans="1:46" ht="14.25">
      <c r="A1026" s="84"/>
      <c r="B1026" s="101"/>
      <c r="C1026" s="102"/>
      <c r="D1026" s="102"/>
      <c r="E1026" s="102"/>
      <c r="F1026" s="103"/>
      <c r="H1026" s="104"/>
      <c r="J1026" s="101"/>
      <c r="K1026" s="102"/>
      <c r="L1026" s="102"/>
      <c r="M1026" s="102"/>
      <c r="N1026" s="102"/>
      <c r="O1026" s="102"/>
      <c r="P1026" s="102"/>
      <c r="Q1026" s="102"/>
      <c r="R1026" s="105"/>
      <c r="T1026" s="101"/>
      <c r="U1026" s="102"/>
      <c r="V1026" s="102"/>
      <c r="W1026" s="102"/>
      <c r="X1026" s="106"/>
      <c r="Y1026" s="4"/>
      <c r="Z1026" s="107"/>
      <c r="AA1026" s="108"/>
      <c r="AB1026" s="108"/>
      <c r="AC1026" s="108"/>
      <c r="AD1026" s="109"/>
      <c r="AE1026" s="7"/>
      <c r="AF1026" s="32" t="str">
        <f t="shared" si="262"/>
        <v/>
      </c>
      <c r="AG1026" s="31" t="str">
        <f t="shared" si="263"/>
        <v>?</v>
      </c>
      <c r="AH1026" s="31" t="str">
        <f t="shared" si="264"/>
        <v>?</v>
      </c>
      <c r="AI1026" s="31" t="str">
        <f t="shared" si="265"/>
        <v>?</v>
      </c>
      <c r="AJ1026" s="31" t="str">
        <f t="shared" si="266"/>
        <v>?</v>
      </c>
      <c r="AK1026" s="31" t="str">
        <f t="shared" si="267"/>
        <v>?</v>
      </c>
      <c r="AL1026" s="31" t="str">
        <f t="shared" si="268"/>
        <v>?</v>
      </c>
      <c r="AM1026" s="39" t="str">
        <f t="shared" si="269"/>
        <v/>
      </c>
      <c r="AN1026" s="31" t="str">
        <f t="shared" si="270"/>
        <v/>
      </c>
      <c r="AO1026" s="32" t="str">
        <f t="shared" si="271"/>
        <v/>
      </c>
      <c r="AP1026" s="32" t="str">
        <f t="shared" si="272"/>
        <v/>
      </c>
      <c r="AQ1026" s="32" t="str">
        <f t="shared" si="273"/>
        <v/>
      </c>
      <c r="AR1026" s="32" t="str">
        <f t="shared" si="274"/>
        <v/>
      </c>
      <c r="AS1026" s="32" t="str">
        <f t="shared" si="275"/>
        <v/>
      </c>
      <c r="AT1026" s="96" t="str">
        <f t="shared" si="276"/>
        <v xml:space="preserve"> </v>
      </c>
    </row>
    <row r="1027" spans="1:46" ht="14.25">
      <c r="A1027" s="84"/>
      <c r="B1027" s="101"/>
      <c r="C1027" s="102"/>
      <c r="D1027" s="102"/>
      <c r="E1027" s="102"/>
      <c r="F1027" s="103"/>
      <c r="H1027" s="104"/>
      <c r="J1027" s="101"/>
      <c r="K1027" s="102"/>
      <c r="L1027" s="102"/>
      <c r="M1027" s="102"/>
      <c r="N1027" s="102"/>
      <c r="O1027" s="102"/>
      <c r="P1027" s="102"/>
      <c r="Q1027" s="102"/>
      <c r="R1027" s="105"/>
      <c r="T1027" s="101"/>
      <c r="U1027" s="102"/>
      <c r="V1027" s="102"/>
      <c r="W1027" s="102"/>
      <c r="X1027" s="106"/>
      <c r="Y1027" s="4"/>
      <c r="Z1027" s="107"/>
      <c r="AA1027" s="108"/>
      <c r="AB1027" s="108"/>
      <c r="AC1027" s="108"/>
      <c r="AD1027" s="109"/>
      <c r="AE1027" s="7"/>
      <c r="AF1027" s="32" t="str">
        <f t="shared" si="262"/>
        <v/>
      </c>
      <c r="AG1027" s="31" t="str">
        <f t="shared" si="263"/>
        <v>?</v>
      </c>
      <c r="AH1027" s="31" t="str">
        <f t="shared" si="264"/>
        <v>?</v>
      </c>
      <c r="AI1027" s="31" t="str">
        <f t="shared" si="265"/>
        <v>?</v>
      </c>
      <c r="AJ1027" s="31" t="str">
        <f t="shared" si="266"/>
        <v>?</v>
      </c>
      <c r="AK1027" s="31" t="str">
        <f t="shared" si="267"/>
        <v>?</v>
      </c>
      <c r="AL1027" s="31" t="str">
        <f t="shared" si="268"/>
        <v>?</v>
      </c>
      <c r="AM1027" s="39" t="str">
        <f t="shared" si="269"/>
        <v/>
      </c>
      <c r="AN1027" s="31" t="str">
        <f t="shared" si="270"/>
        <v/>
      </c>
      <c r="AO1027" s="32" t="str">
        <f t="shared" si="271"/>
        <v/>
      </c>
      <c r="AP1027" s="32" t="str">
        <f t="shared" si="272"/>
        <v/>
      </c>
      <c r="AQ1027" s="32" t="str">
        <f t="shared" si="273"/>
        <v/>
      </c>
      <c r="AR1027" s="32" t="str">
        <f t="shared" si="274"/>
        <v/>
      </c>
      <c r="AS1027" s="32" t="str">
        <f t="shared" si="275"/>
        <v/>
      </c>
      <c r="AT1027" s="96" t="str">
        <f t="shared" si="276"/>
        <v xml:space="preserve"> </v>
      </c>
    </row>
    <row r="1028" spans="1:46" ht="14.25">
      <c r="A1028" s="84"/>
      <c r="B1028" s="101"/>
      <c r="C1028" s="102"/>
      <c r="D1028" s="102"/>
      <c r="E1028" s="102"/>
      <c r="F1028" s="103"/>
      <c r="H1028" s="104"/>
      <c r="J1028" s="101"/>
      <c r="K1028" s="102"/>
      <c r="L1028" s="102"/>
      <c r="M1028" s="102"/>
      <c r="N1028" s="102"/>
      <c r="O1028" s="102"/>
      <c r="P1028" s="102"/>
      <c r="Q1028" s="102"/>
      <c r="R1028" s="105"/>
      <c r="T1028" s="101"/>
      <c r="U1028" s="102"/>
      <c r="V1028" s="102"/>
      <c r="W1028" s="102"/>
      <c r="X1028" s="106"/>
      <c r="Y1028" s="4"/>
      <c r="Z1028" s="107"/>
      <c r="AA1028" s="108"/>
      <c r="AB1028" s="108"/>
      <c r="AC1028" s="108"/>
      <c r="AD1028" s="109"/>
      <c r="AE1028" s="7"/>
      <c r="AF1028" s="32" t="str">
        <f t="shared" si="262"/>
        <v/>
      </c>
      <c r="AG1028" s="31" t="str">
        <f t="shared" si="263"/>
        <v>?</v>
      </c>
      <c r="AH1028" s="31" t="str">
        <f t="shared" si="264"/>
        <v>?</v>
      </c>
      <c r="AI1028" s="31" t="str">
        <f t="shared" si="265"/>
        <v>?</v>
      </c>
      <c r="AJ1028" s="31" t="str">
        <f t="shared" si="266"/>
        <v>?</v>
      </c>
      <c r="AK1028" s="31" t="str">
        <f t="shared" si="267"/>
        <v>?</v>
      </c>
      <c r="AL1028" s="31" t="str">
        <f t="shared" si="268"/>
        <v>?</v>
      </c>
      <c r="AM1028" s="39" t="str">
        <f t="shared" si="269"/>
        <v/>
      </c>
      <c r="AN1028" s="31" t="str">
        <f t="shared" si="270"/>
        <v/>
      </c>
      <c r="AO1028" s="32" t="str">
        <f t="shared" si="271"/>
        <v/>
      </c>
      <c r="AP1028" s="32" t="str">
        <f t="shared" si="272"/>
        <v/>
      </c>
      <c r="AQ1028" s="32" t="str">
        <f t="shared" si="273"/>
        <v/>
      </c>
      <c r="AR1028" s="32" t="str">
        <f t="shared" si="274"/>
        <v/>
      </c>
      <c r="AS1028" s="32" t="str">
        <f t="shared" si="275"/>
        <v/>
      </c>
      <c r="AT1028" s="96" t="str">
        <f t="shared" si="276"/>
        <v xml:space="preserve"> </v>
      </c>
    </row>
    <row r="1029" spans="1:46" ht="14.25">
      <c r="A1029" s="84"/>
      <c r="B1029" s="101"/>
      <c r="C1029" s="102"/>
      <c r="D1029" s="102"/>
      <c r="E1029" s="102"/>
      <c r="F1029" s="103"/>
      <c r="H1029" s="104"/>
      <c r="J1029" s="101"/>
      <c r="K1029" s="102"/>
      <c r="L1029" s="102"/>
      <c r="M1029" s="102"/>
      <c r="N1029" s="102"/>
      <c r="O1029" s="102"/>
      <c r="P1029" s="102"/>
      <c r="Q1029" s="102"/>
      <c r="R1029" s="105"/>
      <c r="T1029" s="101"/>
      <c r="U1029" s="102"/>
      <c r="V1029" s="102"/>
      <c r="W1029" s="102"/>
      <c r="X1029" s="106"/>
      <c r="Y1029" s="4"/>
      <c r="Z1029" s="107"/>
      <c r="AA1029" s="108"/>
      <c r="AB1029" s="108"/>
      <c r="AC1029" s="108"/>
      <c r="AD1029" s="109"/>
      <c r="AE1029" s="7"/>
      <c r="AF1029" s="32" t="str">
        <f t="shared" si="262"/>
        <v/>
      </c>
      <c r="AG1029" s="31" t="str">
        <f t="shared" si="263"/>
        <v>?</v>
      </c>
      <c r="AH1029" s="31" t="str">
        <f t="shared" si="264"/>
        <v>?</v>
      </c>
      <c r="AI1029" s="31" t="str">
        <f t="shared" si="265"/>
        <v>?</v>
      </c>
      <c r="AJ1029" s="31" t="str">
        <f t="shared" si="266"/>
        <v>?</v>
      </c>
      <c r="AK1029" s="31" t="str">
        <f t="shared" si="267"/>
        <v>?</v>
      </c>
      <c r="AL1029" s="31" t="str">
        <f t="shared" si="268"/>
        <v>?</v>
      </c>
      <c r="AM1029" s="39" t="str">
        <f t="shared" si="269"/>
        <v/>
      </c>
      <c r="AN1029" s="31" t="str">
        <f t="shared" si="270"/>
        <v/>
      </c>
      <c r="AO1029" s="32" t="str">
        <f t="shared" si="271"/>
        <v/>
      </c>
      <c r="AP1029" s="32" t="str">
        <f t="shared" si="272"/>
        <v/>
      </c>
      <c r="AQ1029" s="32" t="str">
        <f t="shared" si="273"/>
        <v/>
      </c>
      <c r="AR1029" s="32" t="str">
        <f t="shared" si="274"/>
        <v/>
      </c>
      <c r="AS1029" s="32" t="str">
        <f t="shared" si="275"/>
        <v/>
      </c>
      <c r="AT1029" s="96" t="str">
        <f t="shared" si="276"/>
        <v xml:space="preserve"> </v>
      </c>
    </row>
    <row r="1030" spans="1:46" ht="14.25">
      <c r="A1030" s="84"/>
      <c r="B1030" s="101"/>
      <c r="C1030" s="102"/>
      <c r="D1030" s="102"/>
      <c r="E1030" s="102"/>
      <c r="F1030" s="103"/>
      <c r="H1030" s="104"/>
      <c r="J1030" s="101"/>
      <c r="K1030" s="102"/>
      <c r="L1030" s="102"/>
      <c r="M1030" s="102"/>
      <c r="N1030" s="102"/>
      <c r="O1030" s="102"/>
      <c r="P1030" s="102"/>
      <c r="Q1030" s="102"/>
      <c r="R1030" s="105"/>
      <c r="T1030" s="101"/>
      <c r="U1030" s="102"/>
      <c r="V1030" s="102"/>
      <c r="W1030" s="102"/>
      <c r="X1030" s="106"/>
      <c r="Y1030" s="4"/>
      <c r="Z1030" s="107"/>
      <c r="AA1030" s="108"/>
      <c r="AB1030" s="108"/>
      <c r="AC1030" s="108"/>
      <c r="AD1030" s="109"/>
      <c r="AE1030" s="7"/>
      <c r="AF1030" s="32" t="str">
        <f t="shared" si="262"/>
        <v/>
      </c>
      <c r="AG1030" s="31" t="str">
        <f t="shared" si="263"/>
        <v>?</v>
      </c>
      <c r="AH1030" s="31" t="str">
        <f t="shared" si="264"/>
        <v>?</v>
      </c>
      <c r="AI1030" s="31" t="str">
        <f t="shared" si="265"/>
        <v>?</v>
      </c>
      <c r="AJ1030" s="31" t="str">
        <f t="shared" si="266"/>
        <v>?</v>
      </c>
      <c r="AK1030" s="31" t="str">
        <f t="shared" si="267"/>
        <v>?</v>
      </c>
      <c r="AL1030" s="31" t="str">
        <f t="shared" si="268"/>
        <v>?</v>
      </c>
      <c r="AM1030" s="39" t="str">
        <f t="shared" si="269"/>
        <v/>
      </c>
      <c r="AN1030" s="31" t="str">
        <f t="shared" si="270"/>
        <v/>
      </c>
      <c r="AO1030" s="32" t="str">
        <f t="shared" si="271"/>
        <v/>
      </c>
      <c r="AP1030" s="32" t="str">
        <f t="shared" si="272"/>
        <v/>
      </c>
      <c r="AQ1030" s="32" t="str">
        <f t="shared" si="273"/>
        <v/>
      </c>
      <c r="AR1030" s="32" t="str">
        <f t="shared" si="274"/>
        <v/>
      </c>
      <c r="AS1030" s="32" t="str">
        <f t="shared" si="275"/>
        <v/>
      </c>
      <c r="AT1030" s="96" t="str">
        <f t="shared" si="276"/>
        <v xml:space="preserve"> </v>
      </c>
    </row>
    <row r="1031" spans="1:46" ht="14.25">
      <c r="A1031" s="84"/>
      <c r="B1031" s="101"/>
      <c r="C1031" s="102"/>
      <c r="D1031" s="102"/>
      <c r="E1031" s="102"/>
      <c r="F1031" s="103"/>
      <c r="H1031" s="104"/>
      <c r="J1031" s="101"/>
      <c r="K1031" s="102"/>
      <c r="L1031" s="102"/>
      <c r="M1031" s="102"/>
      <c r="N1031" s="102"/>
      <c r="O1031" s="102"/>
      <c r="P1031" s="102"/>
      <c r="Q1031" s="102"/>
      <c r="R1031" s="105"/>
      <c r="T1031" s="101"/>
      <c r="U1031" s="102"/>
      <c r="V1031" s="102"/>
      <c r="W1031" s="102"/>
      <c r="X1031" s="106"/>
      <c r="Y1031" s="4"/>
      <c r="Z1031" s="107"/>
      <c r="AA1031" s="108"/>
      <c r="AB1031" s="108"/>
      <c r="AC1031" s="108"/>
      <c r="AD1031" s="109"/>
      <c r="AE1031" s="7"/>
      <c r="AF1031" s="32" t="str">
        <f t="shared" si="262"/>
        <v/>
      </c>
      <c r="AG1031" s="31" t="str">
        <f t="shared" si="263"/>
        <v>?</v>
      </c>
      <c r="AH1031" s="31" t="str">
        <f t="shared" si="264"/>
        <v>?</v>
      </c>
      <c r="AI1031" s="31" t="str">
        <f t="shared" si="265"/>
        <v>?</v>
      </c>
      <c r="AJ1031" s="31" t="str">
        <f t="shared" si="266"/>
        <v>?</v>
      </c>
      <c r="AK1031" s="31" t="str">
        <f t="shared" si="267"/>
        <v>?</v>
      </c>
      <c r="AL1031" s="31" t="str">
        <f t="shared" si="268"/>
        <v>?</v>
      </c>
      <c r="AM1031" s="39" t="str">
        <f t="shared" si="269"/>
        <v/>
      </c>
      <c r="AN1031" s="31" t="str">
        <f t="shared" si="270"/>
        <v/>
      </c>
      <c r="AO1031" s="32" t="str">
        <f t="shared" si="271"/>
        <v/>
      </c>
      <c r="AP1031" s="32" t="str">
        <f t="shared" si="272"/>
        <v/>
      </c>
      <c r="AQ1031" s="32" t="str">
        <f t="shared" si="273"/>
        <v/>
      </c>
      <c r="AR1031" s="32" t="str">
        <f t="shared" si="274"/>
        <v/>
      </c>
      <c r="AS1031" s="32" t="str">
        <f t="shared" si="275"/>
        <v/>
      </c>
      <c r="AT1031" s="96" t="str">
        <f t="shared" si="276"/>
        <v xml:space="preserve"> </v>
      </c>
    </row>
    <row r="1032" spans="1:46" ht="14.25">
      <c r="A1032" s="84"/>
      <c r="B1032" s="101"/>
      <c r="C1032" s="102"/>
      <c r="D1032" s="102"/>
      <c r="E1032" s="102"/>
      <c r="F1032" s="103"/>
      <c r="H1032" s="104"/>
      <c r="J1032" s="101"/>
      <c r="K1032" s="102"/>
      <c r="L1032" s="102"/>
      <c r="M1032" s="102"/>
      <c r="N1032" s="102"/>
      <c r="O1032" s="102"/>
      <c r="P1032" s="102"/>
      <c r="Q1032" s="102"/>
      <c r="R1032" s="105"/>
      <c r="T1032" s="101"/>
      <c r="U1032" s="102"/>
      <c r="V1032" s="102"/>
      <c r="W1032" s="102"/>
      <c r="X1032" s="106"/>
      <c r="Y1032" s="4"/>
      <c r="Z1032" s="107"/>
      <c r="AA1032" s="108"/>
      <c r="AB1032" s="108"/>
      <c r="AC1032" s="108"/>
      <c r="AD1032" s="109"/>
      <c r="AE1032" s="7"/>
      <c r="AF1032" s="32" t="str">
        <f t="shared" si="262"/>
        <v/>
      </c>
      <c r="AG1032" s="31" t="str">
        <f t="shared" si="263"/>
        <v>?</v>
      </c>
      <c r="AH1032" s="31" t="str">
        <f t="shared" si="264"/>
        <v>?</v>
      </c>
      <c r="AI1032" s="31" t="str">
        <f t="shared" si="265"/>
        <v>?</v>
      </c>
      <c r="AJ1032" s="31" t="str">
        <f t="shared" si="266"/>
        <v>?</v>
      </c>
      <c r="AK1032" s="31" t="str">
        <f t="shared" si="267"/>
        <v>?</v>
      </c>
      <c r="AL1032" s="31" t="str">
        <f t="shared" si="268"/>
        <v>?</v>
      </c>
      <c r="AM1032" s="39" t="str">
        <f t="shared" si="269"/>
        <v/>
      </c>
      <c r="AN1032" s="31" t="str">
        <f t="shared" si="270"/>
        <v/>
      </c>
      <c r="AO1032" s="32" t="str">
        <f t="shared" si="271"/>
        <v/>
      </c>
      <c r="AP1032" s="32" t="str">
        <f t="shared" si="272"/>
        <v/>
      </c>
      <c r="AQ1032" s="32" t="str">
        <f t="shared" si="273"/>
        <v/>
      </c>
      <c r="AR1032" s="32" t="str">
        <f t="shared" si="274"/>
        <v/>
      </c>
      <c r="AS1032" s="32" t="str">
        <f t="shared" si="275"/>
        <v/>
      </c>
      <c r="AT1032" s="96" t="str">
        <f t="shared" si="276"/>
        <v xml:space="preserve"> </v>
      </c>
    </row>
    <row r="1033" spans="1:46" ht="14.25">
      <c r="A1033" s="84"/>
      <c r="B1033" s="101"/>
      <c r="C1033" s="102"/>
      <c r="D1033" s="102"/>
      <c r="E1033" s="102"/>
      <c r="F1033" s="103"/>
      <c r="H1033" s="104"/>
      <c r="J1033" s="101"/>
      <c r="K1033" s="102"/>
      <c r="L1033" s="102"/>
      <c r="M1033" s="102"/>
      <c r="N1033" s="102"/>
      <c r="O1033" s="102"/>
      <c r="P1033" s="102"/>
      <c r="Q1033" s="102"/>
      <c r="R1033" s="105"/>
      <c r="T1033" s="101"/>
      <c r="U1033" s="102"/>
      <c r="V1033" s="102"/>
      <c r="W1033" s="102"/>
      <c r="X1033" s="106"/>
      <c r="Y1033" s="4"/>
      <c r="Z1033" s="107"/>
      <c r="AA1033" s="108"/>
      <c r="AB1033" s="108"/>
      <c r="AC1033" s="108"/>
      <c r="AD1033" s="109"/>
      <c r="AE1033" s="7"/>
      <c r="AF1033" s="32" t="str">
        <f t="shared" si="262"/>
        <v/>
      </c>
      <c r="AG1033" s="31" t="str">
        <f t="shared" si="263"/>
        <v>?</v>
      </c>
      <c r="AH1033" s="31" t="str">
        <f t="shared" si="264"/>
        <v>?</v>
      </c>
      <c r="AI1033" s="31" t="str">
        <f t="shared" si="265"/>
        <v>?</v>
      </c>
      <c r="AJ1033" s="31" t="str">
        <f t="shared" si="266"/>
        <v>?</v>
      </c>
      <c r="AK1033" s="31" t="str">
        <f t="shared" si="267"/>
        <v>?</v>
      </c>
      <c r="AL1033" s="31" t="str">
        <f t="shared" si="268"/>
        <v>?</v>
      </c>
      <c r="AM1033" s="39" t="str">
        <f t="shared" si="269"/>
        <v/>
      </c>
      <c r="AN1033" s="31" t="str">
        <f t="shared" si="270"/>
        <v/>
      </c>
      <c r="AO1033" s="32" t="str">
        <f t="shared" si="271"/>
        <v/>
      </c>
      <c r="AP1033" s="32" t="str">
        <f t="shared" si="272"/>
        <v/>
      </c>
      <c r="AQ1033" s="32" t="str">
        <f t="shared" si="273"/>
        <v/>
      </c>
      <c r="AR1033" s="32" t="str">
        <f t="shared" si="274"/>
        <v/>
      </c>
      <c r="AS1033" s="32" t="str">
        <f t="shared" si="275"/>
        <v/>
      </c>
      <c r="AT1033" s="96" t="str">
        <f t="shared" si="276"/>
        <v xml:space="preserve"> </v>
      </c>
    </row>
    <row r="1034" spans="1:46" ht="14.25">
      <c r="A1034" s="84"/>
      <c r="B1034" s="101"/>
      <c r="C1034" s="102"/>
      <c r="D1034" s="102"/>
      <c r="E1034" s="102"/>
      <c r="F1034" s="103"/>
      <c r="H1034" s="104"/>
      <c r="J1034" s="101"/>
      <c r="K1034" s="102"/>
      <c r="L1034" s="102"/>
      <c r="M1034" s="102"/>
      <c r="N1034" s="102"/>
      <c r="O1034" s="102"/>
      <c r="P1034" s="102"/>
      <c r="Q1034" s="102"/>
      <c r="R1034" s="105"/>
      <c r="T1034" s="101"/>
      <c r="U1034" s="102"/>
      <c r="V1034" s="102"/>
      <c r="W1034" s="102"/>
      <c r="X1034" s="106"/>
      <c r="Y1034" s="4"/>
      <c r="Z1034" s="107"/>
      <c r="AA1034" s="108"/>
      <c r="AB1034" s="108"/>
      <c r="AC1034" s="108"/>
      <c r="AD1034" s="109"/>
      <c r="AE1034" s="7"/>
      <c r="AF1034" s="32" t="str">
        <f t="shared" si="262"/>
        <v/>
      </c>
      <c r="AG1034" s="31" t="str">
        <f t="shared" si="263"/>
        <v>?</v>
      </c>
      <c r="AH1034" s="31" t="str">
        <f t="shared" si="264"/>
        <v>?</v>
      </c>
      <c r="AI1034" s="31" t="str">
        <f t="shared" si="265"/>
        <v>?</v>
      </c>
      <c r="AJ1034" s="31" t="str">
        <f t="shared" si="266"/>
        <v>?</v>
      </c>
      <c r="AK1034" s="31" t="str">
        <f t="shared" si="267"/>
        <v>?</v>
      </c>
      <c r="AL1034" s="31" t="str">
        <f t="shared" si="268"/>
        <v>?</v>
      </c>
      <c r="AM1034" s="39" t="str">
        <f t="shared" si="269"/>
        <v/>
      </c>
      <c r="AN1034" s="31" t="str">
        <f t="shared" si="270"/>
        <v/>
      </c>
      <c r="AO1034" s="32" t="str">
        <f t="shared" si="271"/>
        <v/>
      </c>
      <c r="AP1034" s="32" t="str">
        <f t="shared" si="272"/>
        <v/>
      </c>
      <c r="AQ1034" s="32" t="str">
        <f t="shared" si="273"/>
        <v/>
      </c>
      <c r="AR1034" s="32" t="str">
        <f t="shared" si="274"/>
        <v/>
      </c>
      <c r="AS1034" s="32" t="str">
        <f t="shared" si="275"/>
        <v/>
      </c>
      <c r="AT1034" s="96" t="str">
        <f t="shared" si="276"/>
        <v xml:space="preserve"> </v>
      </c>
    </row>
    <row r="1035" spans="1:46" ht="14.25">
      <c r="A1035" s="84"/>
      <c r="B1035" s="101"/>
      <c r="C1035" s="102"/>
      <c r="D1035" s="102"/>
      <c r="E1035" s="102"/>
      <c r="F1035" s="103"/>
      <c r="H1035" s="104"/>
      <c r="J1035" s="101"/>
      <c r="K1035" s="102"/>
      <c r="L1035" s="102"/>
      <c r="M1035" s="102"/>
      <c r="N1035" s="102"/>
      <c r="O1035" s="102"/>
      <c r="P1035" s="102"/>
      <c r="Q1035" s="102"/>
      <c r="R1035" s="105"/>
      <c r="T1035" s="101"/>
      <c r="U1035" s="102"/>
      <c r="V1035" s="102"/>
      <c r="W1035" s="102"/>
      <c r="X1035" s="106"/>
      <c r="Y1035" s="4"/>
      <c r="Z1035" s="107"/>
      <c r="AA1035" s="108"/>
      <c r="AB1035" s="108"/>
      <c r="AC1035" s="108"/>
      <c r="AD1035" s="109"/>
      <c r="AE1035" s="7"/>
      <c r="AF1035" s="32" t="str">
        <f t="shared" si="262"/>
        <v/>
      </c>
      <c r="AG1035" s="31" t="str">
        <f t="shared" si="263"/>
        <v>?</v>
      </c>
      <c r="AH1035" s="31" t="str">
        <f t="shared" si="264"/>
        <v>?</v>
      </c>
      <c r="AI1035" s="31" t="str">
        <f t="shared" si="265"/>
        <v>?</v>
      </c>
      <c r="AJ1035" s="31" t="str">
        <f t="shared" si="266"/>
        <v>?</v>
      </c>
      <c r="AK1035" s="31" t="str">
        <f t="shared" si="267"/>
        <v>?</v>
      </c>
      <c r="AL1035" s="31" t="str">
        <f t="shared" si="268"/>
        <v>?</v>
      </c>
      <c r="AM1035" s="39" t="str">
        <f t="shared" si="269"/>
        <v/>
      </c>
      <c r="AN1035" s="31" t="str">
        <f t="shared" si="270"/>
        <v/>
      </c>
      <c r="AO1035" s="32" t="str">
        <f t="shared" si="271"/>
        <v/>
      </c>
      <c r="AP1035" s="32" t="str">
        <f t="shared" si="272"/>
        <v/>
      </c>
      <c r="AQ1035" s="32" t="str">
        <f t="shared" si="273"/>
        <v/>
      </c>
      <c r="AR1035" s="32" t="str">
        <f t="shared" si="274"/>
        <v/>
      </c>
      <c r="AS1035" s="32" t="str">
        <f t="shared" si="275"/>
        <v/>
      </c>
      <c r="AT1035" s="96" t="str">
        <f t="shared" si="276"/>
        <v xml:space="preserve"> </v>
      </c>
    </row>
    <row r="1036" spans="1:46" ht="14.25">
      <c r="A1036" s="84"/>
      <c r="B1036" s="101"/>
      <c r="C1036" s="102"/>
      <c r="D1036" s="102"/>
      <c r="E1036" s="102"/>
      <c r="F1036" s="103"/>
      <c r="H1036" s="104"/>
      <c r="J1036" s="101"/>
      <c r="K1036" s="102"/>
      <c r="L1036" s="102"/>
      <c r="M1036" s="102"/>
      <c r="N1036" s="102"/>
      <c r="O1036" s="102"/>
      <c r="P1036" s="102"/>
      <c r="Q1036" s="102"/>
      <c r="R1036" s="105"/>
      <c r="T1036" s="101"/>
      <c r="U1036" s="102"/>
      <c r="V1036" s="102"/>
      <c r="W1036" s="102"/>
      <c r="X1036" s="106"/>
      <c r="Y1036" s="4"/>
      <c r="Z1036" s="107"/>
      <c r="AA1036" s="108"/>
      <c r="AB1036" s="108"/>
      <c r="AC1036" s="108"/>
      <c r="AD1036" s="109"/>
      <c r="AE1036" s="7"/>
      <c r="AF1036" s="32" t="str">
        <f t="shared" si="262"/>
        <v/>
      </c>
      <c r="AG1036" s="31" t="str">
        <f t="shared" si="263"/>
        <v>?</v>
      </c>
      <c r="AH1036" s="31" t="str">
        <f t="shared" si="264"/>
        <v>?</v>
      </c>
      <c r="AI1036" s="31" t="str">
        <f t="shared" si="265"/>
        <v>?</v>
      </c>
      <c r="AJ1036" s="31" t="str">
        <f t="shared" si="266"/>
        <v>?</v>
      </c>
      <c r="AK1036" s="31" t="str">
        <f t="shared" si="267"/>
        <v>?</v>
      </c>
      <c r="AL1036" s="31" t="str">
        <f t="shared" si="268"/>
        <v>?</v>
      </c>
      <c r="AM1036" s="39" t="str">
        <f t="shared" si="269"/>
        <v/>
      </c>
      <c r="AN1036" s="31" t="str">
        <f t="shared" si="270"/>
        <v/>
      </c>
      <c r="AO1036" s="32" t="str">
        <f t="shared" si="271"/>
        <v/>
      </c>
      <c r="AP1036" s="32" t="str">
        <f t="shared" si="272"/>
        <v/>
      </c>
      <c r="AQ1036" s="32" t="str">
        <f t="shared" si="273"/>
        <v/>
      </c>
      <c r="AR1036" s="32" t="str">
        <f t="shared" si="274"/>
        <v/>
      </c>
      <c r="AS1036" s="32" t="str">
        <f t="shared" si="275"/>
        <v/>
      </c>
      <c r="AT1036" s="96" t="str">
        <f t="shared" si="276"/>
        <v xml:space="preserve"> </v>
      </c>
    </row>
    <row r="1037" spans="1:46" ht="14.25">
      <c r="A1037" s="84"/>
      <c r="B1037" s="101"/>
      <c r="C1037" s="102"/>
      <c r="D1037" s="102"/>
      <c r="E1037" s="102"/>
      <c r="F1037" s="103"/>
      <c r="H1037" s="104"/>
      <c r="J1037" s="101"/>
      <c r="K1037" s="102"/>
      <c r="L1037" s="102"/>
      <c r="M1037" s="102"/>
      <c r="N1037" s="102"/>
      <c r="O1037" s="102"/>
      <c r="P1037" s="102"/>
      <c r="Q1037" s="102"/>
      <c r="R1037" s="105"/>
      <c r="T1037" s="101"/>
      <c r="U1037" s="102"/>
      <c r="V1037" s="102"/>
      <c r="W1037" s="102"/>
      <c r="X1037" s="106"/>
      <c r="Y1037" s="4"/>
      <c r="Z1037" s="107"/>
      <c r="AA1037" s="108"/>
      <c r="AB1037" s="108"/>
      <c r="AC1037" s="108"/>
      <c r="AD1037" s="109"/>
      <c r="AE1037" s="7"/>
      <c r="AF1037" s="32" t="str">
        <f t="shared" si="262"/>
        <v/>
      </c>
      <c r="AG1037" s="31" t="str">
        <f t="shared" si="263"/>
        <v>?</v>
      </c>
      <c r="AH1037" s="31" t="str">
        <f t="shared" si="264"/>
        <v>?</v>
      </c>
      <c r="AI1037" s="31" t="str">
        <f t="shared" si="265"/>
        <v>?</v>
      </c>
      <c r="AJ1037" s="31" t="str">
        <f t="shared" si="266"/>
        <v>?</v>
      </c>
      <c r="AK1037" s="31" t="str">
        <f t="shared" si="267"/>
        <v>?</v>
      </c>
      <c r="AL1037" s="31" t="str">
        <f t="shared" si="268"/>
        <v>?</v>
      </c>
      <c r="AM1037" s="39" t="str">
        <f t="shared" si="269"/>
        <v/>
      </c>
      <c r="AN1037" s="31" t="str">
        <f t="shared" si="270"/>
        <v/>
      </c>
      <c r="AO1037" s="32" t="str">
        <f t="shared" si="271"/>
        <v/>
      </c>
      <c r="AP1037" s="32" t="str">
        <f t="shared" si="272"/>
        <v/>
      </c>
      <c r="AQ1037" s="32" t="str">
        <f t="shared" si="273"/>
        <v/>
      </c>
      <c r="AR1037" s="32" t="str">
        <f t="shared" si="274"/>
        <v/>
      </c>
      <c r="AS1037" s="32" t="str">
        <f t="shared" si="275"/>
        <v/>
      </c>
      <c r="AT1037" s="96" t="str">
        <f t="shared" si="276"/>
        <v xml:space="preserve"> </v>
      </c>
    </row>
    <row r="1038" spans="1:46" ht="14.25">
      <c r="A1038" s="84"/>
      <c r="B1038" s="101"/>
      <c r="C1038" s="102"/>
      <c r="D1038" s="102"/>
      <c r="E1038" s="102"/>
      <c r="F1038" s="103"/>
      <c r="H1038" s="104"/>
      <c r="J1038" s="101"/>
      <c r="K1038" s="102"/>
      <c r="L1038" s="102"/>
      <c r="M1038" s="102"/>
      <c r="N1038" s="102"/>
      <c r="O1038" s="102"/>
      <c r="P1038" s="102"/>
      <c r="Q1038" s="102"/>
      <c r="R1038" s="105"/>
      <c r="T1038" s="101"/>
      <c r="U1038" s="102"/>
      <c r="V1038" s="102"/>
      <c r="W1038" s="102"/>
      <c r="X1038" s="106"/>
      <c r="Y1038" s="4"/>
      <c r="Z1038" s="107"/>
      <c r="AA1038" s="108"/>
      <c r="AB1038" s="108"/>
      <c r="AC1038" s="108"/>
      <c r="AD1038" s="109"/>
      <c r="AE1038" s="7"/>
      <c r="AF1038" s="32" t="str">
        <f t="shared" si="262"/>
        <v/>
      </c>
      <c r="AG1038" s="31" t="str">
        <f t="shared" si="263"/>
        <v>?</v>
      </c>
      <c r="AH1038" s="31" t="str">
        <f t="shared" si="264"/>
        <v>?</v>
      </c>
      <c r="AI1038" s="31" t="str">
        <f t="shared" si="265"/>
        <v>?</v>
      </c>
      <c r="AJ1038" s="31" t="str">
        <f t="shared" si="266"/>
        <v>?</v>
      </c>
      <c r="AK1038" s="31" t="str">
        <f t="shared" si="267"/>
        <v>?</v>
      </c>
      <c r="AL1038" s="31" t="str">
        <f t="shared" si="268"/>
        <v>?</v>
      </c>
      <c r="AM1038" s="39" t="str">
        <f t="shared" si="269"/>
        <v/>
      </c>
      <c r="AN1038" s="31" t="str">
        <f t="shared" si="270"/>
        <v/>
      </c>
      <c r="AO1038" s="32" t="str">
        <f t="shared" si="271"/>
        <v/>
      </c>
      <c r="AP1038" s="32" t="str">
        <f t="shared" si="272"/>
        <v/>
      </c>
      <c r="AQ1038" s="32" t="str">
        <f t="shared" si="273"/>
        <v/>
      </c>
      <c r="AR1038" s="32" t="str">
        <f t="shared" si="274"/>
        <v/>
      </c>
      <c r="AS1038" s="32" t="str">
        <f t="shared" si="275"/>
        <v/>
      </c>
      <c r="AT1038" s="96" t="str">
        <f t="shared" si="276"/>
        <v xml:space="preserve"> </v>
      </c>
    </row>
    <row r="1039" spans="1:46" ht="14.25">
      <c r="A1039" s="84"/>
      <c r="B1039" s="101"/>
      <c r="C1039" s="102"/>
      <c r="D1039" s="102"/>
      <c r="E1039" s="102"/>
      <c r="F1039" s="103"/>
      <c r="H1039" s="104"/>
      <c r="J1039" s="101"/>
      <c r="K1039" s="102"/>
      <c r="L1039" s="102"/>
      <c r="M1039" s="102"/>
      <c r="N1039" s="102"/>
      <c r="O1039" s="102"/>
      <c r="P1039" s="102"/>
      <c r="Q1039" s="102"/>
      <c r="R1039" s="105"/>
      <c r="T1039" s="101"/>
      <c r="U1039" s="102"/>
      <c r="V1039" s="102"/>
      <c r="W1039" s="102"/>
      <c r="X1039" s="106"/>
      <c r="Y1039" s="4"/>
      <c r="Z1039" s="107"/>
      <c r="AA1039" s="108"/>
      <c r="AB1039" s="108"/>
      <c r="AC1039" s="108"/>
      <c r="AD1039" s="109"/>
      <c r="AE1039" s="7"/>
      <c r="AF1039" s="32" t="str">
        <f t="shared" si="262"/>
        <v/>
      </c>
      <c r="AG1039" s="31" t="str">
        <f t="shared" si="263"/>
        <v>?</v>
      </c>
      <c r="AH1039" s="31" t="str">
        <f t="shared" si="264"/>
        <v>?</v>
      </c>
      <c r="AI1039" s="31" t="str">
        <f t="shared" si="265"/>
        <v>?</v>
      </c>
      <c r="AJ1039" s="31" t="str">
        <f t="shared" si="266"/>
        <v>?</v>
      </c>
      <c r="AK1039" s="31" t="str">
        <f t="shared" si="267"/>
        <v>?</v>
      </c>
      <c r="AL1039" s="31" t="str">
        <f t="shared" si="268"/>
        <v>?</v>
      </c>
      <c r="AM1039" s="39" t="str">
        <f t="shared" si="269"/>
        <v/>
      </c>
      <c r="AN1039" s="31" t="str">
        <f t="shared" si="270"/>
        <v/>
      </c>
      <c r="AO1039" s="32" t="str">
        <f t="shared" si="271"/>
        <v/>
      </c>
      <c r="AP1039" s="32" t="str">
        <f t="shared" si="272"/>
        <v/>
      </c>
      <c r="AQ1039" s="32" t="str">
        <f t="shared" si="273"/>
        <v/>
      </c>
      <c r="AR1039" s="32" t="str">
        <f t="shared" si="274"/>
        <v/>
      </c>
      <c r="AS1039" s="32" t="str">
        <f t="shared" si="275"/>
        <v/>
      </c>
      <c r="AT1039" s="96" t="str">
        <f t="shared" si="276"/>
        <v xml:space="preserve"> </v>
      </c>
    </row>
    <row r="1040" spans="1:46" ht="14.25">
      <c r="A1040" s="84"/>
      <c r="B1040" s="101"/>
      <c r="C1040" s="102"/>
      <c r="D1040" s="102"/>
      <c r="E1040" s="102"/>
      <c r="F1040" s="103"/>
      <c r="H1040" s="104"/>
      <c r="J1040" s="101"/>
      <c r="K1040" s="102"/>
      <c r="L1040" s="102"/>
      <c r="M1040" s="102"/>
      <c r="N1040" s="102"/>
      <c r="O1040" s="102"/>
      <c r="P1040" s="102"/>
      <c r="Q1040" s="102"/>
      <c r="R1040" s="105"/>
      <c r="T1040" s="101"/>
      <c r="U1040" s="102"/>
      <c r="V1040" s="102"/>
      <c r="W1040" s="102"/>
      <c r="X1040" s="106"/>
      <c r="Y1040" s="4"/>
      <c r="Z1040" s="107"/>
      <c r="AA1040" s="108"/>
      <c r="AB1040" s="108"/>
      <c r="AC1040" s="108"/>
      <c r="AD1040" s="109"/>
      <c r="AE1040" s="7"/>
      <c r="AF1040" s="32" t="str">
        <f t="shared" si="262"/>
        <v/>
      </c>
      <c r="AG1040" s="31" t="str">
        <f t="shared" si="263"/>
        <v>?</v>
      </c>
      <c r="AH1040" s="31" t="str">
        <f t="shared" si="264"/>
        <v>?</v>
      </c>
      <c r="AI1040" s="31" t="str">
        <f t="shared" si="265"/>
        <v>?</v>
      </c>
      <c r="AJ1040" s="31" t="str">
        <f t="shared" si="266"/>
        <v>?</v>
      </c>
      <c r="AK1040" s="31" t="str">
        <f t="shared" si="267"/>
        <v>?</v>
      </c>
      <c r="AL1040" s="31" t="str">
        <f t="shared" si="268"/>
        <v>?</v>
      </c>
      <c r="AM1040" s="39" t="str">
        <f t="shared" si="269"/>
        <v/>
      </c>
      <c r="AN1040" s="31" t="str">
        <f t="shared" si="270"/>
        <v/>
      </c>
      <c r="AO1040" s="32" t="str">
        <f t="shared" si="271"/>
        <v/>
      </c>
      <c r="AP1040" s="32" t="str">
        <f t="shared" si="272"/>
        <v/>
      </c>
      <c r="AQ1040" s="32" t="str">
        <f t="shared" si="273"/>
        <v/>
      </c>
      <c r="AR1040" s="32" t="str">
        <f t="shared" si="274"/>
        <v/>
      </c>
      <c r="AS1040" s="32" t="str">
        <f t="shared" si="275"/>
        <v/>
      </c>
      <c r="AT1040" s="96" t="str">
        <f t="shared" si="276"/>
        <v xml:space="preserve"> </v>
      </c>
    </row>
    <row r="1041" spans="1:46" ht="14.25">
      <c r="A1041" s="84"/>
      <c r="B1041" s="101"/>
      <c r="C1041" s="102"/>
      <c r="D1041" s="102"/>
      <c r="E1041" s="102"/>
      <c r="F1041" s="103"/>
      <c r="H1041" s="104"/>
      <c r="J1041" s="101"/>
      <c r="K1041" s="102"/>
      <c r="L1041" s="102"/>
      <c r="M1041" s="102"/>
      <c r="N1041" s="102"/>
      <c r="O1041" s="102"/>
      <c r="P1041" s="102"/>
      <c r="Q1041" s="102"/>
      <c r="R1041" s="105"/>
      <c r="T1041" s="101"/>
      <c r="U1041" s="102"/>
      <c r="V1041" s="102"/>
      <c r="W1041" s="102"/>
      <c r="X1041" s="106"/>
      <c r="Y1041" s="4"/>
      <c r="Z1041" s="107"/>
      <c r="AA1041" s="108"/>
      <c r="AB1041" s="108"/>
      <c r="AC1041" s="108"/>
      <c r="AD1041" s="109"/>
      <c r="AE1041" s="7"/>
      <c r="AF1041" s="32" t="str">
        <f t="shared" si="262"/>
        <v/>
      </c>
      <c r="AG1041" s="31" t="str">
        <f t="shared" si="263"/>
        <v>?</v>
      </c>
      <c r="AH1041" s="31" t="str">
        <f t="shared" si="264"/>
        <v>?</v>
      </c>
      <c r="AI1041" s="31" t="str">
        <f t="shared" si="265"/>
        <v>?</v>
      </c>
      <c r="AJ1041" s="31" t="str">
        <f t="shared" si="266"/>
        <v>?</v>
      </c>
      <c r="AK1041" s="31" t="str">
        <f t="shared" si="267"/>
        <v>?</v>
      </c>
      <c r="AL1041" s="31" t="str">
        <f t="shared" si="268"/>
        <v>?</v>
      </c>
      <c r="AM1041" s="39" t="str">
        <f t="shared" si="269"/>
        <v/>
      </c>
      <c r="AN1041" s="31" t="str">
        <f t="shared" si="270"/>
        <v/>
      </c>
      <c r="AO1041" s="32" t="str">
        <f t="shared" si="271"/>
        <v/>
      </c>
      <c r="AP1041" s="32" t="str">
        <f t="shared" si="272"/>
        <v/>
      </c>
      <c r="AQ1041" s="32" t="str">
        <f t="shared" si="273"/>
        <v/>
      </c>
      <c r="AR1041" s="32" t="str">
        <f t="shared" si="274"/>
        <v/>
      </c>
      <c r="AS1041" s="32" t="str">
        <f t="shared" si="275"/>
        <v/>
      </c>
      <c r="AT1041" s="96" t="str">
        <f t="shared" si="276"/>
        <v xml:space="preserve"> </v>
      </c>
    </row>
    <row r="1042" spans="1:46" ht="14.25">
      <c r="A1042" s="84"/>
      <c r="B1042" s="101"/>
      <c r="C1042" s="102"/>
      <c r="D1042" s="102"/>
      <c r="E1042" s="102"/>
      <c r="F1042" s="103"/>
      <c r="H1042" s="104"/>
      <c r="J1042" s="101"/>
      <c r="K1042" s="102"/>
      <c r="L1042" s="102"/>
      <c r="M1042" s="102"/>
      <c r="N1042" s="102"/>
      <c r="O1042" s="102"/>
      <c r="P1042" s="102"/>
      <c r="Q1042" s="102"/>
      <c r="R1042" s="105"/>
      <c r="T1042" s="101"/>
      <c r="U1042" s="102"/>
      <c r="V1042" s="102"/>
      <c r="W1042" s="102"/>
      <c r="X1042" s="106"/>
      <c r="Y1042" s="4"/>
      <c r="Z1042" s="107"/>
      <c r="AA1042" s="108"/>
      <c r="AB1042" s="108"/>
      <c r="AC1042" s="108"/>
      <c r="AD1042" s="109"/>
      <c r="AE1042" s="7"/>
      <c r="AF1042" s="32" t="str">
        <f t="shared" si="262"/>
        <v/>
      </c>
      <c r="AG1042" s="31" t="str">
        <f t="shared" si="263"/>
        <v>?</v>
      </c>
      <c r="AH1042" s="31" t="str">
        <f t="shared" si="264"/>
        <v>?</v>
      </c>
      <c r="AI1042" s="31" t="str">
        <f t="shared" si="265"/>
        <v>?</v>
      </c>
      <c r="AJ1042" s="31" t="str">
        <f t="shared" si="266"/>
        <v>?</v>
      </c>
      <c r="AK1042" s="31" t="str">
        <f t="shared" si="267"/>
        <v>?</v>
      </c>
      <c r="AL1042" s="31" t="str">
        <f t="shared" si="268"/>
        <v>?</v>
      </c>
      <c r="AM1042" s="39" t="str">
        <f t="shared" si="269"/>
        <v/>
      </c>
      <c r="AN1042" s="31" t="str">
        <f t="shared" si="270"/>
        <v/>
      </c>
      <c r="AO1042" s="32" t="str">
        <f t="shared" si="271"/>
        <v/>
      </c>
      <c r="AP1042" s="32" t="str">
        <f t="shared" si="272"/>
        <v/>
      </c>
      <c r="AQ1042" s="32" t="str">
        <f t="shared" si="273"/>
        <v/>
      </c>
      <c r="AR1042" s="32" t="str">
        <f t="shared" si="274"/>
        <v/>
      </c>
      <c r="AS1042" s="32" t="str">
        <f t="shared" si="275"/>
        <v/>
      </c>
      <c r="AT1042" s="96" t="str">
        <f t="shared" si="276"/>
        <v xml:space="preserve"> </v>
      </c>
    </row>
    <row r="1043" spans="1:46" ht="14.25">
      <c r="A1043" s="84"/>
      <c r="B1043" s="101"/>
      <c r="C1043" s="102"/>
      <c r="D1043" s="102"/>
      <c r="E1043" s="102"/>
      <c r="F1043" s="103"/>
      <c r="H1043" s="104"/>
      <c r="J1043" s="101"/>
      <c r="K1043" s="102"/>
      <c r="L1043" s="102"/>
      <c r="M1043" s="102"/>
      <c r="N1043" s="102"/>
      <c r="O1043" s="102"/>
      <c r="P1043" s="102"/>
      <c r="Q1043" s="102"/>
      <c r="R1043" s="105"/>
      <c r="T1043" s="101"/>
      <c r="U1043" s="102"/>
      <c r="V1043" s="102"/>
      <c r="W1043" s="102"/>
      <c r="X1043" s="106"/>
      <c r="Y1043" s="4"/>
      <c r="Z1043" s="107"/>
      <c r="AA1043" s="108"/>
      <c r="AB1043" s="108"/>
      <c r="AC1043" s="108"/>
      <c r="AD1043" s="109"/>
      <c r="AE1043" s="7"/>
      <c r="AF1043" s="32" t="str">
        <f t="shared" si="262"/>
        <v/>
      </c>
      <c r="AG1043" s="31" t="str">
        <f t="shared" si="263"/>
        <v>?</v>
      </c>
      <c r="AH1043" s="31" t="str">
        <f t="shared" si="264"/>
        <v>?</v>
      </c>
      <c r="AI1043" s="31" t="str">
        <f t="shared" si="265"/>
        <v>?</v>
      </c>
      <c r="AJ1043" s="31" t="str">
        <f t="shared" si="266"/>
        <v>?</v>
      </c>
      <c r="AK1043" s="31" t="str">
        <f t="shared" si="267"/>
        <v>?</v>
      </c>
      <c r="AL1043" s="31" t="str">
        <f t="shared" si="268"/>
        <v>?</v>
      </c>
      <c r="AM1043" s="39" t="str">
        <f t="shared" si="269"/>
        <v/>
      </c>
      <c r="AN1043" s="31" t="str">
        <f t="shared" si="270"/>
        <v/>
      </c>
      <c r="AO1043" s="32" t="str">
        <f t="shared" si="271"/>
        <v/>
      </c>
      <c r="AP1043" s="32" t="str">
        <f t="shared" si="272"/>
        <v/>
      </c>
      <c r="AQ1043" s="32" t="str">
        <f t="shared" si="273"/>
        <v/>
      </c>
      <c r="AR1043" s="32" t="str">
        <f t="shared" si="274"/>
        <v/>
      </c>
      <c r="AS1043" s="32" t="str">
        <f t="shared" si="275"/>
        <v/>
      </c>
      <c r="AT1043" s="96" t="str">
        <f t="shared" si="276"/>
        <v xml:space="preserve"> </v>
      </c>
    </row>
    <row r="1044" spans="1:46" ht="14.25">
      <c r="A1044" s="84"/>
      <c r="B1044" s="101"/>
      <c r="C1044" s="102"/>
      <c r="D1044" s="102"/>
      <c r="E1044" s="102"/>
      <c r="F1044" s="103"/>
      <c r="H1044" s="104"/>
      <c r="J1044" s="101"/>
      <c r="K1044" s="102"/>
      <c r="L1044" s="102"/>
      <c r="M1044" s="102"/>
      <c r="N1044" s="102"/>
      <c r="O1044" s="102"/>
      <c r="P1044" s="102"/>
      <c r="Q1044" s="102"/>
      <c r="R1044" s="105"/>
      <c r="T1044" s="101"/>
      <c r="U1044" s="102"/>
      <c r="V1044" s="102"/>
      <c r="W1044" s="102"/>
      <c r="X1044" s="106"/>
      <c r="Y1044" s="4"/>
      <c r="Z1044" s="107"/>
      <c r="AA1044" s="108"/>
      <c r="AB1044" s="108"/>
      <c r="AC1044" s="108"/>
      <c r="AD1044" s="109"/>
      <c r="AE1044" s="7"/>
      <c r="AF1044" s="32" t="str">
        <f t="shared" si="262"/>
        <v/>
      </c>
      <c r="AG1044" s="31" t="str">
        <f t="shared" si="263"/>
        <v>?</v>
      </c>
      <c r="AH1044" s="31" t="str">
        <f t="shared" si="264"/>
        <v>?</v>
      </c>
      <c r="AI1044" s="31" t="str">
        <f t="shared" si="265"/>
        <v>?</v>
      </c>
      <c r="AJ1044" s="31" t="str">
        <f t="shared" si="266"/>
        <v>?</v>
      </c>
      <c r="AK1044" s="31" t="str">
        <f t="shared" si="267"/>
        <v>?</v>
      </c>
      <c r="AL1044" s="31" t="str">
        <f t="shared" si="268"/>
        <v>?</v>
      </c>
      <c r="AM1044" s="39" t="str">
        <f t="shared" si="269"/>
        <v/>
      </c>
      <c r="AN1044" s="31" t="str">
        <f t="shared" si="270"/>
        <v/>
      </c>
      <c r="AO1044" s="32" t="str">
        <f t="shared" si="271"/>
        <v/>
      </c>
      <c r="AP1044" s="32" t="str">
        <f t="shared" si="272"/>
        <v/>
      </c>
      <c r="AQ1044" s="32" t="str">
        <f t="shared" si="273"/>
        <v/>
      </c>
      <c r="AR1044" s="32" t="str">
        <f t="shared" si="274"/>
        <v/>
      </c>
      <c r="AS1044" s="32" t="str">
        <f t="shared" si="275"/>
        <v/>
      </c>
      <c r="AT1044" s="96" t="str">
        <f t="shared" si="276"/>
        <v xml:space="preserve"> </v>
      </c>
    </row>
    <row r="1045" spans="1:46" ht="14.25">
      <c r="A1045" s="84"/>
      <c r="B1045" s="101"/>
      <c r="C1045" s="102"/>
      <c r="D1045" s="102"/>
      <c r="E1045" s="102"/>
      <c r="F1045" s="103"/>
      <c r="H1045" s="104"/>
      <c r="J1045" s="101"/>
      <c r="K1045" s="102"/>
      <c r="L1045" s="102"/>
      <c r="M1045" s="102"/>
      <c r="N1045" s="102"/>
      <c r="O1045" s="102"/>
      <c r="P1045" s="102"/>
      <c r="Q1045" s="102"/>
      <c r="R1045" s="105"/>
      <c r="T1045" s="101"/>
      <c r="U1045" s="102"/>
      <c r="V1045" s="102"/>
      <c r="W1045" s="102"/>
      <c r="X1045" s="106"/>
      <c r="Y1045" s="4"/>
      <c r="Z1045" s="107"/>
      <c r="AA1045" s="108"/>
      <c r="AB1045" s="108"/>
      <c r="AC1045" s="108"/>
      <c r="AD1045" s="109"/>
      <c r="AE1045" s="7"/>
      <c r="AF1045" s="32" t="str">
        <f t="shared" si="262"/>
        <v/>
      </c>
      <c r="AG1045" s="31" t="str">
        <f t="shared" si="263"/>
        <v>?</v>
      </c>
      <c r="AH1045" s="31" t="str">
        <f t="shared" si="264"/>
        <v>?</v>
      </c>
      <c r="AI1045" s="31" t="str">
        <f t="shared" si="265"/>
        <v>?</v>
      </c>
      <c r="AJ1045" s="31" t="str">
        <f t="shared" si="266"/>
        <v>?</v>
      </c>
      <c r="AK1045" s="31" t="str">
        <f t="shared" si="267"/>
        <v>?</v>
      </c>
      <c r="AL1045" s="31" t="str">
        <f t="shared" si="268"/>
        <v>?</v>
      </c>
      <c r="AM1045" s="39" t="str">
        <f t="shared" si="269"/>
        <v/>
      </c>
      <c r="AN1045" s="31" t="str">
        <f t="shared" si="270"/>
        <v/>
      </c>
      <c r="AO1045" s="32" t="str">
        <f t="shared" si="271"/>
        <v/>
      </c>
      <c r="AP1045" s="32" t="str">
        <f t="shared" si="272"/>
        <v/>
      </c>
      <c r="AQ1045" s="32" t="str">
        <f t="shared" si="273"/>
        <v/>
      </c>
      <c r="AR1045" s="32" t="str">
        <f t="shared" si="274"/>
        <v/>
      </c>
      <c r="AS1045" s="32" t="str">
        <f t="shared" si="275"/>
        <v/>
      </c>
      <c r="AT1045" s="96" t="str">
        <f t="shared" si="276"/>
        <v xml:space="preserve"> </v>
      </c>
    </row>
    <row r="1046" spans="1:46" ht="14.25">
      <c r="A1046" s="84"/>
      <c r="B1046" s="101"/>
      <c r="C1046" s="102"/>
      <c r="D1046" s="102"/>
      <c r="E1046" s="102"/>
      <c r="F1046" s="103"/>
      <c r="H1046" s="104"/>
      <c r="J1046" s="101"/>
      <c r="K1046" s="102"/>
      <c r="L1046" s="102"/>
      <c r="M1046" s="102"/>
      <c r="N1046" s="102"/>
      <c r="O1046" s="102"/>
      <c r="P1046" s="102"/>
      <c r="Q1046" s="102"/>
      <c r="R1046" s="105"/>
      <c r="T1046" s="101"/>
      <c r="U1046" s="102"/>
      <c r="V1046" s="102"/>
      <c r="W1046" s="102"/>
      <c r="X1046" s="106"/>
      <c r="Y1046" s="4"/>
      <c r="Z1046" s="107"/>
      <c r="AA1046" s="108"/>
      <c r="AB1046" s="108"/>
      <c r="AC1046" s="108"/>
      <c r="AD1046" s="109"/>
      <c r="AE1046" s="7"/>
      <c r="AF1046" s="32" t="str">
        <f t="shared" si="262"/>
        <v/>
      </c>
      <c r="AG1046" s="31" t="str">
        <f t="shared" si="263"/>
        <v>?</v>
      </c>
      <c r="AH1046" s="31" t="str">
        <f t="shared" si="264"/>
        <v>?</v>
      </c>
      <c r="AI1046" s="31" t="str">
        <f t="shared" si="265"/>
        <v>?</v>
      </c>
      <c r="AJ1046" s="31" t="str">
        <f t="shared" si="266"/>
        <v>?</v>
      </c>
      <c r="AK1046" s="31" t="str">
        <f t="shared" si="267"/>
        <v>?</v>
      </c>
      <c r="AL1046" s="31" t="str">
        <f t="shared" si="268"/>
        <v>?</v>
      </c>
      <c r="AM1046" s="39" t="str">
        <f t="shared" si="269"/>
        <v/>
      </c>
      <c r="AN1046" s="31" t="str">
        <f t="shared" si="270"/>
        <v/>
      </c>
      <c r="AO1046" s="32" t="str">
        <f t="shared" si="271"/>
        <v/>
      </c>
      <c r="AP1046" s="32" t="str">
        <f t="shared" si="272"/>
        <v/>
      </c>
      <c r="AQ1046" s="32" t="str">
        <f t="shared" si="273"/>
        <v/>
      </c>
      <c r="AR1046" s="32" t="str">
        <f t="shared" si="274"/>
        <v/>
      </c>
      <c r="AS1046" s="32" t="str">
        <f t="shared" si="275"/>
        <v/>
      </c>
      <c r="AT1046" s="96" t="str">
        <f t="shared" si="276"/>
        <v xml:space="preserve"> </v>
      </c>
    </row>
    <row r="1047" spans="1:46" ht="14.25">
      <c r="A1047" s="84"/>
      <c r="B1047" s="101"/>
      <c r="C1047" s="102"/>
      <c r="D1047" s="102"/>
      <c r="E1047" s="102"/>
      <c r="F1047" s="103"/>
      <c r="H1047" s="104"/>
      <c r="J1047" s="101"/>
      <c r="K1047" s="102"/>
      <c r="L1047" s="102"/>
      <c r="M1047" s="102"/>
      <c r="N1047" s="102"/>
      <c r="O1047" s="102"/>
      <c r="P1047" s="102"/>
      <c r="Q1047" s="102"/>
      <c r="R1047" s="105"/>
      <c r="T1047" s="101"/>
      <c r="U1047" s="102"/>
      <c r="V1047" s="102"/>
      <c r="W1047" s="102"/>
      <c r="X1047" s="106"/>
      <c r="Y1047" s="4"/>
      <c r="Z1047" s="107"/>
      <c r="AA1047" s="108"/>
      <c r="AB1047" s="108"/>
      <c r="AC1047" s="108"/>
      <c r="AD1047" s="109"/>
      <c r="AE1047" s="7"/>
      <c r="AF1047" s="32" t="str">
        <f t="shared" si="262"/>
        <v/>
      </c>
      <c r="AG1047" s="31" t="str">
        <f t="shared" si="263"/>
        <v>?</v>
      </c>
      <c r="AH1047" s="31" t="str">
        <f t="shared" si="264"/>
        <v>?</v>
      </c>
      <c r="AI1047" s="31" t="str">
        <f t="shared" si="265"/>
        <v>?</v>
      </c>
      <c r="AJ1047" s="31" t="str">
        <f t="shared" si="266"/>
        <v>?</v>
      </c>
      <c r="AK1047" s="31" t="str">
        <f t="shared" si="267"/>
        <v>?</v>
      </c>
      <c r="AL1047" s="31" t="str">
        <f t="shared" si="268"/>
        <v>?</v>
      </c>
      <c r="AM1047" s="39" t="str">
        <f t="shared" si="269"/>
        <v/>
      </c>
      <c r="AN1047" s="31" t="str">
        <f t="shared" si="270"/>
        <v/>
      </c>
      <c r="AO1047" s="32" t="str">
        <f t="shared" si="271"/>
        <v/>
      </c>
      <c r="AP1047" s="32" t="str">
        <f t="shared" si="272"/>
        <v/>
      </c>
      <c r="AQ1047" s="32" t="str">
        <f t="shared" si="273"/>
        <v/>
      </c>
      <c r="AR1047" s="32" t="str">
        <f t="shared" si="274"/>
        <v/>
      </c>
      <c r="AS1047" s="32" t="str">
        <f t="shared" si="275"/>
        <v/>
      </c>
      <c r="AT1047" s="96" t="str">
        <f t="shared" si="276"/>
        <v xml:space="preserve"> </v>
      </c>
    </row>
    <row r="1048" spans="1:46" ht="14.25">
      <c r="A1048" s="84"/>
      <c r="B1048" s="101"/>
      <c r="C1048" s="102"/>
      <c r="D1048" s="102"/>
      <c r="E1048" s="102"/>
      <c r="F1048" s="103"/>
      <c r="H1048" s="104"/>
      <c r="J1048" s="101"/>
      <c r="K1048" s="102"/>
      <c r="L1048" s="102"/>
      <c r="M1048" s="102"/>
      <c r="N1048" s="102"/>
      <c r="O1048" s="102"/>
      <c r="P1048" s="102"/>
      <c r="Q1048" s="102"/>
      <c r="R1048" s="105"/>
      <c r="T1048" s="101"/>
      <c r="U1048" s="102"/>
      <c r="V1048" s="102"/>
      <c r="W1048" s="102"/>
      <c r="X1048" s="106"/>
      <c r="Y1048" s="4"/>
      <c r="Z1048" s="107"/>
      <c r="AA1048" s="108"/>
      <c r="AB1048" s="108"/>
      <c r="AC1048" s="108"/>
      <c r="AD1048" s="109"/>
      <c r="AE1048" s="7"/>
      <c r="AF1048" s="32" t="str">
        <f t="shared" si="262"/>
        <v/>
      </c>
      <c r="AG1048" s="31" t="str">
        <f t="shared" si="263"/>
        <v>?</v>
      </c>
      <c r="AH1048" s="31" t="str">
        <f t="shared" si="264"/>
        <v>?</v>
      </c>
      <c r="AI1048" s="31" t="str">
        <f t="shared" si="265"/>
        <v>?</v>
      </c>
      <c r="AJ1048" s="31" t="str">
        <f t="shared" si="266"/>
        <v>?</v>
      </c>
      <c r="AK1048" s="31" t="str">
        <f t="shared" si="267"/>
        <v>?</v>
      </c>
      <c r="AL1048" s="31" t="str">
        <f t="shared" si="268"/>
        <v>?</v>
      </c>
      <c r="AM1048" s="39" t="str">
        <f t="shared" si="269"/>
        <v/>
      </c>
      <c r="AN1048" s="31" t="str">
        <f t="shared" si="270"/>
        <v/>
      </c>
      <c r="AO1048" s="32" t="str">
        <f t="shared" si="271"/>
        <v/>
      </c>
      <c r="AP1048" s="32" t="str">
        <f t="shared" si="272"/>
        <v/>
      </c>
      <c r="AQ1048" s="32" t="str">
        <f t="shared" si="273"/>
        <v/>
      </c>
      <c r="AR1048" s="32" t="str">
        <f t="shared" si="274"/>
        <v/>
      </c>
      <c r="AS1048" s="32" t="str">
        <f t="shared" si="275"/>
        <v/>
      </c>
      <c r="AT1048" s="96" t="str">
        <f t="shared" si="276"/>
        <v xml:space="preserve"> </v>
      </c>
    </row>
    <row r="1049" spans="1:46" ht="14.25">
      <c r="A1049" s="84"/>
      <c r="B1049" s="101"/>
      <c r="C1049" s="102"/>
      <c r="D1049" s="102"/>
      <c r="E1049" s="102"/>
      <c r="F1049" s="103"/>
      <c r="H1049" s="104"/>
      <c r="J1049" s="101"/>
      <c r="K1049" s="102"/>
      <c r="L1049" s="102"/>
      <c r="M1049" s="102"/>
      <c r="N1049" s="102"/>
      <c r="O1049" s="102"/>
      <c r="P1049" s="102"/>
      <c r="Q1049" s="102"/>
      <c r="R1049" s="105"/>
      <c r="T1049" s="101"/>
      <c r="U1049" s="102"/>
      <c r="V1049" s="102"/>
      <c r="W1049" s="102"/>
      <c r="X1049" s="106"/>
      <c r="Y1049" s="4"/>
      <c r="Z1049" s="107"/>
      <c r="AA1049" s="108"/>
      <c r="AB1049" s="108"/>
      <c r="AC1049" s="108"/>
      <c r="AD1049" s="109"/>
      <c r="AE1049" s="7"/>
      <c r="AF1049" s="32" t="str">
        <f t="shared" si="262"/>
        <v/>
      </c>
      <c r="AG1049" s="31" t="str">
        <f t="shared" si="263"/>
        <v>?</v>
      </c>
      <c r="AH1049" s="31" t="str">
        <f t="shared" si="264"/>
        <v>?</v>
      </c>
      <c r="AI1049" s="31" t="str">
        <f t="shared" si="265"/>
        <v>?</v>
      </c>
      <c r="AJ1049" s="31" t="str">
        <f t="shared" si="266"/>
        <v>?</v>
      </c>
      <c r="AK1049" s="31" t="str">
        <f t="shared" si="267"/>
        <v>?</v>
      </c>
      <c r="AL1049" s="31" t="str">
        <f t="shared" si="268"/>
        <v>?</v>
      </c>
      <c r="AM1049" s="39" t="str">
        <f t="shared" si="269"/>
        <v/>
      </c>
      <c r="AN1049" s="31" t="str">
        <f t="shared" si="270"/>
        <v/>
      </c>
      <c r="AO1049" s="32" t="str">
        <f t="shared" si="271"/>
        <v/>
      </c>
      <c r="AP1049" s="32" t="str">
        <f t="shared" si="272"/>
        <v/>
      </c>
      <c r="AQ1049" s="32" t="str">
        <f t="shared" si="273"/>
        <v/>
      </c>
      <c r="AR1049" s="32" t="str">
        <f t="shared" si="274"/>
        <v/>
      </c>
      <c r="AS1049" s="32" t="str">
        <f t="shared" si="275"/>
        <v/>
      </c>
      <c r="AT1049" s="96" t="str">
        <f t="shared" si="276"/>
        <v xml:space="preserve"> </v>
      </c>
    </row>
    <row r="1050" spans="1:46" ht="14.25">
      <c r="A1050" s="84"/>
      <c r="B1050" s="101"/>
      <c r="C1050" s="102"/>
      <c r="D1050" s="102"/>
      <c r="E1050" s="102"/>
      <c r="F1050" s="103"/>
      <c r="H1050" s="104"/>
      <c r="J1050" s="101"/>
      <c r="K1050" s="102"/>
      <c r="L1050" s="102"/>
      <c r="M1050" s="102"/>
      <c r="N1050" s="102"/>
      <c r="O1050" s="102"/>
      <c r="P1050" s="102"/>
      <c r="Q1050" s="102"/>
      <c r="R1050" s="105"/>
      <c r="T1050" s="101"/>
      <c r="U1050" s="102"/>
      <c r="V1050" s="102"/>
      <c r="W1050" s="102"/>
      <c r="X1050" s="106"/>
      <c r="Y1050" s="4"/>
      <c r="Z1050" s="107"/>
      <c r="AA1050" s="108"/>
      <c r="AB1050" s="108"/>
      <c r="AC1050" s="108"/>
      <c r="AD1050" s="109"/>
      <c r="AE1050" s="7"/>
      <c r="AF1050" s="32" t="str">
        <f t="shared" si="262"/>
        <v/>
      </c>
      <c r="AG1050" s="31" t="str">
        <f t="shared" si="263"/>
        <v>?</v>
      </c>
      <c r="AH1050" s="31" t="str">
        <f t="shared" si="264"/>
        <v>?</v>
      </c>
      <c r="AI1050" s="31" t="str">
        <f t="shared" si="265"/>
        <v>?</v>
      </c>
      <c r="AJ1050" s="31" t="str">
        <f t="shared" si="266"/>
        <v>?</v>
      </c>
      <c r="AK1050" s="31" t="str">
        <f t="shared" si="267"/>
        <v>?</v>
      </c>
      <c r="AL1050" s="31" t="str">
        <f t="shared" si="268"/>
        <v>?</v>
      </c>
      <c r="AM1050" s="39" t="str">
        <f t="shared" si="269"/>
        <v/>
      </c>
      <c r="AN1050" s="31" t="str">
        <f t="shared" si="270"/>
        <v/>
      </c>
      <c r="AO1050" s="32" t="str">
        <f t="shared" si="271"/>
        <v/>
      </c>
      <c r="AP1050" s="32" t="str">
        <f t="shared" si="272"/>
        <v/>
      </c>
      <c r="AQ1050" s="32" t="str">
        <f t="shared" si="273"/>
        <v/>
      </c>
      <c r="AR1050" s="32" t="str">
        <f t="shared" si="274"/>
        <v/>
      </c>
      <c r="AS1050" s="32" t="str">
        <f t="shared" si="275"/>
        <v/>
      </c>
      <c r="AT1050" s="96" t="str">
        <f t="shared" si="276"/>
        <v xml:space="preserve"> </v>
      </c>
    </row>
    <row r="1051" spans="1:46" ht="14.25">
      <c r="A1051" s="84"/>
      <c r="B1051" s="101"/>
      <c r="C1051" s="102"/>
      <c r="D1051" s="102"/>
      <c r="E1051" s="102"/>
      <c r="F1051" s="103"/>
      <c r="H1051" s="104"/>
      <c r="J1051" s="101"/>
      <c r="K1051" s="102"/>
      <c r="L1051" s="102"/>
      <c r="M1051" s="102"/>
      <c r="N1051" s="102"/>
      <c r="O1051" s="102"/>
      <c r="P1051" s="102"/>
      <c r="Q1051" s="102"/>
      <c r="R1051" s="105"/>
      <c r="T1051" s="101"/>
      <c r="U1051" s="102"/>
      <c r="V1051" s="102"/>
      <c r="W1051" s="102"/>
      <c r="X1051" s="106"/>
      <c r="Y1051" s="4"/>
      <c r="Z1051" s="107"/>
      <c r="AA1051" s="108"/>
      <c r="AB1051" s="108"/>
      <c r="AC1051" s="108"/>
      <c r="AD1051" s="109"/>
      <c r="AE1051" s="7"/>
      <c r="AF1051" s="32" t="str">
        <f t="shared" si="262"/>
        <v/>
      </c>
      <c r="AG1051" s="31" t="str">
        <f t="shared" si="263"/>
        <v>?</v>
      </c>
      <c r="AH1051" s="31" t="str">
        <f t="shared" si="264"/>
        <v>?</v>
      </c>
      <c r="AI1051" s="31" t="str">
        <f t="shared" si="265"/>
        <v>?</v>
      </c>
      <c r="AJ1051" s="31" t="str">
        <f t="shared" si="266"/>
        <v>?</v>
      </c>
      <c r="AK1051" s="31" t="str">
        <f t="shared" si="267"/>
        <v>?</v>
      </c>
      <c r="AL1051" s="31" t="str">
        <f t="shared" si="268"/>
        <v>?</v>
      </c>
      <c r="AM1051" s="39" t="str">
        <f t="shared" si="269"/>
        <v/>
      </c>
      <c r="AN1051" s="31" t="str">
        <f t="shared" si="270"/>
        <v/>
      </c>
      <c r="AO1051" s="32" t="str">
        <f t="shared" si="271"/>
        <v/>
      </c>
      <c r="AP1051" s="32" t="str">
        <f t="shared" si="272"/>
        <v/>
      </c>
      <c r="AQ1051" s="32" t="str">
        <f t="shared" si="273"/>
        <v/>
      </c>
      <c r="AR1051" s="32" t="str">
        <f t="shared" si="274"/>
        <v/>
      </c>
      <c r="AS1051" s="32" t="str">
        <f t="shared" si="275"/>
        <v/>
      </c>
      <c r="AT1051" s="96" t="str">
        <f t="shared" si="276"/>
        <v xml:space="preserve"> </v>
      </c>
    </row>
    <row r="1052" spans="1:46" ht="14.25">
      <c r="A1052" s="84"/>
      <c r="B1052" s="101"/>
      <c r="C1052" s="102"/>
      <c r="D1052" s="102"/>
      <c r="E1052" s="102"/>
      <c r="F1052" s="103"/>
      <c r="H1052" s="104"/>
      <c r="J1052" s="101"/>
      <c r="K1052" s="102"/>
      <c r="L1052" s="102"/>
      <c r="M1052" s="102"/>
      <c r="N1052" s="102"/>
      <c r="O1052" s="102"/>
      <c r="P1052" s="102"/>
      <c r="Q1052" s="102"/>
      <c r="R1052" s="105"/>
      <c r="T1052" s="101"/>
      <c r="U1052" s="102"/>
      <c r="V1052" s="102"/>
      <c r="W1052" s="102"/>
      <c r="X1052" s="106"/>
      <c r="Y1052" s="4"/>
      <c r="Z1052" s="107"/>
      <c r="AA1052" s="108"/>
      <c r="AB1052" s="108"/>
      <c r="AC1052" s="108"/>
      <c r="AD1052" s="109"/>
      <c r="AE1052" s="7"/>
      <c r="AF1052" s="32" t="str">
        <f t="shared" si="262"/>
        <v/>
      </c>
      <c r="AG1052" s="31" t="str">
        <f t="shared" si="263"/>
        <v>?</v>
      </c>
      <c r="AH1052" s="31" t="str">
        <f t="shared" si="264"/>
        <v>?</v>
      </c>
      <c r="AI1052" s="31" t="str">
        <f t="shared" si="265"/>
        <v>?</v>
      </c>
      <c r="AJ1052" s="31" t="str">
        <f t="shared" si="266"/>
        <v>?</v>
      </c>
      <c r="AK1052" s="31" t="str">
        <f t="shared" si="267"/>
        <v>?</v>
      </c>
      <c r="AL1052" s="31" t="str">
        <f t="shared" si="268"/>
        <v>?</v>
      </c>
      <c r="AM1052" s="39" t="str">
        <f t="shared" si="269"/>
        <v/>
      </c>
      <c r="AN1052" s="31" t="str">
        <f t="shared" si="270"/>
        <v/>
      </c>
      <c r="AO1052" s="32" t="str">
        <f t="shared" si="271"/>
        <v/>
      </c>
      <c r="AP1052" s="32" t="str">
        <f t="shared" si="272"/>
        <v/>
      </c>
      <c r="AQ1052" s="32" t="str">
        <f t="shared" si="273"/>
        <v/>
      </c>
      <c r="AR1052" s="32" t="str">
        <f t="shared" si="274"/>
        <v/>
      </c>
      <c r="AS1052" s="32" t="str">
        <f t="shared" si="275"/>
        <v/>
      </c>
      <c r="AT1052" s="96" t="str">
        <f t="shared" si="276"/>
        <v xml:space="preserve"> </v>
      </c>
    </row>
    <row r="1053" spans="1:46" ht="14.25">
      <c r="A1053" s="84"/>
      <c r="B1053" s="101"/>
      <c r="C1053" s="102"/>
      <c r="D1053" s="102"/>
      <c r="E1053" s="102"/>
      <c r="F1053" s="103"/>
      <c r="H1053" s="104"/>
      <c r="J1053" s="101"/>
      <c r="K1053" s="102"/>
      <c r="L1053" s="102"/>
      <c r="M1053" s="102"/>
      <c r="N1053" s="102"/>
      <c r="O1053" s="102"/>
      <c r="P1053" s="102"/>
      <c r="Q1053" s="102"/>
      <c r="R1053" s="105"/>
      <c r="T1053" s="101"/>
      <c r="U1053" s="102"/>
      <c r="V1053" s="102"/>
      <c r="W1053" s="102"/>
      <c r="X1053" s="106"/>
      <c r="Y1053" s="4"/>
      <c r="Z1053" s="107"/>
      <c r="AA1053" s="108"/>
      <c r="AB1053" s="108"/>
      <c r="AC1053" s="108"/>
      <c r="AD1053" s="109"/>
      <c r="AE1053" s="7"/>
      <c r="AF1053" s="32" t="str">
        <f t="shared" si="262"/>
        <v/>
      </c>
      <c r="AG1053" s="31" t="str">
        <f t="shared" si="263"/>
        <v>?</v>
      </c>
      <c r="AH1053" s="31" t="str">
        <f t="shared" si="264"/>
        <v>?</v>
      </c>
      <c r="AI1053" s="31" t="str">
        <f t="shared" si="265"/>
        <v>?</v>
      </c>
      <c r="AJ1053" s="31" t="str">
        <f t="shared" si="266"/>
        <v>?</v>
      </c>
      <c r="AK1053" s="31" t="str">
        <f t="shared" si="267"/>
        <v>?</v>
      </c>
      <c r="AL1053" s="31" t="str">
        <f t="shared" si="268"/>
        <v>?</v>
      </c>
      <c r="AM1053" s="39" t="str">
        <f t="shared" si="269"/>
        <v/>
      </c>
      <c r="AN1053" s="31" t="str">
        <f t="shared" si="270"/>
        <v/>
      </c>
      <c r="AO1053" s="32" t="str">
        <f t="shared" si="271"/>
        <v/>
      </c>
      <c r="AP1053" s="32" t="str">
        <f t="shared" si="272"/>
        <v/>
      </c>
      <c r="AQ1053" s="32" t="str">
        <f t="shared" si="273"/>
        <v/>
      </c>
      <c r="AR1053" s="32" t="str">
        <f t="shared" si="274"/>
        <v/>
      </c>
      <c r="AS1053" s="32" t="str">
        <f t="shared" si="275"/>
        <v/>
      </c>
      <c r="AT1053" s="96" t="str">
        <f t="shared" si="276"/>
        <v xml:space="preserve"> </v>
      </c>
    </row>
    <row r="1054" spans="1:46" ht="14.25">
      <c r="A1054" s="84"/>
      <c r="B1054" s="101"/>
      <c r="C1054" s="102"/>
      <c r="D1054" s="102"/>
      <c r="E1054" s="102"/>
      <c r="F1054" s="103"/>
      <c r="H1054" s="104"/>
      <c r="J1054" s="101"/>
      <c r="K1054" s="102"/>
      <c r="L1054" s="102"/>
      <c r="M1054" s="102"/>
      <c r="N1054" s="102"/>
      <c r="O1054" s="102"/>
      <c r="P1054" s="102"/>
      <c r="Q1054" s="102"/>
      <c r="R1054" s="105"/>
      <c r="T1054" s="101"/>
      <c r="U1054" s="102"/>
      <c r="V1054" s="102"/>
      <c r="W1054" s="102"/>
      <c r="X1054" s="106"/>
      <c r="Y1054" s="4"/>
      <c r="Z1054" s="107"/>
      <c r="AA1054" s="108"/>
      <c r="AB1054" s="108"/>
      <c r="AC1054" s="108"/>
      <c r="AD1054" s="109"/>
      <c r="AE1054" s="7"/>
      <c r="AF1054" s="32" t="str">
        <f t="shared" ref="AF1054:AF1117" si="277">IF(COUNTA(H1054)&gt;0,CONCATENATE(" [",H1054,"] "),"")</f>
        <v/>
      </c>
      <c r="AG1054" s="31" t="str">
        <f t="shared" ref="AG1054:AG1117" si="278">IF(COUNTA(L1054)&gt;0,RIGHT(L1054,LEN(L1054)-5),"?")</f>
        <v>?</v>
      </c>
      <c r="AH1054" s="31" t="str">
        <f t="shared" ref="AH1054:AH1117" si="279">IF(COUNTA(M1054)&gt;0,RIGHT(M1054,LEN(M1054)-5),"?")</f>
        <v>?</v>
      </c>
      <c r="AI1054" s="31" t="str">
        <f t="shared" ref="AI1054:AI1117" si="280">IF(COUNTA(N1054)&gt;0,RIGHT(N1054,LEN(N1054)-5),"?")</f>
        <v>?</v>
      </c>
      <c r="AJ1054" s="31" t="str">
        <f t="shared" ref="AJ1054:AJ1117" si="281">IF(COUNTA(O1054)&gt;0,RIGHT(O1054,LEN(O1054)-5),"?")</f>
        <v>?</v>
      </c>
      <c r="AK1054" s="31" t="str">
        <f t="shared" ref="AK1054:AK1117" si="282">IF(COUNTA(P1054)&gt;0,RIGHT(P1054,LEN(P1054)-5),"?")</f>
        <v>?</v>
      </c>
      <c r="AL1054" s="31" t="str">
        <f t="shared" ref="AL1054:AL1117" si="283">IF(COUNTA(Q1054)&gt;0,RIGHT(Q1054,LEN(Q1054)-5),"?")</f>
        <v>?</v>
      </c>
      <c r="AM1054" s="39" t="str">
        <f t="shared" ref="AM1054:AM1117" si="284">IF(COUNTA(R1054)&gt;0,CONCATENATE(" Fasta: ",RIGHT(R1054,LEN(R1054)-5)),"")</f>
        <v/>
      </c>
      <c r="AN1054" s="31" t="str">
        <f t="shared" ref="AN1054:AN1117" si="285">IF(A1054="Målvakt",CONCATENATE(AG1054," - ",AK1054),"")</f>
        <v/>
      </c>
      <c r="AO1054" s="32" t="str">
        <f t="shared" ref="AO1054:AO1117" si="286">IF(A1054="Försvarare",CONCATENATE(AK1054," - ",AH1054," - ",AJ1054," - ",AI1054),"")</f>
        <v/>
      </c>
      <c r="AP1054" s="32" t="str">
        <f t="shared" ref="AP1054:AP1117" si="287">IF(A1054="Inner",CONCATENATE(AH1054," - ",AI1054," - ",AK1054),"")</f>
        <v/>
      </c>
      <c r="AQ1054" s="32" t="str">
        <f t="shared" ref="AQ1054:AQ1117" si="288">IF(A1054="Ytter",CONCATENATE(AJ1054," - ",AH1054," - ",AI1054," - ",AK1054),"")</f>
        <v/>
      </c>
      <c r="AR1054" s="32" t="str">
        <f t="shared" ref="AR1054:AR1117" si="289">IF(A1054="Anfallare",CONCATENATE(AL1054," - ",AI1054," - ",AJ1054),"")</f>
        <v/>
      </c>
      <c r="AS1054" s="32" t="str">
        <f t="shared" ref="AS1054:AS1117" si="290">IF(A1054="Def anfallare",CONCATENATE(AI1054," - ",AH1054," - ",AL1054," - ",AJ1054),"")</f>
        <v/>
      </c>
      <c r="AT1054" s="96" t="str">
        <f t="shared" si="276"/>
        <v xml:space="preserve"> </v>
      </c>
    </row>
    <row r="1055" spans="1:46" ht="14.25">
      <c r="A1055" s="84"/>
      <c r="B1055" s="101"/>
      <c r="C1055" s="102"/>
      <c r="D1055" s="102"/>
      <c r="E1055" s="102"/>
      <c r="F1055" s="103"/>
      <c r="H1055" s="104"/>
      <c r="J1055" s="101"/>
      <c r="K1055" s="102"/>
      <c r="L1055" s="102"/>
      <c r="M1055" s="102"/>
      <c r="N1055" s="102"/>
      <c r="O1055" s="102"/>
      <c r="P1055" s="102"/>
      <c r="Q1055" s="102"/>
      <c r="R1055" s="105"/>
      <c r="T1055" s="101"/>
      <c r="U1055" s="102"/>
      <c r="V1055" s="102"/>
      <c r="W1055" s="102"/>
      <c r="X1055" s="106"/>
      <c r="Y1055" s="4"/>
      <c r="Z1055" s="107"/>
      <c r="AA1055" s="108"/>
      <c r="AB1055" s="108"/>
      <c r="AC1055" s="108"/>
      <c r="AD1055" s="109"/>
      <c r="AE1055" s="7"/>
      <c r="AF1055" s="32" t="str">
        <f t="shared" si="277"/>
        <v/>
      </c>
      <c r="AG1055" s="31" t="str">
        <f t="shared" si="278"/>
        <v>?</v>
      </c>
      <c r="AH1055" s="31" t="str">
        <f t="shared" si="279"/>
        <v>?</v>
      </c>
      <c r="AI1055" s="31" t="str">
        <f t="shared" si="280"/>
        <v>?</v>
      </c>
      <c r="AJ1055" s="31" t="str">
        <f t="shared" si="281"/>
        <v>?</v>
      </c>
      <c r="AK1055" s="31" t="str">
        <f t="shared" si="282"/>
        <v>?</v>
      </c>
      <c r="AL1055" s="31" t="str">
        <f t="shared" si="283"/>
        <v>?</v>
      </c>
      <c r="AM1055" s="39" t="str">
        <f t="shared" si="284"/>
        <v/>
      </c>
      <c r="AN1055" s="31" t="str">
        <f t="shared" si="285"/>
        <v/>
      </c>
      <c r="AO1055" s="32" t="str">
        <f t="shared" si="286"/>
        <v/>
      </c>
      <c r="AP1055" s="32" t="str">
        <f t="shared" si="287"/>
        <v/>
      </c>
      <c r="AQ1055" s="32" t="str">
        <f t="shared" si="288"/>
        <v/>
      </c>
      <c r="AR1055" s="32" t="str">
        <f t="shared" si="289"/>
        <v/>
      </c>
      <c r="AS1055" s="32" t="str">
        <f t="shared" si="290"/>
        <v/>
      </c>
      <c r="AT1055" s="96" t="str">
        <f t="shared" si="276"/>
        <v xml:space="preserve"> </v>
      </c>
    </row>
    <row r="1056" spans="1:46" ht="14.25">
      <c r="A1056" s="84"/>
      <c r="B1056" s="101"/>
      <c r="C1056" s="102"/>
      <c r="D1056" s="102"/>
      <c r="E1056" s="102"/>
      <c r="F1056" s="103"/>
      <c r="H1056" s="104"/>
      <c r="J1056" s="101"/>
      <c r="K1056" s="102"/>
      <c r="L1056" s="102"/>
      <c r="M1056" s="102"/>
      <c r="N1056" s="102"/>
      <c r="O1056" s="102"/>
      <c r="P1056" s="102"/>
      <c r="Q1056" s="102"/>
      <c r="R1056" s="105"/>
      <c r="T1056" s="101"/>
      <c r="U1056" s="102"/>
      <c r="V1056" s="102"/>
      <c r="W1056" s="102"/>
      <c r="X1056" s="106"/>
      <c r="Y1056" s="4"/>
      <c r="Z1056" s="107"/>
      <c r="AA1056" s="108"/>
      <c r="AB1056" s="108"/>
      <c r="AC1056" s="108"/>
      <c r="AD1056" s="109"/>
      <c r="AE1056" s="7"/>
      <c r="AF1056" s="32" t="str">
        <f t="shared" si="277"/>
        <v/>
      </c>
      <c r="AG1056" s="31" t="str">
        <f t="shared" si="278"/>
        <v>?</v>
      </c>
      <c r="AH1056" s="31" t="str">
        <f t="shared" si="279"/>
        <v>?</v>
      </c>
      <c r="AI1056" s="31" t="str">
        <f t="shared" si="280"/>
        <v>?</v>
      </c>
      <c r="AJ1056" s="31" t="str">
        <f t="shared" si="281"/>
        <v>?</v>
      </c>
      <c r="AK1056" s="31" t="str">
        <f t="shared" si="282"/>
        <v>?</v>
      </c>
      <c r="AL1056" s="31" t="str">
        <f t="shared" si="283"/>
        <v>?</v>
      </c>
      <c r="AM1056" s="39" t="str">
        <f t="shared" si="284"/>
        <v/>
      </c>
      <c r="AN1056" s="31" t="str">
        <f t="shared" si="285"/>
        <v/>
      </c>
      <c r="AO1056" s="32" t="str">
        <f t="shared" si="286"/>
        <v/>
      </c>
      <c r="AP1056" s="32" t="str">
        <f t="shared" si="287"/>
        <v/>
      </c>
      <c r="AQ1056" s="32" t="str">
        <f t="shared" si="288"/>
        <v/>
      </c>
      <c r="AR1056" s="32" t="str">
        <f t="shared" si="289"/>
        <v/>
      </c>
      <c r="AS1056" s="32" t="str">
        <f t="shared" si="290"/>
        <v/>
      </c>
      <c r="AT1056" s="96" t="str">
        <f t="shared" si="276"/>
        <v xml:space="preserve"> </v>
      </c>
    </row>
    <row r="1057" spans="1:46" ht="14.25">
      <c r="A1057" s="84"/>
      <c r="B1057" s="101"/>
      <c r="C1057" s="102"/>
      <c r="D1057" s="102"/>
      <c r="E1057" s="102"/>
      <c r="F1057" s="103"/>
      <c r="H1057" s="104"/>
      <c r="J1057" s="101"/>
      <c r="K1057" s="102"/>
      <c r="L1057" s="102"/>
      <c r="M1057" s="102"/>
      <c r="N1057" s="102"/>
      <c r="O1057" s="102"/>
      <c r="P1057" s="102"/>
      <c r="Q1057" s="102"/>
      <c r="R1057" s="105"/>
      <c r="T1057" s="101"/>
      <c r="U1057" s="102"/>
      <c r="V1057" s="102"/>
      <c r="W1057" s="102"/>
      <c r="X1057" s="106"/>
      <c r="Y1057" s="4"/>
      <c r="Z1057" s="107"/>
      <c r="AA1057" s="108"/>
      <c r="AB1057" s="108"/>
      <c r="AC1057" s="108"/>
      <c r="AD1057" s="109"/>
      <c r="AE1057" s="7"/>
      <c r="AF1057" s="32" t="str">
        <f t="shared" si="277"/>
        <v/>
      </c>
      <c r="AG1057" s="31" t="str">
        <f t="shared" si="278"/>
        <v>?</v>
      </c>
      <c r="AH1057" s="31" t="str">
        <f t="shared" si="279"/>
        <v>?</v>
      </c>
      <c r="AI1057" s="31" t="str">
        <f t="shared" si="280"/>
        <v>?</v>
      </c>
      <c r="AJ1057" s="31" t="str">
        <f t="shared" si="281"/>
        <v>?</v>
      </c>
      <c r="AK1057" s="31" t="str">
        <f t="shared" si="282"/>
        <v>?</v>
      </c>
      <c r="AL1057" s="31" t="str">
        <f t="shared" si="283"/>
        <v>?</v>
      </c>
      <c r="AM1057" s="39" t="str">
        <f t="shared" si="284"/>
        <v/>
      </c>
      <c r="AN1057" s="31" t="str">
        <f t="shared" si="285"/>
        <v/>
      </c>
      <c r="AO1057" s="32" t="str">
        <f t="shared" si="286"/>
        <v/>
      </c>
      <c r="AP1057" s="32" t="str">
        <f t="shared" si="287"/>
        <v/>
      </c>
      <c r="AQ1057" s="32" t="str">
        <f t="shared" si="288"/>
        <v/>
      </c>
      <c r="AR1057" s="32" t="str">
        <f t="shared" si="289"/>
        <v/>
      </c>
      <c r="AS1057" s="32" t="str">
        <f t="shared" si="290"/>
        <v/>
      </c>
      <c r="AT1057" s="96" t="str">
        <f t="shared" si="276"/>
        <v xml:space="preserve"> </v>
      </c>
    </row>
    <row r="1058" spans="1:46" ht="14.25">
      <c r="A1058" s="84"/>
      <c r="B1058" s="101"/>
      <c r="C1058" s="102"/>
      <c r="D1058" s="102"/>
      <c r="E1058" s="102"/>
      <c r="F1058" s="103"/>
      <c r="H1058" s="104"/>
      <c r="J1058" s="101"/>
      <c r="K1058" s="102"/>
      <c r="L1058" s="102"/>
      <c r="M1058" s="102"/>
      <c r="N1058" s="102"/>
      <c r="O1058" s="102"/>
      <c r="P1058" s="102"/>
      <c r="Q1058" s="102"/>
      <c r="R1058" s="105"/>
      <c r="T1058" s="101"/>
      <c r="U1058" s="102"/>
      <c r="V1058" s="102"/>
      <c r="W1058" s="102"/>
      <c r="X1058" s="106"/>
      <c r="Y1058" s="4"/>
      <c r="Z1058" s="107"/>
      <c r="AA1058" s="108"/>
      <c r="AB1058" s="108"/>
      <c r="AC1058" s="108"/>
      <c r="AD1058" s="109"/>
      <c r="AE1058" s="7"/>
      <c r="AF1058" s="32" t="str">
        <f t="shared" si="277"/>
        <v/>
      </c>
      <c r="AG1058" s="31" t="str">
        <f t="shared" si="278"/>
        <v>?</v>
      </c>
      <c r="AH1058" s="31" t="str">
        <f t="shared" si="279"/>
        <v>?</v>
      </c>
      <c r="AI1058" s="31" t="str">
        <f t="shared" si="280"/>
        <v>?</v>
      </c>
      <c r="AJ1058" s="31" t="str">
        <f t="shared" si="281"/>
        <v>?</v>
      </c>
      <c r="AK1058" s="31" t="str">
        <f t="shared" si="282"/>
        <v>?</v>
      </c>
      <c r="AL1058" s="31" t="str">
        <f t="shared" si="283"/>
        <v>?</v>
      </c>
      <c r="AM1058" s="39" t="str">
        <f t="shared" si="284"/>
        <v/>
      </c>
      <c r="AN1058" s="31" t="str">
        <f t="shared" si="285"/>
        <v/>
      </c>
      <c r="AO1058" s="32" t="str">
        <f t="shared" si="286"/>
        <v/>
      </c>
      <c r="AP1058" s="32" t="str">
        <f t="shared" si="287"/>
        <v/>
      </c>
      <c r="AQ1058" s="32" t="str">
        <f t="shared" si="288"/>
        <v/>
      </c>
      <c r="AR1058" s="32" t="str">
        <f t="shared" si="289"/>
        <v/>
      </c>
      <c r="AS1058" s="32" t="str">
        <f t="shared" si="290"/>
        <v/>
      </c>
      <c r="AT1058" s="96" t="str">
        <f t="shared" si="276"/>
        <v xml:space="preserve"> </v>
      </c>
    </row>
    <row r="1059" spans="1:46" ht="14.25">
      <c r="A1059" s="84"/>
      <c r="B1059" s="101"/>
      <c r="C1059" s="102"/>
      <c r="D1059" s="102"/>
      <c r="E1059" s="102"/>
      <c r="F1059" s="103"/>
      <c r="H1059" s="104"/>
      <c r="J1059" s="101"/>
      <c r="K1059" s="102"/>
      <c r="L1059" s="102"/>
      <c r="M1059" s="102"/>
      <c r="N1059" s="102"/>
      <c r="O1059" s="102"/>
      <c r="P1059" s="102"/>
      <c r="Q1059" s="102"/>
      <c r="R1059" s="105"/>
      <c r="T1059" s="101"/>
      <c r="U1059" s="102"/>
      <c r="V1059" s="102"/>
      <c r="W1059" s="102"/>
      <c r="X1059" s="106"/>
      <c r="Y1059" s="4"/>
      <c r="Z1059" s="107"/>
      <c r="AA1059" s="108"/>
      <c r="AB1059" s="108"/>
      <c r="AC1059" s="108"/>
      <c r="AD1059" s="109"/>
      <c r="AE1059" s="7"/>
      <c r="AF1059" s="32" t="str">
        <f t="shared" si="277"/>
        <v/>
      </c>
      <c r="AG1059" s="31" t="str">
        <f t="shared" si="278"/>
        <v>?</v>
      </c>
      <c r="AH1059" s="31" t="str">
        <f t="shared" si="279"/>
        <v>?</v>
      </c>
      <c r="AI1059" s="31" t="str">
        <f t="shared" si="280"/>
        <v>?</v>
      </c>
      <c r="AJ1059" s="31" t="str">
        <f t="shared" si="281"/>
        <v>?</v>
      </c>
      <c r="AK1059" s="31" t="str">
        <f t="shared" si="282"/>
        <v>?</v>
      </c>
      <c r="AL1059" s="31" t="str">
        <f t="shared" si="283"/>
        <v>?</v>
      </c>
      <c r="AM1059" s="39" t="str">
        <f t="shared" si="284"/>
        <v/>
      </c>
      <c r="AN1059" s="31" t="str">
        <f t="shared" si="285"/>
        <v/>
      </c>
      <c r="AO1059" s="32" t="str">
        <f t="shared" si="286"/>
        <v/>
      </c>
      <c r="AP1059" s="32" t="str">
        <f t="shared" si="287"/>
        <v/>
      </c>
      <c r="AQ1059" s="32" t="str">
        <f t="shared" si="288"/>
        <v/>
      </c>
      <c r="AR1059" s="32" t="str">
        <f t="shared" si="289"/>
        <v/>
      </c>
      <c r="AS1059" s="32" t="str">
        <f t="shared" si="290"/>
        <v/>
      </c>
      <c r="AT1059" s="96" t="str">
        <f t="shared" si="276"/>
        <v xml:space="preserve"> </v>
      </c>
    </row>
    <row r="1060" spans="1:46" ht="14.25">
      <c r="A1060" s="84"/>
      <c r="B1060" s="101"/>
      <c r="C1060" s="102"/>
      <c r="D1060" s="102"/>
      <c r="E1060" s="102"/>
      <c r="F1060" s="103"/>
      <c r="H1060" s="104"/>
      <c r="J1060" s="101"/>
      <c r="K1060" s="102"/>
      <c r="L1060" s="102"/>
      <c r="M1060" s="102"/>
      <c r="N1060" s="102"/>
      <c r="O1060" s="102"/>
      <c r="P1060" s="102"/>
      <c r="Q1060" s="102"/>
      <c r="R1060" s="105"/>
      <c r="T1060" s="101"/>
      <c r="U1060" s="102"/>
      <c r="V1060" s="102"/>
      <c r="W1060" s="102"/>
      <c r="X1060" s="106"/>
      <c r="Y1060" s="4"/>
      <c r="Z1060" s="107"/>
      <c r="AA1060" s="108"/>
      <c r="AB1060" s="108"/>
      <c r="AC1060" s="108"/>
      <c r="AD1060" s="109"/>
      <c r="AE1060" s="7"/>
      <c r="AF1060" s="32" t="str">
        <f t="shared" si="277"/>
        <v/>
      </c>
      <c r="AG1060" s="31" t="str">
        <f t="shared" si="278"/>
        <v>?</v>
      </c>
      <c r="AH1060" s="31" t="str">
        <f t="shared" si="279"/>
        <v>?</v>
      </c>
      <c r="AI1060" s="31" t="str">
        <f t="shared" si="280"/>
        <v>?</v>
      </c>
      <c r="AJ1060" s="31" t="str">
        <f t="shared" si="281"/>
        <v>?</v>
      </c>
      <c r="AK1060" s="31" t="str">
        <f t="shared" si="282"/>
        <v>?</v>
      </c>
      <c r="AL1060" s="31" t="str">
        <f t="shared" si="283"/>
        <v>?</v>
      </c>
      <c r="AM1060" s="39" t="str">
        <f t="shared" si="284"/>
        <v/>
      </c>
      <c r="AN1060" s="31" t="str">
        <f t="shared" si="285"/>
        <v/>
      </c>
      <c r="AO1060" s="32" t="str">
        <f t="shared" si="286"/>
        <v/>
      </c>
      <c r="AP1060" s="32" t="str">
        <f t="shared" si="287"/>
        <v/>
      </c>
      <c r="AQ1060" s="32" t="str">
        <f t="shared" si="288"/>
        <v/>
      </c>
      <c r="AR1060" s="32" t="str">
        <f t="shared" si="289"/>
        <v/>
      </c>
      <c r="AS1060" s="32" t="str">
        <f t="shared" si="290"/>
        <v/>
      </c>
      <c r="AT1060" s="96" t="str">
        <f t="shared" si="276"/>
        <v xml:space="preserve"> </v>
      </c>
    </row>
    <row r="1061" spans="1:46" ht="14.25">
      <c r="A1061" s="84"/>
      <c r="B1061" s="101"/>
      <c r="C1061" s="102"/>
      <c r="D1061" s="102"/>
      <c r="E1061" s="102"/>
      <c r="F1061" s="103"/>
      <c r="H1061" s="104"/>
      <c r="J1061" s="101"/>
      <c r="K1061" s="102"/>
      <c r="L1061" s="102"/>
      <c r="M1061" s="102"/>
      <c r="N1061" s="102"/>
      <c r="O1061" s="102"/>
      <c r="P1061" s="102"/>
      <c r="Q1061" s="102"/>
      <c r="R1061" s="105"/>
      <c r="T1061" s="101"/>
      <c r="U1061" s="102"/>
      <c r="V1061" s="102"/>
      <c r="W1061" s="102"/>
      <c r="X1061" s="106"/>
      <c r="Y1061" s="4"/>
      <c r="Z1061" s="107"/>
      <c r="AA1061" s="108"/>
      <c r="AB1061" s="108"/>
      <c r="AC1061" s="108"/>
      <c r="AD1061" s="109"/>
      <c r="AE1061" s="7"/>
      <c r="AF1061" s="32" t="str">
        <f t="shared" si="277"/>
        <v/>
      </c>
      <c r="AG1061" s="31" t="str">
        <f t="shared" si="278"/>
        <v>?</v>
      </c>
      <c r="AH1061" s="31" t="str">
        <f t="shared" si="279"/>
        <v>?</v>
      </c>
      <c r="AI1061" s="31" t="str">
        <f t="shared" si="280"/>
        <v>?</v>
      </c>
      <c r="AJ1061" s="31" t="str">
        <f t="shared" si="281"/>
        <v>?</v>
      </c>
      <c r="AK1061" s="31" t="str">
        <f t="shared" si="282"/>
        <v>?</v>
      </c>
      <c r="AL1061" s="31" t="str">
        <f t="shared" si="283"/>
        <v>?</v>
      </c>
      <c r="AM1061" s="39" t="str">
        <f t="shared" si="284"/>
        <v/>
      </c>
      <c r="AN1061" s="31" t="str">
        <f t="shared" si="285"/>
        <v/>
      </c>
      <c r="AO1061" s="32" t="str">
        <f t="shared" si="286"/>
        <v/>
      </c>
      <c r="AP1061" s="32" t="str">
        <f t="shared" si="287"/>
        <v/>
      </c>
      <c r="AQ1061" s="32" t="str">
        <f t="shared" si="288"/>
        <v/>
      </c>
      <c r="AR1061" s="32" t="str">
        <f t="shared" si="289"/>
        <v/>
      </c>
      <c r="AS1061" s="32" t="str">
        <f t="shared" si="290"/>
        <v/>
      </c>
      <c r="AT1061" s="96" t="str">
        <f t="shared" ref="AT1061:AT1124" si="291">CONCATENATE(IF(Z1061="LL","[u]",IF(Z1061="Ny","[i]",IF(Z1061="Extra koll","[b]",""))),F1061," ",C1061,IF(COUNTA(D1061)&gt;0,CONCATENATE(" [playerid=",D1061,"] "),""),AN1061,AO1061,AP1061,AQ1061,AR1061,AS1061,AF1061,AM1061,IF(Z1061="LL","[/u]",IF(Z1061="Ny","[/i]",IF(Z1061="Extra koll","[/b]",""))))</f>
        <v xml:space="preserve"> </v>
      </c>
    </row>
    <row r="1062" spans="1:46" ht="14.25">
      <c r="A1062" s="84"/>
      <c r="B1062" s="101"/>
      <c r="C1062" s="102"/>
      <c r="D1062" s="102"/>
      <c r="E1062" s="102"/>
      <c r="F1062" s="103"/>
      <c r="H1062" s="104"/>
      <c r="J1062" s="101"/>
      <c r="K1062" s="102"/>
      <c r="L1062" s="102"/>
      <c r="M1062" s="102"/>
      <c r="N1062" s="102"/>
      <c r="O1062" s="102"/>
      <c r="P1062" s="102"/>
      <c r="Q1062" s="102"/>
      <c r="R1062" s="105"/>
      <c r="T1062" s="101"/>
      <c r="U1062" s="102"/>
      <c r="V1062" s="102"/>
      <c r="W1062" s="102"/>
      <c r="X1062" s="106"/>
      <c r="Y1062" s="4"/>
      <c r="Z1062" s="107"/>
      <c r="AA1062" s="108"/>
      <c r="AB1062" s="108"/>
      <c r="AC1062" s="108"/>
      <c r="AD1062" s="109"/>
      <c r="AE1062" s="7"/>
      <c r="AF1062" s="32" t="str">
        <f t="shared" si="277"/>
        <v/>
      </c>
      <c r="AG1062" s="31" t="str">
        <f t="shared" si="278"/>
        <v>?</v>
      </c>
      <c r="AH1062" s="31" t="str">
        <f t="shared" si="279"/>
        <v>?</v>
      </c>
      <c r="AI1062" s="31" t="str">
        <f t="shared" si="280"/>
        <v>?</v>
      </c>
      <c r="AJ1062" s="31" t="str">
        <f t="shared" si="281"/>
        <v>?</v>
      </c>
      <c r="AK1062" s="31" t="str">
        <f t="shared" si="282"/>
        <v>?</v>
      </c>
      <c r="AL1062" s="31" t="str">
        <f t="shared" si="283"/>
        <v>?</v>
      </c>
      <c r="AM1062" s="39" t="str">
        <f t="shared" si="284"/>
        <v/>
      </c>
      <c r="AN1062" s="31" t="str">
        <f t="shared" si="285"/>
        <v/>
      </c>
      <c r="AO1062" s="32" t="str">
        <f t="shared" si="286"/>
        <v/>
      </c>
      <c r="AP1062" s="32" t="str">
        <f t="shared" si="287"/>
        <v/>
      </c>
      <c r="AQ1062" s="32" t="str">
        <f t="shared" si="288"/>
        <v/>
      </c>
      <c r="AR1062" s="32" t="str">
        <f t="shared" si="289"/>
        <v/>
      </c>
      <c r="AS1062" s="32" t="str">
        <f t="shared" si="290"/>
        <v/>
      </c>
      <c r="AT1062" s="96" t="str">
        <f t="shared" si="291"/>
        <v xml:space="preserve"> </v>
      </c>
    </row>
    <row r="1063" spans="1:46" ht="14.25">
      <c r="A1063" s="84"/>
      <c r="B1063" s="101"/>
      <c r="C1063" s="102"/>
      <c r="D1063" s="102"/>
      <c r="E1063" s="102"/>
      <c r="F1063" s="103"/>
      <c r="H1063" s="104"/>
      <c r="J1063" s="101"/>
      <c r="K1063" s="102"/>
      <c r="L1063" s="102"/>
      <c r="M1063" s="102"/>
      <c r="N1063" s="102"/>
      <c r="O1063" s="102"/>
      <c r="P1063" s="102"/>
      <c r="Q1063" s="102"/>
      <c r="R1063" s="105"/>
      <c r="T1063" s="101"/>
      <c r="U1063" s="102"/>
      <c r="V1063" s="102"/>
      <c r="W1063" s="102"/>
      <c r="X1063" s="106"/>
      <c r="Y1063" s="4"/>
      <c r="Z1063" s="107"/>
      <c r="AA1063" s="108"/>
      <c r="AB1063" s="108"/>
      <c r="AC1063" s="108"/>
      <c r="AD1063" s="109"/>
      <c r="AE1063" s="7"/>
      <c r="AF1063" s="32" t="str">
        <f t="shared" si="277"/>
        <v/>
      </c>
      <c r="AG1063" s="31" t="str">
        <f t="shared" si="278"/>
        <v>?</v>
      </c>
      <c r="AH1063" s="31" t="str">
        <f t="shared" si="279"/>
        <v>?</v>
      </c>
      <c r="AI1063" s="31" t="str">
        <f t="shared" si="280"/>
        <v>?</v>
      </c>
      <c r="AJ1063" s="31" t="str">
        <f t="shared" si="281"/>
        <v>?</v>
      </c>
      <c r="AK1063" s="31" t="str">
        <f t="shared" si="282"/>
        <v>?</v>
      </c>
      <c r="AL1063" s="31" t="str">
        <f t="shared" si="283"/>
        <v>?</v>
      </c>
      <c r="AM1063" s="39" t="str">
        <f t="shared" si="284"/>
        <v/>
      </c>
      <c r="AN1063" s="31" t="str">
        <f t="shared" si="285"/>
        <v/>
      </c>
      <c r="AO1063" s="32" t="str">
        <f t="shared" si="286"/>
        <v/>
      </c>
      <c r="AP1063" s="32" t="str">
        <f t="shared" si="287"/>
        <v/>
      </c>
      <c r="AQ1063" s="32" t="str">
        <f t="shared" si="288"/>
        <v/>
      </c>
      <c r="AR1063" s="32" t="str">
        <f t="shared" si="289"/>
        <v/>
      </c>
      <c r="AS1063" s="32" t="str">
        <f t="shared" si="290"/>
        <v/>
      </c>
      <c r="AT1063" s="96" t="str">
        <f t="shared" si="291"/>
        <v xml:space="preserve"> </v>
      </c>
    </row>
    <row r="1064" spans="1:46" ht="14.25">
      <c r="A1064" s="84"/>
      <c r="B1064" s="101"/>
      <c r="C1064" s="102"/>
      <c r="D1064" s="102"/>
      <c r="E1064" s="102"/>
      <c r="F1064" s="103"/>
      <c r="H1064" s="104"/>
      <c r="J1064" s="101"/>
      <c r="K1064" s="102"/>
      <c r="L1064" s="102"/>
      <c r="M1064" s="102"/>
      <c r="N1064" s="102"/>
      <c r="O1064" s="102"/>
      <c r="P1064" s="102"/>
      <c r="Q1064" s="102"/>
      <c r="R1064" s="105"/>
      <c r="T1064" s="101"/>
      <c r="U1064" s="102"/>
      <c r="V1064" s="102"/>
      <c r="W1064" s="102"/>
      <c r="X1064" s="106"/>
      <c r="Y1064" s="4"/>
      <c r="Z1064" s="107"/>
      <c r="AA1064" s="108"/>
      <c r="AB1064" s="108"/>
      <c r="AC1064" s="108"/>
      <c r="AD1064" s="109"/>
      <c r="AE1064" s="7"/>
      <c r="AF1064" s="32" t="str">
        <f t="shared" si="277"/>
        <v/>
      </c>
      <c r="AG1064" s="31" t="str">
        <f t="shared" si="278"/>
        <v>?</v>
      </c>
      <c r="AH1064" s="31" t="str">
        <f t="shared" si="279"/>
        <v>?</v>
      </c>
      <c r="AI1064" s="31" t="str">
        <f t="shared" si="280"/>
        <v>?</v>
      </c>
      <c r="AJ1064" s="31" t="str">
        <f t="shared" si="281"/>
        <v>?</v>
      </c>
      <c r="AK1064" s="31" t="str">
        <f t="shared" si="282"/>
        <v>?</v>
      </c>
      <c r="AL1064" s="31" t="str">
        <f t="shared" si="283"/>
        <v>?</v>
      </c>
      <c r="AM1064" s="39" t="str">
        <f t="shared" si="284"/>
        <v/>
      </c>
      <c r="AN1064" s="31" t="str">
        <f t="shared" si="285"/>
        <v/>
      </c>
      <c r="AO1064" s="32" t="str">
        <f t="shared" si="286"/>
        <v/>
      </c>
      <c r="AP1064" s="32" t="str">
        <f t="shared" si="287"/>
        <v/>
      </c>
      <c r="AQ1064" s="32" t="str">
        <f t="shared" si="288"/>
        <v/>
      </c>
      <c r="AR1064" s="32" t="str">
        <f t="shared" si="289"/>
        <v/>
      </c>
      <c r="AS1064" s="32" t="str">
        <f t="shared" si="290"/>
        <v/>
      </c>
      <c r="AT1064" s="96" t="str">
        <f t="shared" si="291"/>
        <v xml:space="preserve"> </v>
      </c>
    </row>
    <row r="1065" spans="1:46" ht="14.25">
      <c r="A1065" s="84"/>
      <c r="B1065" s="101"/>
      <c r="C1065" s="102"/>
      <c r="D1065" s="102"/>
      <c r="E1065" s="102"/>
      <c r="F1065" s="103"/>
      <c r="H1065" s="104"/>
      <c r="J1065" s="101"/>
      <c r="K1065" s="102"/>
      <c r="L1065" s="102"/>
      <c r="M1065" s="102"/>
      <c r="N1065" s="102"/>
      <c r="O1065" s="102"/>
      <c r="P1065" s="102"/>
      <c r="Q1065" s="102"/>
      <c r="R1065" s="105"/>
      <c r="T1065" s="101"/>
      <c r="U1065" s="102"/>
      <c r="V1065" s="102"/>
      <c r="W1065" s="102"/>
      <c r="X1065" s="106"/>
      <c r="Y1065" s="4"/>
      <c r="Z1065" s="107"/>
      <c r="AA1065" s="108"/>
      <c r="AB1065" s="108"/>
      <c r="AC1065" s="108"/>
      <c r="AD1065" s="109"/>
      <c r="AE1065" s="7"/>
      <c r="AF1065" s="32" t="str">
        <f t="shared" si="277"/>
        <v/>
      </c>
      <c r="AG1065" s="31" t="str">
        <f t="shared" si="278"/>
        <v>?</v>
      </c>
      <c r="AH1065" s="31" t="str">
        <f t="shared" si="279"/>
        <v>?</v>
      </c>
      <c r="AI1065" s="31" t="str">
        <f t="shared" si="280"/>
        <v>?</v>
      </c>
      <c r="AJ1065" s="31" t="str">
        <f t="shared" si="281"/>
        <v>?</v>
      </c>
      <c r="AK1065" s="31" t="str">
        <f t="shared" si="282"/>
        <v>?</v>
      </c>
      <c r="AL1065" s="31" t="str">
        <f t="shared" si="283"/>
        <v>?</v>
      </c>
      <c r="AM1065" s="39" t="str">
        <f t="shared" si="284"/>
        <v/>
      </c>
      <c r="AN1065" s="31" t="str">
        <f t="shared" si="285"/>
        <v/>
      </c>
      <c r="AO1065" s="32" t="str">
        <f t="shared" si="286"/>
        <v/>
      </c>
      <c r="AP1065" s="32" t="str">
        <f t="shared" si="287"/>
        <v/>
      </c>
      <c r="AQ1065" s="32" t="str">
        <f t="shared" si="288"/>
        <v/>
      </c>
      <c r="AR1065" s="32" t="str">
        <f t="shared" si="289"/>
        <v/>
      </c>
      <c r="AS1065" s="32" t="str">
        <f t="shared" si="290"/>
        <v/>
      </c>
      <c r="AT1065" s="96" t="str">
        <f t="shared" si="291"/>
        <v xml:space="preserve"> </v>
      </c>
    </row>
    <row r="1066" spans="1:46" ht="14.25">
      <c r="A1066" s="84"/>
      <c r="B1066" s="101"/>
      <c r="C1066" s="102"/>
      <c r="D1066" s="102"/>
      <c r="E1066" s="102"/>
      <c r="F1066" s="103"/>
      <c r="H1066" s="104"/>
      <c r="J1066" s="101"/>
      <c r="K1066" s="102"/>
      <c r="L1066" s="102"/>
      <c r="M1066" s="102"/>
      <c r="N1066" s="102"/>
      <c r="O1066" s="102"/>
      <c r="P1066" s="102"/>
      <c r="Q1066" s="102"/>
      <c r="R1066" s="105"/>
      <c r="T1066" s="101"/>
      <c r="U1066" s="102"/>
      <c r="V1066" s="102"/>
      <c r="W1066" s="102"/>
      <c r="X1066" s="106"/>
      <c r="Y1066" s="4"/>
      <c r="Z1066" s="107"/>
      <c r="AA1066" s="108"/>
      <c r="AB1066" s="108"/>
      <c r="AC1066" s="108"/>
      <c r="AD1066" s="109"/>
      <c r="AE1066" s="7"/>
      <c r="AF1066" s="32" t="str">
        <f t="shared" si="277"/>
        <v/>
      </c>
      <c r="AG1066" s="31" t="str">
        <f t="shared" si="278"/>
        <v>?</v>
      </c>
      <c r="AH1066" s="31" t="str">
        <f t="shared" si="279"/>
        <v>?</v>
      </c>
      <c r="AI1066" s="31" t="str">
        <f t="shared" si="280"/>
        <v>?</v>
      </c>
      <c r="AJ1066" s="31" t="str">
        <f t="shared" si="281"/>
        <v>?</v>
      </c>
      <c r="AK1066" s="31" t="str">
        <f t="shared" si="282"/>
        <v>?</v>
      </c>
      <c r="AL1066" s="31" t="str">
        <f t="shared" si="283"/>
        <v>?</v>
      </c>
      <c r="AM1066" s="39" t="str">
        <f t="shared" si="284"/>
        <v/>
      </c>
      <c r="AN1066" s="31" t="str">
        <f t="shared" si="285"/>
        <v/>
      </c>
      <c r="AO1066" s="32" t="str">
        <f t="shared" si="286"/>
        <v/>
      </c>
      <c r="AP1066" s="32" t="str">
        <f t="shared" si="287"/>
        <v/>
      </c>
      <c r="AQ1066" s="32" t="str">
        <f t="shared" si="288"/>
        <v/>
      </c>
      <c r="AR1066" s="32" t="str">
        <f t="shared" si="289"/>
        <v/>
      </c>
      <c r="AS1066" s="32" t="str">
        <f t="shared" si="290"/>
        <v/>
      </c>
      <c r="AT1066" s="96" t="str">
        <f t="shared" si="291"/>
        <v xml:space="preserve"> </v>
      </c>
    </row>
    <row r="1067" spans="1:46" ht="14.25">
      <c r="A1067" s="84"/>
      <c r="B1067" s="101"/>
      <c r="C1067" s="102"/>
      <c r="D1067" s="102"/>
      <c r="E1067" s="102"/>
      <c r="F1067" s="103"/>
      <c r="H1067" s="104"/>
      <c r="J1067" s="101"/>
      <c r="K1067" s="102"/>
      <c r="L1067" s="102"/>
      <c r="M1067" s="102"/>
      <c r="N1067" s="102"/>
      <c r="O1067" s="102"/>
      <c r="P1067" s="102"/>
      <c r="Q1067" s="102"/>
      <c r="R1067" s="105"/>
      <c r="T1067" s="101"/>
      <c r="U1067" s="102"/>
      <c r="V1067" s="102"/>
      <c r="W1067" s="102"/>
      <c r="X1067" s="106"/>
      <c r="Y1067" s="4"/>
      <c r="Z1067" s="107"/>
      <c r="AA1067" s="108"/>
      <c r="AB1067" s="108"/>
      <c r="AC1067" s="108"/>
      <c r="AD1067" s="109"/>
      <c r="AE1067" s="7"/>
      <c r="AF1067" s="32" t="str">
        <f t="shared" si="277"/>
        <v/>
      </c>
      <c r="AG1067" s="31" t="str">
        <f t="shared" si="278"/>
        <v>?</v>
      </c>
      <c r="AH1067" s="31" t="str">
        <f t="shared" si="279"/>
        <v>?</v>
      </c>
      <c r="AI1067" s="31" t="str">
        <f t="shared" si="280"/>
        <v>?</v>
      </c>
      <c r="AJ1067" s="31" t="str">
        <f t="shared" si="281"/>
        <v>?</v>
      </c>
      <c r="AK1067" s="31" t="str">
        <f t="shared" si="282"/>
        <v>?</v>
      </c>
      <c r="AL1067" s="31" t="str">
        <f t="shared" si="283"/>
        <v>?</v>
      </c>
      <c r="AM1067" s="39" t="str">
        <f t="shared" si="284"/>
        <v/>
      </c>
      <c r="AN1067" s="31" t="str">
        <f t="shared" si="285"/>
        <v/>
      </c>
      <c r="AO1067" s="32" t="str">
        <f t="shared" si="286"/>
        <v/>
      </c>
      <c r="AP1067" s="32" t="str">
        <f t="shared" si="287"/>
        <v/>
      </c>
      <c r="AQ1067" s="32" t="str">
        <f t="shared" si="288"/>
        <v/>
      </c>
      <c r="AR1067" s="32" t="str">
        <f t="shared" si="289"/>
        <v/>
      </c>
      <c r="AS1067" s="32" t="str">
        <f t="shared" si="290"/>
        <v/>
      </c>
      <c r="AT1067" s="96" t="str">
        <f t="shared" si="291"/>
        <v xml:space="preserve"> </v>
      </c>
    </row>
    <row r="1068" spans="1:46" ht="14.25">
      <c r="A1068" s="84"/>
      <c r="B1068" s="101"/>
      <c r="C1068" s="102"/>
      <c r="D1068" s="102"/>
      <c r="E1068" s="102"/>
      <c r="F1068" s="103"/>
      <c r="H1068" s="104"/>
      <c r="J1068" s="101"/>
      <c r="K1068" s="102"/>
      <c r="L1068" s="102"/>
      <c r="M1068" s="102"/>
      <c r="N1068" s="102"/>
      <c r="O1068" s="102"/>
      <c r="P1068" s="102"/>
      <c r="Q1068" s="102"/>
      <c r="R1068" s="105"/>
      <c r="T1068" s="101"/>
      <c r="U1068" s="102"/>
      <c r="V1068" s="102"/>
      <c r="W1068" s="102"/>
      <c r="X1068" s="106"/>
      <c r="Y1068" s="4"/>
      <c r="Z1068" s="107"/>
      <c r="AA1068" s="108"/>
      <c r="AB1068" s="108"/>
      <c r="AC1068" s="108"/>
      <c r="AD1068" s="109"/>
      <c r="AE1068" s="7"/>
      <c r="AF1068" s="32" t="str">
        <f t="shared" si="277"/>
        <v/>
      </c>
      <c r="AG1068" s="31" t="str">
        <f t="shared" si="278"/>
        <v>?</v>
      </c>
      <c r="AH1068" s="31" t="str">
        <f t="shared" si="279"/>
        <v>?</v>
      </c>
      <c r="AI1068" s="31" t="str">
        <f t="shared" si="280"/>
        <v>?</v>
      </c>
      <c r="AJ1068" s="31" t="str">
        <f t="shared" si="281"/>
        <v>?</v>
      </c>
      <c r="AK1068" s="31" t="str">
        <f t="shared" si="282"/>
        <v>?</v>
      </c>
      <c r="AL1068" s="31" t="str">
        <f t="shared" si="283"/>
        <v>?</v>
      </c>
      <c r="AM1068" s="39" t="str">
        <f t="shared" si="284"/>
        <v/>
      </c>
      <c r="AN1068" s="31" t="str">
        <f t="shared" si="285"/>
        <v/>
      </c>
      <c r="AO1068" s="32" t="str">
        <f t="shared" si="286"/>
        <v/>
      </c>
      <c r="AP1068" s="32" t="str">
        <f t="shared" si="287"/>
        <v/>
      </c>
      <c r="AQ1068" s="32" t="str">
        <f t="shared" si="288"/>
        <v/>
      </c>
      <c r="AR1068" s="32" t="str">
        <f t="shared" si="289"/>
        <v/>
      </c>
      <c r="AS1068" s="32" t="str">
        <f t="shared" si="290"/>
        <v/>
      </c>
      <c r="AT1068" s="96" t="str">
        <f t="shared" si="291"/>
        <v xml:space="preserve"> </v>
      </c>
    </row>
    <row r="1069" spans="1:46" ht="14.25">
      <c r="A1069" s="84"/>
      <c r="B1069" s="101"/>
      <c r="C1069" s="102"/>
      <c r="D1069" s="102"/>
      <c r="E1069" s="102"/>
      <c r="F1069" s="103"/>
      <c r="H1069" s="104"/>
      <c r="J1069" s="101"/>
      <c r="K1069" s="102"/>
      <c r="L1069" s="102"/>
      <c r="M1069" s="102"/>
      <c r="N1069" s="102"/>
      <c r="O1069" s="102"/>
      <c r="P1069" s="102"/>
      <c r="Q1069" s="102"/>
      <c r="R1069" s="105"/>
      <c r="T1069" s="101"/>
      <c r="U1069" s="102"/>
      <c r="V1069" s="102"/>
      <c r="W1069" s="102"/>
      <c r="X1069" s="106"/>
      <c r="Y1069" s="4"/>
      <c r="Z1069" s="107"/>
      <c r="AA1069" s="108"/>
      <c r="AB1069" s="108"/>
      <c r="AC1069" s="108"/>
      <c r="AD1069" s="109"/>
      <c r="AE1069" s="7"/>
      <c r="AF1069" s="32" t="str">
        <f t="shared" si="277"/>
        <v/>
      </c>
      <c r="AG1069" s="31" t="str">
        <f t="shared" si="278"/>
        <v>?</v>
      </c>
      <c r="AH1069" s="31" t="str">
        <f t="shared" si="279"/>
        <v>?</v>
      </c>
      <c r="AI1069" s="31" t="str">
        <f t="shared" si="280"/>
        <v>?</v>
      </c>
      <c r="AJ1069" s="31" t="str">
        <f t="shared" si="281"/>
        <v>?</v>
      </c>
      <c r="AK1069" s="31" t="str">
        <f t="shared" si="282"/>
        <v>?</v>
      </c>
      <c r="AL1069" s="31" t="str">
        <f t="shared" si="283"/>
        <v>?</v>
      </c>
      <c r="AM1069" s="39" t="str">
        <f t="shared" si="284"/>
        <v/>
      </c>
      <c r="AN1069" s="31" t="str">
        <f t="shared" si="285"/>
        <v/>
      </c>
      <c r="AO1069" s="32" t="str">
        <f t="shared" si="286"/>
        <v/>
      </c>
      <c r="AP1069" s="32" t="str">
        <f t="shared" si="287"/>
        <v/>
      </c>
      <c r="AQ1069" s="32" t="str">
        <f t="shared" si="288"/>
        <v/>
      </c>
      <c r="AR1069" s="32" t="str">
        <f t="shared" si="289"/>
        <v/>
      </c>
      <c r="AS1069" s="32" t="str">
        <f t="shared" si="290"/>
        <v/>
      </c>
      <c r="AT1069" s="96" t="str">
        <f t="shared" si="291"/>
        <v xml:space="preserve"> </v>
      </c>
    </row>
    <row r="1070" spans="1:46" ht="14.25">
      <c r="A1070" s="84"/>
      <c r="B1070" s="101"/>
      <c r="C1070" s="102"/>
      <c r="D1070" s="102"/>
      <c r="E1070" s="102"/>
      <c r="F1070" s="103"/>
      <c r="H1070" s="104"/>
      <c r="J1070" s="101"/>
      <c r="K1070" s="102"/>
      <c r="L1070" s="102"/>
      <c r="M1070" s="102"/>
      <c r="N1070" s="102"/>
      <c r="O1070" s="102"/>
      <c r="P1070" s="102"/>
      <c r="Q1070" s="102"/>
      <c r="R1070" s="105"/>
      <c r="T1070" s="101"/>
      <c r="U1070" s="102"/>
      <c r="V1070" s="102"/>
      <c r="W1070" s="102"/>
      <c r="X1070" s="106"/>
      <c r="Y1070" s="4"/>
      <c r="Z1070" s="107"/>
      <c r="AA1070" s="108"/>
      <c r="AB1070" s="108"/>
      <c r="AC1070" s="108"/>
      <c r="AD1070" s="109"/>
      <c r="AE1070" s="7"/>
      <c r="AF1070" s="32" t="str">
        <f t="shared" si="277"/>
        <v/>
      </c>
      <c r="AG1070" s="31" t="str">
        <f t="shared" si="278"/>
        <v>?</v>
      </c>
      <c r="AH1070" s="31" t="str">
        <f t="shared" si="279"/>
        <v>?</v>
      </c>
      <c r="AI1070" s="31" t="str">
        <f t="shared" si="280"/>
        <v>?</v>
      </c>
      <c r="AJ1070" s="31" t="str">
        <f t="shared" si="281"/>
        <v>?</v>
      </c>
      <c r="AK1070" s="31" t="str">
        <f t="shared" si="282"/>
        <v>?</v>
      </c>
      <c r="AL1070" s="31" t="str">
        <f t="shared" si="283"/>
        <v>?</v>
      </c>
      <c r="AM1070" s="39" t="str">
        <f t="shared" si="284"/>
        <v/>
      </c>
      <c r="AN1070" s="31" t="str">
        <f t="shared" si="285"/>
        <v/>
      </c>
      <c r="AO1070" s="32" t="str">
        <f t="shared" si="286"/>
        <v/>
      </c>
      <c r="AP1070" s="32" t="str">
        <f t="shared" si="287"/>
        <v/>
      </c>
      <c r="AQ1070" s="32" t="str">
        <f t="shared" si="288"/>
        <v/>
      </c>
      <c r="AR1070" s="32" t="str">
        <f t="shared" si="289"/>
        <v/>
      </c>
      <c r="AS1070" s="32" t="str">
        <f t="shared" si="290"/>
        <v/>
      </c>
      <c r="AT1070" s="96" t="str">
        <f t="shared" si="291"/>
        <v xml:space="preserve"> </v>
      </c>
    </row>
    <row r="1071" spans="1:46" ht="14.25">
      <c r="A1071" s="84"/>
      <c r="B1071" s="101"/>
      <c r="C1071" s="102"/>
      <c r="D1071" s="102"/>
      <c r="E1071" s="102"/>
      <c r="F1071" s="103"/>
      <c r="H1071" s="104"/>
      <c r="J1071" s="101"/>
      <c r="K1071" s="102"/>
      <c r="L1071" s="102"/>
      <c r="M1071" s="102"/>
      <c r="N1071" s="102"/>
      <c r="O1071" s="102"/>
      <c r="P1071" s="102"/>
      <c r="Q1071" s="102"/>
      <c r="R1071" s="105"/>
      <c r="T1071" s="101"/>
      <c r="U1071" s="102"/>
      <c r="V1071" s="102"/>
      <c r="W1071" s="102"/>
      <c r="X1071" s="106"/>
      <c r="Y1071" s="4"/>
      <c r="Z1071" s="107"/>
      <c r="AA1071" s="108"/>
      <c r="AB1071" s="108"/>
      <c r="AC1071" s="108"/>
      <c r="AD1071" s="109"/>
      <c r="AE1071" s="7"/>
      <c r="AF1071" s="32" t="str">
        <f t="shared" si="277"/>
        <v/>
      </c>
      <c r="AG1071" s="31" t="str">
        <f t="shared" si="278"/>
        <v>?</v>
      </c>
      <c r="AH1071" s="31" t="str">
        <f t="shared" si="279"/>
        <v>?</v>
      </c>
      <c r="AI1071" s="31" t="str">
        <f t="shared" si="280"/>
        <v>?</v>
      </c>
      <c r="AJ1071" s="31" t="str">
        <f t="shared" si="281"/>
        <v>?</v>
      </c>
      <c r="AK1071" s="31" t="str">
        <f t="shared" si="282"/>
        <v>?</v>
      </c>
      <c r="AL1071" s="31" t="str">
        <f t="shared" si="283"/>
        <v>?</v>
      </c>
      <c r="AM1071" s="39" t="str">
        <f t="shared" si="284"/>
        <v/>
      </c>
      <c r="AN1071" s="31" t="str">
        <f t="shared" si="285"/>
        <v/>
      </c>
      <c r="AO1071" s="32" t="str">
        <f t="shared" si="286"/>
        <v/>
      </c>
      <c r="AP1071" s="32" t="str">
        <f t="shared" si="287"/>
        <v/>
      </c>
      <c r="AQ1071" s="32" t="str">
        <f t="shared" si="288"/>
        <v/>
      </c>
      <c r="AR1071" s="32" t="str">
        <f t="shared" si="289"/>
        <v/>
      </c>
      <c r="AS1071" s="32" t="str">
        <f t="shared" si="290"/>
        <v/>
      </c>
      <c r="AT1071" s="96" t="str">
        <f t="shared" si="291"/>
        <v xml:space="preserve"> </v>
      </c>
    </row>
    <row r="1072" spans="1:46" ht="14.25">
      <c r="A1072" s="84"/>
      <c r="B1072" s="101"/>
      <c r="C1072" s="102"/>
      <c r="D1072" s="102"/>
      <c r="E1072" s="102"/>
      <c r="F1072" s="103"/>
      <c r="H1072" s="104"/>
      <c r="J1072" s="101"/>
      <c r="K1072" s="102"/>
      <c r="L1072" s="102"/>
      <c r="M1072" s="102"/>
      <c r="N1072" s="102"/>
      <c r="O1072" s="102"/>
      <c r="P1072" s="102"/>
      <c r="Q1072" s="102"/>
      <c r="R1072" s="105"/>
      <c r="T1072" s="101"/>
      <c r="U1072" s="102"/>
      <c r="V1072" s="102"/>
      <c r="W1072" s="102"/>
      <c r="X1072" s="106"/>
      <c r="Y1072" s="4"/>
      <c r="Z1072" s="107"/>
      <c r="AA1072" s="108"/>
      <c r="AB1072" s="108"/>
      <c r="AC1072" s="108"/>
      <c r="AD1072" s="109"/>
      <c r="AE1072" s="7"/>
      <c r="AF1072" s="32" t="str">
        <f t="shared" si="277"/>
        <v/>
      </c>
      <c r="AG1072" s="31" t="str">
        <f t="shared" si="278"/>
        <v>?</v>
      </c>
      <c r="AH1072" s="31" t="str">
        <f t="shared" si="279"/>
        <v>?</v>
      </c>
      <c r="AI1072" s="31" t="str">
        <f t="shared" si="280"/>
        <v>?</v>
      </c>
      <c r="AJ1072" s="31" t="str">
        <f t="shared" si="281"/>
        <v>?</v>
      </c>
      <c r="AK1072" s="31" t="str">
        <f t="shared" si="282"/>
        <v>?</v>
      </c>
      <c r="AL1072" s="31" t="str">
        <f t="shared" si="283"/>
        <v>?</v>
      </c>
      <c r="AM1072" s="39" t="str">
        <f t="shared" si="284"/>
        <v/>
      </c>
      <c r="AN1072" s="31" t="str">
        <f t="shared" si="285"/>
        <v/>
      </c>
      <c r="AO1072" s="32" t="str">
        <f t="shared" si="286"/>
        <v/>
      </c>
      <c r="AP1072" s="32" t="str">
        <f t="shared" si="287"/>
        <v/>
      </c>
      <c r="AQ1072" s="32" t="str">
        <f t="shared" si="288"/>
        <v/>
      </c>
      <c r="AR1072" s="32" t="str">
        <f t="shared" si="289"/>
        <v/>
      </c>
      <c r="AS1072" s="32" t="str">
        <f t="shared" si="290"/>
        <v/>
      </c>
      <c r="AT1072" s="96" t="str">
        <f t="shared" si="291"/>
        <v xml:space="preserve"> </v>
      </c>
    </row>
    <row r="1073" spans="1:46" ht="14.25">
      <c r="A1073" s="84"/>
      <c r="B1073" s="101"/>
      <c r="C1073" s="102"/>
      <c r="D1073" s="102"/>
      <c r="E1073" s="102"/>
      <c r="F1073" s="103"/>
      <c r="H1073" s="104"/>
      <c r="J1073" s="101"/>
      <c r="K1073" s="102"/>
      <c r="L1073" s="102"/>
      <c r="M1073" s="102"/>
      <c r="N1073" s="102"/>
      <c r="O1073" s="102"/>
      <c r="P1073" s="102"/>
      <c r="Q1073" s="102"/>
      <c r="R1073" s="105"/>
      <c r="T1073" s="101"/>
      <c r="U1073" s="102"/>
      <c r="V1073" s="102"/>
      <c r="W1073" s="102"/>
      <c r="X1073" s="106"/>
      <c r="Y1073" s="4"/>
      <c r="Z1073" s="107"/>
      <c r="AA1073" s="108"/>
      <c r="AB1073" s="108"/>
      <c r="AC1073" s="108"/>
      <c r="AD1073" s="109"/>
      <c r="AE1073" s="7"/>
      <c r="AF1073" s="32" t="str">
        <f t="shared" si="277"/>
        <v/>
      </c>
      <c r="AG1073" s="31" t="str">
        <f t="shared" si="278"/>
        <v>?</v>
      </c>
      <c r="AH1073" s="31" t="str">
        <f t="shared" si="279"/>
        <v>?</v>
      </c>
      <c r="AI1073" s="31" t="str">
        <f t="shared" si="280"/>
        <v>?</v>
      </c>
      <c r="AJ1073" s="31" t="str">
        <f t="shared" si="281"/>
        <v>?</v>
      </c>
      <c r="AK1073" s="31" t="str">
        <f t="shared" si="282"/>
        <v>?</v>
      </c>
      <c r="AL1073" s="31" t="str">
        <f t="shared" si="283"/>
        <v>?</v>
      </c>
      <c r="AM1073" s="39" t="str">
        <f t="shared" si="284"/>
        <v/>
      </c>
      <c r="AN1073" s="31" t="str">
        <f t="shared" si="285"/>
        <v/>
      </c>
      <c r="AO1073" s="32" t="str">
        <f t="shared" si="286"/>
        <v/>
      </c>
      <c r="AP1073" s="32" t="str">
        <f t="shared" si="287"/>
        <v/>
      </c>
      <c r="AQ1073" s="32" t="str">
        <f t="shared" si="288"/>
        <v/>
      </c>
      <c r="AR1073" s="32" t="str">
        <f t="shared" si="289"/>
        <v/>
      </c>
      <c r="AS1073" s="32" t="str">
        <f t="shared" si="290"/>
        <v/>
      </c>
      <c r="AT1073" s="96" t="str">
        <f t="shared" si="291"/>
        <v xml:space="preserve"> </v>
      </c>
    </row>
    <row r="1074" spans="1:46" ht="14.25">
      <c r="A1074" s="84"/>
      <c r="B1074" s="101"/>
      <c r="C1074" s="102"/>
      <c r="D1074" s="102"/>
      <c r="E1074" s="102"/>
      <c r="F1074" s="103"/>
      <c r="H1074" s="104"/>
      <c r="J1074" s="101"/>
      <c r="K1074" s="102"/>
      <c r="L1074" s="102"/>
      <c r="M1074" s="102"/>
      <c r="N1074" s="102"/>
      <c r="O1074" s="102"/>
      <c r="P1074" s="102"/>
      <c r="Q1074" s="102"/>
      <c r="R1074" s="105"/>
      <c r="T1074" s="101"/>
      <c r="U1074" s="102"/>
      <c r="V1074" s="102"/>
      <c r="W1074" s="102"/>
      <c r="X1074" s="106"/>
      <c r="Y1074" s="4"/>
      <c r="Z1074" s="107"/>
      <c r="AA1074" s="108"/>
      <c r="AB1074" s="108"/>
      <c r="AC1074" s="108"/>
      <c r="AD1074" s="109"/>
      <c r="AE1074" s="7"/>
      <c r="AF1074" s="32" t="str">
        <f t="shared" si="277"/>
        <v/>
      </c>
      <c r="AG1074" s="31" t="str">
        <f t="shared" si="278"/>
        <v>?</v>
      </c>
      <c r="AH1074" s="31" t="str">
        <f t="shared" si="279"/>
        <v>?</v>
      </c>
      <c r="AI1074" s="31" t="str">
        <f t="shared" si="280"/>
        <v>?</v>
      </c>
      <c r="AJ1074" s="31" t="str">
        <f t="shared" si="281"/>
        <v>?</v>
      </c>
      <c r="AK1074" s="31" t="str">
        <f t="shared" si="282"/>
        <v>?</v>
      </c>
      <c r="AL1074" s="31" t="str">
        <f t="shared" si="283"/>
        <v>?</v>
      </c>
      <c r="AM1074" s="39" t="str">
        <f t="shared" si="284"/>
        <v/>
      </c>
      <c r="AN1074" s="31" t="str">
        <f t="shared" si="285"/>
        <v/>
      </c>
      <c r="AO1074" s="32" t="str">
        <f t="shared" si="286"/>
        <v/>
      </c>
      <c r="AP1074" s="32" t="str">
        <f t="shared" si="287"/>
        <v/>
      </c>
      <c r="AQ1074" s="32" t="str">
        <f t="shared" si="288"/>
        <v/>
      </c>
      <c r="AR1074" s="32" t="str">
        <f t="shared" si="289"/>
        <v/>
      </c>
      <c r="AS1074" s="32" t="str">
        <f t="shared" si="290"/>
        <v/>
      </c>
      <c r="AT1074" s="96" t="str">
        <f t="shared" si="291"/>
        <v xml:space="preserve"> </v>
      </c>
    </row>
    <row r="1075" spans="1:46" ht="14.25">
      <c r="A1075" s="84"/>
      <c r="B1075" s="101"/>
      <c r="C1075" s="102"/>
      <c r="D1075" s="102"/>
      <c r="E1075" s="102"/>
      <c r="F1075" s="103"/>
      <c r="H1075" s="104"/>
      <c r="J1075" s="101"/>
      <c r="K1075" s="102"/>
      <c r="L1075" s="102"/>
      <c r="M1075" s="102"/>
      <c r="N1075" s="102"/>
      <c r="O1075" s="102"/>
      <c r="P1075" s="102"/>
      <c r="Q1075" s="102"/>
      <c r="R1075" s="105"/>
      <c r="T1075" s="101"/>
      <c r="U1075" s="102"/>
      <c r="V1075" s="102"/>
      <c r="W1075" s="102"/>
      <c r="X1075" s="106"/>
      <c r="Y1075" s="4"/>
      <c r="Z1075" s="107"/>
      <c r="AA1075" s="108"/>
      <c r="AB1075" s="108"/>
      <c r="AC1075" s="108"/>
      <c r="AD1075" s="109"/>
      <c r="AE1075" s="7"/>
      <c r="AF1075" s="32" t="str">
        <f t="shared" si="277"/>
        <v/>
      </c>
      <c r="AG1075" s="31" t="str">
        <f t="shared" si="278"/>
        <v>?</v>
      </c>
      <c r="AH1075" s="31" t="str">
        <f t="shared" si="279"/>
        <v>?</v>
      </c>
      <c r="AI1075" s="31" t="str">
        <f t="shared" si="280"/>
        <v>?</v>
      </c>
      <c r="AJ1075" s="31" t="str">
        <f t="shared" si="281"/>
        <v>?</v>
      </c>
      <c r="AK1075" s="31" t="str">
        <f t="shared" si="282"/>
        <v>?</v>
      </c>
      <c r="AL1075" s="31" t="str">
        <f t="shared" si="283"/>
        <v>?</v>
      </c>
      <c r="AM1075" s="39" t="str">
        <f t="shared" si="284"/>
        <v/>
      </c>
      <c r="AN1075" s="31" t="str">
        <f t="shared" si="285"/>
        <v/>
      </c>
      <c r="AO1075" s="32" t="str">
        <f t="shared" si="286"/>
        <v/>
      </c>
      <c r="AP1075" s="32" t="str">
        <f t="shared" si="287"/>
        <v/>
      </c>
      <c r="AQ1075" s="32" t="str">
        <f t="shared" si="288"/>
        <v/>
      </c>
      <c r="AR1075" s="32" t="str">
        <f t="shared" si="289"/>
        <v/>
      </c>
      <c r="AS1075" s="32" t="str">
        <f t="shared" si="290"/>
        <v/>
      </c>
      <c r="AT1075" s="96" t="str">
        <f t="shared" si="291"/>
        <v xml:space="preserve"> </v>
      </c>
    </row>
    <row r="1076" spans="1:46" ht="14.25">
      <c r="A1076" s="84"/>
      <c r="B1076" s="101"/>
      <c r="C1076" s="102"/>
      <c r="D1076" s="102"/>
      <c r="E1076" s="102"/>
      <c r="F1076" s="103"/>
      <c r="H1076" s="104"/>
      <c r="J1076" s="101"/>
      <c r="K1076" s="102"/>
      <c r="L1076" s="102"/>
      <c r="M1076" s="102"/>
      <c r="N1076" s="102"/>
      <c r="O1076" s="102"/>
      <c r="P1076" s="102"/>
      <c r="Q1076" s="102"/>
      <c r="R1076" s="105"/>
      <c r="T1076" s="101"/>
      <c r="U1076" s="102"/>
      <c r="V1076" s="102"/>
      <c r="W1076" s="102"/>
      <c r="X1076" s="106"/>
      <c r="Y1076" s="4"/>
      <c r="Z1076" s="107"/>
      <c r="AA1076" s="108"/>
      <c r="AB1076" s="108"/>
      <c r="AC1076" s="108"/>
      <c r="AD1076" s="109"/>
      <c r="AE1076" s="7"/>
      <c r="AF1076" s="32" t="str">
        <f t="shared" si="277"/>
        <v/>
      </c>
      <c r="AG1076" s="31" t="str">
        <f t="shared" si="278"/>
        <v>?</v>
      </c>
      <c r="AH1076" s="31" t="str">
        <f t="shared" si="279"/>
        <v>?</v>
      </c>
      <c r="AI1076" s="31" t="str">
        <f t="shared" si="280"/>
        <v>?</v>
      </c>
      <c r="AJ1076" s="31" t="str">
        <f t="shared" si="281"/>
        <v>?</v>
      </c>
      <c r="AK1076" s="31" t="str">
        <f t="shared" si="282"/>
        <v>?</v>
      </c>
      <c r="AL1076" s="31" t="str">
        <f t="shared" si="283"/>
        <v>?</v>
      </c>
      <c r="AM1076" s="39" t="str">
        <f t="shared" si="284"/>
        <v/>
      </c>
      <c r="AN1076" s="31" t="str">
        <f t="shared" si="285"/>
        <v/>
      </c>
      <c r="AO1076" s="32" t="str">
        <f t="shared" si="286"/>
        <v/>
      </c>
      <c r="AP1076" s="32" t="str">
        <f t="shared" si="287"/>
        <v/>
      </c>
      <c r="AQ1076" s="32" t="str">
        <f t="shared" si="288"/>
        <v/>
      </c>
      <c r="AR1076" s="32" t="str">
        <f t="shared" si="289"/>
        <v/>
      </c>
      <c r="AS1076" s="32" t="str">
        <f t="shared" si="290"/>
        <v/>
      </c>
      <c r="AT1076" s="96" t="str">
        <f t="shared" si="291"/>
        <v xml:space="preserve"> </v>
      </c>
    </row>
    <row r="1077" spans="1:46" ht="14.25">
      <c r="A1077" s="84"/>
      <c r="B1077" s="101"/>
      <c r="C1077" s="102"/>
      <c r="D1077" s="102"/>
      <c r="E1077" s="102"/>
      <c r="F1077" s="103"/>
      <c r="H1077" s="104"/>
      <c r="J1077" s="101"/>
      <c r="K1077" s="102"/>
      <c r="L1077" s="102"/>
      <c r="M1077" s="102"/>
      <c r="N1077" s="102"/>
      <c r="O1077" s="102"/>
      <c r="P1077" s="102"/>
      <c r="Q1077" s="102"/>
      <c r="R1077" s="105"/>
      <c r="T1077" s="101"/>
      <c r="U1077" s="102"/>
      <c r="V1077" s="102"/>
      <c r="W1077" s="102"/>
      <c r="X1077" s="106"/>
      <c r="Y1077" s="4"/>
      <c r="Z1077" s="107"/>
      <c r="AA1077" s="108"/>
      <c r="AB1077" s="108"/>
      <c r="AC1077" s="108"/>
      <c r="AD1077" s="109"/>
      <c r="AE1077" s="7"/>
      <c r="AF1077" s="32" t="str">
        <f t="shared" si="277"/>
        <v/>
      </c>
      <c r="AG1077" s="31" t="str">
        <f t="shared" si="278"/>
        <v>?</v>
      </c>
      <c r="AH1077" s="31" t="str">
        <f t="shared" si="279"/>
        <v>?</v>
      </c>
      <c r="AI1077" s="31" t="str">
        <f t="shared" si="280"/>
        <v>?</v>
      </c>
      <c r="AJ1077" s="31" t="str">
        <f t="shared" si="281"/>
        <v>?</v>
      </c>
      <c r="AK1077" s="31" t="str">
        <f t="shared" si="282"/>
        <v>?</v>
      </c>
      <c r="AL1077" s="31" t="str">
        <f t="shared" si="283"/>
        <v>?</v>
      </c>
      <c r="AM1077" s="39" t="str">
        <f t="shared" si="284"/>
        <v/>
      </c>
      <c r="AN1077" s="31" t="str">
        <f t="shared" si="285"/>
        <v/>
      </c>
      <c r="AO1077" s="32" t="str">
        <f t="shared" si="286"/>
        <v/>
      </c>
      <c r="AP1077" s="32" t="str">
        <f t="shared" si="287"/>
        <v/>
      </c>
      <c r="AQ1077" s="32" t="str">
        <f t="shared" si="288"/>
        <v/>
      </c>
      <c r="AR1077" s="32" t="str">
        <f t="shared" si="289"/>
        <v/>
      </c>
      <c r="AS1077" s="32" t="str">
        <f t="shared" si="290"/>
        <v/>
      </c>
      <c r="AT1077" s="96" t="str">
        <f t="shared" si="291"/>
        <v xml:space="preserve"> </v>
      </c>
    </row>
    <row r="1078" spans="1:46" ht="14.25">
      <c r="A1078" s="84"/>
      <c r="B1078" s="101"/>
      <c r="C1078" s="102"/>
      <c r="D1078" s="102"/>
      <c r="E1078" s="102"/>
      <c r="F1078" s="103"/>
      <c r="H1078" s="104"/>
      <c r="J1078" s="101"/>
      <c r="K1078" s="102"/>
      <c r="L1078" s="102"/>
      <c r="M1078" s="102"/>
      <c r="N1078" s="102"/>
      <c r="O1078" s="102"/>
      <c r="P1078" s="102"/>
      <c r="Q1078" s="102"/>
      <c r="R1078" s="105"/>
      <c r="T1078" s="101"/>
      <c r="U1078" s="102"/>
      <c r="V1078" s="102"/>
      <c r="W1078" s="102"/>
      <c r="X1078" s="106"/>
      <c r="Y1078" s="4"/>
      <c r="Z1078" s="107"/>
      <c r="AA1078" s="108"/>
      <c r="AB1078" s="108"/>
      <c r="AC1078" s="108"/>
      <c r="AD1078" s="109"/>
      <c r="AE1078" s="7"/>
      <c r="AF1078" s="32" t="str">
        <f t="shared" si="277"/>
        <v/>
      </c>
      <c r="AG1078" s="31" t="str">
        <f t="shared" si="278"/>
        <v>?</v>
      </c>
      <c r="AH1078" s="31" t="str">
        <f t="shared" si="279"/>
        <v>?</v>
      </c>
      <c r="AI1078" s="31" t="str">
        <f t="shared" si="280"/>
        <v>?</v>
      </c>
      <c r="AJ1078" s="31" t="str">
        <f t="shared" si="281"/>
        <v>?</v>
      </c>
      <c r="AK1078" s="31" t="str">
        <f t="shared" si="282"/>
        <v>?</v>
      </c>
      <c r="AL1078" s="31" t="str">
        <f t="shared" si="283"/>
        <v>?</v>
      </c>
      <c r="AM1078" s="39" t="str">
        <f t="shared" si="284"/>
        <v/>
      </c>
      <c r="AN1078" s="31" t="str">
        <f t="shared" si="285"/>
        <v/>
      </c>
      <c r="AO1078" s="32" t="str">
        <f t="shared" si="286"/>
        <v/>
      </c>
      <c r="AP1078" s="32" t="str">
        <f t="shared" si="287"/>
        <v/>
      </c>
      <c r="AQ1078" s="32" t="str">
        <f t="shared" si="288"/>
        <v/>
      </c>
      <c r="AR1078" s="32" t="str">
        <f t="shared" si="289"/>
        <v/>
      </c>
      <c r="AS1078" s="32" t="str">
        <f t="shared" si="290"/>
        <v/>
      </c>
      <c r="AT1078" s="96" t="str">
        <f t="shared" si="291"/>
        <v xml:space="preserve"> </v>
      </c>
    </row>
    <row r="1079" spans="1:46" ht="14.25">
      <c r="A1079" s="84"/>
      <c r="B1079" s="101"/>
      <c r="C1079" s="102"/>
      <c r="D1079" s="102"/>
      <c r="E1079" s="102"/>
      <c r="F1079" s="103"/>
      <c r="H1079" s="104"/>
      <c r="J1079" s="101"/>
      <c r="K1079" s="102"/>
      <c r="L1079" s="102"/>
      <c r="M1079" s="102"/>
      <c r="N1079" s="102"/>
      <c r="O1079" s="102"/>
      <c r="P1079" s="102"/>
      <c r="Q1079" s="102"/>
      <c r="R1079" s="105"/>
      <c r="T1079" s="101"/>
      <c r="U1079" s="102"/>
      <c r="V1079" s="102"/>
      <c r="W1079" s="102"/>
      <c r="X1079" s="106"/>
      <c r="Y1079" s="4"/>
      <c r="Z1079" s="107"/>
      <c r="AA1079" s="108"/>
      <c r="AB1079" s="108"/>
      <c r="AC1079" s="108"/>
      <c r="AD1079" s="109"/>
      <c r="AE1079" s="7"/>
      <c r="AF1079" s="32" t="str">
        <f t="shared" si="277"/>
        <v/>
      </c>
      <c r="AG1079" s="31" t="str">
        <f t="shared" si="278"/>
        <v>?</v>
      </c>
      <c r="AH1079" s="31" t="str">
        <f t="shared" si="279"/>
        <v>?</v>
      </c>
      <c r="AI1079" s="31" t="str">
        <f t="shared" si="280"/>
        <v>?</v>
      </c>
      <c r="AJ1079" s="31" t="str">
        <f t="shared" si="281"/>
        <v>?</v>
      </c>
      <c r="AK1079" s="31" t="str">
        <f t="shared" si="282"/>
        <v>?</v>
      </c>
      <c r="AL1079" s="31" t="str">
        <f t="shared" si="283"/>
        <v>?</v>
      </c>
      <c r="AM1079" s="39" t="str">
        <f t="shared" si="284"/>
        <v/>
      </c>
      <c r="AN1079" s="31" t="str">
        <f t="shared" si="285"/>
        <v/>
      </c>
      <c r="AO1079" s="32" t="str">
        <f t="shared" si="286"/>
        <v/>
      </c>
      <c r="AP1079" s="32" t="str">
        <f t="shared" si="287"/>
        <v/>
      </c>
      <c r="AQ1079" s="32" t="str">
        <f t="shared" si="288"/>
        <v/>
      </c>
      <c r="AR1079" s="32" t="str">
        <f t="shared" si="289"/>
        <v/>
      </c>
      <c r="AS1079" s="32" t="str">
        <f t="shared" si="290"/>
        <v/>
      </c>
      <c r="AT1079" s="96" t="str">
        <f t="shared" si="291"/>
        <v xml:space="preserve"> </v>
      </c>
    </row>
    <row r="1080" spans="1:46" ht="14.25">
      <c r="A1080" s="84"/>
      <c r="B1080" s="101"/>
      <c r="C1080" s="102"/>
      <c r="D1080" s="102"/>
      <c r="E1080" s="102"/>
      <c r="F1080" s="103"/>
      <c r="H1080" s="104"/>
      <c r="J1080" s="101"/>
      <c r="K1080" s="102"/>
      <c r="L1080" s="102"/>
      <c r="M1080" s="102"/>
      <c r="N1080" s="102"/>
      <c r="O1080" s="102"/>
      <c r="P1080" s="102"/>
      <c r="Q1080" s="102"/>
      <c r="R1080" s="105"/>
      <c r="T1080" s="101"/>
      <c r="U1080" s="102"/>
      <c r="V1080" s="102"/>
      <c r="W1080" s="102"/>
      <c r="X1080" s="106"/>
      <c r="Y1080" s="4"/>
      <c r="Z1080" s="107"/>
      <c r="AA1080" s="108"/>
      <c r="AB1080" s="108"/>
      <c r="AC1080" s="108"/>
      <c r="AD1080" s="109"/>
      <c r="AE1080" s="7"/>
      <c r="AF1080" s="32" t="str">
        <f t="shared" si="277"/>
        <v/>
      </c>
      <c r="AG1080" s="31" t="str">
        <f t="shared" si="278"/>
        <v>?</v>
      </c>
      <c r="AH1080" s="31" t="str">
        <f t="shared" si="279"/>
        <v>?</v>
      </c>
      <c r="AI1080" s="31" t="str">
        <f t="shared" si="280"/>
        <v>?</v>
      </c>
      <c r="AJ1080" s="31" t="str">
        <f t="shared" si="281"/>
        <v>?</v>
      </c>
      <c r="AK1080" s="31" t="str">
        <f t="shared" si="282"/>
        <v>?</v>
      </c>
      <c r="AL1080" s="31" t="str">
        <f t="shared" si="283"/>
        <v>?</v>
      </c>
      <c r="AM1080" s="39" t="str">
        <f t="shared" si="284"/>
        <v/>
      </c>
      <c r="AN1080" s="31" t="str">
        <f t="shared" si="285"/>
        <v/>
      </c>
      <c r="AO1080" s="32" t="str">
        <f t="shared" si="286"/>
        <v/>
      </c>
      <c r="AP1080" s="32" t="str">
        <f t="shared" si="287"/>
        <v/>
      </c>
      <c r="AQ1080" s="32" t="str">
        <f t="shared" si="288"/>
        <v/>
      </c>
      <c r="AR1080" s="32" t="str">
        <f t="shared" si="289"/>
        <v/>
      </c>
      <c r="AS1080" s="32" t="str">
        <f t="shared" si="290"/>
        <v/>
      </c>
      <c r="AT1080" s="96" t="str">
        <f t="shared" si="291"/>
        <v xml:space="preserve"> </v>
      </c>
    </row>
    <row r="1081" spans="1:46" ht="14.25">
      <c r="A1081" s="84"/>
      <c r="B1081" s="101"/>
      <c r="C1081" s="102"/>
      <c r="D1081" s="102"/>
      <c r="E1081" s="102"/>
      <c r="F1081" s="103"/>
      <c r="H1081" s="104"/>
      <c r="J1081" s="101"/>
      <c r="K1081" s="102"/>
      <c r="L1081" s="102"/>
      <c r="M1081" s="102"/>
      <c r="N1081" s="102"/>
      <c r="O1081" s="102"/>
      <c r="P1081" s="102"/>
      <c r="Q1081" s="102"/>
      <c r="R1081" s="105"/>
      <c r="T1081" s="101"/>
      <c r="U1081" s="102"/>
      <c r="V1081" s="102"/>
      <c r="W1081" s="102"/>
      <c r="X1081" s="106"/>
      <c r="Y1081" s="4"/>
      <c r="Z1081" s="107"/>
      <c r="AA1081" s="108"/>
      <c r="AB1081" s="108"/>
      <c r="AC1081" s="108"/>
      <c r="AD1081" s="109"/>
      <c r="AE1081" s="7"/>
      <c r="AF1081" s="32" t="str">
        <f t="shared" si="277"/>
        <v/>
      </c>
      <c r="AG1081" s="31" t="str">
        <f t="shared" si="278"/>
        <v>?</v>
      </c>
      <c r="AH1081" s="31" t="str">
        <f t="shared" si="279"/>
        <v>?</v>
      </c>
      <c r="AI1081" s="31" t="str">
        <f t="shared" si="280"/>
        <v>?</v>
      </c>
      <c r="AJ1081" s="31" t="str">
        <f t="shared" si="281"/>
        <v>?</v>
      </c>
      <c r="AK1081" s="31" t="str">
        <f t="shared" si="282"/>
        <v>?</v>
      </c>
      <c r="AL1081" s="31" t="str">
        <f t="shared" si="283"/>
        <v>?</v>
      </c>
      <c r="AM1081" s="39" t="str">
        <f t="shared" si="284"/>
        <v/>
      </c>
      <c r="AN1081" s="31" t="str">
        <f t="shared" si="285"/>
        <v/>
      </c>
      <c r="AO1081" s="32" t="str">
        <f t="shared" si="286"/>
        <v/>
      </c>
      <c r="AP1081" s="32" t="str">
        <f t="shared" si="287"/>
        <v/>
      </c>
      <c r="AQ1081" s="32" t="str">
        <f t="shared" si="288"/>
        <v/>
      </c>
      <c r="AR1081" s="32" t="str">
        <f t="shared" si="289"/>
        <v/>
      </c>
      <c r="AS1081" s="32" t="str">
        <f t="shared" si="290"/>
        <v/>
      </c>
      <c r="AT1081" s="96" t="str">
        <f t="shared" si="291"/>
        <v xml:space="preserve"> </v>
      </c>
    </row>
    <row r="1082" spans="1:46" ht="14.25">
      <c r="A1082" s="84"/>
      <c r="B1082" s="101"/>
      <c r="C1082" s="102"/>
      <c r="D1082" s="102"/>
      <c r="E1082" s="102"/>
      <c r="F1082" s="103"/>
      <c r="H1082" s="104"/>
      <c r="J1082" s="101"/>
      <c r="K1082" s="102"/>
      <c r="L1082" s="102"/>
      <c r="M1082" s="102"/>
      <c r="N1082" s="102"/>
      <c r="O1082" s="102"/>
      <c r="P1082" s="102"/>
      <c r="Q1082" s="102"/>
      <c r="R1082" s="105"/>
      <c r="T1082" s="101"/>
      <c r="U1082" s="102"/>
      <c r="V1082" s="102"/>
      <c r="W1082" s="102"/>
      <c r="X1082" s="106"/>
      <c r="Y1082" s="4"/>
      <c r="Z1082" s="107"/>
      <c r="AA1082" s="108"/>
      <c r="AB1082" s="108"/>
      <c r="AC1082" s="108"/>
      <c r="AD1082" s="109"/>
      <c r="AE1082" s="7"/>
      <c r="AF1082" s="32" t="str">
        <f t="shared" si="277"/>
        <v/>
      </c>
      <c r="AG1082" s="31" t="str">
        <f t="shared" si="278"/>
        <v>?</v>
      </c>
      <c r="AH1082" s="31" t="str">
        <f t="shared" si="279"/>
        <v>?</v>
      </c>
      <c r="AI1082" s="31" t="str">
        <f t="shared" si="280"/>
        <v>?</v>
      </c>
      <c r="AJ1082" s="31" t="str">
        <f t="shared" si="281"/>
        <v>?</v>
      </c>
      <c r="AK1082" s="31" t="str">
        <f t="shared" si="282"/>
        <v>?</v>
      </c>
      <c r="AL1082" s="31" t="str">
        <f t="shared" si="283"/>
        <v>?</v>
      </c>
      <c r="AM1082" s="39" t="str">
        <f t="shared" si="284"/>
        <v/>
      </c>
      <c r="AN1082" s="31" t="str">
        <f t="shared" si="285"/>
        <v/>
      </c>
      <c r="AO1082" s="32" t="str">
        <f t="shared" si="286"/>
        <v/>
      </c>
      <c r="AP1082" s="32" t="str">
        <f t="shared" si="287"/>
        <v/>
      </c>
      <c r="AQ1082" s="32" t="str">
        <f t="shared" si="288"/>
        <v/>
      </c>
      <c r="AR1082" s="32" t="str">
        <f t="shared" si="289"/>
        <v/>
      </c>
      <c r="AS1082" s="32" t="str">
        <f t="shared" si="290"/>
        <v/>
      </c>
      <c r="AT1082" s="96" t="str">
        <f t="shared" si="291"/>
        <v xml:space="preserve"> </v>
      </c>
    </row>
    <row r="1083" spans="1:46" ht="14.25">
      <c r="A1083" s="84"/>
      <c r="B1083" s="101"/>
      <c r="C1083" s="102"/>
      <c r="D1083" s="102"/>
      <c r="E1083" s="102"/>
      <c r="F1083" s="103"/>
      <c r="H1083" s="104"/>
      <c r="J1083" s="101"/>
      <c r="K1083" s="102"/>
      <c r="L1083" s="102"/>
      <c r="M1083" s="102"/>
      <c r="N1083" s="102"/>
      <c r="O1083" s="102"/>
      <c r="P1083" s="102"/>
      <c r="Q1083" s="102"/>
      <c r="R1083" s="105"/>
      <c r="T1083" s="101"/>
      <c r="U1083" s="102"/>
      <c r="V1083" s="102"/>
      <c r="W1083" s="102"/>
      <c r="X1083" s="106"/>
      <c r="Y1083" s="4"/>
      <c r="Z1083" s="107"/>
      <c r="AA1083" s="108"/>
      <c r="AB1083" s="108"/>
      <c r="AC1083" s="108"/>
      <c r="AD1083" s="109"/>
      <c r="AE1083" s="7"/>
      <c r="AF1083" s="32" t="str">
        <f t="shared" si="277"/>
        <v/>
      </c>
      <c r="AG1083" s="31" t="str">
        <f t="shared" si="278"/>
        <v>?</v>
      </c>
      <c r="AH1083" s="31" t="str">
        <f t="shared" si="279"/>
        <v>?</v>
      </c>
      <c r="AI1083" s="31" t="str">
        <f t="shared" si="280"/>
        <v>?</v>
      </c>
      <c r="AJ1083" s="31" t="str">
        <f t="shared" si="281"/>
        <v>?</v>
      </c>
      <c r="AK1083" s="31" t="str">
        <f t="shared" si="282"/>
        <v>?</v>
      </c>
      <c r="AL1083" s="31" t="str">
        <f t="shared" si="283"/>
        <v>?</v>
      </c>
      <c r="AM1083" s="39" t="str">
        <f t="shared" si="284"/>
        <v/>
      </c>
      <c r="AN1083" s="31" t="str">
        <f t="shared" si="285"/>
        <v/>
      </c>
      <c r="AO1083" s="32" t="str">
        <f t="shared" si="286"/>
        <v/>
      </c>
      <c r="AP1083" s="32" t="str">
        <f t="shared" si="287"/>
        <v/>
      </c>
      <c r="AQ1083" s="32" t="str">
        <f t="shared" si="288"/>
        <v/>
      </c>
      <c r="AR1083" s="32" t="str">
        <f t="shared" si="289"/>
        <v/>
      </c>
      <c r="AS1083" s="32" t="str">
        <f t="shared" si="290"/>
        <v/>
      </c>
      <c r="AT1083" s="96" t="str">
        <f t="shared" si="291"/>
        <v xml:space="preserve"> </v>
      </c>
    </row>
    <row r="1084" spans="1:46" ht="14.25">
      <c r="A1084" s="84"/>
      <c r="B1084" s="101"/>
      <c r="C1084" s="102"/>
      <c r="D1084" s="102"/>
      <c r="E1084" s="102"/>
      <c r="F1084" s="103"/>
      <c r="H1084" s="104"/>
      <c r="J1084" s="101"/>
      <c r="K1084" s="102"/>
      <c r="L1084" s="102"/>
      <c r="M1084" s="102"/>
      <c r="N1084" s="102"/>
      <c r="O1084" s="102"/>
      <c r="P1084" s="102"/>
      <c r="Q1084" s="102"/>
      <c r="R1084" s="105"/>
      <c r="T1084" s="101"/>
      <c r="U1084" s="102"/>
      <c r="V1084" s="102"/>
      <c r="W1084" s="102"/>
      <c r="X1084" s="106"/>
      <c r="Y1084" s="4"/>
      <c r="Z1084" s="107"/>
      <c r="AA1084" s="108"/>
      <c r="AB1084" s="108"/>
      <c r="AC1084" s="108"/>
      <c r="AD1084" s="109"/>
      <c r="AE1084" s="7"/>
      <c r="AF1084" s="32" t="str">
        <f t="shared" si="277"/>
        <v/>
      </c>
      <c r="AG1084" s="31" t="str">
        <f t="shared" si="278"/>
        <v>?</v>
      </c>
      <c r="AH1084" s="31" t="str">
        <f t="shared" si="279"/>
        <v>?</v>
      </c>
      <c r="AI1084" s="31" t="str">
        <f t="shared" si="280"/>
        <v>?</v>
      </c>
      <c r="AJ1084" s="31" t="str">
        <f t="shared" si="281"/>
        <v>?</v>
      </c>
      <c r="AK1084" s="31" t="str">
        <f t="shared" si="282"/>
        <v>?</v>
      </c>
      <c r="AL1084" s="31" t="str">
        <f t="shared" si="283"/>
        <v>?</v>
      </c>
      <c r="AM1084" s="39" t="str">
        <f t="shared" si="284"/>
        <v/>
      </c>
      <c r="AN1084" s="31" t="str">
        <f t="shared" si="285"/>
        <v/>
      </c>
      <c r="AO1084" s="32" t="str">
        <f t="shared" si="286"/>
        <v/>
      </c>
      <c r="AP1084" s="32" t="str">
        <f t="shared" si="287"/>
        <v/>
      </c>
      <c r="AQ1084" s="32" t="str">
        <f t="shared" si="288"/>
        <v/>
      </c>
      <c r="AR1084" s="32" t="str">
        <f t="shared" si="289"/>
        <v/>
      </c>
      <c r="AS1084" s="32" t="str">
        <f t="shared" si="290"/>
        <v/>
      </c>
      <c r="AT1084" s="96" t="str">
        <f t="shared" si="291"/>
        <v xml:space="preserve"> </v>
      </c>
    </row>
    <row r="1085" spans="1:46" ht="14.25">
      <c r="A1085" s="84"/>
      <c r="B1085" s="101"/>
      <c r="C1085" s="102"/>
      <c r="D1085" s="102"/>
      <c r="E1085" s="102"/>
      <c r="F1085" s="103"/>
      <c r="H1085" s="104"/>
      <c r="J1085" s="101"/>
      <c r="K1085" s="102"/>
      <c r="L1085" s="102"/>
      <c r="M1085" s="102"/>
      <c r="N1085" s="102"/>
      <c r="O1085" s="102"/>
      <c r="P1085" s="102"/>
      <c r="Q1085" s="102"/>
      <c r="R1085" s="105"/>
      <c r="T1085" s="101"/>
      <c r="U1085" s="102"/>
      <c r="V1085" s="102"/>
      <c r="W1085" s="102"/>
      <c r="X1085" s="106"/>
      <c r="Y1085" s="4"/>
      <c r="Z1085" s="107"/>
      <c r="AA1085" s="108"/>
      <c r="AB1085" s="108"/>
      <c r="AC1085" s="108"/>
      <c r="AD1085" s="109"/>
      <c r="AE1085" s="7"/>
      <c r="AF1085" s="32" t="str">
        <f t="shared" si="277"/>
        <v/>
      </c>
      <c r="AG1085" s="31" t="str">
        <f t="shared" si="278"/>
        <v>?</v>
      </c>
      <c r="AH1085" s="31" t="str">
        <f t="shared" si="279"/>
        <v>?</v>
      </c>
      <c r="AI1085" s="31" t="str">
        <f t="shared" si="280"/>
        <v>?</v>
      </c>
      <c r="AJ1085" s="31" t="str">
        <f t="shared" si="281"/>
        <v>?</v>
      </c>
      <c r="AK1085" s="31" t="str">
        <f t="shared" si="282"/>
        <v>?</v>
      </c>
      <c r="AL1085" s="31" t="str">
        <f t="shared" si="283"/>
        <v>?</v>
      </c>
      <c r="AM1085" s="39" t="str">
        <f t="shared" si="284"/>
        <v/>
      </c>
      <c r="AN1085" s="31" t="str">
        <f t="shared" si="285"/>
        <v/>
      </c>
      <c r="AO1085" s="32" t="str">
        <f t="shared" si="286"/>
        <v/>
      </c>
      <c r="AP1085" s="32" t="str">
        <f t="shared" si="287"/>
        <v/>
      </c>
      <c r="AQ1085" s="32" t="str">
        <f t="shared" si="288"/>
        <v/>
      </c>
      <c r="AR1085" s="32" t="str">
        <f t="shared" si="289"/>
        <v/>
      </c>
      <c r="AS1085" s="32" t="str">
        <f t="shared" si="290"/>
        <v/>
      </c>
      <c r="AT1085" s="96" t="str">
        <f t="shared" si="291"/>
        <v xml:space="preserve"> </v>
      </c>
    </row>
    <row r="1086" spans="1:46" ht="14.25">
      <c r="A1086" s="84"/>
      <c r="B1086" s="101"/>
      <c r="C1086" s="102"/>
      <c r="D1086" s="102"/>
      <c r="E1086" s="102"/>
      <c r="F1086" s="103"/>
      <c r="H1086" s="104"/>
      <c r="J1086" s="101"/>
      <c r="K1086" s="102"/>
      <c r="L1086" s="102"/>
      <c r="M1086" s="102"/>
      <c r="N1086" s="102"/>
      <c r="O1086" s="102"/>
      <c r="P1086" s="102"/>
      <c r="Q1086" s="102"/>
      <c r="R1086" s="105"/>
      <c r="T1086" s="101"/>
      <c r="U1086" s="102"/>
      <c r="V1086" s="102"/>
      <c r="W1086" s="102"/>
      <c r="X1086" s="106"/>
      <c r="Y1086" s="4"/>
      <c r="Z1086" s="107"/>
      <c r="AA1086" s="108"/>
      <c r="AB1086" s="108"/>
      <c r="AC1086" s="108"/>
      <c r="AD1086" s="109"/>
      <c r="AE1086" s="7"/>
      <c r="AF1086" s="32" t="str">
        <f t="shared" si="277"/>
        <v/>
      </c>
      <c r="AG1086" s="31" t="str">
        <f t="shared" si="278"/>
        <v>?</v>
      </c>
      <c r="AH1086" s="31" t="str">
        <f t="shared" si="279"/>
        <v>?</v>
      </c>
      <c r="AI1086" s="31" t="str">
        <f t="shared" si="280"/>
        <v>?</v>
      </c>
      <c r="AJ1086" s="31" t="str">
        <f t="shared" si="281"/>
        <v>?</v>
      </c>
      <c r="AK1086" s="31" t="str">
        <f t="shared" si="282"/>
        <v>?</v>
      </c>
      <c r="AL1086" s="31" t="str">
        <f t="shared" si="283"/>
        <v>?</v>
      </c>
      <c r="AM1086" s="39" t="str">
        <f t="shared" si="284"/>
        <v/>
      </c>
      <c r="AN1086" s="31" t="str">
        <f t="shared" si="285"/>
        <v/>
      </c>
      <c r="AO1086" s="32" t="str">
        <f t="shared" si="286"/>
        <v/>
      </c>
      <c r="AP1086" s="32" t="str">
        <f t="shared" si="287"/>
        <v/>
      </c>
      <c r="AQ1086" s="32" t="str">
        <f t="shared" si="288"/>
        <v/>
      </c>
      <c r="AR1086" s="32" t="str">
        <f t="shared" si="289"/>
        <v/>
      </c>
      <c r="AS1086" s="32" t="str">
        <f t="shared" si="290"/>
        <v/>
      </c>
      <c r="AT1086" s="96" t="str">
        <f t="shared" si="291"/>
        <v xml:space="preserve"> </v>
      </c>
    </row>
    <row r="1087" spans="1:46" ht="14.25">
      <c r="A1087" s="84"/>
      <c r="B1087" s="101"/>
      <c r="C1087" s="102"/>
      <c r="D1087" s="102"/>
      <c r="E1087" s="102"/>
      <c r="F1087" s="103"/>
      <c r="H1087" s="104"/>
      <c r="J1087" s="101"/>
      <c r="K1087" s="102"/>
      <c r="L1087" s="102"/>
      <c r="M1087" s="102"/>
      <c r="N1087" s="102"/>
      <c r="O1087" s="102"/>
      <c r="P1087" s="102"/>
      <c r="Q1087" s="102"/>
      <c r="R1087" s="105"/>
      <c r="T1087" s="101"/>
      <c r="U1087" s="102"/>
      <c r="V1087" s="102"/>
      <c r="W1087" s="102"/>
      <c r="X1087" s="106"/>
      <c r="Y1087" s="4"/>
      <c r="Z1087" s="107"/>
      <c r="AA1087" s="108"/>
      <c r="AB1087" s="108"/>
      <c r="AC1087" s="108"/>
      <c r="AD1087" s="109"/>
      <c r="AE1087" s="7"/>
      <c r="AF1087" s="32" t="str">
        <f t="shared" si="277"/>
        <v/>
      </c>
      <c r="AG1087" s="31" t="str">
        <f t="shared" si="278"/>
        <v>?</v>
      </c>
      <c r="AH1087" s="31" t="str">
        <f t="shared" si="279"/>
        <v>?</v>
      </c>
      <c r="AI1087" s="31" t="str">
        <f t="shared" si="280"/>
        <v>?</v>
      </c>
      <c r="AJ1087" s="31" t="str">
        <f t="shared" si="281"/>
        <v>?</v>
      </c>
      <c r="AK1087" s="31" t="str">
        <f t="shared" si="282"/>
        <v>?</v>
      </c>
      <c r="AL1087" s="31" t="str">
        <f t="shared" si="283"/>
        <v>?</v>
      </c>
      <c r="AM1087" s="39" t="str">
        <f t="shared" si="284"/>
        <v/>
      </c>
      <c r="AN1087" s="31" t="str">
        <f t="shared" si="285"/>
        <v/>
      </c>
      <c r="AO1087" s="32" t="str">
        <f t="shared" si="286"/>
        <v/>
      </c>
      <c r="AP1087" s="32" t="str">
        <f t="shared" si="287"/>
        <v/>
      </c>
      <c r="AQ1087" s="32" t="str">
        <f t="shared" si="288"/>
        <v/>
      </c>
      <c r="AR1087" s="32" t="str">
        <f t="shared" si="289"/>
        <v/>
      </c>
      <c r="AS1087" s="32" t="str">
        <f t="shared" si="290"/>
        <v/>
      </c>
      <c r="AT1087" s="96" t="str">
        <f t="shared" si="291"/>
        <v xml:space="preserve"> </v>
      </c>
    </row>
    <row r="1088" spans="1:46" ht="14.25">
      <c r="A1088" s="84"/>
      <c r="B1088" s="101"/>
      <c r="C1088" s="102"/>
      <c r="D1088" s="102"/>
      <c r="E1088" s="102"/>
      <c r="F1088" s="103"/>
      <c r="H1088" s="104"/>
      <c r="J1088" s="101"/>
      <c r="K1088" s="102"/>
      <c r="L1088" s="102"/>
      <c r="M1088" s="102"/>
      <c r="N1088" s="102"/>
      <c r="O1088" s="102"/>
      <c r="P1088" s="102"/>
      <c r="Q1088" s="102"/>
      <c r="R1088" s="105"/>
      <c r="T1088" s="101"/>
      <c r="U1088" s="102"/>
      <c r="V1088" s="102"/>
      <c r="W1088" s="102"/>
      <c r="X1088" s="106"/>
      <c r="Y1088" s="4"/>
      <c r="Z1088" s="107"/>
      <c r="AA1088" s="108"/>
      <c r="AB1088" s="108"/>
      <c r="AC1088" s="108"/>
      <c r="AD1088" s="109"/>
      <c r="AE1088" s="7"/>
      <c r="AF1088" s="32" t="str">
        <f t="shared" si="277"/>
        <v/>
      </c>
      <c r="AG1088" s="31" t="str">
        <f t="shared" si="278"/>
        <v>?</v>
      </c>
      <c r="AH1088" s="31" t="str">
        <f t="shared" si="279"/>
        <v>?</v>
      </c>
      <c r="AI1088" s="31" t="str">
        <f t="shared" si="280"/>
        <v>?</v>
      </c>
      <c r="AJ1088" s="31" t="str">
        <f t="shared" si="281"/>
        <v>?</v>
      </c>
      <c r="AK1088" s="31" t="str">
        <f t="shared" si="282"/>
        <v>?</v>
      </c>
      <c r="AL1088" s="31" t="str">
        <f t="shared" si="283"/>
        <v>?</v>
      </c>
      <c r="AM1088" s="39" t="str">
        <f t="shared" si="284"/>
        <v/>
      </c>
      <c r="AN1088" s="31" t="str">
        <f t="shared" si="285"/>
        <v/>
      </c>
      <c r="AO1088" s="32" t="str">
        <f t="shared" si="286"/>
        <v/>
      </c>
      <c r="AP1088" s="32" t="str">
        <f t="shared" si="287"/>
        <v/>
      </c>
      <c r="AQ1088" s="32" t="str">
        <f t="shared" si="288"/>
        <v/>
      </c>
      <c r="AR1088" s="32" t="str">
        <f t="shared" si="289"/>
        <v/>
      </c>
      <c r="AS1088" s="32" t="str">
        <f t="shared" si="290"/>
        <v/>
      </c>
      <c r="AT1088" s="96" t="str">
        <f t="shared" si="291"/>
        <v xml:space="preserve"> </v>
      </c>
    </row>
    <row r="1089" spans="1:46" ht="14.25">
      <c r="A1089" s="84"/>
      <c r="B1089" s="101"/>
      <c r="C1089" s="102"/>
      <c r="D1089" s="102"/>
      <c r="E1089" s="102"/>
      <c r="F1089" s="103"/>
      <c r="H1089" s="104"/>
      <c r="J1089" s="101"/>
      <c r="K1089" s="102"/>
      <c r="L1089" s="102"/>
      <c r="M1089" s="102"/>
      <c r="N1089" s="102"/>
      <c r="O1089" s="102"/>
      <c r="P1089" s="102"/>
      <c r="Q1089" s="102"/>
      <c r="R1089" s="105"/>
      <c r="T1089" s="101"/>
      <c r="U1089" s="102"/>
      <c r="V1089" s="102"/>
      <c r="W1089" s="102"/>
      <c r="X1089" s="106"/>
      <c r="Y1089" s="4"/>
      <c r="Z1089" s="107"/>
      <c r="AA1089" s="108"/>
      <c r="AB1089" s="108"/>
      <c r="AC1089" s="108"/>
      <c r="AD1089" s="109"/>
      <c r="AE1089" s="7"/>
      <c r="AF1089" s="32" t="str">
        <f t="shared" si="277"/>
        <v/>
      </c>
      <c r="AG1089" s="31" t="str">
        <f t="shared" si="278"/>
        <v>?</v>
      </c>
      <c r="AH1089" s="31" t="str">
        <f t="shared" si="279"/>
        <v>?</v>
      </c>
      <c r="AI1089" s="31" t="str">
        <f t="shared" si="280"/>
        <v>?</v>
      </c>
      <c r="AJ1089" s="31" t="str">
        <f t="shared" si="281"/>
        <v>?</v>
      </c>
      <c r="AK1089" s="31" t="str">
        <f t="shared" si="282"/>
        <v>?</v>
      </c>
      <c r="AL1089" s="31" t="str">
        <f t="shared" si="283"/>
        <v>?</v>
      </c>
      <c r="AM1089" s="39" t="str">
        <f t="shared" si="284"/>
        <v/>
      </c>
      <c r="AN1089" s="31" t="str">
        <f t="shared" si="285"/>
        <v/>
      </c>
      <c r="AO1089" s="32" t="str">
        <f t="shared" si="286"/>
        <v/>
      </c>
      <c r="AP1089" s="32" t="str">
        <f t="shared" si="287"/>
        <v/>
      </c>
      <c r="AQ1089" s="32" t="str">
        <f t="shared" si="288"/>
        <v/>
      </c>
      <c r="AR1089" s="32" t="str">
        <f t="shared" si="289"/>
        <v/>
      </c>
      <c r="AS1089" s="32" t="str">
        <f t="shared" si="290"/>
        <v/>
      </c>
      <c r="AT1089" s="96" t="str">
        <f t="shared" si="291"/>
        <v xml:space="preserve"> </v>
      </c>
    </row>
    <row r="1090" spans="1:46" ht="14.25">
      <c r="A1090" s="84"/>
      <c r="B1090" s="101"/>
      <c r="C1090" s="102"/>
      <c r="D1090" s="102"/>
      <c r="E1090" s="102"/>
      <c r="F1090" s="103"/>
      <c r="H1090" s="104"/>
      <c r="J1090" s="101"/>
      <c r="K1090" s="102"/>
      <c r="L1090" s="102"/>
      <c r="M1090" s="102"/>
      <c r="N1090" s="102"/>
      <c r="O1090" s="102"/>
      <c r="P1090" s="102"/>
      <c r="Q1090" s="102"/>
      <c r="R1090" s="105"/>
      <c r="T1090" s="101"/>
      <c r="U1090" s="102"/>
      <c r="V1090" s="102"/>
      <c r="W1090" s="102"/>
      <c r="X1090" s="106"/>
      <c r="Y1090" s="4"/>
      <c r="Z1090" s="107"/>
      <c r="AA1090" s="108"/>
      <c r="AB1090" s="108"/>
      <c r="AC1090" s="108"/>
      <c r="AD1090" s="109"/>
      <c r="AE1090" s="7"/>
      <c r="AF1090" s="32" t="str">
        <f t="shared" si="277"/>
        <v/>
      </c>
      <c r="AG1090" s="31" t="str">
        <f t="shared" si="278"/>
        <v>?</v>
      </c>
      <c r="AH1090" s="31" t="str">
        <f t="shared" si="279"/>
        <v>?</v>
      </c>
      <c r="AI1090" s="31" t="str">
        <f t="shared" si="280"/>
        <v>?</v>
      </c>
      <c r="AJ1090" s="31" t="str">
        <f t="shared" si="281"/>
        <v>?</v>
      </c>
      <c r="AK1090" s="31" t="str">
        <f t="shared" si="282"/>
        <v>?</v>
      </c>
      <c r="AL1090" s="31" t="str">
        <f t="shared" si="283"/>
        <v>?</v>
      </c>
      <c r="AM1090" s="39" t="str">
        <f t="shared" si="284"/>
        <v/>
      </c>
      <c r="AN1090" s="31" t="str">
        <f t="shared" si="285"/>
        <v/>
      </c>
      <c r="AO1090" s="32" t="str">
        <f t="shared" si="286"/>
        <v/>
      </c>
      <c r="AP1090" s="32" t="str">
        <f t="shared" si="287"/>
        <v/>
      </c>
      <c r="AQ1090" s="32" t="str">
        <f t="shared" si="288"/>
        <v/>
      </c>
      <c r="AR1090" s="32" t="str">
        <f t="shared" si="289"/>
        <v/>
      </c>
      <c r="AS1090" s="32" t="str">
        <f t="shared" si="290"/>
        <v/>
      </c>
      <c r="AT1090" s="96" t="str">
        <f t="shared" si="291"/>
        <v xml:space="preserve"> </v>
      </c>
    </row>
    <row r="1091" spans="1:46" ht="14.25">
      <c r="A1091" s="84"/>
      <c r="B1091" s="101"/>
      <c r="C1091" s="102"/>
      <c r="D1091" s="102"/>
      <c r="E1091" s="102"/>
      <c r="F1091" s="103"/>
      <c r="H1091" s="104"/>
      <c r="J1091" s="101"/>
      <c r="K1091" s="102"/>
      <c r="L1091" s="102"/>
      <c r="M1091" s="102"/>
      <c r="N1091" s="102"/>
      <c r="O1091" s="102"/>
      <c r="P1091" s="102"/>
      <c r="Q1091" s="102"/>
      <c r="R1091" s="105"/>
      <c r="T1091" s="101"/>
      <c r="U1091" s="102"/>
      <c r="V1091" s="102"/>
      <c r="W1091" s="102"/>
      <c r="X1091" s="106"/>
      <c r="Y1091" s="4"/>
      <c r="Z1091" s="107"/>
      <c r="AA1091" s="108"/>
      <c r="AB1091" s="108"/>
      <c r="AC1091" s="108"/>
      <c r="AD1091" s="109"/>
      <c r="AE1091" s="7"/>
      <c r="AF1091" s="32" t="str">
        <f t="shared" si="277"/>
        <v/>
      </c>
      <c r="AG1091" s="31" t="str">
        <f t="shared" si="278"/>
        <v>?</v>
      </c>
      <c r="AH1091" s="31" t="str">
        <f t="shared" si="279"/>
        <v>?</v>
      </c>
      <c r="AI1091" s="31" t="str">
        <f t="shared" si="280"/>
        <v>?</v>
      </c>
      <c r="AJ1091" s="31" t="str">
        <f t="shared" si="281"/>
        <v>?</v>
      </c>
      <c r="AK1091" s="31" t="str">
        <f t="shared" si="282"/>
        <v>?</v>
      </c>
      <c r="AL1091" s="31" t="str">
        <f t="shared" si="283"/>
        <v>?</v>
      </c>
      <c r="AM1091" s="39" t="str">
        <f t="shared" si="284"/>
        <v/>
      </c>
      <c r="AN1091" s="31" t="str">
        <f t="shared" si="285"/>
        <v/>
      </c>
      <c r="AO1091" s="32" t="str">
        <f t="shared" si="286"/>
        <v/>
      </c>
      <c r="AP1091" s="32" t="str">
        <f t="shared" si="287"/>
        <v/>
      </c>
      <c r="AQ1091" s="32" t="str">
        <f t="shared" si="288"/>
        <v/>
      </c>
      <c r="AR1091" s="32" t="str">
        <f t="shared" si="289"/>
        <v/>
      </c>
      <c r="AS1091" s="32" t="str">
        <f t="shared" si="290"/>
        <v/>
      </c>
      <c r="AT1091" s="96" t="str">
        <f t="shared" si="291"/>
        <v xml:space="preserve"> </v>
      </c>
    </row>
    <row r="1092" spans="1:46" ht="14.25">
      <c r="A1092" s="84"/>
      <c r="B1092" s="101"/>
      <c r="C1092" s="102"/>
      <c r="D1092" s="102"/>
      <c r="E1092" s="102"/>
      <c r="F1092" s="103"/>
      <c r="H1092" s="104"/>
      <c r="J1092" s="101"/>
      <c r="K1092" s="102"/>
      <c r="L1092" s="102"/>
      <c r="M1092" s="102"/>
      <c r="N1092" s="102"/>
      <c r="O1092" s="102"/>
      <c r="P1092" s="102"/>
      <c r="Q1092" s="102"/>
      <c r="R1092" s="105"/>
      <c r="T1092" s="101"/>
      <c r="U1092" s="102"/>
      <c r="V1092" s="102"/>
      <c r="W1092" s="102"/>
      <c r="X1092" s="106"/>
      <c r="Y1092" s="4"/>
      <c r="Z1092" s="107"/>
      <c r="AA1092" s="108"/>
      <c r="AB1092" s="108"/>
      <c r="AC1092" s="108"/>
      <c r="AD1092" s="109"/>
      <c r="AE1092" s="7"/>
      <c r="AF1092" s="32" t="str">
        <f t="shared" si="277"/>
        <v/>
      </c>
      <c r="AG1092" s="31" t="str">
        <f t="shared" si="278"/>
        <v>?</v>
      </c>
      <c r="AH1092" s="31" t="str">
        <f t="shared" si="279"/>
        <v>?</v>
      </c>
      <c r="AI1092" s="31" t="str">
        <f t="shared" si="280"/>
        <v>?</v>
      </c>
      <c r="AJ1092" s="31" t="str">
        <f t="shared" si="281"/>
        <v>?</v>
      </c>
      <c r="AK1092" s="31" t="str">
        <f t="shared" si="282"/>
        <v>?</v>
      </c>
      <c r="AL1092" s="31" t="str">
        <f t="shared" si="283"/>
        <v>?</v>
      </c>
      <c r="AM1092" s="39" t="str">
        <f t="shared" si="284"/>
        <v/>
      </c>
      <c r="AN1092" s="31" t="str">
        <f t="shared" si="285"/>
        <v/>
      </c>
      <c r="AO1092" s="32" t="str">
        <f t="shared" si="286"/>
        <v/>
      </c>
      <c r="AP1092" s="32" t="str">
        <f t="shared" si="287"/>
        <v/>
      </c>
      <c r="AQ1092" s="32" t="str">
        <f t="shared" si="288"/>
        <v/>
      </c>
      <c r="AR1092" s="32" t="str">
        <f t="shared" si="289"/>
        <v/>
      </c>
      <c r="AS1092" s="32" t="str">
        <f t="shared" si="290"/>
        <v/>
      </c>
      <c r="AT1092" s="96" t="str">
        <f t="shared" si="291"/>
        <v xml:space="preserve"> </v>
      </c>
    </row>
    <row r="1093" spans="1:46" ht="14.25">
      <c r="A1093" s="84"/>
      <c r="B1093" s="101"/>
      <c r="C1093" s="102"/>
      <c r="D1093" s="102"/>
      <c r="E1093" s="102"/>
      <c r="F1093" s="103"/>
      <c r="H1093" s="104"/>
      <c r="J1093" s="101"/>
      <c r="K1093" s="102"/>
      <c r="L1093" s="102"/>
      <c r="M1093" s="102"/>
      <c r="N1093" s="102"/>
      <c r="O1093" s="102"/>
      <c r="P1093" s="102"/>
      <c r="Q1093" s="102"/>
      <c r="R1093" s="105"/>
      <c r="T1093" s="101"/>
      <c r="U1093" s="102"/>
      <c r="V1093" s="102"/>
      <c r="W1093" s="102"/>
      <c r="X1093" s="106"/>
      <c r="Y1093" s="4"/>
      <c r="Z1093" s="107"/>
      <c r="AA1093" s="108"/>
      <c r="AB1093" s="108"/>
      <c r="AC1093" s="108"/>
      <c r="AD1093" s="109"/>
      <c r="AE1093" s="7"/>
      <c r="AF1093" s="32" t="str">
        <f t="shared" si="277"/>
        <v/>
      </c>
      <c r="AG1093" s="31" t="str">
        <f t="shared" si="278"/>
        <v>?</v>
      </c>
      <c r="AH1093" s="31" t="str">
        <f t="shared" si="279"/>
        <v>?</v>
      </c>
      <c r="AI1093" s="31" t="str">
        <f t="shared" si="280"/>
        <v>?</v>
      </c>
      <c r="AJ1093" s="31" t="str">
        <f t="shared" si="281"/>
        <v>?</v>
      </c>
      <c r="AK1093" s="31" t="str">
        <f t="shared" si="282"/>
        <v>?</v>
      </c>
      <c r="AL1093" s="31" t="str">
        <f t="shared" si="283"/>
        <v>?</v>
      </c>
      <c r="AM1093" s="39" t="str">
        <f t="shared" si="284"/>
        <v/>
      </c>
      <c r="AN1093" s="31" t="str">
        <f t="shared" si="285"/>
        <v/>
      </c>
      <c r="AO1093" s="32" t="str">
        <f t="shared" si="286"/>
        <v/>
      </c>
      <c r="AP1093" s="32" t="str">
        <f t="shared" si="287"/>
        <v/>
      </c>
      <c r="AQ1093" s="32" t="str">
        <f t="shared" si="288"/>
        <v/>
      </c>
      <c r="AR1093" s="32" t="str">
        <f t="shared" si="289"/>
        <v/>
      </c>
      <c r="AS1093" s="32" t="str">
        <f t="shared" si="290"/>
        <v/>
      </c>
      <c r="AT1093" s="96" t="str">
        <f t="shared" si="291"/>
        <v xml:space="preserve"> </v>
      </c>
    </row>
    <row r="1094" spans="1:46" ht="14.25">
      <c r="A1094" s="84"/>
      <c r="B1094" s="101"/>
      <c r="C1094" s="102"/>
      <c r="D1094" s="102"/>
      <c r="E1094" s="102"/>
      <c r="F1094" s="103"/>
      <c r="H1094" s="104"/>
      <c r="J1094" s="101"/>
      <c r="K1094" s="102"/>
      <c r="L1094" s="102"/>
      <c r="M1094" s="102"/>
      <c r="N1094" s="102"/>
      <c r="O1094" s="102"/>
      <c r="P1094" s="102"/>
      <c r="Q1094" s="102"/>
      <c r="R1094" s="105"/>
      <c r="T1094" s="101"/>
      <c r="U1094" s="102"/>
      <c r="V1094" s="102"/>
      <c r="W1094" s="102"/>
      <c r="X1094" s="106"/>
      <c r="Y1094" s="4"/>
      <c r="Z1094" s="107"/>
      <c r="AA1094" s="108"/>
      <c r="AB1094" s="108"/>
      <c r="AC1094" s="108"/>
      <c r="AD1094" s="109"/>
      <c r="AE1094" s="7"/>
      <c r="AF1094" s="32" t="str">
        <f t="shared" si="277"/>
        <v/>
      </c>
      <c r="AG1094" s="31" t="str">
        <f t="shared" si="278"/>
        <v>?</v>
      </c>
      <c r="AH1094" s="31" t="str">
        <f t="shared" si="279"/>
        <v>?</v>
      </c>
      <c r="AI1094" s="31" t="str">
        <f t="shared" si="280"/>
        <v>?</v>
      </c>
      <c r="AJ1094" s="31" t="str">
        <f t="shared" si="281"/>
        <v>?</v>
      </c>
      <c r="AK1094" s="31" t="str">
        <f t="shared" si="282"/>
        <v>?</v>
      </c>
      <c r="AL1094" s="31" t="str">
        <f t="shared" si="283"/>
        <v>?</v>
      </c>
      <c r="AM1094" s="39" t="str">
        <f t="shared" si="284"/>
        <v/>
      </c>
      <c r="AN1094" s="31" t="str">
        <f t="shared" si="285"/>
        <v/>
      </c>
      <c r="AO1094" s="32" t="str">
        <f t="shared" si="286"/>
        <v/>
      </c>
      <c r="AP1094" s="32" t="str">
        <f t="shared" si="287"/>
        <v/>
      </c>
      <c r="AQ1094" s="32" t="str">
        <f t="shared" si="288"/>
        <v/>
      </c>
      <c r="AR1094" s="32" t="str">
        <f t="shared" si="289"/>
        <v/>
      </c>
      <c r="AS1094" s="32" t="str">
        <f t="shared" si="290"/>
        <v/>
      </c>
      <c r="AT1094" s="96" t="str">
        <f t="shared" si="291"/>
        <v xml:space="preserve"> </v>
      </c>
    </row>
    <row r="1095" spans="1:46" ht="14.25">
      <c r="A1095" s="84"/>
      <c r="B1095" s="101"/>
      <c r="C1095" s="102"/>
      <c r="D1095" s="102"/>
      <c r="E1095" s="102"/>
      <c r="F1095" s="103"/>
      <c r="H1095" s="104"/>
      <c r="J1095" s="101"/>
      <c r="K1095" s="102"/>
      <c r="L1095" s="102"/>
      <c r="M1095" s="102"/>
      <c r="N1095" s="102"/>
      <c r="O1095" s="102"/>
      <c r="P1095" s="102"/>
      <c r="Q1095" s="102"/>
      <c r="R1095" s="105"/>
      <c r="T1095" s="101"/>
      <c r="U1095" s="102"/>
      <c r="V1095" s="102"/>
      <c r="W1095" s="102"/>
      <c r="X1095" s="106"/>
      <c r="Y1095" s="4"/>
      <c r="Z1095" s="107"/>
      <c r="AA1095" s="108"/>
      <c r="AB1095" s="108"/>
      <c r="AC1095" s="108"/>
      <c r="AD1095" s="109"/>
      <c r="AE1095" s="7"/>
      <c r="AF1095" s="32" t="str">
        <f t="shared" si="277"/>
        <v/>
      </c>
      <c r="AG1095" s="31" t="str">
        <f t="shared" si="278"/>
        <v>?</v>
      </c>
      <c r="AH1095" s="31" t="str">
        <f t="shared" si="279"/>
        <v>?</v>
      </c>
      <c r="AI1095" s="31" t="str">
        <f t="shared" si="280"/>
        <v>?</v>
      </c>
      <c r="AJ1095" s="31" t="str">
        <f t="shared" si="281"/>
        <v>?</v>
      </c>
      <c r="AK1095" s="31" t="str">
        <f t="shared" si="282"/>
        <v>?</v>
      </c>
      <c r="AL1095" s="31" t="str">
        <f t="shared" si="283"/>
        <v>?</v>
      </c>
      <c r="AM1095" s="39" t="str">
        <f t="shared" si="284"/>
        <v/>
      </c>
      <c r="AN1095" s="31" t="str">
        <f t="shared" si="285"/>
        <v/>
      </c>
      <c r="AO1095" s="32" t="str">
        <f t="shared" si="286"/>
        <v/>
      </c>
      <c r="AP1095" s="32" t="str">
        <f t="shared" si="287"/>
        <v/>
      </c>
      <c r="AQ1095" s="32" t="str">
        <f t="shared" si="288"/>
        <v/>
      </c>
      <c r="AR1095" s="32" t="str">
        <f t="shared" si="289"/>
        <v/>
      </c>
      <c r="AS1095" s="32" t="str">
        <f t="shared" si="290"/>
        <v/>
      </c>
      <c r="AT1095" s="96" t="str">
        <f t="shared" si="291"/>
        <v xml:space="preserve"> </v>
      </c>
    </row>
    <row r="1096" spans="1:46" ht="14.25">
      <c r="A1096" s="84"/>
      <c r="B1096" s="101"/>
      <c r="C1096" s="102"/>
      <c r="D1096" s="102"/>
      <c r="E1096" s="102"/>
      <c r="F1096" s="103"/>
      <c r="H1096" s="104"/>
      <c r="J1096" s="101"/>
      <c r="K1096" s="102"/>
      <c r="L1096" s="102"/>
      <c r="M1096" s="102"/>
      <c r="N1096" s="102"/>
      <c r="O1096" s="102"/>
      <c r="P1096" s="102"/>
      <c r="Q1096" s="102"/>
      <c r="R1096" s="105"/>
      <c r="T1096" s="101"/>
      <c r="U1096" s="102"/>
      <c r="V1096" s="102"/>
      <c r="W1096" s="102"/>
      <c r="X1096" s="106"/>
      <c r="Y1096" s="4"/>
      <c r="Z1096" s="107"/>
      <c r="AA1096" s="108"/>
      <c r="AB1096" s="108"/>
      <c r="AC1096" s="108"/>
      <c r="AD1096" s="109"/>
      <c r="AE1096" s="7"/>
      <c r="AF1096" s="32" t="str">
        <f t="shared" si="277"/>
        <v/>
      </c>
      <c r="AG1096" s="31" t="str">
        <f t="shared" si="278"/>
        <v>?</v>
      </c>
      <c r="AH1096" s="31" t="str">
        <f t="shared" si="279"/>
        <v>?</v>
      </c>
      <c r="AI1096" s="31" t="str">
        <f t="shared" si="280"/>
        <v>?</v>
      </c>
      <c r="AJ1096" s="31" t="str">
        <f t="shared" si="281"/>
        <v>?</v>
      </c>
      <c r="AK1096" s="31" t="str">
        <f t="shared" si="282"/>
        <v>?</v>
      </c>
      <c r="AL1096" s="31" t="str">
        <f t="shared" si="283"/>
        <v>?</v>
      </c>
      <c r="AM1096" s="39" t="str">
        <f t="shared" si="284"/>
        <v/>
      </c>
      <c r="AN1096" s="31" t="str">
        <f t="shared" si="285"/>
        <v/>
      </c>
      <c r="AO1096" s="32" t="str">
        <f t="shared" si="286"/>
        <v/>
      </c>
      <c r="AP1096" s="32" t="str">
        <f t="shared" si="287"/>
        <v/>
      </c>
      <c r="AQ1096" s="32" t="str">
        <f t="shared" si="288"/>
        <v/>
      </c>
      <c r="AR1096" s="32" t="str">
        <f t="shared" si="289"/>
        <v/>
      </c>
      <c r="AS1096" s="32" t="str">
        <f t="shared" si="290"/>
        <v/>
      </c>
      <c r="AT1096" s="96" t="str">
        <f t="shared" si="291"/>
        <v xml:space="preserve"> </v>
      </c>
    </row>
    <row r="1097" spans="1:46" ht="14.25">
      <c r="A1097" s="84"/>
      <c r="B1097" s="101"/>
      <c r="C1097" s="102"/>
      <c r="D1097" s="102"/>
      <c r="E1097" s="102"/>
      <c r="F1097" s="103"/>
      <c r="H1097" s="104"/>
      <c r="J1097" s="101"/>
      <c r="K1097" s="102"/>
      <c r="L1097" s="102"/>
      <c r="M1097" s="102"/>
      <c r="N1097" s="102"/>
      <c r="O1097" s="102"/>
      <c r="P1097" s="102"/>
      <c r="Q1097" s="102"/>
      <c r="R1097" s="105"/>
      <c r="T1097" s="101"/>
      <c r="U1097" s="102"/>
      <c r="V1097" s="102"/>
      <c r="W1097" s="102"/>
      <c r="X1097" s="106"/>
      <c r="Y1097" s="4"/>
      <c r="Z1097" s="107"/>
      <c r="AA1097" s="108"/>
      <c r="AB1097" s="108"/>
      <c r="AC1097" s="108"/>
      <c r="AD1097" s="109"/>
      <c r="AE1097" s="7"/>
      <c r="AF1097" s="32" t="str">
        <f t="shared" si="277"/>
        <v/>
      </c>
      <c r="AG1097" s="31" t="str">
        <f t="shared" si="278"/>
        <v>?</v>
      </c>
      <c r="AH1097" s="31" t="str">
        <f t="shared" si="279"/>
        <v>?</v>
      </c>
      <c r="AI1097" s="31" t="str">
        <f t="shared" si="280"/>
        <v>?</v>
      </c>
      <c r="AJ1097" s="31" t="str">
        <f t="shared" si="281"/>
        <v>?</v>
      </c>
      <c r="AK1097" s="31" t="str">
        <f t="shared" si="282"/>
        <v>?</v>
      </c>
      <c r="AL1097" s="31" t="str">
        <f t="shared" si="283"/>
        <v>?</v>
      </c>
      <c r="AM1097" s="39" t="str">
        <f t="shared" si="284"/>
        <v/>
      </c>
      <c r="AN1097" s="31" t="str">
        <f t="shared" si="285"/>
        <v/>
      </c>
      <c r="AO1097" s="32" t="str">
        <f t="shared" si="286"/>
        <v/>
      </c>
      <c r="AP1097" s="32" t="str">
        <f t="shared" si="287"/>
        <v/>
      </c>
      <c r="AQ1097" s="32" t="str">
        <f t="shared" si="288"/>
        <v/>
      </c>
      <c r="AR1097" s="32" t="str">
        <f t="shared" si="289"/>
        <v/>
      </c>
      <c r="AS1097" s="32" t="str">
        <f t="shared" si="290"/>
        <v/>
      </c>
      <c r="AT1097" s="96" t="str">
        <f t="shared" si="291"/>
        <v xml:space="preserve"> </v>
      </c>
    </row>
    <row r="1098" spans="1:46" ht="14.25">
      <c r="A1098" s="84"/>
      <c r="B1098" s="101"/>
      <c r="C1098" s="102"/>
      <c r="D1098" s="102"/>
      <c r="E1098" s="102"/>
      <c r="F1098" s="103"/>
      <c r="H1098" s="104"/>
      <c r="J1098" s="101"/>
      <c r="K1098" s="102"/>
      <c r="L1098" s="102"/>
      <c r="M1098" s="102"/>
      <c r="N1098" s="102"/>
      <c r="O1098" s="102"/>
      <c r="P1098" s="102"/>
      <c r="Q1098" s="102"/>
      <c r="R1098" s="105"/>
      <c r="T1098" s="101"/>
      <c r="U1098" s="102"/>
      <c r="V1098" s="102"/>
      <c r="W1098" s="102"/>
      <c r="X1098" s="106"/>
      <c r="Y1098" s="4"/>
      <c r="Z1098" s="107"/>
      <c r="AA1098" s="108"/>
      <c r="AB1098" s="108"/>
      <c r="AC1098" s="108"/>
      <c r="AD1098" s="109"/>
      <c r="AE1098" s="7"/>
      <c r="AF1098" s="32" t="str">
        <f t="shared" si="277"/>
        <v/>
      </c>
      <c r="AG1098" s="31" t="str">
        <f t="shared" si="278"/>
        <v>?</v>
      </c>
      <c r="AH1098" s="31" t="str">
        <f t="shared" si="279"/>
        <v>?</v>
      </c>
      <c r="AI1098" s="31" t="str">
        <f t="shared" si="280"/>
        <v>?</v>
      </c>
      <c r="AJ1098" s="31" t="str">
        <f t="shared" si="281"/>
        <v>?</v>
      </c>
      <c r="AK1098" s="31" t="str">
        <f t="shared" si="282"/>
        <v>?</v>
      </c>
      <c r="AL1098" s="31" t="str">
        <f t="shared" si="283"/>
        <v>?</v>
      </c>
      <c r="AM1098" s="39" t="str">
        <f t="shared" si="284"/>
        <v/>
      </c>
      <c r="AN1098" s="31" t="str">
        <f t="shared" si="285"/>
        <v/>
      </c>
      <c r="AO1098" s="32" t="str">
        <f t="shared" si="286"/>
        <v/>
      </c>
      <c r="AP1098" s="32" t="str">
        <f t="shared" si="287"/>
        <v/>
      </c>
      <c r="AQ1098" s="32" t="str">
        <f t="shared" si="288"/>
        <v/>
      </c>
      <c r="AR1098" s="32" t="str">
        <f t="shared" si="289"/>
        <v/>
      </c>
      <c r="AS1098" s="32" t="str">
        <f t="shared" si="290"/>
        <v/>
      </c>
      <c r="AT1098" s="96" t="str">
        <f t="shared" si="291"/>
        <v xml:space="preserve"> </v>
      </c>
    </row>
    <row r="1099" spans="1:46" ht="14.25">
      <c r="A1099" s="84"/>
      <c r="B1099" s="101"/>
      <c r="C1099" s="102"/>
      <c r="D1099" s="102"/>
      <c r="E1099" s="102"/>
      <c r="F1099" s="103"/>
      <c r="H1099" s="104"/>
      <c r="J1099" s="101"/>
      <c r="K1099" s="102"/>
      <c r="L1099" s="102"/>
      <c r="M1099" s="102"/>
      <c r="N1099" s="102"/>
      <c r="O1099" s="102"/>
      <c r="P1099" s="102"/>
      <c r="Q1099" s="102"/>
      <c r="R1099" s="105"/>
      <c r="T1099" s="101"/>
      <c r="U1099" s="102"/>
      <c r="V1099" s="102"/>
      <c r="W1099" s="102"/>
      <c r="X1099" s="106"/>
      <c r="Y1099" s="4"/>
      <c r="Z1099" s="107"/>
      <c r="AA1099" s="108"/>
      <c r="AB1099" s="108"/>
      <c r="AC1099" s="108"/>
      <c r="AD1099" s="109"/>
      <c r="AE1099" s="7"/>
      <c r="AF1099" s="32" t="str">
        <f t="shared" si="277"/>
        <v/>
      </c>
      <c r="AG1099" s="31" t="str">
        <f t="shared" si="278"/>
        <v>?</v>
      </c>
      <c r="AH1099" s="31" t="str">
        <f t="shared" si="279"/>
        <v>?</v>
      </c>
      <c r="AI1099" s="31" t="str">
        <f t="shared" si="280"/>
        <v>?</v>
      </c>
      <c r="AJ1099" s="31" t="str">
        <f t="shared" si="281"/>
        <v>?</v>
      </c>
      <c r="AK1099" s="31" t="str">
        <f t="shared" si="282"/>
        <v>?</v>
      </c>
      <c r="AL1099" s="31" t="str">
        <f t="shared" si="283"/>
        <v>?</v>
      </c>
      <c r="AM1099" s="39" t="str">
        <f t="shared" si="284"/>
        <v/>
      </c>
      <c r="AN1099" s="31" t="str">
        <f t="shared" si="285"/>
        <v/>
      </c>
      <c r="AO1099" s="32" t="str">
        <f t="shared" si="286"/>
        <v/>
      </c>
      <c r="AP1099" s="32" t="str">
        <f t="shared" si="287"/>
        <v/>
      </c>
      <c r="AQ1099" s="32" t="str">
        <f t="shared" si="288"/>
        <v/>
      </c>
      <c r="AR1099" s="32" t="str">
        <f t="shared" si="289"/>
        <v/>
      </c>
      <c r="AS1099" s="32" t="str">
        <f t="shared" si="290"/>
        <v/>
      </c>
      <c r="AT1099" s="96" t="str">
        <f t="shared" si="291"/>
        <v xml:space="preserve"> </v>
      </c>
    </row>
    <row r="1100" spans="1:46" ht="14.25">
      <c r="A1100" s="84"/>
      <c r="B1100" s="101"/>
      <c r="C1100" s="102"/>
      <c r="D1100" s="102"/>
      <c r="E1100" s="102"/>
      <c r="F1100" s="103"/>
      <c r="H1100" s="104"/>
      <c r="J1100" s="101"/>
      <c r="K1100" s="102"/>
      <c r="L1100" s="102"/>
      <c r="M1100" s="102"/>
      <c r="N1100" s="102"/>
      <c r="O1100" s="102"/>
      <c r="P1100" s="102"/>
      <c r="Q1100" s="102"/>
      <c r="R1100" s="105"/>
      <c r="T1100" s="101"/>
      <c r="U1100" s="102"/>
      <c r="V1100" s="102"/>
      <c r="W1100" s="102"/>
      <c r="X1100" s="106"/>
      <c r="Y1100" s="4"/>
      <c r="Z1100" s="107"/>
      <c r="AA1100" s="108"/>
      <c r="AB1100" s="108"/>
      <c r="AC1100" s="108"/>
      <c r="AD1100" s="109"/>
      <c r="AE1100" s="7"/>
      <c r="AF1100" s="32" t="str">
        <f t="shared" si="277"/>
        <v/>
      </c>
      <c r="AG1100" s="31" t="str">
        <f t="shared" si="278"/>
        <v>?</v>
      </c>
      <c r="AH1100" s="31" t="str">
        <f t="shared" si="279"/>
        <v>?</v>
      </c>
      <c r="AI1100" s="31" t="str">
        <f t="shared" si="280"/>
        <v>?</v>
      </c>
      <c r="AJ1100" s="31" t="str">
        <f t="shared" si="281"/>
        <v>?</v>
      </c>
      <c r="AK1100" s="31" t="str">
        <f t="shared" si="282"/>
        <v>?</v>
      </c>
      <c r="AL1100" s="31" t="str">
        <f t="shared" si="283"/>
        <v>?</v>
      </c>
      <c r="AM1100" s="39" t="str">
        <f t="shared" si="284"/>
        <v/>
      </c>
      <c r="AN1100" s="31" t="str">
        <f t="shared" si="285"/>
        <v/>
      </c>
      <c r="AO1100" s="32" t="str">
        <f t="shared" si="286"/>
        <v/>
      </c>
      <c r="AP1100" s="32" t="str">
        <f t="shared" si="287"/>
        <v/>
      </c>
      <c r="AQ1100" s="32" t="str">
        <f t="shared" si="288"/>
        <v/>
      </c>
      <c r="AR1100" s="32" t="str">
        <f t="shared" si="289"/>
        <v/>
      </c>
      <c r="AS1100" s="32" t="str">
        <f t="shared" si="290"/>
        <v/>
      </c>
      <c r="AT1100" s="96" t="str">
        <f t="shared" si="291"/>
        <v xml:space="preserve"> </v>
      </c>
    </row>
    <row r="1101" spans="1:46" ht="14.25">
      <c r="A1101" s="84"/>
      <c r="B1101" s="101"/>
      <c r="C1101" s="102"/>
      <c r="D1101" s="102"/>
      <c r="E1101" s="102"/>
      <c r="F1101" s="103"/>
      <c r="H1101" s="104"/>
      <c r="J1101" s="101"/>
      <c r="K1101" s="102"/>
      <c r="L1101" s="102"/>
      <c r="M1101" s="102"/>
      <c r="N1101" s="102"/>
      <c r="O1101" s="102"/>
      <c r="P1101" s="102"/>
      <c r="Q1101" s="102"/>
      <c r="R1101" s="105"/>
      <c r="T1101" s="101"/>
      <c r="U1101" s="102"/>
      <c r="V1101" s="102"/>
      <c r="W1101" s="102"/>
      <c r="X1101" s="106"/>
      <c r="Y1101" s="4"/>
      <c r="Z1101" s="107"/>
      <c r="AA1101" s="108"/>
      <c r="AB1101" s="108"/>
      <c r="AC1101" s="108"/>
      <c r="AD1101" s="109"/>
      <c r="AE1101" s="7"/>
      <c r="AF1101" s="32" t="str">
        <f t="shared" si="277"/>
        <v/>
      </c>
      <c r="AG1101" s="31" t="str">
        <f t="shared" si="278"/>
        <v>?</v>
      </c>
      <c r="AH1101" s="31" t="str">
        <f t="shared" si="279"/>
        <v>?</v>
      </c>
      <c r="AI1101" s="31" t="str">
        <f t="shared" si="280"/>
        <v>?</v>
      </c>
      <c r="AJ1101" s="31" t="str">
        <f t="shared" si="281"/>
        <v>?</v>
      </c>
      <c r="AK1101" s="31" t="str">
        <f t="shared" si="282"/>
        <v>?</v>
      </c>
      <c r="AL1101" s="31" t="str">
        <f t="shared" si="283"/>
        <v>?</v>
      </c>
      <c r="AM1101" s="39" t="str">
        <f t="shared" si="284"/>
        <v/>
      </c>
      <c r="AN1101" s="31" t="str">
        <f t="shared" si="285"/>
        <v/>
      </c>
      <c r="AO1101" s="32" t="str">
        <f t="shared" si="286"/>
        <v/>
      </c>
      <c r="AP1101" s="32" t="str">
        <f t="shared" si="287"/>
        <v/>
      </c>
      <c r="AQ1101" s="32" t="str">
        <f t="shared" si="288"/>
        <v/>
      </c>
      <c r="AR1101" s="32" t="str">
        <f t="shared" si="289"/>
        <v/>
      </c>
      <c r="AS1101" s="32" t="str">
        <f t="shared" si="290"/>
        <v/>
      </c>
      <c r="AT1101" s="96" t="str">
        <f t="shared" si="291"/>
        <v xml:space="preserve"> </v>
      </c>
    </row>
    <row r="1102" spans="1:46" ht="14.25">
      <c r="A1102" s="84"/>
      <c r="B1102" s="101"/>
      <c r="C1102" s="102"/>
      <c r="D1102" s="102"/>
      <c r="E1102" s="102"/>
      <c r="F1102" s="103"/>
      <c r="H1102" s="104"/>
      <c r="J1102" s="101"/>
      <c r="K1102" s="102"/>
      <c r="L1102" s="102"/>
      <c r="M1102" s="102"/>
      <c r="N1102" s="102"/>
      <c r="O1102" s="102"/>
      <c r="P1102" s="102"/>
      <c r="Q1102" s="102"/>
      <c r="R1102" s="105"/>
      <c r="T1102" s="101"/>
      <c r="U1102" s="102"/>
      <c r="V1102" s="102"/>
      <c r="W1102" s="102"/>
      <c r="X1102" s="106"/>
      <c r="Y1102" s="4"/>
      <c r="Z1102" s="107"/>
      <c r="AA1102" s="108"/>
      <c r="AB1102" s="108"/>
      <c r="AC1102" s="108"/>
      <c r="AD1102" s="109"/>
      <c r="AE1102" s="7"/>
      <c r="AF1102" s="32" t="str">
        <f t="shared" si="277"/>
        <v/>
      </c>
      <c r="AG1102" s="31" t="str">
        <f t="shared" si="278"/>
        <v>?</v>
      </c>
      <c r="AH1102" s="31" t="str">
        <f t="shared" si="279"/>
        <v>?</v>
      </c>
      <c r="AI1102" s="31" t="str">
        <f t="shared" si="280"/>
        <v>?</v>
      </c>
      <c r="AJ1102" s="31" t="str">
        <f t="shared" si="281"/>
        <v>?</v>
      </c>
      <c r="AK1102" s="31" t="str">
        <f t="shared" si="282"/>
        <v>?</v>
      </c>
      <c r="AL1102" s="31" t="str">
        <f t="shared" si="283"/>
        <v>?</v>
      </c>
      <c r="AM1102" s="39" t="str">
        <f t="shared" si="284"/>
        <v/>
      </c>
      <c r="AN1102" s="31" t="str">
        <f t="shared" si="285"/>
        <v/>
      </c>
      <c r="AO1102" s="32" t="str">
        <f t="shared" si="286"/>
        <v/>
      </c>
      <c r="AP1102" s="32" t="str">
        <f t="shared" si="287"/>
        <v/>
      </c>
      <c r="AQ1102" s="32" t="str">
        <f t="shared" si="288"/>
        <v/>
      </c>
      <c r="AR1102" s="32" t="str">
        <f t="shared" si="289"/>
        <v/>
      </c>
      <c r="AS1102" s="32" t="str">
        <f t="shared" si="290"/>
        <v/>
      </c>
      <c r="AT1102" s="96" t="str">
        <f t="shared" si="291"/>
        <v xml:space="preserve"> </v>
      </c>
    </row>
    <row r="1103" spans="1:46" ht="14.25">
      <c r="A1103" s="84"/>
      <c r="B1103" s="101"/>
      <c r="C1103" s="102"/>
      <c r="D1103" s="102"/>
      <c r="E1103" s="102"/>
      <c r="F1103" s="103"/>
      <c r="H1103" s="104"/>
      <c r="J1103" s="101"/>
      <c r="K1103" s="102"/>
      <c r="L1103" s="102"/>
      <c r="M1103" s="102"/>
      <c r="N1103" s="102"/>
      <c r="O1103" s="102"/>
      <c r="P1103" s="102"/>
      <c r="Q1103" s="102"/>
      <c r="R1103" s="105"/>
      <c r="T1103" s="101"/>
      <c r="U1103" s="102"/>
      <c r="V1103" s="102"/>
      <c r="W1103" s="102"/>
      <c r="X1103" s="106"/>
      <c r="Y1103" s="4"/>
      <c r="Z1103" s="107"/>
      <c r="AA1103" s="108"/>
      <c r="AB1103" s="108"/>
      <c r="AC1103" s="108"/>
      <c r="AD1103" s="109"/>
      <c r="AE1103" s="7"/>
      <c r="AF1103" s="32" t="str">
        <f t="shared" si="277"/>
        <v/>
      </c>
      <c r="AG1103" s="31" t="str">
        <f t="shared" si="278"/>
        <v>?</v>
      </c>
      <c r="AH1103" s="31" t="str">
        <f t="shared" si="279"/>
        <v>?</v>
      </c>
      <c r="AI1103" s="31" t="str">
        <f t="shared" si="280"/>
        <v>?</v>
      </c>
      <c r="AJ1103" s="31" t="str">
        <f t="shared" si="281"/>
        <v>?</v>
      </c>
      <c r="AK1103" s="31" t="str">
        <f t="shared" si="282"/>
        <v>?</v>
      </c>
      <c r="AL1103" s="31" t="str">
        <f t="shared" si="283"/>
        <v>?</v>
      </c>
      <c r="AM1103" s="39" t="str">
        <f t="shared" si="284"/>
        <v/>
      </c>
      <c r="AN1103" s="31" t="str">
        <f t="shared" si="285"/>
        <v/>
      </c>
      <c r="AO1103" s="32" t="str">
        <f t="shared" si="286"/>
        <v/>
      </c>
      <c r="AP1103" s="32" t="str">
        <f t="shared" si="287"/>
        <v/>
      </c>
      <c r="AQ1103" s="32" t="str">
        <f t="shared" si="288"/>
        <v/>
      </c>
      <c r="AR1103" s="32" t="str">
        <f t="shared" si="289"/>
        <v/>
      </c>
      <c r="AS1103" s="32" t="str">
        <f t="shared" si="290"/>
        <v/>
      </c>
      <c r="AT1103" s="96" t="str">
        <f t="shared" si="291"/>
        <v xml:space="preserve"> </v>
      </c>
    </row>
    <row r="1104" spans="1:46" ht="14.25">
      <c r="A1104" s="84"/>
      <c r="B1104" s="101"/>
      <c r="C1104" s="102"/>
      <c r="D1104" s="102"/>
      <c r="E1104" s="102"/>
      <c r="F1104" s="103"/>
      <c r="H1104" s="104"/>
      <c r="J1104" s="101"/>
      <c r="K1104" s="102"/>
      <c r="L1104" s="102"/>
      <c r="M1104" s="102"/>
      <c r="N1104" s="102"/>
      <c r="O1104" s="102"/>
      <c r="P1104" s="102"/>
      <c r="Q1104" s="102"/>
      <c r="R1104" s="105"/>
      <c r="T1104" s="101"/>
      <c r="U1104" s="102"/>
      <c r="V1104" s="102"/>
      <c r="W1104" s="102"/>
      <c r="X1104" s="106"/>
      <c r="Y1104" s="4"/>
      <c r="Z1104" s="107"/>
      <c r="AA1104" s="108"/>
      <c r="AB1104" s="108"/>
      <c r="AC1104" s="108"/>
      <c r="AD1104" s="109"/>
      <c r="AE1104" s="7"/>
      <c r="AF1104" s="32" t="str">
        <f t="shared" si="277"/>
        <v/>
      </c>
      <c r="AG1104" s="31" t="str">
        <f t="shared" si="278"/>
        <v>?</v>
      </c>
      <c r="AH1104" s="31" t="str">
        <f t="shared" si="279"/>
        <v>?</v>
      </c>
      <c r="AI1104" s="31" t="str">
        <f t="shared" si="280"/>
        <v>?</v>
      </c>
      <c r="AJ1104" s="31" t="str">
        <f t="shared" si="281"/>
        <v>?</v>
      </c>
      <c r="AK1104" s="31" t="str">
        <f t="shared" si="282"/>
        <v>?</v>
      </c>
      <c r="AL1104" s="31" t="str">
        <f t="shared" si="283"/>
        <v>?</v>
      </c>
      <c r="AM1104" s="39" t="str">
        <f t="shared" si="284"/>
        <v/>
      </c>
      <c r="AN1104" s="31" t="str">
        <f t="shared" si="285"/>
        <v/>
      </c>
      <c r="AO1104" s="32" t="str">
        <f t="shared" si="286"/>
        <v/>
      </c>
      <c r="AP1104" s="32" t="str">
        <f t="shared" si="287"/>
        <v/>
      </c>
      <c r="AQ1104" s="32" t="str">
        <f t="shared" si="288"/>
        <v/>
      </c>
      <c r="AR1104" s="32" t="str">
        <f t="shared" si="289"/>
        <v/>
      </c>
      <c r="AS1104" s="32" t="str">
        <f t="shared" si="290"/>
        <v/>
      </c>
      <c r="AT1104" s="96" t="str">
        <f t="shared" si="291"/>
        <v xml:space="preserve"> </v>
      </c>
    </row>
    <row r="1105" spans="1:46" ht="14.25">
      <c r="A1105" s="84"/>
      <c r="B1105" s="101"/>
      <c r="C1105" s="102"/>
      <c r="D1105" s="102"/>
      <c r="E1105" s="102"/>
      <c r="F1105" s="103"/>
      <c r="H1105" s="104"/>
      <c r="J1105" s="101"/>
      <c r="K1105" s="102"/>
      <c r="L1105" s="102"/>
      <c r="M1105" s="102"/>
      <c r="N1105" s="102"/>
      <c r="O1105" s="102"/>
      <c r="P1105" s="102"/>
      <c r="Q1105" s="102"/>
      <c r="R1105" s="105"/>
      <c r="T1105" s="101"/>
      <c r="U1105" s="102"/>
      <c r="V1105" s="102"/>
      <c r="W1105" s="102"/>
      <c r="X1105" s="106"/>
      <c r="Y1105" s="4"/>
      <c r="Z1105" s="107"/>
      <c r="AA1105" s="108"/>
      <c r="AB1105" s="108"/>
      <c r="AC1105" s="108"/>
      <c r="AD1105" s="109"/>
      <c r="AE1105" s="7"/>
      <c r="AF1105" s="32" t="str">
        <f t="shared" si="277"/>
        <v/>
      </c>
      <c r="AG1105" s="31" t="str">
        <f t="shared" si="278"/>
        <v>?</v>
      </c>
      <c r="AH1105" s="31" t="str">
        <f t="shared" si="279"/>
        <v>?</v>
      </c>
      <c r="AI1105" s="31" t="str">
        <f t="shared" si="280"/>
        <v>?</v>
      </c>
      <c r="AJ1105" s="31" t="str">
        <f t="shared" si="281"/>
        <v>?</v>
      </c>
      <c r="AK1105" s="31" t="str">
        <f t="shared" si="282"/>
        <v>?</v>
      </c>
      <c r="AL1105" s="31" t="str">
        <f t="shared" si="283"/>
        <v>?</v>
      </c>
      <c r="AM1105" s="39" t="str">
        <f t="shared" si="284"/>
        <v/>
      </c>
      <c r="AN1105" s="31" t="str">
        <f t="shared" si="285"/>
        <v/>
      </c>
      <c r="AO1105" s="32" t="str">
        <f t="shared" si="286"/>
        <v/>
      </c>
      <c r="AP1105" s="32" t="str">
        <f t="shared" si="287"/>
        <v/>
      </c>
      <c r="AQ1105" s="32" t="str">
        <f t="shared" si="288"/>
        <v/>
      </c>
      <c r="AR1105" s="32" t="str">
        <f t="shared" si="289"/>
        <v/>
      </c>
      <c r="AS1105" s="32" t="str">
        <f t="shared" si="290"/>
        <v/>
      </c>
      <c r="AT1105" s="96" t="str">
        <f t="shared" si="291"/>
        <v xml:space="preserve"> </v>
      </c>
    </row>
    <row r="1106" spans="1:46" ht="14.25">
      <c r="A1106" s="84"/>
      <c r="B1106" s="101"/>
      <c r="C1106" s="102"/>
      <c r="D1106" s="102"/>
      <c r="E1106" s="102"/>
      <c r="F1106" s="103"/>
      <c r="H1106" s="104"/>
      <c r="J1106" s="101"/>
      <c r="K1106" s="102"/>
      <c r="L1106" s="102"/>
      <c r="M1106" s="102"/>
      <c r="N1106" s="102"/>
      <c r="O1106" s="102"/>
      <c r="P1106" s="102"/>
      <c r="Q1106" s="102"/>
      <c r="R1106" s="105"/>
      <c r="T1106" s="101"/>
      <c r="U1106" s="102"/>
      <c r="V1106" s="102"/>
      <c r="W1106" s="102"/>
      <c r="X1106" s="106"/>
      <c r="Y1106" s="4"/>
      <c r="Z1106" s="107"/>
      <c r="AA1106" s="108"/>
      <c r="AB1106" s="108"/>
      <c r="AC1106" s="108"/>
      <c r="AD1106" s="109"/>
      <c r="AE1106" s="7"/>
      <c r="AF1106" s="32" t="str">
        <f t="shared" si="277"/>
        <v/>
      </c>
      <c r="AG1106" s="31" t="str">
        <f t="shared" si="278"/>
        <v>?</v>
      </c>
      <c r="AH1106" s="31" t="str">
        <f t="shared" si="279"/>
        <v>?</v>
      </c>
      <c r="AI1106" s="31" t="str">
        <f t="shared" si="280"/>
        <v>?</v>
      </c>
      <c r="AJ1106" s="31" t="str">
        <f t="shared" si="281"/>
        <v>?</v>
      </c>
      <c r="AK1106" s="31" t="str">
        <f t="shared" si="282"/>
        <v>?</v>
      </c>
      <c r="AL1106" s="31" t="str">
        <f t="shared" si="283"/>
        <v>?</v>
      </c>
      <c r="AM1106" s="39" t="str">
        <f t="shared" si="284"/>
        <v/>
      </c>
      <c r="AN1106" s="31" t="str">
        <f t="shared" si="285"/>
        <v/>
      </c>
      <c r="AO1106" s="32" t="str">
        <f t="shared" si="286"/>
        <v/>
      </c>
      <c r="AP1106" s="32" t="str">
        <f t="shared" si="287"/>
        <v/>
      </c>
      <c r="AQ1106" s="32" t="str">
        <f t="shared" si="288"/>
        <v/>
      </c>
      <c r="AR1106" s="32" t="str">
        <f t="shared" si="289"/>
        <v/>
      </c>
      <c r="AS1106" s="32" t="str">
        <f t="shared" si="290"/>
        <v/>
      </c>
      <c r="AT1106" s="96" t="str">
        <f t="shared" si="291"/>
        <v xml:space="preserve"> </v>
      </c>
    </row>
    <row r="1107" spans="1:46" ht="14.25">
      <c r="A1107" s="84"/>
      <c r="B1107" s="101"/>
      <c r="C1107" s="102"/>
      <c r="D1107" s="102"/>
      <c r="E1107" s="102"/>
      <c r="F1107" s="103"/>
      <c r="H1107" s="104"/>
      <c r="J1107" s="101"/>
      <c r="K1107" s="102"/>
      <c r="L1107" s="102"/>
      <c r="M1107" s="102"/>
      <c r="N1107" s="102"/>
      <c r="O1107" s="102"/>
      <c r="P1107" s="102"/>
      <c r="Q1107" s="102"/>
      <c r="R1107" s="105"/>
      <c r="T1107" s="101"/>
      <c r="U1107" s="102"/>
      <c r="V1107" s="102"/>
      <c r="W1107" s="102"/>
      <c r="X1107" s="106"/>
      <c r="Y1107" s="4"/>
      <c r="Z1107" s="107"/>
      <c r="AA1107" s="108"/>
      <c r="AB1107" s="108"/>
      <c r="AC1107" s="108"/>
      <c r="AD1107" s="109"/>
      <c r="AE1107" s="7"/>
      <c r="AF1107" s="32" t="str">
        <f t="shared" si="277"/>
        <v/>
      </c>
      <c r="AG1107" s="31" t="str">
        <f t="shared" si="278"/>
        <v>?</v>
      </c>
      <c r="AH1107" s="31" t="str">
        <f t="shared" si="279"/>
        <v>?</v>
      </c>
      <c r="AI1107" s="31" t="str">
        <f t="shared" si="280"/>
        <v>?</v>
      </c>
      <c r="AJ1107" s="31" t="str">
        <f t="shared" si="281"/>
        <v>?</v>
      </c>
      <c r="AK1107" s="31" t="str">
        <f t="shared" si="282"/>
        <v>?</v>
      </c>
      <c r="AL1107" s="31" t="str">
        <f t="shared" si="283"/>
        <v>?</v>
      </c>
      <c r="AM1107" s="39" t="str">
        <f t="shared" si="284"/>
        <v/>
      </c>
      <c r="AN1107" s="31" t="str">
        <f t="shared" si="285"/>
        <v/>
      </c>
      <c r="AO1107" s="32" t="str">
        <f t="shared" si="286"/>
        <v/>
      </c>
      <c r="AP1107" s="32" t="str">
        <f t="shared" si="287"/>
        <v/>
      </c>
      <c r="AQ1107" s="32" t="str">
        <f t="shared" si="288"/>
        <v/>
      </c>
      <c r="AR1107" s="32" t="str">
        <f t="shared" si="289"/>
        <v/>
      </c>
      <c r="AS1107" s="32" t="str">
        <f t="shared" si="290"/>
        <v/>
      </c>
      <c r="AT1107" s="96" t="str">
        <f t="shared" si="291"/>
        <v xml:space="preserve"> </v>
      </c>
    </row>
    <row r="1108" spans="1:46" ht="14.25">
      <c r="A1108" s="84"/>
      <c r="B1108" s="101"/>
      <c r="C1108" s="102"/>
      <c r="D1108" s="102"/>
      <c r="E1108" s="102"/>
      <c r="F1108" s="103"/>
      <c r="H1108" s="104"/>
      <c r="J1108" s="101"/>
      <c r="K1108" s="102"/>
      <c r="L1108" s="102"/>
      <c r="M1108" s="102"/>
      <c r="N1108" s="102"/>
      <c r="O1108" s="102"/>
      <c r="P1108" s="102"/>
      <c r="Q1108" s="102"/>
      <c r="R1108" s="105"/>
      <c r="T1108" s="101"/>
      <c r="U1108" s="102"/>
      <c r="V1108" s="102"/>
      <c r="W1108" s="102"/>
      <c r="X1108" s="106"/>
      <c r="Y1108" s="4"/>
      <c r="Z1108" s="107"/>
      <c r="AA1108" s="108"/>
      <c r="AB1108" s="108"/>
      <c r="AC1108" s="108"/>
      <c r="AD1108" s="109"/>
      <c r="AE1108" s="7"/>
      <c r="AF1108" s="32" t="str">
        <f t="shared" si="277"/>
        <v/>
      </c>
      <c r="AG1108" s="31" t="str">
        <f t="shared" si="278"/>
        <v>?</v>
      </c>
      <c r="AH1108" s="31" t="str">
        <f t="shared" si="279"/>
        <v>?</v>
      </c>
      <c r="AI1108" s="31" t="str">
        <f t="shared" si="280"/>
        <v>?</v>
      </c>
      <c r="AJ1108" s="31" t="str">
        <f t="shared" si="281"/>
        <v>?</v>
      </c>
      <c r="AK1108" s="31" t="str">
        <f t="shared" si="282"/>
        <v>?</v>
      </c>
      <c r="AL1108" s="31" t="str">
        <f t="shared" si="283"/>
        <v>?</v>
      </c>
      <c r="AM1108" s="39" t="str">
        <f t="shared" si="284"/>
        <v/>
      </c>
      <c r="AN1108" s="31" t="str">
        <f t="shared" si="285"/>
        <v/>
      </c>
      <c r="AO1108" s="32" t="str">
        <f t="shared" si="286"/>
        <v/>
      </c>
      <c r="AP1108" s="32" t="str">
        <f t="shared" si="287"/>
        <v/>
      </c>
      <c r="AQ1108" s="32" t="str">
        <f t="shared" si="288"/>
        <v/>
      </c>
      <c r="AR1108" s="32" t="str">
        <f t="shared" si="289"/>
        <v/>
      </c>
      <c r="AS1108" s="32" t="str">
        <f t="shared" si="290"/>
        <v/>
      </c>
      <c r="AT1108" s="96" t="str">
        <f t="shared" si="291"/>
        <v xml:space="preserve"> </v>
      </c>
    </row>
    <row r="1109" spans="1:46" ht="14.25">
      <c r="A1109" s="84"/>
      <c r="B1109" s="101"/>
      <c r="C1109" s="102"/>
      <c r="D1109" s="102"/>
      <c r="E1109" s="102"/>
      <c r="F1109" s="103"/>
      <c r="H1109" s="104"/>
      <c r="J1109" s="101"/>
      <c r="K1109" s="102"/>
      <c r="L1109" s="102"/>
      <c r="M1109" s="102"/>
      <c r="N1109" s="102"/>
      <c r="O1109" s="102"/>
      <c r="P1109" s="102"/>
      <c r="Q1109" s="102"/>
      <c r="R1109" s="105"/>
      <c r="T1109" s="101"/>
      <c r="U1109" s="102"/>
      <c r="V1109" s="102"/>
      <c r="W1109" s="102"/>
      <c r="X1109" s="106"/>
      <c r="Y1109" s="4"/>
      <c r="Z1109" s="107"/>
      <c r="AA1109" s="108"/>
      <c r="AB1109" s="108"/>
      <c r="AC1109" s="108"/>
      <c r="AD1109" s="109"/>
      <c r="AE1109" s="7"/>
      <c r="AF1109" s="32" t="str">
        <f t="shared" si="277"/>
        <v/>
      </c>
      <c r="AG1109" s="31" t="str">
        <f t="shared" si="278"/>
        <v>?</v>
      </c>
      <c r="AH1109" s="31" t="str">
        <f t="shared" si="279"/>
        <v>?</v>
      </c>
      <c r="AI1109" s="31" t="str">
        <f t="shared" si="280"/>
        <v>?</v>
      </c>
      <c r="AJ1109" s="31" t="str">
        <f t="shared" si="281"/>
        <v>?</v>
      </c>
      <c r="AK1109" s="31" t="str">
        <f t="shared" si="282"/>
        <v>?</v>
      </c>
      <c r="AL1109" s="31" t="str">
        <f t="shared" si="283"/>
        <v>?</v>
      </c>
      <c r="AM1109" s="39" t="str">
        <f t="shared" si="284"/>
        <v/>
      </c>
      <c r="AN1109" s="31" t="str">
        <f t="shared" si="285"/>
        <v/>
      </c>
      <c r="AO1109" s="32" t="str">
        <f t="shared" si="286"/>
        <v/>
      </c>
      <c r="AP1109" s="32" t="str">
        <f t="shared" si="287"/>
        <v/>
      </c>
      <c r="AQ1109" s="32" t="str">
        <f t="shared" si="288"/>
        <v/>
      </c>
      <c r="AR1109" s="32" t="str">
        <f t="shared" si="289"/>
        <v/>
      </c>
      <c r="AS1109" s="32" t="str">
        <f t="shared" si="290"/>
        <v/>
      </c>
      <c r="AT1109" s="96" t="str">
        <f t="shared" si="291"/>
        <v xml:space="preserve"> </v>
      </c>
    </row>
    <row r="1110" spans="1:46" ht="14.25">
      <c r="A1110" s="84"/>
      <c r="B1110" s="101"/>
      <c r="C1110" s="102"/>
      <c r="D1110" s="102"/>
      <c r="E1110" s="102"/>
      <c r="F1110" s="103"/>
      <c r="H1110" s="104"/>
      <c r="J1110" s="101"/>
      <c r="K1110" s="102"/>
      <c r="L1110" s="102"/>
      <c r="M1110" s="102"/>
      <c r="N1110" s="102"/>
      <c r="O1110" s="102"/>
      <c r="P1110" s="102"/>
      <c r="Q1110" s="102"/>
      <c r="R1110" s="105"/>
      <c r="T1110" s="101"/>
      <c r="U1110" s="102"/>
      <c r="V1110" s="102"/>
      <c r="W1110" s="102"/>
      <c r="X1110" s="106"/>
      <c r="Y1110" s="4"/>
      <c r="Z1110" s="107"/>
      <c r="AA1110" s="108"/>
      <c r="AB1110" s="108"/>
      <c r="AC1110" s="108"/>
      <c r="AD1110" s="109"/>
      <c r="AE1110" s="7"/>
      <c r="AF1110" s="32" t="str">
        <f t="shared" si="277"/>
        <v/>
      </c>
      <c r="AG1110" s="31" t="str">
        <f t="shared" si="278"/>
        <v>?</v>
      </c>
      <c r="AH1110" s="31" t="str">
        <f t="shared" si="279"/>
        <v>?</v>
      </c>
      <c r="AI1110" s="31" t="str">
        <f t="shared" si="280"/>
        <v>?</v>
      </c>
      <c r="AJ1110" s="31" t="str">
        <f t="shared" si="281"/>
        <v>?</v>
      </c>
      <c r="AK1110" s="31" t="str">
        <f t="shared" si="282"/>
        <v>?</v>
      </c>
      <c r="AL1110" s="31" t="str">
        <f t="shared" si="283"/>
        <v>?</v>
      </c>
      <c r="AM1110" s="39" t="str">
        <f t="shared" si="284"/>
        <v/>
      </c>
      <c r="AN1110" s="31" t="str">
        <f t="shared" si="285"/>
        <v/>
      </c>
      <c r="AO1110" s="32" t="str">
        <f t="shared" si="286"/>
        <v/>
      </c>
      <c r="AP1110" s="32" t="str">
        <f t="shared" si="287"/>
        <v/>
      </c>
      <c r="AQ1110" s="32" t="str">
        <f t="shared" si="288"/>
        <v/>
      </c>
      <c r="AR1110" s="32" t="str">
        <f t="shared" si="289"/>
        <v/>
      </c>
      <c r="AS1110" s="32" t="str">
        <f t="shared" si="290"/>
        <v/>
      </c>
      <c r="AT1110" s="96" t="str">
        <f t="shared" si="291"/>
        <v xml:space="preserve"> </v>
      </c>
    </row>
    <row r="1111" spans="1:46" ht="14.25">
      <c r="A1111" s="84"/>
      <c r="B1111" s="101"/>
      <c r="C1111" s="102"/>
      <c r="D1111" s="102"/>
      <c r="E1111" s="102"/>
      <c r="F1111" s="103"/>
      <c r="H1111" s="104"/>
      <c r="J1111" s="101"/>
      <c r="K1111" s="102"/>
      <c r="L1111" s="102"/>
      <c r="M1111" s="102"/>
      <c r="N1111" s="102"/>
      <c r="O1111" s="102"/>
      <c r="P1111" s="102"/>
      <c r="Q1111" s="102"/>
      <c r="R1111" s="105"/>
      <c r="T1111" s="101"/>
      <c r="U1111" s="102"/>
      <c r="V1111" s="102"/>
      <c r="W1111" s="102"/>
      <c r="X1111" s="106"/>
      <c r="Y1111" s="4"/>
      <c r="Z1111" s="107"/>
      <c r="AA1111" s="108"/>
      <c r="AB1111" s="108"/>
      <c r="AC1111" s="108"/>
      <c r="AD1111" s="109"/>
      <c r="AE1111" s="7"/>
      <c r="AF1111" s="32" t="str">
        <f t="shared" si="277"/>
        <v/>
      </c>
      <c r="AG1111" s="31" t="str">
        <f t="shared" si="278"/>
        <v>?</v>
      </c>
      <c r="AH1111" s="31" t="str">
        <f t="shared" si="279"/>
        <v>?</v>
      </c>
      <c r="AI1111" s="31" t="str">
        <f t="shared" si="280"/>
        <v>?</v>
      </c>
      <c r="AJ1111" s="31" t="str">
        <f t="shared" si="281"/>
        <v>?</v>
      </c>
      <c r="AK1111" s="31" t="str">
        <f t="shared" si="282"/>
        <v>?</v>
      </c>
      <c r="AL1111" s="31" t="str">
        <f t="shared" si="283"/>
        <v>?</v>
      </c>
      <c r="AM1111" s="39" t="str">
        <f t="shared" si="284"/>
        <v/>
      </c>
      <c r="AN1111" s="31" t="str">
        <f t="shared" si="285"/>
        <v/>
      </c>
      <c r="AO1111" s="32" t="str">
        <f t="shared" si="286"/>
        <v/>
      </c>
      <c r="AP1111" s="32" t="str">
        <f t="shared" si="287"/>
        <v/>
      </c>
      <c r="AQ1111" s="32" t="str">
        <f t="shared" si="288"/>
        <v/>
      </c>
      <c r="AR1111" s="32" t="str">
        <f t="shared" si="289"/>
        <v/>
      </c>
      <c r="AS1111" s="32" t="str">
        <f t="shared" si="290"/>
        <v/>
      </c>
      <c r="AT1111" s="96" t="str">
        <f t="shared" si="291"/>
        <v xml:space="preserve"> </v>
      </c>
    </row>
    <row r="1112" spans="1:46" ht="14.25">
      <c r="A1112" s="84"/>
      <c r="B1112" s="101"/>
      <c r="C1112" s="102"/>
      <c r="D1112" s="102"/>
      <c r="E1112" s="102"/>
      <c r="F1112" s="103"/>
      <c r="H1112" s="104"/>
      <c r="J1112" s="101"/>
      <c r="K1112" s="102"/>
      <c r="L1112" s="102"/>
      <c r="M1112" s="102"/>
      <c r="N1112" s="102"/>
      <c r="O1112" s="102"/>
      <c r="P1112" s="102"/>
      <c r="Q1112" s="102"/>
      <c r="R1112" s="105"/>
      <c r="T1112" s="101"/>
      <c r="U1112" s="102"/>
      <c r="V1112" s="102"/>
      <c r="W1112" s="102"/>
      <c r="X1112" s="106"/>
      <c r="Y1112" s="4"/>
      <c r="Z1112" s="107"/>
      <c r="AA1112" s="108"/>
      <c r="AB1112" s="108"/>
      <c r="AC1112" s="108"/>
      <c r="AD1112" s="109"/>
      <c r="AE1112" s="7"/>
      <c r="AF1112" s="32" t="str">
        <f t="shared" si="277"/>
        <v/>
      </c>
      <c r="AG1112" s="31" t="str">
        <f t="shared" si="278"/>
        <v>?</v>
      </c>
      <c r="AH1112" s="31" t="str">
        <f t="shared" si="279"/>
        <v>?</v>
      </c>
      <c r="AI1112" s="31" t="str">
        <f t="shared" si="280"/>
        <v>?</v>
      </c>
      <c r="AJ1112" s="31" t="str">
        <f t="shared" si="281"/>
        <v>?</v>
      </c>
      <c r="AK1112" s="31" t="str">
        <f t="shared" si="282"/>
        <v>?</v>
      </c>
      <c r="AL1112" s="31" t="str">
        <f t="shared" si="283"/>
        <v>?</v>
      </c>
      <c r="AM1112" s="39" t="str">
        <f t="shared" si="284"/>
        <v/>
      </c>
      <c r="AN1112" s="31" t="str">
        <f t="shared" si="285"/>
        <v/>
      </c>
      <c r="AO1112" s="32" t="str">
        <f t="shared" si="286"/>
        <v/>
      </c>
      <c r="AP1112" s="32" t="str">
        <f t="shared" si="287"/>
        <v/>
      </c>
      <c r="AQ1112" s="32" t="str">
        <f t="shared" si="288"/>
        <v/>
      </c>
      <c r="AR1112" s="32" t="str">
        <f t="shared" si="289"/>
        <v/>
      </c>
      <c r="AS1112" s="32" t="str">
        <f t="shared" si="290"/>
        <v/>
      </c>
      <c r="AT1112" s="96" t="str">
        <f t="shared" si="291"/>
        <v xml:space="preserve"> </v>
      </c>
    </row>
    <row r="1113" spans="1:46" ht="14.25">
      <c r="A1113" s="84"/>
      <c r="B1113" s="101"/>
      <c r="C1113" s="102"/>
      <c r="D1113" s="102"/>
      <c r="E1113" s="102"/>
      <c r="F1113" s="103"/>
      <c r="H1113" s="104"/>
      <c r="J1113" s="101"/>
      <c r="K1113" s="102"/>
      <c r="L1113" s="102"/>
      <c r="M1113" s="102"/>
      <c r="N1113" s="102"/>
      <c r="O1113" s="102"/>
      <c r="P1113" s="102"/>
      <c r="Q1113" s="102"/>
      <c r="R1113" s="105"/>
      <c r="T1113" s="101"/>
      <c r="U1113" s="102"/>
      <c r="V1113" s="102"/>
      <c r="W1113" s="102"/>
      <c r="X1113" s="106"/>
      <c r="Y1113" s="4"/>
      <c r="Z1113" s="107"/>
      <c r="AA1113" s="108"/>
      <c r="AB1113" s="108"/>
      <c r="AC1113" s="108"/>
      <c r="AD1113" s="109"/>
      <c r="AE1113" s="7"/>
      <c r="AF1113" s="32" t="str">
        <f t="shared" si="277"/>
        <v/>
      </c>
      <c r="AG1113" s="31" t="str">
        <f t="shared" si="278"/>
        <v>?</v>
      </c>
      <c r="AH1113" s="31" t="str">
        <f t="shared" si="279"/>
        <v>?</v>
      </c>
      <c r="AI1113" s="31" t="str">
        <f t="shared" si="280"/>
        <v>?</v>
      </c>
      <c r="AJ1113" s="31" t="str">
        <f t="shared" si="281"/>
        <v>?</v>
      </c>
      <c r="AK1113" s="31" t="str">
        <f t="shared" si="282"/>
        <v>?</v>
      </c>
      <c r="AL1113" s="31" t="str">
        <f t="shared" si="283"/>
        <v>?</v>
      </c>
      <c r="AM1113" s="39" t="str">
        <f t="shared" si="284"/>
        <v/>
      </c>
      <c r="AN1113" s="31" t="str">
        <f t="shared" si="285"/>
        <v/>
      </c>
      <c r="AO1113" s="32" t="str">
        <f t="shared" si="286"/>
        <v/>
      </c>
      <c r="AP1113" s="32" t="str">
        <f t="shared" si="287"/>
        <v/>
      </c>
      <c r="AQ1113" s="32" t="str">
        <f t="shared" si="288"/>
        <v/>
      </c>
      <c r="AR1113" s="32" t="str">
        <f t="shared" si="289"/>
        <v/>
      </c>
      <c r="AS1113" s="32" t="str">
        <f t="shared" si="290"/>
        <v/>
      </c>
      <c r="AT1113" s="96" t="str">
        <f t="shared" si="291"/>
        <v xml:space="preserve"> </v>
      </c>
    </row>
    <row r="1114" spans="1:46" ht="14.25">
      <c r="A1114" s="84"/>
      <c r="B1114" s="101"/>
      <c r="C1114" s="102"/>
      <c r="D1114" s="102"/>
      <c r="E1114" s="102"/>
      <c r="F1114" s="103"/>
      <c r="H1114" s="104"/>
      <c r="J1114" s="101"/>
      <c r="K1114" s="102"/>
      <c r="L1114" s="102"/>
      <c r="M1114" s="102"/>
      <c r="N1114" s="102"/>
      <c r="O1114" s="102"/>
      <c r="P1114" s="102"/>
      <c r="Q1114" s="102"/>
      <c r="R1114" s="105"/>
      <c r="T1114" s="101"/>
      <c r="U1114" s="102"/>
      <c r="V1114" s="102"/>
      <c r="W1114" s="102"/>
      <c r="X1114" s="106"/>
      <c r="Y1114" s="4"/>
      <c r="Z1114" s="107"/>
      <c r="AA1114" s="108"/>
      <c r="AB1114" s="108"/>
      <c r="AC1114" s="108"/>
      <c r="AD1114" s="109"/>
      <c r="AE1114" s="7"/>
      <c r="AF1114" s="32" t="str">
        <f t="shared" si="277"/>
        <v/>
      </c>
      <c r="AG1114" s="31" t="str">
        <f t="shared" si="278"/>
        <v>?</v>
      </c>
      <c r="AH1114" s="31" t="str">
        <f t="shared" si="279"/>
        <v>?</v>
      </c>
      <c r="AI1114" s="31" t="str">
        <f t="shared" si="280"/>
        <v>?</v>
      </c>
      <c r="AJ1114" s="31" t="str">
        <f t="shared" si="281"/>
        <v>?</v>
      </c>
      <c r="AK1114" s="31" t="str">
        <f t="shared" si="282"/>
        <v>?</v>
      </c>
      <c r="AL1114" s="31" t="str">
        <f t="shared" si="283"/>
        <v>?</v>
      </c>
      <c r="AM1114" s="39" t="str">
        <f t="shared" si="284"/>
        <v/>
      </c>
      <c r="AN1114" s="31" t="str">
        <f t="shared" si="285"/>
        <v/>
      </c>
      <c r="AO1114" s="32" t="str">
        <f t="shared" si="286"/>
        <v/>
      </c>
      <c r="AP1114" s="32" t="str">
        <f t="shared" si="287"/>
        <v/>
      </c>
      <c r="AQ1114" s="32" t="str">
        <f t="shared" si="288"/>
        <v/>
      </c>
      <c r="AR1114" s="32" t="str">
        <f t="shared" si="289"/>
        <v/>
      </c>
      <c r="AS1114" s="32" t="str">
        <f t="shared" si="290"/>
        <v/>
      </c>
      <c r="AT1114" s="96" t="str">
        <f t="shared" si="291"/>
        <v xml:space="preserve"> </v>
      </c>
    </row>
    <row r="1115" spans="1:46" ht="14.25">
      <c r="A1115" s="84"/>
      <c r="B1115" s="101"/>
      <c r="C1115" s="102"/>
      <c r="D1115" s="102"/>
      <c r="E1115" s="102"/>
      <c r="F1115" s="103"/>
      <c r="H1115" s="104"/>
      <c r="J1115" s="101"/>
      <c r="K1115" s="102"/>
      <c r="L1115" s="102"/>
      <c r="M1115" s="102"/>
      <c r="N1115" s="102"/>
      <c r="O1115" s="102"/>
      <c r="P1115" s="102"/>
      <c r="Q1115" s="102"/>
      <c r="R1115" s="105"/>
      <c r="T1115" s="101"/>
      <c r="U1115" s="102"/>
      <c r="V1115" s="102"/>
      <c r="W1115" s="102"/>
      <c r="X1115" s="106"/>
      <c r="Y1115" s="4"/>
      <c r="Z1115" s="107"/>
      <c r="AA1115" s="108"/>
      <c r="AB1115" s="108"/>
      <c r="AC1115" s="108"/>
      <c r="AD1115" s="109"/>
      <c r="AE1115" s="7"/>
      <c r="AF1115" s="32" t="str">
        <f t="shared" si="277"/>
        <v/>
      </c>
      <c r="AG1115" s="31" t="str">
        <f t="shared" si="278"/>
        <v>?</v>
      </c>
      <c r="AH1115" s="31" t="str">
        <f t="shared" si="279"/>
        <v>?</v>
      </c>
      <c r="AI1115" s="31" t="str">
        <f t="shared" si="280"/>
        <v>?</v>
      </c>
      <c r="AJ1115" s="31" t="str">
        <f t="shared" si="281"/>
        <v>?</v>
      </c>
      <c r="AK1115" s="31" t="str">
        <f t="shared" si="282"/>
        <v>?</v>
      </c>
      <c r="AL1115" s="31" t="str">
        <f t="shared" si="283"/>
        <v>?</v>
      </c>
      <c r="AM1115" s="39" t="str">
        <f t="shared" si="284"/>
        <v/>
      </c>
      <c r="AN1115" s="31" t="str">
        <f t="shared" si="285"/>
        <v/>
      </c>
      <c r="AO1115" s="32" t="str">
        <f t="shared" si="286"/>
        <v/>
      </c>
      <c r="AP1115" s="32" t="str">
        <f t="shared" si="287"/>
        <v/>
      </c>
      <c r="AQ1115" s="32" t="str">
        <f t="shared" si="288"/>
        <v/>
      </c>
      <c r="AR1115" s="32" t="str">
        <f t="shared" si="289"/>
        <v/>
      </c>
      <c r="AS1115" s="32" t="str">
        <f t="shared" si="290"/>
        <v/>
      </c>
      <c r="AT1115" s="96" t="str">
        <f t="shared" si="291"/>
        <v xml:space="preserve"> </v>
      </c>
    </row>
    <row r="1116" spans="1:46" ht="14.25">
      <c r="A1116" s="84"/>
      <c r="B1116" s="101"/>
      <c r="C1116" s="102"/>
      <c r="D1116" s="102"/>
      <c r="E1116" s="102"/>
      <c r="F1116" s="103"/>
      <c r="H1116" s="104"/>
      <c r="J1116" s="101"/>
      <c r="K1116" s="102"/>
      <c r="L1116" s="102"/>
      <c r="M1116" s="102"/>
      <c r="N1116" s="102"/>
      <c r="O1116" s="102"/>
      <c r="P1116" s="102"/>
      <c r="Q1116" s="102"/>
      <c r="R1116" s="105"/>
      <c r="T1116" s="101"/>
      <c r="U1116" s="102"/>
      <c r="V1116" s="102"/>
      <c r="W1116" s="102"/>
      <c r="X1116" s="106"/>
      <c r="Y1116" s="4"/>
      <c r="Z1116" s="107"/>
      <c r="AA1116" s="108"/>
      <c r="AB1116" s="108"/>
      <c r="AC1116" s="108"/>
      <c r="AD1116" s="109"/>
      <c r="AE1116" s="7"/>
      <c r="AF1116" s="32" t="str">
        <f t="shared" si="277"/>
        <v/>
      </c>
      <c r="AG1116" s="31" t="str">
        <f t="shared" si="278"/>
        <v>?</v>
      </c>
      <c r="AH1116" s="31" t="str">
        <f t="shared" si="279"/>
        <v>?</v>
      </c>
      <c r="AI1116" s="31" t="str">
        <f t="shared" si="280"/>
        <v>?</v>
      </c>
      <c r="AJ1116" s="31" t="str">
        <f t="shared" si="281"/>
        <v>?</v>
      </c>
      <c r="AK1116" s="31" t="str">
        <f t="shared" si="282"/>
        <v>?</v>
      </c>
      <c r="AL1116" s="31" t="str">
        <f t="shared" si="283"/>
        <v>?</v>
      </c>
      <c r="AM1116" s="39" t="str">
        <f t="shared" si="284"/>
        <v/>
      </c>
      <c r="AN1116" s="31" t="str">
        <f t="shared" si="285"/>
        <v/>
      </c>
      <c r="AO1116" s="32" t="str">
        <f t="shared" si="286"/>
        <v/>
      </c>
      <c r="AP1116" s="32" t="str">
        <f t="shared" si="287"/>
        <v/>
      </c>
      <c r="AQ1116" s="32" t="str">
        <f t="shared" si="288"/>
        <v/>
      </c>
      <c r="AR1116" s="32" t="str">
        <f t="shared" si="289"/>
        <v/>
      </c>
      <c r="AS1116" s="32" t="str">
        <f t="shared" si="290"/>
        <v/>
      </c>
      <c r="AT1116" s="96" t="str">
        <f t="shared" si="291"/>
        <v xml:space="preserve"> </v>
      </c>
    </row>
    <row r="1117" spans="1:46" ht="14.25">
      <c r="A1117" s="84"/>
      <c r="B1117" s="101"/>
      <c r="C1117" s="102"/>
      <c r="D1117" s="102"/>
      <c r="E1117" s="102"/>
      <c r="F1117" s="103"/>
      <c r="H1117" s="104"/>
      <c r="J1117" s="101"/>
      <c r="K1117" s="102"/>
      <c r="L1117" s="102"/>
      <c r="M1117" s="102"/>
      <c r="N1117" s="102"/>
      <c r="O1117" s="102"/>
      <c r="P1117" s="102"/>
      <c r="Q1117" s="102"/>
      <c r="R1117" s="105"/>
      <c r="T1117" s="101"/>
      <c r="U1117" s="102"/>
      <c r="V1117" s="102"/>
      <c r="W1117" s="102"/>
      <c r="X1117" s="106"/>
      <c r="Y1117" s="4"/>
      <c r="Z1117" s="107"/>
      <c r="AA1117" s="108"/>
      <c r="AB1117" s="108"/>
      <c r="AC1117" s="108"/>
      <c r="AD1117" s="109"/>
      <c r="AE1117" s="7"/>
      <c r="AF1117" s="32" t="str">
        <f t="shared" si="277"/>
        <v/>
      </c>
      <c r="AG1117" s="31" t="str">
        <f t="shared" si="278"/>
        <v>?</v>
      </c>
      <c r="AH1117" s="31" t="str">
        <f t="shared" si="279"/>
        <v>?</v>
      </c>
      <c r="AI1117" s="31" t="str">
        <f t="shared" si="280"/>
        <v>?</v>
      </c>
      <c r="AJ1117" s="31" t="str">
        <f t="shared" si="281"/>
        <v>?</v>
      </c>
      <c r="AK1117" s="31" t="str">
        <f t="shared" si="282"/>
        <v>?</v>
      </c>
      <c r="AL1117" s="31" t="str">
        <f t="shared" si="283"/>
        <v>?</v>
      </c>
      <c r="AM1117" s="39" t="str">
        <f t="shared" si="284"/>
        <v/>
      </c>
      <c r="AN1117" s="31" t="str">
        <f t="shared" si="285"/>
        <v/>
      </c>
      <c r="AO1117" s="32" t="str">
        <f t="shared" si="286"/>
        <v/>
      </c>
      <c r="AP1117" s="32" t="str">
        <f t="shared" si="287"/>
        <v/>
      </c>
      <c r="AQ1117" s="32" t="str">
        <f t="shared" si="288"/>
        <v/>
      </c>
      <c r="AR1117" s="32" t="str">
        <f t="shared" si="289"/>
        <v/>
      </c>
      <c r="AS1117" s="32" t="str">
        <f t="shared" si="290"/>
        <v/>
      </c>
      <c r="AT1117" s="96" t="str">
        <f t="shared" si="291"/>
        <v xml:space="preserve"> </v>
      </c>
    </row>
    <row r="1118" spans="1:46" ht="14.25">
      <c r="A1118" s="84"/>
      <c r="B1118" s="101"/>
      <c r="C1118" s="102"/>
      <c r="D1118" s="102"/>
      <c r="E1118" s="102"/>
      <c r="F1118" s="103"/>
      <c r="H1118" s="104"/>
      <c r="J1118" s="101"/>
      <c r="K1118" s="102"/>
      <c r="L1118" s="102"/>
      <c r="M1118" s="102"/>
      <c r="N1118" s="102"/>
      <c r="O1118" s="102"/>
      <c r="P1118" s="102"/>
      <c r="Q1118" s="102"/>
      <c r="R1118" s="105"/>
      <c r="T1118" s="101"/>
      <c r="U1118" s="102"/>
      <c r="V1118" s="102"/>
      <c r="W1118" s="102"/>
      <c r="X1118" s="106"/>
      <c r="Y1118" s="4"/>
      <c r="Z1118" s="107"/>
      <c r="AA1118" s="108"/>
      <c r="AB1118" s="108"/>
      <c r="AC1118" s="108"/>
      <c r="AD1118" s="109"/>
      <c r="AE1118" s="7"/>
      <c r="AF1118" s="32" t="str">
        <f t="shared" ref="AF1118:AF1181" si="292">IF(COUNTA(H1118)&gt;0,CONCATENATE(" [",H1118,"] "),"")</f>
        <v/>
      </c>
      <c r="AG1118" s="31" t="str">
        <f t="shared" ref="AG1118:AG1181" si="293">IF(COUNTA(L1118)&gt;0,RIGHT(L1118,LEN(L1118)-5),"?")</f>
        <v>?</v>
      </c>
      <c r="AH1118" s="31" t="str">
        <f t="shared" ref="AH1118:AH1181" si="294">IF(COUNTA(M1118)&gt;0,RIGHT(M1118,LEN(M1118)-5),"?")</f>
        <v>?</v>
      </c>
      <c r="AI1118" s="31" t="str">
        <f t="shared" ref="AI1118:AI1181" si="295">IF(COUNTA(N1118)&gt;0,RIGHT(N1118,LEN(N1118)-5),"?")</f>
        <v>?</v>
      </c>
      <c r="AJ1118" s="31" t="str">
        <f t="shared" ref="AJ1118:AJ1181" si="296">IF(COUNTA(O1118)&gt;0,RIGHT(O1118,LEN(O1118)-5),"?")</f>
        <v>?</v>
      </c>
      <c r="AK1118" s="31" t="str">
        <f t="shared" ref="AK1118:AK1181" si="297">IF(COUNTA(P1118)&gt;0,RIGHT(P1118,LEN(P1118)-5),"?")</f>
        <v>?</v>
      </c>
      <c r="AL1118" s="31" t="str">
        <f t="shared" ref="AL1118:AL1181" si="298">IF(COUNTA(Q1118)&gt;0,RIGHT(Q1118,LEN(Q1118)-5),"?")</f>
        <v>?</v>
      </c>
      <c r="AM1118" s="39" t="str">
        <f t="shared" ref="AM1118:AM1181" si="299">IF(COUNTA(R1118)&gt;0,CONCATENATE(" Fasta: ",RIGHT(R1118,LEN(R1118)-5)),"")</f>
        <v/>
      </c>
      <c r="AN1118" s="31" t="str">
        <f t="shared" ref="AN1118:AN1181" si="300">IF(A1118="Målvakt",CONCATENATE(AG1118," - ",AK1118),"")</f>
        <v/>
      </c>
      <c r="AO1118" s="32" t="str">
        <f t="shared" ref="AO1118:AO1181" si="301">IF(A1118="Försvarare",CONCATENATE(AK1118," - ",AH1118," - ",AJ1118," - ",AI1118),"")</f>
        <v/>
      </c>
      <c r="AP1118" s="32" t="str">
        <f t="shared" ref="AP1118:AP1181" si="302">IF(A1118="Inner",CONCATENATE(AH1118," - ",AI1118," - ",AK1118),"")</f>
        <v/>
      </c>
      <c r="AQ1118" s="32" t="str">
        <f t="shared" ref="AQ1118:AQ1181" si="303">IF(A1118="Ytter",CONCATENATE(AJ1118," - ",AH1118," - ",AI1118," - ",AK1118),"")</f>
        <v/>
      </c>
      <c r="AR1118" s="32" t="str">
        <f t="shared" ref="AR1118:AR1181" si="304">IF(A1118="Anfallare",CONCATENATE(AL1118," - ",AI1118," - ",AJ1118),"")</f>
        <v/>
      </c>
      <c r="AS1118" s="32" t="str">
        <f t="shared" ref="AS1118:AS1181" si="305">IF(A1118="Def anfallare",CONCATENATE(AI1118," - ",AH1118," - ",AL1118," - ",AJ1118),"")</f>
        <v/>
      </c>
      <c r="AT1118" s="96" t="str">
        <f t="shared" si="291"/>
        <v xml:space="preserve"> </v>
      </c>
    </row>
    <row r="1119" spans="1:46" ht="14.25">
      <c r="A1119" s="84"/>
      <c r="B1119" s="101"/>
      <c r="C1119" s="102"/>
      <c r="D1119" s="102"/>
      <c r="E1119" s="102"/>
      <c r="F1119" s="103"/>
      <c r="H1119" s="104"/>
      <c r="J1119" s="101"/>
      <c r="K1119" s="102"/>
      <c r="L1119" s="102"/>
      <c r="M1119" s="102"/>
      <c r="N1119" s="102"/>
      <c r="O1119" s="102"/>
      <c r="P1119" s="102"/>
      <c r="Q1119" s="102"/>
      <c r="R1119" s="105"/>
      <c r="T1119" s="101"/>
      <c r="U1119" s="102"/>
      <c r="V1119" s="102"/>
      <c r="W1119" s="102"/>
      <c r="X1119" s="106"/>
      <c r="Y1119" s="4"/>
      <c r="Z1119" s="107"/>
      <c r="AA1119" s="108"/>
      <c r="AB1119" s="108"/>
      <c r="AC1119" s="108"/>
      <c r="AD1119" s="109"/>
      <c r="AE1119" s="7"/>
      <c r="AF1119" s="32" t="str">
        <f t="shared" si="292"/>
        <v/>
      </c>
      <c r="AG1119" s="31" t="str">
        <f t="shared" si="293"/>
        <v>?</v>
      </c>
      <c r="AH1119" s="31" t="str">
        <f t="shared" si="294"/>
        <v>?</v>
      </c>
      <c r="AI1119" s="31" t="str">
        <f t="shared" si="295"/>
        <v>?</v>
      </c>
      <c r="AJ1119" s="31" t="str">
        <f t="shared" si="296"/>
        <v>?</v>
      </c>
      <c r="AK1119" s="31" t="str">
        <f t="shared" si="297"/>
        <v>?</v>
      </c>
      <c r="AL1119" s="31" t="str">
        <f t="shared" si="298"/>
        <v>?</v>
      </c>
      <c r="AM1119" s="39" t="str">
        <f t="shared" si="299"/>
        <v/>
      </c>
      <c r="AN1119" s="31" t="str">
        <f t="shared" si="300"/>
        <v/>
      </c>
      <c r="AO1119" s="32" t="str">
        <f t="shared" si="301"/>
        <v/>
      </c>
      <c r="AP1119" s="32" t="str">
        <f t="shared" si="302"/>
        <v/>
      </c>
      <c r="AQ1119" s="32" t="str">
        <f t="shared" si="303"/>
        <v/>
      </c>
      <c r="AR1119" s="32" t="str">
        <f t="shared" si="304"/>
        <v/>
      </c>
      <c r="AS1119" s="32" t="str">
        <f t="shared" si="305"/>
        <v/>
      </c>
      <c r="AT1119" s="96" t="str">
        <f t="shared" si="291"/>
        <v xml:space="preserve"> </v>
      </c>
    </row>
    <row r="1120" spans="1:46" ht="14.25">
      <c r="A1120" s="84"/>
      <c r="B1120" s="101"/>
      <c r="C1120" s="102"/>
      <c r="D1120" s="102"/>
      <c r="E1120" s="102"/>
      <c r="F1120" s="103"/>
      <c r="H1120" s="104"/>
      <c r="J1120" s="101"/>
      <c r="K1120" s="102"/>
      <c r="L1120" s="102"/>
      <c r="M1120" s="102"/>
      <c r="N1120" s="102"/>
      <c r="O1120" s="102"/>
      <c r="P1120" s="102"/>
      <c r="Q1120" s="102"/>
      <c r="R1120" s="105"/>
      <c r="T1120" s="101"/>
      <c r="U1120" s="102"/>
      <c r="V1120" s="102"/>
      <c r="W1120" s="102"/>
      <c r="X1120" s="106"/>
      <c r="Y1120" s="4"/>
      <c r="Z1120" s="107"/>
      <c r="AA1120" s="108"/>
      <c r="AB1120" s="108"/>
      <c r="AC1120" s="108"/>
      <c r="AD1120" s="109"/>
      <c r="AE1120" s="7"/>
      <c r="AF1120" s="32" t="str">
        <f t="shared" si="292"/>
        <v/>
      </c>
      <c r="AG1120" s="31" t="str">
        <f t="shared" si="293"/>
        <v>?</v>
      </c>
      <c r="AH1120" s="31" t="str">
        <f t="shared" si="294"/>
        <v>?</v>
      </c>
      <c r="AI1120" s="31" t="str">
        <f t="shared" si="295"/>
        <v>?</v>
      </c>
      <c r="AJ1120" s="31" t="str">
        <f t="shared" si="296"/>
        <v>?</v>
      </c>
      <c r="AK1120" s="31" t="str">
        <f t="shared" si="297"/>
        <v>?</v>
      </c>
      <c r="AL1120" s="31" t="str">
        <f t="shared" si="298"/>
        <v>?</v>
      </c>
      <c r="AM1120" s="39" t="str">
        <f t="shared" si="299"/>
        <v/>
      </c>
      <c r="AN1120" s="31" t="str">
        <f t="shared" si="300"/>
        <v/>
      </c>
      <c r="AO1120" s="32" t="str">
        <f t="shared" si="301"/>
        <v/>
      </c>
      <c r="AP1120" s="32" t="str">
        <f t="shared" si="302"/>
        <v/>
      </c>
      <c r="AQ1120" s="32" t="str">
        <f t="shared" si="303"/>
        <v/>
      </c>
      <c r="AR1120" s="32" t="str">
        <f t="shared" si="304"/>
        <v/>
      </c>
      <c r="AS1120" s="32" t="str">
        <f t="shared" si="305"/>
        <v/>
      </c>
      <c r="AT1120" s="96" t="str">
        <f t="shared" si="291"/>
        <v xml:space="preserve"> </v>
      </c>
    </row>
    <row r="1121" spans="1:46" ht="14.25">
      <c r="A1121" s="84"/>
      <c r="B1121" s="101"/>
      <c r="C1121" s="102"/>
      <c r="D1121" s="102"/>
      <c r="E1121" s="102"/>
      <c r="F1121" s="103"/>
      <c r="H1121" s="104"/>
      <c r="J1121" s="101"/>
      <c r="K1121" s="102"/>
      <c r="L1121" s="102"/>
      <c r="M1121" s="102"/>
      <c r="N1121" s="102"/>
      <c r="O1121" s="102"/>
      <c r="P1121" s="102"/>
      <c r="Q1121" s="102"/>
      <c r="R1121" s="105"/>
      <c r="T1121" s="101"/>
      <c r="U1121" s="102"/>
      <c r="V1121" s="102"/>
      <c r="W1121" s="102"/>
      <c r="X1121" s="106"/>
      <c r="Y1121" s="4"/>
      <c r="Z1121" s="107"/>
      <c r="AA1121" s="108"/>
      <c r="AB1121" s="108"/>
      <c r="AC1121" s="108"/>
      <c r="AD1121" s="109"/>
      <c r="AE1121" s="7"/>
      <c r="AF1121" s="32" t="str">
        <f t="shared" si="292"/>
        <v/>
      </c>
      <c r="AG1121" s="31" t="str">
        <f t="shared" si="293"/>
        <v>?</v>
      </c>
      <c r="AH1121" s="31" t="str">
        <f t="shared" si="294"/>
        <v>?</v>
      </c>
      <c r="AI1121" s="31" t="str">
        <f t="shared" si="295"/>
        <v>?</v>
      </c>
      <c r="AJ1121" s="31" t="str">
        <f t="shared" si="296"/>
        <v>?</v>
      </c>
      <c r="AK1121" s="31" t="str">
        <f t="shared" si="297"/>
        <v>?</v>
      </c>
      <c r="AL1121" s="31" t="str">
        <f t="shared" si="298"/>
        <v>?</v>
      </c>
      <c r="AM1121" s="39" t="str">
        <f t="shared" si="299"/>
        <v/>
      </c>
      <c r="AN1121" s="31" t="str">
        <f t="shared" si="300"/>
        <v/>
      </c>
      <c r="AO1121" s="32" t="str">
        <f t="shared" si="301"/>
        <v/>
      </c>
      <c r="AP1121" s="32" t="str">
        <f t="shared" si="302"/>
        <v/>
      </c>
      <c r="AQ1121" s="32" t="str">
        <f t="shared" si="303"/>
        <v/>
      </c>
      <c r="AR1121" s="32" t="str">
        <f t="shared" si="304"/>
        <v/>
      </c>
      <c r="AS1121" s="32" t="str">
        <f t="shared" si="305"/>
        <v/>
      </c>
      <c r="AT1121" s="96" t="str">
        <f t="shared" si="291"/>
        <v xml:space="preserve"> </v>
      </c>
    </row>
    <row r="1122" spans="1:46" ht="14.25">
      <c r="A1122" s="84"/>
      <c r="B1122" s="101"/>
      <c r="C1122" s="102"/>
      <c r="D1122" s="102"/>
      <c r="E1122" s="102"/>
      <c r="F1122" s="103"/>
      <c r="H1122" s="104"/>
      <c r="J1122" s="101"/>
      <c r="K1122" s="102"/>
      <c r="L1122" s="102"/>
      <c r="M1122" s="102"/>
      <c r="N1122" s="102"/>
      <c r="O1122" s="102"/>
      <c r="P1122" s="102"/>
      <c r="Q1122" s="102"/>
      <c r="R1122" s="105"/>
      <c r="T1122" s="101"/>
      <c r="U1122" s="102"/>
      <c r="V1122" s="102"/>
      <c r="W1122" s="102"/>
      <c r="X1122" s="106"/>
      <c r="Y1122" s="4"/>
      <c r="Z1122" s="107"/>
      <c r="AA1122" s="108"/>
      <c r="AB1122" s="108"/>
      <c r="AC1122" s="108"/>
      <c r="AD1122" s="109"/>
      <c r="AE1122" s="7"/>
      <c r="AF1122" s="32" t="str">
        <f t="shared" si="292"/>
        <v/>
      </c>
      <c r="AG1122" s="31" t="str">
        <f t="shared" si="293"/>
        <v>?</v>
      </c>
      <c r="AH1122" s="31" t="str">
        <f t="shared" si="294"/>
        <v>?</v>
      </c>
      <c r="AI1122" s="31" t="str">
        <f t="shared" si="295"/>
        <v>?</v>
      </c>
      <c r="AJ1122" s="31" t="str">
        <f t="shared" si="296"/>
        <v>?</v>
      </c>
      <c r="AK1122" s="31" t="str">
        <f t="shared" si="297"/>
        <v>?</v>
      </c>
      <c r="AL1122" s="31" t="str">
        <f t="shared" si="298"/>
        <v>?</v>
      </c>
      <c r="AM1122" s="39" t="str">
        <f t="shared" si="299"/>
        <v/>
      </c>
      <c r="AN1122" s="31" t="str">
        <f t="shared" si="300"/>
        <v/>
      </c>
      <c r="AO1122" s="32" t="str">
        <f t="shared" si="301"/>
        <v/>
      </c>
      <c r="AP1122" s="32" t="str">
        <f t="shared" si="302"/>
        <v/>
      </c>
      <c r="AQ1122" s="32" t="str">
        <f t="shared" si="303"/>
        <v/>
      </c>
      <c r="AR1122" s="32" t="str">
        <f t="shared" si="304"/>
        <v/>
      </c>
      <c r="AS1122" s="32" t="str">
        <f t="shared" si="305"/>
        <v/>
      </c>
      <c r="AT1122" s="96" t="str">
        <f t="shared" si="291"/>
        <v xml:space="preserve"> </v>
      </c>
    </row>
    <row r="1123" spans="1:46" ht="14.25">
      <c r="A1123" s="84"/>
      <c r="B1123" s="101"/>
      <c r="C1123" s="102"/>
      <c r="D1123" s="102"/>
      <c r="E1123" s="102"/>
      <c r="F1123" s="103"/>
      <c r="H1123" s="104"/>
      <c r="J1123" s="101"/>
      <c r="K1123" s="102"/>
      <c r="L1123" s="102"/>
      <c r="M1123" s="102"/>
      <c r="N1123" s="102"/>
      <c r="O1123" s="102"/>
      <c r="P1123" s="102"/>
      <c r="Q1123" s="102"/>
      <c r="R1123" s="105"/>
      <c r="T1123" s="101"/>
      <c r="U1123" s="102"/>
      <c r="V1123" s="102"/>
      <c r="W1123" s="102"/>
      <c r="X1123" s="106"/>
      <c r="Y1123" s="4"/>
      <c r="Z1123" s="107"/>
      <c r="AA1123" s="108"/>
      <c r="AB1123" s="108"/>
      <c r="AC1123" s="108"/>
      <c r="AD1123" s="109"/>
      <c r="AE1123" s="7"/>
      <c r="AF1123" s="32" t="str">
        <f t="shared" si="292"/>
        <v/>
      </c>
      <c r="AG1123" s="31" t="str">
        <f t="shared" si="293"/>
        <v>?</v>
      </c>
      <c r="AH1123" s="31" t="str">
        <f t="shared" si="294"/>
        <v>?</v>
      </c>
      <c r="AI1123" s="31" t="str">
        <f t="shared" si="295"/>
        <v>?</v>
      </c>
      <c r="AJ1123" s="31" t="str">
        <f t="shared" si="296"/>
        <v>?</v>
      </c>
      <c r="AK1123" s="31" t="str">
        <f t="shared" si="297"/>
        <v>?</v>
      </c>
      <c r="AL1123" s="31" t="str">
        <f t="shared" si="298"/>
        <v>?</v>
      </c>
      <c r="AM1123" s="39" t="str">
        <f t="shared" si="299"/>
        <v/>
      </c>
      <c r="AN1123" s="31" t="str">
        <f t="shared" si="300"/>
        <v/>
      </c>
      <c r="AO1123" s="32" t="str">
        <f t="shared" si="301"/>
        <v/>
      </c>
      <c r="AP1123" s="32" t="str">
        <f t="shared" si="302"/>
        <v/>
      </c>
      <c r="AQ1123" s="32" t="str">
        <f t="shared" si="303"/>
        <v/>
      </c>
      <c r="AR1123" s="32" t="str">
        <f t="shared" si="304"/>
        <v/>
      </c>
      <c r="AS1123" s="32" t="str">
        <f t="shared" si="305"/>
        <v/>
      </c>
      <c r="AT1123" s="96" t="str">
        <f t="shared" si="291"/>
        <v xml:space="preserve"> </v>
      </c>
    </row>
    <row r="1124" spans="1:46" ht="14.25">
      <c r="A1124" s="84"/>
      <c r="B1124" s="101"/>
      <c r="C1124" s="102"/>
      <c r="D1124" s="102"/>
      <c r="E1124" s="102"/>
      <c r="F1124" s="103"/>
      <c r="H1124" s="104"/>
      <c r="J1124" s="101"/>
      <c r="K1124" s="102"/>
      <c r="L1124" s="102"/>
      <c r="M1124" s="102"/>
      <c r="N1124" s="102"/>
      <c r="O1124" s="102"/>
      <c r="P1124" s="102"/>
      <c r="Q1124" s="102"/>
      <c r="R1124" s="105"/>
      <c r="T1124" s="101"/>
      <c r="U1124" s="102"/>
      <c r="V1124" s="102"/>
      <c r="W1124" s="102"/>
      <c r="X1124" s="106"/>
      <c r="Y1124" s="4"/>
      <c r="Z1124" s="107"/>
      <c r="AA1124" s="108"/>
      <c r="AB1124" s="108"/>
      <c r="AC1124" s="108"/>
      <c r="AD1124" s="109"/>
      <c r="AE1124" s="7"/>
      <c r="AF1124" s="32" t="str">
        <f t="shared" si="292"/>
        <v/>
      </c>
      <c r="AG1124" s="31" t="str">
        <f t="shared" si="293"/>
        <v>?</v>
      </c>
      <c r="AH1124" s="31" t="str">
        <f t="shared" si="294"/>
        <v>?</v>
      </c>
      <c r="AI1124" s="31" t="str">
        <f t="shared" si="295"/>
        <v>?</v>
      </c>
      <c r="AJ1124" s="31" t="str">
        <f t="shared" si="296"/>
        <v>?</v>
      </c>
      <c r="AK1124" s="31" t="str">
        <f t="shared" si="297"/>
        <v>?</v>
      </c>
      <c r="AL1124" s="31" t="str">
        <f t="shared" si="298"/>
        <v>?</v>
      </c>
      <c r="AM1124" s="39" t="str">
        <f t="shared" si="299"/>
        <v/>
      </c>
      <c r="AN1124" s="31" t="str">
        <f t="shared" si="300"/>
        <v/>
      </c>
      <c r="AO1124" s="32" t="str">
        <f t="shared" si="301"/>
        <v/>
      </c>
      <c r="AP1124" s="32" t="str">
        <f t="shared" si="302"/>
        <v/>
      </c>
      <c r="AQ1124" s="32" t="str">
        <f t="shared" si="303"/>
        <v/>
      </c>
      <c r="AR1124" s="32" t="str">
        <f t="shared" si="304"/>
        <v/>
      </c>
      <c r="AS1124" s="32" t="str">
        <f t="shared" si="305"/>
        <v/>
      </c>
      <c r="AT1124" s="96" t="str">
        <f t="shared" si="291"/>
        <v xml:space="preserve"> </v>
      </c>
    </row>
    <row r="1125" spans="1:46" ht="14.25">
      <c r="A1125" s="84"/>
      <c r="B1125" s="101"/>
      <c r="C1125" s="102"/>
      <c r="D1125" s="102"/>
      <c r="E1125" s="102"/>
      <c r="F1125" s="103"/>
      <c r="H1125" s="104"/>
      <c r="J1125" s="101"/>
      <c r="K1125" s="102"/>
      <c r="L1125" s="102"/>
      <c r="M1125" s="102"/>
      <c r="N1125" s="102"/>
      <c r="O1125" s="102"/>
      <c r="P1125" s="102"/>
      <c r="Q1125" s="102"/>
      <c r="R1125" s="105"/>
      <c r="T1125" s="101"/>
      <c r="U1125" s="102"/>
      <c r="V1125" s="102"/>
      <c r="W1125" s="102"/>
      <c r="X1125" s="106"/>
      <c r="Y1125" s="4"/>
      <c r="Z1125" s="107"/>
      <c r="AA1125" s="108"/>
      <c r="AB1125" s="108"/>
      <c r="AC1125" s="108"/>
      <c r="AD1125" s="109"/>
      <c r="AE1125" s="7"/>
      <c r="AF1125" s="32" t="str">
        <f t="shared" si="292"/>
        <v/>
      </c>
      <c r="AG1125" s="31" t="str">
        <f t="shared" si="293"/>
        <v>?</v>
      </c>
      <c r="AH1125" s="31" t="str">
        <f t="shared" si="294"/>
        <v>?</v>
      </c>
      <c r="AI1125" s="31" t="str">
        <f t="shared" si="295"/>
        <v>?</v>
      </c>
      <c r="AJ1125" s="31" t="str">
        <f t="shared" si="296"/>
        <v>?</v>
      </c>
      <c r="AK1125" s="31" t="str">
        <f t="shared" si="297"/>
        <v>?</v>
      </c>
      <c r="AL1125" s="31" t="str">
        <f t="shared" si="298"/>
        <v>?</v>
      </c>
      <c r="AM1125" s="39" t="str">
        <f t="shared" si="299"/>
        <v/>
      </c>
      <c r="AN1125" s="31" t="str">
        <f t="shared" si="300"/>
        <v/>
      </c>
      <c r="AO1125" s="32" t="str">
        <f t="shared" si="301"/>
        <v/>
      </c>
      <c r="AP1125" s="32" t="str">
        <f t="shared" si="302"/>
        <v/>
      </c>
      <c r="AQ1125" s="32" t="str">
        <f t="shared" si="303"/>
        <v/>
      </c>
      <c r="AR1125" s="32" t="str">
        <f t="shared" si="304"/>
        <v/>
      </c>
      <c r="AS1125" s="32" t="str">
        <f t="shared" si="305"/>
        <v/>
      </c>
      <c r="AT1125" s="96" t="str">
        <f t="shared" ref="AT1125:AT1188" si="306">CONCATENATE(IF(Z1125="LL","[u]",IF(Z1125="Ny","[i]",IF(Z1125="Extra koll","[b]",""))),F1125," ",C1125,IF(COUNTA(D1125)&gt;0,CONCATENATE(" [playerid=",D1125,"] "),""),AN1125,AO1125,AP1125,AQ1125,AR1125,AS1125,AF1125,AM1125,IF(Z1125="LL","[/u]",IF(Z1125="Ny","[/i]",IF(Z1125="Extra koll","[/b]",""))))</f>
        <v xml:space="preserve"> </v>
      </c>
    </row>
    <row r="1126" spans="1:46" ht="14.25">
      <c r="A1126" s="84"/>
      <c r="B1126" s="101"/>
      <c r="C1126" s="102"/>
      <c r="D1126" s="102"/>
      <c r="E1126" s="102"/>
      <c r="F1126" s="103"/>
      <c r="H1126" s="104"/>
      <c r="J1126" s="101"/>
      <c r="K1126" s="102"/>
      <c r="L1126" s="102"/>
      <c r="M1126" s="102"/>
      <c r="N1126" s="102"/>
      <c r="O1126" s="102"/>
      <c r="P1126" s="102"/>
      <c r="Q1126" s="102"/>
      <c r="R1126" s="105"/>
      <c r="T1126" s="101"/>
      <c r="U1126" s="102"/>
      <c r="V1126" s="102"/>
      <c r="W1126" s="102"/>
      <c r="X1126" s="106"/>
      <c r="Y1126" s="4"/>
      <c r="Z1126" s="107"/>
      <c r="AA1126" s="108"/>
      <c r="AB1126" s="108"/>
      <c r="AC1126" s="108"/>
      <c r="AD1126" s="109"/>
      <c r="AE1126" s="7"/>
      <c r="AF1126" s="32" t="str">
        <f t="shared" si="292"/>
        <v/>
      </c>
      <c r="AG1126" s="31" t="str">
        <f t="shared" si="293"/>
        <v>?</v>
      </c>
      <c r="AH1126" s="31" t="str">
        <f t="shared" si="294"/>
        <v>?</v>
      </c>
      <c r="AI1126" s="31" t="str">
        <f t="shared" si="295"/>
        <v>?</v>
      </c>
      <c r="AJ1126" s="31" t="str">
        <f t="shared" si="296"/>
        <v>?</v>
      </c>
      <c r="AK1126" s="31" t="str">
        <f t="shared" si="297"/>
        <v>?</v>
      </c>
      <c r="AL1126" s="31" t="str">
        <f t="shared" si="298"/>
        <v>?</v>
      </c>
      <c r="AM1126" s="39" t="str">
        <f t="shared" si="299"/>
        <v/>
      </c>
      <c r="AN1126" s="31" t="str">
        <f t="shared" si="300"/>
        <v/>
      </c>
      <c r="AO1126" s="32" t="str">
        <f t="shared" si="301"/>
        <v/>
      </c>
      <c r="AP1126" s="32" t="str">
        <f t="shared" si="302"/>
        <v/>
      </c>
      <c r="AQ1126" s="32" t="str">
        <f t="shared" si="303"/>
        <v/>
      </c>
      <c r="AR1126" s="32" t="str">
        <f t="shared" si="304"/>
        <v/>
      </c>
      <c r="AS1126" s="32" t="str">
        <f t="shared" si="305"/>
        <v/>
      </c>
      <c r="AT1126" s="96" t="str">
        <f t="shared" si="306"/>
        <v xml:space="preserve"> </v>
      </c>
    </row>
    <row r="1127" spans="1:46" ht="14.25">
      <c r="A1127" s="84"/>
      <c r="B1127" s="101"/>
      <c r="C1127" s="102"/>
      <c r="D1127" s="102"/>
      <c r="E1127" s="102"/>
      <c r="F1127" s="103"/>
      <c r="H1127" s="104"/>
      <c r="J1127" s="101"/>
      <c r="K1127" s="102"/>
      <c r="L1127" s="102"/>
      <c r="M1127" s="102"/>
      <c r="N1127" s="102"/>
      <c r="O1127" s="102"/>
      <c r="P1127" s="102"/>
      <c r="Q1127" s="102"/>
      <c r="R1127" s="105"/>
      <c r="T1127" s="101"/>
      <c r="U1127" s="102"/>
      <c r="V1127" s="102"/>
      <c r="W1127" s="102"/>
      <c r="X1127" s="106"/>
      <c r="Y1127" s="4"/>
      <c r="Z1127" s="107"/>
      <c r="AA1127" s="108"/>
      <c r="AB1127" s="108"/>
      <c r="AC1127" s="108"/>
      <c r="AD1127" s="109"/>
      <c r="AE1127" s="7"/>
      <c r="AF1127" s="32" t="str">
        <f t="shared" si="292"/>
        <v/>
      </c>
      <c r="AG1127" s="31" t="str">
        <f t="shared" si="293"/>
        <v>?</v>
      </c>
      <c r="AH1127" s="31" t="str">
        <f t="shared" si="294"/>
        <v>?</v>
      </c>
      <c r="AI1127" s="31" t="str">
        <f t="shared" si="295"/>
        <v>?</v>
      </c>
      <c r="AJ1127" s="31" t="str">
        <f t="shared" si="296"/>
        <v>?</v>
      </c>
      <c r="AK1127" s="31" t="str">
        <f t="shared" si="297"/>
        <v>?</v>
      </c>
      <c r="AL1127" s="31" t="str">
        <f t="shared" si="298"/>
        <v>?</v>
      </c>
      <c r="AM1127" s="39" t="str">
        <f t="shared" si="299"/>
        <v/>
      </c>
      <c r="AN1127" s="31" t="str">
        <f t="shared" si="300"/>
        <v/>
      </c>
      <c r="AO1127" s="32" t="str">
        <f t="shared" si="301"/>
        <v/>
      </c>
      <c r="AP1127" s="32" t="str">
        <f t="shared" si="302"/>
        <v/>
      </c>
      <c r="AQ1127" s="32" t="str">
        <f t="shared" si="303"/>
        <v/>
      </c>
      <c r="AR1127" s="32" t="str">
        <f t="shared" si="304"/>
        <v/>
      </c>
      <c r="AS1127" s="32" t="str">
        <f t="shared" si="305"/>
        <v/>
      </c>
      <c r="AT1127" s="96" t="str">
        <f t="shared" si="306"/>
        <v xml:space="preserve"> </v>
      </c>
    </row>
    <row r="1128" spans="1:46" ht="14.25">
      <c r="A1128" s="84"/>
      <c r="B1128" s="101"/>
      <c r="C1128" s="102"/>
      <c r="D1128" s="102"/>
      <c r="E1128" s="102"/>
      <c r="F1128" s="103"/>
      <c r="H1128" s="104"/>
      <c r="J1128" s="101"/>
      <c r="K1128" s="102"/>
      <c r="L1128" s="102"/>
      <c r="M1128" s="102"/>
      <c r="N1128" s="102"/>
      <c r="O1128" s="102"/>
      <c r="P1128" s="102"/>
      <c r="Q1128" s="102"/>
      <c r="R1128" s="105"/>
      <c r="T1128" s="101"/>
      <c r="U1128" s="102"/>
      <c r="V1128" s="102"/>
      <c r="W1128" s="102"/>
      <c r="X1128" s="106"/>
      <c r="Y1128" s="4"/>
      <c r="Z1128" s="107"/>
      <c r="AA1128" s="108"/>
      <c r="AB1128" s="108"/>
      <c r="AC1128" s="108"/>
      <c r="AD1128" s="109"/>
      <c r="AE1128" s="7"/>
      <c r="AF1128" s="32" t="str">
        <f t="shared" si="292"/>
        <v/>
      </c>
      <c r="AG1128" s="31" t="str">
        <f t="shared" si="293"/>
        <v>?</v>
      </c>
      <c r="AH1128" s="31" t="str">
        <f t="shared" si="294"/>
        <v>?</v>
      </c>
      <c r="AI1128" s="31" t="str">
        <f t="shared" si="295"/>
        <v>?</v>
      </c>
      <c r="AJ1128" s="31" t="str">
        <f t="shared" si="296"/>
        <v>?</v>
      </c>
      <c r="AK1128" s="31" t="str">
        <f t="shared" si="297"/>
        <v>?</v>
      </c>
      <c r="AL1128" s="31" t="str">
        <f t="shared" si="298"/>
        <v>?</v>
      </c>
      <c r="AM1128" s="39" t="str">
        <f t="shared" si="299"/>
        <v/>
      </c>
      <c r="AN1128" s="31" t="str">
        <f t="shared" si="300"/>
        <v/>
      </c>
      <c r="AO1128" s="32" t="str">
        <f t="shared" si="301"/>
        <v/>
      </c>
      <c r="AP1128" s="32" t="str">
        <f t="shared" si="302"/>
        <v/>
      </c>
      <c r="AQ1128" s="32" t="str">
        <f t="shared" si="303"/>
        <v/>
      </c>
      <c r="AR1128" s="32" t="str">
        <f t="shared" si="304"/>
        <v/>
      </c>
      <c r="AS1128" s="32" t="str">
        <f t="shared" si="305"/>
        <v/>
      </c>
      <c r="AT1128" s="96" t="str">
        <f t="shared" si="306"/>
        <v xml:space="preserve"> </v>
      </c>
    </row>
    <row r="1129" spans="1:46" ht="14.25">
      <c r="A1129" s="84"/>
      <c r="B1129" s="101"/>
      <c r="C1129" s="102"/>
      <c r="D1129" s="102"/>
      <c r="E1129" s="102"/>
      <c r="F1129" s="103"/>
      <c r="H1129" s="104"/>
      <c r="J1129" s="101"/>
      <c r="K1129" s="102"/>
      <c r="L1129" s="102"/>
      <c r="M1129" s="102"/>
      <c r="N1129" s="102"/>
      <c r="O1129" s="102"/>
      <c r="P1129" s="102"/>
      <c r="Q1129" s="102"/>
      <c r="R1129" s="105"/>
      <c r="T1129" s="101"/>
      <c r="U1129" s="102"/>
      <c r="V1129" s="102"/>
      <c r="W1129" s="102"/>
      <c r="X1129" s="106"/>
      <c r="Y1129" s="4"/>
      <c r="Z1129" s="107"/>
      <c r="AA1129" s="108"/>
      <c r="AB1129" s="108"/>
      <c r="AC1129" s="108"/>
      <c r="AD1129" s="109"/>
      <c r="AE1129" s="7"/>
      <c r="AF1129" s="32" t="str">
        <f t="shared" si="292"/>
        <v/>
      </c>
      <c r="AG1129" s="31" t="str">
        <f t="shared" si="293"/>
        <v>?</v>
      </c>
      <c r="AH1129" s="31" t="str">
        <f t="shared" si="294"/>
        <v>?</v>
      </c>
      <c r="AI1129" s="31" t="str">
        <f t="shared" si="295"/>
        <v>?</v>
      </c>
      <c r="AJ1129" s="31" t="str">
        <f t="shared" si="296"/>
        <v>?</v>
      </c>
      <c r="AK1129" s="31" t="str">
        <f t="shared" si="297"/>
        <v>?</v>
      </c>
      <c r="AL1129" s="31" t="str">
        <f t="shared" si="298"/>
        <v>?</v>
      </c>
      <c r="AM1129" s="39" t="str">
        <f t="shared" si="299"/>
        <v/>
      </c>
      <c r="AN1129" s="31" t="str">
        <f t="shared" si="300"/>
        <v/>
      </c>
      <c r="AO1129" s="32" t="str">
        <f t="shared" si="301"/>
        <v/>
      </c>
      <c r="AP1129" s="32" t="str">
        <f t="shared" si="302"/>
        <v/>
      </c>
      <c r="AQ1129" s="32" t="str">
        <f t="shared" si="303"/>
        <v/>
      </c>
      <c r="AR1129" s="32" t="str">
        <f t="shared" si="304"/>
        <v/>
      </c>
      <c r="AS1129" s="32" t="str">
        <f t="shared" si="305"/>
        <v/>
      </c>
      <c r="AT1129" s="96" t="str">
        <f t="shared" si="306"/>
        <v xml:space="preserve"> </v>
      </c>
    </row>
    <row r="1130" spans="1:46" ht="14.25">
      <c r="A1130" s="84"/>
      <c r="B1130" s="101"/>
      <c r="C1130" s="102"/>
      <c r="D1130" s="102"/>
      <c r="E1130" s="102"/>
      <c r="F1130" s="103"/>
      <c r="H1130" s="104"/>
      <c r="J1130" s="101"/>
      <c r="K1130" s="102"/>
      <c r="L1130" s="102"/>
      <c r="M1130" s="102"/>
      <c r="N1130" s="102"/>
      <c r="O1130" s="102"/>
      <c r="P1130" s="102"/>
      <c r="Q1130" s="102"/>
      <c r="R1130" s="105"/>
      <c r="T1130" s="101"/>
      <c r="U1130" s="102"/>
      <c r="V1130" s="102"/>
      <c r="W1130" s="102"/>
      <c r="X1130" s="106"/>
      <c r="Y1130" s="4"/>
      <c r="Z1130" s="107"/>
      <c r="AA1130" s="108"/>
      <c r="AB1130" s="108"/>
      <c r="AC1130" s="108"/>
      <c r="AD1130" s="109"/>
      <c r="AE1130" s="7"/>
      <c r="AF1130" s="32" t="str">
        <f t="shared" si="292"/>
        <v/>
      </c>
      <c r="AG1130" s="31" t="str">
        <f t="shared" si="293"/>
        <v>?</v>
      </c>
      <c r="AH1130" s="31" t="str">
        <f t="shared" si="294"/>
        <v>?</v>
      </c>
      <c r="AI1130" s="31" t="str">
        <f t="shared" si="295"/>
        <v>?</v>
      </c>
      <c r="AJ1130" s="31" t="str">
        <f t="shared" si="296"/>
        <v>?</v>
      </c>
      <c r="AK1130" s="31" t="str">
        <f t="shared" si="297"/>
        <v>?</v>
      </c>
      <c r="AL1130" s="31" t="str">
        <f t="shared" si="298"/>
        <v>?</v>
      </c>
      <c r="AM1130" s="39" t="str">
        <f t="shared" si="299"/>
        <v/>
      </c>
      <c r="AN1130" s="31" t="str">
        <f t="shared" si="300"/>
        <v/>
      </c>
      <c r="AO1130" s="32" t="str">
        <f t="shared" si="301"/>
        <v/>
      </c>
      <c r="AP1130" s="32" t="str">
        <f t="shared" si="302"/>
        <v/>
      </c>
      <c r="AQ1130" s="32" t="str">
        <f t="shared" si="303"/>
        <v/>
      </c>
      <c r="AR1130" s="32" t="str">
        <f t="shared" si="304"/>
        <v/>
      </c>
      <c r="AS1130" s="32" t="str">
        <f t="shared" si="305"/>
        <v/>
      </c>
      <c r="AT1130" s="96" t="str">
        <f t="shared" si="306"/>
        <v xml:space="preserve"> </v>
      </c>
    </row>
    <row r="1131" spans="1:46" ht="14.25">
      <c r="A1131" s="84"/>
      <c r="B1131" s="101"/>
      <c r="C1131" s="102"/>
      <c r="D1131" s="102"/>
      <c r="E1131" s="102"/>
      <c r="F1131" s="103"/>
      <c r="H1131" s="104"/>
      <c r="J1131" s="101"/>
      <c r="K1131" s="102"/>
      <c r="L1131" s="102"/>
      <c r="M1131" s="102"/>
      <c r="N1131" s="102"/>
      <c r="O1131" s="102"/>
      <c r="P1131" s="102"/>
      <c r="Q1131" s="102"/>
      <c r="R1131" s="105"/>
      <c r="T1131" s="101"/>
      <c r="U1131" s="102"/>
      <c r="V1131" s="102"/>
      <c r="W1131" s="102"/>
      <c r="X1131" s="106"/>
      <c r="Y1131" s="4"/>
      <c r="Z1131" s="107"/>
      <c r="AA1131" s="108"/>
      <c r="AB1131" s="108"/>
      <c r="AC1131" s="108"/>
      <c r="AD1131" s="109"/>
      <c r="AE1131" s="7"/>
      <c r="AF1131" s="32" t="str">
        <f t="shared" si="292"/>
        <v/>
      </c>
      <c r="AG1131" s="31" t="str">
        <f t="shared" si="293"/>
        <v>?</v>
      </c>
      <c r="AH1131" s="31" t="str">
        <f t="shared" si="294"/>
        <v>?</v>
      </c>
      <c r="AI1131" s="31" t="str">
        <f t="shared" si="295"/>
        <v>?</v>
      </c>
      <c r="AJ1131" s="31" t="str">
        <f t="shared" si="296"/>
        <v>?</v>
      </c>
      <c r="AK1131" s="31" t="str">
        <f t="shared" si="297"/>
        <v>?</v>
      </c>
      <c r="AL1131" s="31" t="str">
        <f t="shared" si="298"/>
        <v>?</v>
      </c>
      <c r="AM1131" s="39" t="str">
        <f t="shared" si="299"/>
        <v/>
      </c>
      <c r="AN1131" s="31" t="str">
        <f t="shared" si="300"/>
        <v/>
      </c>
      <c r="AO1131" s="32" t="str">
        <f t="shared" si="301"/>
        <v/>
      </c>
      <c r="AP1131" s="32" t="str">
        <f t="shared" si="302"/>
        <v/>
      </c>
      <c r="AQ1131" s="32" t="str">
        <f t="shared" si="303"/>
        <v/>
      </c>
      <c r="AR1131" s="32" t="str">
        <f t="shared" si="304"/>
        <v/>
      </c>
      <c r="AS1131" s="32" t="str">
        <f t="shared" si="305"/>
        <v/>
      </c>
      <c r="AT1131" s="96" t="str">
        <f t="shared" si="306"/>
        <v xml:space="preserve"> </v>
      </c>
    </row>
    <row r="1132" spans="1:46" ht="14.25">
      <c r="A1132" s="84"/>
      <c r="B1132" s="101"/>
      <c r="C1132" s="102"/>
      <c r="D1132" s="102"/>
      <c r="E1132" s="102"/>
      <c r="F1132" s="103"/>
      <c r="H1132" s="104"/>
      <c r="J1132" s="101"/>
      <c r="K1132" s="102"/>
      <c r="L1132" s="102"/>
      <c r="M1132" s="102"/>
      <c r="N1132" s="102"/>
      <c r="O1132" s="102"/>
      <c r="P1132" s="102"/>
      <c r="Q1132" s="102"/>
      <c r="R1132" s="105"/>
      <c r="T1132" s="101"/>
      <c r="U1132" s="102"/>
      <c r="V1132" s="102"/>
      <c r="W1132" s="102"/>
      <c r="X1132" s="106"/>
      <c r="Y1132" s="4"/>
      <c r="Z1132" s="107"/>
      <c r="AA1132" s="108"/>
      <c r="AB1132" s="108"/>
      <c r="AC1132" s="108"/>
      <c r="AD1132" s="109"/>
      <c r="AE1132" s="7"/>
      <c r="AF1132" s="32" t="str">
        <f t="shared" si="292"/>
        <v/>
      </c>
      <c r="AG1132" s="31" t="str">
        <f t="shared" si="293"/>
        <v>?</v>
      </c>
      <c r="AH1132" s="31" t="str">
        <f t="shared" si="294"/>
        <v>?</v>
      </c>
      <c r="AI1132" s="31" t="str">
        <f t="shared" si="295"/>
        <v>?</v>
      </c>
      <c r="AJ1132" s="31" t="str">
        <f t="shared" si="296"/>
        <v>?</v>
      </c>
      <c r="AK1132" s="31" t="str">
        <f t="shared" si="297"/>
        <v>?</v>
      </c>
      <c r="AL1132" s="31" t="str">
        <f t="shared" si="298"/>
        <v>?</v>
      </c>
      <c r="AM1132" s="39" t="str">
        <f t="shared" si="299"/>
        <v/>
      </c>
      <c r="AN1132" s="31" t="str">
        <f t="shared" si="300"/>
        <v/>
      </c>
      <c r="AO1132" s="32" t="str">
        <f t="shared" si="301"/>
        <v/>
      </c>
      <c r="AP1132" s="32" t="str">
        <f t="shared" si="302"/>
        <v/>
      </c>
      <c r="AQ1132" s="32" t="str">
        <f t="shared" si="303"/>
        <v/>
      </c>
      <c r="AR1132" s="32" t="str">
        <f t="shared" si="304"/>
        <v/>
      </c>
      <c r="AS1132" s="32" t="str">
        <f t="shared" si="305"/>
        <v/>
      </c>
      <c r="AT1132" s="96" t="str">
        <f t="shared" si="306"/>
        <v xml:space="preserve"> </v>
      </c>
    </row>
    <row r="1133" spans="1:46" ht="14.25">
      <c r="A1133" s="84"/>
      <c r="B1133" s="101"/>
      <c r="C1133" s="102"/>
      <c r="D1133" s="102"/>
      <c r="E1133" s="102"/>
      <c r="F1133" s="103"/>
      <c r="H1133" s="104"/>
      <c r="J1133" s="101"/>
      <c r="K1133" s="102"/>
      <c r="L1133" s="102"/>
      <c r="M1133" s="102"/>
      <c r="N1133" s="102"/>
      <c r="O1133" s="102"/>
      <c r="P1133" s="102"/>
      <c r="Q1133" s="102"/>
      <c r="R1133" s="105"/>
      <c r="T1133" s="101"/>
      <c r="U1133" s="102"/>
      <c r="V1133" s="102"/>
      <c r="W1133" s="102"/>
      <c r="X1133" s="106"/>
      <c r="Y1133" s="4"/>
      <c r="Z1133" s="107"/>
      <c r="AA1133" s="108"/>
      <c r="AB1133" s="108"/>
      <c r="AC1133" s="108"/>
      <c r="AD1133" s="109"/>
      <c r="AE1133" s="7"/>
      <c r="AF1133" s="32" t="str">
        <f t="shared" si="292"/>
        <v/>
      </c>
      <c r="AG1133" s="31" t="str">
        <f t="shared" si="293"/>
        <v>?</v>
      </c>
      <c r="AH1133" s="31" t="str">
        <f t="shared" si="294"/>
        <v>?</v>
      </c>
      <c r="AI1133" s="31" t="str">
        <f t="shared" si="295"/>
        <v>?</v>
      </c>
      <c r="AJ1133" s="31" t="str">
        <f t="shared" si="296"/>
        <v>?</v>
      </c>
      <c r="AK1133" s="31" t="str">
        <f t="shared" si="297"/>
        <v>?</v>
      </c>
      <c r="AL1133" s="31" t="str">
        <f t="shared" si="298"/>
        <v>?</v>
      </c>
      <c r="AM1133" s="39" t="str">
        <f t="shared" si="299"/>
        <v/>
      </c>
      <c r="AN1133" s="31" t="str">
        <f t="shared" si="300"/>
        <v/>
      </c>
      <c r="AO1133" s="32" t="str">
        <f t="shared" si="301"/>
        <v/>
      </c>
      <c r="AP1133" s="32" t="str">
        <f t="shared" si="302"/>
        <v/>
      </c>
      <c r="AQ1133" s="32" t="str">
        <f t="shared" si="303"/>
        <v/>
      </c>
      <c r="AR1133" s="32" t="str">
        <f t="shared" si="304"/>
        <v/>
      </c>
      <c r="AS1133" s="32" t="str">
        <f t="shared" si="305"/>
        <v/>
      </c>
      <c r="AT1133" s="96" t="str">
        <f t="shared" si="306"/>
        <v xml:space="preserve"> </v>
      </c>
    </row>
    <row r="1134" spans="1:46" ht="14.25">
      <c r="A1134" s="84"/>
      <c r="B1134" s="101"/>
      <c r="C1134" s="102"/>
      <c r="D1134" s="102"/>
      <c r="E1134" s="102"/>
      <c r="F1134" s="103"/>
      <c r="H1134" s="104"/>
      <c r="J1134" s="101"/>
      <c r="K1134" s="102"/>
      <c r="L1134" s="102"/>
      <c r="M1134" s="102"/>
      <c r="N1134" s="102"/>
      <c r="O1134" s="102"/>
      <c r="P1134" s="102"/>
      <c r="Q1134" s="102"/>
      <c r="R1134" s="105"/>
      <c r="T1134" s="101"/>
      <c r="U1134" s="102"/>
      <c r="V1134" s="102"/>
      <c r="W1134" s="102"/>
      <c r="X1134" s="106"/>
      <c r="Y1134" s="4"/>
      <c r="Z1134" s="107"/>
      <c r="AA1134" s="108"/>
      <c r="AB1134" s="108"/>
      <c r="AC1134" s="108"/>
      <c r="AD1134" s="109"/>
      <c r="AE1134" s="7"/>
      <c r="AF1134" s="32" t="str">
        <f t="shared" si="292"/>
        <v/>
      </c>
      <c r="AG1134" s="31" t="str">
        <f t="shared" si="293"/>
        <v>?</v>
      </c>
      <c r="AH1134" s="31" t="str">
        <f t="shared" si="294"/>
        <v>?</v>
      </c>
      <c r="AI1134" s="31" t="str">
        <f t="shared" si="295"/>
        <v>?</v>
      </c>
      <c r="AJ1134" s="31" t="str">
        <f t="shared" si="296"/>
        <v>?</v>
      </c>
      <c r="AK1134" s="31" t="str">
        <f t="shared" si="297"/>
        <v>?</v>
      </c>
      <c r="AL1134" s="31" t="str">
        <f t="shared" si="298"/>
        <v>?</v>
      </c>
      <c r="AM1134" s="39" t="str">
        <f t="shared" si="299"/>
        <v/>
      </c>
      <c r="AN1134" s="31" t="str">
        <f t="shared" si="300"/>
        <v/>
      </c>
      <c r="AO1134" s="32" t="str">
        <f t="shared" si="301"/>
        <v/>
      </c>
      <c r="AP1134" s="32" t="str">
        <f t="shared" si="302"/>
        <v/>
      </c>
      <c r="AQ1134" s="32" t="str">
        <f t="shared" si="303"/>
        <v/>
      </c>
      <c r="AR1134" s="32" t="str">
        <f t="shared" si="304"/>
        <v/>
      </c>
      <c r="AS1134" s="32" t="str">
        <f t="shared" si="305"/>
        <v/>
      </c>
      <c r="AT1134" s="96" t="str">
        <f t="shared" si="306"/>
        <v xml:space="preserve"> </v>
      </c>
    </row>
    <row r="1135" spans="1:46" ht="14.25">
      <c r="A1135" s="84"/>
      <c r="B1135" s="101"/>
      <c r="C1135" s="102"/>
      <c r="D1135" s="102"/>
      <c r="E1135" s="102"/>
      <c r="F1135" s="103"/>
      <c r="H1135" s="104"/>
      <c r="J1135" s="101"/>
      <c r="K1135" s="102"/>
      <c r="L1135" s="102"/>
      <c r="M1135" s="102"/>
      <c r="N1135" s="102"/>
      <c r="O1135" s="102"/>
      <c r="P1135" s="102"/>
      <c r="Q1135" s="102"/>
      <c r="R1135" s="105"/>
      <c r="T1135" s="101"/>
      <c r="U1135" s="102"/>
      <c r="V1135" s="102"/>
      <c r="W1135" s="102"/>
      <c r="X1135" s="106"/>
      <c r="Y1135" s="4"/>
      <c r="Z1135" s="107"/>
      <c r="AA1135" s="108"/>
      <c r="AB1135" s="108"/>
      <c r="AC1135" s="108"/>
      <c r="AD1135" s="109"/>
      <c r="AE1135" s="7"/>
      <c r="AF1135" s="32" t="str">
        <f t="shared" si="292"/>
        <v/>
      </c>
      <c r="AG1135" s="31" t="str">
        <f t="shared" si="293"/>
        <v>?</v>
      </c>
      <c r="AH1135" s="31" t="str">
        <f t="shared" si="294"/>
        <v>?</v>
      </c>
      <c r="AI1135" s="31" t="str">
        <f t="shared" si="295"/>
        <v>?</v>
      </c>
      <c r="AJ1135" s="31" t="str">
        <f t="shared" si="296"/>
        <v>?</v>
      </c>
      <c r="AK1135" s="31" t="str">
        <f t="shared" si="297"/>
        <v>?</v>
      </c>
      <c r="AL1135" s="31" t="str">
        <f t="shared" si="298"/>
        <v>?</v>
      </c>
      <c r="AM1135" s="39" t="str">
        <f t="shared" si="299"/>
        <v/>
      </c>
      <c r="AN1135" s="31" t="str">
        <f t="shared" si="300"/>
        <v/>
      </c>
      <c r="AO1135" s="32" t="str">
        <f t="shared" si="301"/>
        <v/>
      </c>
      <c r="AP1135" s="32" t="str">
        <f t="shared" si="302"/>
        <v/>
      </c>
      <c r="AQ1135" s="32" t="str">
        <f t="shared" si="303"/>
        <v/>
      </c>
      <c r="AR1135" s="32" t="str">
        <f t="shared" si="304"/>
        <v/>
      </c>
      <c r="AS1135" s="32" t="str">
        <f t="shared" si="305"/>
        <v/>
      </c>
      <c r="AT1135" s="96" t="str">
        <f t="shared" si="306"/>
        <v xml:space="preserve"> </v>
      </c>
    </row>
    <row r="1136" spans="1:46" ht="14.25">
      <c r="A1136" s="84"/>
      <c r="B1136" s="101"/>
      <c r="C1136" s="102"/>
      <c r="D1136" s="102"/>
      <c r="E1136" s="102"/>
      <c r="F1136" s="103"/>
      <c r="H1136" s="104"/>
      <c r="J1136" s="101"/>
      <c r="K1136" s="102"/>
      <c r="L1136" s="102"/>
      <c r="M1136" s="102"/>
      <c r="N1136" s="102"/>
      <c r="O1136" s="102"/>
      <c r="P1136" s="102"/>
      <c r="Q1136" s="102"/>
      <c r="R1136" s="105"/>
      <c r="T1136" s="101"/>
      <c r="U1136" s="102"/>
      <c r="V1136" s="102"/>
      <c r="W1136" s="102"/>
      <c r="X1136" s="106"/>
      <c r="Y1136" s="4"/>
      <c r="Z1136" s="107"/>
      <c r="AA1136" s="108"/>
      <c r="AB1136" s="108"/>
      <c r="AC1136" s="108"/>
      <c r="AD1136" s="109"/>
      <c r="AE1136" s="7"/>
      <c r="AF1136" s="32" t="str">
        <f t="shared" si="292"/>
        <v/>
      </c>
      <c r="AG1136" s="31" t="str">
        <f t="shared" si="293"/>
        <v>?</v>
      </c>
      <c r="AH1136" s="31" t="str">
        <f t="shared" si="294"/>
        <v>?</v>
      </c>
      <c r="AI1136" s="31" t="str">
        <f t="shared" si="295"/>
        <v>?</v>
      </c>
      <c r="AJ1136" s="31" t="str">
        <f t="shared" si="296"/>
        <v>?</v>
      </c>
      <c r="AK1136" s="31" t="str">
        <f t="shared" si="297"/>
        <v>?</v>
      </c>
      <c r="AL1136" s="31" t="str">
        <f t="shared" si="298"/>
        <v>?</v>
      </c>
      <c r="AM1136" s="39" t="str">
        <f t="shared" si="299"/>
        <v/>
      </c>
      <c r="AN1136" s="31" t="str">
        <f t="shared" si="300"/>
        <v/>
      </c>
      <c r="AO1136" s="32" t="str">
        <f t="shared" si="301"/>
        <v/>
      </c>
      <c r="AP1136" s="32" t="str">
        <f t="shared" si="302"/>
        <v/>
      </c>
      <c r="AQ1136" s="32" t="str">
        <f t="shared" si="303"/>
        <v/>
      </c>
      <c r="AR1136" s="32" t="str">
        <f t="shared" si="304"/>
        <v/>
      </c>
      <c r="AS1136" s="32" t="str">
        <f t="shared" si="305"/>
        <v/>
      </c>
      <c r="AT1136" s="96" t="str">
        <f t="shared" si="306"/>
        <v xml:space="preserve"> </v>
      </c>
    </row>
    <row r="1137" spans="1:46" ht="14.25">
      <c r="A1137" s="84"/>
      <c r="B1137" s="101"/>
      <c r="C1137" s="102"/>
      <c r="D1137" s="102"/>
      <c r="E1137" s="102"/>
      <c r="F1137" s="103"/>
      <c r="H1137" s="104"/>
      <c r="J1137" s="101"/>
      <c r="K1137" s="102"/>
      <c r="L1137" s="102"/>
      <c r="M1137" s="102"/>
      <c r="N1137" s="102"/>
      <c r="O1137" s="102"/>
      <c r="P1137" s="102"/>
      <c r="Q1137" s="102"/>
      <c r="R1137" s="105"/>
      <c r="T1137" s="101"/>
      <c r="U1137" s="102"/>
      <c r="V1137" s="102"/>
      <c r="W1137" s="102"/>
      <c r="X1137" s="106"/>
      <c r="Y1137" s="4"/>
      <c r="Z1137" s="107"/>
      <c r="AA1137" s="108"/>
      <c r="AB1137" s="108"/>
      <c r="AC1137" s="108"/>
      <c r="AD1137" s="109"/>
      <c r="AE1137" s="7"/>
      <c r="AF1137" s="32" t="str">
        <f t="shared" si="292"/>
        <v/>
      </c>
      <c r="AG1137" s="31" t="str">
        <f t="shared" si="293"/>
        <v>?</v>
      </c>
      <c r="AH1137" s="31" t="str">
        <f t="shared" si="294"/>
        <v>?</v>
      </c>
      <c r="AI1137" s="31" t="str">
        <f t="shared" si="295"/>
        <v>?</v>
      </c>
      <c r="AJ1137" s="31" t="str">
        <f t="shared" si="296"/>
        <v>?</v>
      </c>
      <c r="AK1137" s="31" t="str">
        <f t="shared" si="297"/>
        <v>?</v>
      </c>
      <c r="AL1137" s="31" t="str">
        <f t="shared" si="298"/>
        <v>?</v>
      </c>
      <c r="AM1137" s="39" t="str">
        <f t="shared" si="299"/>
        <v/>
      </c>
      <c r="AN1137" s="31" t="str">
        <f t="shared" si="300"/>
        <v/>
      </c>
      <c r="AO1137" s="32" t="str">
        <f t="shared" si="301"/>
        <v/>
      </c>
      <c r="AP1137" s="32" t="str">
        <f t="shared" si="302"/>
        <v/>
      </c>
      <c r="AQ1137" s="32" t="str">
        <f t="shared" si="303"/>
        <v/>
      </c>
      <c r="AR1137" s="32" t="str">
        <f t="shared" si="304"/>
        <v/>
      </c>
      <c r="AS1137" s="32" t="str">
        <f t="shared" si="305"/>
        <v/>
      </c>
      <c r="AT1137" s="96" t="str">
        <f t="shared" si="306"/>
        <v xml:space="preserve"> </v>
      </c>
    </row>
    <row r="1138" spans="1:46" ht="14.25">
      <c r="A1138" s="84"/>
      <c r="B1138" s="101"/>
      <c r="C1138" s="102"/>
      <c r="D1138" s="102"/>
      <c r="E1138" s="102"/>
      <c r="F1138" s="103"/>
      <c r="H1138" s="104"/>
      <c r="J1138" s="101"/>
      <c r="K1138" s="102"/>
      <c r="L1138" s="102"/>
      <c r="M1138" s="102"/>
      <c r="N1138" s="102"/>
      <c r="O1138" s="102"/>
      <c r="P1138" s="102"/>
      <c r="Q1138" s="102"/>
      <c r="R1138" s="105"/>
      <c r="T1138" s="101"/>
      <c r="U1138" s="102"/>
      <c r="V1138" s="102"/>
      <c r="W1138" s="102"/>
      <c r="X1138" s="106"/>
      <c r="Y1138" s="4"/>
      <c r="Z1138" s="107"/>
      <c r="AA1138" s="108"/>
      <c r="AB1138" s="108"/>
      <c r="AC1138" s="108"/>
      <c r="AD1138" s="109"/>
      <c r="AE1138" s="7"/>
      <c r="AF1138" s="32" t="str">
        <f t="shared" si="292"/>
        <v/>
      </c>
      <c r="AG1138" s="31" t="str">
        <f t="shared" si="293"/>
        <v>?</v>
      </c>
      <c r="AH1138" s="31" t="str">
        <f t="shared" si="294"/>
        <v>?</v>
      </c>
      <c r="AI1138" s="31" t="str">
        <f t="shared" si="295"/>
        <v>?</v>
      </c>
      <c r="AJ1138" s="31" t="str">
        <f t="shared" si="296"/>
        <v>?</v>
      </c>
      <c r="AK1138" s="31" t="str">
        <f t="shared" si="297"/>
        <v>?</v>
      </c>
      <c r="AL1138" s="31" t="str">
        <f t="shared" si="298"/>
        <v>?</v>
      </c>
      <c r="AM1138" s="39" t="str">
        <f t="shared" si="299"/>
        <v/>
      </c>
      <c r="AN1138" s="31" t="str">
        <f t="shared" si="300"/>
        <v/>
      </c>
      <c r="AO1138" s="32" t="str">
        <f t="shared" si="301"/>
        <v/>
      </c>
      <c r="AP1138" s="32" t="str">
        <f t="shared" si="302"/>
        <v/>
      </c>
      <c r="AQ1138" s="32" t="str">
        <f t="shared" si="303"/>
        <v/>
      </c>
      <c r="AR1138" s="32" t="str">
        <f t="shared" si="304"/>
        <v/>
      </c>
      <c r="AS1138" s="32" t="str">
        <f t="shared" si="305"/>
        <v/>
      </c>
      <c r="AT1138" s="96" t="str">
        <f t="shared" si="306"/>
        <v xml:space="preserve"> </v>
      </c>
    </row>
    <row r="1139" spans="1:46" ht="14.25">
      <c r="A1139" s="84"/>
      <c r="B1139" s="101"/>
      <c r="C1139" s="102"/>
      <c r="D1139" s="102"/>
      <c r="E1139" s="102"/>
      <c r="F1139" s="103"/>
      <c r="H1139" s="104"/>
      <c r="J1139" s="101"/>
      <c r="K1139" s="102"/>
      <c r="L1139" s="102"/>
      <c r="M1139" s="102"/>
      <c r="N1139" s="102"/>
      <c r="O1139" s="102"/>
      <c r="P1139" s="102"/>
      <c r="Q1139" s="102"/>
      <c r="R1139" s="105"/>
      <c r="T1139" s="101"/>
      <c r="U1139" s="102"/>
      <c r="V1139" s="102"/>
      <c r="W1139" s="102"/>
      <c r="X1139" s="106"/>
      <c r="Y1139" s="4"/>
      <c r="Z1139" s="107"/>
      <c r="AA1139" s="108"/>
      <c r="AB1139" s="108"/>
      <c r="AC1139" s="108"/>
      <c r="AD1139" s="109"/>
      <c r="AE1139" s="7"/>
      <c r="AF1139" s="32" t="str">
        <f t="shared" si="292"/>
        <v/>
      </c>
      <c r="AG1139" s="31" t="str">
        <f t="shared" si="293"/>
        <v>?</v>
      </c>
      <c r="AH1139" s="31" t="str">
        <f t="shared" si="294"/>
        <v>?</v>
      </c>
      <c r="AI1139" s="31" t="str">
        <f t="shared" si="295"/>
        <v>?</v>
      </c>
      <c r="AJ1139" s="31" t="str">
        <f t="shared" si="296"/>
        <v>?</v>
      </c>
      <c r="AK1139" s="31" t="str">
        <f t="shared" si="297"/>
        <v>?</v>
      </c>
      <c r="AL1139" s="31" t="str">
        <f t="shared" si="298"/>
        <v>?</v>
      </c>
      <c r="AM1139" s="39" t="str">
        <f t="shared" si="299"/>
        <v/>
      </c>
      <c r="AN1139" s="31" t="str">
        <f t="shared" si="300"/>
        <v/>
      </c>
      <c r="AO1139" s="32" t="str">
        <f t="shared" si="301"/>
        <v/>
      </c>
      <c r="AP1139" s="32" t="str">
        <f t="shared" si="302"/>
        <v/>
      </c>
      <c r="AQ1139" s="32" t="str">
        <f t="shared" si="303"/>
        <v/>
      </c>
      <c r="AR1139" s="32" t="str">
        <f t="shared" si="304"/>
        <v/>
      </c>
      <c r="AS1139" s="32" t="str">
        <f t="shared" si="305"/>
        <v/>
      </c>
      <c r="AT1139" s="96" t="str">
        <f t="shared" si="306"/>
        <v xml:space="preserve"> </v>
      </c>
    </row>
    <row r="1140" spans="1:46" ht="14.25">
      <c r="A1140" s="84"/>
      <c r="B1140" s="101"/>
      <c r="C1140" s="102"/>
      <c r="D1140" s="102"/>
      <c r="E1140" s="102"/>
      <c r="F1140" s="103"/>
      <c r="H1140" s="104"/>
      <c r="J1140" s="101"/>
      <c r="K1140" s="102"/>
      <c r="L1140" s="102"/>
      <c r="M1140" s="102"/>
      <c r="N1140" s="102"/>
      <c r="O1140" s="102"/>
      <c r="P1140" s="102"/>
      <c r="Q1140" s="102"/>
      <c r="R1140" s="105"/>
      <c r="T1140" s="101"/>
      <c r="U1140" s="102"/>
      <c r="V1140" s="102"/>
      <c r="W1140" s="102"/>
      <c r="X1140" s="106"/>
      <c r="Y1140" s="4"/>
      <c r="Z1140" s="107"/>
      <c r="AA1140" s="108"/>
      <c r="AB1140" s="108"/>
      <c r="AC1140" s="108"/>
      <c r="AD1140" s="109"/>
      <c r="AE1140" s="7"/>
      <c r="AF1140" s="32" t="str">
        <f t="shared" si="292"/>
        <v/>
      </c>
      <c r="AG1140" s="31" t="str">
        <f t="shared" si="293"/>
        <v>?</v>
      </c>
      <c r="AH1140" s="31" t="str">
        <f t="shared" si="294"/>
        <v>?</v>
      </c>
      <c r="AI1140" s="31" t="str">
        <f t="shared" si="295"/>
        <v>?</v>
      </c>
      <c r="AJ1140" s="31" t="str">
        <f t="shared" si="296"/>
        <v>?</v>
      </c>
      <c r="AK1140" s="31" t="str">
        <f t="shared" si="297"/>
        <v>?</v>
      </c>
      <c r="AL1140" s="31" t="str">
        <f t="shared" si="298"/>
        <v>?</v>
      </c>
      <c r="AM1140" s="39" t="str">
        <f t="shared" si="299"/>
        <v/>
      </c>
      <c r="AN1140" s="31" t="str">
        <f t="shared" si="300"/>
        <v/>
      </c>
      <c r="AO1140" s="32" t="str">
        <f t="shared" si="301"/>
        <v/>
      </c>
      <c r="AP1140" s="32" t="str">
        <f t="shared" si="302"/>
        <v/>
      </c>
      <c r="AQ1140" s="32" t="str">
        <f t="shared" si="303"/>
        <v/>
      </c>
      <c r="AR1140" s="32" t="str">
        <f t="shared" si="304"/>
        <v/>
      </c>
      <c r="AS1140" s="32" t="str">
        <f t="shared" si="305"/>
        <v/>
      </c>
      <c r="AT1140" s="96" t="str">
        <f t="shared" si="306"/>
        <v xml:space="preserve"> </v>
      </c>
    </row>
    <row r="1141" spans="1:46" ht="14.25">
      <c r="A1141" s="84"/>
      <c r="B1141" s="101"/>
      <c r="C1141" s="102"/>
      <c r="D1141" s="102"/>
      <c r="E1141" s="102"/>
      <c r="F1141" s="103"/>
      <c r="H1141" s="104"/>
      <c r="J1141" s="101"/>
      <c r="K1141" s="102"/>
      <c r="L1141" s="102"/>
      <c r="M1141" s="102"/>
      <c r="N1141" s="102"/>
      <c r="O1141" s="102"/>
      <c r="P1141" s="102"/>
      <c r="Q1141" s="102"/>
      <c r="R1141" s="105"/>
      <c r="T1141" s="101"/>
      <c r="U1141" s="102"/>
      <c r="V1141" s="102"/>
      <c r="W1141" s="102"/>
      <c r="X1141" s="106"/>
      <c r="Y1141" s="4"/>
      <c r="Z1141" s="107"/>
      <c r="AA1141" s="108"/>
      <c r="AB1141" s="108"/>
      <c r="AC1141" s="108"/>
      <c r="AD1141" s="109"/>
      <c r="AE1141" s="7"/>
      <c r="AF1141" s="32" t="str">
        <f t="shared" si="292"/>
        <v/>
      </c>
      <c r="AG1141" s="31" t="str">
        <f t="shared" si="293"/>
        <v>?</v>
      </c>
      <c r="AH1141" s="31" t="str">
        <f t="shared" si="294"/>
        <v>?</v>
      </c>
      <c r="AI1141" s="31" t="str">
        <f t="shared" si="295"/>
        <v>?</v>
      </c>
      <c r="AJ1141" s="31" t="str">
        <f t="shared" si="296"/>
        <v>?</v>
      </c>
      <c r="AK1141" s="31" t="str">
        <f t="shared" si="297"/>
        <v>?</v>
      </c>
      <c r="AL1141" s="31" t="str">
        <f t="shared" si="298"/>
        <v>?</v>
      </c>
      <c r="AM1141" s="39" t="str">
        <f t="shared" si="299"/>
        <v/>
      </c>
      <c r="AN1141" s="31" t="str">
        <f t="shared" si="300"/>
        <v/>
      </c>
      <c r="AO1141" s="32" t="str">
        <f t="shared" si="301"/>
        <v/>
      </c>
      <c r="AP1141" s="32" t="str">
        <f t="shared" si="302"/>
        <v/>
      </c>
      <c r="AQ1141" s="32" t="str">
        <f t="shared" si="303"/>
        <v/>
      </c>
      <c r="AR1141" s="32" t="str">
        <f t="shared" si="304"/>
        <v/>
      </c>
      <c r="AS1141" s="32" t="str">
        <f t="shared" si="305"/>
        <v/>
      </c>
      <c r="AT1141" s="96" t="str">
        <f t="shared" si="306"/>
        <v xml:space="preserve"> </v>
      </c>
    </row>
    <row r="1142" spans="1:46" ht="14.25">
      <c r="A1142" s="84"/>
      <c r="B1142" s="101"/>
      <c r="C1142" s="102"/>
      <c r="D1142" s="102"/>
      <c r="E1142" s="102"/>
      <c r="F1142" s="103"/>
      <c r="H1142" s="104"/>
      <c r="J1142" s="101"/>
      <c r="K1142" s="102"/>
      <c r="L1142" s="102"/>
      <c r="M1142" s="102"/>
      <c r="N1142" s="102"/>
      <c r="O1142" s="102"/>
      <c r="P1142" s="102"/>
      <c r="Q1142" s="102"/>
      <c r="R1142" s="105"/>
      <c r="T1142" s="101"/>
      <c r="U1142" s="102"/>
      <c r="V1142" s="102"/>
      <c r="W1142" s="102"/>
      <c r="X1142" s="106"/>
      <c r="Y1142" s="4"/>
      <c r="Z1142" s="107"/>
      <c r="AA1142" s="108"/>
      <c r="AB1142" s="108"/>
      <c r="AC1142" s="108"/>
      <c r="AD1142" s="109"/>
      <c r="AE1142" s="7"/>
      <c r="AF1142" s="32" t="str">
        <f t="shared" si="292"/>
        <v/>
      </c>
      <c r="AG1142" s="31" t="str">
        <f t="shared" si="293"/>
        <v>?</v>
      </c>
      <c r="AH1142" s="31" t="str">
        <f t="shared" si="294"/>
        <v>?</v>
      </c>
      <c r="AI1142" s="31" t="str">
        <f t="shared" si="295"/>
        <v>?</v>
      </c>
      <c r="AJ1142" s="31" t="str">
        <f t="shared" si="296"/>
        <v>?</v>
      </c>
      <c r="AK1142" s="31" t="str">
        <f t="shared" si="297"/>
        <v>?</v>
      </c>
      <c r="AL1142" s="31" t="str">
        <f t="shared" si="298"/>
        <v>?</v>
      </c>
      <c r="AM1142" s="39" t="str">
        <f t="shared" si="299"/>
        <v/>
      </c>
      <c r="AN1142" s="31" t="str">
        <f t="shared" si="300"/>
        <v/>
      </c>
      <c r="AO1142" s="32" t="str">
        <f t="shared" si="301"/>
        <v/>
      </c>
      <c r="AP1142" s="32" t="str">
        <f t="shared" si="302"/>
        <v/>
      </c>
      <c r="AQ1142" s="32" t="str">
        <f t="shared" si="303"/>
        <v/>
      </c>
      <c r="AR1142" s="32" t="str">
        <f t="shared" si="304"/>
        <v/>
      </c>
      <c r="AS1142" s="32" t="str">
        <f t="shared" si="305"/>
        <v/>
      </c>
      <c r="AT1142" s="96" t="str">
        <f t="shared" si="306"/>
        <v xml:space="preserve"> </v>
      </c>
    </row>
    <row r="1143" spans="1:46" ht="14.25">
      <c r="A1143" s="84"/>
      <c r="B1143" s="101"/>
      <c r="C1143" s="102"/>
      <c r="D1143" s="102"/>
      <c r="E1143" s="102"/>
      <c r="F1143" s="103"/>
      <c r="H1143" s="104"/>
      <c r="J1143" s="101"/>
      <c r="K1143" s="102"/>
      <c r="L1143" s="102"/>
      <c r="M1143" s="102"/>
      <c r="N1143" s="102"/>
      <c r="O1143" s="102"/>
      <c r="P1143" s="102"/>
      <c r="Q1143" s="102"/>
      <c r="R1143" s="105"/>
      <c r="T1143" s="101"/>
      <c r="U1143" s="102"/>
      <c r="V1143" s="102"/>
      <c r="W1143" s="102"/>
      <c r="X1143" s="106"/>
      <c r="Y1143" s="4"/>
      <c r="Z1143" s="107"/>
      <c r="AA1143" s="108"/>
      <c r="AB1143" s="108"/>
      <c r="AC1143" s="108"/>
      <c r="AD1143" s="109"/>
      <c r="AE1143" s="7"/>
      <c r="AF1143" s="32" t="str">
        <f t="shared" si="292"/>
        <v/>
      </c>
      <c r="AG1143" s="31" t="str">
        <f t="shared" si="293"/>
        <v>?</v>
      </c>
      <c r="AH1143" s="31" t="str">
        <f t="shared" si="294"/>
        <v>?</v>
      </c>
      <c r="AI1143" s="31" t="str">
        <f t="shared" si="295"/>
        <v>?</v>
      </c>
      <c r="AJ1143" s="31" t="str">
        <f t="shared" si="296"/>
        <v>?</v>
      </c>
      <c r="AK1143" s="31" t="str">
        <f t="shared" si="297"/>
        <v>?</v>
      </c>
      <c r="AL1143" s="31" t="str">
        <f t="shared" si="298"/>
        <v>?</v>
      </c>
      <c r="AM1143" s="39" t="str">
        <f t="shared" si="299"/>
        <v/>
      </c>
      <c r="AN1143" s="31" t="str">
        <f t="shared" si="300"/>
        <v/>
      </c>
      <c r="AO1143" s="32" t="str">
        <f t="shared" si="301"/>
        <v/>
      </c>
      <c r="AP1143" s="32" t="str">
        <f t="shared" si="302"/>
        <v/>
      </c>
      <c r="AQ1143" s="32" t="str">
        <f t="shared" si="303"/>
        <v/>
      </c>
      <c r="AR1143" s="32" t="str">
        <f t="shared" si="304"/>
        <v/>
      </c>
      <c r="AS1143" s="32" t="str">
        <f t="shared" si="305"/>
        <v/>
      </c>
      <c r="AT1143" s="96" t="str">
        <f t="shared" si="306"/>
        <v xml:space="preserve"> </v>
      </c>
    </row>
    <row r="1144" spans="1:46" ht="14.25">
      <c r="A1144" s="84"/>
      <c r="B1144" s="101"/>
      <c r="C1144" s="102"/>
      <c r="D1144" s="102"/>
      <c r="E1144" s="102"/>
      <c r="F1144" s="103"/>
      <c r="H1144" s="104"/>
      <c r="J1144" s="101"/>
      <c r="K1144" s="102"/>
      <c r="L1144" s="102"/>
      <c r="M1144" s="102"/>
      <c r="N1144" s="102"/>
      <c r="O1144" s="102"/>
      <c r="P1144" s="102"/>
      <c r="Q1144" s="102"/>
      <c r="R1144" s="105"/>
      <c r="T1144" s="101"/>
      <c r="U1144" s="102"/>
      <c r="V1144" s="102"/>
      <c r="W1144" s="102"/>
      <c r="X1144" s="106"/>
      <c r="Y1144" s="4"/>
      <c r="Z1144" s="107"/>
      <c r="AA1144" s="108"/>
      <c r="AB1144" s="108"/>
      <c r="AC1144" s="108"/>
      <c r="AD1144" s="109"/>
      <c r="AE1144" s="7"/>
      <c r="AF1144" s="32" t="str">
        <f t="shared" si="292"/>
        <v/>
      </c>
      <c r="AG1144" s="31" t="str">
        <f t="shared" si="293"/>
        <v>?</v>
      </c>
      <c r="AH1144" s="31" t="str">
        <f t="shared" si="294"/>
        <v>?</v>
      </c>
      <c r="AI1144" s="31" t="str">
        <f t="shared" si="295"/>
        <v>?</v>
      </c>
      <c r="AJ1144" s="31" t="str">
        <f t="shared" si="296"/>
        <v>?</v>
      </c>
      <c r="AK1144" s="31" t="str">
        <f t="shared" si="297"/>
        <v>?</v>
      </c>
      <c r="AL1144" s="31" t="str">
        <f t="shared" si="298"/>
        <v>?</v>
      </c>
      <c r="AM1144" s="39" t="str">
        <f t="shared" si="299"/>
        <v/>
      </c>
      <c r="AN1144" s="31" t="str">
        <f t="shared" si="300"/>
        <v/>
      </c>
      <c r="AO1144" s="32" t="str">
        <f t="shared" si="301"/>
        <v/>
      </c>
      <c r="AP1144" s="32" t="str">
        <f t="shared" si="302"/>
        <v/>
      </c>
      <c r="AQ1144" s="32" t="str">
        <f t="shared" si="303"/>
        <v/>
      </c>
      <c r="AR1144" s="32" t="str">
        <f t="shared" si="304"/>
        <v/>
      </c>
      <c r="AS1144" s="32" t="str">
        <f t="shared" si="305"/>
        <v/>
      </c>
      <c r="AT1144" s="96" t="str">
        <f t="shared" si="306"/>
        <v xml:space="preserve"> </v>
      </c>
    </row>
    <row r="1145" spans="1:46" ht="14.25">
      <c r="A1145" s="84"/>
      <c r="B1145" s="101"/>
      <c r="C1145" s="102"/>
      <c r="D1145" s="102"/>
      <c r="E1145" s="102"/>
      <c r="F1145" s="103"/>
      <c r="H1145" s="104"/>
      <c r="J1145" s="101"/>
      <c r="K1145" s="102"/>
      <c r="L1145" s="102"/>
      <c r="M1145" s="102"/>
      <c r="N1145" s="102"/>
      <c r="O1145" s="102"/>
      <c r="P1145" s="102"/>
      <c r="Q1145" s="102"/>
      <c r="R1145" s="105"/>
      <c r="T1145" s="101"/>
      <c r="U1145" s="102"/>
      <c r="V1145" s="102"/>
      <c r="W1145" s="102"/>
      <c r="X1145" s="106"/>
      <c r="Y1145" s="4"/>
      <c r="Z1145" s="107"/>
      <c r="AA1145" s="108"/>
      <c r="AB1145" s="108"/>
      <c r="AC1145" s="108"/>
      <c r="AD1145" s="109"/>
      <c r="AE1145" s="7"/>
      <c r="AF1145" s="32" t="str">
        <f t="shared" si="292"/>
        <v/>
      </c>
      <c r="AG1145" s="31" t="str">
        <f t="shared" si="293"/>
        <v>?</v>
      </c>
      <c r="AH1145" s="31" t="str">
        <f t="shared" si="294"/>
        <v>?</v>
      </c>
      <c r="AI1145" s="31" t="str">
        <f t="shared" si="295"/>
        <v>?</v>
      </c>
      <c r="AJ1145" s="31" t="str">
        <f t="shared" si="296"/>
        <v>?</v>
      </c>
      <c r="AK1145" s="31" t="str">
        <f t="shared" si="297"/>
        <v>?</v>
      </c>
      <c r="AL1145" s="31" t="str">
        <f t="shared" si="298"/>
        <v>?</v>
      </c>
      <c r="AM1145" s="39" t="str">
        <f t="shared" si="299"/>
        <v/>
      </c>
      <c r="AN1145" s="31" t="str">
        <f t="shared" si="300"/>
        <v/>
      </c>
      <c r="AO1145" s="32" t="str">
        <f t="shared" si="301"/>
        <v/>
      </c>
      <c r="AP1145" s="32" t="str">
        <f t="shared" si="302"/>
        <v/>
      </c>
      <c r="AQ1145" s="32" t="str">
        <f t="shared" si="303"/>
        <v/>
      </c>
      <c r="AR1145" s="32" t="str">
        <f t="shared" si="304"/>
        <v/>
      </c>
      <c r="AS1145" s="32" t="str">
        <f t="shared" si="305"/>
        <v/>
      </c>
      <c r="AT1145" s="96" t="str">
        <f t="shared" si="306"/>
        <v xml:space="preserve"> </v>
      </c>
    </row>
    <row r="1146" spans="1:46" ht="14.25">
      <c r="A1146" s="84"/>
      <c r="B1146" s="101"/>
      <c r="C1146" s="102"/>
      <c r="D1146" s="102"/>
      <c r="E1146" s="102"/>
      <c r="F1146" s="103"/>
      <c r="H1146" s="104"/>
      <c r="J1146" s="101"/>
      <c r="K1146" s="102"/>
      <c r="L1146" s="102"/>
      <c r="M1146" s="102"/>
      <c r="N1146" s="102"/>
      <c r="O1146" s="102"/>
      <c r="P1146" s="102"/>
      <c r="Q1146" s="102"/>
      <c r="R1146" s="105"/>
      <c r="T1146" s="101"/>
      <c r="U1146" s="102"/>
      <c r="V1146" s="102"/>
      <c r="W1146" s="102"/>
      <c r="X1146" s="106"/>
      <c r="Y1146" s="4"/>
      <c r="Z1146" s="107"/>
      <c r="AA1146" s="108"/>
      <c r="AB1146" s="108"/>
      <c r="AC1146" s="108"/>
      <c r="AD1146" s="109"/>
      <c r="AE1146" s="7"/>
      <c r="AF1146" s="32" t="str">
        <f t="shared" si="292"/>
        <v/>
      </c>
      <c r="AG1146" s="31" t="str">
        <f t="shared" si="293"/>
        <v>?</v>
      </c>
      <c r="AH1146" s="31" t="str">
        <f t="shared" si="294"/>
        <v>?</v>
      </c>
      <c r="AI1146" s="31" t="str">
        <f t="shared" si="295"/>
        <v>?</v>
      </c>
      <c r="AJ1146" s="31" t="str">
        <f t="shared" si="296"/>
        <v>?</v>
      </c>
      <c r="AK1146" s="31" t="str">
        <f t="shared" si="297"/>
        <v>?</v>
      </c>
      <c r="AL1146" s="31" t="str">
        <f t="shared" si="298"/>
        <v>?</v>
      </c>
      <c r="AM1146" s="39" t="str">
        <f t="shared" si="299"/>
        <v/>
      </c>
      <c r="AN1146" s="31" t="str">
        <f t="shared" si="300"/>
        <v/>
      </c>
      <c r="AO1146" s="32" t="str">
        <f t="shared" si="301"/>
        <v/>
      </c>
      <c r="AP1146" s="32" t="str">
        <f t="shared" si="302"/>
        <v/>
      </c>
      <c r="AQ1146" s="32" t="str">
        <f t="shared" si="303"/>
        <v/>
      </c>
      <c r="AR1146" s="32" t="str">
        <f t="shared" si="304"/>
        <v/>
      </c>
      <c r="AS1146" s="32" t="str">
        <f t="shared" si="305"/>
        <v/>
      </c>
      <c r="AT1146" s="96" t="str">
        <f t="shared" si="306"/>
        <v xml:space="preserve"> </v>
      </c>
    </row>
    <row r="1147" spans="1:46" ht="14.25">
      <c r="A1147" s="84"/>
      <c r="B1147" s="101"/>
      <c r="C1147" s="102"/>
      <c r="D1147" s="102"/>
      <c r="E1147" s="102"/>
      <c r="F1147" s="103"/>
      <c r="H1147" s="104"/>
      <c r="J1147" s="101"/>
      <c r="K1147" s="102"/>
      <c r="L1147" s="102"/>
      <c r="M1147" s="102"/>
      <c r="N1147" s="102"/>
      <c r="O1147" s="102"/>
      <c r="P1147" s="102"/>
      <c r="Q1147" s="102"/>
      <c r="R1147" s="105"/>
      <c r="T1147" s="101"/>
      <c r="U1147" s="102"/>
      <c r="V1147" s="102"/>
      <c r="W1147" s="102"/>
      <c r="X1147" s="106"/>
      <c r="Y1147" s="4"/>
      <c r="Z1147" s="107"/>
      <c r="AA1147" s="108"/>
      <c r="AB1147" s="108"/>
      <c r="AC1147" s="108"/>
      <c r="AD1147" s="109"/>
      <c r="AE1147" s="7"/>
      <c r="AF1147" s="32" t="str">
        <f t="shared" si="292"/>
        <v/>
      </c>
      <c r="AG1147" s="31" t="str">
        <f t="shared" si="293"/>
        <v>?</v>
      </c>
      <c r="AH1147" s="31" t="str">
        <f t="shared" si="294"/>
        <v>?</v>
      </c>
      <c r="AI1147" s="31" t="str">
        <f t="shared" si="295"/>
        <v>?</v>
      </c>
      <c r="AJ1147" s="31" t="str">
        <f t="shared" si="296"/>
        <v>?</v>
      </c>
      <c r="AK1147" s="31" t="str">
        <f t="shared" si="297"/>
        <v>?</v>
      </c>
      <c r="AL1147" s="31" t="str">
        <f t="shared" si="298"/>
        <v>?</v>
      </c>
      <c r="AM1147" s="39" t="str">
        <f t="shared" si="299"/>
        <v/>
      </c>
      <c r="AN1147" s="31" t="str">
        <f t="shared" si="300"/>
        <v/>
      </c>
      <c r="AO1147" s="32" t="str">
        <f t="shared" si="301"/>
        <v/>
      </c>
      <c r="AP1147" s="32" t="str">
        <f t="shared" si="302"/>
        <v/>
      </c>
      <c r="AQ1147" s="32" t="str">
        <f t="shared" si="303"/>
        <v/>
      </c>
      <c r="AR1147" s="32" t="str">
        <f t="shared" si="304"/>
        <v/>
      </c>
      <c r="AS1147" s="32" t="str">
        <f t="shared" si="305"/>
        <v/>
      </c>
      <c r="AT1147" s="96" t="str">
        <f t="shared" si="306"/>
        <v xml:space="preserve"> </v>
      </c>
    </row>
    <row r="1148" spans="1:46" ht="14.25">
      <c r="A1148" s="84"/>
      <c r="B1148" s="101"/>
      <c r="C1148" s="102"/>
      <c r="D1148" s="102"/>
      <c r="E1148" s="102"/>
      <c r="F1148" s="103"/>
      <c r="H1148" s="104"/>
      <c r="J1148" s="101"/>
      <c r="K1148" s="102"/>
      <c r="L1148" s="102"/>
      <c r="M1148" s="102"/>
      <c r="N1148" s="102"/>
      <c r="O1148" s="102"/>
      <c r="P1148" s="102"/>
      <c r="Q1148" s="102"/>
      <c r="R1148" s="105"/>
      <c r="T1148" s="101"/>
      <c r="U1148" s="102"/>
      <c r="V1148" s="102"/>
      <c r="W1148" s="102"/>
      <c r="X1148" s="106"/>
      <c r="Y1148" s="4"/>
      <c r="Z1148" s="107"/>
      <c r="AA1148" s="108"/>
      <c r="AB1148" s="108"/>
      <c r="AC1148" s="108"/>
      <c r="AD1148" s="109"/>
      <c r="AE1148" s="7"/>
      <c r="AF1148" s="32" t="str">
        <f t="shared" si="292"/>
        <v/>
      </c>
      <c r="AG1148" s="31" t="str">
        <f t="shared" si="293"/>
        <v>?</v>
      </c>
      <c r="AH1148" s="31" t="str">
        <f t="shared" si="294"/>
        <v>?</v>
      </c>
      <c r="AI1148" s="31" t="str">
        <f t="shared" si="295"/>
        <v>?</v>
      </c>
      <c r="AJ1148" s="31" t="str">
        <f t="shared" si="296"/>
        <v>?</v>
      </c>
      <c r="AK1148" s="31" t="str">
        <f t="shared" si="297"/>
        <v>?</v>
      </c>
      <c r="AL1148" s="31" t="str">
        <f t="shared" si="298"/>
        <v>?</v>
      </c>
      <c r="AM1148" s="39" t="str">
        <f t="shared" si="299"/>
        <v/>
      </c>
      <c r="AN1148" s="31" t="str">
        <f t="shared" si="300"/>
        <v/>
      </c>
      <c r="AO1148" s="32" t="str">
        <f t="shared" si="301"/>
        <v/>
      </c>
      <c r="AP1148" s="32" t="str">
        <f t="shared" si="302"/>
        <v/>
      </c>
      <c r="AQ1148" s="32" t="str">
        <f t="shared" si="303"/>
        <v/>
      </c>
      <c r="AR1148" s="32" t="str">
        <f t="shared" si="304"/>
        <v/>
      </c>
      <c r="AS1148" s="32" t="str">
        <f t="shared" si="305"/>
        <v/>
      </c>
      <c r="AT1148" s="96" t="str">
        <f t="shared" si="306"/>
        <v xml:space="preserve"> </v>
      </c>
    </row>
    <row r="1149" spans="1:46" ht="14.25">
      <c r="A1149" s="84"/>
      <c r="B1149" s="101"/>
      <c r="C1149" s="102"/>
      <c r="D1149" s="102"/>
      <c r="E1149" s="102"/>
      <c r="F1149" s="103"/>
      <c r="H1149" s="104"/>
      <c r="J1149" s="101"/>
      <c r="K1149" s="102"/>
      <c r="L1149" s="102"/>
      <c r="M1149" s="102"/>
      <c r="N1149" s="102"/>
      <c r="O1149" s="102"/>
      <c r="P1149" s="102"/>
      <c r="Q1149" s="102"/>
      <c r="R1149" s="105"/>
      <c r="T1149" s="101"/>
      <c r="U1149" s="102"/>
      <c r="V1149" s="102"/>
      <c r="W1149" s="102"/>
      <c r="X1149" s="106"/>
      <c r="Y1149" s="4"/>
      <c r="Z1149" s="107"/>
      <c r="AA1149" s="108"/>
      <c r="AB1149" s="108"/>
      <c r="AC1149" s="108"/>
      <c r="AD1149" s="109"/>
      <c r="AE1149" s="7"/>
      <c r="AF1149" s="32" t="str">
        <f t="shared" si="292"/>
        <v/>
      </c>
      <c r="AG1149" s="31" t="str">
        <f t="shared" si="293"/>
        <v>?</v>
      </c>
      <c r="AH1149" s="31" t="str">
        <f t="shared" si="294"/>
        <v>?</v>
      </c>
      <c r="AI1149" s="31" t="str">
        <f t="shared" si="295"/>
        <v>?</v>
      </c>
      <c r="AJ1149" s="31" t="str">
        <f t="shared" si="296"/>
        <v>?</v>
      </c>
      <c r="AK1149" s="31" t="str">
        <f t="shared" si="297"/>
        <v>?</v>
      </c>
      <c r="AL1149" s="31" t="str">
        <f t="shared" si="298"/>
        <v>?</v>
      </c>
      <c r="AM1149" s="39" t="str">
        <f t="shared" si="299"/>
        <v/>
      </c>
      <c r="AN1149" s="31" t="str">
        <f t="shared" si="300"/>
        <v/>
      </c>
      <c r="AO1149" s="32" t="str">
        <f t="shared" si="301"/>
        <v/>
      </c>
      <c r="AP1149" s="32" t="str">
        <f t="shared" si="302"/>
        <v/>
      </c>
      <c r="AQ1149" s="32" t="str">
        <f t="shared" si="303"/>
        <v/>
      </c>
      <c r="AR1149" s="32" t="str">
        <f t="shared" si="304"/>
        <v/>
      </c>
      <c r="AS1149" s="32" t="str">
        <f t="shared" si="305"/>
        <v/>
      </c>
      <c r="AT1149" s="96" t="str">
        <f t="shared" si="306"/>
        <v xml:space="preserve"> </v>
      </c>
    </row>
    <row r="1150" spans="1:46" ht="14.25">
      <c r="A1150" s="84"/>
      <c r="B1150" s="101"/>
      <c r="C1150" s="102"/>
      <c r="D1150" s="102"/>
      <c r="E1150" s="102"/>
      <c r="F1150" s="103"/>
      <c r="H1150" s="104"/>
      <c r="J1150" s="101"/>
      <c r="K1150" s="102"/>
      <c r="L1150" s="102"/>
      <c r="M1150" s="102"/>
      <c r="N1150" s="102"/>
      <c r="O1150" s="102"/>
      <c r="P1150" s="102"/>
      <c r="Q1150" s="102"/>
      <c r="R1150" s="105"/>
      <c r="T1150" s="101"/>
      <c r="U1150" s="102"/>
      <c r="V1150" s="102"/>
      <c r="W1150" s="102"/>
      <c r="X1150" s="106"/>
      <c r="Y1150" s="4"/>
      <c r="Z1150" s="107"/>
      <c r="AA1150" s="108"/>
      <c r="AB1150" s="108"/>
      <c r="AC1150" s="108"/>
      <c r="AD1150" s="109"/>
      <c r="AE1150" s="7"/>
      <c r="AF1150" s="32" t="str">
        <f t="shared" si="292"/>
        <v/>
      </c>
      <c r="AG1150" s="31" t="str">
        <f t="shared" si="293"/>
        <v>?</v>
      </c>
      <c r="AH1150" s="31" t="str">
        <f t="shared" si="294"/>
        <v>?</v>
      </c>
      <c r="AI1150" s="31" t="str">
        <f t="shared" si="295"/>
        <v>?</v>
      </c>
      <c r="AJ1150" s="31" t="str">
        <f t="shared" si="296"/>
        <v>?</v>
      </c>
      <c r="AK1150" s="31" t="str">
        <f t="shared" si="297"/>
        <v>?</v>
      </c>
      <c r="AL1150" s="31" t="str">
        <f t="shared" si="298"/>
        <v>?</v>
      </c>
      <c r="AM1150" s="39" t="str">
        <f t="shared" si="299"/>
        <v/>
      </c>
      <c r="AN1150" s="31" t="str">
        <f t="shared" si="300"/>
        <v/>
      </c>
      <c r="AO1150" s="32" t="str">
        <f t="shared" si="301"/>
        <v/>
      </c>
      <c r="AP1150" s="32" t="str">
        <f t="shared" si="302"/>
        <v/>
      </c>
      <c r="AQ1150" s="32" t="str">
        <f t="shared" si="303"/>
        <v/>
      </c>
      <c r="AR1150" s="32" t="str">
        <f t="shared" si="304"/>
        <v/>
      </c>
      <c r="AS1150" s="32" t="str">
        <f t="shared" si="305"/>
        <v/>
      </c>
      <c r="AT1150" s="96" t="str">
        <f t="shared" si="306"/>
        <v xml:space="preserve"> </v>
      </c>
    </row>
    <row r="1151" spans="1:46" ht="14.25">
      <c r="A1151" s="84"/>
      <c r="B1151" s="101"/>
      <c r="C1151" s="102"/>
      <c r="D1151" s="102"/>
      <c r="E1151" s="102"/>
      <c r="F1151" s="103"/>
      <c r="H1151" s="104"/>
      <c r="J1151" s="101"/>
      <c r="K1151" s="102"/>
      <c r="L1151" s="102"/>
      <c r="M1151" s="102"/>
      <c r="N1151" s="102"/>
      <c r="O1151" s="102"/>
      <c r="P1151" s="102"/>
      <c r="Q1151" s="102"/>
      <c r="R1151" s="105"/>
      <c r="T1151" s="101"/>
      <c r="U1151" s="102"/>
      <c r="V1151" s="102"/>
      <c r="W1151" s="102"/>
      <c r="X1151" s="106"/>
      <c r="Y1151" s="4"/>
      <c r="Z1151" s="107"/>
      <c r="AA1151" s="108"/>
      <c r="AB1151" s="108"/>
      <c r="AC1151" s="108"/>
      <c r="AD1151" s="109"/>
      <c r="AE1151" s="7"/>
      <c r="AF1151" s="32" t="str">
        <f t="shared" si="292"/>
        <v/>
      </c>
      <c r="AG1151" s="31" t="str">
        <f t="shared" si="293"/>
        <v>?</v>
      </c>
      <c r="AH1151" s="31" t="str">
        <f t="shared" si="294"/>
        <v>?</v>
      </c>
      <c r="AI1151" s="31" t="str">
        <f t="shared" si="295"/>
        <v>?</v>
      </c>
      <c r="AJ1151" s="31" t="str">
        <f t="shared" si="296"/>
        <v>?</v>
      </c>
      <c r="AK1151" s="31" t="str">
        <f t="shared" si="297"/>
        <v>?</v>
      </c>
      <c r="AL1151" s="31" t="str">
        <f t="shared" si="298"/>
        <v>?</v>
      </c>
      <c r="AM1151" s="39" t="str">
        <f t="shared" si="299"/>
        <v/>
      </c>
      <c r="AN1151" s="31" t="str">
        <f t="shared" si="300"/>
        <v/>
      </c>
      <c r="AO1151" s="32" t="str">
        <f t="shared" si="301"/>
        <v/>
      </c>
      <c r="AP1151" s="32" t="str">
        <f t="shared" si="302"/>
        <v/>
      </c>
      <c r="AQ1151" s="32" t="str">
        <f t="shared" si="303"/>
        <v/>
      </c>
      <c r="AR1151" s="32" t="str">
        <f t="shared" si="304"/>
        <v/>
      </c>
      <c r="AS1151" s="32" t="str">
        <f t="shared" si="305"/>
        <v/>
      </c>
      <c r="AT1151" s="96" t="str">
        <f t="shared" si="306"/>
        <v xml:space="preserve"> </v>
      </c>
    </row>
    <row r="1152" spans="1:46" ht="14.25">
      <c r="A1152" s="84"/>
      <c r="B1152" s="101"/>
      <c r="C1152" s="102"/>
      <c r="D1152" s="102"/>
      <c r="E1152" s="102"/>
      <c r="F1152" s="103"/>
      <c r="H1152" s="104"/>
      <c r="J1152" s="101"/>
      <c r="K1152" s="102"/>
      <c r="L1152" s="102"/>
      <c r="M1152" s="102"/>
      <c r="N1152" s="102"/>
      <c r="O1152" s="102"/>
      <c r="P1152" s="102"/>
      <c r="Q1152" s="102"/>
      <c r="R1152" s="105"/>
      <c r="T1152" s="101"/>
      <c r="U1152" s="102"/>
      <c r="V1152" s="102"/>
      <c r="W1152" s="102"/>
      <c r="X1152" s="106"/>
      <c r="Y1152" s="4"/>
      <c r="Z1152" s="107"/>
      <c r="AA1152" s="108"/>
      <c r="AB1152" s="108"/>
      <c r="AC1152" s="108"/>
      <c r="AD1152" s="109"/>
      <c r="AE1152" s="7"/>
      <c r="AF1152" s="32" t="str">
        <f t="shared" si="292"/>
        <v/>
      </c>
      <c r="AG1152" s="31" t="str">
        <f t="shared" si="293"/>
        <v>?</v>
      </c>
      <c r="AH1152" s="31" t="str">
        <f t="shared" si="294"/>
        <v>?</v>
      </c>
      <c r="AI1152" s="31" t="str">
        <f t="shared" si="295"/>
        <v>?</v>
      </c>
      <c r="AJ1152" s="31" t="str">
        <f t="shared" si="296"/>
        <v>?</v>
      </c>
      <c r="AK1152" s="31" t="str">
        <f t="shared" si="297"/>
        <v>?</v>
      </c>
      <c r="AL1152" s="31" t="str">
        <f t="shared" si="298"/>
        <v>?</v>
      </c>
      <c r="AM1152" s="39" t="str">
        <f t="shared" si="299"/>
        <v/>
      </c>
      <c r="AN1152" s="31" t="str">
        <f t="shared" si="300"/>
        <v/>
      </c>
      <c r="AO1152" s="32" t="str">
        <f t="shared" si="301"/>
        <v/>
      </c>
      <c r="AP1152" s="32" t="str">
        <f t="shared" si="302"/>
        <v/>
      </c>
      <c r="AQ1152" s="32" t="str">
        <f t="shared" si="303"/>
        <v/>
      </c>
      <c r="AR1152" s="32" t="str">
        <f t="shared" si="304"/>
        <v/>
      </c>
      <c r="AS1152" s="32" t="str">
        <f t="shared" si="305"/>
        <v/>
      </c>
      <c r="AT1152" s="96" t="str">
        <f t="shared" si="306"/>
        <v xml:space="preserve"> </v>
      </c>
    </row>
    <row r="1153" spans="1:46" ht="14.25">
      <c r="A1153" s="84"/>
      <c r="B1153" s="101"/>
      <c r="C1153" s="102"/>
      <c r="D1153" s="102"/>
      <c r="E1153" s="102"/>
      <c r="F1153" s="103"/>
      <c r="H1153" s="104"/>
      <c r="J1153" s="101"/>
      <c r="K1153" s="102"/>
      <c r="L1153" s="102"/>
      <c r="M1153" s="102"/>
      <c r="N1153" s="102"/>
      <c r="O1153" s="102"/>
      <c r="P1153" s="102"/>
      <c r="Q1153" s="102"/>
      <c r="R1153" s="105"/>
      <c r="T1153" s="101"/>
      <c r="U1153" s="102"/>
      <c r="V1153" s="102"/>
      <c r="W1153" s="102"/>
      <c r="X1153" s="106"/>
      <c r="Y1153" s="4"/>
      <c r="Z1153" s="107"/>
      <c r="AA1153" s="108"/>
      <c r="AB1153" s="108"/>
      <c r="AC1153" s="108"/>
      <c r="AD1153" s="109"/>
      <c r="AE1153" s="7"/>
      <c r="AF1153" s="32" t="str">
        <f t="shared" si="292"/>
        <v/>
      </c>
      <c r="AG1153" s="31" t="str">
        <f t="shared" si="293"/>
        <v>?</v>
      </c>
      <c r="AH1153" s="31" t="str">
        <f t="shared" si="294"/>
        <v>?</v>
      </c>
      <c r="AI1153" s="31" t="str">
        <f t="shared" si="295"/>
        <v>?</v>
      </c>
      <c r="AJ1153" s="31" t="str">
        <f t="shared" si="296"/>
        <v>?</v>
      </c>
      <c r="AK1153" s="31" t="str">
        <f t="shared" si="297"/>
        <v>?</v>
      </c>
      <c r="AL1153" s="31" t="str">
        <f t="shared" si="298"/>
        <v>?</v>
      </c>
      <c r="AM1153" s="39" t="str">
        <f t="shared" si="299"/>
        <v/>
      </c>
      <c r="AN1153" s="31" t="str">
        <f t="shared" si="300"/>
        <v/>
      </c>
      <c r="AO1153" s="32" t="str">
        <f t="shared" si="301"/>
        <v/>
      </c>
      <c r="AP1153" s="32" t="str">
        <f t="shared" si="302"/>
        <v/>
      </c>
      <c r="AQ1153" s="32" t="str">
        <f t="shared" si="303"/>
        <v/>
      </c>
      <c r="AR1153" s="32" t="str">
        <f t="shared" si="304"/>
        <v/>
      </c>
      <c r="AS1153" s="32" t="str">
        <f t="shared" si="305"/>
        <v/>
      </c>
      <c r="AT1153" s="96" t="str">
        <f t="shared" si="306"/>
        <v xml:space="preserve"> </v>
      </c>
    </row>
    <row r="1154" spans="1:46" ht="14.25">
      <c r="A1154" s="84"/>
      <c r="B1154" s="101"/>
      <c r="C1154" s="102"/>
      <c r="D1154" s="102"/>
      <c r="E1154" s="102"/>
      <c r="F1154" s="103"/>
      <c r="H1154" s="104"/>
      <c r="J1154" s="101"/>
      <c r="K1154" s="102"/>
      <c r="L1154" s="102"/>
      <c r="M1154" s="102"/>
      <c r="N1154" s="102"/>
      <c r="O1154" s="102"/>
      <c r="P1154" s="102"/>
      <c r="Q1154" s="102"/>
      <c r="R1154" s="105"/>
      <c r="T1154" s="101"/>
      <c r="U1154" s="102"/>
      <c r="V1154" s="102"/>
      <c r="W1154" s="102"/>
      <c r="X1154" s="106"/>
      <c r="Y1154" s="4"/>
      <c r="Z1154" s="107"/>
      <c r="AA1154" s="108"/>
      <c r="AB1154" s="108"/>
      <c r="AC1154" s="108"/>
      <c r="AD1154" s="109"/>
      <c r="AE1154" s="7"/>
      <c r="AF1154" s="32" t="str">
        <f t="shared" si="292"/>
        <v/>
      </c>
      <c r="AG1154" s="31" t="str">
        <f t="shared" si="293"/>
        <v>?</v>
      </c>
      <c r="AH1154" s="31" t="str">
        <f t="shared" si="294"/>
        <v>?</v>
      </c>
      <c r="AI1154" s="31" t="str">
        <f t="shared" si="295"/>
        <v>?</v>
      </c>
      <c r="AJ1154" s="31" t="str">
        <f t="shared" si="296"/>
        <v>?</v>
      </c>
      <c r="AK1154" s="31" t="str">
        <f t="shared" si="297"/>
        <v>?</v>
      </c>
      <c r="AL1154" s="31" t="str">
        <f t="shared" si="298"/>
        <v>?</v>
      </c>
      <c r="AM1154" s="39" t="str">
        <f t="shared" si="299"/>
        <v/>
      </c>
      <c r="AN1154" s="31" t="str">
        <f t="shared" si="300"/>
        <v/>
      </c>
      <c r="AO1154" s="32" t="str">
        <f t="shared" si="301"/>
        <v/>
      </c>
      <c r="AP1154" s="32" t="str">
        <f t="shared" si="302"/>
        <v/>
      </c>
      <c r="AQ1154" s="32" t="str">
        <f t="shared" si="303"/>
        <v/>
      </c>
      <c r="AR1154" s="32" t="str">
        <f t="shared" si="304"/>
        <v/>
      </c>
      <c r="AS1154" s="32" t="str">
        <f t="shared" si="305"/>
        <v/>
      </c>
      <c r="AT1154" s="96" t="str">
        <f t="shared" si="306"/>
        <v xml:space="preserve"> </v>
      </c>
    </row>
    <row r="1155" spans="1:46" ht="14.25">
      <c r="A1155" s="84"/>
      <c r="B1155" s="101"/>
      <c r="C1155" s="102"/>
      <c r="D1155" s="102"/>
      <c r="E1155" s="102"/>
      <c r="F1155" s="103"/>
      <c r="H1155" s="104"/>
      <c r="J1155" s="101"/>
      <c r="K1155" s="102"/>
      <c r="L1155" s="102"/>
      <c r="M1155" s="102"/>
      <c r="N1155" s="102"/>
      <c r="O1155" s="102"/>
      <c r="P1155" s="102"/>
      <c r="Q1155" s="102"/>
      <c r="R1155" s="105"/>
      <c r="T1155" s="101"/>
      <c r="U1155" s="102"/>
      <c r="V1155" s="102"/>
      <c r="W1155" s="102"/>
      <c r="X1155" s="106"/>
      <c r="Y1155" s="4"/>
      <c r="Z1155" s="107"/>
      <c r="AA1155" s="108"/>
      <c r="AB1155" s="108"/>
      <c r="AC1155" s="108"/>
      <c r="AD1155" s="109"/>
      <c r="AE1155" s="7"/>
      <c r="AF1155" s="32" t="str">
        <f t="shared" si="292"/>
        <v/>
      </c>
      <c r="AG1155" s="31" t="str">
        <f t="shared" si="293"/>
        <v>?</v>
      </c>
      <c r="AH1155" s="31" t="str">
        <f t="shared" si="294"/>
        <v>?</v>
      </c>
      <c r="AI1155" s="31" t="str">
        <f t="shared" si="295"/>
        <v>?</v>
      </c>
      <c r="AJ1155" s="31" t="str">
        <f t="shared" si="296"/>
        <v>?</v>
      </c>
      <c r="AK1155" s="31" t="str">
        <f t="shared" si="297"/>
        <v>?</v>
      </c>
      <c r="AL1155" s="31" t="str">
        <f t="shared" si="298"/>
        <v>?</v>
      </c>
      <c r="AM1155" s="39" t="str">
        <f t="shared" si="299"/>
        <v/>
      </c>
      <c r="AN1155" s="31" t="str">
        <f t="shared" si="300"/>
        <v/>
      </c>
      <c r="AO1155" s="32" t="str">
        <f t="shared" si="301"/>
        <v/>
      </c>
      <c r="AP1155" s="32" t="str">
        <f t="shared" si="302"/>
        <v/>
      </c>
      <c r="AQ1155" s="32" t="str">
        <f t="shared" si="303"/>
        <v/>
      </c>
      <c r="AR1155" s="32" t="str">
        <f t="shared" si="304"/>
        <v/>
      </c>
      <c r="AS1155" s="32" t="str">
        <f t="shared" si="305"/>
        <v/>
      </c>
      <c r="AT1155" s="96" t="str">
        <f t="shared" si="306"/>
        <v xml:space="preserve"> </v>
      </c>
    </row>
    <row r="1156" spans="1:46" ht="14.25">
      <c r="A1156" s="84"/>
      <c r="B1156" s="101"/>
      <c r="C1156" s="102"/>
      <c r="D1156" s="102"/>
      <c r="E1156" s="102"/>
      <c r="F1156" s="103"/>
      <c r="H1156" s="104"/>
      <c r="J1156" s="101"/>
      <c r="K1156" s="102"/>
      <c r="L1156" s="102"/>
      <c r="M1156" s="102"/>
      <c r="N1156" s="102"/>
      <c r="O1156" s="102"/>
      <c r="P1156" s="102"/>
      <c r="Q1156" s="102"/>
      <c r="R1156" s="105"/>
      <c r="T1156" s="101"/>
      <c r="U1156" s="102"/>
      <c r="V1156" s="102"/>
      <c r="W1156" s="102"/>
      <c r="X1156" s="106"/>
      <c r="Y1156" s="4"/>
      <c r="Z1156" s="107"/>
      <c r="AA1156" s="108"/>
      <c r="AB1156" s="108"/>
      <c r="AC1156" s="108"/>
      <c r="AD1156" s="109"/>
      <c r="AE1156" s="7"/>
      <c r="AF1156" s="32" t="str">
        <f t="shared" si="292"/>
        <v/>
      </c>
      <c r="AG1156" s="31" t="str">
        <f t="shared" si="293"/>
        <v>?</v>
      </c>
      <c r="AH1156" s="31" t="str">
        <f t="shared" si="294"/>
        <v>?</v>
      </c>
      <c r="AI1156" s="31" t="str">
        <f t="shared" si="295"/>
        <v>?</v>
      </c>
      <c r="AJ1156" s="31" t="str">
        <f t="shared" si="296"/>
        <v>?</v>
      </c>
      <c r="AK1156" s="31" t="str">
        <f t="shared" si="297"/>
        <v>?</v>
      </c>
      <c r="AL1156" s="31" t="str">
        <f t="shared" si="298"/>
        <v>?</v>
      </c>
      <c r="AM1156" s="39" t="str">
        <f t="shared" si="299"/>
        <v/>
      </c>
      <c r="AN1156" s="31" t="str">
        <f t="shared" si="300"/>
        <v/>
      </c>
      <c r="AO1156" s="32" t="str">
        <f t="shared" si="301"/>
        <v/>
      </c>
      <c r="AP1156" s="32" t="str">
        <f t="shared" si="302"/>
        <v/>
      </c>
      <c r="AQ1156" s="32" t="str">
        <f t="shared" si="303"/>
        <v/>
      </c>
      <c r="AR1156" s="32" t="str">
        <f t="shared" si="304"/>
        <v/>
      </c>
      <c r="AS1156" s="32" t="str">
        <f t="shared" si="305"/>
        <v/>
      </c>
      <c r="AT1156" s="96" t="str">
        <f t="shared" si="306"/>
        <v xml:space="preserve"> </v>
      </c>
    </row>
    <row r="1157" spans="1:46" ht="14.25">
      <c r="A1157" s="84"/>
      <c r="B1157" s="101"/>
      <c r="C1157" s="102"/>
      <c r="D1157" s="102"/>
      <c r="E1157" s="102"/>
      <c r="F1157" s="103"/>
      <c r="H1157" s="104"/>
      <c r="J1157" s="101"/>
      <c r="K1157" s="102"/>
      <c r="L1157" s="102"/>
      <c r="M1157" s="102"/>
      <c r="N1157" s="102"/>
      <c r="O1157" s="102"/>
      <c r="P1157" s="102"/>
      <c r="Q1157" s="102"/>
      <c r="R1157" s="105"/>
      <c r="T1157" s="101"/>
      <c r="U1157" s="102"/>
      <c r="V1157" s="102"/>
      <c r="W1157" s="102"/>
      <c r="X1157" s="106"/>
      <c r="Y1157" s="4"/>
      <c r="Z1157" s="107"/>
      <c r="AA1157" s="108"/>
      <c r="AB1157" s="108"/>
      <c r="AC1157" s="108"/>
      <c r="AD1157" s="109"/>
      <c r="AE1157" s="7"/>
      <c r="AF1157" s="32" t="str">
        <f t="shared" si="292"/>
        <v/>
      </c>
      <c r="AG1157" s="31" t="str">
        <f t="shared" si="293"/>
        <v>?</v>
      </c>
      <c r="AH1157" s="31" t="str">
        <f t="shared" si="294"/>
        <v>?</v>
      </c>
      <c r="AI1157" s="31" t="str">
        <f t="shared" si="295"/>
        <v>?</v>
      </c>
      <c r="AJ1157" s="31" t="str">
        <f t="shared" si="296"/>
        <v>?</v>
      </c>
      <c r="AK1157" s="31" t="str">
        <f t="shared" si="297"/>
        <v>?</v>
      </c>
      <c r="AL1157" s="31" t="str">
        <f t="shared" si="298"/>
        <v>?</v>
      </c>
      <c r="AM1157" s="39" t="str">
        <f t="shared" si="299"/>
        <v/>
      </c>
      <c r="AN1157" s="31" t="str">
        <f t="shared" si="300"/>
        <v/>
      </c>
      <c r="AO1157" s="32" t="str">
        <f t="shared" si="301"/>
        <v/>
      </c>
      <c r="AP1157" s="32" t="str">
        <f t="shared" si="302"/>
        <v/>
      </c>
      <c r="AQ1157" s="32" t="str">
        <f t="shared" si="303"/>
        <v/>
      </c>
      <c r="AR1157" s="32" t="str">
        <f t="shared" si="304"/>
        <v/>
      </c>
      <c r="AS1157" s="32" t="str">
        <f t="shared" si="305"/>
        <v/>
      </c>
      <c r="AT1157" s="96" t="str">
        <f t="shared" si="306"/>
        <v xml:space="preserve"> </v>
      </c>
    </row>
    <row r="1158" spans="1:46" ht="14.25">
      <c r="A1158" s="84"/>
      <c r="B1158" s="101"/>
      <c r="C1158" s="102"/>
      <c r="D1158" s="102"/>
      <c r="E1158" s="102"/>
      <c r="F1158" s="103"/>
      <c r="H1158" s="104"/>
      <c r="J1158" s="101"/>
      <c r="K1158" s="102"/>
      <c r="L1158" s="102"/>
      <c r="M1158" s="102"/>
      <c r="N1158" s="102"/>
      <c r="O1158" s="102"/>
      <c r="P1158" s="102"/>
      <c r="Q1158" s="102"/>
      <c r="R1158" s="105"/>
      <c r="T1158" s="101"/>
      <c r="U1158" s="102"/>
      <c r="V1158" s="102"/>
      <c r="W1158" s="102"/>
      <c r="X1158" s="106"/>
      <c r="Y1158" s="4"/>
      <c r="Z1158" s="107"/>
      <c r="AA1158" s="108"/>
      <c r="AB1158" s="108"/>
      <c r="AC1158" s="108"/>
      <c r="AD1158" s="109"/>
      <c r="AE1158" s="7"/>
      <c r="AF1158" s="32" t="str">
        <f t="shared" si="292"/>
        <v/>
      </c>
      <c r="AG1158" s="31" t="str">
        <f t="shared" si="293"/>
        <v>?</v>
      </c>
      <c r="AH1158" s="31" t="str">
        <f t="shared" si="294"/>
        <v>?</v>
      </c>
      <c r="AI1158" s="31" t="str">
        <f t="shared" si="295"/>
        <v>?</v>
      </c>
      <c r="AJ1158" s="31" t="str">
        <f t="shared" si="296"/>
        <v>?</v>
      </c>
      <c r="AK1158" s="31" t="str">
        <f t="shared" si="297"/>
        <v>?</v>
      </c>
      <c r="AL1158" s="31" t="str">
        <f t="shared" si="298"/>
        <v>?</v>
      </c>
      <c r="AM1158" s="39" t="str">
        <f t="shared" si="299"/>
        <v/>
      </c>
      <c r="AN1158" s="31" t="str">
        <f t="shared" si="300"/>
        <v/>
      </c>
      <c r="AO1158" s="32" t="str">
        <f t="shared" si="301"/>
        <v/>
      </c>
      <c r="AP1158" s="32" t="str">
        <f t="shared" si="302"/>
        <v/>
      </c>
      <c r="AQ1158" s="32" t="str">
        <f t="shared" si="303"/>
        <v/>
      </c>
      <c r="AR1158" s="32" t="str">
        <f t="shared" si="304"/>
        <v/>
      </c>
      <c r="AS1158" s="32" t="str">
        <f t="shared" si="305"/>
        <v/>
      </c>
      <c r="AT1158" s="96" t="str">
        <f t="shared" si="306"/>
        <v xml:space="preserve"> </v>
      </c>
    </row>
    <row r="1159" spans="1:46" ht="14.25">
      <c r="A1159" s="84"/>
      <c r="B1159" s="101"/>
      <c r="C1159" s="102"/>
      <c r="D1159" s="102"/>
      <c r="E1159" s="102"/>
      <c r="F1159" s="103"/>
      <c r="H1159" s="104"/>
      <c r="J1159" s="101"/>
      <c r="K1159" s="102"/>
      <c r="L1159" s="102"/>
      <c r="M1159" s="102"/>
      <c r="N1159" s="102"/>
      <c r="O1159" s="102"/>
      <c r="P1159" s="102"/>
      <c r="Q1159" s="102"/>
      <c r="R1159" s="105"/>
      <c r="T1159" s="101"/>
      <c r="U1159" s="102"/>
      <c r="V1159" s="102"/>
      <c r="W1159" s="102"/>
      <c r="X1159" s="106"/>
      <c r="Y1159" s="4"/>
      <c r="Z1159" s="107"/>
      <c r="AA1159" s="108"/>
      <c r="AB1159" s="108"/>
      <c r="AC1159" s="108"/>
      <c r="AD1159" s="109"/>
      <c r="AE1159" s="7"/>
      <c r="AF1159" s="32" t="str">
        <f t="shared" si="292"/>
        <v/>
      </c>
      <c r="AG1159" s="31" t="str">
        <f t="shared" si="293"/>
        <v>?</v>
      </c>
      <c r="AH1159" s="31" t="str">
        <f t="shared" si="294"/>
        <v>?</v>
      </c>
      <c r="AI1159" s="31" t="str">
        <f t="shared" si="295"/>
        <v>?</v>
      </c>
      <c r="AJ1159" s="31" t="str">
        <f t="shared" si="296"/>
        <v>?</v>
      </c>
      <c r="AK1159" s="31" t="str">
        <f t="shared" si="297"/>
        <v>?</v>
      </c>
      <c r="AL1159" s="31" t="str">
        <f t="shared" si="298"/>
        <v>?</v>
      </c>
      <c r="AM1159" s="39" t="str">
        <f t="shared" si="299"/>
        <v/>
      </c>
      <c r="AN1159" s="31" t="str">
        <f t="shared" si="300"/>
        <v/>
      </c>
      <c r="AO1159" s="32" t="str">
        <f t="shared" si="301"/>
        <v/>
      </c>
      <c r="AP1159" s="32" t="str">
        <f t="shared" si="302"/>
        <v/>
      </c>
      <c r="AQ1159" s="32" t="str">
        <f t="shared" si="303"/>
        <v/>
      </c>
      <c r="AR1159" s="32" t="str">
        <f t="shared" si="304"/>
        <v/>
      </c>
      <c r="AS1159" s="32" t="str">
        <f t="shared" si="305"/>
        <v/>
      </c>
      <c r="AT1159" s="96" t="str">
        <f t="shared" si="306"/>
        <v xml:space="preserve"> </v>
      </c>
    </row>
    <row r="1160" spans="1:46" ht="14.25">
      <c r="A1160" s="84"/>
      <c r="B1160" s="101"/>
      <c r="C1160" s="102"/>
      <c r="D1160" s="102"/>
      <c r="E1160" s="102"/>
      <c r="F1160" s="103"/>
      <c r="H1160" s="104"/>
      <c r="J1160" s="101"/>
      <c r="K1160" s="102"/>
      <c r="L1160" s="102"/>
      <c r="M1160" s="102"/>
      <c r="N1160" s="102"/>
      <c r="O1160" s="102"/>
      <c r="P1160" s="102"/>
      <c r="Q1160" s="102"/>
      <c r="R1160" s="105"/>
      <c r="T1160" s="101"/>
      <c r="U1160" s="102"/>
      <c r="V1160" s="102"/>
      <c r="W1160" s="102"/>
      <c r="X1160" s="106"/>
      <c r="Y1160" s="4"/>
      <c r="Z1160" s="107"/>
      <c r="AA1160" s="108"/>
      <c r="AB1160" s="108"/>
      <c r="AC1160" s="108"/>
      <c r="AD1160" s="109"/>
      <c r="AE1160" s="7"/>
      <c r="AF1160" s="32" t="str">
        <f t="shared" si="292"/>
        <v/>
      </c>
      <c r="AG1160" s="31" t="str">
        <f t="shared" si="293"/>
        <v>?</v>
      </c>
      <c r="AH1160" s="31" t="str">
        <f t="shared" si="294"/>
        <v>?</v>
      </c>
      <c r="AI1160" s="31" t="str">
        <f t="shared" si="295"/>
        <v>?</v>
      </c>
      <c r="AJ1160" s="31" t="str">
        <f t="shared" si="296"/>
        <v>?</v>
      </c>
      <c r="AK1160" s="31" t="str">
        <f t="shared" si="297"/>
        <v>?</v>
      </c>
      <c r="AL1160" s="31" t="str">
        <f t="shared" si="298"/>
        <v>?</v>
      </c>
      <c r="AM1160" s="39" t="str">
        <f t="shared" si="299"/>
        <v/>
      </c>
      <c r="AN1160" s="31" t="str">
        <f t="shared" si="300"/>
        <v/>
      </c>
      <c r="AO1160" s="32" t="str">
        <f t="shared" si="301"/>
        <v/>
      </c>
      <c r="AP1160" s="32" t="str">
        <f t="shared" si="302"/>
        <v/>
      </c>
      <c r="AQ1160" s="32" t="str">
        <f t="shared" si="303"/>
        <v/>
      </c>
      <c r="AR1160" s="32" t="str">
        <f t="shared" si="304"/>
        <v/>
      </c>
      <c r="AS1160" s="32" t="str">
        <f t="shared" si="305"/>
        <v/>
      </c>
      <c r="AT1160" s="96" t="str">
        <f t="shared" si="306"/>
        <v xml:space="preserve"> </v>
      </c>
    </row>
    <row r="1161" spans="1:46" ht="14.25">
      <c r="A1161" s="84"/>
      <c r="B1161" s="101"/>
      <c r="C1161" s="102"/>
      <c r="D1161" s="102"/>
      <c r="E1161" s="102"/>
      <c r="F1161" s="103"/>
      <c r="H1161" s="104"/>
      <c r="J1161" s="101"/>
      <c r="K1161" s="102"/>
      <c r="L1161" s="102"/>
      <c r="M1161" s="102"/>
      <c r="N1161" s="102"/>
      <c r="O1161" s="102"/>
      <c r="P1161" s="102"/>
      <c r="Q1161" s="102"/>
      <c r="R1161" s="105"/>
      <c r="T1161" s="101"/>
      <c r="U1161" s="102"/>
      <c r="V1161" s="102"/>
      <c r="W1161" s="102"/>
      <c r="X1161" s="106"/>
      <c r="Y1161" s="4"/>
      <c r="Z1161" s="107"/>
      <c r="AA1161" s="108"/>
      <c r="AB1161" s="108"/>
      <c r="AC1161" s="108"/>
      <c r="AD1161" s="109"/>
      <c r="AE1161" s="7"/>
      <c r="AF1161" s="32" t="str">
        <f t="shared" si="292"/>
        <v/>
      </c>
      <c r="AG1161" s="31" t="str">
        <f t="shared" si="293"/>
        <v>?</v>
      </c>
      <c r="AH1161" s="31" t="str">
        <f t="shared" si="294"/>
        <v>?</v>
      </c>
      <c r="AI1161" s="31" t="str">
        <f t="shared" si="295"/>
        <v>?</v>
      </c>
      <c r="AJ1161" s="31" t="str">
        <f t="shared" si="296"/>
        <v>?</v>
      </c>
      <c r="AK1161" s="31" t="str">
        <f t="shared" si="297"/>
        <v>?</v>
      </c>
      <c r="AL1161" s="31" t="str">
        <f t="shared" si="298"/>
        <v>?</v>
      </c>
      <c r="AM1161" s="39" t="str">
        <f t="shared" si="299"/>
        <v/>
      </c>
      <c r="AN1161" s="31" t="str">
        <f t="shared" si="300"/>
        <v/>
      </c>
      <c r="AO1161" s="32" t="str">
        <f t="shared" si="301"/>
        <v/>
      </c>
      <c r="AP1161" s="32" t="str">
        <f t="shared" si="302"/>
        <v/>
      </c>
      <c r="AQ1161" s="32" t="str">
        <f t="shared" si="303"/>
        <v/>
      </c>
      <c r="AR1161" s="32" t="str">
        <f t="shared" si="304"/>
        <v/>
      </c>
      <c r="AS1161" s="32" t="str">
        <f t="shared" si="305"/>
        <v/>
      </c>
      <c r="AT1161" s="96" t="str">
        <f t="shared" si="306"/>
        <v xml:space="preserve"> </v>
      </c>
    </row>
    <row r="1162" spans="1:46" ht="14.25">
      <c r="A1162" s="84"/>
      <c r="B1162" s="101"/>
      <c r="C1162" s="102"/>
      <c r="D1162" s="102"/>
      <c r="E1162" s="102"/>
      <c r="F1162" s="103"/>
      <c r="H1162" s="104"/>
      <c r="J1162" s="101"/>
      <c r="K1162" s="102"/>
      <c r="L1162" s="102"/>
      <c r="M1162" s="102"/>
      <c r="N1162" s="102"/>
      <c r="O1162" s="102"/>
      <c r="P1162" s="102"/>
      <c r="Q1162" s="102"/>
      <c r="R1162" s="105"/>
      <c r="T1162" s="101"/>
      <c r="U1162" s="102"/>
      <c r="V1162" s="102"/>
      <c r="W1162" s="102"/>
      <c r="X1162" s="106"/>
      <c r="Y1162" s="4"/>
      <c r="Z1162" s="107"/>
      <c r="AA1162" s="108"/>
      <c r="AB1162" s="108"/>
      <c r="AC1162" s="108"/>
      <c r="AD1162" s="109"/>
      <c r="AE1162" s="7"/>
      <c r="AF1162" s="32" t="str">
        <f t="shared" si="292"/>
        <v/>
      </c>
      <c r="AG1162" s="31" t="str">
        <f t="shared" si="293"/>
        <v>?</v>
      </c>
      <c r="AH1162" s="31" t="str">
        <f t="shared" si="294"/>
        <v>?</v>
      </c>
      <c r="AI1162" s="31" t="str">
        <f t="shared" si="295"/>
        <v>?</v>
      </c>
      <c r="AJ1162" s="31" t="str">
        <f t="shared" si="296"/>
        <v>?</v>
      </c>
      <c r="AK1162" s="31" t="str">
        <f t="shared" si="297"/>
        <v>?</v>
      </c>
      <c r="AL1162" s="31" t="str">
        <f t="shared" si="298"/>
        <v>?</v>
      </c>
      <c r="AM1162" s="39" t="str">
        <f t="shared" si="299"/>
        <v/>
      </c>
      <c r="AN1162" s="31" t="str">
        <f t="shared" si="300"/>
        <v/>
      </c>
      <c r="AO1162" s="32" t="str">
        <f t="shared" si="301"/>
        <v/>
      </c>
      <c r="AP1162" s="32" t="str">
        <f t="shared" si="302"/>
        <v/>
      </c>
      <c r="AQ1162" s="32" t="str">
        <f t="shared" si="303"/>
        <v/>
      </c>
      <c r="AR1162" s="32" t="str">
        <f t="shared" si="304"/>
        <v/>
      </c>
      <c r="AS1162" s="32" t="str">
        <f t="shared" si="305"/>
        <v/>
      </c>
      <c r="AT1162" s="96" t="str">
        <f t="shared" si="306"/>
        <v xml:space="preserve"> </v>
      </c>
    </row>
    <row r="1163" spans="1:46" ht="14.25">
      <c r="A1163" s="84"/>
      <c r="B1163" s="101"/>
      <c r="C1163" s="102"/>
      <c r="D1163" s="102"/>
      <c r="E1163" s="102"/>
      <c r="F1163" s="103"/>
      <c r="H1163" s="104"/>
      <c r="J1163" s="101"/>
      <c r="K1163" s="102"/>
      <c r="L1163" s="102"/>
      <c r="M1163" s="102"/>
      <c r="N1163" s="102"/>
      <c r="O1163" s="102"/>
      <c r="P1163" s="102"/>
      <c r="Q1163" s="102"/>
      <c r="R1163" s="105"/>
      <c r="T1163" s="101"/>
      <c r="U1163" s="102"/>
      <c r="V1163" s="102"/>
      <c r="W1163" s="102"/>
      <c r="X1163" s="106"/>
      <c r="Y1163" s="4"/>
      <c r="Z1163" s="107"/>
      <c r="AA1163" s="108"/>
      <c r="AB1163" s="108"/>
      <c r="AC1163" s="108"/>
      <c r="AD1163" s="109"/>
      <c r="AE1163" s="7"/>
      <c r="AF1163" s="32" t="str">
        <f t="shared" si="292"/>
        <v/>
      </c>
      <c r="AG1163" s="31" t="str">
        <f t="shared" si="293"/>
        <v>?</v>
      </c>
      <c r="AH1163" s="31" t="str">
        <f t="shared" si="294"/>
        <v>?</v>
      </c>
      <c r="AI1163" s="31" t="str">
        <f t="shared" si="295"/>
        <v>?</v>
      </c>
      <c r="AJ1163" s="31" t="str">
        <f t="shared" si="296"/>
        <v>?</v>
      </c>
      <c r="AK1163" s="31" t="str">
        <f t="shared" si="297"/>
        <v>?</v>
      </c>
      <c r="AL1163" s="31" t="str">
        <f t="shared" si="298"/>
        <v>?</v>
      </c>
      <c r="AM1163" s="39" t="str">
        <f t="shared" si="299"/>
        <v/>
      </c>
      <c r="AN1163" s="31" t="str">
        <f t="shared" si="300"/>
        <v/>
      </c>
      <c r="AO1163" s="32" t="str">
        <f t="shared" si="301"/>
        <v/>
      </c>
      <c r="AP1163" s="32" t="str">
        <f t="shared" si="302"/>
        <v/>
      </c>
      <c r="AQ1163" s="32" t="str">
        <f t="shared" si="303"/>
        <v/>
      </c>
      <c r="AR1163" s="32" t="str">
        <f t="shared" si="304"/>
        <v/>
      </c>
      <c r="AS1163" s="32" t="str">
        <f t="shared" si="305"/>
        <v/>
      </c>
      <c r="AT1163" s="96" t="str">
        <f t="shared" si="306"/>
        <v xml:space="preserve"> </v>
      </c>
    </row>
    <row r="1164" spans="1:46" ht="14.25">
      <c r="A1164" s="84"/>
      <c r="B1164" s="101"/>
      <c r="C1164" s="102"/>
      <c r="D1164" s="102"/>
      <c r="E1164" s="102"/>
      <c r="F1164" s="103"/>
      <c r="H1164" s="104"/>
      <c r="J1164" s="101"/>
      <c r="K1164" s="102"/>
      <c r="L1164" s="102"/>
      <c r="M1164" s="102"/>
      <c r="N1164" s="102"/>
      <c r="O1164" s="102"/>
      <c r="P1164" s="102"/>
      <c r="Q1164" s="102"/>
      <c r="R1164" s="105"/>
      <c r="T1164" s="101"/>
      <c r="U1164" s="102"/>
      <c r="V1164" s="102"/>
      <c r="W1164" s="102"/>
      <c r="X1164" s="106"/>
      <c r="Y1164" s="4"/>
      <c r="Z1164" s="107"/>
      <c r="AA1164" s="108"/>
      <c r="AB1164" s="108"/>
      <c r="AC1164" s="108"/>
      <c r="AD1164" s="109"/>
      <c r="AE1164" s="7"/>
      <c r="AF1164" s="32" t="str">
        <f t="shared" si="292"/>
        <v/>
      </c>
      <c r="AG1164" s="31" t="str">
        <f t="shared" si="293"/>
        <v>?</v>
      </c>
      <c r="AH1164" s="31" t="str">
        <f t="shared" si="294"/>
        <v>?</v>
      </c>
      <c r="AI1164" s="31" t="str">
        <f t="shared" si="295"/>
        <v>?</v>
      </c>
      <c r="AJ1164" s="31" t="str">
        <f t="shared" si="296"/>
        <v>?</v>
      </c>
      <c r="AK1164" s="31" t="str">
        <f t="shared" si="297"/>
        <v>?</v>
      </c>
      <c r="AL1164" s="31" t="str">
        <f t="shared" si="298"/>
        <v>?</v>
      </c>
      <c r="AM1164" s="39" t="str">
        <f t="shared" si="299"/>
        <v/>
      </c>
      <c r="AN1164" s="31" t="str">
        <f t="shared" si="300"/>
        <v/>
      </c>
      <c r="AO1164" s="32" t="str">
        <f t="shared" si="301"/>
        <v/>
      </c>
      <c r="AP1164" s="32" t="str">
        <f t="shared" si="302"/>
        <v/>
      </c>
      <c r="AQ1164" s="32" t="str">
        <f t="shared" si="303"/>
        <v/>
      </c>
      <c r="AR1164" s="32" t="str">
        <f t="shared" si="304"/>
        <v/>
      </c>
      <c r="AS1164" s="32" t="str">
        <f t="shared" si="305"/>
        <v/>
      </c>
      <c r="AT1164" s="96" t="str">
        <f t="shared" si="306"/>
        <v xml:space="preserve"> </v>
      </c>
    </row>
    <row r="1165" spans="1:46" ht="14.25">
      <c r="A1165" s="84"/>
      <c r="B1165" s="101"/>
      <c r="C1165" s="102"/>
      <c r="D1165" s="102"/>
      <c r="E1165" s="102"/>
      <c r="F1165" s="103"/>
      <c r="H1165" s="104"/>
      <c r="J1165" s="101"/>
      <c r="K1165" s="102"/>
      <c r="L1165" s="102"/>
      <c r="M1165" s="102"/>
      <c r="N1165" s="102"/>
      <c r="O1165" s="102"/>
      <c r="P1165" s="102"/>
      <c r="Q1165" s="102"/>
      <c r="R1165" s="105"/>
      <c r="T1165" s="101"/>
      <c r="U1165" s="102"/>
      <c r="V1165" s="102"/>
      <c r="W1165" s="102"/>
      <c r="X1165" s="106"/>
      <c r="Y1165" s="4"/>
      <c r="Z1165" s="107"/>
      <c r="AA1165" s="108"/>
      <c r="AB1165" s="108"/>
      <c r="AC1165" s="108"/>
      <c r="AD1165" s="109"/>
      <c r="AE1165" s="7"/>
      <c r="AF1165" s="32" t="str">
        <f t="shared" si="292"/>
        <v/>
      </c>
      <c r="AG1165" s="31" t="str">
        <f t="shared" si="293"/>
        <v>?</v>
      </c>
      <c r="AH1165" s="31" t="str">
        <f t="shared" si="294"/>
        <v>?</v>
      </c>
      <c r="AI1165" s="31" t="str">
        <f t="shared" si="295"/>
        <v>?</v>
      </c>
      <c r="AJ1165" s="31" t="str">
        <f t="shared" si="296"/>
        <v>?</v>
      </c>
      <c r="AK1165" s="31" t="str">
        <f t="shared" si="297"/>
        <v>?</v>
      </c>
      <c r="AL1165" s="31" t="str">
        <f t="shared" si="298"/>
        <v>?</v>
      </c>
      <c r="AM1165" s="39" t="str">
        <f t="shared" si="299"/>
        <v/>
      </c>
      <c r="AN1165" s="31" t="str">
        <f t="shared" si="300"/>
        <v/>
      </c>
      <c r="AO1165" s="32" t="str">
        <f t="shared" si="301"/>
        <v/>
      </c>
      <c r="AP1165" s="32" t="str">
        <f t="shared" si="302"/>
        <v/>
      </c>
      <c r="AQ1165" s="32" t="str">
        <f t="shared" si="303"/>
        <v/>
      </c>
      <c r="AR1165" s="32" t="str">
        <f t="shared" si="304"/>
        <v/>
      </c>
      <c r="AS1165" s="32" t="str">
        <f t="shared" si="305"/>
        <v/>
      </c>
      <c r="AT1165" s="96" t="str">
        <f t="shared" si="306"/>
        <v xml:space="preserve"> </v>
      </c>
    </row>
    <row r="1166" spans="1:46" ht="14.25">
      <c r="A1166" s="84"/>
      <c r="B1166" s="101"/>
      <c r="C1166" s="102"/>
      <c r="D1166" s="102"/>
      <c r="E1166" s="102"/>
      <c r="F1166" s="103"/>
      <c r="H1166" s="104"/>
      <c r="J1166" s="101"/>
      <c r="K1166" s="102"/>
      <c r="L1166" s="102"/>
      <c r="M1166" s="102"/>
      <c r="N1166" s="102"/>
      <c r="O1166" s="102"/>
      <c r="P1166" s="102"/>
      <c r="Q1166" s="102"/>
      <c r="R1166" s="105"/>
      <c r="T1166" s="101"/>
      <c r="U1166" s="102"/>
      <c r="V1166" s="102"/>
      <c r="W1166" s="102"/>
      <c r="X1166" s="106"/>
      <c r="Y1166" s="4"/>
      <c r="Z1166" s="107"/>
      <c r="AA1166" s="108"/>
      <c r="AB1166" s="108"/>
      <c r="AC1166" s="108"/>
      <c r="AD1166" s="109"/>
      <c r="AE1166" s="7"/>
      <c r="AF1166" s="32" t="str">
        <f t="shared" si="292"/>
        <v/>
      </c>
      <c r="AG1166" s="31" t="str">
        <f t="shared" si="293"/>
        <v>?</v>
      </c>
      <c r="AH1166" s="31" t="str">
        <f t="shared" si="294"/>
        <v>?</v>
      </c>
      <c r="AI1166" s="31" t="str">
        <f t="shared" si="295"/>
        <v>?</v>
      </c>
      <c r="AJ1166" s="31" t="str">
        <f t="shared" si="296"/>
        <v>?</v>
      </c>
      <c r="AK1166" s="31" t="str">
        <f t="shared" si="297"/>
        <v>?</v>
      </c>
      <c r="AL1166" s="31" t="str">
        <f t="shared" si="298"/>
        <v>?</v>
      </c>
      <c r="AM1166" s="39" t="str">
        <f t="shared" si="299"/>
        <v/>
      </c>
      <c r="AN1166" s="31" t="str">
        <f t="shared" si="300"/>
        <v/>
      </c>
      <c r="AO1166" s="32" t="str">
        <f t="shared" si="301"/>
        <v/>
      </c>
      <c r="AP1166" s="32" t="str">
        <f t="shared" si="302"/>
        <v/>
      </c>
      <c r="AQ1166" s="32" t="str">
        <f t="shared" si="303"/>
        <v/>
      </c>
      <c r="AR1166" s="32" t="str">
        <f t="shared" si="304"/>
        <v/>
      </c>
      <c r="AS1166" s="32" t="str">
        <f t="shared" si="305"/>
        <v/>
      </c>
      <c r="AT1166" s="96" t="str">
        <f t="shared" si="306"/>
        <v xml:space="preserve"> </v>
      </c>
    </row>
    <row r="1167" spans="1:46" ht="14.25">
      <c r="A1167" s="84"/>
      <c r="B1167" s="101"/>
      <c r="C1167" s="102"/>
      <c r="D1167" s="102"/>
      <c r="E1167" s="102"/>
      <c r="F1167" s="103"/>
      <c r="H1167" s="104"/>
      <c r="J1167" s="101"/>
      <c r="K1167" s="102"/>
      <c r="L1167" s="102"/>
      <c r="M1167" s="102"/>
      <c r="N1167" s="102"/>
      <c r="O1167" s="102"/>
      <c r="P1167" s="102"/>
      <c r="Q1167" s="102"/>
      <c r="R1167" s="105"/>
      <c r="T1167" s="101"/>
      <c r="U1167" s="102"/>
      <c r="V1167" s="102"/>
      <c r="W1167" s="102"/>
      <c r="X1167" s="106"/>
      <c r="Y1167" s="4"/>
      <c r="Z1167" s="107"/>
      <c r="AA1167" s="108"/>
      <c r="AB1167" s="108"/>
      <c r="AC1167" s="108"/>
      <c r="AD1167" s="109"/>
      <c r="AE1167" s="7"/>
      <c r="AF1167" s="32" t="str">
        <f t="shared" si="292"/>
        <v/>
      </c>
      <c r="AG1167" s="31" t="str">
        <f t="shared" si="293"/>
        <v>?</v>
      </c>
      <c r="AH1167" s="31" t="str">
        <f t="shared" si="294"/>
        <v>?</v>
      </c>
      <c r="AI1167" s="31" t="str">
        <f t="shared" si="295"/>
        <v>?</v>
      </c>
      <c r="AJ1167" s="31" t="str">
        <f t="shared" si="296"/>
        <v>?</v>
      </c>
      <c r="AK1167" s="31" t="str">
        <f t="shared" si="297"/>
        <v>?</v>
      </c>
      <c r="AL1167" s="31" t="str">
        <f t="shared" si="298"/>
        <v>?</v>
      </c>
      <c r="AM1167" s="39" t="str">
        <f t="shared" si="299"/>
        <v/>
      </c>
      <c r="AN1167" s="31" t="str">
        <f t="shared" si="300"/>
        <v/>
      </c>
      <c r="AO1167" s="32" t="str">
        <f t="shared" si="301"/>
        <v/>
      </c>
      <c r="AP1167" s="32" t="str">
        <f t="shared" si="302"/>
        <v/>
      </c>
      <c r="AQ1167" s="32" t="str">
        <f t="shared" si="303"/>
        <v/>
      </c>
      <c r="AR1167" s="32" t="str">
        <f t="shared" si="304"/>
        <v/>
      </c>
      <c r="AS1167" s="32" t="str">
        <f t="shared" si="305"/>
        <v/>
      </c>
      <c r="AT1167" s="96" t="str">
        <f t="shared" si="306"/>
        <v xml:space="preserve"> </v>
      </c>
    </row>
    <row r="1168" spans="1:46" ht="14.25">
      <c r="A1168" s="84"/>
      <c r="B1168" s="101"/>
      <c r="C1168" s="102"/>
      <c r="D1168" s="102"/>
      <c r="E1168" s="102"/>
      <c r="F1168" s="103"/>
      <c r="H1168" s="104"/>
      <c r="J1168" s="101"/>
      <c r="K1168" s="102"/>
      <c r="L1168" s="102"/>
      <c r="M1168" s="102"/>
      <c r="N1168" s="102"/>
      <c r="O1168" s="102"/>
      <c r="P1168" s="102"/>
      <c r="Q1168" s="102"/>
      <c r="R1168" s="105"/>
      <c r="T1168" s="101"/>
      <c r="U1168" s="102"/>
      <c r="V1168" s="102"/>
      <c r="W1168" s="102"/>
      <c r="X1168" s="106"/>
      <c r="Y1168" s="4"/>
      <c r="Z1168" s="107"/>
      <c r="AA1168" s="108"/>
      <c r="AB1168" s="108"/>
      <c r="AC1168" s="108"/>
      <c r="AD1168" s="109"/>
      <c r="AE1168" s="7"/>
      <c r="AF1168" s="32" t="str">
        <f t="shared" si="292"/>
        <v/>
      </c>
      <c r="AG1168" s="31" t="str">
        <f t="shared" si="293"/>
        <v>?</v>
      </c>
      <c r="AH1168" s="31" t="str">
        <f t="shared" si="294"/>
        <v>?</v>
      </c>
      <c r="AI1168" s="31" t="str">
        <f t="shared" si="295"/>
        <v>?</v>
      </c>
      <c r="AJ1168" s="31" t="str">
        <f t="shared" si="296"/>
        <v>?</v>
      </c>
      <c r="AK1168" s="31" t="str">
        <f t="shared" si="297"/>
        <v>?</v>
      </c>
      <c r="AL1168" s="31" t="str">
        <f t="shared" si="298"/>
        <v>?</v>
      </c>
      <c r="AM1168" s="39" t="str">
        <f t="shared" si="299"/>
        <v/>
      </c>
      <c r="AN1168" s="31" t="str">
        <f t="shared" si="300"/>
        <v/>
      </c>
      <c r="AO1168" s="32" t="str">
        <f t="shared" si="301"/>
        <v/>
      </c>
      <c r="AP1168" s="32" t="str">
        <f t="shared" si="302"/>
        <v/>
      </c>
      <c r="AQ1168" s="32" t="str">
        <f t="shared" si="303"/>
        <v/>
      </c>
      <c r="AR1168" s="32" t="str">
        <f t="shared" si="304"/>
        <v/>
      </c>
      <c r="AS1168" s="32" t="str">
        <f t="shared" si="305"/>
        <v/>
      </c>
      <c r="AT1168" s="96" t="str">
        <f t="shared" si="306"/>
        <v xml:space="preserve"> </v>
      </c>
    </row>
    <row r="1169" spans="1:46" ht="14.25">
      <c r="A1169" s="84"/>
      <c r="B1169" s="101"/>
      <c r="C1169" s="102"/>
      <c r="D1169" s="102"/>
      <c r="E1169" s="102"/>
      <c r="F1169" s="103"/>
      <c r="H1169" s="104"/>
      <c r="J1169" s="101"/>
      <c r="K1169" s="102"/>
      <c r="L1169" s="102"/>
      <c r="M1169" s="102"/>
      <c r="N1169" s="102"/>
      <c r="O1169" s="102"/>
      <c r="P1169" s="102"/>
      <c r="Q1169" s="102"/>
      <c r="R1169" s="105"/>
      <c r="T1169" s="101"/>
      <c r="U1169" s="102"/>
      <c r="V1169" s="102"/>
      <c r="W1169" s="102"/>
      <c r="X1169" s="106"/>
      <c r="Y1169" s="4"/>
      <c r="Z1169" s="107"/>
      <c r="AA1169" s="108"/>
      <c r="AB1169" s="108"/>
      <c r="AC1169" s="108"/>
      <c r="AD1169" s="109"/>
      <c r="AE1169" s="7"/>
      <c r="AF1169" s="32" t="str">
        <f t="shared" si="292"/>
        <v/>
      </c>
      <c r="AG1169" s="31" t="str">
        <f t="shared" si="293"/>
        <v>?</v>
      </c>
      <c r="AH1169" s="31" t="str">
        <f t="shared" si="294"/>
        <v>?</v>
      </c>
      <c r="AI1169" s="31" t="str">
        <f t="shared" si="295"/>
        <v>?</v>
      </c>
      <c r="AJ1169" s="31" t="str">
        <f t="shared" si="296"/>
        <v>?</v>
      </c>
      <c r="AK1169" s="31" t="str">
        <f t="shared" si="297"/>
        <v>?</v>
      </c>
      <c r="AL1169" s="31" t="str">
        <f t="shared" si="298"/>
        <v>?</v>
      </c>
      <c r="AM1169" s="39" t="str">
        <f t="shared" si="299"/>
        <v/>
      </c>
      <c r="AN1169" s="31" t="str">
        <f t="shared" si="300"/>
        <v/>
      </c>
      <c r="AO1169" s="32" t="str">
        <f t="shared" si="301"/>
        <v/>
      </c>
      <c r="AP1169" s="32" t="str">
        <f t="shared" si="302"/>
        <v/>
      </c>
      <c r="AQ1169" s="32" t="str">
        <f t="shared" si="303"/>
        <v/>
      </c>
      <c r="AR1169" s="32" t="str">
        <f t="shared" si="304"/>
        <v/>
      </c>
      <c r="AS1169" s="32" t="str">
        <f t="shared" si="305"/>
        <v/>
      </c>
      <c r="AT1169" s="96" t="str">
        <f t="shared" si="306"/>
        <v xml:space="preserve"> </v>
      </c>
    </row>
    <row r="1170" spans="1:46" ht="14.25">
      <c r="A1170" s="84"/>
      <c r="B1170" s="101"/>
      <c r="C1170" s="102"/>
      <c r="D1170" s="102"/>
      <c r="E1170" s="102"/>
      <c r="F1170" s="103"/>
      <c r="H1170" s="104"/>
      <c r="J1170" s="101"/>
      <c r="K1170" s="102"/>
      <c r="L1170" s="102"/>
      <c r="M1170" s="102"/>
      <c r="N1170" s="102"/>
      <c r="O1170" s="102"/>
      <c r="P1170" s="102"/>
      <c r="Q1170" s="102"/>
      <c r="R1170" s="105"/>
      <c r="T1170" s="101"/>
      <c r="U1170" s="102"/>
      <c r="V1170" s="102"/>
      <c r="W1170" s="102"/>
      <c r="X1170" s="106"/>
      <c r="Y1170" s="4"/>
      <c r="Z1170" s="107"/>
      <c r="AA1170" s="108"/>
      <c r="AB1170" s="108"/>
      <c r="AC1170" s="108"/>
      <c r="AD1170" s="109"/>
      <c r="AE1170" s="7"/>
      <c r="AF1170" s="32" t="str">
        <f t="shared" si="292"/>
        <v/>
      </c>
      <c r="AG1170" s="31" t="str">
        <f t="shared" si="293"/>
        <v>?</v>
      </c>
      <c r="AH1170" s="31" t="str">
        <f t="shared" si="294"/>
        <v>?</v>
      </c>
      <c r="AI1170" s="31" t="str">
        <f t="shared" si="295"/>
        <v>?</v>
      </c>
      <c r="AJ1170" s="31" t="str">
        <f t="shared" si="296"/>
        <v>?</v>
      </c>
      <c r="AK1170" s="31" t="str">
        <f t="shared" si="297"/>
        <v>?</v>
      </c>
      <c r="AL1170" s="31" t="str">
        <f t="shared" si="298"/>
        <v>?</v>
      </c>
      <c r="AM1170" s="39" t="str">
        <f t="shared" si="299"/>
        <v/>
      </c>
      <c r="AN1170" s="31" t="str">
        <f t="shared" si="300"/>
        <v/>
      </c>
      <c r="AO1170" s="32" t="str">
        <f t="shared" si="301"/>
        <v/>
      </c>
      <c r="AP1170" s="32" t="str">
        <f t="shared" si="302"/>
        <v/>
      </c>
      <c r="AQ1170" s="32" t="str">
        <f t="shared" si="303"/>
        <v/>
      </c>
      <c r="AR1170" s="32" t="str">
        <f t="shared" si="304"/>
        <v/>
      </c>
      <c r="AS1170" s="32" t="str">
        <f t="shared" si="305"/>
        <v/>
      </c>
      <c r="AT1170" s="96" t="str">
        <f t="shared" si="306"/>
        <v xml:space="preserve"> </v>
      </c>
    </row>
    <row r="1171" spans="1:46" ht="14.25">
      <c r="A1171" s="84"/>
      <c r="B1171" s="101"/>
      <c r="C1171" s="102"/>
      <c r="D1171" s="102"/>
      <c r="E1171" s="102"/>
      <c r="F1171" s="103"/>
      <c r="H1171" s="104"/>
      <c r="J1171" s="101"/>
      <c r="K1171" s="102"/>
      <c r="L1171" s="102"/>
      <c r="M1171" s="102"/>
      <c r="N1171" s="102"/>
      <c r="O1171" s="102"/>
      <c r="P1171" s="102"/>
      <c r="Q1171" s="102"/>
      <c r="R1171" s="105"/>
      <c r="T1171" s="101"/>
      <c r="U1171" s="102"/>
      <c r="V1171" s="102"/>
      <c r="W1171" s="102"/>
      <c r="X1171" s="106"/>
      <c r="Y1171" s="4"/>
      <c r="Z1171" s="107"/>
      <c r="AA1171" s="108"/>
      <c r="AB1171" s="108"/>
      <c r="AC1171" s="108"/>
      <c r="AD1171" s="109"/>
      <c r="AE1171" s="7"/>
      <c r="AF1171" s="32" t="str">
        <f t="shared" si="292"/>
        <v/>
      </c>
      <c r="AG1171" s="31" t="str">
        <f t="shared" si="293"/>
        <v>?</v>
      </c>
      <c r="AH1171" s="31" t="str">
        <f t="shared" si="294"/>
        <v>?</v>
      </c>
      <c r="AI1171" s="31" t="str">
        <f t="shared" si="295"/>
        <v>?</v>
      </c>
      <c r="AJ1171" s="31" t="str">
        <f t="shared" si="296"/>
        <v>?</v>
      </c>
      <c r="AK1171" s="31" t="str">
        <f t="shared" si="297"/>
        <v>?</v>
      </c>
      <c r="AL1171" s="31" t="str">
        <f t="shared" si="298"/>
        <v>?</v>
      </c>
      <c r="AM1171" s="39" t="str">
        <f t="shared" si="299"/>
        <v/>
      </c>
      <c r="AN1171" s="31" t="str">
        <f t="shared" si="300"/>
        <v/>
      </c>
      <c r="AO1171" s="32" t="str">
        <f t="shared" si="301"/>
        <v/>
      </c>
      <c r="AP1171" s="32" t="str">
        <f t="shared" si="302"/>
        <v/>
      </c>
      <c r="AQ1171" s="32" t="str">
        <f t="shared" si="303"/>
        <v/>
      </c>
      <c r="AR1171" s="32" t="str">
        <f t="shared" si="304"/>
        <v/>
      </c>
      <c r="AS1171" s="32" t="str">
        <f t="shared" si="305"/>
        <v/>
      </c>
      <c r="AT1171" s="96" t="str">
        <f t="shared" si="306"/>
        <v xml:space="preserve"> </v>
      </c>
    </row>
    <row r="1172" spans="1:46" ht="14.25">
      <c r="A1172" s="84"/>
      <c r="B1172" s="101"/>
      <c r="C1172" s="102"/>
      <c r="D1172" s="102"/>
      <c r="E1172" s="102"/>
      <c r="F1172" s="103"/>
      <c r="H1172" s="104"/>
      <c r="J1172" s="101"/>
      <c r="K1172" s="102"/>
      <c r="L1172" s="102"/>
      <c r="M1172" s="102"/>
      <c r="N1172" s="102"/>
      <c r="O1172" s="102"/>
      <c r="P1172" s="102"/>
      <c r="Q1172" s="102"/>
      <c r="R1172" s="105"/>
      <c r="T1172" s="101"/>
      <c r="U1172" s="102"/>
      <c r="V1172" s="102"/>
      <c r="W1172" s="102"/>
      <c r="X1172" s="106"/>
      <c r="Y1172" s="4"/>
      <c r="Z1172" s="107"/>
      <c r="AA1172" s="108"/>
      <c r="AB1172" s="108"/>
      <c r="AC1172" s="108"/>
      <c r="AD1172" s="109"/>
      <c r="AE1172" s="7"/>
      <c r="AF1172" s="32" t="str">
        <f t="shared" si="292"/>
        <v/>
      </c>
      <c r="AG1172" s="31" t="str">
        <f t="shared" si="293"/>
        <v>?</v>
      </c>
      <c r="AH1172" s="31" t="str">
        <f t="shared" si="294"/>
        <v>?</v>
      </c>
      <c r="AI1172" s="31" t="str">
        <f t="shared" si="295"/>
        <v>?</v>
      </c>
      <c r="AJ1172" s="31" t="str">
        <f t="shared" si="296"/>
        <v>?</v>
      </c>
      <c r="AK1172" s="31" t="str">
        <f t="shared" si="297"/>
        <v>?</v>
      </c>
      <c r="AL1172" s="31" t="str">
        <f t="shared" si="298"/>
        <v>?</v>
      </c>
      <c r="AM1172" s="39" t="str">
        <f t="shared" si="299"/>
        <v/>
      </c>
      <c r="AN1172" s="31" t="str">
        <f t="shared" si="300"/>
        <v/>
      </c>
      <c r="AO1172" s="32" t="str">
        <f t="shared" si="301"/>
        <v/>
      </c>
      <c r="AP1172" s="32" t="str">
        <f t="shared" si="302"/>
        <v/>
      </c>
      <c r="AQ1172" s="32" t="str">
        <f t="shared" si="303"/>
        <v/>
      </c>
      <c r="AR1172" s="32" t="str">
        <f t="shared" si="304"/>
        <v/>
      </c>
      <c r="AS1172" s="32" t="str">
        <f t="shared" si="305"/>
        <v/>
      </c>
      <c r="AT1172" s="96" t="str">
        <f t="shared" si="306"/>
        <v xml:space="preserve"> </v>
      </c>
    </row>
    <row r="1173" spans="1:46" ht="14.25">
      <c r="A1173" s="84"/>
      <c r="B1173" s="101"/>
      <c r="C1173" s="102"/>
      <c r="D1173" s="102"/>
      <c r="E1173" s="102"/>
      <c r="F1173" s="103"/>
      <c r="H1173" s="104"/>
      <c r="J1173" s="101"/>
      <c r="K1173" s="102"/>
      <c r="L1173" s="102"/>
      <c r="M1173" s="102"/>
      <c r="N1173" s="102"/>
      <c r="O1173" s="102"/>
      <c r="P1173" s="102"/>
      <c r="Q1173" s="102"/>
      <c r="R1173" s="105"/>
      <c r="T1173" s="101"/>
      <c r="U1173" s="102"/>
      <c r="V1173" s="102"/>
      <c r="W1173" s="102"/>
      <c r="X1173" s="106"/>
      <c r="Y1173" s="4"/>
      <c r="Z1173" s="107"/>
      <c r="AA1173" s="108"/>
      <c r="AB1173" s="108"/>
      <c r="AC1173" s="108"/>
      <c r="AD1173" s="109"/>
      <c r="AE1173" s="7"/>
      <c r="AF1173" s="32" t="str">
        <f t="shared" si="292"/>
        <v/>
      </c>
      <c r="AG1173" s="31" t="str">
        <f t="shared" si="293"/>
        <v>?</v>
      </c>
      <c r="AH1173" s="31" t="str">
        <f t="shared" si="294"/>
        <v>?</v>
      </c>
      <c r="AI1173" s="31" t="str">
        <f t="shared" si="295"/>
        <v>?</v>
      </c>
      <c r="AJ1173" s="31" t="str">
        <f t="shared" si="296"/>
        <v>?</v>
      </c>
      <c r="AK1173" s="31" t="str">
        <f t="shared" si="297"/>
        <v>?</v>
      </c>
      <c r="AL1173" s="31" t="str">
        <f t="shared" si="298"/>
        <v>?</v>
      </c>
      <c r="AM1173" s="39" t="str">
        <f t="shared" si="299"/>
        <v/>
      </c>
      <c r="AN1173" s="31" t="str">
        <f t="shared" si="300"/>
        <v/>
      </c>
      <c r="AO1173" s="32" t="str">
        <f t="shared" si="301"/>
        <v/>
      </c>
      <c r="AP1173" s="32" t="str">
        <f t="shared" si="302"/>
        <v/>
      </c>
      <c r="AQ1173" s="32" t="str">
        <f t="shared" si="303"/>
        <v/>
      </c>
      <c r="AR1173" s="32" t="str">
        <f t="shared" si="304"/>
        <v/>
      </c>
      <c r="AS1173" s="32" t="str">
        <f t="shared" si="305"/>
        <v/>
      </c>
      <c r="AT1173" s="96" t="str">
        <f t="shared" si="306"/>
        <v xml:space="preserve"> </v>
      </c>
    </row>
    <row r="1174" spans="1:46" ht="14.25">
      <c r="A1174" s="84"/>
      <c r="B1174" s="101"/>
      <c r="C1174" s="102"/>
      <c r="D1174" s="102"/>
      <c r="E1174" s="102"/>
      <c r="F1174" s="103"/>
      <c r="H1174" s="104"/>
      <c r="J1174" s="101"/>
      <c r="K1174" s="102"/>
      <c r="L1174" s="102"/>
      <c r="M1174" s="102"/>
      <c r="N1174" s="102"/>
      <c r="O1174" s="102"/>
      <c r="P1174" s="102"/>
      <c r="Q1174" s="102"/>
      <c r="R1174" s="105"/>
      <c r="T1174" s="101"/>
      <c r="U1174" s="102"/>
      <c r="V1174" s="102"/>
      <c r="W1174" s="102"/>
      <c r="X1174" s="106"/>
      <c r="Y1174" s="4"/>
      <c r="Z1174" s="107"/>
      <c r="AA1174" s="108"/>
      <c r="AB1174" s="108"/>
      <c r="AC1174" s="108"/>
      <c r="AD1174" s="109"/>
      <c r="AE1174" s="7"/>
      <c r="AF1174" s="32" t="str">
        <f t="shared" si="292"/>
        <v/>
      </c>
      <c r="AG1174" s="31" t="str">
        <f t="shared" si="293"/>
        <v>?</v>
      </c>
      <c r="AH1174" s="31" t="str">
        <f t="shared" si="294"/>
        <v>?</v>
      </c>
      <c r="AI1174" s="31" t="str">
        <f t="shared" si="295"/>
        <v>?</v>
      </c>
      <c r="AJ1174" s="31" t="str">
        <f t="shared" si="296"/>
        <v>?</v>
      </c>
      <c r="AK1174" s="31" t="str">
        <f t="shared" si="297"/>
        <v>?</v>
      </c>
      <c r="AL1174" s="31" t="str">
        <f t="shared" si="298"/>
        <v>?</v>
      </c>
      <c r="AM1174" s="39" t="str">
        <f t="shared" si="299"/>
        <v/>
      </c>
      <c r="AN1174" s="31" t="str">
        <f t="shared" si="300"/>
        <v/>
      </c>
      <c r="AO1174" s="32" t="str">
        <f t="shared" si="301"/>
        <v/>
      </c>
      <c r="AP1174" s="32" t="str">
        <f t="shared" si="302"/>
        <v/>
      </c>
      <c r="AQ1174" s="32" t="str">
        <f t="shared" si="303"/>
        <v/>
      </c>
      <c r="AR1174" s="32" t="str">
        <f t="shared" si="304"/>
        <v/>
      </c>
      <c r="AS1174" s="32" t="str">
        <f t="shared" si="305"/>
        <v/>
      </c>
      <c r="AT1174" s="96" t="str">
        <f t="shared" si="306"/>
        <v xml:space="preserve"> </v>
      </c>
    </row>
    <row r="1175" spans="1:46" ht="14.25">
      <c r="A1175" s="84"/>
      <c r="B1175" s="101"/>
      <c r="C1175" s="102"/>
      <c r="D1175" s="102"/>
      <c r="E1175" s="102"/>
      <c r="F1175" s="103"/>
      <c r="H1175" s="104"/>
      <c r="J1175" s="101"/>
      <c r="K1175" s="102"/>
      <c r="L1175" s="102"/>
      <c r="M1175" s="102"/>
      <c r="N1175" s="102"/>
      <c r="O1175" s="102"/>
      <c r="P1175" s="102"/>
      <c r="Q1175" s="102"/>
      <c r="R1175" s="105"/>
      <c r="T1175" s="101"/>
      <c r="U1175" s="102"/>
      <c r="V1175" s="102"/>
      <c r="W1175" s="102"/>
      <c r="X1175" s="106"/>
      <c r="Y1175" s="4"/>
      <c r="Z1175" s="107"/>
      <c r="AA1175" s="108"/>
      <c r="AB1175" s="108"/>
      <c r="AC1175" s="108"/>
      <c r="AD1175" s="109"/>
      <c r="AE1175" s="7"/>
      <c r="AF1175" s="32" t="str">
        <f t="shared" si="292"/>
        <v/>
      </c>
      <c r="AG1175" s="31" t="str">
        <f t="shared" si="293"/>
        <v>?</v>
      </c>
      <c r="AH1175" s="31" t="str">
        <f t="shared" si="294"/>
        <v>?</v>
      </c>
      <c r="AI1175" s="31" t="str">
        <f t="shared" si="295"/>
        <v>?</v>
      </c>
      <c r="AJ1175" s="31" t="str">
        <f t="shared" si="296"/>
        <v>?</v>
      </c>
      <c r="AK1175" s="31" t="str">
        <f t="shared" si="297"/>
        <v>?</v>
      </c>
      <c r="AL1175" s="31" t="str">
        <f t="shared" si="298"/>
        <v>?</v>
      </c>
      <c r="AM1175" s="39" t="str">
        <f t="shared" si="299"/>
        <v/>
      </c>
      <c r="AN1175" s="31" t="str">
        <f t="shared" si="300"/>
        <v/>
      </c>
      <c r="AO1175" s="32" t="str">
        <f t="shared" si="301"/>
        <v/>
      </c>
      <c r="AP1175" s="32" t="str">
        <f t="shared" si="302"/>
        <v/>
      </c>
      <c r="AQ1175" s="32" t="str">
        <f t="shared" si="303"/>
        <v/>
      </c>
      <c r="AR1175" s="32" t="str">
        <f t="shared" si="304"/>
        <v/>
      </c>
      <c r="AS1175" s="32" t="str">
        <f t="shared" si="305"/>
        <v/>
      </c>
      <c r="AT1175" s="96" t="str">
        <f t="shared" si="306"/>
        <v xml:space="preserve"> </v>
      </c>
    </row>
    <row r="1176" spans="1:46" ht="14.25">
      <c r="A1176" s="84"/>
      <c r="B1176" s="101"/>
      <c r="C1176" s="102"/>
      <c r="D1176" s="102"/>
      <c r="E1176" s="102"/>
      <c r="F1176" s="103"/>
      <c r="H1176" s="104"/>
      <c r="J1176" s="101"/>
      <c r="K1176" s="102"/>
      <c r="L1176" s="102"/>
      <c r="M1176" s="102"/>
      <c r="N1176" s="102"/>
      <c r="O1176" s="102"/>
      <c r="P1176" s="102"/>
      <c r="Q1176" s="102"/>
      <c r="R1176" s="105"/>
      <c r="T1176" s="101"/>
      <c r="U1176" s="102"/>
      <c r="V1176" s="102"/>
      <c r="W1176" s="102"/>
      <c r="X1176" s="106"/>
      <c r="Y1176" s="4"/>
      <c r="Z1176" s="107"/>
      <c r="AA1176" s="108"/>
      <c r="AB1176" s="108"/>
      <c r="AC1176" s="108"/>
      <c r="AD1176" s="109"/>
      <c r="AE1176" s="7"/>
      <c r="AF1176" s="32" t="str">
        <f t="shared" si="292"/>
        <v/>
      </c>
      <c r="AG1176" s="31" t="str">
        <f t="shared" si="293"/>
        <v>?</v>
      </c>
      <c r="AH1176" s="31" t="str">
        <f t="shared" si="294"/>
        <v>?</v>
      </c>
      <c r="AI1176" s="31" t="str">
        <f t="shared" si="295"/>
        <v>?</v>
      </c>
      <c r="AJ1176" s="31" t="str">
        <f t="shared" si="296"/>
        <v>?</v>
      </c>
      <c r="AK1176" s="31" t="str">
        <f t="shared" si="297"/>
        <v>?</v>
      </c>
      <c r="AL1176" s="31" t="str">
        <f t="shared" si="298"/>
        <v>?</v>
      </c>
      <c r="AM1176" s="39" t="str">
        <f t="shared" si="299"/>
        <v/>
      </c>
      <c r="AN1176" s="31" t="str">
        <f t="shared" si="300"/>
        <v/>
      </c>
      <c r="AO1176" s="32" t="str">
        <f t="shared" si="301"/>
        <v/>
      </c>
      <c r="AP1176" s="32" t="str">
        <f t="shared" si="302"/>
        <v/>
      </c>
      <c r="AQ1176" s="32" t="str">
        <f t="shared" si="303"/>
        <v/>
      </c>
      <c r="AR1176" s="32" t="str">
        <f t="shared" si="304"/>
        <v/>
      </c>
      <c r="AS1176" s="32" t="str">
        <f t="shared" si="305"/>
        <v/>
      </c>
      <c r="AT1176" s="96" t="str">
        <f t="shared" si="306"/>
        <v xml:space="preserve"> </v>
      </c>
    </row>
    <row r="1177" spans="1:46" ht="14.25">
      <c r="A1177" s="84"/>
      <c r="B1177" s="101"/>
      <c r="C1177" s="102"/>
      <c r="D1177" s="102"/>
      <c r="E1177" s="102"/>
      <c r="F1177" s="103"/>
      <c r="H1177" s="104"/>
      <c r="J1177" s="101"/>
      <c r="K1177" s="102"/>
      <c r="L1177" s="102"/>
      <c r="M1177" s="102"/>
      <c r="N1177" s="102"/>
      <c r="O1177" s="102"/>
      <c r="P1177" s="102"/>
      <c r="Q1177" s="102"/>
      <c r="R1177" s="105"/>
      <c r="T1177" s="101"/>
      <c r="U1177" s="102"/>
      <c r="V1177" s="102"/>
      <c r="W1177" s="102"/>
      <c r="X1177" s="106"/>
      <c r="Y1177" s="4"/>
      <c r="Z1177" s="107"/>
      <c r="AA1177" s="108"/>
      <c r="AB1177" s="108"/>
      <c r="AC1177" s="108"/>
      <c r="AD1177" s="109"/>
      <c r="AE1177" s="7"/>
      <c r="AF1177" s="32" t="str">
        <f t="shared" si="292"/>
        <v/>
      </c>
      <c r="AG1177" s="31" t="str">
        <f t="shared" si="293"/>
        <v>?</v>
      </c>
      <c r="AH1177" s="31" t="str">
        <f t="shared" si="294"/>
        <v>?</v>
      </c>
      <c r="AI1177" s="31" t="str">
        <f t="shared" si="295"/>
        <v>?</v>
      </c>
      <c r="AJ1177" s="31" t="str">
        <f t="shared" si="296"/>
        <v>?</v>
      </c>
      <c r="AK1177" s="31" t="str">
        <f t="shared" si="297"/>
        <v>?</v>
      </c>
      <c r="AL1177" s="31" t="str">
        <f t="shared" si="298"/>
        <v>?</v>
      </c>
      <c r="AM1177" s="39" t="str">
        <f t="shared" si="299"/>
        <v/>
      </c>
      <c r="AN1177" s="31" t="str">
        <f t="shared" si="300"/>
        <v/>
      </c>
      <c r="AO1177" s="32" t="str">
        <f t="shared" si="301"/>
        <v/>
      </c>
      <c r="AP1177" s="32" t="str">
        <f t="shared" si="302"/>
        <v/>
      </c>
      <c r="AQ1177" s="32" t="str">
        <f t="shared" si="303"/>
        <v/>
      </c>
      <c r="AR1177" s="32" t="str">
        <f t="shared" si="304"/>
        <v/>
      </c>
      <c r="AS1177" s="32" t="str">
        <f t="shared" si="305"/>
        <v/>
      </c>
      <c r="AT1177" s="96" t="str">
        <f t="shared" si="306"/>
        <v xml:space="preserve"> </v>
      </c>
    </row>
    <row r="1178" spans="1:46" ht="14.25">
      <c r="A1178" s="84"/>
      <c r="B1178" s="101"/>
      <c r="C1178" s="102"/>
      <c r="D1178" s="102"/>
      <c r="E1178" s="102"/>
      <c r="F1178" s="103"/>
      <c r="H1178" s="104"/>
      <c r="J1178" s="101"/>
      <c r="K1178" s="102"/>
      <c r="L1178" s="102"/>
      <c r="M1178" s="102"/>
      <c r="N1178" s="102"/>
      <c r="O1178" s="102"/>
      <c r="P1178" s="102"/>
      <c r="Q1178" s="102"/>
      <c r="R1178" s="105"/>
      <c r="T1178" s="101"/>
      <c r="U1178" s="102"/>
      <c r="V1178" s="102"/>
      <c r="W1178" s="102"/>
      <c r="X1178" s="106"/>
      <c r="Y1178" s="4"/>
      <c r="Z1178" s="107"/>
      <c r="AA1178" s="108"/>
      <c r="AB1178" s="108"/>
      <c r="AC1178" s="108"/>
      <c r="AD1178" s="109"/>
      <c r="AE1178" s="7"/>
      <c r="AF1178" s="32" t="str">
        <f t="shared" si="292"/>
        <v/>
      </c>
      <c r="AG1178" s="31" t="str">
        <f t="shared" si="293"/>
        <v>?</v>
      </c>
      <c r="AH1178" s="31" t="str">
        <f t="shared" si="294"/>
        <v>?</v>
      </c>
      <c r="AI1178" s="31" t="str">
        <f t="shared" si="295"/>
        <v>?</v>
      </c>
      <c r="AJ1178" s="31" t="str">
        <f t="shared" si="296"/>
        <v>?</v>
      </c>
      <c r="AK1178" s="31" t="str">
        <f t="shared" si="297"/>
        <v>?</v>
      </c>
      <c r="AL1178" s="31" t="str">
        <f t="shared" si="298"/>
        <v>?</v>
      </c>
      <c r="AM1178" s="39" t="str">
        <f t="shared" si="299"/>
        <v/>
      </c>
      <c r="AN1178" s="31" t="str">
        <f t="shared" si="300"/>
        <v/>
      </c>
      <c r="AO1178" s="32" t="str">
        <f t="shared" si="301"/>
        <v/>
      </c>
      <c r="AP1178" s="32" t="str">
        <f t="shared" si="302"/>
        <v/>
      </c>
      <c r="AQ1178" s="32" t="str">
        <f t="shared" si="303"/>
        <v/>
      </c>
      <c r="AR1178" s="32" t="str">
        <f t="shared" si="304"/>
        <v/>
      </c>
      <c r="AS1178" s="32" t="str">
        <f t="shared" si="305"/>
        <v/>
      </c>
      <c r="AT1178" s="96" t="str">
        <f t="shared" si="306"/>
        <v xml:space="preserve"> </v>
      </c>
    </row>
    <row r="1179" spans="1:46" ht="14.25">
      <c r="A1179" s="84"/>
      <c r="B1179" s="101"/>
      <c r="C1179" s="102"/>
      <c r="D1179" s="102"/>
      <c r="E1179" s="102"/>
      <c r="F1179" s="103"/>
      <c r="H1179" s="104"/>
      <c r="J1179" s="101"/>
      <c r="K1179" s="102"/>
      <c r="L1179" s="102"/>
      <c r="M1179" s="102"/>
      <c r="N1179" s="102"/>
      <c r="O1179" s="102"/>
      <c r="P1179" s="102"/>
      <c r="Q1179" s="102"/>
      <c r="R1179" s="105"/>
      <c r="T1179" s="101"/>
      <c r="U1179" s="102"/>
      <c r="V1179" s="102"/>
      <c r="W1179" s="102"/>
      <c r="X1179" s="106"/>
      <c r="Y1179" s="4"/>
      <c r="Z1179" s="107"/>
      <c r="AA1179" s="108"/>
      <c r="AB1179" s="108"/>
      <c r="AC1179" s="108"/>
      <c r="AD1179" s="109"/>
      <c r="AE1179" s="7"/>
      <c r="AF1179" s="32" t="str">
        <f t="shared" si="292"/>
        <v/>
      </c>
      <c r="AG1179" s="31" t="str">
        <f t="shared" si="293"/>
        <v>?</v>
      </c>
      <c r="AH1179" s="31" t="str">
        <f t="shared" si="294"/>
        <v>?</v>
      </c>
      <c r="AI1179" s="31" t="str">
        <f t="shared" si="295"/>
        <v>?</v>
      </c>
      <c r="AJ1179" s="31" t="str">
        <f t="shared" si="296"/>
        <v>?</v>
      </c>
      <c r="AK1179" s="31" t="str">
        <f t="shared" si="297"/>
        <v>?</v>
      </c>
      <c r="AL1179" s="31" t="str">
        <f t="shared" si="298"/>
        <v>?</v>
      </c>
      <c r="AM1179" s="39" t="str">
        <f t="shared" si="299"/>
        <v/>
      </c>
      <c r="AN1179" s="31" t="str">
        <f t="shared" si="300"/>
        <v/>
      </c>
      <c r="AO1179" s="32" t="str">
        <f t="shared" si="301"/>
        <v/>
      </c>
      <c r="AP1179" s="32" t="str">
        <f t="shared" si="302"/>
        <v/>
      </c>
      <c r="AQ1179" s="32" t="str">
        <f t="shared" si="303"/>
        <v/>
      </c>
      <c r="AR1179" s="32" t="str">
        <f t="shared" si="304"/>
        <v/>
      </c>
      <c r="AS1179" s="32" t="str">
        <f t="shared" si="305"/>
        <v/>
      </c>
      <c r="AT1179" s="96" t="str">
        <f t="shared" si="306"/>
        <v xml:space="preserve"> </v>
      </c>
    </row>
    <row r="1180" spans="1:46" ht="14.25">
      <c r="A1180" s="84"/>
      <c r="B1180" s="101"/>
      <c r="C1180" s="102"/>
      <c r="D1180" s="102"/>
      <c r="E1180" s="102"/>
      <c r="F1180" s="103"/>
      <c r="H1180" s="104"/>
      <c r="J1180" s="101"/>
      <c r="K1180" s="102"/>
      <c r="L1180" s="102"/>
      <c r="M1180" s="102"/>
      <c r="N1180" s="102"/>
      <c r="O1180" s="102"/>
      <c r="P1180" s="102"/>
      <c r="Q1180" s="102"/>
      <c r="R1180" s="105"/>
      <c r="T1180" s="101"/>
      <c r="U1180" s="102"/>
      <c r="V1180" s="102"/>
      <c r="W1180" s="102"/>
      <c r="X1180" s="106"/>
      <c r="Y1180" s="4"/>
      <c r="Z1180" s="107"/>
      <c r="AA1180" s="108"/>
      <c r="AB1180" s="108"/>
      <c r="AC1180" s="108"/>
      <c r="AD1180" s="109"/>
      <c r="AE1180" s="7"/>
      <c r="AF1180" s="32" t="str">
        <f t="shared" si="292"/>
        <v/>
      </c>
      <c r="AG1180" s="31" t="str">
        <f t="shared" si="293"/>
        <v>?</v>
      </c>
      <c r="AH1180" s="31" t="str">
        <f t="shared" si="294"/>
        <v>?</v>
      </c>
      <c r="AI1180" s="31" t="str">
        <f t="shared" si="295"/>
        <v>?</v>
      </c>
      <c r="AJ1180" s="31" t="str">
        <f t="shared" si="296"/>
        <v>?</v>
      </c>
      <c r="AK1180" s="31" t="str">
        <f t="shared" si="297"/>
        <v>?</v>
      </c>
      <c r="AL1180" s="31" t="str">
        <f t="shared" si="298"/>
        <v>?</v>
      </c>
      <c r="AM1180" s="39" t="str">
        <f t="shared" si="299"/>
        <v/>
      </c>
      <c r="AN1180" s="31" t="str">
        <f t="shared" si="300"/>
        <v/>
      </c>
      <c r="AO1180" s="32" t="str">
        <f t="shared" si="301"/>
        <v/>
      </c>
      <c r="AP1180" s="32" t="str">
        <f t="shared" si="302"/>
        <v/>
      </c>
      <c r="AQ1180" s="32" t="str">
        <f t="shared" si="303"/>
        <v/>
      </c>
      <c r="AR1180" s="32" t="str">
        <f t="shared" si="304"/>
        <v/>
      </c>
      <c r="AS1180" s="32" t="str">
        <f t="shared" si="305"/>
        <v/>
      </c>
      <c r="AT1180" s="96" t="str">
        <f t="shared" si="306"/>
        <v xml:space="preserve"> </v>
      </c>
    </row>
    <row r="1181" spans="1:46" ht="14.25">
      <c r="A1181" s="84"/>
      <c r="B1181" s="101"/>
      <c r="C1181" s="102"/>
      <c r="D1181" s="102"/>
      <c r="E1181" s="102"/>
      <c r="F1181" s="103"/>
      <c r="H1181" s="104"/>
      <c r="J1181" s="101"/>
      <c r="K1181" s="102"/>
      <c r="L1181" s="102"/>
      <c r="M1181" s="102"/>
      <c r="N1181" s="102"/>
      <c r="O1181" s="102"/>
      <c r="P1181" s="102"/>
      <c r="Q1181" s="102"/>
      <c r="R1181" s="105"/>
      <c r="T1181" s="101"/>
      <c r="U1181" s="102"/>
      <c r="V1181" s="102"/>
      <c r="W1181" s="102"/>
      <c r="X1181" s="106"/>
      <c r="Z1181" s="107"/>
      <c r="AA1181" s="108"/>
      <c r="AB1181" s="108"/>
      <c r="AC1181" s="108"/>
      <c r="AD1181" s="109"/>
      <c r="AF1181" s="32" t="str">
        <f t="shared" si="292"/>
        <v/>
      </c>
      <c r="AG1181" s="31" t="str">
        <f t="shared" si="293"/>
        <v>?</v>
      </c>
      <c r="AH1181" s="31" t="str">
        <f t="shared" si="294"/>
        <v>?</v>
      </c>
      <c r="AI1181" s="31" t="str">
        <f t="shared" si="295"/>
        <v>?</v>
      </c>
      <c r="AJ1181" s="31" t="str">
        <f t="shared" si="296"/>
        <v>?</v>
      </c>
      <c r="AK1181" s="31" t="str">
        <f t="shared" si="297"/>
        <v>?</v>
      </c>
      <c r="AL1181" s="31" t="str">
        <f t="shared" si="298"/>
        <v>?</v>
      </c>
      <c r="AM1181" s="39" t="str">
        <f t="shared" si="299"/>
        <v/>
      </c>
      <c r="AN1181" s="31" t="str">
        <f t="shared" si="300"/>
        <v/>
      </c>
      <c r="AO1181" s="32" t="str">
        <f t="shared" si="301"/>
        <v/>
      </c>
      <c r="AP1181" s="32" t="str">
        <f t="shared" si="302"/>
        <v/>
      </c>
      <c r="AQ1181" s="32" t="str">
        <f t="shared" si="303"/>
        <v/>
      </c>
      <c r="AR1181" s="32" t="str">
        <f t="shared" si="304"/>
        <v/>
      </c>
      <c r="AS1181" s="32" t="str">
        <f t="shared" si="305"/>
        <v/>
      </c>
      <c r="AT1181" s="96" t="str">
        <f t="shared" si="306"/>
        <v xml:space="preserve"> </v>
      </c>
    </row>
    <row r="1182" spans="1:46" ht="14.25">
      <c r="A1182" s="84"/>
      <c r="B1182" s="101"/>
      <c r="C1182" s="102"/>
      <c r="D1182" s="102"/>
      <c r="E1182" s="102"/>
      <c r="F1182" s="103"/>
      <c r="H1182" s="104"/>
      <c r="J1182" s="101"/>
      <c r="K1182" s="102"/>
      <c r="L1182" s="102"/>
      <c r="M1182" s="102"/>
      <c r="N1182" s="102"/>
      <c r="O1182" s="102"/>
      <c r="P1182" s="102"/>
      <c r="Q1182" s="102"/>
      <c r="R1182" s="105"/>
      <c r="T1182" s="101"/>
      <c r="U1182" s="102"/>
      <c r="V1182" s="102"/>
      <c r="W1182" s="102"/>
      <c r="X1182" s="106"/>
      <c r="Z1182" s="107"/>
      <c r="AA1182" s="108"/>
      <c r="AB1182" s="108"/>
      <c r="AC1182" s="108"/>
      <c r="AD1182" s="109"/>
      <c r="AF1182" s="32" t="str">
        <f t="shared" ref="AF1182:AF1245" si="307">IF(COUNTA(H1182)&gt;0,CONCATENATE(" [",H1182,"] "),"")</f>
        <v/>
      </c>
      <c r="AG1182" s="31" t="str">
        <f t="shared" ref="AG1182:AG1245" si="308">IF(COUNTA(L1182)&gt;0,RIGHT(L1182,LEN(L1182)-5),"?")</f>
        <v>?</v>
      </c>
      <c r="AH1182" s="31" t="str">
        <f t="shared" ref="AH1182:AH1245" si="309">IF(COUNTA(M1182)&gt;0,RIGHT(M1182,LEN(M1182)-5),"?")</f>
        <v>?</v>
      </c>
      <c r="AI1182" s="31" t="str">
        <f t="shared" ref="AI1182:AI1245" si="310">IF(COUNTA(N1182)&gt;0,RIGHT(N1182,LEN(N1182)-5),"?")</f>
        <v>?</v>
      </c>
      <c r="AJ1182" s="31" t="str">
        <f t="shared" ref="AJ1182:AJ1245" si="311">IF(COUNTA(O1182)&gt;0,RIGHT(O1182,LEN(O1182)-5),"?")</f>
        <v>?</v>
      </c>
      <c r="AK1182" s="31" t="str">
        <f t="shared" ref="AK1182:AK1245" si="312">IF(COUNTA(P1182)&gt;0,RIGHT(P1182,LEN(P1182)-5),"?")</f>
        <v>?</v>
      </c>
      <c r="AL1182" s="31" t="str">
        <f t="shared" ref="AL1182:AL1245" si="313">IF(COUNTA(Q1182)&gt;0,RIGHT(Q1182,LEN(Q1182)-5),"?")</f>
        <v>?</v>
      </c>
      <c r="AM1182" s="39" t="str">
        <f t="shared" ref="AM1182:AM1245" si="314">IF(COUNTA(R1182)&gt;0,CONCATENATE(" Fasta: ",RIGHT(R1182,LEN(R1182)-5)),"")</f>
        <v/>
      </c>
      <c r="AN1182" s="31" t="str">
        <f t="shared" ref="AN1182:AN1245" si="315">IF(A1182="Målvakt",CONCATENATE(AG1182," - ",AK1182),"")</f>
        <v/>
      </c>
      <c r="AO1182" s="32" t="str">
        <f t="shared" ref="AO1182:AO1245" si="316">IF(A1182="Försvarare",CONCATENATE(AK1182," - ",AH1182," - ",AJ1182," - ",AI1182),"")</f>
        <v/>
      </c>
      <c r="AP1182" s="32" t="str">
        <f t="shared" ref="AP1182:AP1245" si="317">IF(A1182="Inner",CONCATENATE(AH1182," - ",AI1182," - ",AK1182),"")</f>
        <v/>
      </c>
      <c r="AQ1182" s="32" t="str">
        <f t="shared" ref="AQ1182:AQ1245" si="318">IF(A1182="Ytter",CONCATENATE(AJ1182," - ",AH1182," - ",AI1182," - ",AK1182),"")</f>
        <v/>
      </c>
      <c r="AR1182" s="32" t="str">
        <f t="shared" ref="AR1182:AR1245" si="319">IF(A1182="Anfallare",CONCATENATE(AL1182," - ",AI1182," - ",AJ1182),"")</f>
        <v/>
      </c>
      <c r="AS1182" s="32" t="str">
        <f t="shared" ref="AS1182:AS1245" si="320">IF(A1182="Def anfallare",CONCATENATE(AI1182," - ",AH1182," - ",AL1182," - ",AJ1182),"")</f>
        <v/>
      </c>
      <c r="AT1182" s="96" t="str">
        <f t="shared" si="306"/>
        <v xml:space="preserve"> </v>
      </c>
    </row>
    <row r="1183" spans="1:46" ht="14.25">
      <c r="A1183" s="84"/>
      <c r="B1183" s="101"/>
      <c r="C1183" s="102"/>
      <c r="D1183" s="102"/>
      <c r="E1183" s="102"/>
      <c r="F1183" s="103"/>
      <c r="H1183" s="104"/>
      <c r="J1183" s="101"/>
      <c r="K1183" s="102"/>
      <c r="L1183" s="102"/>
      <c r="M1183" s="102"/>
      <c r="N1183" s="102"/>
      <c r="O1183" s="102"/>
      <c r="P1183" s="102"/>
      <c r="Q1183" s="102"/>
      <c r="R1183" s="105"/>
      <c r="T1183" s="101"/>
      <c r="U1183" s="102"/>
      <c r="V1183" s="102"/>
      <c r="W1183" s="102"/>
      <c r="X1183" s="106"/>
      <c r="Z1183" s="107"/>
      <c r="AA1183" s="108"/>
      <c r="AB1183" s="108"/>
      <c r="AC1183" s="108"/>
      <c r="AD1183" s="109"/>
      <c r="AF1183" s="32" t="str">
        <f t="shared" si="307"/>
        <v/>
      </c>
      <c r="AG1183" s="31" t="str">
        <f t="shared" si="308"/>
        <v>?</v>
      </c>
      <c r="AH1183" s="31" t="str">
        <f t="shared" si="309"/>
        <v>?</v>
      </c>
      <c r="AI1183" s="31" t="str">
        <f t="shared" si="310"/>
        <v>?</v>
      </c>
      <c r="AJ1183" s="31" t="str">
        <f t="shared" si="311"/>
        <v>?</v>
      </c>
      <c r="AK1183" s="31" t="str">
        <f t="shared" si="312"/>
        <v>?</v>
      </c>
      <c r="AL1183" s="31" t="str">
        <f t="shared" si="313"/>
        <v>?</v>
      </c>
      <c r="AM1183" s="39" t="str">
        <f t="shared" si="314"/>
        <v/>
      </c>
      <c r="AN1183" s="31" t="str">
        <f t="shared" si="315"/>
        <v/>
      </c>
      <c r="AO1183" s="32" t="str">
        <f t="shared" si="316"/>
        <v/>
      </c>
      <c r="AP1183" s="32" t="str">
        <f t="shared" si="317"/>
        <v/>
      </c>
      <c r="AQ1183" s="32" t="str">
        <f t="shared" si="318"/>
        <v/>
      </c>
      <c r="AR1183" s="32" t="str">
        <f t="shared" si="319"/>
        <v/>
      </c>
      <c r="AS1183" s="32" t="str">
        <f t="shared" si="320"/>
        <v/>
      </c>
      <c r="AT1183" s="96" t="str">
        <f t="shared" si="306"/>
        <v xml:space="preserve"> </v>
      </c>
    </row>
    <row r="1184" spans="1:46" ht="14.25">
      <c r="A1184" s="84"/>
      <c r="B1184" s="101"/>
      <c r="C1184" s="102"/>
      <c r="D1184" s="102"/>
      <c r="E1184" s="102"/>
      <c r="F1184" s="103"/>
      <c r="H1184" s="104"/>
      <c r="J1184" s="101"/>
      <c r="K1184" s="102"/>
      <c r="L1184" s="102"/>
      <c r="M1184" s="102"/>
      <c r="N1184" s="102"/>
      <c r="O1184" s="102"/>
      <c r="P1184" s="102"/>
      <c r="Q1184" s="102"/>
      <c r="R1184" s="105"/>
      <c r="T1184" s="101"/>
      <c r="U1184" s="102"/>
      <c r="V1184" s="102"/>
      <c r="W1184" s="102"/>
      <c r="X1184" s="106"/>
      <c r="Z1184" s="107"/>
      <c r="AA1184" s="108"/>
      <c r="AB1184" s="108"/>
      <c r="AC1184" s="108"/>
      <c r="AD1184" s="109"/>
      <c r="AF1184" s="32" t="str">
        <f t="shared" si="307"/>
        <v/>
      </c>
      <c r="AG1184" s="31" t="str">
        <f t="shared" si="308"/>
        <v>?</v>
      </c>
      <c r="AH1184" s="31" t="str">
        <f t="shared" si="309"/>
        <v>?</v>
      </c>
      <c r="AI1184" s="31" t="str">
        <f t="shared" si="310"/>
        <v>?</v>
      </c>
      <c r="AJ1184" s="31" t="str">
        <f t="shared" si="311"/>
        <v>?</v>
      </c>
      <c r="AK1184" s="31" t="str">
        <f t="shared" si="312"/>
        <v>?</v>
      </c>
      <c r="AL1184" s="31" t="str">
        <f t="shared" si="313"/>
        <v>?</v>
      </c>
      <c r="AM1184" s="39" t="str">
        <f t="shared" si="314"/>
        <v/>
      </c>
      <c r="AN1184" s="31" t="str">
        <f t="shared" si="315"/>
        <v/>
      </c>
      <c r="AO1184" s="32" t="str">
        <f t="shared" si="316"/>
        <v/>
      </c>
      <c r="AP1184" s="32" t="str">
        <f t="shared" si="317"/>
        <v/>
      </c>
      <c r="AQ1184" s="32" t="str">
        <f t="shared" si="318"/>
        <v/>
      </c>
      <c r="AR1184" s="32" t="str">
        <f t="shared" si="319"/>
        <v/>
      </c>
      <c r="AS1184" s="32" t="str">
        <f t="shared" si="320"/>
        <v/>
      </c>
      <c r="AT1184" s="96" t="str">
        <f t="shared" si="306"/>
        <v xml:space="preserve"> </v>
      </c>
    </row>
    <row r="1185" spans="1:46" ht="14.25">
      <c r="A1185" s="84"/>
      <c r="B1185" s="101"/>
      <c r="C1185" s="102"/>
      <c r="D1185" s="102"/>
      <c r="E1185" s="102"/>
      <c r="F1185" s="103"/>
      <c r="H1185" s="104"/>
      <c r="J1185" s="101"/>
      <c r="K1185" s="102"/>
      <c r="L1185" s="102"/>
      <c r="M1185" s="102"/>
      <c r="N1185" s="102"/>
      <c r="O1185" s="102"/>
      <c r="P1185" s="102"/>
      <c r="Q1185" s="102"/>
      <c r="R1185" s="105"/>
      <c r="T1185" s="101"/>
      <c r="U1185" s="102"/>
      <c r="V1185" s="102"/>
      <c r="W1185" s="102"/>
      <c r="X1185" s="106"/>
      <c r="Z1185" s="107"/>
      <c r="AA1185" s="108"/>
      <c r="AB1185" s="108"/>
      <c r="AC1185" s="108"/>
      <c r="AD1185" s="109"/>
      <c r="AF1185" s="32" t="str">
        <f t="shared" si="307"/>
        <v/>
      </c>
      <c r="AG1185" s="31" t="str">
        <f t="shared" si="308"/>
        <v>?</v>
      </c>
      <c r="AH1185" s="31" t="str">
        <f t="shared" si="309"/>
        <v>?</v>
      </c>
      <c r="AI1185" s="31" t="str">
        <f t="shared" si="310"/>
        <v>?</v>
      </c>
      <c r="AJ1185" s="31" t="str">
        <f t="shared" si="311"/>
        <v>?</v>
      </c>
      <c r="AK1185" s="31" t="str">
        <f t="shared" si="312"/>
        <v>?</v>
      </c>
      <c r="AL1185" s="31" t="str">
        <f t="shared" si="313"/>
        <v>?</v>
      </c>
      <c r="AM1185" s="39" t="str">
        <f t="shared" si="314"/>
        <v/>
      </c>
      <c r="AN1185" s="31" t="str">
        <f t="shared" si="315"/>
        <v/>
      </c>
      <c r="AO1185" s="32" t="str">
        <f t="shared" si="316"/>
        <v/>
      </c>
      <c r="AP1185" s="32" t="str">
        <f t="shared" si="317"/>
        <v/>
      </c>
      <c r="AQ1185" s="32" t="str">
        <f t="shared" si="318"/>
        <v/>
      </c>
      <c r="AR1185" s="32" t="str">
        <f t="shared" si="319"/>
        <v/>
      </c>
      <c r="AS1185" s="32" t="str">
        <f t="shared" si="320"/>
        <v/>
      </c>
      <c r="AT1185" s="96" t="str">
        <f t="shared" si="306"/>
        <v xml:space="preserve"> </v>
      </c>
    </row>
    <row r="1186" spans="1:46" ht="14.25">
      <c r="A1186" s="84"/>
      <c r="B1186" s="101"/>
      <c r="C1186" s="102"/>
      <c r="D1186" s="102"/>
      <c r="E1186" s="102"/>
      <c r="F1186" s="103"/>
      <c r="H1186" s="104"/>
      <c r="J1186" s="101"/>
      <c r="K1186" s="102"/>
      <c r="L1186" s="102"/>
      <c r="M1186" s="102"/>
      <c r="N1186" s="102"/>
      <c r="O1186" s="102"/>
      <c r="P1186" s="102"/>
      <c r="Q1186" s="102"/>
      <c r="R1186" s="105"/>
      <c r="T1186" s="101"/>
      <c r="U1186" s="102"/>
      <c r="V1186" s="102"/>
      <c r="W1186" s="102"/>
      <c r="X1186" s="106"/>
      <c r="Z1186" s="107"/>
      <c r="AA1186" s="108"/>
      <c r="AB1186" s="108"/>
      <c r="AC1186" s="108"/>
      <c r="AD1186" s="109"/>
      <c r="AF1186" s="32" t="str">
        <f t="shared" si="307"/>
        <v/>
      </c>
      <c r="AG1186" s="31" t="str">
        <f t="shared" si="308"/>
        <v>?</v>
      </c>
      <c r="AH1186" s="31" t="str">
        <f t="shared" si="309"/>
        <v>?</v>
      </c>
      <c r="AI1186" s="31" t="str">
        <f t="shared" si="310"/>
        <v>?</v>
      </c>
      <c r="AJ1186" s="31" t="str">
        <f t="shared" si="311"/>
        <v>?</v>
      </c>
      <c r="AK1186" s="31" t="str">
        <f t="shared" si="312"/>
        <v>?</v>
      </c>
      <c r="AL1186" s="31" t="str">
        <f t="shared" si="313"/>
        <v>?</v>
      </c>
      <c r="AM1186" s="39" t="str">
        <f t="shared" si="314"/>
        <v/>
      </c>
      <c r="AN1186" s="31" t="str">
        <f t="shared" si="315"/>
        <v/>
      </c>
      <c r="AO1186" s="32" t="str">
        <f t="shared" si="316"/>
        <v/>
      </c>
      <c r="AP1186" s="32" t="str">
        <f t="shared" si="317"/>
        <v/>
      </c>
      <c r="AQ1186" s="32" t="str">
        <f t="shared" si="318"/>
        <v/>
      </c>
      <c r="AR1186" s="32" t="str">
        <f t="shared" si="319"/>
        <v/>
      </c>
      <c r="AS1186" s="32" t="str">
        <f t="shared" si="320"/>
        <v/>
      </c>
      <c r="AT1186" s="96" t="str">
        <f t="shared" si="306"/>
        <v xml:space="preserve"> </v>
      </c>
    </row>
    <row r="1187" spans="1:46" ht="14.25">
      <c r="A1187" s="84"/>
      <c r="B1187" s="101"/>
      <c r="C1187" s="102"/>
      <c r="D1187" s="102"/>
      <c r="E1187" s="102"/>
      <c r="F1187" s="103"/>
      <c r="H1187" s="104"/>
      <c r="J1187" s="101"/>
      <c r="K1187" s="102"/>
      <c r="L1187" s="102"/>
      <c r="M1187" s="102"/>
      <c r="N1187" s="102"/>
      <c r="O1187" s="102"/>
      <c r="P1187" s="102"/>
      <c r="Q1187" s="102"/>
      <c r="R1187" s="105"/>
      <c r="T1187" s="101"/>
      <c r="U1187" s="102"/>
      <c r="V1187" s="102"/>
      <c r="W1187" s="102"/>
      <c r="X1187" s="106"/>
      <c r="Z1187" s="107"/>
      <c r="AA1187" s="108"/>
      <c r="AB1187" s="108"/>
      <c r="AC1187" s="108"/>
      <c r="AD1187" s="109"/>
      <c r="AF1187" s="32" t="str">
        <f t="shared" si="307"/>
        <v/>
      </c>
      <c r="AG1187" s="31" t="str">
        <f t="shared" si="308"/>
        <v>?</v>
      </c>
      <c r="AH1187" s="31" t="str">
        <f t="shared" si="309"/>
        <v>?</v>
      </c>
      <c r="AI1187" s="31" t="str">
        <f t="shared" si="310"/>
        <v>?</v>
      </c>
      <c r="AJ1187" s="31" t="str">
        <f t="shared" si="311"/>
        <v>?</v>
      </c>
      <c r="AK1187" s="31" t="str">
        <f t="shared" si="312"/>
        <v>?</v>
      </c>
      <c r="AL1187" s="31" t="str">
        <f t="shared" si="313"/>
        <v>?</v>
      </c>
      <c r="AM1187" s="39" t="str">
        <f t="shared" si="314"/>
        <v/>
      </c>
      <c r="AN1187" s="31" t="str">
        <f t="shared" si="315"/>
        <v/>
      </c>
      <c r="AO1187" s="32" t="str">
        <f t="shared" si="316"/>
        <v/>
      </c>
      <c r="AP1187" s="32" t="str">
        <f t="shared" si="317"/>
        <v/>
      </c>
      <c r="AQ1187" s="32" t="str">
        <f t="shared" si="318"/>
        <v/>
      </c>
      <c r="AR1187" s="32" t="str">
        <f t="shared" si="319"/>
        <v/>
      </c>
      <c r="AS1187" s="32" t="str">
        <f t="shared" si="320"/>
        <v/>
      </c>
      <c r="AT1187" s="96" t="str">
        <f t="shared" si="306"/>
        <v xml:space="preserve"> </v>
      </c>
    </row>
    <row r="1188" spans="1:46" ht="14.25">
      <c r="A1188" s="84"/>
      <c r="B1188" s="101"/>
      <c r="C1188" s="102"/>
      <c r="D1188" s="102"/>
      <c r="E1188" s="102"/>
      <c r="F1188" s="103"/>
      <c r="H1188" s="104"/>
      <c r="J1188" s="101"/>
      <c r="K1188" s="102"/>
      <c r="L1188" s="102"/>
      <c r="M1188" s="102"/>
      <c r="N1188" s="102"/>
      <c r="O1188" s="102"/>
      <c r="P1188" s="102"/>
      <c r="Q1188" s="102"/>
      <c r="R1188" s="105"/>
      <c r="T1188" s="101"/>
      <c r="U1188" s="102"/>
      <c r="V1188" s="102"/>
      <c r="W1188" s="102"/>
      <c r="X1188" s="106"/>
      <c r="Z1188" s="107"/>
      <c r="AA1188" s="108"/>
      <c r="AB1188" s="108"/>
      <c r="AC1188" s="108"/>
      <c r="AD1188" s="109"/>
      <c r="AF1188" s="32" t="str">
        <f t="shared" si="307"/>
        <v/>
      </c>
      <c r="AG1188" s="31" t="str">
        <f t="shared" si="308"/>
        <v>?</v>
      </c>
      <c r="AH1188" s="31" t="str">
        <f t="shared" si="309"/>
        <v>?</v>
      </c>
      <c r="AI1188" s="31" t="str">
        <f t="shared" si="310"/>
        <v>?</v>
      </c>
      <c r="AJ1188" s="31" t="str">
        <f t="shared" si="311"/>
        <v>?</v>
      </c>
      <c r="AK1188" s="31" t="str">
        <f t="shared" si="312"/>
        <v>?</v>
      </c>
      <c r="AL1188" s="31" t="str">
        <f t="shared" si="313"/>
        <v>?</v>
      </c>
      <c r="AM1188" s="39" t="str">
        <f t="shared" si="314"/>
        <v/>
      </c>
      <c r="AN1188" s="31" t="str">
        <f t="shared" si="315"/>
        <v/>
      </c>
      <c r="AO1188" s="32" t="str">
        <f t="shared" si="316"/>
        <v/>
      </c>
      <c r="AP1188" s="32" t="str">
        <f t="shared" si="317"/>
        <v/>
      </c>
      <c r="AQ1188" s="32" t="str">
        <f t="shared" si="318"/>
        <v/>
      </c>
      <c r="AR1188" s="32" t="str">
        <f t="shared" si="319"/>
        <v/>
      </c>
      <c r="AS1188" s="32" t="str">
        <f t="shared" si="320"/>
        <v/>
      </c>
      <c r="AT1188" s="96" t="str">
        <f t="shared" si="306"/>
        <v xml:space="preserve"> </v>
      </c>
    </row>
    <row r="1189" spans="1:46" ht="14.25">
      <c r="A1189" s="84"/>
      <c r="B1189" s="101"/>
      <c r="C1189" s="102"/>
      <c r="D1189" s="102"/>
      <c r="E1189" s="102"/>
      <c r="F1189" s="103"/>
      <c r="H1189" s="104"/>
      <c r="J1189" s="101"/>
      <c r="K1189" s="102"/>
      <c r="L1189" s="102"/>
      <c r="M1189" s="102"/>
      <c r="N1189" s="102"/>
      <c r="O1189" s="102"/>
      <c r="P1189" s="102"/>
      <c r="Q1189" s="102"/>
      <c r="R1189" s="105"/>
      <c r="T1189" s="101"/>
      <c r="U1189" s="102"/>
      <c r="V1189" s="102"/>
      <c r="W1189" s="102"/>
      <c r="X1189" s="106"/>
      <c r="Z1189" s="107"/>
      <c r="AA1189" s="108"/>
      <c r="AB1189" s="108"/>
      <c r="AC1189" s="108"/>
      <c r="AD1189" s="109"/>
      <c r="AF1189" s="32" t="str">
        <f t="shared" si="307"/>
        <v/>
      </c>
      <c r="AG1189" s="31" t="str">
        <f t="shared" si="308"/>
        <v>?</v>
      </c>
      <c r="AH1189" s="31" t="str">
        <f t="shared" si="309"/>
        <v>?</v>
      </c>
      <c r="AI1189" s="31" t="str">
        <f t="shared" si="310"/>
        <v>?</v>
      </c>
      <c r="AJ1189" s="31" t="str">
        <f t="shared" si="311"/>
        <v>?</v>
      </c>
      <c r="AK1189" s="31" t="str">
        <f t="shared" si="312"/>
        <v>?</v>
      </c>
      <c r="AL1189" s="31" t="str">
        <f t="shared" si="313"/>
        <v>?</v>
      </c>
      <c r="AM1189" s="39" t="str">
        <f t="shared" si="314"/>
        <v/>
      </c>
      <c r="AN1189" s="31" t="str">
        <f t="shared" si="315"/>
        <v/>
      </c>
      <c r="AO1189" s="32" t="str">
        <f t="shared" si="316"/>
        <v/>
      </c>
      <c r="AP1189" s="32" t="str">
        <f t="shared" si="317"/>
        <v/>
      </c>
      <c r="AQ1189" s="32" t="str">
        <f t="shared" si="318"/>
        <v/>
      </c>
      <c r="AR1189" s="32" t="str">
        <f t="shared" si="319"/>
        <v/>
      </c>
      <c r="AS1189" s="32" t="str">
        <f t="shared" si="320"/>
        <v/>
      </c>
      <c r="AT1189" s="96" t="str">
        <f t="shared" ref="AT1189:AT1252" si="321">CONCATENATE(IF(Z1189="LL","[u]",IF(Z1189="Ny","[i]",IF(Z1189="Extra koll","[b]",""))),F1189," ",C1189,IF(COUNTA(D1189)&gt;0,CONCATENATE(" [playerid=",D1189,"] "),""),AN1189,AO1189,AP1189,AQ1189,AR1189,AS1189,AF1189,AM1189,IF(Z1189="LL","[/u]",IF(Z1189="Ny","[/i]",IF(Z1189="Extra koll","[/b]",""))))</f>
        <v xml:space="preserve"> </v>
      </c>
    </row>
    <row r="1190" spans="1:46" ht="14.25">
      <c r="A1190" s="84"/>
      <c r="B1190" s="101"/>
      <c r="C1190" s="102"/>
      <c r="D1190" s="102"/>
      <c r="E1190" s="102"/>
      <c r="F1190" s="103"/>
      <c r="H1190" s="104"/>
      <c r="J1190" s="101"/>
      <c r="K1190" s="102"/>
      <c r="L1190" s="102"/>
      <c r="M1190" s="102"/>
      <c r="N1190" s="102"/>
      <c r="O1190" s="102"/>
      <c r="P1190" s="102"/>
      <c r="Q1190" s="102"/>
      <c r="R1190" s="105"/>
      <c r="T1190" s="101"/>
      <c r="U1190" s="102"/>
      <c r="V1190" s="102"/>
      <c r="W1190" s="102"/>
      <c r="X1190" s="106"/>
      <c r="Z1190" s="107"/>
      <c r="AA1190" s="108"/>
      <c r="AB1190" s="108"/>
      <c r="AC1190" s="108"/>
      <c r="AD1190" s="109"/>
      <c r="AF1190" s="32" t="str">
        <f t="shared" si="307"/>
        <v/>
      </c>
      <c r="AG1190" s="31" t="str">
        <f t="shared" si="308"/>
        <v>?</v>
      </c>
      <c r="AH1190" s="31" t="str">
        <f t="shared" si="309"/>
        <v>?</v>
      </c>
      <c r="AI1190" s="31" t="str">
        <f t="shared" si="310"/>
        <v>?</v>
      </c>
      <c r="AJ1190" s="31" t="str">
        <f t="shared" si="311"/>
        <v>?</v>
      </c>
      <c r="AK1190" s="31" t="str">
        <f t="shared" si="312"/>
        <v>?</v>
      </c>
      <c r="AL1190" s="31" t="str">
        <f t="shared" si="313"/>
        <v>?</v>
      </c>
      <c r="AM1190" s="39" t="str">
        <f t="shared" si="314"/>
        <v/>
      </c>
      <c r="AN1190" s="31" t="str">
        <f t="shared" si="315"/>
        <v/>
      </c>
      <c r="AO1190" s="32" t="str">
        <f t="shared" si="316"/>
        <v/>
      </c>
      <c r="AP1190" s="32" t="str">
        <f t="shared" si="317"/>
        <v/>
      </c>
      <c r="AQ1190" s="32" t="str">
        <f t="shared" si="318"/>
        <v/>
      </c>
      <c r="AR1190" s="32" t="str">
        <f t="shared" si="319"/>
        <v/>
      </c>
      <c r="AS1190" s="32" t="str">
        <f t="shared" si="320"/>
        <v/>
      </c>
      <c r="AT1190" s="96" t="str">
        <f t="shared" si="321"/>
        <v xml:space="preserve"> </v>
      </c>
    </row>
    <row r="1191" spans="1:46" ht="14.25">
      <c r="A1191" s="84"/>
      <c r="B1191" s="101"/>
      <c r="C1191" s="102"/>
      <c r="D1191" s="102"/>
      <c r="E1191" s="102"/>
      <c r="F1191" s="103"/>
      <c r="H1191" s="104"/>
      <c r="J1191" s="101"/>
      <c r="K1191" s="102"/>
      <c r="L1191" s="102"/>
      <c r="M1191" s="102"/>
      <c r="N1191" s="102"/>
      <c r="O1191" s="102"/>
      <c r="P1191" s="102"/>
      <c r="Q1191" s="102"/>
      <c r="R1191" s="105"/>
      <c r="T1191" s="101"/>
      <c r="U1191" s="102"/>
      <c r="V1191" s="102"/>
      <c r="W1191" s="102"/>
      <c r="X1191" s="106"/>
      <c r="Z1191" s="107"/>
      <c r="AA1191" s="108"/>
      <c r="AB1191" s="108"/>
      <c r="AC1191" s="108"/>
      <c r="AD1191" s="109"/>
      <c r="AF1191" s="32" t="str">
        <f t="shared" si="307"/>
        <v/>
      </c>
      <c r="AG1191" s="31" t="str">
        <f t="shared" si="308"/>
        <v>?</v>
      </c>
      <c r="AH1191" s="31" t="str">
        <f t="shared" si="309"/>
        <v>?</v>
      </c>
      <c r="AI1191" s="31" t="str">
        <f t="shared" si="310"/>
        <v>?</v>
      </c>
      <c r="AJ1191" s="31" t="str">
        <f t="shared" si="311"/>
        <v>?</v>
      </c>
      <c r="AK1191" s="31" t="str">
        <f t="shared" si="312"/>
        <v>?</v>
      </c>
      <c r="AL1191" s="31" t="str">
        <f t="shared" si="313"/>
        <v>?</v>
      </c>
      <c r="AM1191" s="39" t="str">
        <f t="shared" si="314"/>
        <v/>
      </c>
      <c r="AN1191" s="31" t="str">
        <f t="shared" si="315"/>
        <v/>
      </c>
      <c r="AO1191" s="32" t="str">
        <f t="shared" si="316"/>
        <v/>
      </c>
      <c r="AP1191" s="32" t="str">
        <f t="shared" si="317"/>
        <v/>
      </c>
      <c r="AQ1191" s="32" t="str">
        <f t="shared" si="318"/>
        <v/>
      </c>
      <c r="AR1191" s="32" t="str">
        <f t="shared" si="319"/>
        <v/>
      </c>
      <c r="AS1191" s="32" t="str">
        <f t="shared" si="320"/>
        <v/>
      </c>
      <c r="AT1191" s="96" t="str">
        <f t="shared" si="321"/>
        <v xml:space="preserve"> </v>
      </c>
    </row>
    <row r="1192" spans="1:46" ht="14.25">
      <c r="A1192" s="84"/>
      <c r="B1192" s="101"/>
      <c r="C1192" s="102"/>
      <c r="D1192" s="102"/>
      <c r="E1192" s="102"/>
      <c r="F1192" s="103"/>
      <c r="H1192" s="104"/>
      <c r="J1192" s="101"/>
      <c r="K1192" s="102"/>
      <c r="L1192" s="102"/>
      <c r="M1192" s="102"/>
      <c r="N1192" s="102"/>
      <c r="O1192" s="102"/>
      <c r="P1192" s="102"/>
      <c r="Q1192" s="102"/>
      <c r="R1192" s="105"/>
      <c r="T1192" s="101"/>
      <c r="U1192" s="102"/>
      <c r="V1192" s="102"/>
      <c r="W1192" s="102"/>
      <c r="X1192" s="106"/>
      <c r="Z1192" s="107"/>
      <c r="AA1192" s="108"/>
      <c r="AB1192" s="108"/>
      <c r="AC1192" s="108"/>
      <c r="AD1192" s="109"/>
      <c r="AF1192" s="32" t="str">
        <f t="shared" si="307"/>
        <v/>
      </c>
      <c r="AG1192" s="31" t="str">
        <f t="shared" si="308"/>
        <v>?</v>
      </c>
      <c r="AH1192" s="31" t="str">
        <f t="shared" si="309"/>
        <v>?</v>
      </c>
      <c r="AI1192" s="31" t="str">
        <f t="shared" si="310"/>
        <v>?</v>
      </c>
      <c r="AJ1192" s="31" t="str">
        <f t="shared" si="311"/>
        <v>?</v>
      </c>
      <c r="AK1192" s="31" t="str">
        <f t="shared" si="312"/>
        <v>?</v>
      </c>
      <c r="AL1192" s="31" t="str">
        <f t="shared" si="313"/>
        <v>?</v>
      </c>
      <c r="AM1192" s="39" t="str">
        <f t="shared" si="314"/>
        <v/>
      </c>
      <c r="AN1192" s="31" t="str">
        <f t="shared" si="315"/>
        <v/>
      </c>
      <c r="AO1192" s="32" t="str">
        <f t="shared" si="316"/>
        <v/>
      </c>
      <c r="AP1192" s="32" t="str">
        <f t="shared" si="317"/>
        <v/>
      </c>
      <c r="AQ1192" s="32" t="str">
        <f t="shared" si="318"/>
        <v/>
      </c>
      <c r="AR1192" s="32" t="str">
        <f t="shared" si="319"/>
        <v/>
      </c>
      <c r="AS1192" s="32" t="str">
        <f t="shared" si="320"/>
        <v/>
      </c>
      <c r="AT1192" s="96" t="str">
        <f t="shared" si="321"/>
        <v xml:space="preserve"> </v>
      </c>
    </row>
    <row r="1193" spans="1:46" ht="14.25">
      <c r="A1193" s="84"/>
      <c r="B1193" s="101"/>
      <c r="C1193" s="102"/>
      <c r="D1193" s="102"/>
      <c r="E1193" s="102"/>
      <c r="F1193" s="103"/>
      <c r="H1193" s="104"/>
      <c r="J1193" s="101"/>
      <c r="K1193" s="102"/>
      <c r="L1193" s="102"/>
      <c r="M1193" s="102"/>
      <c r="N1193" s="102"/>
      <c r="O1193" s="102"/>
      <c r="P1193" s="102"/>
      <c r="Q1193" s="102"/>
      <c r="R1193" s="105"/>
      <c r="T1193" s="101"/>
      <c r="U1193" s="102"/>
      <c r="V1193" s="102"/>
      <c r="W1193" s="102"/>
      <c r="X1193" s="106"/>
      <c r="Z1193" s="107"/>
      <c r="AA1193" s="108"/>
      <c r="AB1193" s="108"/>
      <c r="AC1193" s="108"/>
      <c r="AD1193" s="109"/>
      <c r="AF1193" s="32" t="str">
        <f t="shared" si="307"/>
        <v/>
      </c>
      <c r="AG1193" s="31" t="str">
        <f t="shared" si="308"/>
        <v>?</v>
      </c>
      <c r="AH1193" s="31" t="str">
        <f t="shared" si="309"/>
        <v>?</v>
      </c>
      <c r="AI1193" s="31" t="str">
        <f t="shared" si="310"/>
        <v>?</v>
      </c>
      <c r="AJ1193" s="31" t="str">
        <f t="shared" si="311"/>
        <v>?</v>
      </c>
      <c r="AK1193" s="31" t="str">
        <f t="shared" si="312"/>
        <v>?</v>
      </c>
      <c r="AL1193" s="31" t="str">
        <f t="shared" si="313"/>
        <v>?</v>
      </c>
      <c r="AM1193" s="39" t="str">
        <f t="shared" si="314"/>
        <v/>
      </c>
      <c r="AN1193" s="31" t="str">
        <f t="shared" si="315"/>
        <v/>
      </c>
      <c r="AO1193" s="32" t="str">
        <f t="shared" si="316"/>
        <v/>
      </c>
      <c r="AP1193" s="32" t="str">
        <f t="shared" si="317"/>
        <v/>
      </c>
      <c r="AQ1193" s="32" t="str">
        <f t="shared" si="318"/>
        <v/>
      </c>
      <c r="AR1193" s="32" t="str">
        <f t="shared" si="319"/>
        <v/>
      </c>
      <c r="AS1193" s="32" t="str">
        <f t="shared" si="320"/>
        <v/>
      </c>
      <c r="AT1193" s="96" t="str">
        <f t="shared" si="321"/>
        <v xml:space="preserve"> </v>
      </c>
    </row>
    <row r="1194" spans="1:46" ht="14.25">
      <c r="A1194" s="84"/>
      <c r="B1194" s="101"/>
      <c r="C1194" s="102"/>
      <c r="D1194" s="102"/>
      <c r="E1194" s="102"/>
      <c r="F1194" s="103"/>
      <c r="H1194" s="104"/>
      <c r="J1194" s="101"/>
      <c r="K1194" s="102"/>
      <c r="L1194" s="102"/>
      <c r="M1194" s="102"/>
      <c r="N1194" s="102"/>
      <c r="O1194" s="102"/>
      <c r="P1194" s="102"/>
      <c r="Q1194" s="102"/>
      <c r="R1194" s="105"/>
      <c r="T1194" s="101"/>
      <c r="U1194" s="102"/>
      <c r="V1194" s="102"/>
      <c r="W1194" s="102"/>
      <c r="X1194" s="106"/>
      <c r="Z1194" s="107"/>
      <c r="AA1194" s="108"/>
      <c r="AB1194" s="108"/>
      <c r="AC1194" s="108"/>
      <c r="AD1194" s="109"/>
      <c r="AF1194" s="32" t="str">
        <f t="shared" si="307"/>
        <v/>
      </c>
      <c r="AG1194" s="31" t="str">
        <f t="shared" si="308"/>
        <v>?</v>
      </c>
      <c r="AH1194" s="31" t="str">
        <f t="shared" si="309"/>
        <v>?</v>
      </c>
      <c r="AI1194" s="31" t="str">
        <f t="shared" si="310"/>
        <v>?</v>
      </c>
      <c r="AJ1194" s="31" t="str">
        <f t="shared" si="311"/>
        <v>?</v>
      </c>
      <c r="AK1194" s="31" t="str">
        <f t="shared" si="312"/>
        <v>?</v>
      </c>
      <c r="AL1194" s="31" t="str">
        <f t="shared" si="313"/>
        <v>?</v>
      </c>
      <c r="AM1194" s="39" t="str">
        <f t="shared" si="314"/>
        <v/>
      </c>
      <c r="AN1194" s="31" t="str">
        <f t="shared" si="315"/>
        <v/>
      </c>
      <c r="AO1194" s="32" t="str">
        <f t="shared" si="316"/>
        <v/>
      </c>
      <c r="AP1194" s="32" t="str">
        <f t="shared" si="317"/>
        <v/>
      </c>
      <c r="AQ1194" s="32" t="str">
        <f t="shared" si="318"/>
        <v/>
      </c>
      <c r="AR1194" s="32" t="str">
        <f t="shared" si="319"/>
        <v/>
      </c>
      <c r="AS1194" s="32" t="str">
        <f t="shared" si="320"/>
        <v/>
      </c>
      <c r="AT1194" s="96" t="str">
        <f t="shared" si="321"/>
        <v xml:space="preserve"> </v>
      </c>
    </row>
    <row r="1195" spans="1:46" ht="14.25">
      <c r="A1195" s="84"/>
      <c r="B1195" s="101"/>
      <c r="C1195" s="102"/>
      <c r="D1195" s="102"/>
      <c r="E1195" s="102"/>
      <c r="F1195" s="103"/>
      <c r="H1195" s="104"/>
      <c r="J1195" s="101"/>
      <c r="K1195" s="102"/>
      <c r="L1195" s="102"/>
      <c r="M1195" s="102"/>
      <c r="N1195" s="102"/>
      <c r="O1195" s="102"/>
      <c r="P1195" s="102"/>
      <c r="Q1195" s="102"/>
      <c r="R1195" s="105"/>
      <c r="T1195" s="101"/>
      <c r="U1195" s="102"/>
      <c r="V1195" s="102"/>
      <c r="W1195" s="102"/>
      <c r="X1195" s="106"/>
      <c r="Z1195" s="107"/>
      <c r="AA1195" s="108"/>
      <c r="AB1195" s="108"/>
      <c r="AC1195" s="108"/>
      <c r="AD1195" s="109"/>
      <c r="AF1195" s="32" t="str">
        <f t="shared" si="307"/>
        <v/>
      </c>
      <c r="AG1195" s="31" t="str">
        <f t="shared" si="308"/>
        <v>?</v>
      </c>
      <c r="AH1195" s="31" t="str">
        <f t="shared" si="309"/>
        <v>?</v>
      </c>
      <c r="AI1195" s="31" t="str">
        <f t="shared" si="310"/>
        <v>?</v>
      </c>
      <c r="AJ1195" s="31" t="str">
        <f t="shared" si="311"/>
        <v>?</v>
      </c>
      <c r="AK1195" s="31" t="str">
        <f t="shared" si="312"/>
        <v>?</v>
      </c>
      <c r="AL1195" s="31" t="str">
        <f t="shared" si="313"/>
        <v>?</v>
      </c>
      <c r="AM1195" s="39" t="str">
        <f t="shared" si="314"/>
        <v/>
      </c>
      <c r="AN1195" s="31" t="str">
        <f t="shared" si="315"/>
        <v/>
      </c>
      <c r="AO1195" s="32" t="str">
        <f t="shared" si="316"/>
        <v/>
      </c>
      <c r="AP1195" s="32" t="str">
        <f t="shared" si="317"/>
        <v/>
      </c>
      <c r="AQ1195" s="32" t="str">
        <f t="shared" si="318"/>
        <v/>
      </c>
      <c r="AR1195" s="32" t="str">
        <f t="shared" si="319"/>
        <v/>
      </c>
      <c r="AS1195" s="32" t="str">
        <f t="shared" si="320"/>
        <v/>
      </c>
      <c r="AT1195" s="96" t="str">
        <f t="shared" si="321"/>
        <v xml:space="preserve"> </v>
      </c>
    </row>
    <row r="1196" spans="1:46" ht="14.25">
      <c r="A1196" s="84"/>
      <c r="B1196" s="101"/>
      <c r="C1196" s="102"/>
      <c r="D1196" s="102"/>
      <c r="E1196" s="102"/>
      <c r="F1196" s="103"/>
      <c r="H1196" s="104"/>
      <c r="J1196" s="101"/>
      <c r="K1196" s="102"/>
      <c r="L1196" s="102"/>
      <c r="M1196" s="102"/>
      <c r="N1196" s="102"/>
      <c r="O1196" s="102"/>
      <c r="P1196" s="102"/>
      <c r="Q1196" s="102"/>
      <c r="R1196" s="105"/>
      <c r="T1196" s="101"/>
      <c r="U1196" s="102"/>
      <c r="V1196" s="102"/>
      <c r="W1196" s="102"/>
      <c r="X1196" s="106"/>
      <c r="Z1196" s="107"/>
      <c r="AA1196" s="108"/>
      <c r="AB1196" s="108"/>
      <c r="AC1196" s="108"/>
      <c r="AD1196" s="109"/>
      <c r="AF1196" s="32" t="str">
        <f t="shared" si="307"/>
        <v/>
      </c>
      <c r="AG1196" s="31" t="str">
        <f t="shared" si="308"/>
        <v>?</v>
      </c>
      <c r="AH1196" s="31" t="str">
        <f t="shared" si="309"/>
        <v>?</v>
      </c>
      <c r="AI1196" s="31" t="str">
        <f t="shared" si="310"/>
        <v>?</v>
      </c>
      <c r="AJ1196" s="31" t="str">
        <f t="shared" si="311"/>
        <v>?</v>
      </c>
      <c r="AK1196" s="31" t="str">
        <f t="shared" si="312"/>
        <v>?</v>
      </c>
      <c r="AL1196" s="31" t="str">
        <f t="shared" si="313"/>
        <v>?</v>
      </c>
      <c r="AM1196" s="39" t="str">
        <f t="shared" si="314"/>
        <v/>
      </c>
      <c r="AN1196" s="31" t="str">
        <f t="shared" si="315"/>
        <v/>
      </c>
      <c r="AO1196" s="32" t="str">
        <f t="shared" si="316"/>
        <v/>
      </c>
      <c r="AP1196" s="32" t="str">
        <f t="shared" si="317"/>
        <v/>
      </c>
      <c r="AQ1196" s="32" t="str">
        <f t="shared" si="318"/>
        <v/>
      </c>
      <c r="AR1196" s="32" t="str">
        <f t="shared" si="319"/>
        <v/>
      </c>
      <c r="AS1196" s="32" t="str">
        <f t="shared" si="320"/>
        <v/>
      </c>
      <c r="AT1196" s="96" t="str">
        <f t="shared" si="321"/>
        <v xml:space="preserve"> </v>
      </c>
    </row>
    <row r="1197" spans="1:46" ht="14.25">
      <c r="A1197" s="84"/>
      <c r="B1197" s="101"/>
      <c r="C1197" s="102"/>
      <c r="D1197" s="102"/>
      <c r="E1197" s="102"/>
      <c r="F1197" s="103"/>
      <c r="H1197" s="104"/>
      <c r="J1197" s="101"/>
      <c r="K1197" s="102"/>
      <c r="L1197" s="102"/>
      <c r="M1197" s="102"/>
      <c r="N1197" s="102"/>
      <c r="O1197" s="102"/>
      <c r="P1197" s="102"/>
      <c r="Q1197" s="102"/>
      <c r="R1197" s="105"/>
      <c r="T1197" s="101"/>
      <c r="U1197" s="102"/>
      <c r="V1197" s="102"/>
      <c r="W1197" s="102"/>
      <c r="X1197" s="106"/>
      <c r="Z1197" s="107"/>
      <c r="AA1197" s="108"/>
      <c r="AB1197" s="108"/>
      <c r="AC1197" s="108"/>
      <c r="AD1197" s="109"/>
      <c r="AF1197" s="32" t="str">
        <f t="shared" si="307"/>
        <v/>
      </c>
      <c r="AG1197" s="31" t="str">
        <f t="shared" si="308"/>
        <v>?</v>
      </c>
      <c r="AH1197" s="31" t="str">
        <f t="shared" si="309"/>
        <v>?</v>
      </c>
      <c r="AI1197" s="31" t="str">
        <f t="shared" si="310"/>
        <v>?</v>
      </c>
      <c r="AJ1197" s="31" t="str">
        <f t="shared" si="311"/>
        <v>?</v>
      </c>
      <c r="AK1197" s="31" t="str">
        <f t="shared" si="312"/>
        <v>?</v>
      </c>
      <c r="AL1197" s="31" t="str">
        <f t="shared" si="313"/>
        <v>?</v>
      </c>
      <c r="AM1197" s="39" t="str">
        <f t="shared" si="314"/>
        <v/>
      </c>
      <c r="AN1197" s="31" t="str">
        <f t="shared" si="315"/>
        <v/>
      </c>
      <c r="AO1197" s="32" t="str">
        <f t="shared" si="316"/>
        <v/>
      </c>
      <c r="AP1197" s="32" t="str">
        <f t="shared" si="317"/>
        <v/>
      </c>
      <c r="AQ1197" s="32" t="str">
        <f t="shared" si="318"/>
        <v/>
      </c>
      <c r="AR1197" s="32" t="str">
        <f t="shared" si="319"/>
        <v/>
      </c>
      <c r="AS1197" s="32" t="str">
        <f t="shared" si="320"/>
        <v/>
      </c>
      <c r="AT1197" s="96" t="str">
        <f t="shared" si="321"/>
        <v xml:space="preserve"> </v>
      </c>
    </row>
    <row r="1198" spans="1:46" ht="14.25">
      <c r="A1198" s="84"/>
      <c r="B1198" s="101"/>
      <c r="C1198" s="102"/>
      <c r="D1198" s="102"/>
      <c r="E1198" s="102"/>
      <c r="F1198" s="103"/>
      <c r="H1198" s="104"/>
      <c r="J1198" s="101"/>
      <c r="K1198" s="102"/>
      <c r="L1198" s="102"/>
      <c r="M1198" s="102"/>
      <c r="N1198" s="102"/>
      <c r="O1198" s="102"/>
      <c r="P1198" s="102"/>
      <c r="Q1198" s="102"/>
      <c r="R1198" s="105"/>
      <c r="T1198" s="101"/>
      <c r="U1198" s="102"/>
      <c r="V1198" s="102"/>
      <c r="W1198" s="102"/>
      <c r="X1198" s="106"/>
      <c r="Z1198" s="107"/>
      <c r="AA1198" s="108"/>
      <c r="AB1198" s="108"/>
      <c r="AC1198" s="108"/>
      <c r="AD1198" s="109"/>
      <c r="AF1198" s="32" t="str">
        <f t="shared" si="307"/>
        <v/>
      </c>
      <c r="AG1198" s="31" t="str">
        <f t="shared" si="308"/>
        <v>?</v>
      </c>
      <c r="AH1198" s="31" t="str">
        <f t="shared" si="309"/>
        <v>?</v>
      </c>
      <c r="AI1198" s="31" t="str">
        <f t="shared" si="310"/>
        <v>?</v>
      </c>
      <c r="AJ1198" s="31" t="str">
        <f t="shared" si="311"/>
        <v>?</v>
      </c>
      <c r="AK1198" s="31" t="str">
        <f t="shared" si="312"/>
        <v>?</v>
      </c>
      <c r="AL1198" s="31" t="str">
        <f t="shared" si="313"/>
        <v>?</v>
      </c>
      <c r="AM1198" s="39" t="str">
        <f t="shared" si="314"/>
        <v/>
      </c>
      <c r="AN1198" s="31" t="str">
        <f t="shared" si="315"/>
        <v/>
      </c>
      <c r="AO1198" s="32" t="str">
        <f t="shared" si="316"/>
        <v/>
      </c>
      <c r="AP1198" s="32" t="str">
        <f t="shared" si="317"/>
        <v/>
      </c>
      <c r="AQ1198" s="32" t="str">
        <f t="shared" si="318"/>
        <v/>
      </c>
      <c r="AR1198" s="32" t="str">
        <f t="shared" si="319"/>
        <v/>
      </c>
      <c r="AS1198" s="32" t="str">
        <f t="shared" si="320"/>
        <v/>
      </c>
      <c r="AT1198" s="96" t="str">
        <f t="shared" si="321"/>
        <v xml:space="preserve"> </v>
      </c>
    </row>
    <row r="1199" spans="1:46" ht="14.25">
      <c r="A1199" s="84"/>
      <c r="B1199" s="101"/>
      <c r="C1199" s="102"/>
      <c r="D1199" s="102"/>
      <c r="E1199" s="102"/>
      <c r="F1199" s="103"/>
      <c r="H1199" s="104"/>
      <c r="J1199" s="101"/>
      <c r="K1199" s="102"/>
      <c r="L1199" s="102"/>
      <c r="M1199" s="102"/>
      <c r="N1199" s="102"/>
      <c r="O1199" s="102"/>
      <c r="P1199" s="102"/>
      <c r="Q1199" s="102"/>
      <c r="R1199" s="105"/>
      <c r="T1199" s="101"/>
      <c r="U1199" s="102"/>
      <c r="V1199" s="102"/>
      <c r="W1199" s="102"/>
      <c r="X1199" s="106"/>
      <c r="Z1199" s="107"/>
      <c r="AA1199" s="108"/>
      <c r="AB1199" s="108"/>
      <c r="AC1199" s="108"/>
      <c r="AD1199" s="109"/>
      <c r="AF1199" s="32" t="str">
        <f t="shared" si="307"/>
        <v/>
      </c>
      <c r="AG1199" s="31" t="str">
        <f t="shared" si="308"/>
        <v>?</v>
      </c>
      <c r="AH1199" s="31" t="str">
        <f t="shared" si="309"/>
        <v>?</v>
      </c>
      <c r="AI1199" s="31" t="str">
        <f t="shared" si="310"/>
        <v>?</v>
      </c>
      <c r="AJ1199" s="31" t="str">
        <f t="shared" si="311"/>
        <v>?</v>
      </c>
      <c r="AK1199" s="31" t="str">
        <f t="shared" si="312"/>
        <v>?</v>
      </c>
      <c r="AL1199" s="31" t="str">
        <f t="shared" si="313"/>
        <v>?</v>
      </c>
      <c r="AM1199" s="39" t="str">
        <f t="shared" si="314"/>
        <v/>
      </c>
      <c r="AN1199" s="31" t="str">
        <f t="shared" si="315"/>
        <v/>
      </c>
      <c r="AO1199" s="32" t="str">
        <f t="shared" si="316"/>
        <v/>
      </c>
      <c r="AP1199" s="32" t="str">
        <f t="shared" si="317"/>
        <v/>
      </c>
      <c r="AQ1199" s="32" t="str">
        <f t="shared" si="318"/>
        <v/>
      </c>
      <c r="AR1199" s="32" t="str">
        <f t="shared" si="319"/>
        <v/>
      </c>
      <c r="AS1199" s="32" t="str">
        <f t="shared" si="320"/>
        <v/>
      </c>
      <c r="AT1199" s="96" t="str">
        <f t="shared" si="321"/>
        <v xml:space="preserve"> </v>
      </c>
    </row>
    <row r="1200" spans="1:46" ht="14.25">
      <c r="A1200" s="84"/>
      <c r="B1200" s="101"/>
      <c r="C1200" s="102"/>
      <c r="D1200" s="102"/>
      <c r="E1200" s="102"/>
      <c r="F1200" s="103"/>
      <c r="H1200" s="104"/>
      <c r="J1200" s="101"/>
      <c r="K1200" s="102"/>
      <c r="L1200" s="102"/>
      <c r="M1200" s="102"/>
      <c r="N1200" s="102"/>
      <c r="O1200" s="102"/>
      <c r="P1200" s="102"/>
      <c r="Q1200" s="102"/>
      <c r="R1200" s="105"/>
      <c r="T1200" s="101"/>
      <c r="U1200" s="102"/>
      <c r="V1200" s="102"/>
      <c r="W1200" s="102"/>
      <c r="X1200" s="106"/>
      <c r="Z1200" s="107"/>
      <c r="AA1200" s="108"/>
      <c r="AB1200" s="108"/>
      <c r="AC1200" s="108"/>
      <c r="AD1200" s="109"/>
      <c r="AF1200" s="32" t="str">
        <f t="shared" si="307"/>
        <v/>
      </c>
      <c r="AG1200" s="31" t="str">
        <f t="shared" si="308"/>
        <v>?</v>
      </c>
      <c r="AH1200" s="31" t="str">
        <f t="shared" si="309"/>
        <v>?</v>
      </c>
      <c r="AI1200" s="31" t="str">
        <f t="shared" si="310"/>
        <v>?</v>
      </c>
      <c r="AJ1200" s="31" t="str">
        <f t="shared" si="311"/>
        <v>?</v>
      </c>
      <c r="AK1200" s="31" t="str">
        <f t="shared" si="312"/>
        <v>?</v>
      </c>
      <c r="AL1200" s="31" t="str">
        <f t="shared" si="313"/>
        <v>?</v>
      </c>
      <c r="AM1200" s="39" t="str">
        <f t="shared" si="314"/>
        <v/>
      </c>
      <c r="AN1200" s="31" t="str">
        <f t="shared" si="315"/>
        <v/>
      </c>
      <c r="AO1200" s="32" t="str">
        <f t="shared" si="316"/>
        <v/>
      </c>
      <c r="AP1200" s="32" t="str">
        <f t="shared" si="317"/>
        <v/>
      </c>
      <c r="AQ1200" s="32" t="str">
        <f t="shared" si="318"/>
        <v/>
      </c>
      <c r="AR1200" s="32" t="str">
        <f t="shared" si="319"/>
        <v/>
      </c>
      <c r="AS1200" s="32" t="str">
        <f t="shared" si="320"/>
        <v/>
      </c>
      <c r="AT1200" s="96" t="str">
        <f t="shared" si="321"/>
        <v xml:space="preserve"> </v>
      </c>
    </row>
    <row r="1201" spans="1:46" ht="14.25">
      <c r="A1201" s="84"/>
      <c r="B1201" s="101"/>
      <c r="C1201" s="102"/>
      <c r="D1201" s="102"/>
      <c r="E1201" s="102"/>
      <c r="F1201" s="103"/>
      <c r="H1201" s="104"/>
      <c r="J1201" s="101"/>
      <c r="K1201" s="102"/>
      <c r="L1201" s="102"/>
      <c r="M1201" s="102"/>
      <c r="N1201" s="102"/>
      <c r="O1201" s="102"/>
      <c r="P1201" s="102"/>
      <c r="Q1201" s="102"/>
      <c r="R1201" s="105"/>
      <c r="T1201" s="101"/>
      <c r="U1201" s="102"/>
      <c r="V1201" s="102"/>
      <c r="W1201" s="102"/>
      <c r="X1201" s="106"/>
      <c r="Z1201" s="107"/>
      <c r="AA1201" s="108"/>
      <c r="AB1201" s="108"/>
      <c r="AC1201" s="108"/>
      <c r="AD1201" s="109"/>
      <c r="AF1201" s="32" t="str">
        <f t="shared" si="307"/>
        <v/>
      </c>
      <c r="AG1201" s="31" t="str">
        <f t="shared" si="308"/>
        <v>?</v>
      </c>
      <c r="AH1201" s="31" t="str">
        <f t="shared" si="309"/>
        <v>?</v>
      </c>
      <c r="AI1201" s="31" t="str">
        <f t="shared" si="310"/>
        <v>?</v>
      </c>
      <c r="AJ1201" s="31" t="str">
        <f t="shared" si="311"/>
        <v>?</v>
      </c>
      <c r="AK1201" s="31" t="str">
        <f t="shared" si="312"/>
        <v>?</v>
      </c>
      <c r="AL1201" s="31" t="str">
        <f t="shared" si="313"/>
        <v>?</v>
      </c>
      <c r="AM1201" s="39" t="str">
        <f t="shared" si="314"/>
        <v/>
      </c>
      <c r="AN1201" s="31" t="str">
        <f t="shared" si="315"/>
        <v/>
      </c>
      <c r="AO1201" s="32" t="str">
        <f t="shared" si="316"/>
        <v/>
      </c>
      <c r="AP1201" s="32" t="str">
        <f t="shared" si="317"/>
        <v/>
      </c>
      <c r="AQ1201" s="32" t="str">
        <f t="shared" si="318"/>
        <v/>
      </c>
      <c r="AR1201" s="32" t="str">
        <f t="shared" si="319"/>
        <v/>
      </c>
      <c r="AS1201" s="32" t="str">
        <f t="shared" si="320"/>
        <v/>
      </c>
      <c r="AT1201" s="96" t="str">
        <f t="shared" si="321"/>
        <v xml:space="preserve"> </v>
      </c>
    </row>
    <row r="1202" spans="1:46" ht="14.25">
      <c r="A1202" s="84"/>
      <c r="B1202" s="101"/>
      <c r="C1202" s="102"/>
      <c r="D1202" s="102"/>
      <c r="E1202" s="102"/>
      <c r="F1202" s="103"/>
      <c r="H1202" s="104"/>
      <c r="J1202" s="101"/>
      <c r="K1202" s="102"/>
      <c r="L1202" s="102"/>
      <c r="M1202" s="102"/>
      <c r="N1202" s="102"/>
      <c r="O1202" s="102"/>
      <c r="P1202" s="102"/>
      <c r="Q1202" s="102"/>
      <c r="R1202" s="105"/>
      <c r="T1202" s="101"/>
      <c r="U1202" s="102"/>
      <c r="V1202" s="102"/>
      <c r="W1202" s="102"/>
      <c r="X1202" s="106"/>
      <c r="Z1202" s="107"/>
      <c r="AA1202" s="108"/>
      <c r="AB1202" s="108"/>
      <c r="AC1202" s="108"/>
      <c r="AD1202" s="109"/>
      <c r="AF1202" s="32" t="str">
        <f t="shared" si="307"/>
        <v/>
      </c>
      <c r="AG1202" s="31" t="str">
        <f t="shared" si="308"/>
        <v>?</v>
      </c>
      <c r="AH1202" s="31" t="str">
        <f t="shared" si="309"/>
        <v>?</v>
      </c>
      <c r="AI1202" s="31" t="str">
        <f t="shared" si="310"/>
        <v>?</v>
      </c>
      <c r="AJ1202" s="31" t="str">
        <f t="shared" si="311"/>
        <v>?</v>
      </c>
      <c r="AK1202" s="31" t="str">
        <f t="shared" si="312"/>
        <v>?</v>
      </c>
      <c r="AL1202" s="31" t="str">
        <f t="shared" si="313"/>
        <v>?</v>
      </c>
      <c r="AM1202" s="39" t="str">
        <f t="shared" si="314"/>
        <v/>
      </c>
      <c r="AN1202" s="31" t="str">
        <f t="shared" si="315"/>
        <v/>
      </c>
      <c r="AO1202" s="32" t="str">
        <f t="shared" si="316"/>
        <v/>
      </c>
      <c r="AP1202" s="32" t="str">
        <f t="shared" si="317"/>
        <v/>
      </c>
      <c r="AQ1202" s="32" t="str">
        <f t="shared" si="318"/>
        <v/>
      </c>
      <c r="AR1202" s="32" t="str">
        <f t="shared" si="319"/>
        <v/>
      </c>
      <c r="AS1202" s="32" t="str">
        <f t="shared" si="320"/>
        <v/>
      </c>
      <c r="AT1202" s="96" t="str">
        <f t="shared" si="321"/>
        <v xml:space="preserve"> </v>
      </c>
    </row>
    <row r="1203" spans="1:46" ht="14.25">
      <c r="A1203" s="84"/>
      <c r="B1203" s="101"/>
      <c r="C1203" s="102"/>
      <c r="D1203" s="102"/>
      <c r="E1203" s="102"/>
      <c r="F1203" s="103"/>
      <c r="H1203" s="104"/>
      <c r="J1203" s="101"/>
      <c r="K1203" s="102"/>
      <c r="L1203" s="102"/>
      <c r="M1203" s="102"/>
      <c r="N1203" s="102"/>
      <c r="O1203" s="102"/>
      <c r="P1203" s="102"/>
      <c r="Q1203" s="102"/>
      <c r="R1203" s="105"/>
      <c r="T1203" s="101"/>
      <c r="U1203" s="102"/>
      <c r="V1203" s="102"/>
      <c r="W1203" s="102"/>
      <c r="X1203" s="106"/>
      <c r="Z1203" s="107"/>
      <c r="AA1203" s="108"/>
      <c r="AB1203" s="108"/>
      <c r="AC1203" s="108"/>
      <c r="AD1203" s="109"/>
      <c r="AF1203" s="32" t="str">
        <f t="shared" si="307"/>
        <v/>
      </c>
      <c r="AG1203" s="31" t="str">
        <f t="shared" si="308"/>
        <v>?</v>
      </c>
      <c r="AH1203" s="31" t="str">
        <f t="shared" si="309"/>
        <v>?</v>
      </c>
      <c r="AI1203" s="31" t="str">
        <f t="shared" si="310"/>
        <v>?</v>
      </c>
      <c r="AJ1203" s="31" t="str">
        <f t="shared" si="311"/>
        <v>?</v>
      </c>
      <c r="AK1203" s="31" t="str">
        <f t="shared" si="312"/>
        <v>?</v>
      </c>
      <c r="AL1203" s="31" t="str">
        <f t="shared" si="313"/>
        <v>?</v>
      </c>
      <c r="AM1203" s="39" t="str">
        <f t="shared" si="314"/>
        <v/>
      </c>
      <c r="AN1203" s="31" t="str">
        <f t="shared" si="315"/>
        <v/>
      </c>
      <c r="AO1203" s="32" t="str">
        <f t="shared" si="316"/>
        <v/>
      </c>
      <c r="AP1203" s="32" t="str">
        <f t="shared" si="317"/>
        <v/>
      </c>
      <c r="AQ1203" s="32" t="str">
        <f t="shared" si="318"/>
        <v/>
      </c>
      <c r="AR1203" s="32" t="str">
        <f t="shared" si="319"/>
        <v/>
      </c>
      <c r="AS1203" s="32" t="str">
        <f t="shared" si="320"/>
        <v/>
      </c>
      <c r="AT1203" s="96" t="str">
        <f t="shared" si="321"/>
        <v xml:space="preserve"> </v>
      </c>
    </row>
    <row r="1204" spans="1:46" ht="14.25">
      <c r="A1204" s="84"/>
      <c r="B1204" s="101"/>
      <c r="C1204" s="102"/>
      <c r="D1204" s="102"/>
      <c r="E1204" s="102"/>
      <c r="F1204" s="103"/>
      <c r="H1204" s="104"/>
      <c r="J1204" s="101"/>
      <c r="K1204" s="102"/>
      <c r="L1204" s="102"/>
      <c r="M1204" s="102"/>
      <c r="N1204" s="102"/>
      <c r="O1204" s="102"/>
      <c r="P1204" s="102"/>
      <c r="Q1204" s="102"/>
      <c r="R1204" s="105"/>
      <c r="T1204" s="101"/>
      <c r="U1204" s="102"/>
      <c r="V1204" s="102"/>
      <c r="W1204" s="102"/>
      <c r="X1204" s="106"/>
      <c r="Z1204" s="107"/>
      <c r="AA1204" s="108"/>
      <c r="AB1204" s="108"/>
      <c r="AC1204" s="108"/>
      <c r="AD1204" s="109"/>
      <c r="AF1204" s="32" t="str">
        <f t="shared" si="307"/>
        <v/>
      </c>
      <c r="AG1204" s="31" t="str">
        <f t="shared" si="308"/>
        <v>?</v>
      </c>
      <c r="AH1204" s="31" t="str">
        <f t="shared" si="309"/>
        <v>?</v>
      </c>
      <c r="AI1204" s="31" t="str">
        <f t="shared" si="310"/>
        <v>?</v>
      </c>
      <c r="AJ1204" s="31" t="str">
        <f t="shared" si="311"/>
        <v>?</v>
      </c>
      <c r="AK1204" s="31" t="str">
        <f t="shared" si="312"/>
        <v>?</v>
      </c>
      <c r="AL1204" s="31" t="str">
        <f t="shared" si="313"/>
        <v>?</v>
      </c>
      <c r="AM1204" s="39" t="str">
        <f t="shared" si="314"/>
        <v/>
      </c>
      <c r="AN1204" s="31" t="str">
        <f t="shared" si="315"/>
        <v/>
      </c>
      <c r="AO1204" s="32" t="str">
        <f t="shared" si="316"/>
        <v/>
      </c>
      <c r="AP1204" s="32" t="str">
        <f t="shared" si="317"/>
        <v/>
      </c>
      <c r="AQ1204" s="32" t="str">
        <f t="shared" si="318"/>
        <v/>
      </c>
      <c r="AR1204" s="32" t="str">
        <f t="shared" si="319"/>
        <v/>
      </c>
      <c r="AS1204" s="32" t="str">
        <f t="shared" si="320"/>
        <v/>
      </c>
      <c r="AT1204" s="96" t="str">
        <f t="shared" si="321"/>
        <v xml:space="preserve"> </v>
      </c>
    </row>
    <row r="1205" spans="1:46" ht="14.25">
      <c r="A1205" s="84"/>
      <c r="B1205" s="101"/>
      <c r="C1205" s="102"/>
      <c r="D1205" s="102"/>
      <c r="E1205" s="102"/>
      <c r="F1205" s="103"/>
      <c r="H1205" s="104"/>
      <c r="J1205" s="101"/>
      <c r="K1205" s="102"/>
      <c r="L1205" s="102"/>
      <c r="M1205" s="102"/>
      <c r="N1205" s="102"/>
      <c r="O1205" s="102"/>
      <c r="P1205" s="102"/>
      <c r="Q1205" s="102"/>
      <c r="R1205" s="105"/>
      <c r="T1205" s="101"/>
      <c r="U1205" s="102"/>
      <c r="V1205" s="102"/>
      <c r="W1205" s="102"/>
      <c r="X1205" s="106"/>
      <c r="Z1205" s="107"/>
      <c r="AA1205" s="108"/>
      <c r="AB1205" s="108"/>
      <c r="AC1205" s="108"/>
      <c r="AD1205" s="109"/>
      <c r="AF1205" s="32" t="str">
        <f t="shared" si="307"/>
        <v/>
      </c>
      <c r="AG1205" s="31" t="str">
        <f t="shared" si="308"/>
        <v>?</v>
      </c>
      <c r="AH1205" s="31" t="str">
        <f t="shared" si="309"/>
        <v>?</v>
      </c>
      <c r="AI1205" s="31" t="str">
        <f t="shared" si="310"/>
        <v>?</v>
      </c>
      <c r="AJ1205" s="31" t="str">
        <f t="shared" si="311"/>
        <v>?</v>
      </c>
      <c r="AK1205" s="31" t="str">
        <f t="shared" si="312"/>
        <v>?</v>
      </c>
      <c r="AL1205" s="31" t="str">
        <f t="shared" si="313"/>
        <v>?</v>
      </c>
      <c r="AM1205" s="39" t="str">
        <f t="shared" si="314"/>
        <v/>
      </c>
      <c r="AN1205" s="31" t="str">
        <f t="shared" si="315"/>
        <v/>
      </c>
      <c r="AO1205" s="32" t="str">
        <f t="shared" si="316"/>
        <v/>
      </c>
      <c r="AP1205" s="32" t="str">
        <f t="shared" si="317"/>
        <v/>
      </c>
      <c r="AQ1205" s="32" t="str">
        <f t="shared" si="318"/>
        <v/>
      </c>
      <c r="AR1205" s="32" t="str">
        <f t="shared" si="319"/>
        <v/>
      </c>
      <c r="AS1205" s="32" t="str">
        <f t="shared" si="320"/>
        <v/>
      </c>
      <c r="AT1205" s="96" t="str">
        <f t="shared" si="321"/>
        <v xml:space="preserve"> </v>
      </c>
    </row>
    <row r="1206" spans="1:46" ht="14.25">
      <c r="A1206" s="84"/>
      <c r="B1206" s="101"/>
      <c r="C1206" s="102"/>
      <c r="D1206" s="102"/>
      <c r="E1206" s="102"/>
      <c r="F1206" s="103"/>
      <c r="H1206" s="104"/>
      <c r="J1206" s="101"/>
      <c r="K1206" s="102"/>
      <c r="L1206" s="102"/>
      <c r="M1206" s="102"/>
      <c r="N1206" s="102"/>
      <c r="O1206" s="102"/>
      <c r="P1206" s="102"/>
      <c r="Q1206" s="102"/>
      <c r="R1206" s="105"/>
      <c r="T1206" s="101"/>
      <c r="U1206" s="102"/>
      <c r="V1206" s="102"/>
      <c r="W1206" s="102"/>
      <c r="X1206" s="106"/>
      <c r="Z1206" s="107"/>
      <c r="AA1206" s="108"/>
      <c r="AB1206" s="108"/>
      <c r="AC1206" s="108"/>
      <c r="AD1206" s="109"/>
      <c r="AF1206" s="32" t="str">
        <f t="shared" si="307"/>
        <v/>
      </c>
      <c r="AG1206" s="31" t="str">
        <f t="shared" si="308"/>
        <v>?</v>
      </c>
      <c r="AH1206" s="31" t="str">
        <f t="shared" si="309"/>
        <v>?</v>
      </c>
      <c r="AI1206" s="31" t="str">
        <f t="shared" si="310"/>
        <v>?</v>
      </c>
      <c r="AJ1206" s="31" t="str">
        <f t="shared" si="311"/>
        <v>?</v>
      </c>
      <c r="AK1206" s="31" t="str">
        <f t="shared" si="312"/>
        <v>?</v>
      </c>
      <c r="AL1206" s="31" t="str">
        <f t="shared" si="313"/>
        <v>?</v>
      </c>
      <c r="AM1206" s="39" t="str">
        <f t="shared" si="314"/>
        <v/>
      </c>
      <c r="AN1206" s="31" t="str">
        <f t="shared" si="315"/>
        <v/>
      </c>
      <c r="AO1206" s="32" t="str">
        <f t="shared" si="316"/>
        <v/>
      </c>
      <c r="AP1206" s="32" t="str">
        <f t="shared" si="317"/>
        <v/>
      </c>
      <c r="AQ1206" s="32" t="str">
        <f t="shared" si="318"/>
        <v/>
      </c>
      <c r="AR1206" s="32" t="str">
        <f t="shared" si="319"/>
        <v/>
      </c>
      <c r="AS1206" s="32" t="str">
        <f t="shared" si="320"/>
        <v/>
      </c>
      <c r="AT1206" s="96" t="str">
        <f t="shared" si="321"/>
        <v xml:space="preserve"> </v>
      </c>
    </row>
    <row r="1207" spans="1:46" ht="14.25">
      <c r="A1207" s="84"/>
      <c r="B1207" s="101"/>
      <c r="C1207" s="102"/>
      <c r="D1207" s="102"/>
      <c r="E1207" s="102"/>
      <c r="F1207" s="103"/>
      <c r="H1207" s="104"/>
      <c r="J1207" s="101"/>
      <c r="K1207" s="102"/>
      <c r="L1207" s="102"/>
      <c r="M1207" s="102"/>
      <c r="N1207" s="102"/>
      <c r="O1207" s="102"/>
      <c r="P1207" s="102"/>
      <c r="Q1207" s="102"/>
      <c r="R1207" s="105"/>
      <c r="T1207" s="101"/>
      <c r="U1207" s="102"/>
      <c r="V1207" s="102"/>
      <c r="W1207" s="102"/>
      <c r="X1207" s="106"/>
      <c r="Z1207" s="107"/>
      <c r="AA1207" s="108"/>
      <c r="AB1207" s="108"/>
      <c r="AC1207" s="108"/>
      <c r="AD1207" s="109"/>
      <c r="AF1207" s="32" t="str">
        <f t="shared" si="307"/>
        <v/>
      </c>
      <c r="AG1207" s="31" t="str">
        <f t="shared" si="308"/>
        <v>?</v>
      </c>
      <c r="AH1207" s="31" t="str">
        <f t="shared" si="309"/>
        <v>?</v>
      </c>
      <c r="AI1207" s="31" t="str">
        <f t="shared" si="310"/>
        <v>?</v>
      </c>
      <c r="AJ1207" s="31" t="str">
        <f t="shared" si="311"/>
        <v>?</v>
      </c>
      <c r="AK1207" s="31" t="str">
        <f t="shared" si="312"/>
        <v>?</v>
      </c>
      <c r="AL1207" s="31" t="str">
        <f t="shared" si="313"/>
        <v>?</v>
      </c>
      <c r="AM1207" s="39" t="str">
        <f t="shared" si="314"/>
        <v/>
      </c>
      <c r="AN1207" s="31" t="str">
        <f t="shared" si="315"/>
        <v/>
      </c>
      <c r="AO1207" s="32" t="str">
        <f t="shared" si="316"/>
        <v/>
      </c>
      <c r="AP1207" s="32" t="str">
        <f t="shared" si="317"/>
        <v/>
      </c>
      <c r="AQ1207" s="32" t="str">
        <f t="shared" si="318"/>
        <v/>
      </c>
      <c r="AR1207" s="32" t="str">
        <f t="shared" si="319"/>
        <v/>
      </c>
      <c r="AS1207" s="32" t="str">
        <f t="shared" si="320"/>
        <v/>
      </c>
      <c r="AT1207" s="96" t="str">
        <f t="shared" si="321"/>
        <v xml:space="preserve"> </v>
      </c>
    </row>
    <row r="1208" spans="1:46" ht="14.25">
      <c r="A1208" s="84"/>
      <c r="B1208" s="101"/>
      <c r="C1208" s="102"/>
      <c r="D1208" s="102"/>
      <c r="E1208" s="102"/>
      <c r="F1208" s="103"/>
      <c r="H1208" s="104"/>
      <c r="J1208" s="101"/>
      <c r="K1208" s="102"/>
      <c r="L1208" s="102"/>
      <c r="M1208" s="102"/>
      <c r="N1208" s="102"/>
      <c r="O1208" s="102"/>
      <c r="P1208" s="102"/>
      <c r="Q1208" s="102"/>
      <c r="R1208" s="105"/>
      <c r="T1208" s="101"/>
      <c r="U1208" s="102"/>
      <c r="V1208" s="102"/>
      <c r="W1208" s="102"/>
      <c r="X1208" s="106"/>
      <c r="Z1208" s="107"/>
      <c r="AA1208" s="108"/>
      <c r="AB1208" s="108"/>
      <c r="AC1208" s="108"/>
      <c r="AD1208" s="109"/>
      <c r="AF1208" s="32" t="str">
        <f t="shared" si="307"/>
        <v/>
      </c>
      <c r="AG1208" s="31" t="str">
        <f t="shared" si="308"/>
        <v>?</v>
      </c>
      <c r="AH1208" s="31" t="str">
        <f t="shared" si="309"/>
        <v>?</v>
      </c>
      <c r="AI1208" s="31" t="str">
        <f t="shared" si="310"/>
        <v>?</v>
      </c>
      <c r="AJ1208" s="31" t="str">
        <f t="shared" si="311"/>
        <v>?</v>
      </c>
      <c r="AK1208" s="31" t="str">
        <f t="shared" si="312"/>
        <v>?</v>
      </c>
      <c r="AL1208" s="31" t="str">
        <f t="shared" si="313"/>
        <v>?</v>
      </c>
      <c r="AM1208" s="39" t="str">
        <f t="shared" si="314"/>
        <v/>
      </c>
      <c r="AN1208" s="31" t="str">
        <f t="shared" si="315"/>
        <v/>
      </c>
      <c r="AO1208" s="32" t="str">
        <f t="shared" si="316"/>
        <v/>
      </c>
      <c r="AP1208" s="32" t="str">
        <f t="shared" si="317"/>
        <v/>
      </c>
      <c r="AQ1208" s="32" t="str">
        <f t="shared" si="318"/>
        <v/>
      </c>
      <c r="AR1208" s="32" t="str">
        <f t="shared" si="319"/>
        <v/>
      </c>
      <c r="AS1208" s="32" t="str">
        <f t="shared" si="320"/>
        <v/>
      </c>
      <c r="AT1208" s="96" t="str">
        <f t="shared" si="321"/>
        <v xml:space="preserve"> </v>
      </c>
    </row>
    <row r="1209" spans="1:46" ht="14.25">
      <c r="A1209" s="84"/>
      <c r="B1209" s="101"/>
      <c r="C1209" s="102"/>
      <c r="D1209" s="102"/>
      <c r="E1209" s="102"/>
      <c r="F1209" s="103"/>
      <c r="H1209" s="104"/>
      <c r="J1209" s="101"/>
      <c r="K1209" s="102"/>
      <c r="L1209" s="102"/>
      <c r="M1209" s="102"/>
      <c r="N1209" s="102"/>
      <c r="O1209" s="102"/>
      <c r="P1209" s="102"/>
      <c r="Q1209" s="102"/>
      <c r="R1209" s="105"/>
      <c r="T1209" s="101"/>
      <c r="U1209" s="102"/>
      <c r="V1209" s="102"/>
      <c r="W1209" s="102"/>
      <c r="X1209" s="106"/>
      <c r="Z1209" s="107"/>
      <c r="AA1209" s="108"/>
      <c r="AB1209" s="108"/>
      <c r="AC1209" s="108"/>
      <c r="AD1209" s="109"/>
      <c r="AF1209" s="32" t="str">
        <f t="shared" si="307"/>
        <v/>
      </c>
      <c r="AG1209" s="31" t="str">
        <f t="shared" si="308"/>
        <v>?</v>
      </c>
      <c r="AH1209" s="31" t="str">
        <f t="shared" si="309"/>
        <v>?</v>
      </c>
      <c r="AI1209" s="31" t="str">
        <f t="shared" si="310"/>
        <v>?</v>
      </c>
      <c r="AJ1209" s="31" t="str">
        <f t="shared" si="311"/>
        <v>?</v>
      </c>
      <c r="AK1209" s="31" t="str">
        <f t="shared" si="312"/>
        <v>?</v>
      </c>
      <c r="AL1209" s="31" t="str">
        <f t="shared" si="313"/>
        <v>?</v>
      </c>
      <c r="AM1209" s="39" t="str">
        <f t="shared" si="314"/>
        <v/>
      </c>
      <c r="AN1209" s="31" t="str">
        <f t="shared" si="315"/>
        <v/>
      </c>
      <c r="AO1209" s="32" t="str">
        <f t="shared" si="316"/>
        <v/>
      </c>
      <c r="AP1209" s="32" t="str">
        <f t="shared" si="317"/>
        <v/>
      </c>
      <c r="AQ1209" s="32" t="str">
        <f t="shared" si="318"/>
        <v/>
      </c>
      <c r="AR1209" s="32" t="str">
        <f t="shared" si="319"/>
        <v/>
      </c>
      <c r="AS1209" s="32" t="str">
        <f t="shared" si="320"/>
        <v/>
      </c>
      <c r="AT1209" s="96" t="str">
        <f t="shared" si="321"/>
        <v xml:space="preserve"> </v>
      </c>
    </row>
    <row r="1210" spans="1:46" ht="14.25">
      <c r="A1210" s="84"/>
      <c r="B1210" s="101"/>
      <c r="C1210" s="102"/>
      <c r="D1210" s="102"/>
      <c r="E1210" s="102"/>
      <c r="F1210" s="103"/>
      <c r="H1210" s="104"/>
      <c r="J1210" s="101"/>
      <c r="K1210" s="102"/>
      <c r="L1210" s="102"/>
      <c r="M1210" s="102"/>
      <c r="N1210" s="102"/>
      <c r="O1210" s="102"/>
      <c r="P1210" s="102"/>
      <c r="Q1210" s="102"/>
      <c r="R1210" s="105"/>
      <c r="T1210" s="101"/>
      <c r="U1210" s="102"/>
      <c r="V1210" s="102"/>
      <c r="W1210" s="102"/>
      <c r="X1210" s="106"/>
      <c r="Z1210" s="107"/>
      <c r="AA1210" s="108"/>
      <c r="AB1210" s="108"/>
      <c r="AC1210" s="108"/>
      <c r="AD1210" s="109"/>
      <c r="AF1210" s="32" t="str">
        <f t="shared" si="307"/>
        <v/>
      </c>
      <c r="AG1210" s="31" t="str">
        <f t="shared" si="308"/>
        <v>?</v>
      </c>
      <c r="AH1210" s="31" t="str">
        <f t="shared" si="309"/>
        <v>?</v>
      </c>
      <c r="AI1210" s="31" t="str">
        <f t="shared" si="310"/>
        <v>?</v>
      </c>
      <c r="AJ1210" s="31" t="str">
        <f t="shared" si="311"/>
        <v>?</v>
      </c>
      <c r="AK1210" s="31" t="str">
        <f t="shared" si="312"/>
        <v>?</v>
      </c>
      <c r="AL1210" s="31" t="str">
        <f t="shared" si="313"/>
        <v>?</v>
      </c>
      <c r="AM1210" s="39" t="str">
        <f t="shared" si="314"/>
        <v/>
      </c>
      <c r="AN1210" s="31" t="str">
        <f t="shared" si="315"/>
        <v/>
      </c>
      <c r="AO1210" s="32" t="str">
        <f t="shared" si="316"/>
        <v/>
      </c>
      <c r="AP1210" s="32" t="str">
        <f t="shared" si="317"/>
        <v/>
      </c>
      <c r="AQ1210" s="32" t="str">
        <f t="shared" si="318"/>
        <v/>
      </c>
      <c r="AR1210" s="32" t="str">
        <f t="shared" si="319"/>
        <v/>
      </c>
      <c r="AS1210" s="32" t="str">
        <f t="shared" si="320"/>
        <v/>
      </c>
      <c r="AT1210" s="96" t="str">
        <f t="shared" si="321"/>
        <v xml:space="preserve"> </v>
      </c>
    </row>
    <row r="1211" spans="1:46" ht="14.25">
      <c r="A1211" s="84"/>
      <c r="B1211" s="101"/>
      <c r="C1211" s="102"/>
      <c r="D1211" s="102"/>
      <c r="E1211" s="102"/>
      <c r="F1211" s="103"/>
      <c r="H1211" s="104"/>
      <c r="J1211" s="101"/>
      <c r="K1211" s="102"/>
      <c r="L1211" s="102"/>
      <c r="M1211" s="102"/>
      <c r="N1211" s="102"/>
      <c r="O1211" s="102"/>
      <c r="P1211" s="102"/>
      <c r="Q1211" s="102"/>
      <c r="R1211" s="105"/>
      <c r="T1211" s="101"/>
      <c r="U1211" s="102"/>
      <c r="V1211" s="102"/>
      <c r="W1211" s="102"/>
      <c r="X1211" s="106"/>
      <c r="Z1211" s="107"/>
      <c r="AA1211" s="108"/>
      <c r="AB1211" s="108"/>
      <c r="AC1211" s="108"/>
      <c r="AD1211" s="109"/>
      <c r="AF1211" s="32" t="str">
        <f t="shared" si="307"/>
        <v/>
      </c>
      <c r="AG1211" s="31" t="str">
        <f t="shared" si="308"/>
        <v>?</v>
      </c>
      <c r="AH1211" s="31" t="str">
        <f t="shared" si="309"/>
        <v>?</v>
      </c>
      <c r="AI1211" s="31" t="str">
        <f t="shared" si="310"/>
        <v>?</v>
      </c>
      <c r="AJ1211" s="31" t="str">
        <f t="shared" si="311"/>
        <v>?</v>
      </c>
      <c r="AK1211" s="31" t="str">
        <f t="shared" si="312"/>
        <v>?</v>
      </c>
      <c r="AL1211" s="31" t="str">
        <f t="shared" si="313"/>
        <v>?</v>
      </c>
      <c r="AM1211" s="39" t="str">
        <f t="shared" si="314"/>
        <v/>
      </c>
      <c r="AN1211" s="31" t="str">
        <f t="shared" si="315"/>
        <v/>
      </c>
      <c r="AO1211" s="32" t="str">
        <f t="shared" si="316"/>
        <v/>
      </c>
      <c r="AP1211" s="32" t="str">
        <f t="shared" si="317"/>
        <v/>
      </c>
      <c r="AQ1211" s="32" t="str">
        <f t="shared" si="318"/>
        <v/>
      </c>
      <c r="AR1211" s="32" t="str">
        <f t="shared" si="319"/>
        <v/>
      </c>
      <c r="AS1211" s="32" t="str">
        <f t="shared" si="320"/>
        <v/>
      </c>
      <c r="AT1211" s="96" t="str">
        <f t="shared" si="321"/>
        <v xml:space="preserve"> </v>
      </c>
    </row>
    <row r="1212" spans="1:46" ht="14.25">
      <c r="A1212" s="84"/>
      <c r="B1212" s="101"/>
      <c r="C1212" s="102"/>
      <c r="D1212" s="102"/>
      <c r="E1212" s="102"/>
      <c r="F1212" s="103"/>
      <c r="H1212" s="104"/>
      <c r="J1212" s="101"/>
      <c r="K1212" s="102"/>
      <c r="L1212" s="102"/>
      <c r="M1212" s="102"/>
      <c r="N1212" s="102"/>
      <c r="O1212" s="102"/>
      <c r="P1212" s="102"/>
      <c r="Q1212" s="102"/>
      <c r="R1212" s="105"/>
      <c r="T1212" s="101"/>
      <c r="U1212" s="102"/>
      <c r="V1212" s="102"/>
      <c r="W1212" s="102"/>
      <c r="X1212" s="106"/>
      <c r="Z1212" s="107"/>
      <c r="AA1212" s="108"/>
      <c r="AB1212" s="108"/>
      <c r="AC1212" s="108"/>
      <c r="AD1212" s="109"/>
      <c r="AF1212" s="32" t="str">
        <f t="shared" si="307"/>
        <v/>
      </c>
      <c r="AG1212" s="31" t="str">
        <f t="shared" si="308"/>
        <v>?</v>
      </c>
      <c r="AH1212" s="31" t="str">
        <f t="shared" si="309"/>
        <v>?</v>
      </c>
      <c r="AI1212" s="31" t="str">
        <f t="shared" si="310"/>
        <v>?</v>
      </c>
      <c r="AJ1212" s="31" t="str">
        <f t="shared" si="311"/>
        <v>?</v>
      </c>
      <c r="AK1212" s="31" t="str">
        <f t="shared" si="312"/>
        <v>?</v>
      </c>
      <c r="AL1212" s="31" t="str">
        <f t="shared" si="313"/>
        <v>?</v>
      </c>
      <c r="AM1212" s="39" t="str">
        <f t="shared" si="314"/>
        <v/>
      </c>
      <c r="AN1212" s="31" t="str">
        <f t="shared" si="315"/>
        <v/>
      </c>
      <c r="AO1212" s="32" t="str">
        <f t="shared" si="316"/>
        <v/>
      </c>
      <c r="AP1212" s="32" t="str">
        <f t="shared" si="317"/>
        <v/>
      </c>
      <c r="AQ1212" s="32" t="str">
        <f t="shared" si="318"/>
        <v/>
      </c>
      <c r="AR1212" s="32" t="str">
        <f t="shared" si="319"/>
        <v/>
      </c>
      <c r="AS1212" s="32" t="str">
        <f t="shared" si="320"/>
        <v/>
      </c>
      <c r="AT1212" s="96" t="str">
        <f t="shared" si="321"/>
        <v xml:space="preserve"> </v>
      </c>
    </row>
    <row r="1213" spans="1:46" ht="14.25">
      <c r="A1213" s="84"/>
      <c r="B1213" s="101"/>
      <c r="C1213" s="102"/>
      <c r="D1213" s="102"/>
      <c r="E1213" s="102"/>
      <c r="F1213" s="103"/>
      <c r="H1213" s="104"/>
      <c r="J1213" s="101"/>
      <c r="K1213" s="102"/>
      <c r="L1213" s="102"/>
      <c r="M1213" s="102"/>
      <c r="N1213" s="102"/>
      <c r="O1213" s="102"/>
      <c r="P1213" s="102"/>
      <c r="Q1213" s="102"/>
      <c r="R1213" s="105"/>
      <c r="T1213" s="101"/>
      <c r="U1213" s="102"/>
      <c r="V1213" s="102"/>
      <c r="W1213" s="102"/>
      <c r="X1213" s="106"/>
      <c r="Z1213" s="107"/>
      <c r="AA1213" s="108"/>
      <c r="AB1213" s="108"/>
      <c r="AC1213" s="108"/>
      <c r="AD1213" s="109"/>
      <c r="AF1213" s="32" t="str">
        <f t="shared" si="307"/>
        <v/>
      </c>
      <c r="AG1213" s="31" t="str">
        <f t="shared" si="308"/>
        <v>?</v>
      </c>
      <c r="AH1213" s="31" t="str">
        <f t="shared" si="309"/>
        <v>?</v>
      </c>
      <c r="AI1213" s="31" t="str">
        <f t="shared" si="310"/>
        <v>?</v>
      </c>
      <c r="AJ1213" s="31" t="str">
        <f t="shared" si="311"/>
        <v>?</v>
      </c>
      <c r="AK1213" s="31" t="str">
        <f t="shared" si="312"/>
        <v>?</v>
      </c>
      <c r="AL1213" s="31" t="str">
        <f t="shared" si="313"/>
        <v>?</v>
      </c>
      <c r="AM1213" s="39" t="str">
        <f t="shared" si="314"/>
        <v/>
      </c>
      <c r="AN1213" s="31" t="str">
        <f t="shared" si="315"/>
        <v/>
      </c>
      <c r="AO1213" s="32" t="str">
        <f t="shared" si="316"/>
        <v/>
      </c>
      <c r="AP1213" s="32" t="str">
        <f t="shared" si="317"/>
        <v/>
      </c>
      <c r="AQ1213" s="32" t="str">
        <f t="shared" si="318"/>
        <v/>
      </c>
      <c r="AR1213" s="32" t="str">
        <f t="shared" si="319"/>
        <v/>
      </c>
      <c r="AS1213" s="32" t="str">
        <f t="shared" si="320"/>
        <v/>
      </c>
      <c r="AT1213" s="96" t="str">
        <f t="shared" si="321"/>
        <v xml:space="preserve"> </v>
      </c>
    </row>
    <row r="1214" spans="1:46" ht="14.25">
      <c r="A1214" s="84"/>
      <c r="B1214" s="101"/>
      <c r="C1214" s="102"/>
      <c r="D1214" s="102"/>
      <c r="E1214" s="102"/>
      <c r="F1214" s="103"/>
      <c r="H1214" s="104"/>
      <c r="J1214" s="101"/>
      <c r="K1214" s="102"/>
      <c r="L1214" s="102"/>
      <c r="M1214" s="102"/>
      <c r="N1214" s="102"/>
      <c r="O1214" s="102"/>
      <c r="P1214" s="102"/>
      <c r="Q1214" s="102"/>
      <c r="R1214" s="105"/>
      <c r="T1214" s="101"/>
      <c r="U1214" s="102"/>
      <c r="V1214" s="102"/>
      <c r="W1214" s="102"/>
      <c r="X1214" s="106"/>
      <c r="Z1214" s="107"/>
      <c r="AA1214" s="108"/>
      <c r="AB1214" s="108"/>
      <c r="AC1214" s="108"/>
      <c r="AD1214" s="109"/>
      <c r="AF1214" s="32" t="str">
        <f t="shared" si="307"/>
        <v/>
      </c>
      <c r="AG1214" s="31" t="str">
        <f t="shared" si="308"/>
        <v>?</v>
      </c>
      <c r="AH1214" s="31" t="str">
        <f t="shared" si="309"/>
        <v>?</v>
      </c>
      <c r="AI1214" s="31" t="str">
        <f t="shared" si="310"/>
        <v>?</v>
      </c>
      <c r="AJ1214" s="31" t="str">
        <f t="shared" si="311"/>
        <v>?</v>
      </c>
      <c r="AK1214" s="31" t="str">
        <f t="shared" si="312"/>
        <v>?</v>
      </c>
      <c r="AL1214" s="31" t="str">
        <f t="shared" si="313"/>
        <v>?</v>
      </c>
      <c r="AM1214" s="39" t="str">
        <f t="shared" si="314"/>
        <v/>
      </c>
      <c r="AN1214" s="31" t="str">
        <f t="shared" si="315"/>
        <v/>
      </c>
      <c r="AO1214" s="32" t="str">
        <f t="shared" si="316"/>
        <v/>
      </c>
      <c r="AP1214" s="32" t="str">
        <f t="shared" si="317"/>
        <v/>
      </c>
      <c r="AQ1214" s="32" t="str">
        <f t="shared" si="318"/>
        <v/>
      </c>
      <c r="AR1214" s="32" t="str">
        <f t="shared" si="319"/>
        <v/>
      </c>
      <c r="AS1214" s="32" t="str">
        <f t="shared" si="320"/>
        <v/>
      </c>
      <c r="AT1214" s="96" t="str">
        <f t="shared" si="321"/>
        <v xml:space="preserve"> </v>
      </c>
    </row>
    <row r="1215" spans="1:46" ht="14.25">
      <c r="A1215" s="84"/>
      <c r="B1215" s="101"/>
      <c r="C1215" s="102"/>
      <c r="D1215" s="102"/>
      <c r="E1215" s="102"/>
      <c r="F1215" s="103"/>
      <c r="H1215" s="104"/>
      <c r="J1215" s="101"/>
      <c r="K1215" s="102"/>
      <c r="L1215" s="102"/>
      <c r="M1215" s="102"/>
      <c r="N1215" s="102"/>
      <c r="O1215" s="102"/>
      <c r="P1215" s="102"/>
      <c r="Q1215" s="102"/>
      <c r="R1215" s="105"/>
      <c r="T1215" s="101"/>
      <c r="U1215" s="102"/>
      <c r="V1215" s="102"/>
      <c r="W1215" s="102"/>
      <c r="X1215" s="106"/>
      <c r="Z1215" s="107"/>
      <c r="AA1215" s="108"/>
      <c r="AB1215" s="108"/>
      <c r="AC1215" s="108"/>
      <c r="AD1215" s="109"/>
      <c r="AF1215" s="32" t="str">
        <f t="shared" si="307"/>
        <v/>
      </c>
      <c r="AG1215" s="31" t="str">
        <f t="shared" si="308"/>
        <v>?</v>
      </c>
      <c r="AH1215" s="31" t="str">
        <f t="shared" si="309"/>
        <v>?</v>
      </c>
      <c r="AI1215" s="31" t="str">
        <f t="shared" si="310"/>
        <v>?</v>
      </c>
      <c r="AJ1215" s="31" t="str">
        <f t="shared" si="311"/>
        <v>?</v>
      </c>
      <c r="AK1215" s="31" t="str">
        <f t="shared" si="312"/>
        <v>?</v>
      </c>
      <c r="AL1215" s="31" t="str">
        <f t="shared" si="313"/>
        <v>?</v>
      </c>
      <c r="AM1215" s="39" t="str">
        <f t="shared" si="314"/>
        <v/>
      </c>
      <c r="AN1215" s="31" t="str">
        <f t="shared" si="315"/>
        <v/>
      </c>
      <c r="AO1215" s="32" t="str">
        <f t="shared" si="316"/>
        <v/>
      </c>
      <c r="AP1215" s="32" t="str">
        <f t="shared" si="317"/>
        <v/>
      </c>
      <c r="AQ1215" s="32" t="str">
        <f t="shared" si="318"/>
        <v/>
      </c>
      <c r="AR1215" s="32" t="str">
        <f t="shared" si="319"/>
        <v/>
      </c>
      <c r="AS1215" s="32" t="str">
        <f t="shared" si="320"/>
        <v/>
      </c>
      <c r="AT1215" s="96" t="str">
        <f t="shared" si="321"/>
        <v xml:space="preserve"> </v>
      </c>
    </row>
    <row r="1216" spans="1:46" ht="14.25">
      <c r="A1216" s="84"/>
      <c r="B1216" s="101"/>
      <c r="C1216" s="102"/>
      <c r="D1216" s="102"/>
      <c r="E1216" s="102"/>
      <c r="F1216" s="103"/>
      <c r="H1216" s="104"/>
      <c r="J1216" s="101"/>
      <c r="K1216" s="102"/>
      <c r="L1216" s="102"/>
      <c r="M1216" s="102"/>
      <c r="N1216" s="102"/>
      <c r="O1216" s="102"/>
      <c r="P1216" s="102"/>
      <c r="Q1216" s="102"/>
      <c r="R1216" s="105"/>
      <c r="T1216" s="101"/>
      <c r="U1216" s="102"/>
      <c r="V1216" s="102"/>
      <c r="W1216" s="102"/>
      <c r="X1216" s="106"/>
      <c r="Z1216" s="107"/>
      <c r="AA1216" s="108"/>
      <c r="AB1216" s="108"/>
      <c r="AC1216" s="108"/>
      <c r="AD1216" s="109"/>
      <c r="AF1216" s="32" t="str">
        <f t="shared" si="307"/>
        <v/>
      </c>
      <c r="AG1216" s="31" t="str">
        <f t="shared" si="308"/>
        <v>?</v>
      </c>
      <c r="AH1216" s="31" t="str">
        <f t="shared" si="309"/>
        <v>?</v>
      </c>
      <c r="AI1216" s="31" t="str">
        <f t="shared" si="310"/>
        <v>?</v>
      </c>
      <c r="AJ1216" s="31" t="str">
        <f t="shared" si="311"/>
        <v>?</v>
      </c>
      <c r="AK1216" s="31" t="str">
        <f t="shared" si="312"/>
        <v>?</v>
      </c>
      <c r="AL1216" s="31" t="str">
        <f t="shared" si="313"/>
        <v>?</v>
      </c>
      <c r="AM1216" s="39" t="str">
        <f t="shared" si="314"/>
        <v/>
      </c>
      <c r="AN1216" s="31" t="str">
        <f t="shared" si="315"/>
        <v/>
      </c>
      <c r="AO1216" s="32" t="str">
        <f t="shared" si="316"/>
        <v/>
      </c>
      <c r="AP1216" s="32" t="str">
        <f t="shared" si="317"/>
        <v/>
      </c>
      <c r="AQ1216" s="32" t="str">
        <f t="shared" si="318"/>
        <v/>
      </c>
      <c r="AR1216" s="32" t="str">
        <f t="shared" si="319"/>
        <v/>
      </c>
      <c r="AS1216" s="32" t="str">
        <f t="shared" si="320"/>
        <v/>
      </c>
      <c r="AT1216" s="96" t="str">
        <f t="shared" si="321"/>
        <v xml:space="preserve"> </v>
      </c>
    </row>
    <row r="1217" spans="1:46" ht="14.25">
      <c r="A1217" s="84"/>
      <c r="B1217" s="101"/>
      <c r="C1217" s="102"/>
      <c r="D1217" s="102"/>
      <c r="E1217" s="102"/>
      <c r="F1217" s="103"/>
      <c r="H1217" s="104"/>
      <c r="J1217" s="101"/>
      <c r="K1217" s="102"/>
      <c r="L1217" s="102"/>
      <c r="M1217" s="102"/>
      <c r="N1217" s="102"/>
      <c r="O1217" s="102"/>
      <c r="P1217" s="102"/>
      <c r="Q1217" s="102"/>
      <c r="R1217" s="105"/>
      <c r="T1217" s="101"/>
      <c r="U1217" s="102"/>
      <c r="V1217" s="102"/>
      <c r="W1217" s="102"/>
      <c r="X1217" s="106"/>
      <c r="Z1217" s="107"/>
      <c r="AA1217" s="108"/>
      <c r="AB1217" s="108"/>
      <c r="AC1217" s="108"/>
      <c r="AD1217" s="109"/>
      <c r="AF1217" s="32" t="str">
        <f t="shared" si="307"/>
        <v/>
      </c>
      <c r="AG1217" s="31" t="str">
        <f t="shared" si="308"/>
        <v>?</v>
      </c>
      <c r="AH1217" s="31" t="str">
        <f t="shared" si="309"/>
        <v>?</v>
      </c>
      <c r="AI1217" s="31" t="str">
        <f t="shared" si="310"/>
        <v>?</v>
      </c>
      <c r="AJ1217" s="31" t="str">
        <f t="shared" si="311"/>
        <v>?</v>
      </c>
      <c r="AK1217" s="31" t="str">
        <f t="shared" si="312"/>
        <v>?</v>
      </c>
      <c r="AL1217" s="31" t="str">
        <f t="shared" si="313"/>
        <v>?</v>
      </c>
      <c r="AM1217" s="39" t="str">
        <f t="shared" si="314"/>
        <v/>
      </c>
      <c r="AN1217" s="31" t="str">
        <f t="shared" si="315"/>
        <v/>
      </c>
      <c r="AO1217" s="32" t="str">
        <f t="shared" si="316"/>
        <v/>
      </c>
      <c r="AP1217" s="32" t="str">
        <f t="shared" si="317"/>
        <v/>
      </c>
      <c r="AQ1217" s="32" t="str">
        <f t="shared" si="318"/>
        <v/>
      </c>
      <c r="AR1217" s="32" t="str">
        <f t="shared" si="319"/>
        <v/>
      </c>
      <c r="AS1217" s="32" t="str">
        <f t="shared" si="320"/>
        <v/>
      </c>
      <c r="AT1217" s="96" t="str">
        <f t="shared" si="321"/>
        <v xml:space="preserve"> </v>
      </c>
    </row>
    <row r="1218" spans="1:46" ht="14.25">
      <c r="A1218" s="84"/>
      <c r="B1218" s="101"/>
      <c r="C1218" s="102"/>
      <c r="D1218" s="102"/>
      <c r="E1218" s="102"/>
      <c r="F1218" s="103"/>
      <c r="H1218" s="104"/>
      <c r="J1218" s="101"/>
      <c r="K1218" s="102"/>
      <c r="L1218" s="102"/>
      <c r="M1218" s="102"/>
      <c r="N1218" s="102"/>
      <c r="O1218" s="102"/>
      <c r="P1218" s="102"/>
      <c r="Q1218" s="102"/>
      <c r="R1218" s="105"/>
      <c r="T1218" s="101"/>
      <c r="U1218" s="102"/>
      <c r="V1218" s="102"/>
      <c r="W1218" s="102"/>
      <c r="X1218" s="106"/>
      <c r="Z1218" s="107"/>
      <c r="AA1218" s="108"/>
      <c r="AB1218" s="108"/>
      <c r="AC1218" s="108"/>
      <c r="AD1218" s="109"/>
      <c r="AF1218" s="32" t="str">
        <f t="shared" si="307"/>
        <v/>
      </c>
      <c r="AG1218" s="31" t="str">
        <f t="shared" si="308"/>
        <v>?</v>
      </c>
      <c r="AH1218" s="31" t="str">
        <f t="shared" si="309"/>
        <v>?</v>
      </c>
      <c r="AI1218" s="31" t="str">
        <f t="shared" si="310"/>
        <v>?</v>
      </c>
      <c r="AJ1218" s="31" t="str">
        <f t="shared" si="311"/>
        <v>?</v>
      </c>
      <c r="AK1218" s="31" t="str">
        <f t="shared" si="312"/>
        <v>?</v>
      </c>
      <c r="AL1218" s="31" t="str">
        <f t="shared" si="313"/>
        <v>?</v>
      </c>
      <c r="AM1218" s="39" t="str">
        <f t="shared" si="314"/>
        <v/>
      </c>
      <c r="AN1218" s="31" t="str">
        <f t="shared" si="315"/>
        <v/>
      </c>
      <c r="AO1218" s="32" t="str">
        <f t="shared" si="316"/>
        <v/>
      </c>
      <c r="AP1218" s="32" t="str">
        <f t="shared" si="317"/>
        <v/>
      </c>
      <c r="AQ1218" s="32" t="str">
        <f t="shared" si="318"/>
        <v/>
      </c>
      <c r="AR1218" s="32" t="str">
        <f t="shared" si="319"/>
        <v/>
      </c>
      <c r="AS1218" s="32" t="str">
        <f t="shared" si="320"/>
        <v/>
      </c>
      <c r="AT1218" s="96" t="str">
        <f t="shared" si="321"/>
        <v xml:space="preserve"> </v>
      </c>
    </row>
    <row r="1219" spans="1:46" ht="14.25">
      <c r="A1219" s="84"/>
      <c r="B1219" s="101"/>
      <c r="C1219" s="102"/>
      <c r="D1219" s="102"/>
      <c r="E1219" s="102"/>
      <c r="F1219" s="103"/>
      <c r="H1219" s="104"/>
      <c r="J1219" s="101"/>
      <c r="K1219" s="102"/>
      <c r="L1219" s="102"/>
      <c r="M1219" s="102"/>
      <c r="N1219" s="102"/>
      <c r="O1219" s="102"/>
      <c r="P1219" s="102"/>
      <c r="Q1219" s="102"/>
      <c r="R1219" s="105"/>
      <c r="T1219" s="101"/>
      <c r="U1219" s="102"/>
      <c r="V1219" s="102"/>
      <c r="W1219" s="102"/>
      <c r="X1219" s="106"/>
      <c r="Z1219" s="107"/>
      <c r="AA1219" s="108"/>
      <c r="AB1219" s="108"/>
      <c r="AC1219" s="108"/>
      <c r="AD1219" s="109"/>
      <c r="AF1219" s="32" t="str">
        <f t="shared" si="307"/>
        <v/>
      </c>
      <c r="AG1219" s="31" t="str">
        <f t="shared" si="308"/>
        <v>?</v>
      </c>
      <c r="AH1219" s="31" t="str">
        <f t="shared" si="309"/>
        <v>?</v>
      </c>
      <c r="AI1219" s="31" t="str">
        <f t="shared" si="310"/>
        <v>?</v>
      </c>
      <c r="AJ1219" s="31" t="str">
        <f t="shared" si="311"/>
        <v>?</v>
      </c>
      <c r="AK1219" s="31" t="str">
        <f t="shared" si="312"/>
        <v>?</v>
      </c>
      <c r="AL1219" s="31" t="str">
        <f t="shared" si="313"/>
        <v>?</v>
      </c>
      <c r="AM1219" s="39" t="str">
        <f t="shared" si="314"/>
        <v/>
      </c>
      <c r="AN1219" s="31" t="str">
        <f t="shared" si="315"/>
        <v/>
      </c>
      <c r="AO1219" s="32" t="str">
        <f t="shared" si="316"/>
        <v/>
      </c>
      <c r="AP1219" s="32" t="str">
        <f t="shared" si="317"/>
        <v/>
      </c>
      <c r="AQ1219" s="32" t="str">
        <f t="shared" si="318"/>
        <v/>
      </c>
      <c r="AR1219" s="32" t="str">
        <f t="shared" si="319"/>
        <v/>
      </c>
      <c r="AS1219" s="32" t="str">
        <f t="shared" si="320"/>
        <v/>
      </c>
      <c r="AT1219" s="96" t="str">
        <f t="shared" si="321"/>
        <v xml:space="preserve"> </v>
      </c>
    </row>
    <row r="1220" spans="1:46" ht="14.25">
      <c r="A1220" s="84"/>
      <c r="B1220" s="101"/>
      <c r="C1220" s="102"/>
      <c r="D1220" s="102"/>
      <c r="E1220" s="102"/>
      <c r="F1220" s="103"/>
      <c r="H1220" s="104"/>
      <c r="J1220" s="101"/>
      <c r="K1220" s="102"/>
      <c r="L1220" s="102"/>
      <c r="M1220" s="102"/>
      <c r="N1220" s="102"/>
      <c r="O1220" s="102"/>
      <c r="P1220" s="102"/>
      <c r="Q1220" s="102"/>
      <c r="R1220" s="105"/>
      <c r="T1220" s="101"/>
      <c r="U1220" s="102"/>
      <c r="V1220" s="102"/>
      <c r="W1220" s="102"/>
      <c r="X1220" s="106"/>
      <c r="Z1220" s="107"/>
      <c r="AA1220" s="108"/>
      <c r="AB1220" s="108"/>
      <c r="AC1220" s="108"/>
      <c r="AD1220" s="109"/>
      <c r="AF1220" s="32" t="str">
        <f t="shared" si="307"/>
        <v/>
      </c>
      <c r="AG1220" s="31" t="str">
        <f t="shared" si="308"/>
        <v>?</v>
      </c>
      <c r="AH1220" s="31" t="str">
        <f t="shared" si="309"/>
        <v>?</v>
      </c>
      <c r="AI1220" s="31" t="str">
        <f t="shared" si="310"/>
        <v>?</v>
      </c>
      <c r="AJ1220" s="31" t="str">
        <f t="shared" si="311"/>
        <v>?</v>
      </c>
      <c r="AK1220" s="31" t="str">
        <f t="shared" si="312"/>
        <v>?</v>
      </c>
      <c r="AL1220" s="31" t="str">
        <f t="shared" si="313"/>
        <v>?</v>
      </c>
      <c r="AM1220" s="39" t="str">
        <f t="shared" si="314"/>
        <v/>
      </c>
      <c r="AN1220" s="31" t="str">
        <f t="shared" si="315"/>
        <v/>
      </c>
      <c r="AO1220" s="32" t="str">
        <f t="shared" si="316"/>
        <v/>
      </c>
      <c r="AP1220" s="32" t="str">
        <f t="shared" si="317"/>
        <v/>
      </c>
      <c r="AQ1220" s="32" t="str">
        <f t="shared" si="318"/>
        <v/>
      </c>
      <c r="AR1220" s="32" t="str">
        <f t="shared" si="319"/>
        <v/>
      </c>
      <c r="AS1220" s="32" t="str">
        <f t="shared" si="320"/>
        <v/>
      </c>
      <c r="AT1220" s="96" t="str">
        <f t="shared" si="321"/>
        <v xml:space="preserve"> </v>
      </c>
    </row>
    <row r="1221" spans="1:46" ht="14.25">
      <c r="A1221" s="84"/>
      <c r="B1221" s="101"/>
      <c r="C1221" s="102"/>
      <c r="D1221" s="102"/>
      <c r="E1221" s="102"/>
      <c r="F1221" s="103"/>
      <c r="H1221" s="104"/>
      <c r="J1221" s="101"/>
      <c r="K1221" s="102"/>
      <c r="L1221" s="102"/>
      <c r="M1221" s="102"/>
      <c r="N1221" s="102"/>
      <c r="O1221" s="102"/>
      <c r="P1221" s="102"/>
      <c r="Q1221" s="102"/>
      <c r="R1221" s="105"/>
      <c r="T1221" s="101"/>
      <c r="U1221" s="102"/>
      <c r="V1221" s="102"/>
      <c r="W1221" s="102"/>
      <c r="X1221" s="106"/>
      <c r="Z1221" s="107"/>
      <c r="AA1221" s="108"/>
      <c r="AB1221" s="108"/>
      <c r="AC1221" s="108"/>
      <c r="AD1221" s="109"/>
      <c r="AF1221" s="32" t="str">
        <f t="shared" si="307"/>
        <v/>
      </c>
      <c r="AG1221" s="31" t="str">
        <f t="shared" si="308"/>
        <v>?</v>
      </c>
      <c r="AH1221" s="31" t="str">
        <f t="shared" si="309"/>
        <v>?</v>
      </c>
      <c r="AI1221" s="31" t="str">
        <f t="shared" si="310"/>
        <v>?</v>
      </c>
      <c r="AJ1221" s="31" t="str">
        <f t="shared" si="311"/>
        <v>?</v>
      </c>
      <c r="AK1221" s="31" t="str">
        <f t="shared" si="312"/>
        <v>?</v>
      </c>
      <c r="AL1221" s="31" t="str">
        <f t="shared" si="313"/>
        <v>?</v>
      </c>
      <c r="AM1221" s="39" t="str">
        <f t="shared" si="314"/>
        <v/>
      </c>
      <c r="AN1221" s="31" t="str">
        <f t="shared" si="315"/>
        <v/>
      </c>
      <c r="AO1221" s="32" t="str">
        <f t="shared" si="316"/>
        <v/>
      </c>
      <c r="AP1221" s="32" t="str">
        <f t="shared" si="317"/>
        <v/>
      </c>
      <c r="AQ1221" s="32" t="str">
        <f t="shared" si="318"/>
        <v/>
      </c>
      <c r="AR1221" s="32" t="str">
        <f t="shared" si="319"/>
        <v/>
      </c>
      <c r="AS1221" s="32" t="str">
        <f t="shared" si="320"/>
        <v/>
      </c>
      <c r="AT1221" s="96" t="str">
        <f t="shared" si="321"/>
        <v xml:space="preserve"> </v>
      </c>
    </row>
    <row r="1222" spans="1:46" ht="14.25">
      <c r="A1222" s="84"/>
      <c r="B1222" s="101"/>
      <c r="C1222" s="102"/>
      <c r="D1222" s="102"/>
      <c r="E1222" s="102"/>
      <c r="F1222" s="103"/>
      <c r="H1222" s="104"/>
      <c r="J1222" s="101"/>
      <c r="K1222" s="102"/>
      <c r="L1222" s="102"/>
      <c r="M1222" s="102"/>
      <c r="N1222" s="102"/>
      <c r="O1222" s="102"/>
      <c r="P1222" s="102"/>
      <c r="Q1222" s="102"/>
      <c r="R1222" s="105"/>
      <c r="T1222" s="101"/>
      <c r="U1222" s="102"/>
      <c r="V1222" s="102"/>
      <c r="W1222" s="102"/>
      <c r="X1222" s="106"/>
      <c r="Z1222" s="107"/>
      <c r="AA1222" s="108"/>
      <c r="AB1222" s="108"/>
      <c r="AC1222" s="108"/>
      <c r="AD1222" s="109"/>
      <c r="AF1222" s="32" t="str">
        <f t="shared" si="307"/>
        <v/>
      </c>
      <c r="AG1222" s="31" t="str">
        <f t="shared" si="308"/>
        <v>?</v>
      </c>
      <c r="AH1222" s="31" t="str">
        <f t="shared" si="309"/>
        <v>?</v>
      </c>
      <c r="AI1222" s="31" t="str">
        <f t="shared" si="310"/>
        <v>?</v>
      </c>
      <c r="AJ1222" s="31" t="str">
        <f t="shared" si="311"/>
        <v>?</v>
      </c>
      <c r="AK1222" s="31" t="str">
        <f t="shared" si="312"/>
        <v>?</v>
      </c>
      <c r="AL1222" s="31" t="str">
        <f t="shared" si="313"/>
        <v>?</v>
      </c>
      <c r="AM1222" s="39" t="str">
        <f t="shared" si="314"/>
        <v/>
      </c>
      <c r="AN1222" s="31" t="str">
        <f t="shared" si="315"/>
        <v/>
      </c>
      <c r="AO1222" s="32" t="str">
        <f t="shared" si="316"/>
        <v/>
      </c>
      <c r="AP1222" s="32" t="str">
        <f t="shared" si="317"/>
        <v/>
      </c>
      <c r="AQ1222" s="32" t="str">
        <f t="shared" si="318"/>
        <v/>
      </c>
      <c r="AR1222" s="32" t="str">
        <f t="shared" si="319"/>
        <v/>
      </c>
      <c r="AS1222" s="32" t="str">
        <f t="shared" si="320"/>
        <v/>
      </c>
      <c r="AT1222" s="96" t="str">
        <f t="shared" si="321"/>
        <v xml:space="preserve"> </v>
      </c>
    </row>
    <row r="1223" spans="1:46" ht="14.25">
      <c r="A1223" s="84"/>
      <c r="B1223" s="101"/>
      <c r="C1223" s="102"/>
      <c r="D1223" s="102"/>
      <c r="E1223" s="102"/>
      <c r="F1223" s="103"/>
      <c r="H1223" s="104"/>
      <c r="J1223" s="101"/>
      <c r="K1223" s="102"/>
      <c r="L1223" s="102"/>
      <c r="M1223" s="102"/>
      <c r="N1223" s="102"/>
      <c r="O1223" s="102"/>
      <c r="P1223" s="102"/>
      <c r="Q1223" s="102"/>
      <c r="R1223" s="105"/>
      <c r="T1223" s="101"/>
      <c r="U1223" s="102"/>
      <c r="V1223" s="102"/>
      <c r="W1223" s="102"/>
      <c r="X1223" s="106"/>
      <c r="Z1223" s="107"/>
      <c r="AA1223" s="108"/>
      <c r="AB1223" s="108"/>
      <c r="AC1223" s="108"/>
      <c r="AD1223" s="109"/>
      <c r="AF1223" s="32" t="str">
        <f t="shared" si="307"/>
        <v/>
      </c>
      <c r="AG1223" s="31" t="str">
        <f t="shared" si="308"/>
        <v>?</v>
      </c>
      <c r="AH1223" s="31" t="str">
        <f t="shared" si="309"/>
        <v>?</v>
      </c>
      <c r="AI1223" s="31" t="str">
        <f t="shared" si="310"/>
        <v>?</v>
      </c>
      <c r="AJ1223" s="31" t="str">
        <f t="shared" si="311"/>
        <v>?</v>
      </c>
      <c r="AK1223" s="31" t="str">
        <f t="shared" si="312"/>
        <v>?</v>
      </c>
      <c r="AL1223" s="31" t="str">
        <f t="shared" si="313"/>
        <v>?</v>
      </c>
      <c r="AM1223" s="39" t="str">
        <f t="shared" si="314"/>
        <v/>
      </c>
      <c r="AN1223" s="31" t="str">
        <f t="shared" si="315"/>
        <v/>
      </c>
      <c r="AO1223" s="32" t="str">
        <f t="shared" si="316"/>
        <v/>
      </c>
      <c r="AP1223" s="32" t="str">
        <f t="shared" si="317"/>
        <v/>
      </c>
      <c r="AQ1223" s="32" t="str">
        <f t="shared" si="318"/>
        <v/>
      </c>
      <c r="AR1223" s="32" t="str">
        <f t="shared" si="319"/>
        <v/>
      </c>
      <c r="AS1223" s="32" t="str">
        <f t="shared" si="320"/>
        <v/>
      </c>
      <c r="AT1223" s="96" t="str">
        <f t="shared" si="321"/>
        <v xml:space="preserve"> </v>
      </c>
    </row>
    <row r="1224" spans="1:46" ht="14.25">
      <c r="A1224" s="84"/>
      <c r="B1224" s="101"/>
      <c r="C1224" s="102"/>
      <c r="D1224" s="102"/>
      <c r="E1224" s="102"/>
      <c r="F1224" s="103"/>
      <c r="H1224" s="104"/>
      <c r="J1224" s="101"/>
      <c r="K1224" s="102"/>
      <c r="L1224" s="102"/>
      <c r="M1224" s="102"/>
      <c r="N1224" s="102"/>
      <c r="O1224" s="102"/>
      <c r="P1224" s="102"/>
      <c r="Q1224" s="102"/>
      <c r="R1224" s="105"/>
      <c r="T1224" s="101"/>
      <c r="U1224" s="102"/>
      <c r="V1224" s="102"/>
      <c r="W1224" s="102"/>
      <c r="X1224" s="106"/>
      <c r="Z1224" s="107"/>
      <c r="AA1224" s="108"/>
      <c r="AB1224" s="108"/>
      <c r="AC1224" s="108"/>
      <c r="AD1224" s="109"/>
      <c r="AF1224" s="32" t="str">
        <f t="shared" si="307"/>
        <v/>
      </c>
      <c r="AG1224" s="31" t="str">
        <f t="shared" si="308"/>
        <v>?</v>
      </c>
      <c r="AH1224" s="31" t="str">
        <f t="shared" si="309"/>
        <v>?</v>
      </c>
      <c r="AI1224" s="31" t="str">
        <f t="shared" si="310"/>
        <v>?</v>
      </c>
      <c r="AJ1224" s="31" t="str">
        <f t="shared" si="311"/>
        <v>?</v>
      </c>
      <c r="AK1224" s="31" t="str">
        <f t="shared" si="312"/>
        <v>?</v>
      </c>
      <c r="AL1224" s="31" t="str">
        <f t="shared" si="313"/>
        <v>?</v>
      </c>
      <c r="AM1224" s="39" t="str">
        <f t="shared" si="314"/>
        <v/>
      </c>
      <c r="AN1224" s="31" t="str">
        <f t="shared" si="315"/>
        <v/>
      </c>
      <c r="AO1224" s="32" t="str">
        <f t="shared" si="316"/>
        <v/>
      </c>
      <c r="AP1224" s="32" t="str">
        <f t="shared" si="317"/>
        <v/>
      </c>
      <c r="AQ1224" s="32" t="str">
        <f t="shared" si="318"/>
        <v/>
      </c>
      <c r="AR1224" s="32" t="str">
        <f t="shared" si="319"/>
        <v/>
      </c>
      <c r="AS1224" s="32" t="str">
        <f t="shared" si="320"/>
        <v/>
      </c>
      <c r="AT1224" s="96" t="str">
        <f t="shared" si="321"/>
        <v xml:space="preserve"> </v>
      </c>
    </row>
    <row r="1225" spans="1:46" ht="14.25">
      <c r="A1225" s="84"/>
      <c r="B1225" s="101"/>
      <c r="C1225" s="102"/>
      <c r="D1225" s="102"/>
      <c r="E1225" s="102"/>
      <c r="F1225" s="103"/>
      <c r="H1225" s="104"/>
      <c r="J1225" s="101"/>
      <c r="K1225" s="102"/>
      <c r="L1225" s="102"/>
      <c r="M1225" s="102"/>
      <c r="N1225" s="102"/>
      <c r="O1225" s="102"/>
      <c r="P1225" s="102"/>
      <c r="Q1225" s="102"/>
      <c r="R1225" s="105"/>
      <c r="T1225" s="101"/>
      <c r="U1225" s="102"/>
      <c r="V1225" s="102"/>
      <c r="W1225" s="102"/>
      <c r="X1225" s="106"/>
      <c r="Z1225" s="107"/>
      <c r="AA1225" s="108"/>
      <c r="AB1225" s="108"/>
      <c r="AC1225" s="108"/>
      <c r="AD1225" s="109"/>
      <c r="AF1225" s="32" t="str">
        <f t="shared" si="307"/>
        <v/>
      </c>
      <c r="AG1225" s="31" t="str">
        <f t="shared" si="308"/>
        <v>?</v>
      </c>
      <c r="AH1225" s="31" t="str">
        <f t="shared" si="309"/>
        <v>?</v>
      </c>
      <c r="AI1225" s="31" t="str">
        <f t="shared" si="310"/>
        <v>?</v>
      </c>
      <c r="AJ1225" s="31" t="str">
        <f t="shared" si="311"/>
        <v>?</v>
      </c>
      <c r="AK1225" s="31" t="str">
        <f t="shared" si="312"/>
        <v>?</v>
      </c>
      <c r="AL1225" s="31" t="str">
        <f t="shared" si="313"/>
        <v>?</v>
      </c>
      <c r="AM1225" s="39" t="str">
        <f t="shared" si="314"/>
        <v/>
      </c>
      <c r="AN1225" s="31" t="str">
        <f t="shared" si="315"/>
        <v/>
      </c>
      <c r="AO1225" s="32" t="str">
        <f t="shared" si="316"/>
        <v/>
      </c>
      <c r="AP1225" s="32" t="str">
        <f t="shared" si="317"/>
        <v/>
      </c>
      <c r="AQ1225" s="32" t="str">
        <f t="shared" si="318"/>
        <v/>
      </c>
      <c r="AR1225" s="32" t="str">
        <f t="shared" si="319"/>
        <v/>
      </c>
      <c r="AS1225" s="32" t="str">
        <f t="shared" si="320"/>
        <v/>
      </c>
      <c r="AT1225" s="96" t="str">
        <f t="shared" si="321"/>
        <v xml:space="preserve"> </v>
      </c>
    </row>
    <row r="1226" spans="1:46" ht="14.25">
      <c r="A1226" s="84"/>
      <c r="B1226" s="101"/>
      <c r="C1226" s="102"/>
      <c r="D1226" s="102"/>
      <c r="E1226" s="102"/>
      <c r="F1226" s="103"/>
      <c r="H1226" s="104"/>
      <c r="J1226" s="101"/>
      <c r="K1226" s="102"/>
      <c r="L1226" s="102"/>
      <c r="M1226" s="102"/>
      <c r="N1226" s="102"/>
      <c r="O1226" s="102"/>
      <c r="P1226" s="102"/>
      <c r="Q1226" s="102"/>
      <c r="R1226" s="105"/>
      <c r="T1226" s="101"/>
      <c r="U1226" s="102"/>
      <c r="V1226" s="102"/>
      <c r="W1226" s="102"/>
      <c r="X1226" s="106"/>
      <c r="Z1226" s="107"/>
      <c r="AA1226" s="108"/>
      <c r="AB1226" s="108"/>
      <c r="AC1226" s="108"/>
      <c r="AD1226" s="109"/>
      <c r="AF1226" s="32" t="str">
        <f t="shared" si="307"/>
        <v/>
      </c>
      <c r="AG1226" s="31" t="str">
        <f t="shared" si="308"/>
        <v>?</v>
      </c>
      <c r="AH1226" s="31" t="str">
        <f t="shared" si="309"/>
        <v>?</v>
      </c>
      <c r="AI1226" s="31" t="str">
        <f t="shared" si="310"/>
        <v>?</v>
      </c>
      <c r="AJ1226" s="31" t="str">
        <f t="shared" si="311"/>
        <v>?</v>
      </c>
      <c r="AK1226" s="31" t="str">
        <f t="shared" si="312"/>
        <v>?</v>
      </c>
      <c r="AL1226" s="31" t="str">
        <f t="shared" si="313"/>
        <v>?</v>
      </c>
      <c r="AM1226" s="39" t="str">
        <f t="shared" si="314"/>
        <v/>
      </c>
      <c r="AN1226" s="31" t="str">
        <f t="shared" si="315"/>
        <v/>
      </c>
      <c r="AO1226" s="32" t="str">
        <f t="shared" si="316"/>
        <v/>
      </c>
      <c r="AP1226" s="32" t="str">
        <f t="shared" si="317"/>
        <v/>
      </c>
      <c r="AQ1226" s="32" t="str">
        <f t="shared" si="318"/>
        <v/>
      </c>
      <c r="AR1226" s="32" t="str">
        <f t="shared" si="319"/>
        <v/>
      </c>
      <c r="AS1226" s="32" t="str">
        <f t="shared" si="320"/>
        <v/>
      </c>
      <c r="AT1226" s="96" t="str">
        <f t="shared" si="321"/>
        <v xml:space="preserve"> </v>
      </c>
    </row>
    <row r="1227" spans="1:46" ht="14.25">
      <c r="A1227" s="84"/>
      <c r="B1227" s="101"/>
      <c r="C1227" s="102"/>
      <c r="D1227" s="102"/>
      <c r="E1227" s="102"/>
      <c r="F1227" s="103"/>
      <c r="H1227" s="104"/>
      <c r="J1227" s="101"/>
      <c r="K1227" s="102"/>
      <c r="L1227" s="102"/>
      <c r="M1227" s="102"/>
      <c r="N1227" s="102"/>
      <c r="O1227" s="102"/>
      <c r="P1227" s="102"/>
      <c r="Q1227" s="102"/>
      <c r="R1227" s="105"/>
      <c r="T1227" s="101"/>
      <c r="U1227" s="102"/>
      <c r="V1227" s="102"/>
      <c r="W1227" s="102"/>
      <c r="X1227" s="106"/>
      <c r="Z1227" s="107"/>
      <c r="AA1227" s="108"/>
      <c r="AB1227" s="108"/>
      <c r="AC1227" s="108"/>
      <c r="AD1227" s="109"/>
      <c r="AF1227" s="32" t="str">
        <f t="shared" si="307"/>
        <v/>
      </c>
      <c r="AG1227" s="31" t="str">
        <f t="shared" si="308"/>
        <v>?</v>
      </c>
      <c r="AH1227" s="31" t="str">
        <f t="shared" si="309"/>
        <v>?</v>
      </c>
      <c r="AI1227" s="31" t="str">
        <f t="shared" si="310"/>
        <v>?</v>
      </c>
      <c r="AJ1227" s="31" t="str">
        <f t="shared" si="311"/>
        <v>?</v>
      </c>
      <c r="AK1227" s="31" t="str">
        <f t="shared" si="312"/>
        <v>?</v>
      </c>
      <c r="AL1227" s="31" t="str">
        <f t="shared" si="313"/>
        <v>?</v>
      </c>
      <c r="AM1227" s="39" t="str">
        <f t="shared" si="314"/>
        <v/>
      </c>
      <c r="AN1227" s="31" t="str">
        <f t="shared" si="315"/>
        <v/>
      </c>
      <c r="AO1227" s="32" t="str">
        <f t="shared" si="316"/>
        <v/>
      </c>
      <c r="AP1227" s="32" t="str">
        <f t="shared" si="317"/>
        <v/>
      </c>
      <c r="AQ1227" s="32" t="str">
        <f t="shared" si="318"/>
        <v/>
      </c>
      <c r="AR1227" s="32" t="str">
        <f t="shared" si="319"/>
        <v/>
      </c>
      <c r="AS1227" s="32" t="str">
        <f t="shared" si="320"/>
        <v/>
      </c>
      <c r="AT1227" s="96" t="str">
        <f t="shared" si="321"/>
        <v xml:space="preserve"> </v>
      </c>
    </row>
    <row r="1228" spans="1:46" ht="14.25">
      <c r="A1228" s="84"/>
      <c r="B1228" s="101"/>
      <c r="C1228" s="102"/>
      <c r="D1228" s="102"/>
      <c r="E1228" s="102"/>
      <c r="F1228" s="103"/>
      <c r="H1228" s="104"/>
      <c r="J1228" s="101"/>
      <c r="K1228" s="102"/>
      <c r="L1228" s="102"/>
      <c r="M1228" s="102"/>
      <c r="N1228" s="102"/>
      <c r="O1228" s="102"/>
      <c r="P1228" s="102"/>
      <c r="Q1228" s="102"/>
      <c r="R1228" s="105"/>
      <c r="T1228" s="101"/>
      <c r="U1228" s="102"/>
      <c r="V1228" s="102"/>
      <c r="W1228" s="102"/>
      <c r="X1228" s="106"/>
      <c r="Z1228" s="107"/>
      <c r="AA1228" s="108"/>
      <c r="AB1228" s="108"/>
      <c r="AC1228" s="108"/>
      <c r="AD1228" s="109"/>
      <c r="AF1228" s="32" t="str">
        <f t="shared" si="307"/>
        <v/>
      </c>
      <c r="AG1228" s="31" t="str">
        <f t="shared" si="308"/>
        <v>?</v>
      </c>
      <c r="AH1228" s="31" t="str">
        <f t="shared" si="309"/>
        <v>?</v>
      </c>
      <c r="AI1228" s="31" t="str">
        <f t="shared" si="310"/>
        <v>?</v>
      </c>
      <c r="AJ1228" s="31" t="str">
        <f t="shared" si="311"/>
        <v>?</v>
      </c>
      <c r="AK1228" s="31" t="str">
        <f t="shared" si="312"/>
        <v>?</v>
      </c>
      <c r="AL1228" s="31" t="str">
        <f t="shared" si="313"/>
        <v>?</v>
      </c>
      <c r="AM1228" s="39" t="str">
        <f t="shared" si="314"/>
        <v/>
      </c>
      <c r="AN1228" s="31" t="str">
        <f t="shared" si="315"/>
        <v/>
      </c>
      <c r="AO1228" s="32" t="str">
        <f t="shared" si="316"/>
        <v/>
      </c>
      <c r="AP1228" s="32" t="str">
        <f t="shared" si="317"/>
        <v/>
      </c>
      <c r="AQ1228" s="32" t="str">
        <f t="shared" si="318"/>
        <v/>
      </c>
      <c r="AR1228" s="32" t="str">
        <f t="shared" si="319"/>
        <v/>
      </c>
      <c r="AS1228" s="32" t="str">
        <f t="shared" si="320"/>
        <v/>
      </c>
      <c r="AT1228" s="96" t="str">
        <f t="shared" si="321"/>
        <v xml:space="preserve"> </v>
      </c>
    </row>
    <row r="1229" spans="1:46" ht="14.25">
      <c r="A1229" s="84"/>
      <c r="B1229" s="101"/>
      <c r="C1229" s="102"/>
      <c r="D1229" s="102"/>
      <c r="E1229" s="102"/>
      <c r="F1229" s="103"/>
      <c r="H1229" s="104"/>
      <c r="J1229" s="101"/>
      <c r="K1229" s="102"/>
      <c r="L1229" s="102"/>
      <c r="M1229" s="102"/>
      <c r="N1229" s="102"/>
      <c r="O1229" s="102"/>
      <c r="P1229" s="102"/>
      <c r="Q1229" s="102"/>
      <c r="R1229" s="105"/>
      <c r="T1229" s="101"/>
      <c r="U1229" s="102"/>
      <c r="V1229" s="102"/>
      <c r="W1229" s="102"/>
      <c r="X1229" s="106"/>
      <c r="Z1229" s="107"/>
      <c r="AA1229" s="108"/>
      <c r="AB1229" s="108"/>
      <c r="AC1229" s="108"/>
      <c r="AD1229" s="109"/>
      <c r="AF1229" s="32" t="str">
        <f t="shared" si="307"/>
        <v/>
      </c>
      <c r="AG1229" s="31" t="str">
        <f t="shared" si="308"/>
        <v>?</v>
      </c>
      <c r="AH1229" s="31" t="str">
        <f t="shared" si="309"/>
        <v>?</v>
      </c>
      <c r="AI1229" s="31" t="str">
        <f t="shared" si="310"/>
        <v>?</v>
      </c>
      <c r="AJ1229" s="31" t="str">
        <f t="shared" si="311"/>
        <v>?</v>
      </c>
      <c r="AK1229" s="31" t="str">
        <f t="shared" si="312"/>
        <v>?</v>
      </c>
      <c r="AL1229" s="31" t="str">
        <f t="shared" si="313"/>
        <v>?</v>
      </c>
      <c r="AM1229" s="39" t="str">
        <f t="shared" si="314"/>
        <v/>
      </c>
      <c r="AN1229" s="31" t="str">
        <f t="shared" si="315"/>
        <v/>
      </c>
      <c r="AO1229" s="32" t="str">
        <f t="shared" si="316"/>
        <v/>
      </c>
      <c r="AP1229" s="32" t="str">
        <f t="shared" si="317"/>
        <v/>
      </c>
      <c r="AQ1229" s="32" t="str">
        <f t="shared" si="318"/>
        <v/>
      </c>
      <c r="AR1229" s="32" t="str">
        <f t="shared" si="319"/>
        <v/>
      </c>
      <c r="AS1229" s="32" t="str">
        <f t="shared" si="320"/>
        <v/>
      </c>
      <c r="AT1229" s="96" t="str">
        <f t="shared" si="321"/>
        <v xml:space="preserve"> </v>
      </c>
    </row>
    <row r="1230" spans="1:46" ht="14.25">
      <c r="A1230" s="84"/>
      <c r="B1230" s="101"/>
      <c r="C1230" s="102"/>
      <c r="D1230" s="102"/>
      <c r="E1230" s="102"/>
      <c r="F1230" s="103"/>
      <c r="H1230" s="104"/>
      <c r="J1230" s="101"/>
      <c r="K1230" s="102"/>
      <c r="L1230" s="102"/>
      <c r="M1230" s="102"/>
      <c r="N1230" s="102"/>
      <c r="O1230" s="102"/>
      <c r="P1230" s="102"/>
      <c r="Q1230" s="102"/>
      <c r="R1230" s="105"/>
      <c r="T1230" s="101"/>
      <c r="U1230" s="102"/>
      <c r="V1230" s="102"/>
      <c r="W1230" s="102"/>
      <c r="X1230" s="106"/>
      <c r="Z1230" s="107"/>
      <c r="AA1230" s="108"/>
      <c r="AB1230" s="108"/>
      <c r="AC1230" s="108"/>
      <c r="AD1230" s="109"/>
      <c r="AF1230" s="32" t="str">
        <f t="shared" si="307"/>
        <v/>
      </c>
      <c r="AG1230" s="31" t="str">
        <f t="shared" si="308"/>
        <v>?</v>
      </c>
      <c r="AH1230" s="31" t="str">
        <f t="shared" si="309"/>
        <v>?</v>
      </c>
      <c r="AI1230" s="31" t="str">
        <f t="shared" si="310"/>
        <v>?</v>
      </c>
      <c r="AJ1230" s="31" t="str">
        <f t="shared" si="311"/>
        <v>?</v>
      </c>
      <c r="AK1230" s="31" t="str">
        <f t="shared" si="312"/>
        <v>?</v>
      </c>
      <c r="AL1230" s="31" t="str">
        <f t="shared" si="313"/>
        <v>?</v>
      </c>
      <c r="AM1230" s="39" t="str">
        <f t="shared" si="314"/>
        <v/>
      </c>
      <c r="AN1230" s="31" t="str">
        <f t="shared" si="315"/>
        <v/>
      </c>
      <c r="AO1230" s="32" t="str">
        <f t="shared" si="316"/>
        <v/>
      </c>
      <c r="AP1230" s="32" t="str">
        <f t="shared" si="317"/>
        <v/>
      </c>
      <c r="AQ1230" s="32" t="str">
        <f t="shared" si="318"/>
        <v/>
      </c>
      <c r="AR1230" s="32" t="str">
        <f t="shared" si="319"/>
        <v/>
      </c>
      <c r="AS1230" s="32" t="str">
        <f t="shared" si="320"/>
        <v/>
      </c>
      <c r="AT1230" s="96" t="str">
        <f t="shared" si="321"/>
        <v xml:space="preserve"> </v>
      </c>
    </row>
    <row r="1231" spans="1:46" ht="14.25">
      <c r="A1231" s="84"/>
      <c r="B1231" s="101"/>
      <c r="C1231" s="102"/>
      <c r="D1231" s="102"/>
      <c r="E1231" s="102"/>
      <c r="F1231" s="103"/>
      <c r="H1231" s="104"/>
      <c r="J1231" s="101"/>
      <c r="K1231" s="102"/>
      <c r="L1231" s="102"/>
      <c r="M1231" s="102"/>
      <c r="N1231" s="102"/>
      <c r="O1231" s="102"/>
      <c r="P1231" s="102"/>
      <c r="Q1231" s="102"/>
      <c r="R1231" s="105"/>
      <c r="T1231" s="101"/>
      <c r="U1231" s="102"/>
      <c r="V1231" s="102"/>
      <c r="W1231" s="102"/>
      <c r="X1231" s="106"/>
      <c r="Z1231" s="107"/>
      <c r="AA1231" s="108"/>
      <c r="AB1231" s="108"/>
      <c r="AC1231" s="108"/>
      <c r="AD1231" s="109"/>
      <c r="AF1231" s="32" t="str">
        <f t="shared" si="307"/>
        <v/>
      </c>
      <c r="AG1231" s="31" t="str">
        <f t="shared" si="308"/>
        <v>?</v>
      </c>
      <c r="AH1231" s="31" t="str">
        <f t="shared" si="309"/>
        <v>?</v>
      </c>
      <c r="AI1231" s="31" t="str">
        <f t="shared" si="310"/>
        <v>?</v>
      </c>
      <c r="AJ1231" s="31" t="str">
        <f t="shared" si="311"/>
        <v>?</v>
      </c>
      <c r="AK1231" s="31" t="str">
        <f t="shared" si="312"/>
        <v>?</v>
      </c>
      <c r="AL1231" s="31" t="str">
        <f t="shared" si="313"/>
        <v>?</v>
      </c>
      <c r="AM1231" s="39" t="str">
        <f t="shared" si="314"/>
        <v/>
      </c>
      <c r="AN1231" s="31" t="str">
        <f t="shared" si="315"/>
        <v/>
      </c>
      <c r="AO1231" s="32" t="str">
        <f t="shared" si="316"/>
        <v/>
      </c>
      <c r="AP1231" s="32" t="str">
        <f t="shared" si="317"/>
        <v/>
      </c>
      <c r="AQ1231" s="32" t="str">
        <f t="shared" si="318"/>
        <v/>
      </c>
      <c r="AR1231" s="32" t="str">
        <f t="shared" si="319"/>
        <v/>
      </c>
      <c r="AS1231" s="32" t="str">
        <f t="shared" si="320"/>
        <v/>
      </c>
      <c r="AT1231" s="96" t="str">
        <f t="shared" si="321"/>
        <v xml:space="preserve"> </v>
      </c>
    </row>
    <row r="1232" spans="1:46" ht="14.25">
      <c r="A1232" s="84"/>
      <c r="B1232" s="101"/>
      <c r="C1232" s="102"/>
      <c r="D1232" s="102"/>
      <c r="E1232" s="102"/>
      <c r="F1232" s="103"/>
      <c r="H1232" s="104"/>
      <c r="J1232" s="101"/>
      <c r="K1232" s="102"/>
      <c r="L1232" s="102"/>
      <c r="M1232" s="102"/>
      <c r="N1232" s="102"/>
      <c r="O1232" s="102"/>
      <c r="P1232" s="102"/>
      <c r="Q1232" s="102"/>
      <c r="R1232" s="105"/>
      <c r="T1232" s="101"/>
      <c r="U1232" s="102"/>
      <c r="V1232" s="102"/>
      <c r="W1232" s="102"/>
      <c r="X1232" s="106"/>
      <c r="Z1232" s="107"/>
      <c r="AA1232" s="108"/>
      <c r="AB1232" s="108"/>
      <c r="AC1232" s="108"/>
      <c r="AD1232" s="109"/>
      <c r="AF1232" s="32" t="str">
        <f t="shared" si="307"/>
        <v/>
      </c>
      <c r="AG1232" s="31" t="str">
        <f t="shared" si="308"/>
        <v>?</v>
      </c>
      <c r="AH1232" s="31" t="str">
        <f t="shared" si="309"/>
        <v>?</v>
      </c>
      <c r="AI1232" s="31" t="str">
        <f t="shared" si="310"/>
        <v>?</v>
      </c>
      <c r="AJ1232" s="31" t="str">
        <f t="shared" si="311"/>
        <v>?</v>
      </c>
      <c r="AK1232" s="31" t="str">
        <f t="shared" si="312"/>
        <v>?</v>
      </c>
      <c r="AL1232" s="31" t="str">
        <f t="shared" si="313"/>
        <v>?</v>
      </c>
      <c r="AM1232" s="39" t="str">
        <f t="shared" si="314"/>
        <v/>
      </c>
      <c r="AN1232" s="31" t="str">
        <f t="shared" si="315"/>
        <v/>
      </c>
      <c r="AO1232" s="32" t="str">
        <f t="shared" si="316"/>
        <v/>
      </c>
      <c r="AP1232" s="32" t="str">
        <f t="shared" si="317"/>
        <v/>
      </c>
      <c r="AQ1232" s="32" t="str">
        <f t="shared" si="318"/>
        <v/>
      </c>
      <c r="AR1232" s="32" t="str">
        <f t="shared" si="319"/>
        <v/>
      </c>
      <c r="AS1232" s="32" t="str">
        <f t="shared" si="320"/>
        <v/>
      </c>
      <c r="AT1232" s="96" t="str">
        <f t="shared" si="321"/>
        <v xml:space="preserve"> </v>
      </c>
    </row>
    <row r="1233" spans="1:46" ht="14.25">
      <c r="A1233" s="84"/>
      <c r="B1233" s="101"/>
      <c r="C1233" s="102"/>
      <c r="D1233" s="102"/>
      <c r="E1233" s="102"/>
      <c r="F1233" s="103"/>
      <c r="H1233" s="104"/>
      <c r="J1233" s="101"/>
      <c r="K1233" s="102"/>
      <c r="L1233" s="102"/>
      <c r="M1233" s="102"/>
      <c r="N1233" s="102"/>
      <c r="O1233" s="102"/>
      <c r="P1233" s="102"/>
      <c r="Q1233" s="102"/>
      <c r="R1233" s="105"/>
      <c r="T1233" s="101"/>
      <c r="U1233" s="102"/>
      <c r="V1233" s="102"/>
      <c r="W1233" s="102"/>
      <c r="X1233" s="106"/>
      <c r="Z1233" s="107"/>
      <c r="AA1233" s="108"/>
      <c r="AB1233" s="108"/>
      <c r="AC1233" s="108"/>
      <c r="AD1233" s="109"/>
      <c r="AF1233" s="32" t="str">
        <f t="shared" si="307"/>
        <v/>
      </c>
      <c r="AG1233" s="31" t="str">
        <f t="shared" si="308"/>
        <v>?</v>
      </c>
      <c r="AH1233" s="31" t="str">
        <f t="shared" si="309"/>
        <v>?</v>
      </c>
      <c r="AI1233" s="31" t="str">
        <f t="shared" si="310"/>
        <v>?</v>
      </c>
      <c r="AJ1233" s="31" t="str">
        <f t="shared" si="311"/>
        <v>?</v>
      </c>
      <c r="AK1233" s="31" t="str">
        <f t="shared" si="312"/>
        <v>?</v>
      </c>
      <c r="AL1233" s="31" t="str">
        <f t="shared" si="313"/>
        <v>?</v>
      </c>
      <c r="AM1233" s="39" t="str">
        <f t="shared" si="314"/>
        <v/>
      </c>
      <c r="AN1233" s="31" t="str">
        <f t="shared" si="315"/>
        <v/>
      </c>
      <c r="AO1233" s="32" t="str">
        <f t="shared" si="316"/>
        <v/>
      </c>
      <c r="AP1233" s="32" t="str">
        <f t="shared" si="317"/>
        <v/>
      </c>
      <c r="AQ1233" s="32" t="str">
        <f t="shared" si="318"/>
        <v/>
      </c>
      <c r="AR1233" s="32" t="str">
        <f t="shared" si="319"/>
        <v/>
      </c>
      <c r="AS1233" s="32" t="str">
        <f t="shared" si="320"/>
        <v/>
      </c>
      <c r="AT1233" s="96" t="str">
        <f t="shared" si="321"/>
        <v xml:space="preserve"> </v>
      </c>
    </row>
    <row r="1234" spans="1:46" ht="14.25">
      <c r="A1234" s="84"/>
      <c r="B1234" s="101"/>
      <c r="C1234" s="102"/>
      <c r="D1234" s="102"/>
      <c r="E1234" s="102"/>
      <c r="F1234" s="103"/>
      <c r="H1234" s="104"/>
      <c r="J1234" s="101"/>
      <c r="K1234" s="102"/>
      <c r="L1234" s="102"/>
      <c r="M1234" s="102"/>
      <c r="N1234" s="102"/>
      <c r="O1234" s="102"/>
      <c r="P1234" s="102"/>
      <c r="Q1234" s="102"/>
      <c r="R1234" s="105"/>
      <c r="T1234" s="101"/>
      <c r="U1234" s="102"/>
      <c r="V1234" s="102"/>
      <c r="W1234" s="102"/>
      <c r="X1234" s="106"/>
      <c r="Z1234" s="107"/>
      <c r="AA1234" s="108"/>
      <c r="AB1234" s="108"/>
      <c r="AC1234" s="108"/>
      <c r="AD1234" s="109"/>
      <c r="AF1234" s="32" t="str">
        <f t="shared" si="307"/>
        <v/>
      </c>
      <c r="AG1234" s="31" t="str">
        <f t="shared" si="308"/>
        <v>?</v>
      </c>
      <c r="AH1234" s="31" t="str">
        <f t="shared" si="309"/>
        <v>?</v>
      </c>
      <c r="AI1234" s="31" t="str">
        <f t="shared" si="310"/>
        <v>?</v>
      </c>
      <c r="AJ1234" s="31" t="str">
        <f t="shared" si="311"/>
        <v>?</v>
      </c>
      <c r="AK1234" s="31" t="str">
        <f t="shared" si="312"/>
        <v>?</v>
      </c>
      <c r="AL1234" s="31" t="str">
        <f t="shared" si="313"/>
        <v>?</v>
      </c>
      <c r="AM1234" s="39" t="str">
        <f t="shared" si="314"/>
        <v/>
      </c>
      <c r="AN1234" s="31" t="str">
        <f t="shared" si="315"/>
        <v/>
      </c>
      <c r="AO1234" s="32" t="str">
        <f t="shared" si="316"/>
        <v/>
      </c>
      <c r="AP1234" s="32" t="str">
        <f t="shared" si="317"/>
        <v/>
      </c>
      <c r="AQ1234" s="32" t="str">
        <f t="shared" si="318"/>
        <v/>
      </c>
      <c r="AR1234" s="32" t="str">
        <f t="shared" si="319"/>
        <v/>
      </c>
      <c r="AS1234" s="32" t="str">
        <f t="shared" si="320"/>
        <v/>
      </c>
      <c r="AT1234" s="96" t="str">
        <f t="shared" si="321"/>
        <v xml:space="preserve"> </v>
      </c>
    </row>
    <row r="1235" spans="1:46" ht="14.25">
      <c r="A1235" s="84"/>
      <c r="B1235" s="101"/>
      <c r="C1235" s="102"/>
      <c r="D1235" s="102"/>
      <c r="E1235" s="102"/>
      <c r="F1235" s="103"/>
      <c r="H1235" s="104"/>
      <c r="J1235" s="101"/>
      <c r="K1235" s="102"/>
      <c r="L1235" s="102"/>
      <c r="M1235" s="102"/>
      <c r="N1235" s="102"/>
      <c r="O1235" s="102"/>
      <c r="P1235" s="102"/>
      <c r="Q1235" s="102"/>
      <c r="R1235" s="105"/>
      <c r="T1235" s="101"/>
      <c r="U1235" s="102"/>
      <c r="V1235" s="102"/>
      <c r="W1235" s="102"/>
      <c r="X1235" s="106"/>
      <c r="Z1235" s="107"/>
      <c r="AA1235" s="108"/>
      <c r="AB1235" s="108"/>
      <c r="AC1235" s="108"/>
      <c r="AD1235" s="109"/>
      <c r="AF1235" s="32" t="str">
        <f t="shared" si="307"/>
        <v/>
      </c>
      <c r="AG1235" s="31" t="str">
        <f t="shared" si="308"/>
        <v>?</v>
      </c>
      <c r="AH1235" s="31" t="str">
        <f t="shared" si="309"/>
        <v>?</v>
      </c>
      <c r="AI1235" s="31" t="str">
        <f t="shared" si="310"/>
        <v>?</v>
      </c>
      <c r="AJ1235" s="31" t="str">
        <f t="shared" si="311"/>
        <v>?</v>
      </c>
      <c r="AK1235" s="31" t="str">
        <f t="shared" si="312"/>
        <v>?</v>
      </c>
      <c r="AL1235" s="31" t="str">
        <f t="shared" si="313"/>
        <v>?</v>
      </c>
      <c r="AM1235" s="39" t="str">
        <f t="shared" si="314"/>
        <v/>
      </c>
      <c r="AN1235" s="31" t="str">
        <f t="shared" si="315"/>
        <v/>
      </c>
      <c r="AO1235" s="32" t="str">
        <f t="shared" si="316"/>
        <v/>
      </c>
      <c r="AP1235" s="32" t="str">
        <f t="shared" si="317"/>
        <v/>
      </c>
      <c r="AQ1235" s="32" t="str">
        <f t="shared" si="318"/>
        <v/>
      </c>
      <c r="AR1235" s="32" t="str">
        <f t="shared" si="319"/>
        <v/>
      </c>
      <c r="AS1235" s="32" t="str">
        <f t="shared" si="320"/>
        <v/>
      </c>
      <c r="AT1235" s="96" t="str">
        <f t="shared" si="321"/>
        <v xml:space="preserve"> </v>
      </c>
    </row>
    <row r="1236" spans="1:46" ht="14.25">
      <c r="A1236" s="84"/>
      <c r="B1236" s="101"/>
      <c r="C1236" s="102"/>
      <c r="D1236" s="102"/>
      <c r="E1236" s="102"/>
      <c r="F1236" s="103"/>
      <c r="H1236" s="104"/>
      <c r="J1236" s="101"/>
      <c r="K1236" s="102"/>
      <c r="L1236" s="102"/>
      <c r="M1236" s="102"/>
      <c r="N1236" s="102"/>
      <c r="O1236" s="102"/>
      <c r="P1236" s="102"/>
      <c r="Q1236" s="102"/>
      <c r="R1236" s="105"/>
      <c r="T1236" s="101"/>
      <c r="U1236" s="102"/>
      <c r="V1236" s="102"/>
      <c r="W1236" s="102"/>
      <c r="X1236" s="106"/>
      <c r="Z1236" s="107"/>
      <c r="AA1236" s="108"/>
      <c r="AB1236" s="108"/>
      <c r="AC1236" s="108"/>
      <c r="AD1236" s="109"/>
      <c r="AF1236" s="32" t="str">
        <f t="shared" si="307"/>
        <v/>
      </c>
      <c r="AG1236" s="31" t="str">
        <f t="shared" si="308"/>
        <v>?</v>
      </c>
      <c r="AH1236" s="31" t="str">
        <f t="shared" si="309"/>
        <v>?</v>
      </c>
      <c r="AI1236" s="31" t="str">
        <f t="shared" si="310"/>
        <v>?</v>
      </c>
      <c r="AJ1236" s="31" t="str">
        <f t="shared" si="311"/>
        <v>?</v>
      </c>
      <c r="AK1236" s="31" t="str">
        <f t="shared" si="312"/>
        <v>?</v>
      </c>
      <c r="AL1236" s="31" t="str">
        <f t="shared" si="313"/>
        <v>?</v>
      </c>
      <c r="AM1236" s="39" t="str">
        <f t="shared" si="314"/>
        <v/>
      </c>
      <c r="AN1236" s="31" t="str">
        <f t="shared" si="315"/>
        <v/>
      </c>
      <c r="AO1236" s="32" t="str">
        <f t="shared" si="316"/>
        <v/>
      </c>
      <c r="AP1236" s="32" t="str">
        <f t="shared" si="317"/>
        <v/>
      </c>
      <c r="AQ1236" s="32" t="str">
        <f t="shared" si="318"/>
        <v/>
      </c>
      <c r="AR1236" s="32" t="str">
        <f t="shared" si="319"/>
        <v/>
      </c>
      <c r="AS1236" s="32" t="str">
        <f t="shared" si="320"/>
        <v/>
      </c>
      <c r="AT1236" s="96" t="str">
        <f t="shared" si="321"/>
        <v xml:space="preserve"> </v>
      </c>
    </row>
    <row r="1237" spans="1:46" ht="14.25">
      <c r="A1237" s="84"/>
      <c r="B1237" s="101"/>
      <c r="C1237" s="102"/>
      <c r="D1237" s="102"/>
      <c r="E1237" s="102"/>
      <c r="F1237" s="103"/>
      <c r="H1237" s="104"/>
      <c r="J1237" s="101"/>
      <c r="K1237" s="102"/>
      <c r="L1237" s="102"/>
      <c r="M1237" s="102"/>
      <c r="N1237" s="102"/>
      <c r="O1237" s="102"/>
      <c r="P1237" s="102"/>
      <c r="Q1237" s="102"/>
      <c r="R1237" s="105"/>
      <c r="T1237" s="101"/>
      <c r="U1237" s="102"/>
      <c r="V1237" s="102"/>
      <c r="W1237" s="102"/>
      <c r="X1237" s="106"/>
      <c r="Z1237" s="107"/>
      <c r="AA1237" s="108"/>
      <c r="AB1237" s="108"/>
      <c r="AC1237" s="108"/>
      <c r="AD1237" s="109"/>
      <c r="AF1237" s="32" t="str">
        <f t="shared" si="307"/>
        <v/>
      </c>
      <c r="AG1237" s="31" t="str">
        <f t="shared" si="308"/>
        <v>?</v>
      </c>
      <c r="AH1237" s="31" t="str">
        <f t="shared" si="309"/>
        <v>?</v>
      </c>
      <c r="AI1237" s="31" t="str">
        <f t="shared" si="310"/>
        <v>?</v>
      </c>
      <c r="AJ1237" s="31" t="str">
        <f t="shared" si="311"/>
        <v>?</v>
      </c>
      <c r="AK1237" s="31" t="str">
        <f t="shared" si="312"/>
        <v>?</v>
      </c>
      <c r="AL1237" s="31" t="str">
        <f t="shared" si="313"/>
        <v>?</v>
      </c>
      <c r="AM1237" s="39" t="str">
        <f t="shared" si="314"/>
        <v/>
      </c>
      <c r="AN1237" s="31" t="str">
        <f t="shared" si="315"/>
        <v/>
      </c>
      <c r="AO1237" s="32" t="str">
        <f t="shared" si="316"/>
        <v/>
      </c>
      <c r="AP1237" s="32" t="str">
        <f t="shared" si="317"/>
        <v/>
      </c>
      <c r="AQ1237" s="32" t="str">
        <f t="shared" si="318"/>
        <v/>
      </c>
      <c r="AR1237" s="32" t="str">
        <f t="shared" si="319"/>
        <v/>
      </c>
      <c r="AS1237" s="32" t="str">
        <f t="shared" si="320"/>
        <v/>
      </c>
      <c r="AT1237" s="96" t="str">
        <f t="shared" si="321"/>
        <v xml:space="preserve"> </v>
      </c>
    </row>
    <row r="1238" spans="1:46" ht="14.25">
      <c r="A1238" s="84"/>
      <c r="B1238" s="101"/>
      <c r="C1238" s="102"/>
      <c r="D1238" s="102"/>
      <c r="E1238" s="102"/>
      <c r="F1238" s="103"/>
      <c r="H1238" s="104"/>
      <c r="J1238" s="101"/>
      <c r="K1238" s="102"/>
      <c r="L1238" s="102"/>
      <c r="M1238" s="102"/>
      <c r="N1238" s="102"/>
      <c r="O1238" s="102"/>
      <c r="P1238" s="102"/>
      <c r="Q1238" s="102"/>
      <c r="R1238" s="105"/>
      <c r="T1238" s="101"/>
      <c r="U1238" s="102"/>
      <c r="V1238" s="102"/>
      <c r="W1238" s="102"/>
      <c r="X1238" s="106"/>
      <c r="Z1238" s="107"/>
      <c r="AA1238" s="108"/>
      <c r="AB1238" s="108"/>
      <c r="AC1238" s="108"/>
      <c r="AD1238" s="109"/>
      <c r="AF1238" s="32" t="str">
        <f t="shared" si="307"/>
        <v/>
      </c>
      <c r="AG1238" s="31" t="str">
        <f t="shared" si="308"/>
        <v>?</v>
      </c>
      <c r="AH1238" s="31" t="str">
        <f t="shared" si="309"/>
        <v>?</v>
      </c>
      <c r="AI1238" s="31" t="str">
        <f t="shared" si="310"/>
        <v>?</v>
      </c>
      <c r="AJ1238" s="31" t="str">
        <f t="shared" si="311"/>
        <v>?</v>
      </c>
      <c r="AK1238" s="31" t="str">
        <f t="shared" si="312"/>
        <v>?</v>
      </c>
      <c r="AL1238" s="31" t="str">
        <f t="shared" si="313"/>
        <v>?</v>
      </c>
      <c r="AM1238" s="39" t="str">
        <f t="shared" si="314"/>
        <v/>
      </c>
      <c r="AN1238" s="31" t="str">
        <f t="shared" si="315"/>
        <v/>
      </c>
      <c r="AO1238" s="32" t="str">
        <f t="shared" si="316"/>
        <v/>
      </c>
      <c r="AP1238" s="32" t="str">
        <f t="shared" si="317"/>
        <v/>
      </c>
      <c r="AQ1238" s="32" t="str">
        <f t="shared" si="318"/>
        <v/>
      </c>
      <c r="AR1238" s="32" t="str">
        <f t="shared" si="319"/>
        <v/>
      </c>
      <c r="AS1238" s="32" t="str">
        <f t="shared" si="320"/>
        <v/>
      </c>
      <c r="AT1238" s="96" t="str">
        <f t="shared" si="321"/>
        <v xml:space="preserve"> </v>
      </c>
    </row>
    <row r="1239" spans="1:46" ht="14.25">
      <c r="A1239" s="84"/>
      <c r="B1239" s="101"/>
      <c r="C1239" s="102"/>
      <c r="D1239" s="102"/>
      <c r="E1239" s="102"/>
      <c r="F1239" s="103"/>
      <c r="H1239" s="104"/>
      <c r="J1239" s="101"/>
      <c r="K1239" s="102"/>
      <c r="L1239" s="102"/>
      <c r="M1239" s="102"/>
      <c r="N1239" s="102"/>
      <c r="O1239" s="102"/>
      <c r="P1239" s="102"/>
      <c r="Q1239" s="102"/>
      <c r="R1239" s="105"/>
      <c r="T1239" s="101"/>
      <c r="U1239" s="102"/>
      <c r="V1239" s="102"/>
      <c r="W1239" s="102"/>
      <c r="X1239" s="106"/>
      <c r="Z1239" s="107"/>
      <c r="AA1239" s="108"/>
      <c r="AB1239" s="108"/>
      <c r="AC1239" s="108"/>
      <c r="AD1239" s="109"/>
      <c r="AF1239" s="32" t="str">
        <f t="shared" si="307"/>
        <v/>
      </c>
      <c r="AG1239" s="31" t="str">
        <f t="shared" si="308"/>
        <v>?</v>
      </c>
      <c r="AH1239" s="31" t="str">
        <f t="shared" si="309"/>
        <v>?</v>
      </c>
      <c r="AI1239" s="31" t="str">
        <f t="shared" si="310"/>
        <v>?</v>
      </c>
      <c r="AJ1239" s="31" t="str">
        <f t="shared" si="311"/>
        <v>?</v>
      </c>
      <c r="AK1239" s="31" t="str">
        <f t="shared" si="312"/>
        <v>?</v>
      </c>
      <c r="AL1239" s="31" t="str">
        <f t="shared" si="313"/>
        <v>?</v>
      </c>
      <c r="AM1239" s="39" t="str">
        <f t="shared" si="314"/>
        <v/>
      </c>
      <c r="AN1239" s="31" t="str">
        <f t="shared" si="315"/>
        <v/>
      </c>
      <c r="AO1239" s="32" t="str">
        <f t="shared" si="316"/>
        <v/>
      </c>
      <c r="AP1239" s="32" t="str">
        <f t="shared" si="317"/>
        <v/>
      </c>
      <c r="AQ1239" s="32" t="str">
        <f t="shared" si="318"/>
        <v/>
      </c>
      <c r="AR1239" s="32" t="str">
        <f t="shared" si="319"/>
        <v/>
      </c>
      <c r="AS1239" s="32" t="str">
        <f t="shared" si="320"/>
        <v/>
      </c>
      <c r="AT1239" s="96" t="str">
        <f t="shared" si="321"/>
        <v xml:space="preserve"> </v>
      </c>
    </row>
    <row r="1240" spans="1:46" ht="14.25">
      <c r="A1240" s="84"/>
      <c r="B1240" s="101"/>
      <c r="C1240" s="102"/>
      <c r="D1240" s="102"/>
      <c r="E1240" s="102"/>
      <c r="F1240" s="103"/>
      <c r="H1240" s="104"/>
      <c r="J1240" s="101"/>
      <c r="K1240" s="102"/>
      <c r="L1240" s="102"/>
      <c r="M1240" s="102"/>
      <c r="N1240" s="102"/>
      <c r="O1240" s="102"/>
      <c r="P1240" s="102"/>
      <c r="Q1240" s="102"/>
      <c r="R1240" s="105"/>
      <c r="T1240" s="101"/>
      <c r="U1240" s="102"/>
      <c r="V1240" s="102"/>
      <c r="W1240" s="102"/>
      <c r="X1240" s="106"/>
      <c r="Z1240" s="107"/>
      <c r="AA1240" s="108"/>
      <c r="AB1240" s="108"/>
      <c r="AC1240" s="108"/>
      <c r="AD1240" s="109"/>
      <c r="AF1240" s="32" t="str">
        <f t="shared" si="307"/>
        <v/>
      </c>
      <c r="AG1240" s="31" t="str">
        <f t="shared" si="308"/>
        <v>?</v>
      </c>
      <c r="AH1240" s="31" t="str">
        <f t="shared" si="309"/>
        <v>?</v>
      </c>
      <c r="AI1240" s="31" t="str">
        <f t="shared" si="310"/>
        <v>?</v>
      </c>
      <c r="AJ1240" s="31" t="str">
        <f t="shared" si="311"/>
        <v>?</v>
      </c>
      <c r="AK1240" s="31" t="str">
        <f t="shared" si="312"/>
        <v>?</v>
      </c>
      <c r="AL1240" s="31" t="str">
        <f t="shared" si="313"/>
        <v>?</v>
      </c>
      <c r="AM1240" s="39" t="str">
        <f t="shared" si="314"/>
        <v/>
      </c>
      <c r="AN1240" s="31" t="str">
        <f t="shared" si="315"/>
        <v/>
      </c>
      <c r="AO1240" s="32" t="str">
        <f t="shared" si="316"/>
        <v/>
      </c>
      <c r="AP1240" s="32" t="str">
        <f t="shared" si="317"/>
        <v/>
      </c>
      <c r="AQ1240" s="32" t="str">
        <f t="shared" si="318"/>
        <v/>
      </c>
      <c r="AR1240" s="32" t="str">
        <f t="shared" si="319"/>
        <v/>
      </c>
      <c r="AS1240" s="32" t="str">
        <f t="shared" si="320"/>
        <v/>
      </c>
      <c r="AT1240" s="96" t="str">
        <f t="shared" si="321"/>
        <v xml:space="preserve"> </v>
      </c>
    </row>
    <row r="1241" spans="1:46" ht="14.25">
      <c r="A1241" s="84"/>
      <c r="B1241" s="101"/>
      <c r="C1241" s="102"/>
      <c r="D1241" s="102"/>
      <c r="E1241" s="102"/>
      <c r="F1241" s="103"/>
      <c r="H1241" s="104"/>
      <c r="J1241" s="101"/>
      <c r="K1241" s="102"/>
      <c r="L1241" s="102"/>
      <c r="M1241" s="102"/>
      <c r="N1241" s="102"/>
      <c r="O1241" s="102"/>
      <c r="P1241" s="102"/>
      <c r="Q1241" s="102"/>
      <c r="R1241" s="105"/>
      <c r="T1241" s="101"/>
      <c r="U1241" s="102"/>
      <c r="V1241" s="102"/>
      <c r="W1241" s="102"/>
      <c r="X1241" s="106"/>
      <c r="Z1241" s="107"/>
      <c r="AA1241" s="108"/>
      <c r="AB1241" s="108"/>
      <c r="AC1241" s="108"/>
      <c r="AD1241" s="109"/>
      <c r="AF1241" s="32" t="str">
        <f t="shared" si="307"/>
        <v/>
      </c>
      <c r="AG1241" s="31" t="str">
        <f t="shared" si="308"/>
        <v>?</v>
      </c>
      <c r="AH1241" s="31" t="str">
        <f t="shared" si="309"/>
        <v>?</v>
      </c>
      <c r="AI1241" s="31" t="str">
        <f t="shared" si="310"/>
        <v>?</v>
      </c>
      <c r="AJ1241" s="31" t="str">
        <f t="shared" si="311"/>
        <v>?</v>
      </c>
      <c r="AK1241" s="31" t="str">
        <f t="shared" si="312"/>
        <v>?</v>
      </c>
      <c r="AL1241" s="31" t="str">
        <f t="shared" si="313"/>
        <v>?</v>
      </c>
      <c r="AM1241" s="39" t="str">
        <f t="shared" si="314"/>
        <v/>
      </c>
      <c r="AN1241" s="31" t="str">
        <f t="shared" si="315"/>
        <v/>
      </c>
      <c r="AO1241" s="32" t="str">
        <f t="shared" si="316"/>
        <v/>
      </c>
      <c r="AP1241" s="32" t="str">
        <f t="shared" si="317"/>
        <v/>
      </c>
      <c r="AQ1241" s="32" t="str">
        <f t="shared" si="318"/>
        <v/>
      </c>
      <c r="AR1241" s="32" t="str">
        <f t="shared" si="319"/>
        <v/>
      </c>
      <c r="AS1241" s="32" t="str">
        <f t="shared" si="320"/>
        <v/>
      </c>
      <c r="AT1241" s="96" t="str">
        <f t="shared" si="321"/>
        <v xml:space="preserve"> </v>
      </c>
    </row>
    <row r="1242" spans="1:46" ht="14.25">
      <c r="A1242" s="84"/>
      <c r="B1242" s="101"/>
      <c r="C1242" s="102"/>
      <c r="D1242" s="102"/>
      <c r="E1242" s="102"/>
      <c r="F1242" s="103"/>
      <c r="H1242" s="104"/>
      <c r="J1242" s="101"/>
      <c r="K1242" s="102"/>
      <c r="L1242" s="102"/>
      <c r="M1242" s="102"/>
      <c r="N1242" s="102"/>
      <c r="O1242" s="102"/>
      <c r="P1242" s="102"/>
      <c r="Q1242" s="102"/>
      <c r="R1242" s="105"/>
      <c r="T1242" s="101"/>
      <c r="U1242" s="102"/>
      <c r="V1242" s="102"/>
      <c r="W1242" s="102"/>
      <c r="X1242" s="106"/>
      <c r="Z1242" s="107"/>
      <c r="AA1242" s="108"/>
      <c r="AB1242" s="108"/>
      <c r="AC1242" s="108"/>
      <c r="AD1242" s="109"/>
      <c r="AF1242" s="32" t="str">
        <f t="shared" si="307"/>
        <v/>
      </c>
      <c r="AG1242" s="31" t="str">
        <f t="shared" si="308"/>
        <v>?</v>
      </c>
      <c r="AH1242" s="31" t="str">
        <f t="shared" si="309"/>
        <v>?</v>
      </c>
      <c r="AI1242" s="31" t="str">
        <f t="shared" si="310"/>
        <v>?</v>
      </c>
      <c r="AJ1242" s="31" t="str">
        <f t="shared" si="311"/>
        <v>?</v>
      </c>
      <c r="AK1242" s="31" t="str">
        <f t="shared" si="312"/>
        <v>?</v>
      </c>
      <c r="AL1242" s="31" t="str">
        <f t="shared" si="313"/>
        <v>?</v>
      </c>
      <c r="AM1242" s="39" t="str">
        <f t="shared" si="314"/>
        <v/>
      </c>
      <c r="AN1242" s="31" t="str">
        <f t="shared" si="315"/>
        <v/>
      </c>
      <c r="AO1242" s="32" t="str">
        <f t="shared" si="316"/>
        <v/>
      </c>
      <c r="AP1242" s="32" t="str">
        <f t="shared" si="317"/>
        <v/>
      </c>
      <c r="AQ1242" s="32" t="str">
        <f t="shared" si="318"/>
        <v/>
      </c>
      <c r="AR1242" s="32" t="str">
        <f t="shared" si="319"/>
        <v/>
      </c>
      <c r="AS1242" s="32" t="str">
        <f t="shared" si="320"/>
        <v/>
      </c>
      <c r="AT1242" s="96" t="str">
        <f t="shared" si="321"/>
        <v xml:space="preserve"> </v>
      </c>
    </row>
    <row r="1243" spans="1:46" ht="14.25">
      <c r="A1243" s="84"/>
      <c r="B1243" s="101"/>
      <c r="C1243" s="102"/>
      <c r="D1243" s="102"/>
      <c r="E1243" s="102"/>
      <c r="F1243" s="103"/>
      <c r="H1243" s="104"/>
      <c r="J1243" s="101"/>
      <c r="K1243" s="102"/>
      <c r="L1243" s="102"/>
      <c r="M1243" s="102"/>
      <c r="N1243" s="102"/>
      <c r="O1243" s="102"/>
      <c r="P1243" s="102"/>
      <c r="Q1243" s="102"/>
      <c r="R1243" s="105"/>
      <c r="T1243" s="101"/>
      <c r="U1243" s="102"/>
      <c r="V1243" s="102"/>
      <c r="W1243" s="102"/>
      <c r="X1243" s="106"/>
      <c r="Z1243" s="107"/>
      <c r="AA1243" s="108"/>
      <c r="AB1243" s="108"/>
      <c r="AC1243" s="108"/>
      <c r="AD1243" s="109"/>
      <c r="AF1243" s="32" t="str">
        <f t="shared" si="307"/>
        <v/>
      </c>
      <c r="AG1243" s="31" t="str">
        <f t="shared" si="308"/>
        <v>?</v>
      </c>
      <c r="AH1243" s="31" t="str">
        <f t="shared" si="309"/>
        <v>?</v>
      </c>
      <c r="AI1243" s="31" t="str">
        <f t="shared" si="310"/>
        <v>?</v>
      </c>
      <c r="AJ1243" s="31" t="str">
        <f t="shared" si="311"/>
        <v>?</v>
      </c>
      <c r="AK1243" s="31" t="str">
        <f t="shared" si="312"/>
        <v>?</v>
      </c>
      <c r="AL1243" s="31" t="str">
        <f t="shared" si="313"/>
        <v>?</v>
      </c>
      <c r="AM1243" s="39" t="str">
        <f t="shared" si="314"/>
        <v/>
      </c>
      <c r="AN1243" s="31" t="str">
        <f t="shared" si="315"/>
        <v/>
      </c>
      <c r="AO1243" s="32" t="str">
        <f t="shared" si="316"/>
        <v/>
      </c>
      <c r="AP1243" s="32" t="str">
        <f t="shared" si="317"/>
        <v/>
      </c>
      <c r="AQ1243" s="32" t="str">
        <f t="shared" si="318"/>
        <v/>
      </c>
      <c r="AR1243" s="32" t="str">
        <f t="shared" si="319"/>
        <v/>
      </c>
      <c r="AS1243" s="32" t="str">
        <f t="shared" si="320"/>
        <v/>
      </c>
      <c r="AT1243" s="96" t="str">
        <f t="shared" si="321"/>
        <v xml:space="preserve"> </v>
      </c>
    </row>
    <row r="1244" spans="1:46" ht="14.25">
      <c r="A1244" s="84"/>
      <c r="B1244" s="101"/>
      <c r="C1244" s="102"/>
      <c r="D1244" s="102"/>
      <c r="E1244" s="102"/>
      <c r="F1244" s="103"/>
      <c r="H1244" s="104"/>
      <c r="J1244" s="101"/>
      <c r="K1244" s="102"/>
      <c r="L1244" s="102"/>
      <c r="M1244" s="102"/>
      <c r="N1244" s="102"/>
      <c r="O1244" s="102"/>
      <c r="P1244" s="102"/>
      <c r="Q1244" s="102"/>
      <c r="R1244" s="105"/>
      <c r="T1244" s="101"/>
      <c r="U1244" s="102"/>
      <c r="V1244" s="102"/>
      <c r="W1244" s="102"/>
      <c r="X1244" s="106"/>
      <c r="Z1244" s="107"/>
      <c r="AA1244" s="108"/>
      <c r="AB1244" s="108"/>
      <c r="AC1244" s="108"/>
      <c r="AD1244" s="109"/>
      <c r="AF1244" s="32" t="str">
        <f t="shared" si="307"/>
        <v/>
      </c>
      <c r="AG1244" s="31" t="str">
        <f t="shared" si="308"/>
        <v>?</v>
      </c>
      <c r="AH1244" s="31" t="str">
        <f t="shared" si="309"/>
        <v>?</v>
      </c>
      <c r="AI1244" s="31" t="str">
        <f t="shared" si="310"/>
        <v>?</v>
      </c>
      <c r="AJ1244" s="31" t="str">
        <f t="shared" si="311"/>
        <v>?</v>
      </c>
      <c r="AK1244" s="31" t="str">
        <f t="shared" si="312"/>
        <v>?</v>
      </c>
      <c r="AL1244" s="31" t="str">
        <f t="shared" si="313"/>
        <v>?</v>
      </c>
      <c r="AM1244" s="39" t="str">
        <f t="shared" si="314"/>
        <v/>
      </c>
      <c r="AN1244" s="31" t="str">
        <f t="shared" si="315"/>
        <v/>
      </c>
      <c r="AO1244" s="32" t="str">
        <f t="shared" si="316"/>
        <v/>
      </c>
      <c r="AP1244" s="32" t="str">
        <f t="shared" si="317"/>
        <v/>
      </c>
      <c r="AQ1244" s="32" t="str">
        <f t="shared" si="318"/>
        <v/>
      </c>
      <c r="AR1244" s="32" t="str">
        <f t="shared" si="319"/>
        <v/>
      </c>
      <c r="AS1244" s="32" t="str">
        <f t="shared" si="320"/>
        <v/>
      </c>
      <c r="AT1244" s="96" t="str">
        <f t="shared" si="321"/>
        <v xml:space="preserve"> </v>
      </c>
    </row>
    <row r="1245" spans="1:46" ht="14.25">
      <c r="A1245" s="84"/>
      <c r="B1245" s="101"/>
      <c r="C1245" s="102"/>
      <c r="D1245" s="102"/>
      <c r="E1245" s="102"/>
      <c r="F1245" s="103"/>
      <c r="H1245" s="104"/>
      <c r="J1245" s="101"/>
      <c r="K1245" s="102"/>
      <c r="L1245" s="102"/>
      <c r="M1245" s="102"/>
      <c r="N1245" s="102"/>
      <c r="O1245" s="102"/>
      <c r="P1245" s="102"/>
      <c r="Q1245" s="102"/>
      <c r="R1245" s="105"/>
      <c r="T1245" s="101"/>
      <c r="U1245" s="102"/>
      <c r="V1245" s="102"/>
      <c r="W1245" s="102"/>
      <c r="X1245" s="106"/>
      <c r="Z1245" s="107"/>
      <c r="AA1245" s="108"/>
      <c r="AB1245" s="108"/>
      <c r="AC1245" s="108"/>
      <c r="AD1245" s="109"/>
      <c r="AF1245" s="32" t="str">
        <f t="shared" si="307"/>
        <v/>
      </c>
      <c r="AG1245" s="31" t="str">
        <f t="shared" si="308"/>
        <v>?</v>
      </c>
      <c r="AH1245" s="31" t="str">
        <f t="shared" si="309"/>
        <v>?</v>
      </c>
      <c r="AI1245" s="31" t="str">
        <f t="shared" si="310"/>
        <v>?</v>
      </c>
      <c r="AJ1245" s="31" t="str">
        <f t="shared" si="311"/>
        <v>?</v>
      </c>
      <c r="AK1245" s="31" t="str">
        <f t="shared" si="312"/>
        <v>?</v>
      </c>
      <c r="AL1245" s="31" t="str">
        <f t="shared" si="313"/>
        <v>?</v>
      </c>
      <c r="AM1245" s="39" t="str">
        <f t="shared" si="314"/>
        <v/>
      </c>
      <c r="AN1245" s="31" t="str">
        <f t="shared" si="315"/>
        <v/>
      </c>
      <c r="AO1245" s="32" t="str">
        <f t="shared" si="316"/>
        <v/>
      </c>
      <c r="AP1245" s="32" t="str">
        <f t="shared" si="317"/>
        <v/>
      </c>
      <c r="AQ1245" s="32" t="str">
        <f t="shared" si="318"/>
        <v/>
      </c>
      <c r="AR1245" s="32" t="str">
        <f t="shared" si="319"/>
        <v/>
      </c>
      <c r="AS1245" s="32" t="str">
        <f t="shared" si="320"/>
        <v/>
      </c>
      <c r="AT1245" s="96" t="str">
        <f t="shared" si="321"/>
        <v xml:space="preserve"> </v>
      </c>
    </row>
    <row r="1246" spans="1:46" ht="14.25">
      <c r="A1246" s="84"/>
      <c r="B1246" s="101"/>
      <c r="C1246" s="102"/>
      <c r="D1246" s="102"/>
      <c r="E1246" s="102"/>
      <c r="F1246" s="103"/>
      <c r="H1246" s="104"/>
      <c r="J1246" s="101"/>
      <c r="K1246" s="102"/>
      <c r="L1246" s="102"/>
      <c r="M1246" s="102"/>
      <c r="N1246" s="102"/>
      <c r="O1246" s="102"/>
      <c r="P1246" s="102"/>
      <c r="Q1246" s="102"/>
      <c r="R1246" s="105"/>
      <c r="T1246" s="101"/>
      <c r="U1246" s="102"/>
      <c r="V1246" s="102"/>
      <c r="W1246" s="102"/>
      <c r="X1246" s="106"/>
      <c r="Z1246" s="107"/>
      <c r="AA1246" s="108"/>
      <c r="AB1246" s="108"/>
      <c r="AC1246" s="108"/>
      <c r="AD1246" s="109"/>
      <c r="AF1246" s="32" t="str">
        <f t="shared" ref="AF1246:AF1309" si="322">IF(COUNTA(H1246)&gt;0,CONCATENATE(" [",H1246,"] "),"")</f>
        <v/>
      </c>
      <c r="AG1246" s="31" t="str">
        <f t="shared" ref="AG1246:AG1309" si="323">IF(COUNTA(L1246)&gt;0,RIGHT(L1246,LEN(L1246)-5),"?")</f>
        <v>?</v>
      </c>
      <c r="AH1246" s="31" t="str">
        <f t="shared" ref="AH1246:AH1309" si="324">IF(COUNTA(M1246)&gt;0,RIGHT(M1246,LEN(M1246)-5),"?")</f>
        <v>?</v>
      </c>
      <c r="AI1246" s="31" t="str">
        <f t="shared" ref="AI1246:AI1309" si="325">IF(COUNTA(N1246)&gt;0,RIGHT(N1246,LEN(N1246)-5),"?")</f>
        <v>?</v>
      </c>
      <c r="AJ1246" s="31" t="str">
        <f t="shared" ref="AJ1246:AJ1309" si="326">IF(COUNTA(O1246)&gt;0,RIGHT(O1246,LEN(O1246)-5),"?")</f>
        <v>?</v>
      </c>
      <c r="AK1246" s="31" t="str">
        <f t="shared" ref="AK1246:AK1309" si="327">IF(COUNTA(P1246)&gt;0,RIGHT(P1246,LEN(P1246)-5),"?")</f>
        <v>?</v>
      </c>
      <c r="AL1246" s="31" t="str">
        <f t="shared" ref="AL1246:AL1309" si="328">IF(COUNTA(Q1246)&gt;0,RIGHT(Q1246,LEN(Q1246)-5),"?")</f>
        <v>?</v>
      </c>
      <c r="AM1246" s="39" t="str">
        <f t="shared" ref="AM1246:AM1309" si="329">IF(COUNTA(R1246)&gt;0,CONCATENATE(" Fasta: ",RIGHT(R1246,LEN(R1246)-5)),"")</f>
        <v/>
      </c>
      <c r="AN1246" s="31" t="str">
        <f t="shared" ref="AN1246:AN1309" si="330">IF(A1246="Målvakt",CONCATENATE(AG1246," - ",AK1246),"")</f>
        <v/>
      </c>
      <c r="AO1246" s="32" t="str">
        <f t="shared" ref="AO1246:AO1309" si="331">IF(A1246="Försvarare",CONCATENATE(AK1246," - ",AH1246," - ",AJ1246," - ",AI1246),"")</f>
        <v/>
      </c>
      <c r="AP1246" s="32" t="str">
        <f t="shared" ref="AP1246:AP1309" si="332">IF(A1246="Inner",CONCATENATE(AH1246," - ",AI1246," - ",AK1246),"")</f>
        <v/>
      </c>
      <c r="AQ1246" s="32" t="str">
        <f t="shared" ref="AQ1246:AQ1309" si="333">IF(A1246="Ytter",CONCATENATE(AJ1246," - ",AH1246," - ",AI1246," - ",AK1246),"")</f>
        <v/>
      </c>
      <c r="AR1246" s="32" t="str">
        <f t="shared" ref="AR1246:AR1309" si="334">IF(A1246="Anfallare",CONCATENATE(AL1246," - ",AI1246," - ",AJ1246),"")</f>
        <v/>
      </c>
      <c r="AS1246" s="32" t="str">
        <f t="shared" ref="AS1246:AS1309" si="335">IF(A1246="Def anfallare",CONCATENATE(AI1246," - ",AH1246," - ",AL1246," - ",AJ1246),"")</f>
        <v/>
      </c>
      <c r="AT1246" s="96" t="str">
        <f t="shared" si="321"/>
        <v xml:space="preserve"> </v>
      </c>
    </row>
    <row r="1247" spans="1:46" ht="14.25">
      <c r="A1247" s="84"/>
      <c r="B1247" s="101"/>
      <c r="C1247" s="102"/>
      <c r="D1247" s="102"/>
      <c r="E1247" s="102"/>
      <c r="F1247" s="103"/>
      <c r="H1247" s="104"/>
      <c r="J1247" s="101"/>
      <c r="K1247" s="102"/>
      <c r="L1247" s="102"/>
      <c r="M1247" s="102"/>
      <c r="N1247" s="102"/>
      <c r="O1247" s="102"/>
      <c r="P1247" s="102"/>
      <c r="Q1247" s="102"/>
      <c r="R1247" s="105"/>
      <c r="T1247" s="101"/>
      <c r="U1247" s="102"/>
      <c r="V1247" s="102"/>
      <c r="W1247" s="102"/>
      <c r="X1247" s="106"/>
      <c r="Z1247" s="107"/>
      <c r="AA1247" s="108"/>
      <c r="AB1247" s="108"/>
      <c r="AC1247" s="108"/>
      <c r="AD1247" s="109"/>
      <c r="AF1247" s="32" t="str">
        <f t="shared" si="322"/>
        <v/>
      </c>
      <c r="AG1247" s="31" t="str">
        <f t="shared" si="323"/>
        <v>?</v>
      </c>
      <c r="AH1247" s="31" t="str">
        <f t="shared" si="324"/>
        <v>?</v>
      </c>
      <c r="AI1247" s="31" t="str">
        <f t="shared" si="325"/>
        <v>?</v>
      </c>
      <c r="AJ1247" s="31" t="str">
        <f t="shared" si="326"/>
        <v>?</v>
      </c>
      <c r="AK1247" s="31" t="str">
        <f t="shared" si="327"/>
        <v>?</v>
      </c>
      <c r="AL1247" s="31" t="str">
        <f t="shared" si="328"/>
        <v>?</v>
      </c>
      <c r="AM1247" s="39" t="str">
        <f t="shared" si="329"/>
        <v/>
      </c>
      <c r="AN1247" s="31" t="str">
        <f t="shared" si="330"/>
        <v/>
      </c>
      <c r="AO1247" s="32" t="str">
        <f t="shared" si="331"/>
        <v/>
      </c>
      <c r="AP1247" s="32" t="str">
        <f t="shared" si="332"/>
        <v/>
      </c>
      <c r="AQ1247" s="32" t="str">
        <f t="shared" si="333"/>
        <v/>
      </c>
      <c r="AR1247" s="32" t="str">
        <f t="shared" si="334"/>
        <v/>
      </c>
      <c r="AS1247" s="32" t="str">
        <f t="shared" si="335"/>
        <v/>
      </c>
      <c r="AT1247" s="96" t="str">
        <f t="shared" si="321"/>
        <v xml:space="preserve"> </v>
      </c>
    </row>
    <row r="1248" spans="1:46" ht="14.25">
      <c r="A1248" s="84"/>
      <c r="B1248" s="101"/>
      <c r="C1248" s="102"/>
      <c r="D1248" s="102"/>
      <c r="E1248" s="102"/>
      <c r="F1248" s="103"/>
      <c r="H1248" s="104"/>
      <c r="J1248" s="101"/>
      <c r="K1248" s="102"/>
      <c r="L1248" s="102"/>
      <c r="M1248" s="102"/>
      <c r="N1248" s="102"/>
      <c r="O1248" s="102"/>
      <c r="P1248" s="102"/>
      <c r="Q1248" s="102"/>
      <c r="R1248" s="105"/>
      <c r="T1248" s="101"/>
      <c r="U1248" s="102"/>
      <c r="V1248" s="102"/>
      <c r="W1248" s="102"/>
      <c r="X1248" s="106"/>
      <c r="Z1248" s="107"/>
      <c r="AA1248" s="108"/>
      <c r="AB1248" s="108"/>
      <c r="AC1248" s="108"/>
      <c r="AD1248" s="109"/>
      <c r="AF1248" s="32" t="str">
        <f t="shared" si="322"/>
        <v/>
      </c>
      <c r="AG1248" s="31" t="str">
        <f t="shared" si="323"/>
        <v>?</v>
      </c>
      <c r="AH1248" s="31" t="str">
        <f t="shared" si="324"/>
        <v>?</v>
      </c>
      <c r="AI1248" s="31" t="str">
        <f t="shared" si="325"/>
        <v>?</v>
      </c>
      <c r="AJ1248" s="31" t="str">
        <f t="shared" si="326"/>
        <v>?</v>
      </c>
      <c r="AK1248" s="31" t="str">
        <f t="shared" si="327"/>
        <v>?</v>
      </c>
      <c r="AL1248" s="31" t="str">
        <f t="shared" si="328"/>
        <v>?</v>
      </c>
      <c r="AM1248" s="39" t="str">
        <f t="shared" si="329"/>
        <v/>
      </c>
      <c r="AN1248" s="31" t="str">
        <f t="shared" si="330"/>
        <v/>
      </c>
      <c r="AO1248" s="32" t="str">
        <f t="shared" si="331"/>
        <v/>
      </c>
      <c r="AP1248" s="32" t="str">
        <f t="shared" si="332"/>
        <v/>
      </c>
      <c r="AQ1248" s="32" t="str">
        <f t="shared" si="333"/>
        <v/>
      </c>
      <c r="AR1248" s="32" t="str">
        <f t="shared" si="334"/>
        <v/>
      </c>
      <c r="AS1248" s="32" t="str">
        <f t="shared" si="335"/>
        <v/>
      </c>
      <c r="AT1248" s="96" t="str">
        <f t="shared" si="321"/>
        <v xml:space="preserve"> </v>
      </c>
    </row>
    <row r="1249" spans="1:46" ht="14.25">
      <c r="A1249" s="84"/>
      <c r="B1249" s="101"/>
      <c r="C1249" s="102"/>
      <c r="D1249" s="102"/>
      <c r="E1249" s="102"/>
      <c r="F1249" s="103"/>
      <c r="H1249" s="104"/>
      <c r="J1249" s="101"/>
      <c r="K1249" s="102"/>
      <c r="L1249" s="102"/>
      <c r="M1249" s="102"/>
      <c r="N1249" s="102"/>
      <c r="O1249" s="102"/>
      <c r="P1249" s="102"/>
      <c r="Q1249" s="102"/>
      <c r="R1249" s="105"/>
      <c r="T1249" s="101"/>
      <c r="U1249" s="102"/>
      <c r="V1249" s="102"/>
      <c r="W1249" s="102"/>
      <c r="X1249" s="106"/>
      <c r="Z1249" s="107"/>
      <c r="AA1249" s="108"/>
      <c r="AB1249" s="108"/>
      <c r="AC1249" s="108"/>
      <c r="AD1249" s="109"/>
      <c r="AF1249" s="32" t="str">
        <f t="shared" si="322"/>
        <v/>
      </c>
      <c r="AG1249" s="31" t="str">
        <f t="shared" si="323"/>
        <v>?</v>
      </c>
      <c r="AH1249" s="31" t="str">
        <f t="shared" si="324"/>
        <v>?</v>
      </c>
      <c r="AI1249" s="31" t="str">
        <f t="shared" si="325"/>
        <v>?</v>
      </c>
      <c r="AJ1249" s="31" t="str">
        <f t="shared" si="326"/>
        <v>?</v>
      </c>
      <c r="AK1249" s="31" t="str">
        <f t="shared" si="327"/>
        <v>?</v>
      </c>
      <c r="AL1249" s="31" t="str">
        <f t="shared" si="328"/>
        <v>?</v>
      </c>
      <c r="AM1249" s="39" t="str">
        <f t="shared" si="329"/>
        <v/>
      </c>
      <c r="AN1249" s="31" t="str">
        <f t="shared" si="330"/>
        <v/>
      </c>
      <c r="AO1249" s="32" t="str">
        <f t="shared" si="331"/>
        <v/>
      </c>
      <c r="AP1249" s="32" t="str">
        <f t="shared" si="332"/>
        <v/>
      </c>
      <c r="AQ1249" s="32" t="str">
        <f t="shared" si="333"/>
        <v/>
      </c>
      <c r="AR1249" s="32" t="str">
        <f t="shared" si="334"/>
        <v/>
      </c>
      <c r="AS1249" s="32" t="str">
        <f t="shared" si="335"/>
        <v/>
      </c>
      <c r="AT1249" s="96" t="str">
        <f t="shared" si="321"/>
        <v xml:space="preserve"> </v>
      </c>
    </row>
    <row r="1250" spans="1:46" ht="14.25">
      <c r="A1250" s="84"/>
      <c r="B1250" s="101"/>
      <c r="C1250" s="102"/>
      <c r="D1250" s="102"/>
      <c r="E1250" s="102"/>
      <c r="F1250" s="103"/>
      <c r="H1250" s="104"/>
      <c r="J1250" s="101"/>
      <c r="K1250" s="102"/>
      <c r="L1250" s="102"/>
      <c r="M1250" s="102"/>
      <c r="N1250" s="102"/>
      <c r="O1250" s="102"/>
      <c r="P1250" s="102"/>
      <c r="Q1250" s="102"/>
      <c r="R1250" s="105"/>
      <c r="T1250" s="101"/>
      <c r="U1250" s="102"/>
      <c r="V1250" s="102"/>
      <c r="W1250" s="102"/>
      <c r="X1250" s="106"/>
      <c r="Z1250" s="107"/>
      <c r="AA1250" s="108"/>
      <c r="AB1250" s="108"/>
      <c r="AC1250" s="108"/>
      <c r="AD1250" s="109"/>
      <c r="AF1250" s="32" t="str">
        <f t="shared" si="322"/>
        <v/>
      </c>
      <c r="AG1250" s="31" t="str">
        <f t="shared" si="323"/>
        <v>?</v>
      </c>
      <c r="AH1250" s="31" t="str">
        <f t="shared" si="324"/>
        <v>?</v>
      </c>
      <c r="AI1250" s="31" t="str">
        <f t="shared" si="325"/>
        <v>?</v>
      </c>
      <c r="AJ1250" s="31" t="str">
        <f t="shared" si="326"/>
        <v>?</v>
      </c>
      <c r="AK1250" s="31" t="str">
        <f t="shared" si="327"/>
        <v>?</v>
      </c>
      <c r="AL1250" s="31" t="str">
        <f t="shared" si="328"/>
        <v>?</v>
      </c>
      <c r="AM1250" s="39" t="str">
        <f t="shared" si="329"/>
        <v/>
      </c>
      <c r="AN1250" s="31" t="str">
        <f t="shared" si="330"/>
        <v/>
      </c>
      <c r="AO1250" s="32" t="str">
        <f t="shared" si="331"/>
        <v/>
      </c>
      <c r="AP1250" s="32" t="str">
        <f t="shared" si="332"/>
        <v/>
      </c>
      <c r="AQ1250" s="32" t="str">
        <f t="shared" si="333"/>
        <v/>
      </c>
      <c r="AR1250" s="32" t="str">
        <f t="shared" si="334"/>
        <v/>
      </c>
      <c r="AS1250" s="32" t="str">
        <f t="shared" si="335"/>
        <v/>
      </c>
      <c r="AT1250" s="96" t="str">
        <f t="shared" si="321"/>
        <v xml:space="preserve"> </v>
      </c>
    </row>
    <row r="1251" spans="1:46" ht="14.25">
      <c r="A1251" s="84"/>
      <c r="B1251" s="101"/>
      <c r="C1251" s="102"/>
      <c r="D1251" s="102"/>
      <c r="E1251" s="102"/>
      <c r="F1251" s="103"/>
      <c r="H1251" s="104"/>
      <c r="J1251" s="101"/>
      <c r="K1251" s="102"/>
      <c r="L1251" s="102"/>
      <c r="M1251" s="102"/>
      <c r="N1251" s="102"/>
      <c r="O1251" s="102"/>
      <c r="P1251" s="102"/>
      <c r="Q1251" s="102"/>
      <c r="R1251" s="105"/>
      <c r="T1251" s="101"/>
      <c r="U1251" s="102"/>
      <c r="V1251" s="102"/>
      <c r="W1251" s="102"/>
      <c r="X1251" s="106"/>
      <c r="Z1251" s="107"/>
      <c r="AA1251" s="108"/>
      <c r="AB1251" s="108"/>
      <c r="AC1251" s="108"/>
      <c r="AD1251" s="109"/>
      <c r="AF1251" s="32" t="str">
        <f t="shared" si="322"/>
        <v/>
      </c>
      <c r="AG1251" s="31" t="str">
        <f t="shared" si="323"/>
        <v>?</v>
      </c>
      <c r="AH1251" s="31" t="str">
        <f t="shared" si="324"/>
        <v>?</v>
      </c>
      <c r="AI1251" s="31" t="str">
        <f t="shared" si="325"/>
        <v>?</v>
      </c>
      <c r="AJ1251" s="31" t="str">
        <f t="shared" si="326"/>
        <v>?</v>
      </c>
      <c r="AK1251" s="31" t="str">
        <f t="shared" si="327"/>
        <v>?</v>
      </c>
      <c r="AL1251" s="31" t="str">
        <f t="shared" si="328"/>
        <v>?</v>
      </c>
      <c r="AM1251" s="39" t="str">
        <f t="shared" si="329"/>
        <v/>
      </c>
      <c r="AN1251" s="31" t="str">
        <f t="shared" si="330"/>
        <v/>
      </c>
      <c r="AO1251" s="32" t="str">
        <f t="shared" si="331"/>
        <v/>
      </c>
      <c r="AP1251" s="32" t="str">
        <f t="shared" si="332"/>
        <v/>
      </c>
      <c r="AQ1251" s="32" t="str">
        <f t="shared" si="333"/>
        <v/>
      </c>
      <c r="AR1251" s="32" t="str">
        <f t="shared" si="334"/>
        <v/>
      </c>
      <c r="AS1251" s="32" t="str">
        <f t="shared" si="335"/>
        <v/>
      </c>
      <c r="AT1251" s="96" t="str">
        <f t="shared" si="321"/>
        <v xml:space="preserve"> </v>
      </c>
    </row>
    <row r="1252" spans="1:46" ht="14.25">
      <c r="A1252" s="84"/>
      <c r="B1252" s="101"/>
      <c r="C1252" s="102"/>
      <c r="D1252" s="102"/>
      <c r="E1252" s="102"/>
      <c r="F1252" s="103"/>
      <c r="H1252" s="104"/>
      <c r="J1252" s="101"/>
      <c r="K1252" s="102"/>
      <c r="L1252" s="102"/>
      <c r="M1252" s="102"/>
      <c r="N1252" s="102"/>
      <c r="O1252" s="102"/>
      <c r="P1252" s="102"/>
      <c r="Q1252" s="102"/>
      <c r="R1252" s="105"/>
      <c r="T1252" s="101"/>
      <c r="U1252" s="102"/>
      <c r="V1252" s="102"/>
      <c r="W1252" s="102"/>
      <c r="X1252" s="106"/>
      <c r="Z1252" s="107"/>
      <c r="AA1252" s="108"/>
      <c r="AB1252" s="108"/>
      <c r="AC1252" s="108"/>
      <c r="AD1252" s="109"/>
      <c r="AF1252" s="32" t="str">
        <f t="shared" si="322"/>
        <v/>
      </c>
      <c r="AG1252" s="31" t="str">
        <f t="shared" si="323"/>
        <v>?</v>
      </c>
      <c r="AH1252" s="31" t="str">
        <f t="shared" si="324"/>
        <v>?</v>
      </c>
      <c r="AI1252" s="31" t="str">
        <f t="shared" si="325"/>
        <v>?</v>
      </c>
      <c r="AJ1252" s="31" t="str">
        <f t="shared" si="326"/>
        <v>?</v>
      </c>
      <c r="AK1252" s="31" t="str">
        <f t="shared" si="327"/>
        <v>?</v>
      </c>
      <c r="AL1252" s="31" t="str">
        <f t="shared" si="328"/>
        <v>?</v>
      </c>
      <c r="AM1252" s="39" t="str">
        <f t="shared" si="329"/>
        <v/>
      </c>
      <c r="AN1252" s="31" t="str">
        <f t="shared" si="330"/>
        <v/>
      </c>
      <c r="AO1252" s="32" t="str">
        <f t="shared" si="331"/>
        <v/>
      </c>
      <c r="AP1252" s="32" t="str">
        <f t="shared" si="332"/>
        <v/>
      </c>
      <c r="AQ1252" s="32" t="str">
        <f t="shared" si="333"/>
        <v/>
      </c>
      <c r="AR1252" s="32" t="str">
        <f t="shared" si="334"/>
        <v/>
      </c>
      <c r="AS1252" s="32" t="str">
        <f t="shared" si="335"/>
        <v/>
      </c>
      <c r="AT1252" s="96" t="str">
        <f t="shared" si="321"/>
        <v xml:space="preserve"> </v>
      </c>
    </row>
    <row r="1253" spans="1:46" ht="14.25">
      <c r="A1253" s="84"/>
      <c r="B1253" s="101"/>
      <c r="C1253" s="102"/>
      <c r="D1253" s="102"/>
      <c r="E1253" s="102"/>
      <c r="F1253" s="103"/>
      <c r="H1253" s="104"/>
      <c r="J1253" s="101"/>
      <c r="K1253" s="102"/>
      <c r="L1253" s="102"/>
      <c r="M1253" s="102"/>
      <c r="N1253" s="102"/>
      <c r="O1253" s="102"/>
      <c r="P1253" s="102"/>
      <c r="Q1253" s="102"/>
      <c r="R1253" s="105"/>
      <c r="T1253" s="101"/>
      <c r="U1253" s="102"/>
      <c r="V1253" s="102"/>
      <c r="W1253" s="102"/>
      <c r="X1253" s="106"/>
      <c r="Z1253" s="107"/>
      <c r="AA1253" s="108"/>
      <c r="AB1253" s="108"/>
      <c r="AC1253" s="108"/>
      <c r="AD1253" s="109"/>
      <c r="AF1253" s="32" t="str">
        <f t="shared" si="322"/>
        <v/>
      </c>
      <c r="AG1253" s="31" t="str">
        <f t="shared" si="323"/>
        <v>?</v>
      </c>
      <c r="AH1253" s="31" t="str">
        <f t="shared" si="324"/>
        <v>?</v>
      </c>
      <c r="AI1253" s="31" t="str">
        <f t="shared" si="325"/>
        <v>?</v>
      </c>
      <c r="AJ1253" s="31" t="str">
        <f t="shared" si="326"/>
        <v>?</v>
      </c>
      <c r="AK1253" s="31" t="str">
        <f t="shared" si="327"/>
        <v>?</v>
      </c>
      <c r="AL1253" s="31" t="str">
        <f t="shared" si="328"/>
        <v>?</v>
      </c>
      <c r="AM1253" s="39" t="str">
        <f t="shared" si="329"/>
        <v/>
      </c>
      <c r="AN1253" s="31" t="str">
        <f t="shared" si="330"/>
        <v/>
      </c>
      <c r="AO1253" s="32" t="str">
        <f t="shared" si="331"/>
        <v/>
      </c>
      <c r="AP1253" s="32" t="str">
        <f t="shared" si="332"/>
        <v/>
      </c>
      <c r="AQ1253" s="32" t="str">
        <f t="shared" si="333"/>
        <v/>
      </c>
      <c r="AR1253" s="32" t="str">
        <f t="shared" si="334"/>
        <v/>
      </c>
      <c r="AS1253" s="32" t="str">
        <f t="shared" si="335"/>
        <v/>
      </c>
      <c r="AT1253" s="96" t="str">
        <f t="shared" ref="AT1253:AT1316" si="336">CONCATENATE(IF(Z1253="LL","[u]",IF(Z1253="Ny","[i]",IF(Z1253="Extra koll","[b]",""))),F1253," ",C1253,IF(COUNTA(D1253)&gt;0,CONCATENATE(" [playerid=",D1253,"] "),""),AN1253,AO1253,AP1253,AQ1253,AR1253,AS1253,AF1253,AM1253,IF(Z1253="LL","[/u]",IF(Z1253="Ny","[/i]",IF(Z1253="Extra koll","[/b]",""))))</f>
        <v xml:space="preserve"> </v>
      </c>
    </row>
    <row r="1254" spans="1:46" ht="14.25">
      <c r="A1254" s="84"/>
      <c r="B1254" s="101"/>
      <c r="C1254" s="102"/>
      <c r="D1254" s="102"/>
      <c r="E1254" s="102"/>
      <c r="F1254" s="103"/>
      <c r="H1254" s="104"/>
      <c r="J1254" s="101"/>
      <c r="K1254" s="102"/>
      <c r="L1254" s="102"/>
      <c r="M1254" s="102"/>
      <c r="N1254" s="102"/>
      <c r="O1254" s="102"/>
      <c r="P1254" s="102"/>
      <c r="Q1254" s="102"/>
      <c r="R1254" s="105"/>
      <c r="T1254" s="101"/>
      <c r="U1254" s="102"/>
      <c r="V1254" s="102"/>
      <c r="W1254" s="102"/>
      <c r="X1254" s="106"/>
      <c r="Z1254" s="107"/>
      <c r="AA1254" s="108"/>
      <c r="AB1254" s="108"/>
      <c r="AC1254" s="108"/>
      <c r="AD1254" s="109"/>
      <c r="AF1254" s="32" t="str">
        <f t="shared" si="322"/>
        <v/>
      </c>
      <c r="AG1254" s="31" t="str">
        <f t="shared" si="323"/>
        <v>?</v>
      </c>
      <c r="AH1254" s="31" t="str">
        <f t="shared" si="324"/>
        <v>?</v>
      </c>
      <c r="AI1254" s="31" t="str">
        <f t="shared" si="325"/>
        <v>?</v>
      </c>
      <c r="AJ1254" s="31" t="str">
        <f t="shared" si="326"/>
        <v>?</v>
      </c>
      <c r="AK1254" s="31" t="str">
        <f t="shared" si="327"/>
        <v>?</v>
      </c>
      <c r="AL1254" s="31" t="str">
        <f t="shared" si="328"/>
        <v>?</v>
      </c>
      <c r="AM1254" s="39" t="str">
        <f t="shared" si="329"/>
        <v/>
      </c>
      <c r="AN1254" s="31" t="str">
        <f t="shared" si="330"/>
        <v/>
      </c>
      <c r="AO1254" s="32" t="str">
        <f t="shared" si="331"/>
        <v/>
      </c>
      <c r="AP1254" s="32" t="str">
        <f t="shared" si="332"/>
        <v/>
      </c>
      <c r="AQ1254" s="32" t="str">
        <f t="shared" si="333"/>
        <v/>
      </c>
      <c r="AR1254" s="32" t="str">
        <f t="shared" si="334"/>
        <v/>
      </c>
      <c r="AS1254" s="32" t="str">
        <f t="shared" si="335"/>
        <v/>
      </c>
      <c r="AT1254" s="96" t="str">
        <f t="shared" si="336"/>
        <v xml:space="preserve"> </v>
      </c>
    </row>
    <row r="1255" spans="1:46" ht="14.25">
      <c r="A1255" s="84"/>
      <c r="B1255" s="101"/>
      <c r="C1255" s="102"/>
      <c r="D1255" s="102"/>
      <c r="E1255" s="102"/>
      <c r="F1255" s="103"/>
      <c r="H1255" s="104"/>
      <c r="J1255" s="101"/>
      <c r="K1255" s="102"/>
      <c r="L1255" s="102"/>
      <c r="M1255" s="102"/>
      <c r="N1255" s="102"/>
      <c r="O1255" s="102"/>
      <c r="P1255" s="102"/>
      <c r="Q1255" s="102"/>
      <c r="R1255" s="105"/>
      <c r="T1255" s="101"/>
      <c r="U1255" s="102"/>
      <c r="V1255" s="102"/>
      <c r="W1255" s="102"/>
      <c r="X1255" s="106"/>
      <c r="Z1255" s="107"/>
      <c r="AA1255" s="108"/>
      <c r="AB1255" s="108"/>
      <c r="AC1255" s="108"/>
      <c r="AD1255" s="109"/>
      <c r="AF1255" s="32" t="str">
        <f t="shared" si="322"/>
        <v/>
      </c>
      <c r="AG1255" s="31" t="str">
        <f t="shared" si="323"/>
        <v>?</v>
      </c>
      <c r="AH1255" s="31" t="str">
        <f t="shared" si="324"/>
        <v>?</v>
      </c>
      <c r="AI1255" s="31" t="str">
        <f t="shared" si="325"/>
        <v>?</v>
      </c>
      <c r="AJ1255" s="31" t="str">
        <f t="shared" si="326"/>
        <v>?</v>
      </c>
      <c r="AK1255" s="31" t="str">
        <f t="shared" si="327"/>
        <v>?</v>
      </c>
      <c r="AL1255" s="31" t="str">
        <f t="shared" si="328"/>
        <v>?</v>
      </c>
      <c r="AM1255" s="39" t="str">
        <f t="shared" si="329"/>
        <v/>
      </c>
      <c r="AN1255" s="31" t="str">
        <f t="shared" si="330"/>
        <v/>
      </c>
      <c r="AO1255" s="32" t="str">
        <f t="shared" si="331"/>
        <v/>
      </c>
      <c r="AP1255" s="32" t="str">
        <f t="shared" si="332"/>
        <v/>
      </c>
      <c r="AQ1255" s="32" t="str">
        <f t="shared" si="333"/>
        <v/>
      </c>
      <c r="AR1255" s="32" t="str">
        <f t="shared" si="334"/>
        <v/>
      </c>
      <c r="AS1255" s="32" t="str">
        <f t="shared" si="335"/>
        <v/>
      </c>
      <c r="AT1255" s="96" t="str">
        <f t="shared" si="336"/>
        <v xml:space="preserve"> </v>
      </c>
    </row>
    <row r="1256" spans="1:46" ht="14.25">
      <c r="A1256" s="84"/>
      <c r="B1256" s="101"/>
      <c r="C1256" s="102"/>
      <c r="D1256" s="102"/>
      <c r="E1256" s="102"/>
      <c r="F1256" s="103"/>
      <c r="H1256" s="104"/>
      <c r="J1256" s="101"/>
      <c r="K1256" s="102"/>
      <c r="L1256" s="102"/>
      <c r="M1256" s="102"/>
      <c r="N1256" s="102"/>
      <c r="O1256" s="102"/>
      <c r="P1256" s="102"/>
      <c r="Q1256" s="102"/>
      <c r="R1256" s="105"/>
      <c r="T1256" s="101"/>
      <c r="U1256" s="102"/>
      <c r="V1256" s="102"/>
      <c r="W1256" s="102"/>
      <c r="X1256" s="106"/>
      <c r="Z1256" s="107"/>
      <c r="AA1256" s="108"/>
      <c r="AB1256" s="108"/>
      <c r="AC1256" s="108"/>
      <c r="AD1256" s="109"/>
      <c r="AF1256" s="32" t="str">
        <f t="shared" si="322"/>
        <v/>
      </c>
      <c r="AG1256" s="31" t="str">
        <f t="shared" si="323"/>
        <v>?</v>
      </c>
      <c r="AH1256" s="31" t="str">
        <f t="shared" si="324"/>
        <v>?</v>
      </c>
      <c r="AI1256" s="31" t="str">
        <f t="shared" si="325"/>
        <v>?</v>
      </c>
      <c r="AJ1256" s="31" t="str">
        <f t="shared" si="326"/>
        <v>?</v>
      </c>
      <c r="AK1256" s="31" t="str">
        <f t="shared" si="327"/>
        <v>?</v>
      </c>
      <c r="AL1256" s="31" t="str">
        <f t="shared" si="328"/>
        <v>?</v>
      </c>
      <c r="AM1256" s="39" t="str">
        <f t="shared" si="329"/>
        <v/>
      </c>
      <c r="AN1256" s="31" t="str">
        <f t="shared" si="330"/>
        <v/>
      </c>
      <c r="AO1256" s="32" t="str">
        <f t="shared" si="331"/>
        <v/>
      </c>
      <c r="AP1256" s="32" t="str">
        <f t="shared" si="332"/>
        <v/>
      </c>
      <c r="AQ1256" s="32" t="str">
        <f t="shared" si="333"/>
        <v/>
      </c>
      <c r="AR1256" s="32" t="str">
        <f t="shared" si="334"/>
        <v/>
      </c>
      <c r="AS1256" s="32" t="str">
        <f t="shared" si="335"/>
        <v/>
      </c>
      <c r="AT1256" s="96" t="str">
        <f t="shared" si="336"/>
        <v xml:space="preserve"> </v>
      </c>
    </row>
    <row r="1257" spans="1:46" ht="14.25">
      <c r="A1257" s="84"/>
      <c r="B1257" s="101"/>
      <c r="C1257" s="102"/>
      <c r="D1257" s="102"/>
      <c r="E1257" s="102"/>
      <c r="F1257" s="103"/>
      <c r="H1257" s="104"/>
      <c r="J1257" s="101"/>
      <c r="K1257" s="102"/>
      <c r="L1257" s="102"/>
      <c r="M1257" s="102"/>
      <c r="N1257" s="102"/>
      <c r="O1257" s="102"/>
      <c r="P1257" s="102"/>
      <c r="Q1257" s="102"/>
      <c r="R1257" s="105"/>
      <c r="T1257" s="101"/>
      <c r="U1257" s="102"/>
      <c r="V1257" s="102"/>
      <c r="W1257" s="102"/>
      <c r="X1257" s="106"/>
      <c r="Z1257" s="107"/>
      <c r="AA1257" s="108"/>
      <c r="AB1257" s="108"/>
      <c r="AC1257" s="108"/>
      <c r="AD1257" s="109"/>
      <c r="AF1257" s="32" t="str">
        <f t="shared" si="322"/>
        <v/>
      </c>
      <c r="AG1257" s="31" t="str">
        <f t="shared" si="323"/>
        <v>?</v>
      </c>
      <c r="AH1257" s="31" t="str">
        <f t="shared" si="324"/>
        <v>?</v>
      </c>
      <c r="AI1257" s="31" t="str">
        <f t="shared" si="325"/>
        <v>?</v>
      </c>
      <c r="AJ1257" s="31" t="str">
        <f t="shared" si="326"/>
        <v>?</v>
      </c>
      <c r="AK1257" s="31" t="str">
        <f t="shared" si="327"/>
        <v>?</v>
      </c>
      <c r="AL1257" s="31" t="str">
        <f t="shared" si="328"/>
        <v>?</v>
      </c>
      <c r="AM1257" s="39" t="str">
        <f t="shared" si="329"/>
        <v/>
      </c>
      <c r="AN1257" s="31" t="str">
        <f t="shared" si="330"/>
        <v/>
      </c>
      <c r="AO1257" s="32" t="str">
        <f t="shared" si="331"/>
        <v/>
      </c>
      <c r="AP1257" s="32" t="str">
        <f t="shared" si="332"/>
        <v/>
      </c>
      <c r="AQ1257" s="32" t="str">
        <f t="shared" si="333"/>
        <v/>
      </c>
      <c r="AR1257" s="32" t="str">
        <f t="shared" si="334"/>
        <v/>
      </c>
      <c r="AS1257" s="32" t="str">
        <f t="shared" si="335"/>
        <v/>
      </c>
      <c r="AT1257" s="96" t="str">
        <f t="shared" si="336"/>
        <v xml:space="preserve"> </v>
      </c>
    </row>
    <row r="1258" spans="1:46" ht="14.25">
      <c r="A1258" s="84"/>
      <c r="B1258" s="101"/>
      <c r="C1258" s="102"/>
      <c r="D1258" s="102"/>
      <c r="E1258" s="102"/>
      <c r="F1258" s="103"/>
      <c r="H1258" s="104"/>
      <c r="J1258" s="101"/>
      <c r="K1258" s="102"/>
      <c r="L1258" s="102"/>
      <c r="M1258" s="102"/>
      <c r="N1258" s="102"/>
      <c r="O1258" s="102"/>
      <c r="P1258" s="102"/>
      <c r="Q1258" s="102"/>
      <c r="R1258" s="105"/>
      <c r="T1258" s="101"/>
      <c r="U1258" s="102"/>
      <c r="V1258" s="102"/>
      <c r="W1258" s="102"/>
      <c r="X1258" s="106"/>
      <c r="Z1258" s="107"/>
      <c r="AA1258" s="108"/>
      <c r="AB1258" s="108"/>
      <c r="AC1258" s="108"/>
      <c r="AD1258" s="109"/>
      <c r="AF1258" s="32" t="str">
        <f t="shared" si="322"/>
        <v/>
      </c>
      <c r="AG1258" s="31" t="str">
        <f t="shared" si="323"/>
        <v>?</v>
      </c>
      <c r="AH1258" s="31" t="str">
        <f t="shared" si="324"/>
        <v>?</v>
      </c>
      <c r="AI1258" s="31" t="str">
        <f t="shared" si="325"/>
        <v>?</v>
      </c>
      <c r="AJ1258" s="31" t="str">
        <f t="shared" si="326"/>
        <v>?</v>
      </c>
      <c r="AK1258" s="31" t="str">
        <f t="shared" si="327"/>
        <v>?</v>
      </c>
      <c r="AL1258" s="31" t="str">
        <f t="shared" si="328"/>
        <v>?</v>
      </c>
      <c r="AM1258" s="39" t="str">
        <f t="shared" si="329"/>
        <v/>
      </c>
      <c r="AN1258" s="31" t="str">
        <f t="shared" si="330"/>
        <v/>
      </c>
      <c r="AO1258" s="32" t="str">
        <f t="shared" si="331"/>
        <v/>
      </c>
      <c r="AP1258" s="32" t="str">
        <f t="shared" si="332"/>
        <v/>
      </c>
      <c r="AQ1258" s="32" t="str">
        <f t="shared" si="333"/>
        <v/>
      </c>
      <c r="AR1258" s="32" t="str">
        <f t="shared" si="334"/>
        <v/>
      </c>
      <c r="AS1258" s="32" t="str">
        <f t="shared" si="335"/>
        <v/>
      </c>
      <c r="AT1258" s="96" t="str">
        <f t="shared" si="336"/>
        <v xml:space="preserve"> </v>
      </c>
    </row>
    <row r="1259" spans="1:46" ht="14.25">
      <c r="A1259" s="84"/>
      <c r="B1259" s="101"/>
      <c r="C1259" s="102"/>
      <c r="D1259" s="102"/>
      <c r="E1259" s="102"/>
      <c r="F1259" s="103"/>
      <c r="H1259" s="104"/>
      <c r="J1259" s="101"/>
      <c r="K1259" s="102"/>
      <c r="L1259" s="102"/>
      <c r="M1259" s="102"/>
      <c r="N1259" s="102"/>
      <c r="O1259" s="102"/>
      <c r="P1259" s="102"/>
      <c r="Q1259" s="102"/>
      <c r="R1259" s="105"/>
      <c r="T1259" s="101"/>
      <c r="U1259" s="102"/>
      <c r="V1259" s="102"/>
      <c r="W1259" s="102"/>
      <c r="X1259" s="106"/>
      <c r="Z1259" s="107"/>
      <c r="AA1259" s="108"/>
      <c r="AB1259" s="108"/>
      <c r="AC1259" s="108"/>
      <c r="AD1259" s="109"/>
      <c r="AF1259" s="32" t="str">
        <f t="shared" si="322"/>
        <v/>
      </c>
      <c r="AG1259" s="31" t="str">
        <f t="shared" si="323"/>
        <v>?</v>
      </c>
      <c r="AH1259" s="31" t="str">
        <f t="shared" si="324"/>
        <v>?</v>
      </c>
      <c r="AI1259" s="31" t="str">
        <f t="shared" si="325"/>
        <v>?</v>
      </c>
      <c r="AJ1259" s="31" t="str">
        <f t="shared" si="326"/>
        <v>?</v>
      </c>
      <c r="AK1259" s="31" t="str">
        <f t="shared" si="327"/>
        <v>?</v>
      </c>
      <c r="AL1259" s="31" t="str">
        <f t="shared" si="328"/>
        <v>?</v>
      </c>
      <c r="AM1259" s="39" t="str">
        <f t="shared" si="329"/>
        <v/>
      </c>
      <c r="AN1259" s="31" t="str">
        <f t="shared" si="330"/>
        <v/>
      </c>
      <c r="AO1259" s="32" t="str">
        <f t="shared" si="331"/>
        <v/>
      </c>
      <c r="AP1259" s="32" t="str">
        <f t="shared" si="332"/>
        <v/>
      </c>
      <c r="AQ1259" s="32" t="str">
        <f t="shared" si="333"/>
        <v/>
      </c>
      <c r="AR1259" s="32" t="str">
        <f t="shared" si="334"/>
        <v/>
      </c>
      <c r="AS1259" s="32" t="str">
        <f t="shared" si="335"/>
        <v/>
      </c>
      <c r="AT1259" s="96" t="str">
        <f t="shared" si="336"/>
        <v xml:space="preserve"> </v>
      </c>
    </row>
    <row r="1260" spans="1:46" ht="14.25">
      <c r="A1260" s="84"/>
      <c r="B1260" s="101"/>
      <c r="C1260" s="102"/>
      <c r="D1260" s="102"/>
      <c r="E1260" s="102"/>
      <c r="F1260" s="103"/>
      <c r="H1260" s="104"/>
      <c r="J1260" s="101"/>
      <c r="K1260" s="102"/>
      <c r="L1260" s="102"/>
      <c r="M1260" s="102"/>
      <c r="N1260" s="102"/>
      <c r="O1260" s="102"/>
      <c r="P1260" s="102"/>
      <c r="Q1260" s="102"/>
      <c r="R1260" s="105"/>
      <c r="T1260" s="101"/>
      <c r="U1260" s="102"/>
      <c r="V1260" s="102"/>
      <c r="W1260" s="102"/>
      <c r="X1260" s="106"/>
      <c r="Z1260" s="107"/>
      <c r="AA1260" s="108"/>
      <c r="AB1260" s="108"/>
      <c r="AC1260" s="108"/>
      <c r="AD1260" s="109"/>
      <c r="AF1260" s="32" t="str">
        <f t="shared" si="322"/>
        <v/>
      </c>
      <c r="AG1260" s="31" t="str">
        <f t="shared" si="323"/>
        <v>?</v>
      </c>
      <c r="AH1260" s="31" t="str">
        <f t="shared" si="324"/>
        <v>?</v>
      </c>
      <c r="AI1260" s="31" t="str">
        <f t="shared" si="325"/>
        <v>?</v>
      </c>
      <c r="AJ1260" s="31" t="str">
        <f t="shared" si="326"/>
        <v>?</v>
      </c>
      <c r="AK1260" s="31" t="str">
        <f t="shared" si="327"/>
        <v>?</v>
      </c>
      <c r="AL1260" s="31" t="str">
        <f t="shared" si="328"/>
        <v>?</v>
      </c>
      <c r="AM1260" s="39" t="str">
        <f t="shared" si="329"/>
        <v/>
      </c>
      <c r="AN1260" s="31" t="str">
        <f t="shared" si="330"/>
        <v/>
      </c>
      <c r="AO1260" s="32" t="str">
        <f t="shared" si="331"/>
        <v/>
      </c>
      <c r="AP1260" s="32" t="str">
        <f t="shared" si="332"/>
        <v/>
      </c>
      <c r="AQ1260" s="32" t="str">
        <f t="shared" si="333"/>
        <v/>
      </c>
      <c r="AR1260" s="32" t="str">
        <f t="shared" si="334"/>
        <v/>
      </c>
      <c r="AS1260" s="32" t="str">
        <f t="shared" si="335"/>
        <v/>
      </c>
      <c r="AT1260" s="96" t="str">
        <f t="shared" si="336"/>
        <v xml:space="preserve"> </v>
      </c>
    </row>
    <row r="1261" spans="1:46" ht="14.25">
      <c r="A1261" s="84"/>
      <c r="B1261" s="101"/>
      <c r="C1261" s="102"/>
      <c r="D1261" s="102"/>
      <c r="E1261" s="102"/>
      <c r="F1261" s="103"/>
      <c r="H1261" s="104"/>
      <c r="J1261" s="101"/>
      <c r="K1261" s="102"/>
      <c r="L1261" s="102"/>
      <c r="M1261" s="102"/>
      <c r="N1261" s="102"/>
      <c r="O1261" s="102"/>
      <c r="P1261" s="102"/>
      <c r="Q1261" s="102"/>
      <c r="R1261" s="105"/>
      <c r="T1261" s="101"/>
      <c r="U1261" s="102"/>
      <c r="V1261" s="102"/>
      <c r="W1261" s="102"/>
      <c r="X1261" s="106"/>
      <c r="Z1261" s="107"/>
      <c r="AA1261" s="108"/>
      <c r="AB1261" s="108"/>
      <c r="AC1261" s="108"/>
      <c r="AD1261" s="109"/>
      <c r="AF1261" s="32" t="str">
        <f t="shared" si="322"/>
        <v/>
      </c>
      <c r="AG1261" s="31" t="str">
        <f t="shared" si="323"/>
        <v>?</v>
      </c>
      <c r="AH1261" s="31" t="str">
        <f t="shared" si="324"/>
        <v>?</v>
      </c>
      <c r="AI1261" s="31" t="str">
        <f t="shared" si="325"/>
        <v>?</v>
      </c>
      <c r="AJ1261" s="31" t="str">
        <f t="shared" si="326"/>
        <v>?</v>
      </c>
      <c r="AK1261" s="31" t="str">
        <f t="shared" si="327"/>
        <v>?</v>
      </c>
      <c r="AL1261" s="31" t="str">
        <f t="shared" si="328"/>
        <v>?</v>
      </c>
      <c r="AM1261" s="39" t="str">
        <f t="shared" si="329"/>
        <v/>
      </c>
      <c r="AN1261" s="31" t="str">
        <f t="shared" si="330"/>
        <v/>
      </c>
      <c r="AO1261" s="32" t="str">
        <f t="shared" si="331"/>
        <v/>
      </c>
      <c r="AP1261" s="32" t="str">
        <f t="shared" si="332"/>
        <v/>
      </c>
      <c r="AQ1261" s="32" t="str">
        <f t="shared" si="333"/>
        <v/>
      </c>
      <c r="AR1261" s="32" t="str">
        <f t="shared" si="334"/>
        <v/>
      </c>
      <c r="AS1261" s="32" t="str">
        <f t="shared" si="335"/>
        <v/>
      </c>
      <c r="AT1261" s="96" t="str">
        <f t="shared" si="336"/>
        <v xml:space="preserve"> </v>
      </c>
    </row>
    <row r="1262" spans="1:46" ht="14.25">
      <c r="A1262" s="84"/>
      <c r="B1262" s="101"/>
      <c r="C1262" s="102"/>
      <c r="D1262" s="102"/>
      <c r="E1262" s="102"/>
      <c r="F1262" s="103"/>
      <c r="H1262" s="104"/>
      <c r="J1262" s="101"/>
      <c r="K1262" s="102"/>
      <c r="L1262" s="102"/>
      <c r="M1262" s="102"/>
      <c r="N1262" s="102"/>
      <c r="O1262" s="102"/>
      <c r="P1262" s="102"/>
      <c r="Q1262" s="102"/>
      <c r="R1262" s="105"/>
      <c r="T1262" s="101"/>
      <c r="U1262" s="102"/>
      <c r="V1262" s="102"/>
      <c r="W1262" s="102"/>
      <c r="X1262" s="106"/>
      <c r="Z1262" s="107"/>
      <c r="AA1262" s="108"/>
      <c r="AB1262" s="108"/>
      <c r="AC1262" s="108"/>
      <c r="AD1262" s="109"/>
      <c r="AF1262" s="32" t="str">
        <f t="shared" si="322"/>
        <v/>
      </c>
      <c r="AG1262" s="31" t="str">
        <f t="shared" si="323"/>
        <v>?</v>
      </c>
      <c r="AH1262" s="31" t="str">
        <f t="shared" si="324"/>
        <v>?</v>
      </c>
      <c r="AI1262" s="31" t="str">
        <f t="shared" si="325"/>
        <v>?</v>
      </c>
      <c r="AJ1262" s="31" t="str">
        <f t="shared" si="326"/>
        <v>?</v>
      </c>
      <c r="AK1262" s="31" t="str">
        <f t="shared" si="327"/>
        <v>?</v>
      </c>
      <c r="AL1262" s="31" t="str">
        <f t="shared" si="328"/>
        <v>?</v>
      </c>
      <c r="AM1262" s="39" t="str">
        <f t="shared" si="329"/>
        <v/>
      </c>
      <c r="AN1262" s="31" t="str">
        <f t="shared" si="330"/>
        <v/>
      </c>
      <c r="AO1262" s="32" t="str">
        <f t="shared" si="331"/>
        <v/>
      </c>
      <c r="AP1262" s="32" t="str">
        <f t="shared" si="332"/>
        <v/>
      </c>
      <c r="AQ1262" s="32" t="str">
        <f t="shared" si="333"/>
        <v/>
      </c>
      <c r="AR1262" s="32" t="str">
        <f t="shared" si="334"/>
        <v/>
      </c>
      <c r="AS1262" s="32" t="str">
        <f t="shared" si="335"/>
        <v/>
      </c>
      <c r="AT1262" s="96" t="str">
        <f t="shared" si="336"/>
        <v xml:space="preserve"> </v>
      </c>
    </row>
    <row r="1263" spans="1:46" ht="14.25">
      <c r="A1263" s="84"/>
      <c r="B1263" s="101"/>
      <c r="C1263" s="102"/>
      <c r="D1263" s="102"/>
      <c r="E1263" s="102"/>
      <c r="F1263" s="103"/>
      <c r="H1263" s="104"/>
      <c r="J1263" s="101"/>
      <c r="K1263" s="102"/>
      <c r="L1263" s="102"/>
      <c r="M1263" s="102"/>
      <c r="N1263" s="102"/>
      <c r="O1263" s="102"/>
      <c r="P1263" s="102"/>
      <c r="Q1263" s="102"/>
      <c r="R1263" s="105"/>
      <c r="T1263" s="101"/>
      <c r="U1263" s="102"/>
      <c r="V1263" s="102"/>
      <c r="W1263" s="102"/>
      <c r="X1263" s="106"/>
      <c r="Z1263" s="107"/>
      <c r="AA1263" s="108"/>
      <c r="AB1263" s="108"/>
      <c r="AC1263" s="108"/>
      <c r="AD1263" s="109"/>
      <c r="AF1263" s="32" t="str">
        <f t="shared" si="322"/>
        <v/>
      </c>
      <c r="AG1263" s="31" t="str">
        <f t="shared" si="323"/>
        <v>?</v>
      </c>
      <c r="AH1263" s="31" t="str">
        <f t="shared" si="324"/>
        <v>?</v>
      </c>
      <c r="AI1263" s="31" t="str">
        <f t="shared" si="325"/>
        <v>?</v>
      </c>
      <c r="AJ1263" s="31" t="str">
        <f t="shared" si="326"/>
        <v>?</v>
      </c>
      <c r="AK1263" s="31" t="str">
        <f t="shared" si="327"/>
        <v>?</v>
      </c>
      <c r="AL1263" s="31" t="str">
        <f t="shared" si="328"/>
        <v>?</v>
      </c>
      <c r="AM1263" s="39" t="str">
        <f t="shared" si="329"/>
        <v/>
      </c>
      <c r="AN1263" s="31" t="str">
        <f t="shared" si="330"/>
        <v/>
      </c>
      <c r="AO1263" s="32" t="str">
        <f t="shared" si="331"/>
        <v/>
      </c>
      <c r="AP1263" s="32" t="str">
        <f t="shared" si="332"/>
        <v/>
      </c>
      <c r="AQ1263" s="32" t="str">
        <f t="shared" si="333"/>
        <v/>
      </c>
      <c r="AR1263" s="32" t="str">
        <f t="shared" si="334"/>
        <v/>
      </c>
      <c r="AS1263" s="32" t="str">
        <f t="shared" si="335"/>
        <v/>
      </c>
      <c r="AT1263" s="96" t="str">
        <f t="shared" si="336"/>
        <v xml:space="preserve"> </v>
      </c>
    </row>
    <row r="1264" spans="1:46" ht="14.25">
      <c r="A1264" s="84"/>
      <c r="B1264" s="101"/>
      <c r="C1264" s="102"/>
      <c r="D1264" s="102"/>
      <c r="E1264" s="102"/>
      <c r="F1264" s="103"/>
      <c r="H1264" s="104"/>
      <c r="J1264" s="101"/>
      <c r="K1264" s="102"/>
      <c r="L1264" s="102"/>
      <c r="M1264" s="102"/>
      <c r="N1264" s="102"/>
      <c r="O1264" s="102"/>
      <c r="P1264" s="102"/>
      <c r="Q1264" s="102"/>
      <c r="R1264" s="105"/>
      <c r="T1264" s="101"/>
      <c r="U1264" s="102"/>
      <c r="V1264" s="102"/>
      <c r="W1264" s="102"/>
      <c r="X1264" s="106"/>
      <c r="Z1264" s="107"/>
      <c r="AA1264" s="108"/>
      <c r="AB1264" s="108"/>
      <c r="AC1264" s="108"/>
      <c r="AD1264" s="109"/>
      <c r="AF1264" s="32" t="str">
        <f t="shared" si="322"/>
        <v/>
      </c>
      <c r="AG1264" s="31" t="str">
        <f t="shared" si="323"/>
        <v>?</v>
      </c>
      <c r="AH1264" s="31" t="str">
        <f t="shared" si="324"/>
        <v>?</v>
      </c>
      <c r="AI1264" s="31" t="str">
        <f t="shared" si="325"/>
        <v>?</v>
      </c>
      <c r="AJ1264" s="31" t="str">
        <f t="shared" si="326"/>
        <v>?</v>
      </c>
      <c r="AK1264" s="31" t="str">
        <f t="shared" si="327"/>
        <v>?</v>
      </c>
      <c r="AL1264" s="31" t="str">
        <f t="shared" si="328"/>
        <v>?</v>
      </c>
      <c r="AM1264" s="39" t="str">
        <f t="shared" si="329"/>
        <v/>
      </c>
      <c r="AN1264" s="31" t="str">
        <f t="shared" si="330"/>
        <v/>
      </c>
      <c r="AO1264" s="32" t="str">
        <f t="shared" si="331"/>
        <v/>
      </c>
      <c r="AP1264" s="32" t="str">
        <f t="shared" si="332"/>
        <v/>
      </c>
      <c r="AQ1264" s="32" t="str">
        <f t="shared" si="333"/>
        <v/>
      </c>
      <c r="AR1264" s="32" t="str">
        <f t="shared" si="334"/>
        <v/>
      </c>
      <c r="AS1264" s="32" t="str">
        <f t="shared" si="335"/>
        <v/>
      </c>
      <c r="AT1264" s="96" t="str">
        <f t="shared" si="336"/>
        <v xml:space="preserve"> </v>
      </c>
    </row>
    <row r="1265" spans="1:46" ht="14.25">
      <c r="A1265" s="84"/>
      <c r="B1265" s="101"/>
      <c r="C1265" s="102"/>
      <c r="D1265" s="102"/>
      <c r="E1265" s="102"/>
      <c r="F1265" s="103"/>
      <c r="H1265" s="104"/>
      <c r="J1265" s="101"/>
      <c r="K1265" s="102"/>
      <c r="L1265" s="102"/>
      <c r="M1265" s="102"/>
      <c r="N1265" s="102"/>
      <c r="O1265" s="102"/>
      <c r="P1265" s="102"/>
      <c r="Q1265" s="102"/>
      <c r="R1265" s="105"/>
      <c r="T1265" s="101"/>
      <c r="U1265" s="102"/>
      <c r="V1265" s="102"/>
      <c r="W1265" s="102"/>
      <c r="X1265" s="106"/>
      <c r="Z1265" s="107"/>
      <c r="AA1265" s="108"/>
      <c r="AB1265" s="108"/>
      <c r="AC1265" s="108"/>
      <c r="AD1265" s="109"/>
      <c r="AF1265" s="32" t="str">
        <f t="shared" si="322"/>
        <v/>
      </c>
      <c r="AG1265" s="31" t="str">
        <f t="shared" si="323"/>
        <v>?</v>
      </c>
      <c r="AH1265" s="31" t="str">
        <f t="shared" si="324"/>
        <v>?</v>
      </c>
      <c r="AI1265" s="31" t="str">
        <f t="shared" si="325"/>
        <v>?</v>
      </c>
      <c r="AJ1265" s="31" t="str">
        <f t="shared" si="326"/>
        <v>?</v>
      </c>
      <c r="AK1265" s="31" t="str">
        <f t="shared" si="327"/>
        <v>?</v>
      </c>
      <c r="AL1265" s="31" t="str">
        <f t="shared" si="328"/>
        <v>?</v>
      </c>
      <c r="AM1265" s="39" t="str">
        <f t="shared" si="329"/>
        <v/>
      </c>
      <c r="AN1265" s="31" t="str">
        <f t="shared" si="330"/>
        <v/>
      </c>
      <c r="AO1265" s="32" t="str">
        <f t="shared" si="331"/>
        <v/>
      </c>
      <c r="AP1265" s="32" t="str">
        <f t="shared" si="332"/>
        <v/>
      </c>
      <c r="AQ1265" s="32" t="str">
        <f t="shared" si="333"/>
        <v/>
      </c>
      <c r="AR1265" s="32" t="str">
        <f t="shared" si="334"/>
        <v/>
      </c>
      <c r="AS1265" s="32" t="str">
        <f t="shared" si="335"/>
        <v/>
      </c>
      <c r="AT1265" s="96" t="str">
        <f t="shared" si="336"/>
        <v xml:space="preserve"> </v>
      </c>
    </row>
    <row r="1266" spans="1:46" ht="14.25">
      <c r="A1266" s="84"/>
      <c r="B1266" s="101"/>
      <c r="C1266" s="102"/>
      <c r="D1266" s="102"/>
      <c r="E1266" s="102"/>
      <c r="F1266" s="103"/>
      <c r="H1266" s="104"/>
      <c r="J1266" s="101"/>
      <c r="K1266" s="102"/>
      <c r="L1266" s="102"/>
      <c r="M1266" s="102"/>
      <c r="N1266" s="102"/>
      <c r="O1266" s="102"/>
      <c r="P1266" s="102"/>
      <c r="Q1266" s="102"/>
      <c r="R1266" s="105"/>
      <c r="T1266" s="101"/>
      <c r="U1266" s="102"/>
      <c r="V1266" s="102"/>
      <c r="W1266" s="102"/>
      <c r="X1266" s="106"/>
      <c r="Z1266" s="107"/>
      <c r="AA1266" s="108"/>
      <c r="AB1266" s="108"/>
      <c r="AC1266" s="108"/>
      <c r="AD1266" s="109"/>
      <c r="AF1266" s="32" t="str">
        <f t="shared" si="322"/>
        <v/>
      </c>
      <c r="AG1266" s="31" t="str">
        <f t="shared" si="323"/>
        <v>?</v>
      </c>
      <c r="AH1266" s="31" t="str">
        <f t="shared" si="324"/>
        <v>?</v>
      </c>
      <c r="AI1266" s="31" t="str">
        <f t="shared" si="325"/>
        <v>?</v>
      </c>
      <c r="AJ1266" s="31" t="str">
        <f t="shared" si="326"/>
        <v>?</v>
      </c>
      <c r="AK1266" s="31" t="str">
        <f t="shared" si="327"/>
        <v>?</v>
      </c>
      <c r="AL1266" s="31" t="str">
        <f t="shared" si="328"/>
        <v>?</v>
      </c>
      <c r="AM1266" s="39" t="str">
        <f t="shared" si="329"/>
        <v/>
      </c>
      <c r="AN1266" s="31" t="str">
        <f t="shared" si="330"/>
        <v/>
      </c>
      <c r="AO1266" s="32" t="str">
        <f t="shared" si="331"/>
        <v/>
      </c>
      <c r="AP1266" s="32" t="str">
        <f t="shared" si="332"/>
        <v/>
      </c>
      <c r="AQ1266" s="32" t="str">
        <f t="shared" si="333"/>
        <v/>
      </c>
      <c r="AR1266" s="32" t="str">
        <f t="shared" si="334"/>
        <v/>
      </c>
      <c r="AS1266" s="32" t="str">
        <f t="shared" si="335"/>
        <v/>
      </c>
      <c r="AT1266" s="96" t="str">
        <f t="shared" si="336"/>
        <v xml:space="preserve"> </v>
      </c>
    </row>
    <row r="1267" spans="1:46" ht="14.25">
      <c r="A1267" s="84"/>
      <c r="B1267" s="101"/>
      <c r="C1267" s="102"/>
      <c r="D1267" s="102"/>
      <c r="E1267" s="102"/>
      <c r="F1267" s="103"/>
      <c r="H1267" s="104"/>
      <c r="J1267" s="101"/>
      <c r="K1267" s="102"/>
      <c r="L1267" s="102"/>
      <c r="M1267" s="102"/>
      <c r="N1267" s="102"/>
      <c r="O1267" s="102"/>
      <c r="P1267" s="102"/>
      <c r="Q1267" s="102"/>
      <c r="R1267" s="105"/>
      <c r="T1267" s="101"/>
      <c r="U1267" s="102"/>
      <c r="V1267" s="102"/>
      <c r="W1267" s="102"/>
      <c r="X1267" s="106"/>
      <c r="Z1267" s="107"/>
      <c r="AA1267" s="108"/>
      <c r="AB1267" s="108"/>
      <c r="AC1267" s="108"/>
      <c r="AD1267" s="109"/>
      <c r="AF1267" s="32" t="str">
        <f t="shared" si="322"/>
        <v/>
      </c>
      <c r="AG1267" s="31" t="str">
        <f t="shared" si="323"/>
        <v>?</v>
      </c>
      <c r="AH1267" s="31" t="str">
        <f t="shared" si="324"/>
        <v>?</v>
      </c>
      <c r="AI1267" s="31" t="str">
        <f t="shared" si="325"/>
        <v>?</v>
      </c>
      <c r="AJ1267" s="31" t="str">
        <f t="shared" si="326"/>
        <v>?</v>
      </c>
      <c r="AK1267" s="31" t="str">
        <f t="shared" si="327"/>
        <v>?</v>
      </c>
      <c r="AL1267" s="31" t="str">
        <f t="shared" si="328"/>
        <v>?</v>
      </c>
      <c r="AM1267" s="39" t="str">
        <f t="shared" si="329"/>
        <v/>
      </c>
      <c r="AN1267" s="31" t="str">
        <f t="shared" si="330"/>
        <v/>
      </c>
      <c r="AO1267" s="32" t="str">
        <f t="shared" si="331"/>
        <v/>
      </c>
      <c r="AP1267" s="32" t="str">
        <f t="shared" si="332"/>
        <v/>
      </c>
      <c r="AQ1267" s="32" t="str">
        <f t="shared" si="333"/>
        <v/>
      </c>
      <c r="AR1267" s="32" t="str">
        <f t="shared" si="334"/>
        <v/>
      </c>
      <c r="AS1267" s="32" t="str">
        <f t="shared" si="335"/>
        <v/>
      </c>
      <c r="AT1267" s="96" t="str">
        <f t="shared" si="336"/>
        <v xml:space="preserve"> </v>
      </c>
    </row>
    <row r="1268" spans="1:46" ht="14.25">
      <c r="A1268" s="84"/>
      <c r="B1268" s="101"/>
      <c r="C1268" s="102"/>
      <c r="D1268" s="102"/>
      <c r="E1268" s="102"/>
      <c r="F1268" s="103"/>
      <c r="H1268" s="104"/>
      <c r="J1268" s="101"/>
      <c r="K1268" s="102"/>
      <c r="L1268" s="102"/>
      <c r="M1268" s="102"/>
      <c r="N1268" s="102"/>
      <c r="O1268" s="102"/>
      <c r="P1268" s="102"/>
      <c r="Q1268" s="102"/>
      <c r="R1268" s="105"/>
      <c r="T1268" s="101"/>
      <c r="U1268" s="102"/>
      <c r="V1268" s="102"/>
      <c r="W1268" s="102"/>
      <c r="X1268" s="106"/>
      <c r="Z1268" s="107"/>
      <c r="AA1268" s="108"/>
      <c r="AB1268" s="108"/>
      <c r="AC1268" s="108"/>
      <c r="AD1268" s="109"/>
      <c r="AF1268" s="32" t="str">
        <f t="shared" si="322"/>
        <v/>
      </c>
      <c r="AG1268" s="31" t="str">
        <f t="shared" si="323"/>
        <v>?</v>
      </c>
      <c r="AH1268" s="31" t="str">
        <f t="shared" si="324"/>
        <v>?</v>
      </c>
      <c r="AI1268" s="31" t="str">
        <f t="shared" si="325"/>
        <v>?</v>
      </c>
      <c r="AJ1268" s="31" t="str">
        <f t="shared" si="326"/>
        <v>?</v>
      </c>
      <c r="AK1268" s="31" t="str">
        <f t="shared" si="327"/>
        <v>?</v>
      </c>
      <c r="AL1268" s="31" t="str">
        <f t="shared" si="328"/>
        <v>?</v>
      </c>
      <c r="AM1268" s="39" t="str">
        <f t="shared" si="329"/>
        <v/>
      </c>
      <c r="AN1268" s="31" t="str">
        <f t="shared" si="330"/>
        <v/>
      </c>
      <c r="AO1268" s="32" t="str">
        <f t="shared" si="331"/>
        <v/>
      </c>
      <c r="AP1268" s="32" t="str">
        <f t="shared" si="332"/>
        <v/>
      </c>
      <c r="AQ1268" s="32" t="str">
        <f t="shared" si="333"/>
        <v/>
      </c>
      <c r="AR1268" s="32" t="str">
        <f t="shared" si="334"/>
        <v/>
      </c>
      <c r="AS1268" s="32" t="str">
        <f t="shared" si="335"/>
        <v/>
      </c>
      <c r="AT1268" s="96" t="str">
        <f t="shared" si="336"/>
        <v xml:space="preserve"> </v>
      </c>
    </row>
    <row r="1269" spans="1:46" ht="14.25">
      <c r="A1269" s="84"/>
      <c r="B1269" s="101"/>
      <c r="C1269" s="102"/>
      <c r="D1269" s="102"/>
      <c r="E1269" s="102"/>
      <c r="F1269" s="103"/>
      <c r="H1269" s="104"/>
      <c r="J1269" s="101"/>
      <c r="K1269" s="102"/>
      <c r="L1269" s="102"/>
      <c r="M1269" s="102"/>
      <c r="N1269" s="102"/>
      <c r="O1269" s="102"/>
      <c r="P1269" s="102"/>
      <c r="Q1269" s="102"/>
      <c r="R1269" s="105"/>
      <c r="T1269" s="101"/>
      <c r="U1269" s="102"/>
      <c r="V1269" s="102"/>
      <c r="W1269" s="102"/>
      <c r="X1269" s="106"/>
      <c r="Z1269" s="107"/>
      <c r="AA1269" s="108"/>
      <c r="AB1269" s="108"/>
      <c r="AC1269" s="108"/>
      <c r="AD1269" s="109"/>
      <c r="AF1269" s="32" t="str">
        <f t="shared" si="322"/>
        <v/>
      </c>
      <c r="AG1269" s="31" t="str">
        <f t="shared" si="323"/>
        <v>?</v>
      </c>
      <c r="AH1269" s="31" t="str">
        <f t="shared" si="324"/>
        <v>?</v>
      </c>
      <c r="AI1269" s="31" t="str">
        <f t="shared" si="325"/>
        <v>?</v>
      </c>
      <c r="AJ1269" s="31" t="str">
        <f t="shared" si="326"/>
        <v>?</v>
      </c>
      <c r="AK1269" s="31" t="str">
        <f t="shared" si="327"/>
        <v>?</v>
      </c>
      <c r="AL1269" s="31" t="str">
        <f t="shared" si="328"/>
        <v>?</v>
      </c>
      <c r="AM1269" s="39" t="str">
        <f t="shared" si="329"/>
        <v/>
      </c>
      <c r="AN1269" s="31" t="str">
        <f t="shared" si="330"/>
        <v/>
      </c>
      <c r="AO1269" s="32" t="str">
        <f t="shared" si="331"/>
        <v/>
      </c>
      <c r="AP1269" s="32" t="str">
        <f t="shared" si="332"/>
        <v/>
      </c>
      <c r="AQ1269" s="32" t="str">
        <f t="shared" si="333"/>
        <v/>
      </c>
      <c r="AR1269" s="32" t="str">
        <f t="shared" si="334"/>
        <v/>
      </c>
      <c r="AS1269" s="32" t="str">
        <f t="shared" si="335"/>
        <v/>
      </c>
      <c r="AT1269" s="96" t="str">
        <f t="shared" si="336"/>
        <v xml:space="preserve"> </v>
      </c>
    </row>
    <row r="1270" spans="1:46" ht="14.25">
      <c r="A1270" s="84"/>
      <c r="B1270" s="101"/>
      <c r="C1270" s="102"/>
      <c r="D1270" s="102"/>
      <c r="E1270" s="102"/>
      <c r="F1270" s="103"/>
      <c r="H1270" s="104"/>
      <c r="J1270" s="101"/>
      <c r="K1270" s="102"/>
      <c r="L1270" s="102"/>
      <c r="M1270" s="102"/>
      <c r="N1270" s="102"/>
      <c r="O1270" s="102"/>
      <c r="P1270" s="102"/>
      <c r="Q1270" s="102"/>
      <c r="R1270" s="105"/>
      <c r="T1270" s="101"/>
      <c r="U1270" s="102"/>
      <c r="V1270" s="102"/>
      <c r="W1270" s="102"/>
      <c r="X1270" s="106"/>
      <c r="Z1270" s="107"/>
      <c r="AA1270" s="108"/>
      <c r="AB1270" s="108"/>
      <c r="AC1270" s="108"/>
      <c r="AD1270" s="109"/>
      <c r="AF1270" s="32" t="str">
        <f t="shared" si="322"/>
        <v/>
      </c>
      <c r="AG1270" s="31" t="str">
        <f t="shared" si="323"/>
        <v>?</v>
      </c>
      <c r="AH1270" s="31" t="str">
        <f t="shared" si="324"/>
        <v>?</v>
      </c>
      <c r="AI1270" s="31" t="str">
        <f t="shared" si="325"/>
        <v>?</v>
      </c>
      <c r="AJ1270" s="31" t="str">
        <f t="shared" si="326"/>
        <v>?</v>
      </c>
      <c r="AK1270" s="31" t="str">
        <f t="shared" si="327"/>
        <v>?</v>
      </c>
      <c r="AL1270" s="31" t="str">
        <f t="shared" si="328"/>
        <v>?</v>
      </c>
      <c r="AM1270" s="39" t="str">
        <f t="shared" si="329"/>
        <v/>
      </c>
      <c r="AN1270" s="31" t="str">
        <f t="shared" si="330"/>
        <v/>
      </c>
      <c r="AO1270" s="32" t="str">
        <f t="shared" si="331"/>
        <v/>
      </c>
      <c r="AP1270" s="32" t="str">
        <f t="shared" si="332"/>
        <v/>
      </c>
      <c r="AQ1270" s="32" t="str">
        <f t="shared" si="333"/>
        <v/>
      </c>
      <c r="AR1270" s="32" t="str">
        <f t="shared" si="334"/>
        <v/>
      </c>
      <c r="AS1270" s="32" t="str">
        <f t="shared" si="335"/>
        <v/>
      </c>
      <c r="AT1270" s="96" t="str">
        <f t="shared" si="336"/>
        <v xml:space="preserve"> </v>
      </c>
    </row>
    <row r="1271" spans="1:46" ht="14.25">
      <c r="A1271" s="84"/>
      <c r="B1271" s="101"/>
      <c r="C1271" s="102"/>
      <c r="D1271" s="102"/>
      <c r="E1271" s="102"/>
      <c r="F1271" s="103"/>
      <c r="H1271" s="104"/>
      <c r="J1271" s="101"/>
      <c r="K1271" s="102"/>
      <c r="L1271" s="102"/>
      <c r="M1271" s="102"/>
      <c r="N1271" s="102"/>
      <c r="O1271" s="102"/>
      <c r="P1271" s="102"/>
      <c r="Q1271" s="102"/>
      <c r="R1271" s="105"/>
      <c r="T1271" s="101"/>
      <c r="U1271" s="102"/>
      <c r="V1271" s="102"/>
      <c r="W1271" s="102"/>
      <c r="X1271" s="106"/>
      <c r="Z1271" s="107"/>
      <c r="AA1271" s="108"/>
      <c r="AB1271" s="108"/>
      <c r="AC1271" s="108"/>
      <c r="AD1271" s="109"/>
      <c r="AF1271" s="32" t="str">
        <f t="shared" si="322"/>
        <v/>
      </c>
      <c r="AG1271" s="31" t="str">
        <f t="shared" si="323"/>
        <v>?</v>
      </c>
      <c r="AH1271" s="31" t="str">
        <f t="shared" si="324"/>
        <v>?</v>
      </c>
      <c r="AI1271" s="31" t="str">
        <f t="shared" si="325"/>
        <v>?</v>
      </c>
      <c r="AJ1271" s="31" t="str">
        <f t="shared" si="326"/>
        <v>?</v>
      </c>
      <c r="AK1271" s="31" t="str">
        <f t="shared" si="327"/>
        <v>?</v>
      </c>
      <c r="AL1271" s="31" t="str">
        <f t="shared" si="328"/>
        <v>?</v>
      </c>
      <c r="AM1271" s="39" t="str">
        <f t="shared" si="329"/>
        <v/>
      </c>
      <c r="AN1271" s="31" t="str">
        <f t="shared" si="330"/>
        <v/>
      </c>
      <c r="AO1271" s="32" t="str">
        <f t="shared" si="331"/>
        <v/>
      </c>
      <c r="AP1271" s="32" t="str">
        <f t="shared" si="332"/>
        <v/>
      </c>
      <c r="AQ1271" s="32" t="str">
        <f t="shared" si="333"/>
        <v/>
      </c>
      <c r="AR1271" s="32" t="str">
        <f t="shared" si="334"/>
        <v/>
      </c>
      <c r="AS1271" s="32" t="str">
        <f t="shared" si="335"/>
        <v/>
      </c>
      <c r="AT1271" s="96" t="str">
        <f t="shared" si="336"/>
        <v xml:space="preserve"> </v>
      </c>
    </row>
    <row r="1272" spans="1:46" ht="14.25">
      <c r="A1272" s="84"/>
      <c r="B1272" s="101"/>
      <c r="C1272" s="102"/>
      <c r="D1272" s="102"/>
      <c r="E1272" s="102"/>
      <c r="F1272" s="103"/>
      <c r="H1272" s="104"/>
      <c r="J1272" s="101"/>
      <c r="K1272" s="102"/>
      <c r="L1272" s="102"/>
      <c r="M1272" s="102"/>
      <c r="N1272" s="102"/>
      <c r="O1272" s="102"/>
      <c r="P1272" s="102"/>
      <c r="Q1272" s="102"/>
      <c r="R1272" s="105"/>
      <c r="T1272" s="101"/>
      <c r="U1272" s="102"/>
      <c r="V1272" s="102"/>
      <c r="W1272" s="102"/>
      <c r="X1272" s="106"/>
      <c r="Z1272" s="107"/>
      <c r="AA1272" s="108"/>
      <c r="AB1272" s="108"/>
      <c r="AC1272" s="108"/>
      <c r="AD1272" s="109"/>
      <c r="AF1272" s="32" t="str">
        <f t="shared" si="322"/>
        <v/>
      </c>
      <c r="AG1272" s="31" t="str">
        <f t="shared" si="323"/>
        <v>?</v>
      </c>
      <c r="AH1272" s="31" t="str">
        <f t="shared" si="324"/>
        <v>?</v>
      </c>
      <c r="AI1272" s="31" t="str">
        <f t="shared" si="325"/>
        <v>?</v>
      </c>
      <c r="AJ1272" s="31" t="str">
        <f t="shared" si="326"/>
        <v>?</v>
      </c>
      <c r="AK1272" s="31" t="str">
        <f t="shared" si="327"/>
        <v>?</v>
      </c>
      <c r="AL1272" s="31" t="str">
        <f t="shared" si="328"/>
        <v>?</v>
      </c>
      <c r="AM1272" s="39" t="str">
        <f t="shared" si="329"/>
        <v/>
      </c>
      <c r="AN1272" s="31" t="str">
        <f t="shared" si="330"/>
        <v/>
      </c>
      <c r="AO1272" s="32" t="str">
        <f t="shared" si="331"/>
        <v/>
      </c>
      <c r="AP1272" s="32" t="str">
        <f t="shared" si="332"/>
        <v/>
      </c>
      <c r="AQ1272" s="32" t="str">
        <f t="shared" si="333"/>
        <v/>
      </c>
      <c r="AR1272" s="32" t="str">
        <f t="shared" si="334"/>
        <v/>
      </c>
      <c r="AS1272" s="32" t="str">
        <f t="shared" si="335"/>
        <v/>
      </c>
      <c r="AT1272" s="96" t="str">
        <f t="shared" si="336"/>
        <v xml:space="preserve"> </v>
      </c>
    </row>
    <row r="1273" spans="1:46" ht="14.25">
      <c r="A1273" s="84"/>
      <c r="B1273" s="101"/>
      <c r="C1273" s="102"/>
      <c r="D1273" s="102"/>
      <c r="E1273" s="102"/>
      <c r="F1273" s="103"/>
      <c r="H1273" s="104"/>
      <c r="J1273" s="101"/>
      <c r="K1273" s="102"/>
      <c r="L1273" s="102"/>
      <c r="M1273" s="102"/>
      <c r="N1273" s="102"/>
      <c r="O1273" s="102"/>
      <c r="P1273" s="102"/>
      <c r="Q1273" s="102"/>
      <c r="R1273" s="105"/>
      <c r="T1273" s="101"/>
      <c r="U1273" s="102"/>
      <c r="V1273" s="102"/>
      <c r="W1273" s="102"/>
      <c r="X1273" s="106"/>
      <c r="Z1273" s="107"/>
      <c r="AA1273" s="108"/>
      <c r="AB1273" s="108"/>
      <c r="AC1273" s="108"/>
      <c r="AD1273" s="109"/>
      <c r="AF1273" s="32" t="str">
        <f t="shared" si="322"/>
        <v/>
      </c>
      <c r="AG1273" s="31" t="str">
        <f t="shared" si="323"/>
        <v>?</v>
      </c>
      <c r="AH1273" s="31" t="str">
        <f t="shared" si="324"/>
        <v>?</v>
      </c>
      <c r="AI1273" s="31" t="str">
        <f t="shared" si="325"/>
        <v>?</v>
      </c>
      <c r="AJ1273" s="31" t="str">
        <f t="shared" si="326"/>
        <v>?</v>
      </c>
      <c r="AK1273" s="31" t="str">
        <f t="shared" si="327"/>
        <v>?</v>
      </c>
      <c r="AL1273" s="31" t="str">
        <f t="shared" si="328"/>
        <v>?</v>
      </c>
      <c r="AM1273" s="39" t="str">
        <f t="shared" si="329"/>
        <v/>
      </c>
      <c r="AN1273" s="31" t="str">
        <f t="shared" si="330"/>
        <v/>
      </c>
      <c r="AO1273" s="32" t="str">
        <f t="shared" si="331"/>
        <v/>
      </c>
      <c r="AP1273" s="32" t="str">
        <f t="shared" si="332"/>
        <v/>
      </c>
      <c r="AQ1273" s="32" t="str">
        <f t="shared" si="333"/>
        <v/>
      </c>
      <c r="AR1273" s="32" t="str">
        <f t="shared" si="334"/>
        <v/>
      </c>
      <c r="AS1273" s="32" t="str">
        <f t="shared" si="335"/>
        <v/>
      </c>
      <c r="AT1273" s="96" t="str">
        <f t="shared" si="336"/>
        <v xml:space="preserve"> </v>
      </c>
    </row>
    <row r="1274" spans="1:46" ht="14.25">
      <c r="A1274" s="84"/>
      <c r="B1274" s="101"/>
      <c r="C1274" s="102"/>
      <c r="D1274" s="102"/>
      <c r="E1274" s="102"/>
      <c r="F1274" s="103"/>
      <c r="H1274" s="104"/>
      <c r="J1274" s="101"/>
      <c r="K1274" s="102"/>
      <c r="L1274" s="102"/>
      <c r="M1274" s="102"/>
      <c r="N1274" s="102"/>
      <c r="O1274" s="102"/>
      <c r="P1274" s="102"/>
      <c r="Q1274" s="102"/>
      <c r="R1274" s="105"/>
      <c r="T1274" s="101"/>
      <c r="U1274" s="102"/>
      <c r="V1274" s="102"/>
      <c r="W1274" s="102"/>
      <c r="X1274" s="106"/>
      <c r="Z1274" s="107"/>
      <c r="AA1274" s="108"/>
      <c r="AB1274" s="108"/>
      <c r="AC1274" s="108"/>
      <c r="AD1274" s="109"/>
      <c r="AF1274" s="32" t="str">
        <f t="shared" si="322"/>
        <v/>
      </c>
      <c r="AG1274" s="31" t="str">
        <f t="shared" si="323"/>
        <v>?</v>
      </c>
      <c r="AH1274" s="31" t="str">
        <f t="shared" si="324"/>
        <v>?</v>
      </c>
      <c r="AI1274" s="31" t="str">
        <f t="shared" si="325"/>
        <v>?</v>
      </c>
      <c r="AJ1274" s="31" t="str">
        <f t="shared" si="326"/>
        <v>?</v>
      </c>
      <c r="AK1274" s="31" t="str">
        <f t="shared" si="327"/>
        <v>?</v>
      </c>
      <c r="AL1274" s="31" t="str">
        <f t="shared" si="328"/>
        <v>?</v>
      </c>
      <c r="AM1274" s="39" t="str">
        <f t="shared" si="329"/>
        <v/>
      </c>
      <c r="AN1274" s="31" t="str">
        <f t="shared" si="330"/>
        <v/>
      </c>
      <c r="AO1274" s="32" t="str">
        <f t="shared" si="331"/>
        <v/>
      </c>
      <c r="AP1274" s="32" t="str">
        <f t="shared" si="332"/>
        <v/>
      </c>
      <c r="AQ1274" s="32" t="str">
        <f t="shared" si="333"/>
        <v/>
      </c>
      <c r="AR1274" s="32" t="str">
        <f t="shared" si="334"/>
        <v/>
      </c>
      <c r="AS1274" s="32" t="str">
        <f t="shared" si="335"/>
        <v/>
      </c>
      <c r="AT1274" s="96" t="str">
        <f t="shared" si="336"/>
        <v xml:space="preserve"> </v>
      </c>
    </row>
    <row r="1275" spans="1:46" ht="14.25">
      <c r="A1275" s="84"/>
      <c r="B1275" s="101"/>
      <c r="C1275" s="102"/>
      <c r="D1275" s="102"/>
      <c r="E1275" s="102"/>
      <c r="F1275" s="103"/>
      <c r="H1275" s="104"/>
      <c r="J1275" s="101"/>
      <c r="K1275" s="102"/>
      <c r="L1275" s="102"/>
      <c r="M1275" s="102"/>
      <c r="N1275" s="102"/>
      <c r="O1275" s="102"/>
      <c r="P1275" s="102"/>
      <c r="Q1275" s="102"/>
      <c r="R1275" s="105"/>
      <c r="T1275" s="101"/>
      <c r="U1275" s="102"/>
      <c r="V1275" s="102"/>
      <c r="W1275" s="102"/>
      <c r="X1275" s="106"/>
      <c r="Z1275" s="107"/>
      <c r="AA1275" s="108"/>
      <c r="AB1275" s="108"/>
      <c r="AC1275" s="108"/>
      <c r="AD1275" s="109"/>
      <c r="AF1275" s="32" t="str">
        <f t="shared" si="322"/>
        <v/>
      </c>
      <c r="AG1275" s="31" t="str">
        <f t="shared" si="323"/>
        <v>?</v>
      </c>
      <c r="AH1275" s="31" t="str">
        <f t="shared" si="324"/>
        <v>?</v>
      </c>
      <c r="AI1275" s="31" t="str">
        <f t="shared" si="325"/>
        <v>?</v>
      </c>
      <c r="AJ1275" s="31" t="str">
        <f t="shared" si="326"/>
        <v>?</v>
      </c>
      <c r="AK1275" s="31" t="str">
        <f t="shared" si="327"/>
        <v>?</v>
      </c>
      <c r="AL1275" s="31" t="str">
        <f t="shared" si="328"/>
        <v>?</v>
      </c>
      <c r="AM1275" s="39" t="str">
        <f t="shared" si="329"/>
        <v/>
      </c>
      <c r="AN1275" s="31" t="str">
        <f t="shared" si="330"/>
        <v/>
      </c>
      <c r="AO1275" s="32" t="str">
        <f t="shared" si="331"/>
        <v/>
      </c>
      <c r="AP1275" s="32" t="str">
        <f t="shared" si="332"/>
        <v/>
      </c>
      <c r="AQ1275" s="32" t="str">
        <f t="shared" si="333"/>
        <v/>
      </c>
      <c r="AR1275" s="32" t="str">
        <f t="shared" si="334"/>
        <v/>
      </c>
      <c r="AS1275" s="32" t="str">
        <f t="shared" si="335"/>
        <v/>
      </c>
      <c r="AT1275" s="96" t="str">
        <f t="shared" si="336"/>
        <v xml:space="preserve"> </v>
      </c>
    </row>
    <row r="1276" spans="1:46" ht="14.25">
      <c r="A1276" s="84"/>
      <c r="B1276" s="101"/>
      <c r="C1276" s="102"/>
      <c r="D1276" s="102"/>
      <c r="E1276" s="102"/>
      <c r="F1276" s="103"/>
      <c r="H1276" s="104"/>
      <c r="J1276" s="101"/>
      <c r="K1276" s="102"/>
      <c r="L1276" s="102"/>
      <c r="M1276" s="102"/>
      <c r="N1276" s="102"/>
      <c r="O1276" s="102"/>
      <c r="P1276" s="102"/>
      <c r="Q1276" s="102"/>
      <c r="R1276" s="105"/>
      <c r="T1276" s="101"/>
      <c r="U1276" s="102"/>
      <c r="V1276" s="102"/>
      <c r="W1276" s="102"/>
      <c r="X1276" s="106"/>
      <c r="Z1276" s="107"/>
      <c r="AA1276" s="108"/>
      <c r="AB1276" s="108"/>
      <c r="AC1276" s="108"/>
      <c r="AD1276" s="109"/>
      <c r="AF1276" s="32" t="str">
        <f t="shared" si="322"/>
        <v/>
      </c>
      <c r="AG1276" s="31" t="str">
        <f t="shared" si="323"/>
        <v>?</v>
      </c>
      <c r="AH1276" s="31" t="str">
        <f t="shared" si="324"/>
        <v>?</v>
      </c>
      <c r="AI1276" s="31" t="str">
        <f t="shared" si="325"/>
        <v>?</v>
      </c>
      <c r="AJ1276" s="31" t="str">
        <f t="shared" si="326"/>
        <v>?</v>
      </c>
      <c r="AK1276" s="31" t="str">
        <f t="shared" si="327"/>
        <v>?</v>
      </c>
      <c r="AL1276" s="31" t="str">
        <f t="shared" si="328"/>
        <v>?</v>
      </c>
      <c r="AM1276" s="39" t="str">
        <f t="shared" si="329"/>
        <v/>
      </c>
      <c r="AN1276" s="31" t="str">
        <f t="shared" si="330"/>
        <v/>
      </c>
      <c r="AO1276" s="32" t="str">
        <f t="shared" si="331"/>
        <v/>
      </c>
      <c r="AP1276" s="32" t="str">
        <f t="shared" si="332"/>
        <v/>
      </c>
      <c r="AQ1276" s="32" t="str">
        <f t="shared" si="333"/>
        <v/>
      </c>
      <c r="AR1276" s="32" t="str">
        <f t="shared" si="334"/>
        <v/>
      </c>
      <c r="AS1276" s="32" t="str">
        <f t="shared" si="335"/>
        <v/>
      </c>
      <c r="AT1276" s="96" t="str">
        <f t="shared" si="336"/>
        <v xml:space="preserve"> </v>
      </c>
    </row>
    <row r="1277" spans="1:46" ht="14.25">
      <c r="A1277" s="84"/>
      <c r="B1277" s="101"/>
      <c r="C1277" s="102"/>
      <c r="D1277" s="102"/>
      <c r="E1277" s="102"/>
      <c r="F1277" s="103"/>
      <c r="H1277" s="104"/>
      <c r="J1277" s="101"/>
      <c r="K1277" s="102"/>
      <c r="L1277" s="102"/>
      <c r="M1277" s="102"/>
      <c r="N1277" s="102"/>
      <c r="O1277" s="102"/>
      <c r="P1277" s="102"/>
      <c r="Q1277" s="102"/>
      <c r="R1277" s="105"/>
      <c r="T1277" s="101"/>
      <c r="U1277" s="102"/>
      <c r="V1277" s="102"/>
      <c r="W1277" s="102"/>
      <c r="X1277" s="106"/>
      <c r="Z1277" s="107"/>
      <c r="AA1277" s="108"/>
      <c r="AB1277" s="108"/>
      <c r="AC1277" s="108"/>
      <c r="AD1277" s="109"/>
      <c r="AF1277" s="32" t="str">
        <f t="shared" si="322"/>
        <v/>
      </c>
      <c r="AG1277" s="31" t="str">
        <f t="shared" si="323"/>
        <v>?</v>
      </c>
      <c r="AH1277" s="31" t="str">
        <f t="shared" si="324"/>
        <v>?</v>
      </c>
      <c r="AI1277" s="31" t="str">
        <f t="shared" si="325"/>
        <v>?</v>
      </c>
      <c r="AJ1277" s="31" t="str">
        <f t="shared" si="326"/>
        <v>?</v>
      </c>
      <c r="AK1277" s="31" t="str">
        <f t="shared" si="327"/>
        <v>?</v>
      </c>
      <c r="AL1277" s="31" t="str">
        <f t="shared" si="328"/>
        <v>?</v>
      </c>
      <c r="AM1277" s="39" t="str">
        <f t="shared" si="329"/>
        <v/>
      </c>
      <c r="AN1277" s="31" t="str">
        <f t="shared" si="330"/>
        <v/>
      </c>
      <c r="AO1277" s="32" t="str">
        <f t="shared" si="331"/>
        <v/>
      </c>
      <c r="AP1277" s="32" t="str">
        <f t="shared" si="332"/>
        <v/>
      </c>
      <c r="AQ1277" s="32" t="str">
        <f t="shared" si="333"/>
        <v/>
      </c>
      <c r="AR1277" s="32" t="str">
        <f t="shared" si="334"/>
        <v/>
      </c>
      <c r="AS1277" s="32" t="str">
        <f t="shared" si="335"/>
        <v/>
      </c>
      <c r="AT1277" s="96" t="str">
        <f t="shared" si="336"/>
        <v xml:space="preserve"> </v>
      </c>
    </row>
    <row r="1278" spans="1:46" ht="14.25">
      <c r="A1278" s="84"/>
      <c r="B1278" s="101"/>
      <c r="C1278" s="102"/>
      <c r="D1278" s="102"/>
      <c r="E1278" s="102"/>
      <c r="F1278" s="103"/>
      <c r="H1278" s="104"/>
      <c r="J1278" s="101"/>
      <c r="K1278" s="102"/>
      <c r="L1278" s="102"/>
      <c r="M1278" s="102"/>
      <c r="N1278" s="102"/>
      <c r="O1278" s="102"/>
      <c r="P1278" s="102"/>
      <c r="Q1278" s="102"/>
      <c r="R1278" s="105"/>
      <c r="T1278" s="101"/>
      <c r="U1278" s="102"/>
      <c r="V1278" s="102"/>
      <c r="W1278" s="102"/>
      <c r="X1278" s="106"/>
      <c r="Z1278" s="107"/>
      <c r="AA1278" s="108"/>
      <c r="AB1278" s="108"/>
      <c r="AC1278" s="108"/>
      <c r="AD1278" s="109"/>
      <c r="AF1278" s="32" t="str">
        <f t="shared" si="322"/>
        <v/>
      </c>
      <c r="AG1278" s="31" t="str">
        <f t="shared" si="323"/>
        <v>?</v>
      </c>
      <c r="AH1278" s="31" t="str">
        <f t="shared" si="324"/>
        <v>?</v>
      </c>
      <c r="AI1278" s="31" t="str">
        <f t="shared" si="325"/>
        <v>?</v>
      </c>
      <c r="AJ1278" s="31" t="str">
        <f t="shared" si="326"/>
        <v>?</v>
      </c>
      <c r="AK1278" s="31" t="str">
        <f t="shared" si="327"/>
        <v>?</v>
      </c>
      <c r="AL1278" s="31" t="str">
        <f t="shared" si="328"/>
        <v>?</v>
      </c>
      <c r="AM1278" s="39" t="str">
        <f t="shared" si="329"/>
        <v/>
      </c>
      <c r="AN1278" s="31" t="str">
        <f t="shared" si="330"/>
        <v/>
      </c>
      <c r="AO1278" s="32" t="str">
        <f t="shared" si="331"/>
        <v/>
      </c>
      <c r="AP1278" s="32" t="str">
        <f t="shared" si="332"/>
        <v/>
      </c>
      <c r="AQ1278" s="32" t="str">
        <f t="shared" si="333"/>
        <v/>
      </c>
      <c r="AR1278" s="32" t="str">
        <f t="shared" si="334"/>
        <v/>
      </c>
      <c r="AS1278" s="32" t="str">
        <f t="shared" si="335"/>
        <v/>
      </c>
      <c r="AT1278" s="96" t="str">
        <f t="shared" si="336"/>
        <v xml:space="preserve"> </v>
      </c>
    </row>
    <row r="1279" spans="1:46" ht="14.25">
      <c r="A1279" s="84"/>
      <c r="B1279" s="101"/>
      <c r="C1279" s="102"/>
      <c r="D1279" s="102"/>
      <c r="E1279" s="102"/>
      <c r="F1279" s="103"/>
      <c r="H1279" s="104"/>
      <c r="J1279" s="101"/>
      <c r="K1279" s="102"/>
      <c r="L1279" s="102"/>
      <c r="M1279" s="102"/>
      <c r="N1279" s="102"/>
      <c r="O1279" s="102"/>
      <c r="P1279" s="102"/>
      <c r="Q1279" s="102"/>
      <c r="R1279" s="105"/>
      <c r="T1279" s="101"/>
      <c r="U1279" s="102"/>
      <c r="V1279" s="102"/>
      <c r="W1279" s="102"/>
      <c r="X1279" s="106"/>
      <c r="Z1279" s="107"/>
      <c r="AA1279" s="108"/>
      <c r="AB1279" s="108"/>
      <c r="AC1279" s="108"/>
      <c r="AD1279" s="109"/>
      <c r="AF1279" s="32" t="str">
        <f t="shared" si="322"/>
        <v/>
      </c>
      <c r="AG1279" s="31" t="str">
        <f t="shared" si="323"/>
        <v>?</v>
      </c>
      <c r="AH1279" s="31" t="str">
        <f t="shared" si="324"/>
        <v>?</v>
      </c>
      <c r="AI1279" s="31" t="str">
        <f t="shared" si="325"/>
        <v>?</v>
      </c>
      <c r="AJ1279" s="31" t="str">
        <f t="shared" si="326"/>
        <v>?</v>
      </c>
      <c r="AK1279" s="31" t="str">
        <f t="shared" si="327"/>
        <v>?</v>
      </c>
      <c r="AL1279" s="31" t="str">
        <f t="shared" si="328"/>
        <v>?</v>
      </c>
      <c r="AM1279" s="39" t="str">
        <f t="shared" si="329"/>
        <v/>
      </c>
      <c r="AN1279" s="31" t="str">
        <f t="shared" si="330"/>
        <v/>
      </c>
      <c r="AO1279" s="32" t="str">
        <f t="shared" si="331"/>
        <v/>
      </c>
      <c r="AP1279" s="32" t="str">
        <f t="shared" si="332"/>
        <v/>
      </c>
      <c r="AQ1279" s="32" t="str">
        <f t="shared" si="333"/>
        <v/>
      </c>
      <c r="AR1279" s="32" t="str">
        <f t="shared" si="334"/>
        <v/>
      </c>
      <c r="AS1279" s="32" t="str">
        <f t="shared" si="335"/>
        <v/>
      </c>
      <c r="AT1279" s="96" t="str">
        <f t="shared" si="336"/>
        <v xml:space="preserve"> </v>
      </c>
    </row>
    <row r="1280" spans="1:46" ht="14.25">
      <c r="A1280" s="84"/>
      <c r="B1280" s="101"/>
      <c r="C1280" s="102"/>
      <c r="D1280" s="102"/>
      <c r="E1280" s="102"/>
      <c r="F1280" s="103"/>
      <c r="H1280" s="104"/>
      <c r="J1280" s="101"/>
      <c r="K1280" s="102"/>
      <c r="L1280" s="102"/>
      <c r="M1280" s="102"/>
      <c r="N1280" s="102"/>
      <c r="O1280" s="102"/>
      <c r="P1280" s="102"/>
      <c r="Q1280" s="102"/>
      <c r="R1280" s="105"/>
      <c r="T1280" s="101"/>
      <c r="U1280" s="102"/>
      <c r="V1280" s="102"/>
      <c r="W1280" s="102"/>
      <c r="X1280" s="106"/>
      <c r="Z1280" s="107"/>
      <c r="AA1280" s="108"/>
      <c r="AB1280" s="108"/>
      <c r="AC1280" s="108"/>
      <c r="AD1280" s="109"/>
      <c r="AF1280" s="32" t="str">
        <f t="shared" si="322"/>
        <v/>
      </c>
      <c r="AG1280" s="31" t="str">
        <f t="shared" si="323"/>
        <v>?</v>
      </c>
      <c r="AH1280" s="31" t="str">
        <f t="shared" si="324"/>
        <v>?</v>
      </c>
      <c r="AI1280" s="31" t="str">
        <f t="shared" si="325"/>
        <v>?</v>
      </c>
      <c r="AJ1280" s="31" t="str">
        <f t="shared" si="326"/>
        <v>?</v>
      </c>
      <c r="AK1280" s="31" t="str">
        <f t="shared" si="327"/>
        <v>?</v>
      </c>
      <c r="AL1280" s="31" t="str">
        <f t="shared" si="328"/>
        <v>?</v>
      </c>
      <c r="AM1280" s="39" t="str">
        <f t="shared" si="329"/>
        <v/>
      </c>
      <c r="AN1280" s="31" t="str">
        <f t="shared" si="330"/>
        <v/>
      </c>
      <c r="AO1280" s="32" t="str">
        <f t="shared" si="331"/>
        <v/>
      </c>
      <c r="AP1280" s="32" t="str">
        <f t="shared" si="332"/>
        <v/>
      </c>
      <c r="AQ1280" s="32" t="str">
        <f t="shared" si="333"/>
        <v/>
      </c>
      <c r="AR1280" s="32" t="str">
        <f t="shared" si="334"/>
        <v/>
      </c>
      <c r="AS1280" s="32" t="str">
        <f t="shared" si="335"/>
        <v/>
      </c>
      <c r="AT1280" s="96" t="str">
        <f t="shared" si="336"/>
        <v xml:space="preserve"> </v>
      </c>
    </row>
    <row r="1281" spans="1:46" ht="14.25">
      <c r="A1281" s="84"/>
      <c r="B1281" s="101"/>
      <c r="C1281" s="102"/>
      <c r="D1281" s="102"/>
      <c r="E1281" s="102"/>
      <c r="F1281" s="103"/>
      <c r="H1281" s="104"/>
      <c r="J1281" s="101"/>
      <c r="K1281" s="102"/>
      <c r="L1281" s="102"/>
      <c r="M1281" s="102"/>
      <c r="N1281" s="102"/>
      <c r="O1281" s="102"/>
      <c r="P1281" s="102"/>
      <c r="Q1281" s="102"/>
      <c r="R1281" s="105"/>
      <c r="T1281" s="101"/>
      <c r="U1281" s="102"/>
      <c r="V1281" s="102"/>
      <c r="W1281" s="102"/>
      <c r="X1281" s="106"/>
      <c r="Z1281" s="107"/>
      <c r="AA1281" s="108"/>
      <c r="AB1281" s="108"/>
      <c r="AC1281" s="108"/>
      <c r="AD1281" s="109"/>
      <c r="AF1281" s="32" t="str">
        <f t="shared" si="322"/>
        <v/>
      </c>
      <c r="AG1281" s="31" t="str">
        <f t="shared" si="323"/>
        <v>?</v>
      </c>
      <c r="AH1281" s="31" t="str">
        <f t="shared" si="324"/>
        <v>?</v>
      </c>
      <c r="AI1281" s="31" t="str">
        <f t="shared" si="325"/>
        <v>?</v>
      </c>
      <c r="AJ1281" s="31" t="str">
        <f t="shared" si="326"/>
        <v>?</v>
      </c>
      <c r="AK1281" s="31" t="str">
        <f t="shared" si="327"/>
        <v>?</v>
      </c>
      <c r="AL1281" s="31" t="str">
        <f t="shared" si="328"/>
        <v>?</v>
      </c>
      <c r="AM1281" s="39" t="str">
        <f t="shared" si="329"/>
        <v/>
      </c>
      <c r="AN1281" s="31" t="str">
        <f t="shared" si="330"/>
        <v/>
      </c>
      <c r="AO1281" s="32" t="str">
        <f t="shared" si="331"/>
        <v/>
      </c>
      <c r="AP1281" s="32" t="str">
        <f t="shared" si="332"/>
        <v/>
      </c>
      <c r="AQ1281" s="32" t="str">
        <f t="shared" si="333"/>
        <v/>
      </c>
      <c r="AR1281" s="32" t="str">
        <f t="shared" si="334"/>
        <v/>
      </c>
      <c r="AS1281" s="32" t="str">
        <f t="shared" si="335"/>
        <v/>
      </c>
      <c r="AT1281" s="96" t="str">
        <f t="shared" si="336"/>
        <v xml:space="preserve"> </v>
      </c>
    </row>
    <row r="1282" spans="1:46" ht="14.25">
      <c r="A1282" s="84"/>
      <c r="B1282" s="101"/>
      <c r="C1282" s="102"/>
      <c r="D1282" s="102"/>
      <c r="E1282" s="102"/>
      <c r="F1282" s="103"/>
      <c r="H1282" s="104"/>
      <c r="J1282" s="101"/>
      <c r="K1282" s="102"/>
      <c r="L1282" s="102"/>
      <c r="M1282" s="102"/>
      <c r="N1282" s="102"/>
      <c r="O1282" s="102"/>
      <c r="P1282" s="102"/>
      <c r="Q1282" s="102"/>
      <c r="R1282" s="105"/>
      <c r="T1282" s="101"/>
      <c r="U1282" s="102"/>
      <c r="V1282" s="102"/>
      <c r="W1282" s="102"/>
      <c r="X1282" s="106"/>
      <c r="Z1282" s="107"/>
      <c r="AA1282" s="108"/>
      <c r="AB1282" s="108"/>
      <c r="AC1282" s="108"/>
      <c r="AD1282" s="109"/>
      <c r="AF1282" s="32" t="str">
        <f t="shared" si="322"/>
        <v/>
      </c>
      <c r="AG1282" s="31" t="str">
        <f t="shared" si="323"/>
        <v>?</v>
      </c>
      <c r="AH1282" s="31" t="str">
        <f t="shared" si="324"/>
        <v>?</v>
      </c>
      <c r="AI1282" s="31" t="str">
        <f t="shared" si="325"/>
        <v>?</v>
      </c>
      <c r="AJ1282" s="31" t="str">
        <f t="shared" si="326"/>
        <v>?</v>
      </c>
      <c r="AK1282" s="31" t="str">
        <f t="shared" si="327"/>
        <v>?</v>
      </c>
      <c r="AL1282" s="31" t="str">
        <f t="shared" si="328"/>
        <v>?</v>
      </c>
      <c r="AM1282" s="39" t="str">
        <f t="shared" si="329"/>
        <v/>
      </c>
      <c r="AN1282" s="31" t="str">
        <f t="shared" si="330"/>
        <v/>
      </c>
      <c r="AO1282" s="32" t="str">
        <f t="shared" si="331"/>
        <v/>
      </c>
      <c r="AP1282" s="32" t="str">
        <f t="shared" si="332"/>
        <v/>
      </c>
      <c r="AQ1282" s="32" t="str">
        <f t="shared" si="333"/>
        <v/>
      </c>
      <c r="AR1282" s="32" t="str">
        <f t="shared" si="334"/>
        <v/>
      </c>
      <c r="AS1282" s="32" t="str">
        <f t="shared" si="335"/>
        <v/>
      </c>
      <c r="AT1282" s="96" t="str">
        <f t="shared" si="336"/>
        <v xml:space="preserve"> </v>
      </c>
    </row>
    <row r="1283" spans="1:46" ht="14.25">
      <c r="A1283" s="84"/>
      <c r="B1283" s="101"/>
      <c r="C1283" s="102"/>
      <c r="D1283" s="102"/>
      <c r="E1283" s="102"/>
      <c r="F1283" s="103"/>
      <c r="H1283" s="104"/>
      <c r="J1283" s="101"/>
      <c r="K1283" s="102"/>
      <c r="L1283" s="102"/>
      <c r="M1283" s="102"/>
      <c r="N1283" s="102"/>
      <c r="O1283" s="102"/>
      <c r="P1283" s="102"/>
      <c r="Q1283" s="102"/>
      <c r="R1283" s="105"/>
      <c r="T1283" s="101"/>
      <c r="U1283" s="102"/>
      <c r="V1283" s="102"/>
      <c r="W1283" s="102"/>
      <c r="X1283" s="106"/>
      <c r="Z1283" s="107"/>
      <c r="AA1283" s="108"/>
      <c r="AB1283" s="108"/>
      <c r="AC1283" s="108"/>
      <c r="AD1283" s="109"/>
      <c r="AF1283" s="32" t="str">
        <f t="shared" si="322"/>
        <v/>
      </c>
      <c r="AG1283" s="31" t="str">
        <f t="shared" si="323"/>
        <v>?</v>
      </c>
      <c r="AH1283" s="31" t="str">
        <f t="shared" si="324"/>
        <v>?</v>
      </c>
      <c r="AI1283" s="31" t="str">
        <f t="shared" si="325"/>
        <v>?</v>
      </c>
      <c r="AJ1283" s="31" t="str">
        <f t="shared" si="326"/>
        <v>?</v>
      </c>
      <c r="AK1283" s="31" t="str">
        <f t="shared" si="327"/>
        <v>?</v>
      </c>
      <c r="AL1283" s="31" t="str">
        <f t="shared" si="328"/>
        <v>?</v>
      </c>
      <c r="AM1283" s="39" t="str">
        <f t="shared" si="329"/>
        <v/>
      </c>
      <c r="AN1283" s="31" t="str">
        <f t="shared" si="330"/>
        <v/>
      </c>
      <c r="AO1283" s="32" t="str">
        <f t="shared" si="331"/>
        <v/>
      </c>
      <c r="AP1283" s="32" t="str">
        <f t="shared" si="332"/>
        <v/>
      </c>
      <c r="AQ1283" s="32" t="str">
        <f t="shared" si="333"/>
        <v/>
      </c>
      <c r="AR1283" s="32" t="str">
        <f t="shared" si="334"/>
        <v/>
      </c>
      <c r="AS1283" s="32" t="str">
        <f t="shared" si="335"/>
        <v/>
      </c>
      <c r="AT1283" s="96" t="str">
        <f t="shared" si="336"/>
        <v xml:space="preserve"> </v>
      </c>
    </row>
    <row r="1284" spans="1:46" ht="14.25">
      <c r="A1284" s="84"/>
      <c r="B1284" s="101"/>
      <c r="C1284" s="102"/>
      <c r="D1284" s="102"/>
      <c r="E1284" s="102"/>
      <c r="F1284" s="103"/>
      <c r="H1284" s="104"/>
      <c r="J1284" s="101"/>
      <c r="K1284" s="102"/>
      <c r="L1284" s="102"/>
      <c r="M1284" s="102"/>
      <c r="N1284" s="102"/>
      <c r="O1284" s="102"/>
      <c r="P1284" s="102"/>
      <c r="Q1284" s="102"/>
      <c r="R1284" s="105"/>
      <c r="T1284" s="101"/>
      <c r="U1284" s="102"/>
      <c r="V1284" s="102"/>
      <c r="W1284" s="102"/>
      <c r="X1284" s="106"/>
      <c r="Z1284" s="107"/>
      <c r="AA1284" s="108"/>
      <c r="AB1284" s="108"/>
      <c r="AC1284" s="108"/>
      <c r="AD1284" s="109"/>
      <c r="AF1284" s="32" t="str">
        <f t="shared" si="322"/>
        <v/>
      </c>
      <c r="AG1284" s="31" t="str">
        <f t="shared" si="323"/>
        <v>?</v>
      </c>
      <c r="AH1284" s="31" t="str">
        <f t="shared" si="324"/>
        <v>?</v>
      </c>
      <c r="AI1284" s="31" t="str">
        <f t="shared" si="325"/>
        <v>?</v>
      </c>
      <c r="AJ1284" s="31" t="str">
        <f t="shared" si="326"/>
        <v>?</v>
      </c>
      <c r="AK1284" s="31" t="str">
        <f t="shared" si="327"/>
        <v>?</v>
      </c>
      <c r="AL1284" s="31" t="str">
        <f t="shared" si="328"/>
        <v>?</v>
      </c>
      <c r="AM1284" s="39" t="str">
        <f t="shared" si="329"/>
        <v/>
      </c>
      <c r="AN1284" s="31" t="str">
        <f t="shared" si="330"/>
        <v/>
      </c>
      <c r="AO1284" s="32" t="str">
        <f t="shared" si="331"/>
        <v/>
      </c>
      <c r="AP1284" s="32" t="str">
        <f t="shared" si="332"/>
        <v/>
      </c>
      <c r="AQ1284" s="32" t="str">
        <f t="shared" si="333"/>
        <v/>
      </c>
      <c r="AR1284" s="32" t="str">
        <f t="shared" si="334"/>
        <v/>
      </c>
      <c r="AS1284" s="32" t="str">
        <f t="shared" si="335"/>
        <v/>
      </c>
      <c r="AT1284" s="96" t="str">
        <f t="shared" si="336"/>
        <v xml:space="preserve"> </v>
      </c>
    </row>
    <row r="1285" spans="1:46" ht="14.25">
      <c r="A1285" s="84"/>
      <c r="B1285" s="101"/>
      <c r="C1285" s="102"/>
      <c r="D1285" s="102"/>
      <c r="E1285" s="102"/>
      <c r="F1285" s="103"/>
      <c r="H1285" s="104"/>
      <c r="J1285" s="101"/>
      <c r="K1285" s="102"/>
      <c r="L1285" s="102"/>
      <c r="M1285" s="102"/>
      <c r="N1285" s="102"/>
      <c r="O1285" s="102"/>
      <c r="P1285" s="102"/>
      <c r="Q1285" s="102"/>
      <c r="R1285" s="105"/>
      <c r="T1285" s="101"/>
      <c r="U1285" s="102"/>
      <c r="V1285" s="102"/>
      <c r="W1285" s="102"/>
      <c r="X1285" s="106"/>
      <c r="Z1285" s="107"/>
      <c r="AA1285" s="108"/>
      <c r="AB1285" s="108"/>
      <c r="AC1285" s="108"/>
      <c r="AD1285" s="109"/>
      <c r="AF1285" s="32" t="str">
        <f t="shared" si="322"/>
        <v/>
      </c>
      <c r="AG1285" s="31" t="str">
        <f t="shared" si="323"/>
        <v>?</v>
      </c>
      <c r="AH1285" s="31" t="str">
        <f t="shared" si="324"/>
        <v>?</v>
      </c>
      <c r="AI1285" s="31" t="str">
        <f t="shared" si="325"/>
        <v>?</v>
      </c>
      <c r="AJ1285" s="31" t="str">
        <f t="shared" si="326"/>
        <v>?</v>
      </c>
      <c r="AK1285" s="31" t="str">
        <f t="shared" si="327"/>
        <v>?</v>
      </c>
      <c r="AL1285" s="31" t="str">
        <f t="shared" si="328"/>
        <v>?</v>
      </c>
      <c r="AM1285" s="39" t="str">
        <f t="shared" si="329"/>
        <v/>
      </c>
      <c r="AN1285" s="31" t="str">
        <f t="shared" si="330"/>
        <v/>
      </c>
      <c r="AO1285" s="32" t="str">
        <f t="shared" si="331"/>
        <v/>
      </c>
      <c r="AP1285" s="32" t="str">
        <f t="shared" si="332"/>
        <v/>
      </c>
      <c r="AQ1285" s="32" t="str">
        <f t="shared" si="333"/>
        <v/>
      </c>
      <c r="AR1285" s="32" t="str">
        <f t="shared" si="334"/>
        <v/>
      </c>
      <c r="AS1285" s="32" t="str">
        <f t="shared" si="335"/>
        <v/>
      </c>
      <c r="AT1285" s="96" t="str">
        <f t="shared" si="336"/>
        <v xml:space="preserve"> </v>
      </c>
    </row>
    <row r="1286" spans="1:46" ht="14.25">
      <c r="A1286" s="84"/>
      <c r="B1286" s="101"/>
      <c r="C1286" s="102"/>
      <c r="D1286" s="102"/>
      <c r="E1286" s="102"/>
      <c r="F1286" s="103"/>
      <c r="H1286" s="104"/>
      <c r="J1286" s="101"/>
      <c r="K1286" s="102"/>
      <c r="L1286" s="102"/>
      <c r="M1286" s="102"/>
      <c r="N1286" s="102"/>
      <c r="O1286" s="102"/>
      <c r="P1286" s="102"/>
      <c r="Q1286" s="102"/>
      <c r="R1286" s="105"/>
      <c r="T1286" s="101"/>
      <c r="U1286" s="102"/>
      <c r="V1286" s="102"/>
      <c r="W1286" s="102"/>
      <c r="X1286" s="106"/>
      <c r="Z1286" s="107"/>
      <c r="AA1286" s="108"/>
      <c r="AB1286" s="108"/>
      <c r="AC1286" s="108"/>
      <c r="AD1286" s="109"/>
      <c r="AF1286" s="32" t="str">
        <f t="shared" si="322"/>
        <v/>
      </c>
      <c r="AG1286" s="31" t="str">
        <f t="shared" si="323"/>
        <v>?</v>
      </c>
      <c r="AH1286" s="31" t="str">
        <f t="shared" si="324"/>
        <v>?</v>
      </c>
      <c r="AI1286" s="31" t="str">
        <f t="shared" si="325"/>
        <v>?</v>
      </c>
      <c r="AJ1286" s="31" t="str">
        <f t="shared" si="326"/>
        <v>?</v>
      </c>
      <c r="AK1286" s="31" t="str">
        <f t="shared" si="327"/>
        <v>?</v>
      </c>
      <c r="AL1286" s="31" t="str">
        <f t="shared" si="328"/>
        <v>?</v>
      </c>
      <c r="AM1286" s="39" t="str">
        <f t="shared" si="329"/>
        <v/>
      </c>
      <c r="AN1286" s="31" t="str">
        <f t="shared" si="330"/>
        <v/>
      </c>
      <c r="AO1286" s="32" t="str">
        <f t="shared" si="331"/>
        <v/>
      </c>
      <c r="AP1286" s="32" t="str">
        <f t="shared" si="332"/>
        <v/>
      </c>
      <c r="AQ1286" s="32" t="str">
        <f t="shared" si="333"/>
        <v/>
      </c>
      <c r="AR1286" s="32" t="str">
        <f t="shared" si="334"/>
        <v/>
      </c>
      <c r="AS1286" s="32" t="str">
        <f t="shared" si="335"/>
        <v/>
      </c>
      <c r="AT1286" s="96" t="str">
        <f t="shared" si="336"/>
        <v xml:space="preserve"> </v>
      </c>
    </row>
    <row r="1287" spans="1:46" ht="14.25">
      <c r="A1287" s="84"/>
      <c r="B1287" s="101"/>
      <c r="C1287" s="102"/>
      <c r="D1287" s="102"/>
      <c r="E1287" s="102"/>
      <c r="F1287" s="103"/>
      <c r="H1287" s="104"/>
      <c r="J1287" s="101"/>
      <c r="K1287" s="102"/>
      <c r="L1287" s="102"/>
      <c r="M1287" s="102"/>
      <c r="N1287" s="102"/>
      <c r="O1287" s="102"/>
      <c r="P1287" s="102"/>
      <c r="Q1287" s="102"/>
      <c r="R1287" s="105"/>
      <c r="T1287" s="101"/>
      <c r="U1287" s="102"/>
      <c r="V1287" s="102"/>
      <c r="W1287" s="102"/>
      <c r="X1287" s="106"/>
      <c r="Z1287" s="107"/>
      <c r="AA1287" s="108"/>
      <c r="AB1287" s="108"/>
      <c r="AC1287" s="108"/>
      <c r="AD1287" s="109"/>
      <c r="AF1287" s="32" t="str">
        <f t="shared" si="322"/>
        <v/>
      </c>
      <c r="AG1287" s="31" t="str">
        <f t="shared" si="323"/>
        <v>?</v>
      </c>
      <c r="AH1287" s="31" t="str">
        <f t="shared" si="324"/>
        <v>?</v>
      </c>
      <c r="AI1287" s="31" t="str">
        <f t="shared" si="325"/>
        <v>?</v>
      </c>
      <c r="AJ1287" s="31" t="str">
        <f t="shared" si="326"/>
        <v>?</v>
      </c>
      <c r="AK1287" s="31" t="str">
        <f t="shared" si="327"/>
        <v>?</v>
      </c>
      <c r="AL1287" s="31" t="str">
        <f t="shared" si="328"/>
        <v>?</v>
      </c>
      <c r="AM1287" s="39" t="str">
        <f t="shared" si="329"/>
        <v/>
      </c>
      <c r="AN1287" s="31" t="str">
        <f t="shared" si="330"/>
        <v/>
      </c>
      <c r="AO1287" s="32" t="str">
        <f t="shared" si="331"/>
        <v/>
      </c>
      <c r="AP1287" s="32" t="str">
        <f t="shared" si="332"/>
        <v/>
      </c>
      <c r="AQ1287" s="32" t="str">
        <f t="shared" si="333"/>
        <v/>
      </c>
      <c r="AR1287" s="32" t="str">
        <f t="shared" si="334"/>
        <v/>
      </c>
      <c r="AS1287" s="32" t="str">
        <f t="shared" si="335"/>
        <v/>
      </c>
      <c r="AT1287" s="96" t="str">
        <f t="shared" si="336"/>
        <v xml:space="preserve"> </v>
      </c>
    </row>
    <row r="1288" spans="1:46" ht="14.25">
      <c r="A1288" s="84"/>
      <c r="B1288" s="101"/>
      <c r="C1288" s="102"/>
      <c r="D1288" s="102"/>
      <c r="E1288" s="102"/>
      <c r="F1288" s="103"/>
      <c r="H1288" s="104"/>
      <c r="J1288" s="101"/>
      <c r="K1288" s="102"/>
      <c r="L1288" s="102"/>
      <c r="M1288" s="102"/>
      <c r="N1288" s="102"/>
      <c r="O1288" s="102"/>
      <c r="P1288" s="102"/>
      <c r="Q1288" s="102"/>
      <c r="R1288" s="105"/>
      <c r="T1288" s="101"/>
      <c r="U1288" s="102"/>
      <c r="V1288" s="102"/>
      <c r="W1288" s="102"/>
      <c r="X1288" s="106"/>
      <c r="Z1288" s="107"/>
      <c r="AA1288" s="108"/>
      <c r="AB1288" s="108"/>
      <c r="AC1288" s="108"/>
      <c r="AD1288" s="109"/>
      <c r="AF1288" s="32" t="str">
        <f t="shared" si="322"/>
        <v/>
      </c>
      <c r="AG1288" s="31" t="str">
        <f t="shared" si="323"/>
        <v>?</v>
      </c>
      <c r="AH1288" s="31" t="str">
        <f t="shared" si="324"/>
        <v>?</v>
      </c>
      <c r="AI1288" s="31" t="str">
        <f t="shared" si="325"/>
        <v>?</v>
      </c>
      <c r="AJ1288" s="31" t="str">
        <f t="shared" si="326"/>
        <v>?</v>
      </c>
      <c r="AK1288" s="31" t="str">
        <f t="shared" si="327"/>
        <v>?</v>
      </c>
      <c r="AL1288" s="31" t="str">
        <f t="shared" si="328"/>
        <v>?</v>
      </c>
      <c r="AM1288" s="39" t="str">
        <f t="shared" si="329"/>
        <v/>
      </c>
      <c r="AN1288" s="31" t="str">
        <f t="shared" si="330"/>
        <v/>
      </c>
      <c r="AO1288" s="32" t="str">
        <f t="shared" si="331"/>
        <v/>
      </c>
      <c r="AP1288" s="32" t="str">
        <f t="shared" si="332"/>
        <v/>
      </c>
      <c r="AQ1288" s="32" t="str">
        <f t="shared" si="333"/>
        <v/>
      </c>
      <c r="AR1288" s="32" t="str">
        <f t="shared" si="334"/>
        <v/>
      </c>
      <c r="AS1288" s="32" t="str">
        <f t="shared" si="335"/>
        <v/>
      </c>
      <c r="AT1288" s="96" t="str">
        <f t="shared" si="336"/>
        <v xml:space="preserve"> </v>
      </c>
    </row>
    <row r="1289" spans="1:46" ht="14.25">
      <c r="A1289" s="84"/>
      <c r="B1289" s="101"/>
      <c r="C1289" s="102"/>
      <c r="D1289" s="102"/>
      <c r="E1289" s="102"/>
      <c r="F1289" s="103"/>
      <c r="H1289" s="104"/>
      <c r="J1289" s="101"/>
      <c r="K1289" s="102"/>
      <c r="L1289" s="102"/>
      <c r="M1289" s="102"/>
      <c r="N1289" s="102"/>
      <c r="O1289" s="102"/>
      <c r="P1289" s="102"/>
      <c r="Q1289" s="102"/>
      <c r="R1289" s="105"/>
      <c r="T1289" s="101"/>
      <c r="U1289" s="102"/>
      <c r="V1289" s="102"/>
      <c r="W1289" s="102"/>
      <c r="X1289" s="106"/>
      <c r="Z1289" s="107"/>
      <c r="AA1289" s="108"/>
      <c r="AB1289" s="108"/>
      <c r="AC1289" s="108"/>
      <c r="AD1289" s="109"/>
      <c r="AF1289" s="32" t="str">
        <f t="shared" si="322"/>
        <v/>
      </c>
      <c r="AG1289" s="31" t="str">
        <f t="shared" si="323"/>
        <v>?</v>
      </c>
      <c r="AH1289" s="31" t="str">
        <f t="shared" si="324"/>
        <v>?</v>
      </c>
      <c r="AI1289" s="31" t="str">
        <f t="shared" si="325"/>
        <v>?</v>
      </c>
      <c r="AJ1289" s="31" t="str">
        <f t="shared" si="326"/>
        <v>?</v>
      </c>
      <c r="AK1289" s="31" t="str">
        <f t="shared" si="327"/>
        <v>?</v>
      </c>
      <c r="AL1289" s="31" t="str">
        <f t="shared" si="328"/>
        <v>?</v>
      </c>
      <c r="AM1289" s="39" t="str">
        <f t="shared" si="329"/>
        <v/>
      </c>
      <c r="AN1289" s="31" t="str">
        <f t="shared" si="330"/>
        <v/>
      </c>
      <c r="AO1289" s="32" t="str">
        <f t="shared" si="331"/>
        <v/>
      </c>
      <c r="AP1289" s="32" t="str">
        <f t="shared" si="332"/>
        <v/>
      </c>
      <c r="AQ1289" s="32" t="str">
        <f t="shared" si="333"/>
        <v/>
      </c>
      <c r="AR1289" s="32" t="str">
        <f t="shared" si="334"/>
        <v/>
      </c>
      <c r="AS1289" s="32" t="str">
        <f t="shared" si="335"/>
        <v/>
      </c>
      <c r="AT1289" s="96" t="str">
        <f t="shared" si="336"/>
        <v xml:space="preserve"> </v>
      </c>
    </row>
    <row r="1290" spans="1:46" ht="14.25">
      <c r="A1290" s="84"/>
      <c r="B1290" s="101"/>
      <c r="C1290" s="102"/>
      <c r="D1290" s="102"/>
      <c r="E1290" s="102"/>
      <c r="F1290" s="103"/>
      <c r="H1290" s="104"/>
      <c r="J1290" s="101"/>
      <c r="K1290" s="102"/>
      <c r="L1290" s="102"/>
      <c r="M1290" s="102"/>
      <c r="N1290" s="102"/>
      <c r="O1290" s="102"/>
      <c r="P1290" s="102"/>
      <c r="Q1290" s="102"/>
      <c r="R1290" s="105"/>
      <c r="T1290" s="101"/>
      <c r="U1290" s="102"/>
      <c r="V1290" s="102"/>
      <c r="W1290" s="102"/>
      <c r="X1290" s="106"/>
      <c r="Z1290" s="107"/>
      <c r="AA1290" s="108"/>
      <c r="AB1290" s="108"/>
      <c r="AC1290" s="108"/>
      <c r="AD1290" s="109"/>
      <c r="AF1290" s="32" t="str">
        <f t="shared" si="322"/>
        <v/>
      </c>
      <c r="AG1290" s="31" t="str">
        <f t="shared" si="323"/>
        <v>?</v>
      </c>
      <c r="AH1290" s="31" t="str">
        <f t="shared" si="324"/>
        <v>?</v>
      </c>
      <c r="AI1290" s="31" t="str">
        <f t="shared" si="325"/>
        <v>?</v>
      </c>
      <c r="AJ1290" s="31" t="str">
        <f t="shared" si="326"/>
        <v>?</v>
      </c>
      <c r="AK1290" s="31" t="str">
        <f t="shared" si="327"/>
        <v>?</v>
      </c>
      <c r="AL1290" s="31" t="str">
        <f t="shared" si="328"/>
        <v>?</v>
      </c>
      <c r="AM1290" s="39" t="str">
        <f t="shared" si="329"/>
        <v/>
      </c>
      <c r="AN1290" s="31" t="str">
        <f t="shared" si="330"/>
        <v/>
      </c>
      <c r="AO1290" s="32" t="str">
        <f t="shared" si="331"/>
        <v/>
      </c>
      <c r="AP1290" s="32" t="str">
        <f t="shared" si="332"/>
        <v/>
      </c>
      <c r="AQ1290" s="32" t="str">
        <f t="shared" si="333"/>
        <v/>
      </c>
      <c r="AR1290" s="32" t="str">
        <f t="shared" si="334"/>
        <v/>
      </c>
      <c r="AS1290" s="32" t="str">
        <f t="shared" si="335"/>
        <v/>
      </c>
      <c r="AT1290" s="96" t="str">
        <f t="shared" si="336"/>
        <v xml:space="preserve"> </v>
      </c>
    </row>
    <row r="1291" spans="1:46" ht="14.25">
      <c r="A1291" s="84"/>
      <c r="B1291" s="101"/>
      <c r="C1291" s="102"/>
      <c r="D1291" s="102"/>
      <c r="E1291" s="102"/>
      <c r="F1291" s="103"/>
      <c r="H1291" s="104"/>
      <c r="J1291" s="101"/>
      <c r="K1291" s="102"/>
      <c r="L1291" s="102"/>
      <c r="M1291" s="102"/>
      <c r="N1291" s="102"/>
      <c r="O1291" s="102"/>
      <c r="P1291" s="102"/>
      <c r="Q1291" s="102"/>
      <c r="R1291" s="105"/>
      <c r="T1291" s="101"/>
      <c r="U1291" s="102"/>
      <c r="V1291" s="102"/>
      <c r="W1291" s="102"/>
      <c r="X1291" s="106"/>
      <c r="Z1291" s="107"/>
      <c r="AA1291" s="108"/>
      <c r="AB1291" s="108"/>
      <c r="AC1291" s="108"/>
      <c r="AD1291" s="109"/>
      <c r="AF1291" s="32" t="str">
        <f t="shared" si="322"/>
        <v/>
      </c>
      <c r="AG1291" s="31" t="str">
        <f t="shared" si="323"/>
        <v>?</v>
      </c>
      <c r="AH1291" s="31" t="str">
        <f t="shared" si="324"/>
        <v>?</v>
      </c>
      <c r="AI1291" s="31" t="str">
        <f t="shared" si="325"/>
        <v>?</v>
      </c>
      <c r="AJ1291" s="31" t="str">
        <f t="shared" si="326"/>
        <v>?</v>
      </c>
      <c r="AK1291" s="31" t="str">
        <f t="shared" si="327"/>
        <v>?</v>
      </c>
      <c r="AL1291" s="31" t="str">
        <f t="shared" si="328"/>
        <v>?</v>
      </c>
      <c r="AM1291" s="39" t="str">
        <f t="shared" si="329"/>
        <v/>
      </c>
      <c r="AN1291" s="31" t="str">
        <f t="shared" si="330"/>
        <v/>
      </c>
      <c r="AO1291" s="32" t="str">
        <f t="shared" si="331"/>
        <v/>
      </c>
      <c r="AP1291" s="32" t="str">
        <f t="shared" si="332"/>
        <v/>
      </c>
      <c r="AQ1291" s="32" t="str">
        <f t="shared" si="333"/>
        <v/>
      </c>
      <c r="AR1291" s="32" t="str">
        <f t="shared" si="334"/>
        <v/>
      </c>
      <c r="AS1291" s="32" t="str">
        <f t="shared" si="335"/>
        <v/>
      </c>
      <c r="AT1291" s="96" t="str">
        <f t="shared" si="336"/>
        <v xml:space="preserve"> </v>
      </c>
    </row>
    <row r="1292" spans="1:46" ht="14.25">
      <c r="A1292" s="84"/>
      <c r="B1292" s="101"/>
      <c r="C1292" s="102"/>
      <c r="D1292" s="102"/>
      <c r="E1292" s="102"/>
      <c r="F1292" s="103"/>
      <c r="H1292" s="104"/>
      <c r="J1292" s="101"/>
      <c r="K1292" s="102"/>
      <c r="L1292" s="102"/>
      <c r="M1292" s="102"/>
      <c r="N1292" s="102"/>
      <c r="O1292" s="102"/>
      <c r="P1292" s="102"/>
      <c r="Q1292" s="102"/>
      <c r="R1292" s="105"/>
      <c r="T1292" s="101"/>
      <c r="U1292" s="102"/>
      <c r="V1292" s="102"/>
      <c r="W1292" s="102"/>
      <c r="X1292" s="106"/>
      <c r="Z1292" s="107"/>
      <c r="AA1292" s="108"/>
      <c r="AB1292" s="108"/>
      <c r="AC1292" s="108"/>
      <c r="AD1292" s="109"/>
      <c r="AF1292" s="32" t="str">
        <f t="shared" si="322"/>
        <v/>
      </c>
      <c r="AG1292" s="31" t="str">
        <f t="shared" si="323"/>
        <v>?</v>
      </c>
      <c r="AH1292" s="31" t="str">
        <f t="shared" si="324"/>
        <v>?</v>
      </c>
      <c r="AI1292" s="31" t="str">
        <f t="shared" si="325"/>
        <v>?</v>
      </c>
      <c r="AJ1292" s="31" t="str">
        <f t="shared" si="326"/>
        <v>?</v>
      </c>
      <c r="AK1292" s="31" t="str">
        <f t="shared" si="327"/>
        <v>?</v>
      </c>
      <c r="AL1292" s="31" t="str">
        <f t="shared" si="328"/>
        <v>?</v>
      </c>
      <c r="AM1292" s="39" t="str">
        <f t="shared" si="329"/>
        <v/>
      </c>
      <c r="AN1292" s="31" t="str">
        <f t="shared" si="330"/>
        <v/>
      </c>
      <c r="AO1292" s="32" t="str">
        <f t="shared" si="331"/>
        <v/>
      </c>
      <c r="AP1292" s="32" t="str">
        <f t="shared" si="332"/>
        <v/>
      </c>
      <c r="AQ1292" s="32" t="str">
        <f t="shared" si="333"/>
        <v/>
      </c>
      <c r="AR1292" s="32" t="str">
        <f t="shared" si="334"/>
        <v/>
      </c>
      <c r="AS1292" s="32" t="str">
        <f t="shared" si="335"/>
        <v/>
      </c>
      <c r="AT1292" s="96" t="str">
        <f t="shared" si="336"/>
        <v xml:space="preserve"> </v>
      </c>
    </row>
    <row r="1293" spans="1:46" ht="14.25">
      <c r="A1293" s="84"/>
      <c r="B1293" s="101"/>
      <c r="C1293" s="102"/>
      <c r="D1293" s="102"/>
      <c r="E1293" s="102"/>
      <c r="F1293" s="103"/>
      <c r="H1293" s="104"/>
      <c r="J1293" s="101"/>
      <c r="K1293" s="102"/>
      <c r="L1293" s="102"/>
      <c r="M1293" s="102"/>
      <c r="N1293" s="102"/>
      <c r="O1293" s="102"/>
      <c r="P1293" s="102"/>
      <c r="Q1293" s="102"/>
      <c r="R1293" s="105"/>
      <c r="T1293" s="101"/>
      <c r="U1293" s="102"/>
      <c r="V1293" s="102"/>
      <c r="W1293" s="102"/>
      <c r="X1293" s="106"/>
      <c r="Z1293" s="107"/>
      <c r="AA1293" s="108"/>
      <c r="AB1293" s="108"/>
      <c r="AC1293" s="108"/>
      <c r="AD1293" s="109"/>
      <c r="AF1293" s="32" t="str">
        <f t="shared" si="322"/>
        <v/>
      </c>
      <c r="AG1293" s="31" t="str">
        <f t="shared" si="323"/>
        <v>?</v>
      </c>
      <c r="AH1293" s="31" t="str">
        <f t="shared" si="324"/>
        <v>?</v>
      </c>
      <c r="AI1293" s="31" t="str">
        <f t="shared" si="325"/>
        <v>?</v>
      </c>
      <c r="AJ1293" s="31" t="str">
        <f t="shared" si="326"/>
        <v>?</v>
      </c>
      <c r="AK1293" s="31" t="str">
        <f t="shared" si="327"/>
        <v>?</v>
      </c>
      <c r="AL1293" s="31" t="str">
        <f t="shared" si="328"/>
        <v>?</v>
      </c>
      <c r="AM1293" s="39" t="str">
        <f t="shared" si="329"/>
        <v/>
      </c>
      <c r="AN1293" s="31" t="str">
        <f t="shared" si="330"/>
        <v/>
      </c>
      <c r="AO1293" s="32" t="str">
        <f t="shared" si="331"/>
        <v/>
      </c>
      <c r="AP1293" s="32" t="str">
        <f t="shared" si="332"/>
        <v/>
      </c>
      <c r="AQ1293" s="32" t="str">
        <f t="shared" si="333"/>
        <v/>
      </c>
      <c r="AR1293" s="32" t="str">
        <f t="shared" si="334"/>
        <v/>
      </c>
      <c r="AS1293" s="32" t="str">
        <f t="shared" si="335"/>
        <v/>
      </c>
      <c r="AT1293" s="96" t="str">
        <f t="shared" si="336"/>
        <v xml:space="preserve"> </v>
      </c>
    </row>
    <row r="1294" spans="1:46" ht="14.25">
      <c r="A1294" s="84"/>
      <c r="B1294" s="101"/>
      <c r="C1294" s="102"/>
      <c r="D1294" s="102"/>
      <c r="E1294" s="102"/>
      <c r="F1294" s="103"/>
      <c r="H1294" s="104"/>
      <c r="J1294" s="101"/>
      <c r="K1294" s="102"/>
      <c r="L1294" s="102"/>
      <c r="M1294" s="102"/>
      <c r="N1294" s="102"/>
      <c r="O1294" s="102"/>
      <c r="P1294" s="102"/>
      <c r="Q1294" s="102"/>
      <c r="R1294" s="105"/>
      <c r="T1294" s="101"/>
      <c r="U1294" s="102"/>
      <c r="V1294" s="102"/>
      <c r="W1294" s="102"/>
      <c r="X1294" s="106"/>
      <c r="Z1294" s="107"/>
      <c r="AA1294" s="108"/>
      <c r="AB1294" s="108"/>
      <c r="AC1294" s="108"/>
      <c r="AD1294" s="109"/>
      <c r="AF1294" s="32" t="str">
        <f t="shared" si="322"/>
        <v/>
      </c>
      <c r="AG1294" s="31" t="str">
        <f t="shared" si="323"/>
        <v>?</v>
      </c>
      <c r="AH1294" s="31" t="str">
        <f t="shared" si="324"/>
        <v>?</v>
      </c>
      <c r="AI1294" s="31" t="str">
        <f t="shared" si="325"/>
        <v>?</v>
      </c>
      <c r="AJ1294" s="31" t="str">
        <f t="shared" si="326"/>
        <v>?</v>
      </c>
      <c r="AK1294" s="31" t="str">
        <f t="shared" si="327"/>
        <v>?</v>
      </c>
      <c r="AL1294" s="31" t="str">
        <f t="shared" si="328"/>
        <v>?</v>
      </c>
      <c r="AM1294" s="39" t="str">
        <f t="shared" si="329"/>
        <v/>
      </c>
      <c r="AN1294" s="31" t="str">
        <f t="shared" si="330"/>
        <v/>
      </c>
      <c r="AO1294" s="32" t="str">
        <f t="shared" si="331"/>
        <v/>
      </c>
      <c r="AP1294" s="32" t="str">
        <f t="shared" si="332"/>
        <v/>
      </c>
      <c r="AQ1294" s="32" t="str">
        <f t="shared" si="333"/>
        <v/>
      </c>
      <c r="AR1294" s="32" t="str">
        <f t="shared" si="334"/>
        <v/>
      </c>
      <c r="AS1294" s="32" t="str">
        <f t="shared" si="335"/>
        <v/>
      </c>
      <c r="AT1294" s="96" t="str">
        <f t="shared" si="336"/>
        <v xml:space="preserve"> </v>
      </c>
    </row>
    <row r="1295" spans="1:46" ht="14.25">
      <c r="A1295" s="84"/>
      <c r="B1295" s="101"/>
      <c r="C1295" s="102"/>
      <c r="D1295" s="102"/>
      <c r="E1295" s="102"/>
      <c r="F1295" s="103"/>
      <c r="H1295" s="104"/>
      <c r="J1295" s="101"/>
      <c r="K1295" s="102"/>
      <c r="L1295" s="102"/>
      <c r="M1295" s="102"/>
      <c r="N1295" s="102"/>
      <c r="O1295" s="102"/>
      <c r="P1295" s="102"/>
      <c r="Q1295" s="102"/>
      <c r="R1295" s="105"/>
      <c r="T1295" s="101"/>
      <c r="U1295" s="102"/>
      <c r="V1295" s="102"/>
      <c r="W1295" s="102"/>
      <c r="X1295" s="106"/>
      <c r="Z1295" s="107"/>
      <c r="AA1295" s="108"/>
      <c r="AB1295" s="108"/>
      <c r="AC1295" s="108"/>
      <c r="AD1295" s="109"/>
      <c r="AF1295" s="32" t="str">
        <f t="shared" si="322"/>
        <v/>
      </c>
      <c r="AG1295" s="31" t="str">
        <f t="shared" si="323"/>
        <v>?</v>
      </c>
      <c r="AH1295" s="31" t="str">
        <f t="shared" si="324"/>
        <v>?</v>
      </c>
      <c r="AI1295" s="31" t="str">
        <f t="shared" si="325"/>
        <v>?</v>
      </c>
      <c r="AJ1295" s="31" t="str">
        <f t="shared" si="326"/>
        <v>?</v>
      </c>
      <c r="AK1295" s="31" t="str">
        <f t="shared" si="327"/>
        <v>?</v>
      </c>
      <c r="AL1295" s="31" t="str">
        <f t="shared" si="328"/>
        <v>?</v>
      </c>
      <c r="AM1295" s="39" t="str">
        <f t="shared" si="329"/>
        <v/>
      </c>
      <c r="AN1295" s="31" t="str">
        <f t="shared" si="330"/>
        <v/>
      </c>
      <c r="AO1295" s="32" t="str">
        <f t="shared" si="331"/>
        <v/>
      </c>
      <c r="AP1295" s="32" t="str">
        <f t="shared" si="332"/>
        <v/>
      </c>
      <c r="AQ1295" s="32" t="str">
        <f t="shared" si="333"/>
        <v/>
      </c>
      <c r="AR1295" s="32" t="str">
        <f t="shared" si="334"/>
        <v/>
      </c>
      <c r="AS1295" s="32" t="str">
        <f t="shared" si="335"/>
        <v/>
      </c>
      <c r="AT1295" s="96" t="str">
        <f t="shared" si="336"/>
        <v xml:space="preserve"> </v>
      </c>
    </row>
    <row r="1296" spans="1:46" ht="14.25">
      <c r="A1296" s="84"/>
      <c r="B1296" s="101"/>
      <c r="C1296" s="102"/>
      <c r="D1296" s="102"/>
      <c r="E1296" s="102"/>
      <c r="F1296" s="103"/>
      <c r="H1296" s="104"/>
      <c r="J1296" s="101"/>
      <c r="K1296" s="102"/>
      <c r="L1296" s="102"/>
      <c r="M1296" s="102"/>
      <c r="N1296" s="102"/>
      <c r="O1296" s="102"/>
      <c r="P1296" s="102"/>
      <c r="Q1296" s="102"/>
      <c r="R1296" s="105"/>
      <c r="T1296" s="101"/>
      <c r="U1296" s="102"/>
      <c r="V1296" s="102"/>
      <c r="W1296" s="102"/>
      <c r="X1296" s="106"/>
      <c r="Z1296" s="107"/>
      <c r="AA1296" s="108"/>
      <c r="AB1296" s="108"/>
      <c r="AC1296" s="108"/>
      <c r="AD1296" s="109"/>
      <c r="AF1296" s="32" t="str">
        <f t="shared" si="322"/>
        <v/>
      </c>
      <c r="AG1296" s="31" t="str">
        <f t="shared" si="323"/>
        <v>?</v>
      </c>
      <c r="AH1296" s="31" t="str">
        <f t="shared" si="324"/>
        <v>?</v>
      </c>
      <c r="AI1296" s="31" t="str">
        <f t="shared" si="325"/>
        <v>?</v>
      </c>
      <c r="AJ1296" s="31" t="str">
        <f t="shared" si="326"/>
        <v>?</v>
      </c>
      <c r="AK1296" s="31" t="str">
        <f t="shared" si="327"/>
        <v>?</v>
      </c>
      <c r="AL1296" s="31" t="str">
        <f t="shared" si="328"/>
        <v>?</v>
      </c>
      <c r="AM1296" s="39" t="str">
        <f t="shared" si="329"/>
        <v/>
      </c>
      <c r="AN1296" s="31" t="str">
        <f t="shared" si="330"/>
        <v/>
      </c>
      <c r="AO1296" s="32" t="str">
        <f t="shared" si="331"/>
        <v/>
      </c>
      <c r="AP1296" s="32" t="str">
        <f t="shared" si="332"/>
        <v/>
      </c>
      <c r="AQ1296" s="32" t="str">
        <f t="shared" si="333"/>
        <v/>
      </c>
      <c r="AR1296" s="32" t="str">
        <f t="shared" si="334"/>
        <v/>
      </c>
      <c r="AS1296" s="32" t="str">
        <f t="shared" si="335"/>
        <v/>
      </c>
      <c r="AT1296" s="96" t="str">
        <f t="shared" si="336"/>
        <v xml:space="preserve"> </v>
      </c>
    </row>
    <row r="1297" spans="1:46" ht="14.25">
      <c r="A1297" s="84"/>
      <c r="B1297" s="101"/>
      <c r="C1297" s="102"/>
      <c r="D1297" s="102"/>
      <c r="E1297" s="102"/>
      <c r="F1297" s="103"/>
      <c r="H1297" s="104"/>
      <c r="J1297" s="101"/>
      <c r="K1297" s="102"/>
      <c r="L1297" s="102"/>
      <c r="M1297" s="102"/>
      <c r="N1297" s="102"/>
      <c r="O1297" s="102"/>
      <c r="P1297" s="102"/>
      <c r="Q1297" s="102"/>
      <c r="R1297" s="105"/>
      <c r="T1297" s="101"/>
      <c r="U1297" s="102"/>
      <c r="V1297" s="102"/>
      <c r="W1297" s="102"/>
      <c r="X1297" s="106"/>
      <c r="Z1297" s="107"/>
      <c r="AA1297" s="108"/>
      <c r="AB1297" s="108"/>
      <c r="AC1297" s="108"/>
      <c r="AD1297" s="109"/>
      <c r="AF1297" s="32" t="str">
        <f t="shared" si="322"/>
        <v/>
      </c>
      <c r="AG1297" s="31" t="str">
        <f t="shared" si="323"/>
        <v>?</v>
      </c>
      <c r="AH1297" s="31" t="str">
        <f t="shared" si="324"/>
        <v>?</v>
      </c>
      <c r="AI1297" s="31" t="str">
        <f t="shared" si="325"/>
        <v>?</v>
      </c>
      <c r="AJ1297" s="31" t="str">
        <f t="shared" si="326"/>
        <v>?</v>
      </c>
      <c r="AK1297" s="31" t="str">
        <f t="shared" si="327"/>
        <v>?</v>
      </c>
      <c r="AL1297" s="31" t="str">
        <f t="shared" si="328"/>
        <v>?</v>
      </c>
      <c r="AM1297" s="39" t="str">
        <f t="shared" si="329"/>
        <v/>
      </c>
      <c r="AN1297" s="31" t="str">
        <f t="shared" si="330"/>
        <v/>
      </c>
      <c r="AO1297" s="32" t="str">
        <f t="shared" si="331"/>
        <v/>
      </c>
      <c r="AP1297" s="32" t="str">
        <f t="shared" si="332"/>
        <v/>
      </c>
      <c r="AQ1297" s="32" t="str">
        <f t="shared" si="333"/>
        <v/>
      </c>
      <c r="AR1297" s="32" t="str">
        <f t="shared" si="334"/>
        <v/>
      </c>
      <c r="AS1297" s="32" t="str">
        <f t="shared" si="335"/>
        <v/>
      </c>
      <c r="AT1297" s="96" t="str">
        <f t="shared" si="336"/>
        <v xml:space="preserve"> </v>
      </c>
    </row>
    <row r="1298" spans="1:46" ht="14.25">
      <c r="A1298" s="84"/>
      <c r="B1298" s="101"/>
      <c r="C1298" s="102"/>
      <c r="D1298" s="102"/>
      <c r="E1298" s="102"/>
      <c r="F1298" s="103"/>
      <c r="H1298" s="104"/>
      <c r="J1298" s="101"/>
      <c r="K1298" s="102"/>
      <c r="L1298" s="102"/>
      <c r="M1298" s="102"/>
      <c r="N1298" s="102"/>
      <c r="O1298" s="102"/>
      <c r="P1298" s="102"/>
      <c r="Q1298" s="102"/>
      <c r="R1298" s="105"/>
      <c r="T1298" s="101"/>
      <c r="U1298" s="102"/>
      <c r="V1298" s="102"/>
      <c r="W1298" s="102"/>
      <c r="X1298" s="106"/>
      <c r="Z1298" s="107"/>
      <c r="AA1298" s="108"/>
      <c r="AB1298" s="108"/>
      <c r="AC1298" s="108"/>
      <c r="AD1298" s="109"/>
      <c r="AF1298" s="32" t="str">
        <f t="shared" si="322"/>
        <v/>
      </c>
      <c r="AG1298" s="31" t="str">
        <f t="shared" si="323"/>
        <v>?</v>
      </c>
      <c r="AH1298" s="31" t="str">
        <f t="shared" si="324"/>
        <v>?</v>
      </c>
      <c r="AI1298" s="31" t="str">
        <f t="shared" si="325"/>
        <v>?</v>
      </c>
      <c r="AJ1298" s="31" t="str">
        <f t="shared" si="326"/>
        <v>?</v>
      </c>
      <c r="AK1298" s="31" t="str">
        <f t="shared" si="327"/>
        <v>?</v>
      </c>
      <c r="AL1298" s="31" t="str">
        <f t="shared" si="328"/>
        <v>?</v>
      </c>
      <c r="AM1298" s="39" t="str">
        <f t="shared" si="329"/>
        <v/>
      </c>
      <c r="AN1298" s="31" t="str">
        <f t="shared" si="330"/>
        <v/>
      </c>
      <c r="AO1298" s="32" t="str">
        <f t="shared" si="331"/>
        <v/>
      </c>
      <c r="AP1298" s="32" t="str">
        <f t="shared" si="332"/>
        <v/>
      </c>
      <c r="AQ1298" s="32" t="str">
        <f t="shared" si="333"/>
        <v/>
      </c>
      <c r="AR1298" s="32" t="str">
        <f t="shared" si="334"/>
        <v/>
      </c>
      <c r="AS1298" s="32" t="str">
        <f t="shared" si="335"/>
        <v/>
      </c>
      <c r="AT1298" s="96" t="str">
        <f t="shared" si="336"/>
        <v xml:space="preserve"> </v>
      </c>
    </row>
    <row r="1299" spans="1:46" ht="14.25">
      <c r="A1299" s="84"/>
      <c r="B1299" s="101"/>
      <c r="C1299" s="102"/>
      <c r="D1299" s="102"/>
      <c r="E1299" s="102"/>
      <c r="F1299" s="103"/>
      <c r="H1299" s="104"/>
      <c r="J1299" s="101"/>
      <c r="K1299" s="102"/>
      <c r="L1299" s="102"/>
      <c r="M1299" s="102"/>
      <c r="N1299" s="102"/>
      <c r="O1299" s="102"/>
      <c r="P1299" s="102"/>
      <c r="Q1299" s="102"/>
      <c r="R1299" s="105"/>
      <c r="T1299" s="101"/>
      <c r="U1299" s="102"/>
      <c r="V1299" s="102"/>
      <c r="W1299" s="102"/>
      <c r="X1299" s="106"/>
      <c r="Z1299" s="107"/>
      <c r="AA1299" s="108"/>
      <c r="AB1299" s="108"/>
      <c r="AC1299" s="108"/>
      <c r="AD1299" s="109"/>
      <c r="AF1299" s="32" t="str">
        <f t="shared" si="322"/>
        <v/>
      </c>
      <c r="AG1299" s="31" t="str">
        <f t="shared" si="323"/>
        <v>?</v>
      </c>
      <c r="AH1299" s="31" t="str">
        <f t="shared" si="324"/>
        <v>?</v>
      </c>
      <c r="AI1299" s="31" t="str">
        <f t="shared" si="325"/>
        <v>?</v>
      </c>
      <c r="AJ1299" s="31" t="str">
        <f t="shared" si="326"/>
        <v>?</v>
      </c>
      <c r="AK1299" s="31" t="str">
        <f t="shared" si="327"/>
        <v>?</v>
      </c>
      <c r="AL1299" s="31" t="str">
        <f t="shared" si="328"/>
        <v>?</v>
      </c>
      <c r="AM1299" s="39" t="str">
        <f t="shared" si="329"/>
        <v/>
      </c>
      <c r="AN1299" s="31" t="str">
        <f t="shared" si="330"/>
        <v/>
      </c>
      <c r="AO1299" s="32" t="str">
        <f t="shared" si="331"/>
        <v/>
      </c>
      <c r="AP1299" s="32" t="str">
        <f t="shared" si="332"/>
        <v/>
      </c>
      <c r="AQ1299" s="32" t="str">
        <f t="shared" si="333"/>
        <v/>
      </c>
      <c r="AR1299" s="32" t="str">
        <f t="shared" si="334"/>
        <v/>
      </c>
      <c r="AS1299" s="32" t="str">
        <f t="shared" si="335"/>
        <v/>
      </c>
      <c r="AT1299" s="96" t="str">
        <f t="shared" si="336"/>
        <v xml:space="preserve"> </v>
      </c>
    </row>
    <row r="1300" spans="1:46" ht="14.25">
      <c r="A1300" s="84"/>
      <c r="B1300" s="101"/>
      <c r="C1300" s="102"/>
      <c r="D1300" s="102"/>
      <c r="E1300" s="102"/>
      <c r="F1300" s="103"/>
      <c r="H1300" s="104"/>
      <c r="J1300" s="101"/>
      <c r="K1300" s="102"/>
      <c r="L1300" s="102"/>
      <c r="M1300" s="102"/>
      <c r="N1300" s="102"/>
      <c r="O1300" s="102"/>
      <c r="P1300" s="102"/>
      <c r="Q1300" s="102"/>
      <c r="R1300" s="105"/>
      <c r="T1300" s="101"/>
      <c r="U1300" s="102"/>
      <c r="V1300" s="102"/>
      <c r="W1300" s="102"/>
      <c r="X1300" s="106"/>
      <c r="Z1300" s="107"/>
      <c r="AA1300" s="108"/>
      <c r="AB1300" s="108"/>
      <c r="AC1300" s="108"/>
      <c r="AD1300" s="109"/>
      <c r="AF1300" s="32" t="str">
        <f t="shared" si="322"/>
        <v/>
      </c>
      <c r="AG1300" s="31" t="str">
        <f t="shared" si="323"/>
        <v>?</v>
      </c>
      <c r="AH1300" s="31" t="str">
        <f t="shared" si="324"/>
        <v>?</v>
      </c>
      <c r="AI1300" s="31" t="str">
        <f t="shared" si="325"/>
        <v>?</v>
      </c>
      <c r="AJ1300" s="31" t="str">
        <f t="shared" si="326"/>
        <v>?</v>
      </c>
      <c r="AK1300" s="31" t="str">
        <f t="shared" si="327"/>
        <v>?</v>
      </c>
      <c r="AL1300" s="31" t="str">
        <f t="shared" si="328"/>
        <v>?</v>
      </c>
      <c r="AM1300" s="39" t="str">
        <f t="shared" si="329"/>
        <v/>
      </c>
      <c r="AN1300" s="31" t="str">
        <f t="shared" si="330"/>
        <v/>
      </c>
      <c r="AO1300" s="32" t="str">
        <f t="shared" si="331"/>
        <v/>
      </c>
      <c r="AP1300" s="32" t="str">
        <f t="shared" si="332"/>
        <v/>
      </c>
      <c r="AQ1300" s="32" t="str">
        <f t="shared" si="333"/>
        <v/>
      </c>
      <c r="AR1300" s="32" t="str">
        <f t="shared" si="334"/>
        <v/>
      </c>
      <c r="AS1300" s="32" t="str">
        <f t="shared" si="335"/>
        <v/>
      </c>
      <c r="AT1300" s="96" t="str">
        <f t="shared" si="336"/>
        <v xml:space="preserve"> </v>
      </c>
    </row>
    <row r="1301" spans="1:46" ht="14.25">
      <c r="A1301" s="84"/>
      <c r="B1301" s="101"/>
      <c r="C1301" s="102"/>
      <c r="D1301" s="102"/>
      <c r="E1301" s="102"/>
      <c r="F1301" s="103"/>
      <c r="H1301" s="104"/>
      <c r="J1301" s="101"/>
      <c r="K1301" s="102"/>
      <c r="L1301" s="102"/>
      <c r="M1301" s="102"/>
      <c r="N1301" s="102"/>
      <c r="O1301" s="102"/>
      <c r="P1301" s="102"/>
      <c r="Q1301" s="102"/>
      <c r="R1301" s="105"/>
      <c r="T1301" s="101"/>
      <c r="U1301" s="102"/>
      <c r="V1301" s="102"/>
      <c r="W1301" s="102"/>
      <c r="X1301" s="106"/>
      <c r="Z1301" s="107"/>
      <c r="AA1301" s="108"/>
      <c r="AB1301" s="108"/>
      <c r="AC1301" s="108"/>
      <c r="AD1301" s="109"/>
      <c r="AF1301" s="32" t="str">
        <f t="shared" si="322"/>
        <v/>
      </c>
      <c r="AG1301" s="31" t="str">
        <f t="shared" si="323"/>
        <v>?</v>
      </c>
      <c r="AH1301" s="31" t="str">
        <f t="shared" si="324"/>
        <v>?</v>
      </c>
      <c r="AI1301" s="31" t="str">
        <f t="shared" si="325"/>
        <v>?</v>
      </c>
      <c r="AJ1301" s="31" t="str">
        <f t="shared" si="326"/>
        <v>?</v>
      </c>
      <c r="AK1301" s="31" t="str">
        <f t="shared" si="327"/>
        <v>?</v>
      </c>
      <c r="AL1301" s="31" t="str">
        <f t="shared" si="328"/>
        <v>?</v>
      </c>
      <c r="AM1301" s="39" t="str">
        <f t="shared" si="329"/>
        <v/>
      </c>
      <c r="AN1301" s="31" t="str">
        <f t="shared" si="330"/>
        <v/>
      </c>
      <c r="AO1301" s="32" t="str">
        <f t="shared" si="331"/>
        <v/>
      </c>
      <c r="AP1301" s="32" t="str">
        <f t="shared" si="332"/>
        <v/>
      </c>
      <c r="AQ1301" s="32" t="str">
        <f t="shared" si="333"/>
        <v/>
      </c>
      <c r="AR1301" s="32" t="str">
        <f t="shared" si="334"/>
        <v/>
      </c>
      <c r="AS1301" s="32" t="str">
        <f t="shared" si="335"/>
        <v/>
      </c>
      <c r="AT1301" s="96" t="str">
        <f t="shared" si="336"/>
        <v xml:space="preserve"> </v>
      </c>
    </row>
    <row r="1302" spans="1:46" ht="14.25">
      <c r="A1302" s="84"/>
      <c r="B1302" s="101"/>
      <c r="C1302" s="102"/>
      <c r="D1302" s="102"/>
      <c r="E1302" s="102"/>
      <c r="F1302" s="103"/>
      <c r="H1302" s="104"/>
      <c r="J1302" s="101"/>
      <c r="K1302" s="102"/>
      <c r="L1302" s="102"/>
      <c r="M1302" s="102"/>
      <c r="N1302" s="102"/>
      <c r="O1302" s="102"/>
      <c r="P1302" s="102"/>
      <c r="Q1302" s="102"/>
      <c r="R1302" s="105"/>
      <c r="T1302" s="101"/>
      <c r="U1302" s="102"/>
      <c r="V1302" s="102"/>
      <c r="W1302" s="102"/>
      <c r="X1302" s="106"/>
      <c r="Z1302" s="107"/>
      <c r="AA1302" s="108"/>
      <c r="AB1302" s="108"/>
      <c r="AC1302" s="108"/>
      <c r="AD1302" s="109"/>
      <c r="AF1302" s="32" t="str">
        <f t="shared" si="322"/>
        <v/>
      </c>
      <c r="AG1302" s="31" t="str">
        <f t="shared" si="323"/>
        <v>?</v>
      </c>
      <c r="AH1302" s="31" t="str">
        <f t="shared" si="324"/>
        <v>?</v>
      </c>
      <c r="AI1302" s="31" t="str">
        <f t="shared" si="325"/>
        <v>?</v>
      </c>
      <c r="AJ1302" s="31" t="str">
        <f t="shared" si="326"/>
        <v>?</v>
      </c>
      <c r="AK1302" s="31" t="str">
        <f t="shared" si="327"/>
        <v>?</v>
      </c>
      <c r="AL1302" s="31" t="str">
        <f t="shared" si="328"/>
        <v>?</v>
      </c>
      <c r="AM1302" s="39" t="str">
        <f t="shared" si="329"/>
        <v/>
      </c>
      <c r="AN1302" s="31" t="str">
        <f t="shared" si="330"/>
        <v/>
      </c>
      <c r="AO1302" s="32" t="str">
        <f t="shared" si="331"/>
        <v/>
      </c>
      <c r="AP1302" s="32" t="str">
        <f t="shared" si="332"/>
        <v/>
      </c>
      <c r="AQ1302" s="32" t="str">
        <f t="shared" si="333"/>
        <v/>
      </c>
      <c r="AR1302" s="32" t="str">
        <f t="shared" si="334"/>
        <v/>
      </c>
      <c r="AS1302" s="32" t="str">
        <f t="shared" si="335"/>
        <v/>
      </c>
      <c r="AT1302" s="96" t="str">
        <f t="shared" si="336"/>
        <v xml:space="preserve"> </v>
      </c>
    </row>
    <row r="1303" spans="1:46" ht="14.25">
      <c r="A1303" s="84"/>
      <c r="B1303" s="101"/>
      <c r="C1303" s="102"/>
      <c r="D1303" s="102"/>
      <c r="E1303" s="102"/>
      <c r="F1303" s="103"/>
      <c r="H1303" s="104"/>
      <c r="J1303" s="101"/>
      <c r="K1303" s="102"/>
      <c r="L1303" s="102"/>
      <c r="M1303" s="102"/>
      <c r="N1303" s="102"/>
      <c r="O1303" s="102"/>
      <c r="P1303" s="102"/>
      <c r="Q1303" s="102"/>
      <c r="R1303" s="105"/>
      <c r="T1303" s="101"/>
      <c r="U1303" s="102"/>
      <c r="V1303" s="102"/>
      <c r="W1303" s="102"/>
      <c r="X1303" s="106"/>
      <c r="Z1303" s="107"/>
      <c r="AA1303" s="108"/>
      <c r="AB1303" s="108"/>
      <c r="AC1303" s="108"/>
      <c r="AD1303" s="109"/>
      <c r="AF1303" s="32" t="str">
        <f t="shared" si="322"/>
        <v/>
      </c>
      <c r="AG1303" s="31" t="str">
        <f t="shared" si="323"/>
        <v>?</v>
      </c>
      <c r="AH1303" s="31" t="str">
        <f t="shared" si="324"/>
        <v>?</v>
      </c>
      <c r="AI1303" s="31" t="str">
        <f t="shared" si="325"/>
        <v>?</v>
      </c>
      <c r="AJ1303" s="31" t="str">
        <f t="shared" si="326"/>
        <v>?</v>
      </c>
      <c r="AK1303" s="31" t="str">
        <f t="shared" si="327"/>
        <v>?</v>
      </c>
      <c r="AL1303" s="31" t="str">
        <f t="shared" si="328"/>
        <v>?</v>
      </c>
      <c r="AM1303" s="39" t="str">
        <f t="shared" si="329"/>
        <v/>
      </c>
      <c r="AN1303" s="31" t="str">
        <f t="shared" si="330"/>
        <v/>
      </c>
      <c r="AO1303" s="32" t="str">
        <f t="shared" si="331"/>
        <v/>
      </c>
      <c r="AP1303" s="32" t="str">
        <f t="shared" si="332"/>
        <v/>
      </c>
      <c r="AQ1303" s="32" t="str">
        <f t="shared" si="333"/>
        <v/>
      </c>
      <c r="AR1303" s="32" t="str">
        <f t="shared" si="334"/>
        <v/>
      </c>
      <c r="AS1303" s="32" t="str">
        <f t="shared" si="335"/>
        <v/>
      </c>
      <c r="AT1303" s="96" t="str">
        <f t="shared" si="336"/>
        <v xml:space="preserve"> </v>
      </c>
    </row>
    <row r="1304" spans="1:46" ht="14.25">
      <c r="A1304" s="84"/>
      <c r="B1304" s="101"/>
      <c r="C1304" s="102"/>
      <c r="D1304" s="102"/>
      <c r="E1304" s="102"/>
      <c r="F1304" s="103"/>
      <c r="H1304" s="104"/>
      <c r="J1304" s="101"/>
      <c r="K1304" s="102"/>
      <c r="L1304" s="102"/>
      <c r="M1304" s="102"/>
      <c r="N1304" s="102"/>
      <c r="O1304" s="102"/>
      <c r="P1304" s="102"/>
      <c r="Q1304" s="102"/>
      <c r="R1304" s="105"/>
      <c r="T1304" s="101"/>
      <c r="U1304" s="102"/>
      <c r="V1304" s="102"/>
      <c r="W1304" s="102"/>
      <c r="X1304" s="106"/>
      <c r="Z1304" s="107"/>
      <c r="AA1304" s="108"/>
      <c r="AB1304" s="108"/>
      <c r="AC1304" s="108"/>
      <c r="AD1304" s="109"/>
      <c r="AF1304" s="32" t="str">
        <f t="shared" si="322"/>
        <v/>
      </c>
      <c r="AG1304" s="31" t="str">
        <f t="shared" si="323"/>
        <v>?</v>
      </c>
      <c r="AH1304" s="31" t="str">
        <f t="shared" si="324"/>
        <v>?</v>
      </c>
      <c r="AI1304" s="31" t="str">
        <f t="shared" si="325"/>
        <v>?</v>
      </c>
      <c r="AJ1304" s="31" t="str">
        <f t="shared" si="326"/>
        <v>?</v>
      </c>
      <c r="AK1304" s="31" t="str">
        <f t="shared" si="327"/>
        <v>?</v>
      </c>
      <c r="AL1304" s="31" t="str">
        <f t="shared" si="328"/>
        <v>?</v>
      </c>
      <c r="AM1304" s="39" t="str">
        <f t="shared" si="329"/>
        <v/>
      </c>
      <c r="AN1304" s="31" t="str">
        <f t="shared" si="330"/>
        <v/>
      </c>
      <c r="AO1304" s="32" t="str">
        <f t="shared" si="331"/>
        <v/>
      </c>
      <c r="AP1304" s="32" t="str">
        <f t="shared" si="332"/>
        <v/>
      </c>
      <c r="AQ1304" s="32" t="str">
        <f t="shared" si="333"/>
        <v/>
      </c>
      <c r="AR1304" s="32" t="str">
        <f t="shared" si="334"/>
        <v/>
      </c>
      <c r="AS1304" s="32" t="str">
        <f t="shared" si="335"/>
        <v/>
      </c>
      <c r="AT1304" s="96" t="str">
        <f t="shared" si="336"/>
        <v xml:space="preserve"> </v>
      </c>
    </row>
    <row r="1305" spans="1:46" ht="14.25">
      <c r="A1305" s="84"/>
      <c r="B1305" s="101"/>
      <c r="C1305" s="102"/>
      <c r="D1305" s="102"/>
      <c r="E1305" s="102"/>
      <c r="F1305" s="103"/>
      <c r="H1305" s="104"/>
      <c r="J1305" s="101"/>
      <c r="K1305" s="102"/>
      <c r="L1305" s="102"/>
      <c r="M1305" s="102"/>
      <c r="N1305" s="102"/>
      <c r="O1305" s="102"/>
      <c r="P1305" s="102"/>
      <c r="Q1305" s="102"/>
      <c r="R1305" s="105"/>
      <c r="T1305" s="101"/>
      <c r="U1305" s="102"/>
      <c r="V1305" s="102"/>
      <c r="W1305" s="102"/>
      <c r="X1305" s="106"/>
      <c r="Z1305" s="107"/>
      <c r="AA1305" s="108"/>
      <c r="AB1305" s="108"/>
      <c r="AC1305" s="108"/>
      <c r="AD1305" s="109"/>
      <c r="AF1305" s="32" t="str">
        <f t="shared" si="322"/>
        <v/>
      </c>
      <c r="AG1305" s="31" t="str">
        <f t="shared" si="323"/>
        <v>?</v>
      </c>
      <c r="AH1305" s="31" t="str">
        <f t="shared" si="324"/>
        <v>?</v>
      </c>
      <c r="AI1305" s="31" t="str">
        <f t="shared" si="325"/>
        <v>?</v>
      </c>
      <c r="AJ1305" s="31" t="str">
        <f t="shared" si="326"/>
        <v>?</v>
      </c>
      <c r="AK1305" s="31" t="str">
        <f t="shared" si="327"/>
        <v>?</v>
      </c>
      <c r="AL1305" s="31" t="str">
        <f t="shared" si="328"/>
        <v>?</v>
      </c>
      <c r="AM1305" s="39" t="str">
        <f t="shared" si="329"/>
        <v/>
      </c>
      <c r="AN1305" s="31" t="str">
        <f t="shared" si="330"/>
        <v/>
      </c>
      <c r="AO1305" s="32" t="str">
        <f t="shared" si="331"/>
        <v/>
      </c>
      <c r="AP1305" s="32" t="str">
        <f t="shared" si="332"/>
        <v/>
      </c>
      <c r="AQ1305" s="32" t="str">
        <f t="shared" si="333"/>
        <v/>
      </c>
      <c r="AR1305" s="32" t="str">
        <f t="shared" si="334"/>
        <v/>
      </c>
      <c r="AS1305" s="32" t="str">
        <f t="shared" si="335"/>
        <v/>
      </c>
      <c r="AT1305" s="96" t="str">
        <f t="shared" si="336"/>
        <v xml:space="preserve"> </v>
      </c>
    </row>
    <row r="1306" spans="1:46" ht="14.25">
      <c r="A1306" s="84"/>
      <c r="B1306" s="101"/>
      <c r="C1306" s="102"/>
      <c r="D1306" s="102"/>
      <c r="E1306" s="102"/>
      <c r="F1306" s="103"/>
      <c r="H1306" s="104"/>
      <c r="J1306" s="101"/>
      <c r="K1306" s="102"/>
      <c r="L1306" s="102"/>
      <c r="M1306" s="102"/>
      <c r="N1306" s="102"/>
      <c r="O1306" s="102"/>
      <c r="P1306" s="102"/>
      <c r="Q1306" s="102"/>
      <c r="R1306" s="105"/>
      <c r="T1306" s="101"/>
      <c r="U1306" s="102"/>
      <c r="V1306" s="102"/>
      <c r="W1306" s="102"/>
      <c r="X1306" s="106"/>
      <c r="Z1306" s="107"/>
      <c r="AA1306" s="108"/>
      <c r="AB1306" s="108"/>
      <c r="AC1306" s="108"/>
      <c r="AD1306" s="109"/>
      <c r="AF1306" s="32" t="str">
        <f t="shared" si="322"/>
        <v/>
      </c>
      <c r="AG1306" s="31" t="str">
        <f t="shared" si="323"/>
        <v>?</v>
      </c>
      <c r="AH1306" s="31" t="str">
        <f t="shared" si="324"/>
        <v>?</v>
      </c>
      <c r="AI1306" s="31" t="str">
        <f t="shared" si="325"/>
        <v>?</v>
      </c>
      <c r="AJ1306" s="31" t="str">
        <f t="shared" si="326"/>
        <v>?</v>
      </c>
      <c r="AK1306" s="31" t="str">
        <f t="shared" si="327"/>
        <v>?</v>
      </c>
      <c r="AL1306" s="31" t="str">
        <f t="shared" si="328"/>
        <v>?</v>
      </c>
      <c r="AM1306" s="39" t="str">
        <f t="shared" si="329"/>
        <v/>
      </c>
      <c r="AN1306" s="31" t="str">
        <f t="shared" si="330"/>
        <v/>
      </c>
      <c r="AO1306" s="32" t="str">
        <f t="shared" si="331"/>
        <v/>
      </c>
      <c r="AP1306" s="32" t="str">
        <f t="shared" si="332"/>
        <v/>
      </c>
      <c r="AQ1306" s="32" t="str">
        <f t="shared" si="333"/>
        <v/>
      </c>
      <c r="AR1306" s="32" t="str">
        <f t="shared" si="334"/>
        <v/>
      </c>
      <c r="AS1306" s="32" t="str">
        <f t="shared" si="335"/>
        <v/>
      </c>
      <c r="AT1306" s="96" t="str">
        <f t="shared" si="336"/>
        <v xml:space="preserve"> </v>
      </c>
    </row>
    <row r="1307" spans="1:46" ht="14.25">
      <c r="A1307" s="84"/>
      <c r="B1307" s="101"/>
      <c r="C1307" s="102"/>
      <c r="D1307" s="102"/>
      <c r="E1307" s="102"/>
      <c r="F1307" s="103"/>
      <c r="H1307" s="104"/>
      <c r="J1307" s="101"/>
      <c r="K1307" s="102"/>
      <c r="L1307" s="102"/>
      <c r="M1307" s="102"/>
      <c r="N1307" s="102"/>
      <c r="O1307" s="102"/>
      <c r="P1307" s="102"/>
      <c r="Q1307" s="102"/>
      <c r="R1307" s="105"/>
      <c r="T1307" s="101"/>
      <c r="U1307" s="102"/>
      <c r="V1307" s="102"/>
      <c r="W1307" s="102"/>
      <c r="X1307" s="106"/>
      <c r="Z1307" s="107"/>
      <c r="AA1307" s="108"/>
      <c r="AB1307" s="108"/>
      <c r="AC1307" s="108"/>
      <c r="AD1307" s="109"/>
      <c r="AF1307" s="32" t="str">
        <f t="shared" si="322"/>
        <v/>
      </c>
      <c r="AG1307" s="31" t="str">
        <f t="shared" si="323"/>
        <v>?</v>
      </c>
      <c r="AH1307" s="31" t="str">
        <f t="shared" si="324"/>
        <v>?</v>
      </c>
      <c r="AI1307" s="31" t="str">
        <f t="shared" si="325"/>
        <v>?</v>
      </c>
      <c r="AJ1307" s="31" t="str">
        <f t="shared" si="326"/>
        <v>?</v>
      </c>
      <c r="AK1307" s="31" t="str">
        <f t="shared" si="327"/>
        <v>?</v>
      </c>
      <c r="AL1307" s="31" t="str">
        <f t="shared" si="328"/>
        <v>?</v>
      </c>
      <c r="AM1307" s="39" t="str">
        <f t="shared" si="329"/>
        <v/>
      </c>
      <c r="AN1307" s="31" t="str">
        <f t="shared" si="330"/>
        <v/>
      </c>
      <c r="AO1307" s="32" t="str">
        <f t="shared" si="331"/>
        <v/>
      </c>
      <c r="AP1307" s="32" t="str">
        <f t="shared" si="332"/>
        <v/>
      </c>
      <c r="AQ1307" s="32" t="str">
        <f t="shared" si="333"/>
        <v/>
      </c>
      <c r="AR1307" s="32" t="str">
        <f t="shared" si="334"/>
        <v/>
      </c>
      <c r="AS1307" s="32" t="str">
        <f t="shared" si="335"/>
        <v/>
      </c>
      <c r="AT1307" s="96" t="str">
        <f t="shared" si="336"/>
        <v xml:space="preserve"> </v>
      </c>
    </row>
    <row r="1308" spans="1:46" ht="14.25">
      <c r="A1308" s="84"/>
      <c r="B1308" s="101"/>
      <c r="C1308" s="102"/>
      <c r="D1308" s="102"/>
      <c r="E1308" s="102"/>
      <c r="F1308" s="103"/>
      <c r="H1308" s="104"/>
      <c r="J1308" s="101"/>
      <c r="K1308" s="102"/>
      <c r="L1308" s="102"/>
      <c r="M1308" s="102"/>
      <c r="N1308" s="102"/>
      <c r="O1308" s="102"/>
      <c r="P1308" s="102"/>
      <c r="Q1308" s="102"/>
      <c r="R1308" s="105"/>
      <c r="T1308" s="101"/>
      <c r="U1308" s="102"/>
      <c r="V1308" s="102"/>
      <c r="W1308" s="102"/>
      <c r="X1308" s="106"/>
      <c r="Z1308" s="107"/>
      <c r="AA1308" s="108"/>
      <c r="AB1308" s="108"/>
      <c r="AC1308" s="108"/>
      <c r="AD1308" s="109"/>
      <c r="AF1308" s="32" t="str">
        <f t="shared" si="322"/>
        <v/>
      </c>
      <c r="AG1308" s="31" t="str">
        <f t="shared" si="323"/>
        <v>?</v>
      </c>
      <c r="AH1308" s="31" t="str">
        <f t="shared" si="324"/>
        <v>?</v>
      </c>
      <c r="AI1308" s="31" t="str">
        <f t="shared" si="325"/>
        <v>?</v>
      </c>
      <c r="AJ1308" s="31" t="str">
        <f t="shared" si="326"/>
        <v>?</v>
      </c>
      <c r="AK1308" s="31" t="str">
        <f t="shared" si="327"/>
        <v>?</v>
      </c>
      <c r="AL1308" s="31" t="str">
        <f t="shared" si="328"/>
        <v>?</v>
      </c>
      <c r="AM1308" s="39" t="str">
        <f t="shared" si="329"/>
        <v/>
      </c>
      <c r="AN1308" s="31" t="str">
        <f t="shared" si="330"/>
        <v/>
      </c>
      <c r="AO1308" s="32" t="str">
        <f t="shared" si="331"/>
        <v/>
      </c>
      <c r="AP1308" s="32" t="str">
        <f t="shared" si="332"/>
        <v/>
      </c>
      <c r="AQ1308" s="32" t="str">
        <f t="shared" si="333"/>
        <v/>
      </c>
      <c r="AR1308" s="32" t="str">
        <f t="shared" si="334"/>
        <v/>
      </c>
      <c r="AS1308" s="32" t="str">
        <f t="shared" si="335"/>
        <v/>
      </c>
      <c r="AT1308" s="96" t="str">
        <f t="shared" si="336"/>
        <v xml:space="preserve"> </v>
      </c>
    </row>
    <row r="1309" spans="1:46" ht="14.25">
      <c r="A1309" s="84"/>
      <c r="B1309" s="101"/>
      <c r="C1309" s="102"/>
      <c r="D1309" s="102"/>
      <c r="E1309" s="102"/>
      <c r="F1309" s="103"/>
      <c r="H1309" s="104"/>
      <c r="J1309" s="101"/>
      <c r="K1309" s="102"/>
      <c r="L1309" s="102"/>
      <c r="M1309" s="102"/>
      <c r="N1309" s="102"/>
      <c r="O1309" s="102"/>
      <c r="P1309" s="102"/>
      <c r="Q1309" s="102"/>
      <c r="R1309" s="105"/>
      <c r="T1309" s="101"/>
      <c r="U1309" s="102"/>
      <c r="V1309" s="102"/>
      <c r="W1309" s="102"/>
      <c r="X1309" s="106"/>
      <c r="Z1309" s="107"/>
      <c r="AA1309" s="108"/>
      <c r="AB1309" s="108"/>
      <c r="AC1309" s="108"/>
      <c r="AD1309" s="109"/>
      <c r="AF1309" s="32" t="str">
        <f t="shared" si="322"/>
        <v/>
      </c>
      <c r="AG1309" s="31" t="str">
        <f t="shared" si="323"/>
        <v>?</v>
      </c>
      <c r="AH1309" s="31" t="str">
        <f t="shared" si="324"/>
        <v>?</v>
      </c>
      <c r="AI1309" s="31" t="str">
        <f t="shared" si="325"/>
        <v>?</v>
      </c>
      <c r="AJ1309" s="31" t="str">
        <f t="shared" si="326"/>
        <v>?</v>
      </c>
      <c r="AK1309" s="31" t="str">
        <f t="shared" si="327"/>
        <v>?</v>
      </c>
      <c r="AL1309" s="31" t="str">
        <f t="shared" si="328"/>
        <v>?</v>
      </c>
      <c r="AM1309" s="39" t="str">
        <f t="shared" si="329"/>
        <v/>
      </c>
      <c r="AN1309" s="31" t="str">
        <f t="shared" si="330"/>
        <v/>
      </c>
      <c r="AO1309" s="32" t="str">
        <f t="shared" si="331"/>
        <v/>
      </c>
      <c r="AP1309" s="32" t="str">
        <f t="shared" si="332"/>
        <v/>
      </c>
      <c r="AQ1309" s="32" t="str">
        <f t="shared" si="333"/>
        <v/>
      </c>
      <c r="AR1309" s="32" t="str">
        <f t="shared" si="334"/>
        <v/>
      </c>
      <c r="AS1309" s="32" t="str">
        <f t="shared" si="335"/>
        <v/>
      </c>
      <c r="AT1309" s="96" t="str">
        <f t="shared" si="336"/>
        <v xml:space="preserve"> </v>
      </c>
    </row>
    <row r="1310" spans="1:46" ht="14.25">
      <c r="A1310" s="84"/>
      <c r="B1310" s="101"/>
      <c r="C1310" s="102"/>
      <c r="D1310" s="102"/>
      <c r="E1310" s="102"/>
      <c r="F1310" s="103"/>
      <c r="H1310" s="104"/>
      <c r="J1310" s="101"/>
      <c r="K1310" s="102"/>
      <c r="L1310" s="102"/>
      <c r="M1310" s="102"/>
      <c r="N1310" s="102"/>
      <c r="O1310" s="102"/>
      <c r="P1310" s="102"/>
      <c r="Q1310" s="102"/>
      <c r="R1310" s="105"/>
      <c r="T1310" s="101"/>
      <c r="U1310" s="102"/>
      <c r="V1310" s="102"/>
      <c r="W1310" s="102"/>
      <c r="X1310" s="106"/>
      <c r="Z1310" s="107"/>
      <c r="AA1310" s="108"/>
      <c r="AB1310" s="108"/>
      <c r="AC1310" s="108"/>
      <c r="AD1310" s="109"/>
      <c r="AF1310" s="32" t="str">
        <f t="shared" ref="AF1310:AF1373" si="337">IF(COUNTA(H1310)&gt;0,CONCATENATE(" [",H1310,"] "),"")</f>
        <v/>
      </c>
      <c r="AG1310" s="31" t="str">
        <f t="shared" ref="AG1310:AG1373" si="338">IF(COUNTA(L1310)&gt;0,RIGHT(L1310,LEN(L1310)-5),"?")</f>
        <v>?</v>
      </c>
      <c r="AH1310" s="31" t="str">
        <f t="shared" ref="AH1310:AH1373" si="339">IF(COUNTA(M1310)&gt;0,RIGHT(M1310,LEN(M1310)-5),"?")</f>
        <v>?</v>
      </c>
      <c r="AI1310" s="31" t="str">
        <f t="shared" ref="AI1310:AI1373" si="340">IF(COUNTA(N1310)&gt;0,RIGHT(N1310,LEN(N1310)-5),"?")</f>
        <v>?</v>
      </c>
      <c r="AJ1310" s="31" t="str">
        <f t="shared" ref="AJ1310:AJ1373" si="341">IF(COUNTA(O1310)&gt;0,RIGHT(O1310,LEN(O1310)-5),"?")</f>
        <v>?</v>
      </c>
      <c r="AK1310" s="31" t="str">
        <f t="shared" ref="AK1310:AK1373" si="342">IF(COUNTA(P1310)&gt;0,RIGHT(P1310,LEN(P1310)-5),"?")</f>
        <v>?</v>
      </c>
      <c r="AL1310" s="31" t="str">
        <f t="shared" ref="AL1310:AL1373" si="343">IF(COUNTA(Q1310)&gt;0,RIGHT(Q1310,LEN(Q1310)-5),"?")</f>
        <v>?</v>
      </c>
      <c r="AM1310" s="39" t="str">
        <f t="shared" ref="AM1310:AM1373" si="344">IF(COUNTA(R1310)&gt;0,CONCATENATE(" Fasta: ",RIGHT(R1310,LEN(R1310)-5)),"")</f>
        <v/>
      </c>
      <c r="AN1310" s="31" t="str">
        <f t="shared" ref="AN1310:AN1373" si="345">IF(A1310="Målvakt",CONCATENATE(AG1310," - ",AK1310),"")</f>
        <v/>
      </c>
      <c r="AO1310" s="32" t="str">
        <f t="shared" ref="AO1310:AO1373" si="346">IF(A1310="Försvarare",CONCATENATE(AK1310," - ",AH1310," - ",AJ1310," - ",AI1310),"")</f>
        <v/>
      </c>
      <c r="AP1310" s="32" t="str">
        <f t="shared" ref="AP1310:AP1373" si="347">IF(A1310="Inner",CONCATENATE(AH1310," - ",AI1310," - ",AK1310),"")</f>
        <v/>
      </c>
      <c r="AQ1310" s="32" t="str">
        <f t="shared" ref="AQ1310:AQ1373" si="348">IF(A1310="Ytter",CONCATENATE(AJ1310," - ",AH1310," - ",AI1310," - ",AK1310),"")</f>
        <v/>
      </c>
      <c r="AR1310" s="32" t="str">
        <f t="shared" ref="AR1310:AR1373" si="349">IF(A1310="Anfallare",CONCATENATE(AL1310," - ",AI1310," - ",AJ1310),"")</f>
        <v/>
      </c>
      <c r="AS1310" s="32" t="str">
        <f t="shared" ref="AS1310:AS1373" si="350">IF(A1310="Def anfallare",CONCATENATE(AI1310," - ",AH1310," - ",AL1310," - ",AJ1310),"")</f>
        <v/>
      </c>
      <c r="AT1310" s="96" t="str">
        <f t="shared" si="336"/>
        <v xml:space="preserve"> </v>
      </c>
    </row>
    <row r="1311" spans="1:46" ht="14.25">
      <c r="A1311" s="84"/>
      <c r="B1311" s="101"/>
      <c r="C1311" s="102"/>
      <c r="D1311" s="102"/>
      <c r="E1311" s="102"/>
      <c r="F1311" s="103"/>
      <c r="H1311" s="104"/>
      <c r="J1311" s="101"/>
      <c r="K1311" s="102"/>
      <c r="L1311" s="102"/>
      <c r="M1311" s="102"/>
      <c r="N1311" s="102"/>
      <c r="O1311" s="102"/>
      <c r="P1311" s="102"/>
      <c r="Q1311" s="102"/>
      <c r="R1311" s="105"/>
      <c r="T1311" s="101"/>
      <c r="U1311" s="102"/>
      <c r="V1311" s="102"/>
      <c r="W1311" s="102"/>
      <c r="X1311" s="106"/>
      <c r="Z1311" s="107"/>
      <c r="AA1311" s="108"/>
      <c r="AB1311" s="108"/>
      <c r="AC1311" s="108"/>
      <c r="AD1311" s="109"/>
      <c r="AF1311" s="32" t="str">
        <f t="shared" si="337"/>
        <v/>
      </c>
      <c r="AG1311" s="31" t="str">
        <f t="shared" si="338"/>
        <v>?</v>
      </c>
      <c r="AH1311" s="31" t="str">
        <f t="shared" si="339"/>
        <v>?</v>
      </c>
      <c r="AI1311" s="31" t="str">
        <f t="shared" si="340"/>
        <v>?</v>
      </c>
      <c r="AJ1311" s="31" t="str">
        <f t="shared" si="341"/>
        <v>?</v>
      </c>
      <c r="AK1311" s="31" t="str">
        <f t="shared" si="342"/>
        <v>?</v>
      </c>
      <c r="AL1311" s="31" t="str">
        <f t="shared" si="343"/>
        <v>?</v>
      </c>
      <c r="AM1311" s="39" t="str">
        <f t="shared" si="344"/>
        <v/>
      </c>
      <c r="AN1311" s="31" t="str">
        <f t="shared" si="345"/>
        <v/>
      </c>
      <c r="AO1311" s="32" t="str">
        <f t="shared" si="346"/>
        <v/>
      </c>
      <c r="AP1311" s="32" t="str">
        <f t="shared" si="347"/>
        <v/>
      </c>
      <c r="AQ1311" s="32" t="str">
        <f t="shared" si="348"/>
        <v/>
      </c>
      <c r="AR1311" s="32" t="str">
        <f t="shared" si="349"/>
        <v/>
      </c>
      <c r="AS1311" s="32" t="str">
        <f t="shared" si="350"/>
        <v/>
      </c>
      <c r="AT1311" s="96" t="str">
        <f t="shared" si="336"/>
        <v xml:space="preserve"> </v>
      </c>
    </row>
    <row r="1312" spans="1:46" ht="14.25">
      <c r="A1312" s="84"/>
      <c r="B1312" s="101"/>
      <c r="C1312" s="102"/>
      <c r="D1312" s="102"/>
      <c r="E1312" s="102"/>
      <c r="F1312" s="103"/>
      <c r="H1312" s="104"/>
      <c r="J1312" s="101"/>
      <c r="K1312" s="102"/>
      <c r="L1312" s="102"/>
      <c r="M1312" s="102"/>
      <c r="N1312" s="102"/>
      <c r="O1312" s="102"/>
      <c r="P1312" s="102"/>
      <c r="Q1312" s="102"/>
      <c r="R1312" s="105"/>
      <c r="T1312" s="101"/>
      <c r="U1312" s="102"/>
      <c r="V1312" s="102"/>
      <c r="W1312" s="102"/>
      <c r="X1312" s="106"/>
      <c r="Z1312" s="107"/>
      <c r="AA1312" s="108"/>
      <c r="AB1312" s="108"/>
      <c r="AC1312" s="108"/>
      <c r="AD1312" s="109"/>
      <c r="AF1312" s="32" t="str">
        <f t="shared" si="337"/>
        <v/>
      </c>
      <c r="AG1312" s="31" t="str">
        <f t="shared" si="338"/>
        <v>?</v>
      </c>
      <c r="AH1312" s="31" t="str">
        <f t="shared" si="339"/>
        <v>?</v>
      </c>
      <c r="AI1312" s="31" t="str">
        <f t="shared" si="340"/>
        <v>?</v>
      </c>
      <c r="AJ1312" s="31" t="str">
        <f t="shared" si="341"/>
        <v>?</v>
      </c>
      <c r="AK1312" s="31" t="str">
        <f t="shared" si="342"/>
        <v>?</v>
      </c>
      <c r="AL1312" s="31" t="str">
        <f t="shared" si="343"/>
        <v>?</v>
      </c>
      <c r="AM1312" s="39" t="str">
        <f t="shared" si="344"/>
        <v/>
      </c>
      <c r="AN1312" s="31" t="str">
        <f t="shared" si="345"/>
        <v/>
      </c>
      <c r="AO1312" s="32" t="str">
        <f t="shared" si="346"/>
        <v/>
      </c>
      <c r="AP1312" s="32" t="str">
        <f t="shared" si="347"/>
        <v/>
      </c>
      <c r="AQ1312" s="32" t="str">
        <f t="shared" si="348"/>
        <v/>
      </c>
      <c r="AR1312" s="32" t="str">
        <f t="shared" si="349"/>
        <v/>
      </c>
      <c r="AS1312" s="32" t="str">
        <f t="shared" si="350"/>
        <v/>
      </c>
      <c r="AT1312" s="96" t="str">
        <f t="shared" si="336"/>
        <v xml:space="preserve"> </v>
      </c>
    </row>
    <row r="1313" spans="1:46" ht="14.25">
      <c r="A1313" s="84"/>
      <c r="B1313" s="101"/>
      <c r="C1313" s="102"/>
      <c r="D1313" s="102"/>
      <c r="E1313" s="102"/>
      <c r="F1313" s="103"/>
      <c r="H1313" s="104"/>
      <c r="J1313" s="101"/>
      <c r="K1313" s="102"/>
      <c r="L1313" s="102"/>
      <c r="M1313" s="102"/>
      <c r="N1313" s="102"/>
      <c r="O1313" s="102"/>
      <c r="P1313" s="102"/>
      <c r="Q1313" s="102"/>
      <c r="R1313" s="105"/>
      <c r="T1313" s="101"/>
      <c r="U1313" s="102"/>
      <c r="V1313" s="102"/>
      <c r="W1313" s="102"/>
      <c r="X1313" s="106"/>
      <c r="Z1313" s="107"/>
      <c r="AA1313" s="108"/>
      <c r="AB1313" s="108"/>
      <c r="AC1313" s="108"/>
      <c r="AD1313" s="109"/>
      <c r="AF1313" s="32" t="str">
        <f t="shared" si="337"/>
        <v/>
      </c>
      <c r="AG1313" s="31" t="str">
        <f t="shared" si="338"/>
        <v>?</v>
      </c>
      <c r="AH1313" s="31" t="str">
        <f t="shared" si="339"/>
        <v>?</v>
      </c>
      <c r="AI1313" s="31" t="str">
        <f t="shared" si="340"/>
        <v>?</v>
      </c>
      <c r="AJ1313" s="31" t="str">
        <f t="shared" si="341"/>
        <v>?</v>
      </c>
      <c r="AK1313" s="31" t="str">
        <f t="shared" si="342"/>
        <v>?</v>
      </c>
      <c r="AL1313" s="31" t="str">
        <f t="shared" si="343"/>
        <v>?</v>
      </c>
      <c r="AM1313" s="39" t="str">
        <f t="shared" si="344"/>
        <v/>
      </c>
      <c r="AN1313" s="31" t="str">
        <f t="shared" si="345"/>
        <v/>
      </c>
      <c r="AO1313" s="32" t="str">
        <f t="shared" si="346"/>
        <v/>
      </c>
      <c r="AP1313" s="32" t="str">
        <f t="shared" si="347"/>
        <v/>
      </c>
      <c r="AQ1313" s="32" t="str">
        <f t="shared" si="348"/>
        <v/>
      </c>
      <c r="AR1313" s="32" t="str">
        <f t="shared" si="349"/>
        <v/>
      </c>
      <c r="AS1313" s="32" t="str">
        <f t="shared" si="350"/>
        <v/>
      </c>
      <c r="AT1313" s="96" t="str">
        <f t="shared" si="336"/>
        <v xml:space="preserve"> </v>
      </c>
    </row>
    <row r="1314" spans="1:46" ht="14.25">
      <c r="A1314" s="84"/>
      <c r="B1314" s="101"/>
      <c r="C1314" s="102"/>
      <c r="D1314" s="102"/>
      <c r="E1314" s="102"/>
      <c r="F1314" s="103"/>
      <c r="H1314" s="104"/>
      <c r="J1314" s="101"/>
      <c r="K1314" s="102"/>
      <c r="L1314" s="102"/>
      <c r="M1314" s="102"/>
      <c r="N1314" s="102"/>
      <c r="O1314" s="102"/>
      <c r="P1314" s="102"/>
      <c r="Q1314" s="102"/>
      <c r="R1314" s="105"/>
      <c r="T1314" s="101"/>
      <c r="U1314" s="102"/>
      <c r="V1314" s="102"/>
      <c r="W1314" s="102"/>
      <c r="X1314" s="106"/>
      <c r="Z1314" s="107"/>
      <c r="AA1314" s="108"/>
      <c r="AB1314" s="108"/>
      <c r="AC1314" s="108"/>
      <c r="AD1314" s="109"/>
      <c r="AF1314" s="32" t="str">
        <f t="shared" si="337"/>
        <v/>
      </c>
      <c r="AG1314" s="31" t="str">
        <f t="shared" si="338"/>
        <v>?</v>
      </c>
      <c r="AH1314" s="31" t="str">
        <f t="shared" si="339"/>
        <v>?</v>
      </c>
      <c r="AI1314" s="31" t="str">
        <f t="shared" si="340"/>
        <v>?</v>
      </c>
      <c r="AJ1314" s="31" t="str">
        <f t="shared" si="341"/>
        <v>?</v>
      </c>
      <c r="AK1314" s="31" t="str">
        <f t="shared" si="342"/>
        <v>?</v>
      </c>
      <c r="AL1314" s="31" t="str">
        <f t="shared" si="343"/>
        <v>?</v>
      </c>
      <c r="AM1314" s="39" t="str">
        <f t="shared" si="344"/>
        <v/>
      </c>
      <c r="AN1314" s="31" t="str">
        <f t="shared" si="345"/>
        <v/>
      </c>
      <c r="AO1314" s="32" t="str">
        <f t="shared" si="346"/>
        <v/>
      </c>
      <c r="AP1314" s="32" t="str">
        <f t="shared" si="347"/>
        <v/>
      </c>
      <c r="AQ1314" s="32" t="str">
        <f t="shared" si="348"/>
        <v/>
      </c>
      <c r="AR1314" s="32" t="str">
        <f t="shared" si="349"/>
        <v/>
      </c>
      <c r="AS1314" s="32" t="str">
        <f t="shared" si="350"/>
        <v/>
      </c>
      <c r="AT1314" s="96" t="str">
        <f t="shared" si="336"/>
        <v xml:space="preserve"> </v>
      </c>
    </row>
    <row r="1315" spans="1:46" ht="14.25">
      <c r="A1315" s="84"/>
      <c r="B1315" s="101"/>
      <c r="C1315" s="102"/>
      <c r="D1315" s="102"/>
      <c r="E1315" s="102"/>
      <c r="F1315" s="103"/>
      <c r="H1315" s="104"/>
      <c r="J1315" s="101"/>
      <c r="K1315" s="102"/>
      <c r="L1315" s="102"/>
      <c r="M1315" s="102"/>
      <c r="N1315" s="102"/>
      <c r="O1315" s="102"/>
      <c r="P1315" s="102"/>
      <c r="Q1315" s="102"/>
      <c r="R1315" s="105"/>
      <c r="T1315" s="101"/>
      <c r="U1315" s="102"/>
      <c r="V1315" s="102"/>
      <c r="W1315" s="102"/>
      <c r="X1315" s="106"/>
      <c r="Z1315" s="107"/>
      <c r="AA1315" s="108"/>
      <c r="AB1315" s="108"/>
      <c r="AC1315" s="108"/>
      <c r="AD1315" s="109"/>
      <c r="AF1315" s="32" t="str">
        <f t="shared" si="337"/>
        <v/>
      </c>
      <c r="AG1315" s="31" t="str">
        <f t="shared" si="338"/>
        <v>?</v>
      </c>
      <c r="AH1315" s="31" t="str">
        <f t="shared" si="339"/>
        <v>?</v>
      </c>
      <c r="AI1315" s="31" t="str">
        <f t="shared" si="340"/>
        <v>?</v>
      </c>
      <c r="AJ1315" s="31" t="str">
        <f t="shared" si="341"/>
        <v>?</v>
      </c>
      <c r="AK1315" s="31" t="str">
        <f t="shared" si="342"/>
        <v>?</v>
      </c>
      <c r="AL1315" s="31" t="str">
        <f t="shared" si="343"/>
        <v>?</v>
      </c>
      <c r="AM1315" s="39" t="str">
        <f t="shared" si="344"/>
        <v/>
      </c>
      <c r="AN1315" s="31" t="str">
        <f t="shared" si="345"/>
        <v/>
      </c>
      <c r="AO1315" s="32" t="str">
        <f t="shared" si="346"/>
        <v/>
      </c>
      <c r="AP1315" s="32" t="str">
        <f t="shared" si="347"/>
        <v/>
      </c>
      <c r="AQ1315" s="32" t="str">
        <f t="shared" si="348"/>
        <v/>
      </c>
      <c r="AR1315" s="32" t="str">
        <f t="shared" si="349"/>
        <v/>
      </c>
      <c r="AS1315" s="32" t="str">
        <f t="shared" si="350"/>
        <v/>
      </c>
      <c r="AT1315" s="96" t="str">
        <f t="shared" si="336"/>
        <v xml:space="preserve"> </v>
      </c>
    </row>
    <row r="1316" spans="1:46" ht="14.25">
      <c r="A1316" s="84"/>
      <c r="B1316" s="101"/>
      <c r="C1316" s="102"/>
      <c r="D1316" s="102"/>
      <c r="E1316" s="102"/>
      <c r="F1316" s="103"/>
      <c r="H1316" s="104"/>
      <c r="J1316" s="101"/>
      <c r="K1316" s="102"/>
      <c r="L1316" s="102"/>
      <c r="M1316" s="102"/>
      <c r="N1316" s="102"/>
      <c r="O1316" s="102"/>
      <c r="P1316" s="102"/>
      <c r="Q1316" s="102"/>
      <c r="R1316" s="105"/>
      <c r="T1316" s="101"/>
      <c r="U1316" s="102"/>
      <c r="V1316" s="102"/>
      <c r="W1316" s="102"/>
      <c r="X1316" s="106"/>
      <c r="Z1316" s="107"/>
      <c r="AA1316" s="108"/>
      <c r="AB1316" s="108"/>
      <c r="AC1316" s="108"/>
      <c r="AD1316" s="109"/>
      <c r="AF1316" s="32" t="str">
        <f t="shared" si="337"/>
        <v/>
      </c>
      <c r="AG1316" s="31" t="str">
        <f t="shared" si="338"/>
        <v>?</v>
      </c>
      <c r="AH1316" s="31" t="str">
        <f t="shared" si="339"/>
        <v>?</v>
      </c>
      <c r="AI1316" s="31" t="str">
        <f t="shared" si="340"/>
        <v>?</v>
      </c>
      <c r="AJ1316" s="31" t="str">
        <f t="shared" si="341"/>
        <v>?</v>
      </c>
      <c r="AK1316" s="31" t="str">
        <f t="shared" si="342"/>
        <v>?</v>
      </c>
      <c r="AL1316" s="31" t="str">
        <f t="shared" si="343"/>
        <v>?</v>
      </c>
      <c r="AM1316" s="39" t="str">
        <f t="shared" si="344"/>
        <v/>
      </c>
      <c r="AN1316" s="31" t="str">
        <f t="shared" si="345"/>
        <v/>
      </c>
      <c r="AO1316" s="32" t="str">
        <f t="shared" si="346"/>
        <v/>
      </c>
      <c r="AP1316" s="32" t="str">
        <f t="shared" si="347"/>
        <v/>
      </c>
      <c r="AQ1316" s="32" t="str">
        <f t="shared" si="348"/>
        <v/>
      </c>
      <c r="AR1316" s="32" t="str">
        <f t="shared" si="349"/>
        <v/>
      </c>
      <c r="AS1316" s="32" t="str">
        <f t="shared" si="350"/>
        <v/>
      </c>
      <c r="AT1316" s="96" t="str">
        <f t="shared" si="336"/>
        <v xml:space="preserve"> </v>
      </c>
    </row>
    <row r="1317" spans="1:46" ht="14.25">
      <c r="A1317" s="84"/>
      <c r="B1317" s="101"/>
      <c r="C1317" s="102"/>
      <c r="D1317" s="102"/>
      <c r="E1317" s="102"/>
      <c r="F1317" s="103"/>
      <c r="H1317" s="104"/>
      <c r="J1317" s="101"/>
      <c r="K1317" s="102"/>
      <c r="L1317" s="102"/>
      <c r="M1317" s="102"/>
      <c r="N1317" s="102"/>
      <c r="O1317" s="102"/>
      <c r="P1317" s="102"/>
      <c r="Q1317" s="102"/>
      <c r="R1317" s="105"/>
      <c r="T1317" s="101"/>
      <c r="U1317" s="102"/>
      <c r="V1317" s="102"/>
      <c r="W1317" s="102"/>
      <c r="X1317" s="106"/>
      <c r="Z1317" s="107"/>
      <c r="AA1317" s="108"/>
      <c r="AB1317" s="108"/>
      <c r="AC1317" s="108"/>
      <c r="AD1317" s="109"/>
      <c r="AF1317" s="32" t="str">
        <f t="shared" si="337"/>
        <v/>
      </c>
      <c r="AG1317" s="31" t="str">
        <f t="shared" si="338"/>
        <v>?</v>
      </c>
      <c r="AH1317" s="31" t="str">
        <f t="shared" si="339"/>
        <v>?</v>
      </c>
      <c r="AI1317" s="31" t="str">
        <f t="shared" si="340"/>
        <v>?</v>
      </c>
      <c r="AJ1317" s="31" t="str">
        <f t="shared" si="341"/>
        <v>?</v>
      </c>
      <c r="AK1317" s="31" t="str">
        <f t="shared" si="342"/>
        <v>?</v>
      </c>
      <c r="AL1317" s="31" t="str">
        <f t="shared" si="343"/>
        <v>?</v>
      </c>
      <c r="AM1317" s="39" t="str">
        <f t="shared" si="344"/>
        <v/>
      </c>
      <c r="AN1317" s="31" t="str">
        <f t="shared" si="345"/>
        <v/>
      </c>
      <c r="AO1317" s="32" t="str">
        <f t="shared" si="346"/>
        <v/>
      </c>
      <c r="AP1317" s="32" t="str">
        <f t="shared" si="347"/>
        <v/>
      </c>
      <c r="AQ1317" s="32" t="str">
        <f t="shared" si="348"/>
        <v/>
      </c>
      <c r="AR1317" s="32" t="str">
        <f t="shared" si="349"/>
        <v/>
      </c>
      <c r="AS1317" s="32" t="str">
        <f t="shared" si="350"/>
        <v/>
      </c>
      <c r="AT1317" s="96" t="str">
        <f t="shared" ref="AT1317:AT1380" si="351">CONCATENATE(IF(Z1317="LL","[u]",IF(Z1317="Ny","[i]",IF(Z1317="Extra koll","[b]",""))),F1317," ",C1317,IF(COUNTA(D1317)&gt;0,CONCATENATE(" [playerid=",D1317,"] "),""),AN1317,AO1317,AP1317,AQ1317,AR1317,AS1317,AF1317,AM1317,IF(Z1317="LL","[/u]",IF(Z1317="Ny","[/i]",IF(Z1317="Extra koll","[/b]",""))))</f>
        <v xml:space="preserve"> </v>
      </c>
    </row>
    <row r="1318" spans="1:46" ht="14.25">
      <c r="A1318" s="84"/>
      <c r="B1318" s="101"/>
      <c r="C1318" s="102"/>
      <c r="D1318" s="102"/>
      <c r="E1318" s="102"/>
      <c r="F1318" s="103"/>
      <c r="H1318" s="104"/>
      <c r="J1318" s="101"/>
      <c r="K1318" s="102"/>
      <c r="L1318" s="102"/>
      <c r="M1318" s="102"/>
      <c r="N1318" s="102"/>
      <c r="O1318" s="102"/>
      <c r="P1318" s="102"/>
      <c r="Q1318" s="102"/>
      <c r="R1318" s="105"/>
      <c r="T1318" s="101"/>
      <c r="U1318" s="102"/>
      <c r="V1318" s="102"/>
      <c r="W1318" s="102"/>
      <c r="X1318" s="106"/>
      <c r="Z1318" s="107"/>
      <c r="AA1318" s="108"/>
      <c r="AB1318" s="108"/>
      <c r="AC1318" s="108"/>
      <c r="AD1318" s="109"/>
      <c r="AF1318" s="32" t="str">
        <f t="shared" si="337"/>
        <v/>
      </c>
      <c r="AG1318" s="31" t="str">
        <f t="shared" si="338"/>
        <v>?</v>
      </c>
      <c r="AH1318" s="31" t="str">
        <f t="shared" si="339"/>
        <v>?</v>
      </c>
      <c r="AI1318" s="31" t="str">
        <f t="shared" si="340"/>
        <v>?</v>
      </c>
      <c r="AJ1318" s="31" t="str">
        <f t="shared" si="341"/>
        <v>?</v>
      </c>
      <c r="AK1318" s="31" t="str">
        <f t="shared" si="342"/>
        <v>?</v>
      </c>
      <c r="AL1318" s="31" t="str">
        <f t="shared" si="343"/>
        <v>?</v>
      </c>
      <c r="AM1318" s="39" t="str">
        <f t="shared" si="344"/>
        <v/>
      </c>
      <c r="AN1318" s="31" t="str">
        <f t="shared" si="345"/>
        <v/>
      </c>
      <c r="AO1318" s="32" t="str">
        <f t="shared" si="346"/>
        <v/>
      </c>
      <c r="AP1318" s="32" t="str">
        <f t="shared" si="347"/>
        <v/>
      </c>
      <c r="AQ1318" s="32" t="str">
        <f t="shared" si="348"/>
        <v/>
      </c>
      <c r="AR1318" s="32" t="str">
        <f t="shared" si="349"/>
        <v/>
      </c>
      <c r="AS1318" s="32" t="str">
        <f t="shared" si="350"/>
        <v/>
      </c>
      <c r="AT1318" s="96" t="str">
        <f t="shared" si="351"/>
        <v xml:space="preserve"> </v>
      </c>
    </row>
    <row r="1319" spans="1:46" ht="14.25">
      <c r="A1319" s="84"/>
      <c r="B1319" s="101"/>
      <c r="C1319" s="102"/>
      <c r="D1319" s="102"/>
      <c r="E1319" s="102"/>
      <c r="F1319" s="103"/>
      <c r="H1319" s="104"/>
      <c r="J1319" s="101"/>
      <c r="K1319" s="102"/>
      <c r="L1319" s="102"/>
      <c r="M1319" s="102"/>
      <c r="N1319" s="102"/>
      <c r="O1319" s="102"/>
      <c r="P1319" s="102"/>
      <c r="Q1319" s="102"/>
      <c r="R1319" s="105"/>
      <c r="T1319" s="101"/>
      <c r="U1319" s="102"/>
      <c r="V1319" s="102"/>
      <c r="W1319" s="102"/>
      <c r="X1319" s="106"/>
      <c r="Z1319" s="107"/>
      <c r="AA1319" s="108"/>
      <c r="AB1319" s="108"/>
      <c r="AC1319" s="108"/>
      <c r="AD1319" s="109"/>
      <c r="AF1319" s="32" t="str">
        <f t="shared" si="337"/>
        <v/>
      </c>
      <c r="AG1319" s="31" t="str">
        <f t="shared" si="338"/>
        <v>?</v>
      </c>
      <c r="AH1319" s="31" t="str">
        <f t="shared" si="339"/>
        <v>?</v>
      </c>
      <c r="AI1319" s="31" t="str">
        <f t="shared" si="340"/>
        <v>?</v>
      </c>
      <c r="AJ1319" s="31" t="str">
        <f t="shared" si="341"/>
        <v>?</v>
      </c>
      <c r="AK1319" s="31" t="str">
        <f t="shared" si="342"/>
        <v>?</v>
      </c>
      <c r="AL1319" s="31" t="str">
        <f t="shared" si="343"/>
        <v>?</v>
      </c>
      <c r="AM1319" s="39" t="str">
        <f t="shared" si="344"/>
        <v/>
      </c>
      <c r="AN1319" s="31" t="str">
        <f t="shared" si="345"/>
        <v/>
      </c>
      <c r="AO1319" s="32" t="str">
        <f t="shared" si="346"/>
        <v/>
      </c>
      <c r="AP1319" s="32" t="str">
        <f t="shared" si="347"/>
        <v/>
      </c>
      <c r="AQ1319" s="32" t="str">
        <f t="shared" si="348"/>
        <v/>
      </c>
      <c r="AR1319" s="32" t="str">
        <f t="shared" si="349"/>
        <v/>
      </c>
      <c r="AS1319" s="32" t="str">
        <f t="shared" si="350"/>
        <v/>
      </c>
      <c r="AT1319" s="96" t="str">
        <f t="shared" si="351"/>
        <v xml:space="preserve"> </v>
      </c>
    </row>
    <row r="1320" spans="1:46" ht="14.25">
      <c r="A1320" s="84"/>
      <c r="B1320" s="101"/>
      <c r="C1320" s="102"/>
      <c r="D1320" s="102"/>
      <c r="E1320" s="102"/>
      <c r="F1320" s="103"/>
      <c r="H1320" s="104"/>
      <c r="J1320" s="101"/>
      <c r="K1320" s="102"/>
      <c r="L1320" s="102"/>
      <c r="M1320" s="102"/>
      <c r="N1320" s="102"/>
      <c r="O1320" s="102"/>
      <c r="P1320" s="102"/>
      <c r="Q1320" s="102"/>
      <c r="R1320" s="105"/>
      <c r="T1320" s="101"/>
      <c r="U1320" s="102"/>
      <c r="V1320" s="102"/>
      <c r="W1320" s="102"/>
      <c r="X1320" s="106"/>
      <c r="Z1320" s="107"/>
      <c r="AA1320" s="108"/>
      <c r="AB1320" s="108"/>
      <c r="AC1320" s="108"/>
      <c r="AD1320" s="109"/>
      <c r="AF1320" s="32" t="str">
        <f t="shared" si="337"/>
        <v/>
      </c>
      <c r="AG1320" s="31" t="str">
        <f t="shared" si="338"/>
        <v>?</v>
      </c>
      <c r="AH1320" s="31" t="str">
        <f t="shared" si="339"/>
        <v>?</v>
      </c>
      <c r="AI1320" s="31" t="str">
        <f t="shared" si="340"/>
        <v>?</v>
      </c>
      <c r="AJ1320" s="31" t="str">
        <f t="shared" si="341"/>
        <v>?</v>
      </c>
      <c r="AK1320" s="31" t="str">
        <f t="shared" si="342"/>
        <v>?</v>
      </c>
      <c r="AL1320" s="31" t="str">
        <f t="shared" si="343"/>
        <v>?</v>
      </c>
      <c r="AM1320" s="39" t="str">
        <f t="shared" si="344"/>
        <v/>
      </c>
      <c r="AN1320" s="31" t="str">
        <f t="shared" si="345"/>
        <v/>
      </c>
      <c r="AO1320" s="32" t="str">
        <f t="shared" si="346"/>
        <v/>
      </c>
      <c r="AP1320" s="32" t="str">
        <f t="shared" si="347"/>
        <v/>
      </c>
      <c r="AQ1320" s="32" t="str">
        <f t="shared" si="348"/>
        <v/>
      </c>
      <c r="AR1320" s="32" t="str">
        <f t="shared" si="349"/>
        <v/>
      </c>
      <c r="AS1320" s="32" t="str">
        <f t="shared" si="350"/>
        <v/>
      </c>
      <c r="AT1320" s="96" t="str">
        <f t="shared" si="351"/>
        <v xml:space="preserve"> </v>
      </c>
    </row>
    <row r="1321" spans="1:46" ht="14.25">
      <c r="A1321" s="84"/>
      <c r="B1321" s="101"/>
      <c r="C1321" s="102"/>
      <c r="D1321" s="102"/>
      <c r="E1321" s="102"/>
      <c r="F1321" s="103"/>
      <c r="H1321" s="104"/>
      <c r="J1321" s="101"/>
      <c r="K1321" s="102"/>
      <c r="L1321" s="102"/>
      <c r="M1321" s="102"/>
      <c r="N1321" s="102"/>
      <c r="O1321" s="102"/>
      <c r="P1321" s="102"/>
      <c r="Q1321" s="102"/>
      <c r="R1321" s="105"/>
      <c r="T1321" s="101"/>
      <c r="U1321" s="102"/>
      <c r="V1321" s="102"/>
      <c r="W1321" s="102"/>
      <c r="X1321" s="106"/>
      <c r="Z1321" s="107"/>
      <c r="AA1321" s="108"/>
      <c r="AB1321" s="108"/>
      <c r="AC1321" s="108"/>
      <c r="AD1321" s="109"/>
      <c r="AF1321" s="32" t="str">
        <f t="shared" si="337"/>
        <v/>
      </c>
      <c r="AG1321" s="31" t="str">
        <f t="shared" si="338"/>
        <v>?</v>
      </c>
      <c r="AH1321" s="31" t="str">
        <f t="shared" si="339"/>
        <v>?</v>
      </c>
      <c r="AI1321" s="31" t="str">
        <f t="shared" si="340"/>
        <v>?</v>
      </c>
      <c r="AJ1321" s="31" t="str">
        <f t="shared" si="341"/>
        <v>?</v>
      </c>
      <c r="AK1321" s="31" t="str">
        <f t="shared" si="342"/>
        <v>?</v>
      </c>
      <c r="AL1321" s="31" t="str">
        <f t="shared" si="343"/>
        <v>?</v>
      </c>
      <c r="AM1321" s="39" t="str">
        <f t="shared" si="344"/>
        <v/>
      </c>
      <c r="AN1321" s="31" t="str">
        <f t="shared" si="345"/>
        <v/>
      </c>
      <c r="AO1321" s="32" t="str">
        <f t="shared" si="346"/>
        <v/>
      </c>
      <c r="AP1321" s="32" t="str">
        <f t="shared" si="347"/>
        <v/>
      </c>
      <c r="AQ1321" s="32" t="str">
        <f t="shared" si="348"/>
        <v/>
      </c>
      <c r="AR1321" s="32" t="str">
        <f t="shared" si="349"/>
        <v/>
      </c>
      <c r="AS1321" s="32" t="str">
        <f t="shared" si="350"/>
        <v/>
      </c>
      <c r="AT1321" s="96" t="str">
        <f t="shared" si="351"/>
        <v xml:space="preserve"> </v>
      </c>
    </row>
    <row r="1322" spans="1:46" ht="14.25">
      <c r="A1322" s="84"/>
      <c r="B1322" s="101"/>
      <c r="C1322" s="102"/>
      <c r="D1322" s="102"/>
      <c r="E1322" s="102"/>
      <c r="F1322" s="103"/>
      <c r="H1322" s="104"/>
      <c r="J1322" s="101"/>
      <c r="K1322" s="102"/>
      <c r="L1322" s="102"/>
      <c r="M1322" s="102"/>
      <c r="N1322" s="102"/>
      <c r="O1322" s="102"/>
      <c r="P1322" s="102"/>
      <c r="Q1322" s="102"/>
      <c r="R1322" s="105"/>
      <c r="T1322" s="101"/>
      <c r="U1322" s="102"/>
      <c r="V1322" s="102"/>
      <c r="W1322" s="102"/>
      <c r="X1322" s="106"/>
      <c r="Z1322" s="107"/>
      <c r="AA1322" s="108"/>
      <c r="AB1322" s="108"/>
      <c r="AC1322" s="108"/>
      <c r="AD1322" s="109"/>
      <c r="AF1322" s="32" t="str">
        <f t="shared" si="337"/>
        <v/>
      </c>
      <c r="AG1322" s="31" t="str">
        <f t="shared" si="338"/>
        <v>?</v>
      </c>
      <c r="AH1322" s="31" t="str">
        <f t="shared" si="339"/>
        <v>?</v>
      </c>
      <c r="AI1322" s="31" t="str">
        <f t="shared" si="340"/>
        <v>?</v>
      </c>
      <c r="AJ1322" s="31" t="str">
        <f t="shared" si="341"/>
        <v>?</v>
      </c>
      <c r="AK1322" s="31" t="str">
        <f t="shared" si="342"/>
        <v>?</v>
      </c>
      <c r="AL1322" s="31" t="str">
        <f t="shared" si="343"/>
        <v>?</v>
      </c>
      <c r="AM1322" s="39" t="str">
        <f t="shared" si="344"/>
        <v/>
      </c>
      <c r="AN1322" s="31" t="str">
        <f t="shared" si="345"/>
        <v/>
      </c>
      <c r="AO1322" s="32" t="str">
        <f t="shared" si="346"/>
        <v/>
      </c>
      <c r="AP1322" s="32" t="str">
        <f t="shared" si="347"/>
        <v/>
      </c>
      <c r="AQ1322" s="32" t="str">
        <f t="shared" si="348"/>
        <v/>
      </c>
      <c r="AR1322" s="32" t="str">
        <f t="shared" si="349"/>
        <v/>
      </c>
      <c r="AS1322" s="32" t="str">
        <f t="shared" si="350"/>
        <v/>
      </c>
      <c r="AT1322" s="96" t="str">
        <f t="shared" si="351"/>
        <v xml:space="preserve"> </v>
      </c>
    </row>
    <row r="1323" spans="1:46" ht="14.25">
      <c r="A1323" s="84"/>
      <c r="B1323" s="101"/>
      <c r="C1323" s="102"/>
      <c r="D1323" s="102"/>
      <c r="E1323" s="102"/>
      <c r="F1323" s="103"/>
      <c r="H1323" s="104"/>
      <c r="J1323" s="101"/>
      <c r="K1323" s="102"/>
      <c r="L1323" s="102"/>
      <c r="M1323" s="102"/>
      <c r="N1323" s="102"/>
      <c r="O1323" s="102"/>
      <c r="P1323" s="102"/>
      <c r="Q1323" s="102"/>
      <c r="R1323" s="105"/>
      <c r="T1323" s="101"/>
      <c r="U1323" s="102"/>
      <c r="V1323" s="102"/>
      <c r="W1323" s="102"/>
      <c r="X1323" s="106"/>
      <c r="Z1323" s="107"/>
      <c r="AA1323" s="108"/>
      <c r="AB1323" s="108"/>
      <c r="AC1323" s="108"/>
      <c r="AD1323" s="109"/>
      <c r="AF1323" s="32" t="str">
        <f t="shared" si="337"/>
        <v/>
      </c>
      <c r="AG1323" s="31" t="str">
        <f t="shared" si="338"/>
        <v>?</v>
      </c>
      <c r="AH1323" s="31" t="str">
        <f t="shared" si="339"/>
        <v>?</v>
      </c>
      <c r="AI1323" s="31" t="str">
        <f t="shared" si="340"/>
        <v>?</v>
      </c>
      <c r="AJ1323" s="31" t="str">
        <f t="shared" si="341"/>
        <v>?</v>
      </c>
      <c r="AK1323" s="31" t="str">
        <f t="shared" si="342"/>
        <v>?</v>
      </c>
      <c r="AL1323" s="31" t="str">
        <f t="shared" si="343"/>
        <v>?</v>
      </c>
      <c r="AM1323" s="39" t="str">
        <f t="shared" si="344"/>
        <v/>
      </c>
      <c r="AN1323" s="31" t="str">
        <f t="shared" si="345"/>
        <v/>
      </c>
      <c r="AO1323" s="32" t="str">
        <f t="shared" si="346"/>
        <v/>
      </c>
      <c r="AP1323" s="32" t="str">
        <f t="shared" si="347"/>
        <v/>
      </c>
      <c r="AQ1323" s="32" t="str">
        <f t="shared" si="348"/>
        <v/>
      </c>
      <c r="AR1323" s="32" t="str">
        <f t="shared" si="349"/>
        <v/>
      </c>
      <c r="AS1323" s="32" t="str">
        <f t="shared" si="350"/>
        <v/>
      </c>
      <c r="AT1323" s="96" t="str">
        <f t="shared" si="351"/>
        <v xml:space="preserve"> </v>
      </c>
    </row>
    <row r="1324" spans="1:46" ht="14.25">
      <c r="A1324" s="84"/>
      <c r="B1324" s="101"/>
      <c r="C1324" s="102"/>
      <c r="D1324" s="102"/>
      <c r="E1324" s="102"/>
      <c r="F1324" s="103"/>
      <c r="H1324" s="104"/>
      <c r="J1324" s="101"/>
      <c r="K1324" s="102"/>
      <c r="L1324" s="102"/>
      <c r="M1324" s="102"/>
      <c r="N1324" s="102"/>
      <c r="O1324" s="102"/>
      <c r="P1324" s="102"/>
      <c r="Q1324" s="102"/>
      <c r="R1324" s="105"/>
      <c r="T1324" s="101"/>
      <c r="U1324" s="102"/>
      <c r="V1324" s="102"/>
      <c r="W1324" s="102"/>
      <c r="X1324" s="106"/>
      <c r="Z1324" s="107"/>
      <c r="AA1324" s="108"/>
      <c r="AB1324" s="108"/>
      <c r="AC1324" s="108"/>
      <c r="AD1324" s="109"/>
      <c r="AF1324" s="32" t="str">
        <f t="shared" si="337"/>
        <v/>
      </c>
      <c r="AG1324" s="31" t="str">
        <f t="shared" si="338"/>
        <v>?</v>
      </c>
      <c r="AH1324" s="31" t="str">
        <f t="shared" si="339"/>
        <v>?</v>
      </c>
      <c r="AI1324" s="31" t="str">
        <f t="shared" si="340"/>
        <v>?</v>
      </c>
      <c r="AJ1324" s="31" t="str">
        <f t="shared" si="341"/>
        <v>?</v>
      </c>
      <c r="AK1324" s="31" t="str">
        <f t="shared" si="342"/>
        <v>?</v>
      </c>
      <c r="AL1324" s="31" t="str">
        <f t="shared" si="343"/>
        <v>?</v>
      </c>
      <c r="AM1324" s="39" t="str">
        <f t="shared" si="344"/>
        <v/>
      </c>
      <c r="AN1324" s="31" t="str">
        <f t="shared" si="345"/>
        <v/>
      </c>
      <c r="AO1324" s="32" t="str">
        <f t="shared" si="346"/>
        <v/>
      </c>
      <c r="AP1324" s="32" t="str">
        <f t="shared" si="347"/>
        <v/>
      </c>
      <c r="AQ1324" s="32" t="str">
        <f t="shared" si="348"/>
        <v/>
      </c>
      <c r="AR1324" s="32" t="str">
        <f t="shared" si="349"/>
        <v/>
      </c>
      <c r="AS1324" s="32" t="str">
        <f t="shared" si="350"/>
        <v/>
      </c>
      <c r="AT1324" s="96" t="str">
        <f t="shared" si="351"/>
        <v xml:space="preserve"> </v>
      </c>
    </row>
    <row r="1325" spans="1:46" ht="14.25">
      <c r="A1325" s="84"/>
      <c r="B1325" s="101"/>
      <c r="C1325" s="102"/>
      <c r="D1325" s="102"/>
      <c r="E1325" s="102"/>
      <c r="F1325" s="103"/>
      <c r="H1325" s="104"/>
      <c r="J1325" s="101"/>
      <c r="K1325" s="102"/>
      <c r="L1325" s="102"/>
      <c r="M1325" s="102"/>
      <c r="N1325" s="102"/>
      <c r="O1325" s="102"/>
      <c r="P1325" s="102"/>
      <c r="Q1325" s="102"/>
      <c r="R1325" s="105"/>
      <c r="T1325" s="101"/>
      <c r="U1325" s="102"/>
      <c r="V1325" s="102"/>
      <c r="W1325" s="102"/>
      <c r="X1325" s="106"/>
      <c r="Z1325" s="107"/>
      <c r="AA1325" s="108"/>
      <c r="AB1325" s="108"/>
      <c r="AC1325" s="108"/>
      <c r="AD1325" s="109"/>
      <c r="AF1325" s="32" t="str">
        <f t="shared" si="337"/>
        <v/>
      </c>
      <c r="AG1325" s="31" t="str">
        <f t="shared" si="338"/>
        <v>?</v>
      </c>
      <c r="AH1325" s="31" t="str">
        <f t="shared" si="339"/>
        <v>?</v>
      </c>
      <c r="AI1325" s="31" t="str">
        <f t="shared" si="340"/>
        <v>?</v>
      </c>
      <c r="AJ1325" s="31" t="str">
        <f t="shared" si="341"/>
        <v>?</v>
      </c>
      <c r="AK1325" s="31" t="str">
        <f t="shared" si="342"/>
        <v>?</v>
      </c>
      <c r="AL1325" s="31" t="str">
        <f t="shared" si="343"/>
        <v>?</v>
      </c>
      <c r="AM1325" s="39" t="str">
        <f t="shared" si="344"/>
        <v/>
      </c>
      <c r="AN1325" s="31" t="str">
        <f t="shared" si="345"/>
        <v/>
      </c>
      <c r="AO1325" s="32" t="str">
        <f t="shared" si="346"/>
        <v/>
      </c>
      <c r="AP1325" s="32" t="str">
        <f t="shared" si="347"/>
        <v/>
      </c>
      <c r="AQ1325" s="32" t="str">
        <f t="shared" si="348"/>
        <v/>
      </c>
      <c r="AR1325" s="32" t="str">
        <f t="shared" si="349"/>
        <v/>
      </c>
      <c r="AS1325" s="32" t="str">
        <f t="shared" si="350"/>
        <v/>
      </c>
      <c r="AT1325" s="96" t="str">
        <f t="shared" si="351"/>
        <v xml:space="preserve"> </v>
      </c>
    </row>
    <row r="1326" spans="1:46" ht="14.25">
      <c r="A1326" s="84"/>
      <c r="B1326" s="101"/>
      <c r="C1326" s="102"/>
      <c r="D1326" s="102"/>
      <c r="E1326" s="102"/>
      <c r="F1326" s="103"/>
      <c r="H1326" s="104"/>
      <c r="J1326" s="101"/>
      <c r="K1326" s="102"/>
      <c r="L1326" s="102"/>
      <c r="M1326" s="102"/>
      <c r="N1326" s="102"/>
      <c r="O1326" s="102"/>
      <c r="P1326" s="102"/>
      <c r="Q1326" s="102"/>
      <c r="R1326" s="105"/>
      <c r="T1326" s="101"/>
      <c r="U1326" s="102"/>
      <c r="V1326" s="102"/>
      <c r="W1326" s="102"/>
      <c r="X1326" s="106"/>
      <c r="Z1326" s="107"/>
      <c r="AA1326" s="108"/>
      <c r="AB1326" s="108"/>
      <c r="AC1326" s="108"/>
      <c r="AD1326" s="109"/>
      <c r="AF1326" s="32" t="str">
        <f t="shared" si="337"/>
        <v/>
      </c>
      <c r="AG1326" s="31" t="str">
        <f t="shared" si="338"/>
        <v>?</v>
      </c>
      <c r="AH1326" s="31" t="str">
        <f t="shared" si="339"/>
        <v>?</v>
      </c>
      <c r="AI1326" s="31" t="str">
        <f t="shared" si="340"/>
        <v>?</v>
      </c>
      <c r="AJ1326" s="31" t="str">
        <f t="shared" si="341"/>
        <v>?</v>
      </c>
      <c r="AK1326" s="31" t="str">
        <f t="shared" si="342"/>
        <v>?</v>
      </c>
      <c r="AL1326" s="31" t="str">
        <f t="shared" si="343"/>
        <v>?</v>
      </c>
      <c r="AM1326" s="39" t="str">
        <f t="shared" si="344"/>
        <v/>
      </c>
      <c r="AN1326" s="31" t="str">
        <f t="shared" si="345"/>
        <v/>
      </c>
      <c r="AO1326" s="32" t="str">
        <f t="shared" si="346"/>
        <v/>
      </c>
      <c r="AP1326" s="32" t="str">
        <f t="shared" si="347"/>
        <v/>
      </c>
      <c r="AQ1326" s="32" t="str">
        <f t="shared" si="348"/>
        <v/>
      </c>
      <c r="AR1326" s="32" t="str">
        <f t="shared" si="349"/>
        <v/>
      </c>
      <c r="AS1326" s="32" t="str">
        <f t="shared" si="350"/>
        <v/>
      </c>
      <c r="AT1326" s="96" t="str">
        <f t="shared" si="351"/>
        <v xml:space="preserve"> </v>
      </c>
    </row>
    <row r="1327" spans="1:46" ht="14.25">
      <c r="A1327" s="84"/>
      <c r="B1327" s="101"/>
      <c r="C1327" s="102"/>
      <c r="D1327" s="102"/>
      <c r="E1327" s="102"/>
      <c r="F1327" s="103"/>
      <c r="H1327" s="104"/>
      <c r="J1327" s="101"/>
      <c r="K1327" s="102"/>
      <c r="L1327" s="102"/>
      <c r="M1327" s="102"/>
      <c r="N1327" s="102"/>
      <c r="O1327" s="102"/>
      <c r="P1327" s="102"/>
      <c r="Q1327" s="102"/>
      <c r="R1327" s="105"/>
      <c r="T1327" s="101"/>
      <c r="U1327" s="102"/>
      <c r="V1327" s="102"/>
      <c r="W1327" s="102"/>
      <c r="X1327" s="106"/>
      <c r="Z1327" s="107"/>
      <c r="AA1327" s="108"/>
      <c r="AB1327" s="108"/>
      <c r="AC1327" s="108"/>
      <c r="AD1327" s="109"/>
      <c r="AF1327" s="32" t="str">
        <f t="shared" si="337"/>
        <v/>
      </c>
      <c r="AG1327" s="31" t="str">
        <f t="shared" si="338"/>
        <v>?</v>
      </c>
      <c r="AH1327" s="31" t="str">
        <f t="shared" si="339"/>
        <v>?</v>
      </c>
      <c r="AI1327" s="31" t="str">
        <f t="shared" si="340"/>
        <v>?</v>
      </c>
      <c r="AJ1327" s="31" t="str">
        <f t="shared" si="341"/>
        <v>?</v>
      </c>
      <c r="AK1327" s="31" t="str">
        <f t="shared" si="342"/>
        <v>?</v>
      </c>
      <c r="AL1327" s="31" t="str">
        <f t="shared" si="343"/>
        <v>?</v>
      </c>
      <c r="AM1327" s="39" t="str">
        <f t="shared" si="344"/>
        <v/>
      </c>
      <c r="AN1327" s="31" t="str">
        <f t="shared" si="345"/>
        <v/>
      </c>
      <c r="AO1327" s="32" t="str">
        <f t="shared" si="346"/>
        <v/>
      </c>
      <c r="AP1327" s="32" t="str">
        <f t="shared" si="347"/>
        <v/>
      </c>
      <c r="AQ1327" s="32" t="str">
        <f t="shared" si="348"/>
        <v/>
      </c>
      <c r="AR1327" s="32" t="str">
        <f t="shared" si="349"/>
        <v/>
      </c>
      <c r="AS1327" s="32" t="str">
        <f t="shared" si="350"/>
        <v/>
      </c>
      <c r="AT1327" s="96" t="str">
        <f t="shared" si="351"/>
        <v xml:space="preserve"> </v>
      </c>
    </row>
    <row r="1328" spans="1:46" ht="14.25">
      <c r="A1328" s="84"/>
      <c r="B1328" s="101"/>
      <c r="C1328" s="102"/>
      <c r="D1328" s="102"/>
      <c r="E1328" s="102"/>
      <c r="F1328" s="103"/>
      <c r="H1328" s="104"/>
      <c r="J1328" s="101"/>
      <c r="K1328" s="102"/>
      <c r="L1328" s="102"/>
      <c r="M1328" s="102"/>
      <c r="N1328" s="102"/>
      <c r="O1328" s="102"/>
      <c r="P1328" s="102"/>
      <c r="Q1328" s="102"/>
      <c r="R1328" s="105"/>
      <c r="T1328" s="101"/>
      <c r="U1328" s="102"/>
      <c r="V1328" s="102"/>
      <c r="W1328" s="102"/>
      <c r="X1328" s="106"/>
      <c r="Z1328" s="107"/>
      <c r="AA1328" s="108"/>
      <c r="AB1328" s="108"/>
      <c r="AC1328" s="108"/>
      <c r="AD1328" s="109"/>
      <c r="AF1328" s="32" t="str">
        <f t="shared" si="337"/>
        <v/>
      </c>
      <c r="AG1328" s="31" t="str">
        <f t="shared" si="338"/>
        <v>?</v>
      </c>
      <c r="AH1328" s="31" t="str">
        <f t="shared" si="339"/>
        <v>?</v>
      </c>
      <c r="AI1328" s="31" t="str">
        <f t="shared" si="340"/>
        <v>?</v>
      </c>
      <c r="AJ1328" s="31" t="str">
        <f t="shared" si="341"/>
        <v>?</v>
      </c>
      <c r="AK1328" s="31" t="str">
        <f t="shared" si="342"/>
        <v>?</v>
      </c>
      <c r="AL1328" s="31" t="str">
        <f t="shared" si="343"/>
        <v>?</v>
      </c>
      <c r="AM1328" s="39" t="str">
        <f t="shared" si="344"/>
        <v/>
      </c>
      <c r="AN1328" s="31" t="str">
        <f t="shared" si="345"/>
        <v/>
      </c>
      <c r="AO1328" s="32" t="str">
        <f t="shared" si="346"/>
        <v/>
      </c>
      <c r="AP1328" s="32" t="str">
        <f t="shared" si="347"/>
        <v/>
      </c>
      <c r="AQ1328" s="32" t="str">
        <f t="shared" si="348"/>
        <v/>
      </c>
      <c r="AR1328" s="32" t="str">
        <f t="shared" si="349"/>
        <v/>
      </c>
      <c r="AS1328" s="32" t="str">
        <f t="shared" si="350"/>
        <v/>
      </c>
      <c r="AT1328" s="96" t="str">
        <f t="shared" si="351"/>
        <v xml:space="preserve"> </v>
      </c>
    </row>
    <row r="1329" spans="1:46" ht="14.25">
      <c r="A1329" s="84"/>
      <c r="B1329" s="101"/>
      <c r="C1329" s="102"/>
      <c r="D1329" s="102"/>
      <c r="E1329" s="102"/>
      <c r="F1329" s="103"/>
      <c r="H1329" s="104"/>
      <c r="J1329" s="101"/>
      <c r="K1329" s="102"/>
      <c r="L1329" s="102"/>
      <c r="M1329" s="102"/>
      <c r="N1329" s="102"/>
      <c r="O1329" s="102"/>
      <c r="P1329" s="102"/>
      <c r="Q1329" s="102"/>
      <c r="R1329" s="105"/>
      <c r="T1329" s="101"/>
      <c r="U1329" s="102"/>
      <c r="V1329" s="102"/>
      <c r="W1329" s="102"/>
      <c r="X1329" s="106"/>
      <c r="Z1329" s="107"/>
      <c r="AA1329" s="108"/>
      <c r="AB1329" s="108"/>
      <c r="AC1329" s="108"/>
      <c r="AD1329" s="109"/>
      <c r="AF1329" s="32" t="str">
        <f t="shared" si="337"/>
        <v/>
      </c>
      <c r="AG1329" s="31" t="str">
        <f t="shared" si="338"/>
        <v>?</v>
      </c>
      <c r="AH1329" s="31" t="str">
        <f t="shared" si="339"/>
        <v>?</v>
      </c>
      <c r="AI1329" s="31" t="str">
        <f t="shared" si="340"/>
        <v>?</v>
      </c>
      <c r="AJ1329" s="31" t="str">
        <f t="shared" si="341"/>
        <v>?</v>
      </c>
      <c r="AK1329" s="31" t="str">
        <f t="shared" si="342"/>
        <v>?</v>
      </c>
      <c r="AL1329" s="31" t="str">
        <f t="shared" si="343"/>
        <v>?</v>
      </c>
      <c r="AM1329" s="39" t="str">
        <f t="shared" si="344"/>
        <v/>
      </c>
      <c r="AN1329" s="31" t="str">
        <f t="shared" si="345"/>
        <v/>
      </c>
      <c r="AO1329" s="32" t="str">
        <f t="shared" si="346"/>
        <v/>
      </c>
      <c r="AP1329" s="32" t="str">
        <f t="shared" si="347"/>
        <v/>
      </c>
      <c r="AQ1329" s="32" t="str">
        <f t="shared" si="348"/>
        <v/>
      </c>
      <c r="AR1329" s="32" t="str">
        <f t="shared" si="349"/>
        <v/>
      </c>
      <c r="AS1329" s="32" t="str">
        <f t="shared" si="350"/>
        <v/>
      </c>
      <c r="AT1329" s="96" t="str">
        <f t="shared" si="351"/>
        <v xml:space="preserve"> </v>
      </c>
    </row>
    <row r="1330" spans="1:46" ht="14.25">
      <c r="A1330" s="84"/>
      <c r="B1330" s="101"/>
      <c r="C1330" s="102"/>
      <c r="D1330" s="102"/>
      <c r="E1330" s="102"/>
      <c r="F1330" s="103"/>
      <c r="H1330" s="104"/>
      <c r="J1330" s="101"/>
      <c r="K1330" s="102"/>
      <c r="L1330" s="102"/>
      <c r="M1330" s="102"/>
      <c r="N1330" s="102"/>
      <c r="O1330" s="102"/>
      <c r="P1330" s="102"/>
      <c r="Q1330" s="102"/>
      <c r="R1330" s="105"/>
      <c r="T1330" s="101"/>
      <c r="U1330" s="102"/>
      <c r="V1330" s="102"/>
      <c r="W1330" s="102"/>
      <c r="X1330" s="106"/>
      <c r="Z1330" s="107"/>
      <c r="AA1330" s="108"/>
      <c r="AB1330" s="108"/>
      <c r="AC1330" s="108"/>
      <c r="AD1330" s="109"/>
      <c r="AF1330" s="32" t="str">
        <f t="shared" si="337"/>
        <v/>
      </c>
      <c r="AG1330" s="31" t="str">
        <f t="shared" si="338"/>
        <v>?</v>
      </c>
      <c r="AH1330" s="31" t="str">
        <f t="shared" si="339"/>
        <v>?</v>
      </c>
      <c r="AI1330" s="31" t="str">
        <f t="shared" si="340"/>
        <v>?</v>
      </c>
      <c r="AJ1330" s="31" t="str">
        <f t="shared" si="341"/>
        <v>?</v>
      </c>
      <c r="AK1330" s="31" t="str">
        <f t="shared" si="342"/>
        <v>?</v>
      </c>
      <c r="AL1330" s="31" t="str">
        <f t="shared" si="343"/>
        <v>?</v>
      </c>
      <c r="AM1330" s="39" t="str">
        <f t="shared" si="344"/>
        <v/>
      </c>
      <c r="AN1330" s="31" t="str">
        <f t="shared" si="345"/>
        <v/>
      </c>
      <c r="AO1330" s="32" t="str">
        <f t="shared" si="346"/>
        <v/>
      </c>
      <c r="AP1330" s="32" t="str">
        <f t="shared" si="347"/>
        <v/>
      </c>
      <c r="AQ1330" s="32" t="str">
        <f t="shared" si="348"/>
        <v/>
      </c>
      <c r="AR1330" s="32" t="str">
        <f t="shared" si="349"/>
        <v/>
      </c>
      <c r="AS1330" s="32" t="str">
        <f t="shared" si="350"/>
        <v/>
      </c>
      <c r="AT1330" s="96" t="str">
        <f t="shared" si="351"/>
        <v xml:space="preserve"> </v>
      </c>
    </row>
    <row r="1331" spans="1:46" ht="14.25">
      <c r="A1331" s="84"/>
      <c r="B1331" s="101"/>
      <c r="C1331" s="102"/>
      <c r="D1331" s="102"/>
      <c r="E1331" s="102"/>
      <c r="F1331" s="103"/>
      <c r="H1331" s="104"/>
      <c r="J1331" s="101"/>
      <c r="K1331" s="102"/>
      <c r="L1331" s="102"/>
      <c r="M1331" s="102"/>
      <c r="N1331" s="102"/>
      <c r="O1331" s="102"/>
      <c r="P1331" s="102"/>
      <c r="Q1331" s="102"/>
      <c r="R1331" s="105"/>
      <c r="T1331" s="101"/>
      <c r="U1331" s="102"/>
      <c r="V1331" s="102"/>
      <c r="W1331" s="102"/>
      <c r="X1331" s="106"/>
      <c r="Z1331" s="107"/>
      <c r="AA1331" s="108"/>
      <c r="AB1331" s="108"/>
      <c r="AC1331" s="108"/>
      <c r="AD1331" s="109"/>
      <c r="AF1331" s="32" t="str">
        <f t="shared" si="337"/>
        <v/>
      </c>
      <c r="AG1331" s="31" t="str">
        <f t="shared" si="338"/>
        <v>?</v>
      </c>
      <c r="AH1331" s="31" t="str">
        <f t="shared" si="339"/>
        <v>?</v>
      </c>
      <c r="AI1331" s="31" t="str">
        <f t="shared" si="340"/>
        <v>?</v>
      </c>
      <c r="AJ1331" s="31" t="str">
        <f t="shared" si="341"/>
        <v>?</v>
      </c>
      <c r="AK1331" s="31" t="str">
        <f t="shared" si="342"/>
        <v>?</v>
      </c>
      <c r="AL1331" s="31" t="str">
        <f t="shared" si="343"/>
        <v>?</v>
      </c>
      <c r="AM1331" s="39" t="str">
        <f t="shared" si="344"/>
        <v/>
      </c>
      <c r="AN1331" s="31" t="str">
        <f t="shared" si="345"/>
        <v/>
      </c>
      <c r="AO1331" s="32" t="str">
        <f t="shared" si="346"/>
        <v/>
      </c>
      <c r="AP1331" s="32" t="str">
        <f t="shared" si="347"/>
        <v/>
      </c>
      <c r="AQ1331" s="32" t="str">
        <f t="shared" si="348"/>
        <v/>
      </c>
      <c r="AR1331" s="32" t="str">
        <f t="shared" si="349"/>
        <v/>
      </c>
      <c r="AS1331" s="32" t="str">
        <f t="shared" si="350"/>
        <v/>
      </c>
      <c r="AT1331" s="96" t="str">
        <f t="shared" si="351"/>
        <v xml:space="preserve"> </v>
      </c>
    </row>
    <row r="1332" spans="1:46" ht="14.25">
      <c r="A1332" s="84"/>
      <c r="B1332" s="101"/>
      <c r="C1332" s="102"/>
      <c r="D1332" s="102"/>
      <c r="E1332" s="102"/>
      <c r="F1332" s="103"/>
      <c r="H1332" s="104"/>
      <c r="J1332" s="101"/>
      <c r="K1332" s="102"/>
      <c r="L1332" s="102"/>
      <c r="M1332" s="102"/>
      <c r="N1332" s="102"/>
      <c r="O1332" s="102"/>
      <c r="P1332" s="102"/>
      <c r="Q1332" s="102"/>
      <c r="R1332" s="105"/>
      <c r="T1332" s="101"/>
      <c r="U1332" s="102"/>
      <c r="V1332" s="102"/>
      <c r="W1332" s="102"/>
      <c r="X1332" s="106"/>
      <c r="Z1332" s="107"/>
      <c r="AA1332" s="108"/>
      <c r="AB1332" s="108"/>
      <c r="AC1332" s="108"/>
      <c r="AD1332" s="109"/>
      <c r="AF1332" s="32" t="str">
        <f t="shared" si="337"/>
        <v/>
      </c>
      <c r="AG1332" s="31" t="str">
        <f t="shared" si="338"/>
        <v>?</v>
      </c>
      <c r="AH1332" s="31" t="str">
        <f t="shared" si="339"/>
        <v>?</v>
      </c>
      <c r="AI1332" s="31" t="str">
        <f t="shared" si="340"/>
        <v>?</v>
      </c>
      <c r="AJ1332" s="31" t="str">
        <f t="shared" si="341"/>
        <v>?</v>
      </c>
      <c r="AK1332" s="31" t="str">
        <f t="shared" si="342"/>
        <v>?</v>
      </c>
      <c r="AL1332" s="31" t="str">
        <f t="shared" si="343"/>
        <v>?</v>
      </c>
      <c r="AM1332" s="39" t="str">
        <f t="shared" si="344"/>
        <v/>
      </c>
      <c r="AN1332" s="31" t="str">
        <f t="shared" si="345"/>
        <v/>
      </c>
      <c r="AO1332" s="32" t="str">
        <f t="shared" si="346"/>
        <v/>
      </c>
      <c r="AP1332" s="32" t="str">
        <f t="shared" si="347"/>
        <v/>
      </c>
      <c r="AQ1332" s="32" t="str">
        <f t="shared" si="348"/>
        <v/>
      </c>
      <c r="AR1332" s="32" t="str">
        <f t="shared" si="349"/>
        <v/>
      </c>
      <c r="AS1332" s="32" t="str">
        <f t="shared" si="350"/>
        <v/>
      </c>
      <c r="AT1332" s="96" t="str">
        <f t="shared" si="351"/>
        <v xml:space="preserve"> </v>
      </c>
    </row>
    <row r="1333" spans="1:46" ht="14.25">
      <c r="A1333" s="84"/>
      <c r="B1333" s="101"/>
      <c r="C1333" s="102"/>
      <c r="D1333" s="102"/>
      <c r="E1333" s="102"/>
      <c r="F1333" s="103"/>
      <c r="H1333" s="104"/>
      <c r="J1333" s="101"/>
      <c r="K1333" s="102"/>
      <c r="L1333" s="102"/>
      <c r="M1333" s="102"/>
      <c r="N1333" s="102"/>
      <c r="O1333" s="102"/>
      <c r="P1333" s="102"/>
      <c r="Q1333" s="102"/>
      <c r="R1333" s="105"/>
      <c r="T1333" s="101"/>
      <c r="U1333" s="102"/>
      <c r="V1333" s="102"/>
      <c r="W1333" s="102"/>
      <c r="X1333" s="106"/>
      <c r="Z1333" s="107"/>
      <c r="AA1333" s="108"/>
      <c r="AB1333" s="108"/>
      <c r="AC1333" s="108"/>
      <c r="AD1333" s="109"/>
      <c r="AF1333" s="32" t="str">
        <f t="shared" si="337"/>
        <v/>
      </c>
      <c r="AG1333" s="31" t="str">
        <f t="shared" si="338"/>
        <v>?</v>
      </c>
      <c r="AH1333" s="31" t="str">
        <f t="shared" si="339"/>
        <v>?</v>
      </c>
      <c r="AI1333" s="31" t="str">
        <f t="shared" si="340"/>
        <v>?</v>
      </c>
      <c r="AJ1333" s="31" t="str">
        <f t="shared" si="341"/>
        <v>?</v>
      </c>
      <c r="AK1333" s="31" t="str">
        <f t="shared" si="342"/>
        <v>?</v>
      </c>
      <c r="AL1333" s="31" t="str">
        <f t="shared" si="343"/>
        <v>?</v>
      </c>
      <c r="AM1333" s="39" t="str">
        <f t="shared" si="344"/>
        <v/>
      </c>
      <c r="AN1333" s="31" t="str">
        <f t="shared" si="345"/>
        <v/>
      </c>
      <c r="AO1333" s="32" t="str">
        <f t="shared" si="346"/>
        <v/>
      </c>
      <c r="AP1333" s="32" t="str">
        <f t="shared" si="347"/>
        <v/>
      </c>
      <c r="AQ1333" s="32" t="str">
        <f t="shared" si="348"/>
        <v/>
      </c>
      <c r="AR1333" s="32" t="str">
        <f t="shared" si="349"/>
        <v/>
      </c>
      <c r="AS1333" s="32" t="str">
        <f t="shared" si="350"/>
        <v/>
      </c>
      <c r="AT1333" s="96" t="str">
        <f t="shared" si="351"/>
        <v xml:space="preserve"> </v>
      </c>
    </row>
    <row r="1334" spans="1:46" ht="14.25">
      <c r="A1334" s="84"/>
      <c r="B1334" s="101"/>
      <c r="C1334" s="102"/>
      <c r="D1334" s="102"/>
      <c r="E1334" s="102"/>
      <c r="F1334" s="103"/>
      <c r="H1334" s="104"/>
      <c r="J1334" s="101"/>
      <c r="K1334" s="102"/>
      <c r="L1334" s="102"/>
      <c r="M1334" s="102"/>
      <c r="N1334" s="102"/>
      <c r="O1334" s="102"/>
      <c r="P1334" s="102"/>
      <c r="Q1334" s="102"/>
      <c r="R1334" s="105"/>
      <c r="T1334" s="101"/>
      <c r="U1334" s="102"/>
      <c r="V1334" s="102"/>
      <c r="W1334" s="102"/>
      <c r="X1334" s="106"/>
      <c r="Z1334" s="107"/>
      <c r="AA1334" s="108"/>
      <c r="AB1334" s="108"/>
      <c r="AC1334" s="108"/>
      <c r="AD1334" s="109"/>
      <c r="AF1334" s="32" t="str">
        <f t="shared" si="337"/>
        <v/>
      </c>
      <c r="AG1334" s="31" t="str">
        <f t="shared" si="338"/>
        <v>?</v>
      </c>
      <c r="AH1334" s="31" t="str">
        <f t="shared" si="339"/>
        <v>?</v>
      </c>
      <c r="AI1334" s="31" t="str">
        <f t="shared" si="340"/>
        <v>?</v>
      </c>
      <c r="AJ1334" s="31" t="str">
        <f t="shared" si="341"/>
        <v>?</v>
      </c>
      <c r="AK1334" s="31" t="str">
        <f t="shared" si="342"/>
        <v>?</v>
      </c>
      <c r="AL1334" s="31" t="str">
        <f t="shared" si="343"/>
        <v>?</v>
      </c>
      <c r="AM1334" s="39" t="str">
        <f t="shared" si="344"/>
        <v/>
      </c>
      <c r="AN1334" s="31" t="str">
        <f t="shared" si="345"/>
        <v/>
      </c>
      <c r="AO1334" s="32" t="str">
        <f t="shared" si="346"/>
        <v/>
      </c>
      <c r="AP1334" s="32" t="str">
        <f t="shared" si="347"/>
        <v/>
      </c>
      <c r="AQ1334" s="32" t="str">
        <f t="shared" si="348"/>
        <v/>
      </c>
      <c r="AR1334" s="32" t="str">
        <f t="shared" si="349"/>
        <v/>
      </c>
      <c r="AS1334" s="32" t="str">
        <f t="shared" si="350"/>
        <v/>
      </c>
      <c r="AT1334" s="96" t="str">
        <f t="shared" si="351"/>
        <v xml:space="preserve"> </v>
      </c>
    </row>
    <row r="1335" spans="1:46" ht="14.25">
      <c r="A1335" s="84"/>
      <c r="B1335" s="101"/>
      <c r="C1335" s="102"/>
      <c r="D1335" s="102"/>
      <c r="E1335" s="102"/>
      <c r="F1335" s="103"/>
      <c r="H1335" s="104"/>
      <c r="J1335" s="101"/>
      <c r="K1335" s="102"/>
      <c r="L1335" s="102"/>
      <c r="M1335" s="102"/>
      <c r="N1335" s="102"/>
      <c r="O1335" s="102"/>
      <c r="P1335" s="102"/>
      <c r="Q1335" s="102"/>
      <c r="R1335" s="105"/>
      <c r="T1335" s="101"/>
      <c r="U1335" s="102"/>
      <c r="V1335" s="102"/>
      <c r="W1335" s="102"/>
      <c r="X1335" s="106"/>
      <c r="Z1335" s="107"/>
      <c r="AA1335" s="108"/>
      <c r="AB1335" s="108"/>
      <c r="AC1335" s="108"/>
      <c r="AD1335" s="109"/>
      <c r="AF1335" s="32" t="str">
        <f t="shared" si="337"/>
        <v/>
      </c>
      <c r="AG1335" s="31" t="str">
        <f t="shared" si="338"/>
        <v>?</v>
      </c>
      <c r="AH1335" s="31" t="str">
        <f t="shared" si="339"/>
        <v>?</v>
      </c>
      <c r="AI1335" s="31" t="str">
        <f t="shared" si="340"/>
        <v>?</v>
      </c>
      <c r="AJ1335" s="31" t="str">
        <f t="shared" si="341"/>
        <v>?</v>
      </c>
      <c r="AK1335" s="31" t="str">
        <f t="shared" si="342"/>
        <v>?</v>
      </c>
      <c r="AL1335" s="31" t="str">
        <f t="shared" si="343"/>
        <v>?</v>
      </c>
      <c r="AM1335" s="39" t="str">
        <f t="shared" si="344"/>
        <v/>
      </c>
      <c r="AN1335" s="31" t="str">
        <f t="shared" si="345"/>
        <v/>
      </c>
      <c r="AO1335" s="32" t="str">
        <f t="shared" si="346"/>
        <v/>
      </c>
      <c r="AP1335" s="32" t="str">
        <f t="shared" si="347"/>
        <v/>
      </c>
      <c r="AQ1335" s="32" t="str">
        <f t="shared" si="348"/>
        <v/>
      </c>
      <c r="AR1335" s="32" t="str">
        <f t="shared" si="349"/>
        <v/>
      </c>
      <c r="AS1335" s="32" t="str">
        <f t="shared" si="350"/>
        <v/>
      </c>
      <c r="AT1335" s="96" t="str">
        <f t="shared" si="351"/>
        <v xml:space="preserve"> </v>
      </c>
    </row>
    <row r="1336" spans="1:46" ht="14.25">
      <c r="A1336" s="84"/>
      <c r="B1336" s="101"/>
      <c r="C1336" s="102"/>
      <c r="D1336" s="102"/>
      <c r="E1336" s="102"/>
      <c r="F1336" s="103"/>
      <c r="H1336" s="104"/>
      <c r="J1336" s="101"/>
      <c r="K1336" s="102"/>
      <c r="L1336" s="102"/>
      <c r="M1336" s="102"/>
      <c r="N1336" s="102"/>
      <c r="O1336" s="102"/>
      <c r="P1336" s="102"/>
      <c r="Q1336" s="102"/>
      <c r="R1336" s="105"/>
      <c r="T1336" s="101"/>
      <c r="U1336" s="102"/>
      <c r="V1336" s="102"/>
      <c r="W1336" s="102"/>
      <c r="X1336" s="106"/>
      <c r="Z1336" s="107"/>
      <c r="AA1336" s="108"/>
      <c r="AB1336" s="108"/>
      <c r="AC1336" s="108"/>
      <c r="AD1336" s="109"/>
      <c r="AF1336" s="32" t="str">
        <f t="shared" si="337"/>
        <v/>
      </c>
      <c r="AG1336" s="31" t="str">
        <f t="shared" si="338"/>
        <v>?</v>
      </c>
      <c r="AH1336" s="31" t="str">
        <f t="shared" si="339"/>
        <v>?</v>
      </c>
      <c r="AI1336" s="31" t="str">
        <f t="shared" si="340"/>
        <v>?</v>
      </c>
      <c r="AJ1336" s="31" t="str">
        <f t="shared" si="341"/>
        <v>?</v>
      </c>
      <c r="AK1336" s="31" t="str">
        <f t="shared" si="342"/>
        <v>?</v>
      </c>
      <c r="AL1336" s="31" t="str">
        <f t="shared" si="343"/>
        <v>?</v>
      </c>
      <c r="AM1336" s="39" t="str">
        <f t="shared" si="344"/>
        <v/>
      </c>
      <c r="AN1336" s="31" t="str">
        <f t="shared" si="345"/>
        <v/>
      </c>
      <c r="AO1336" s="32" t="str">
        <f t="shared" si="346"/>
        <v/>
      </c>
      <c r="AP1336" s="32" t="str">
        <f t="shared" si="347"/>
        <v/>
      </c>
      <c r="AQ1336" s="32" t="str">
        <f t="shared" si="348"/>
        <v/>
      </c>
      <c r="AR1336" s="32" t="str">
        <f t="shared" si="349"/>
        <v/>
      </c>
      <c r="AS1336" s="32" t="str">
        <f t="shared" si="350"/>
        <v/>
      </c>
      <c r="AT1336" s="96" t="str">
        <f t="shared" si="351"/>
        <v xml:space="preserve"> </v>
      </c>
    </row>
    <row r="1337" spans="1:46" ht="14.25">
      <c r="A1337" s="84"/>
      <c r="B1337" s="101"/>
      <c r="C1337" s="102"/>
      <c r="D1337" s="102"/>
      <c r="E1337" s="102"/>
      <c r="F1337" s="103"/>
      <c r="H1337" s="104"/>
      <c r="J1337" s="101"/>
      <c r="K1337" s="102"/>
      <c r="L1337" s="102"/>
      <c r="M1337" s="102"/>
      <c r="N1337" s="102"/>
      <c r="O1337" s="102"/>
      <c r="P1337" s="102"/>
      <c r="Q1337" s="102"/>
      <c r="R1337" s="105"/>
      <c r="T1337" s="101"/>
      <c r="U1337" s="102"/>
      <c r="V1337" s="102"/>
      <c r="W1337" s="102"/>
      <c r="X1337" s="106"/>
      <c r="Z1337" s="107"/>
      <c r="AA1337" s="108"/>
      <c r="AB1337" s="108"/>
      <c r="AC1337" s="108"/>
      <c r="AD1337" s="109"/>
      <c r="AF1337" s="32" t="str">
        <f t="shared" si="337"/>
        <v/>
      </c>
      <c r="AG1337" s="31" t="str">
        <f t="shared" si="338"/>
        <v>?</v>
      </c>
      <c r="AH1337" s="31" t="str">
        <f t="shared" si="339"/>
        <v>?</v>
      </c>
      <c r="AI1337" s="31" t="str">
        <f t="shared" si="340"/>
        <v>?</v>
      </c>
      <c r="AJ1337" s="31" t="str">
        <f t="shared" si="341"/>
        <v>?</v>
      </c>
      <c r="AK1337" s="31" t="str">
        <f t="shared" si="342"/>
        <v>?</v>
      </c>
      <c r="AL1337" s="31" t="str">
        <f t="shared" si="343"/>
        <v>?</v>
      </c>
      <c r="AM1337" s="39" t="str">
        <f t="shared" si="344"/>
        <v/>
      </c>
      <c r="AN1337" s="31" t="str">
        <f t="shared" si="345"/>
        <v/>
      </c>
      <c r="AO1337" s="32" t="str">
        <f t="shared" si="346"/>
        <v/>
      </c>
      <c r="AP1337" s="32" t="str">
        <f t="shared" si="347"/>
        <v/>
      </c>
      <c r="AQ1337" s="32" t="str">
        <f t="shared" si="348"/>
        <v/>
      </c>
      <c r="AR1337" s="32" t="str">
        <f t="shared" si="349"/>
        <v/>
      </c>
      <c r="AS1337" s="32" t="str">
        <f t="shared" si="350"/>
        <v/>
      </c>
      <c r="AT1337" s="96" t="str">
        <f t="shared" si="351"/>
        <v xml:space="preserve"> </v>
      </c>
    </row>
    <row r="1338" spans="1:46" ht="14.25">
      <c r="A1338" s="84"/>
      <c r="B1338" s="101"/>
      <c r="C1338" s="102"/>
      <c r="D1338" s="102"/>
      <c r="E1338" s="102"/>
      <c r="F1338" s="103"/>
      <c r="H1338" s="104"/>
      <c r="J1338" s="101"/>
      <c r="K1338" s="102"/>
      <c r="L1338" s="102"/>
      <c r="M1338" s="102"/>
      <c r="N1338" s="102"/>
      <c r="O1338" s="102"/>
      <c r="P1338" s="102"/>
      <c r="Q1338" s="102"/>
      <c r="R1338" s="105"/>
      <c r="T1338" s="101"/>
      <c r="U1338" s="102"/>
      <c r="V1338" s="102"/>
      <c r="W1338" s="102"/>
      <c r="X1338" s="106"/>
      <c r="Z1338" s="107"/>
      <c r="AA1338" s="108"/>
      <c r="AB1338" s="108"/>
      <c r="AC1338" s="108"/>
      <c r="AD1338" s="109"/>
      <c r="AF1338" s="32" t="str">
        <f t="shared" si="337"/>
        <v/>
      </c>
      <c r="AG1338" s="31" t="str">
        <f t="shared" si="338"/>
        <v>?</v>
      </c>
      <c r="AH1338" s="31" t="str">
        <f t="shared" si="339"/>
        <v>?</v>
      </c>
      <c r="AI1338" s="31" t="str">
        <f t="shared" si="340"/>
        <v>?</v>
      </c>
      <c r="AJ1338" s="31" t="str">
        <f t="shared" si="341"/>
        <v>?</v>
      </c>
      <c r="AK1338" s="31" t="str">
        <f t="shared" si="342"/>
        <v>?</v>
      </c>
      <c r="AL1338" s="31" t="str">
        <f t="shared" si="343"/>
        <v>?</v>
      </c>
      <c r="AM1338" s="39" t="str">
        <f t="shared" si="344"/>
        <v/>
      </c>
      <c r="AN1338" s="31" t="str">
        <f t="shared" si="345"/>
        <v/>
      </c>
      <c r="AO1338" s="32" t="str">
        <f t="shared" si="346"/>
        <v/>
      </c>
      <c r="AP1338" s="32" t="str">
        <f t="shared" si="347"/>
        <v/>
      </c>
      <c r="AQ1338" s="32" t="str">
        <f t="shared" si="348"/>
        <v/>
      </c>
      <c r="AR1338" s="32" t="str">
        <f t="shared" si="349"/>
        <v/>
      </c>
      <c r="AS1338" s="32" t="str">
        <f t="shared" si="350"/>
        <v/>
      </c>
      <c r="AT1338" s="96" t="str">
        <f t="shared" si="351"/>
        <v xml:space="preserve"> </v>
      </c>
    </row>
    <row r="1339" spans="1:46" ht="14.25">
      <c r="A1339" s="84"/>
      <c r="B1339" s="101"/>
      <c r="C1339" s="102"/>
      <c r="D1339" s="102"/>
      <c r="E1339" s="102"/>
      <c r="F1339" s="103"/>
      <c r="H1339" s="104"/>
      <c r="J1339" s="101"/>
      <c r="K1339" s="102"/>
      <c r="L1339" s="102"/>
      <c r="M1339" s="102"/>
      <c r="N1339" s="102"/>
      <c r="O1339" s="102"/>
      <c r="P1339" s="102"/>
      <c r="Q1339" s="102"/>
      <c r="R1339" s="105"/>
      <c r="T1339" s="101"/>
      <c r="U1339" s="102"/>
      <c r="V1339" s="102"/>
      <c r="W1339" s="102"/>
      <c r="X1339" s="106"/>
      <c r="Z1339" s="107"/>
      <c r="AA1339" s="108"/>
      <c r="AB1339" s="108"/>
      <c r="AC1339" s="108"/>
      <c r="AD1339" s="109"/>
      <c r="AF1339" s="32" t="str">
        <f t="shared" si="337"/>
        <v/>
      </c>
      <c r="AG1339" s="31" t="str">
        <f t="shared" si="338"/>
        <v>?</v>
      </c>
      <c r="AH1339" s="31" t="str">
        <f t="shared" si="339"/>
        <v>?</v>
      </c>
      <c r="AI1339" s="31" t="str">
        <f t="shared" si="340"/>
        <v>?</v>
      </c>
      <c r="AJ1339" s="31" t="str">
        <f t="shared" si="341"/>
        <v>?</v>
      </c>
      <c r="AK1339" s="31" t="str">
        <f t="shared" si="342"/>
        <v>?</v>
      </c>
      <c r="AL1339" s="31" t="str">
        <f t="shared" si="343"/>
        <v>?</v>
      </c>
      <c r="AM1339" s="39" t="str">
        <f t="shared" si="344"/>
        <v/>
      </c>
      <c r="AN1339" s="31" t="str">
        <f t="shared" si="345"/>
        <v/>
      </c>
      <c r="AO1339" s="32" t="str">
        <f t="shared" si="346"/>
        <v/>
      </c>
      <c r="AP1339" s="32" t="str">
        <f t="shared" si="347"/>
        <v/>
      </c>
      <c r="AQ1339" s="32" t="str">
        <f t="shared" si="348"/>
        <v/>
      </c>
      <c r="AR1339" s="32" t="str">
        <f t="shared" si="349"/>
        <v/>
      </c>
      <c r="AS1339" s="32" t="str">
        <f t="shared" si="350"/>
        <v/>
      </c>
      <c r="AT1339" s="96" t="str">
        <f t="shared" si="351"/>
        <v xml:space="preserve"> </v>
      </c>
    </row>
    <row r="1340" spans="1:46" ht="14.25">
      <c r="A1340" s="84"/>
      <c r="B1340" s="101"/>
      <c r="C1340" s="102"/>
      <c r="D1340" s="102"/>
      <c r="E1340" s="102"/>
      <c r="F1340" s="103"/>
      <c r="H1340" s="104"/>
      <c r="J1340" s="101"/>
      <c r="K1340" s="102"/>
      <c r="L1340" s="102"/>
      <c r="M1340" s="102"/>
      <c r="N1340" s="102"/>
      <c r="O1340" s="102"/>
      <c r="P1340" s="102"/>
      <c r="Q1340" s="102"/>
      <c r="R1340" s="105"/>
      <c r="T1340" s="101"/>
      <c r="U1340" s="102"/>
      <c r="V1340" s="102"/>
      <c r="W1340" s="102"/>
      <c r="X1340" s="106"/>
      <c r="Z1340" s="107"/>
      <c r="AA1340" s="108"/>
      <c r="AB1340" s="108"/>
      <c r="AC1340" s="108"/>
      <c r="AD1340" s="109"/>
      <c r="AF1340" s="32" t="str">
        <f t="shared" si="337"/>
        <v/>
      </c>
      <c r="AG1340" s="31" t="str">
        <f t="shared" si="338"/>
        <v>?</v>
      </c>
      <c r="AH1340" s="31" t="str">
        <f t="shared" si="339"/>
        <v>?</v>
      </c>
      <c r="AI1340" s="31" t="str">
        <f t="shared" si="340"/>
        <v>?</v>
      </c>
      <c r="AJ1340" s="31" t="str">
        <f t="shared" si="341"/>
        <v>?</v>
      </c>
      <c r="AK1340" s="31" t="str">
        <f t="shared" si="342"/>
        <v>?</v>
      </c>
      <c r="AL1340" s="31" t="str">
        <f t="shared" si="343"/>
        <v>?</v>
      </c>
      <c r="AM1340" s="39" t="str">
        <f t="shared" si="344"/>
        <v/>
      </c>
      <c r="AN1340" s="31" t="str">
        <f t="shared" si="345"/>
        <v/>
      </c>
      <c r="AO1340" s="32" t="str">
        <f t="shared" si="346"/>
        <v/>
      </c>
      <c r="AP1340" s="32" t="str">
        <f t="shared" si="347"/>
        <v/>
      </c>
      <c r="AQ1340" s="32" t="str">
        <f t="shared" si="348"/>
        <v/>
      </c>
      <c r="AR1340" s="32" t="str">
        <f t="shared" si="349"/>
        <v/>
      </c>
      <c r="AS1340" s="32" t="str">
        <f t="shared" si="350"/>
        <v/>
      </c>
      <c r="AT1340" s="96" t="str">
        <f t="shared" si="351"/>
        <v xml:space="preserve"> </v>
      </c>
    </row>
    <row r="1341" spans="1:46" ht="14.25">
      <c r="A1341" s="84"/>
      <c r="B1341" s="101"/>
      <c r="C1341" s="102"/>
      <c r="D1341" s="102"/>
      <c r="E1341" s="102"/>
      <c r="F1341" s="103"/>
      <c r="H1341" s="104"/>
      <c r="J1341" s="101"/>
      <c r="K1341" s="102"/>
      <c r="L1341" s="102"/>
      <c r="M1341" s="102"/>
      <c r="N1341" s="102"/>
      <c r="O1341" s="102"/>
      <c r="P1341" s="102"/>
      <c r="Q1341" s="102"/>
      <c r="R1341" s="105"/>
      <c r="T1341" s="101"/>
      <c r="U1341" s="102"/>
      <c r="V1341" s="102"/>
      <c r="W1341" s="102"/>
      <c r="X1341" s="106"/>
      <c r="Z1341" s="107"/>
      <c r="AA1341" s="108"/>
      <c r="AB1341" s="108"/>
      <c r="AC1341" s="108"/>
      <c r="AD1341" s="109"/>
      <c r="AF1341" s="32" t="str">
        <f t="shared" si="337"/>
        <v/>
      </c>
      <c r="AG1341" s="31" t="str">
        <f t="shared" si="338"/>
        <v>?</v>
      </c>
      <c r="AH1341" s="31" t="str">
        <f t="shared" si="339"/>
        <v>?</v>
      </c>
      <c r="AI1341" s="31" t="str">
        <f t="shared" si="340"/>
        <v>?</v>
      </c>
      <c r="AJ1341" s="31" t="str">
        <f t="shared" si="341"/>
        <v>?</v>
      </c>
      <c r="AK1341" s="31" t="str">
        <f t="shared" si="342"/>
        <v>?</v>
      </c>
      <c r="AL1341" s="31" t="str">
        <f t="shared" si="343"/>
        <v>?</v>
      </c>
      <c r="AM1341" s="39" t="str">
        <f t="shared" si="344"/>
        <v/>
      </c>
      <c r="AN1341" s="31" t="str">
        <f t="shared" si="345"/>
        <v/>
      </c>
      <c r="AO1341" s="32" t="str">
        <f t="shared" si="346"/>
        <v/>
      </c>
      <c r="AP1341" s="32" t="str">
        <f t="shared" si="347"/>
        <v/>
      </c>
      <c r="AQ1341" s="32" t="str">
        <f t="shared" si="348"/>
        <v/>
      </c>
      <c r="AR1341" s="32" t="str">
        <f t="shared" si="349"/>
        <v/>
      </c>
      <c r="AS1341" s="32" t="str">
        <f t="shared" si="350"/>
        <v/>
      </c>
      <c r="AT1341" s="96" t="str">
        <f t="shared" si="351"/>
        <v xml:space="preserve"> </v>
      </c>
    </row>
    <row r="1342" spans="1:46" ht="14.25">
      <c r="A1342" s="84"/>
      <c r="B1342" s="101"/>
      <c r="C1342" s="102"/>
      <c r="D1342" s="102"/>
      <c r="E1342" s="102"/>
      <c r="F1342" s="103"/>
      <c r="H1342" s="104"/>
      <c r="J1342" s="101"/>
      <c r="K1342" s="102"/>
      <c r="L1342" s="102"/>
      <c r="M1342" s="102"/>
      <c r="N1342" s="102"/>
      <c r="O1342" s="102"/>
      <c r="P1342" s="102"/>
      <c r="Q1342" s="102"/>
      <c r="R1342" s="105"/>
      <c r="T1342" s="101"/>
      <c r="U1342" s="102"/>
      <c r="V1342" s="102"/>
      <c r="W1342" s="102"/>
      <c r="X1342" s="106"/>
      <c r="Z1342" s="107"/>
      <c r="AA1342" s="108"/>
      <c r="AB1342" s="108"/>
      <c r="AC1342" s="108"/>
      <c r="AD1342" s="109"/>
      <c r="AF1342" s="32" t="str">
        <f t="shared" si="337"/>
        <v/>
      </c>
      <c r="AG1342" s="31" t="str">
        <f t="shared" si="338"/>
        <v>?</v>
      </c>
      <c r="AH1342" s="31" t="str">
        <f t="shared" si="339"/>
        <v>?</v>
      </c>
      <c r="AI1342" s="31" t="str">
        <f t="shared" si="340"/>
        <v>?</v>
      </c>
      <c r="AJ1342" s="31" t="str">
        <f t="shared" si="341"/>
        <v>?</v>
      </c>
      <c r="AK1342" s="31" t="str">
        <f t="shared" si="342"/>
        <v>?</v>
      </c>
      <c r="AL1342" s="31" t="str">
        <f t="shared" si="343"/>
        <v>?</v>
      </c>
      <c r="AM1342" s="39" t="str">
        <f t="shared" si="344"/>
        <v/>
      </c>
      <c r="AN1342" s="31" t="str">
        <f t="shared" si="345"/>
        <v/>
      </c>
      <c r="AO1342" s="32" t="str">
        <f t="shared" si="346"/>
        <v/>
      </c>
      <c r="AP1342" s="32" t="str">
        <f t="shared" si="347"/>
        <v/>
      </c>
      <c r="AQ1342" s="32" t="str">
        <f t="shared" si="348"/>
        <v/>
      </c>
      <c r="AR1342" s="32" t="str">
        <f t="shared" si="349"/>
        <v/>
      </c>
      <c r="AS1342" s="32" t="str">
        <f t="shared" si="350"/>
        <v/>
      </c>
      <c r="AT1342" s="96" t="str">
        <f t="shared" si="351"/>
        <v xml:space="preserve"> </v>
      </c>
    </row>
    <row r="1343" spans="1:46" ht="14.25">
      <c r="A1343" s="84"/>
      <c r="B1343" s="101"/>
      <c r="C1343" s="102"/>
      <c r="D1343" s="102"/>
      <c r="E1343" s="102"/>
      <c r="F1343" s="103"/>
      <c r="H1343" s="104"/>
      <c r="J1343" s="101"/>
      <c r="K1343" s="102"/>
      <c r="L1343" s="102"/>
      <c r="M1343" s="102"/>
      <c r="N1343" s="102"/>
      <c r="O1343" s="102"/>
      <c r="P1343" s="102"/>
      <c r="Q1343" s="102"/>
      <c r="R1343" s="105"/>
      <c r="T1343" s="101"/>
      <c r="U1343" s="102"/>
      <c r="V1343" s="102"/>
      <c r="W1343" s="102"/>
      <c r="X1343" s="106"/>
      <c r="Z1343" s="107"/>
      <c r="AA1343" s="108"/>
      <c r="AB1343" s="108"/>
      <c r="AC1343" s="108"/>
      <c r="AD1343" s="109"/>
      <c r="AF1343" s="32" t="str">
        <f t="shared" si="337"/>
        <v/>
      </c>
      <c r="AG1343" s="31" t="str">
        <f t="shared" si="338"/>
        <v>?</v>
      </c>
      <c r="AH1343" s="31" t="str">
        <f t="shared" si="339"/>
        <v>?</v>
      </c>
      <c r="AI1343" s="31" t="str">
        <f t="shared" si="340"/>
        <v>?</v>
      </c>
      <c r="AJ1343" s="31" t="str">
        <f t="shared" si="341"/>
        <v>?</v>
      </c>
      <c r="AK1343" s="31" t="str">
        <f t="shared" si="342"/>
        <v>?</v>
      </c>
      <c r="AL1343" s="31" t="str">
        <f t="shared" si="343"/>
        <v>?</v>
      </c>
      <c r="AM1343" s="39" t="str">
        <f t="shared" si="344"/>
        <v/>
      </c>
      <c r="AN1343" s="31" t="str">
        <f t="shared" si="345"/>
        <v/>
      </c>
      <c r="AO1343" s="32" t="str">
        <f t="shared" si="346"/>
        <v/>
      </c>
      <c r="AP1343" s="32" t="str">
        <f t="shared" si="347"/>
        <v/>
      </c>
      <c r="AQ1343" s="32" t="str">
        <f t="shared" si="348"/>
        <v/>
      </c>
      <c r="AR1343" s="32" t="str">
        <f t="shared" si="349"/>
        <v/>
      </c>
      <c r="AS1343" s="32" t="str">
        <f t="shared" si="350"/>
        <v/>
      </c>
      <c r="AT1343" s="96" t="str">
        <f t="shared" si="351"/>
        <v xml:space="preserve"> </v>
      </c>
    </row>
    <row r="1344" spans="1:46" ht="14.25">
      <c r="A1344" s="84"/>
      <c r="B1344" s="101"/>
      <c r="C1344" s="102"/>
      <c r="D1344" s="102"/>
      <c r="E1344" s="102"/>
      <c r="F1344" s="103"/>
      <c r="H1344" s="104"/>
      <c r="J1344" s="101"/>
      <c r="K1344" s="102"/>
      <c r="L1344" s="102"/>
      <c r="M1344" s="102"/>
      <c r="N1344" s="102"/>
      <c r="O1344" s="102"/>
      <c r="P1344" s="102"/>
      <c r="Q1344" s="102"/>
      <c r="R1344" s="105"/>
      <c r="T1344" s="101"/>
      <c r="U1344" s="102"/>
      <c r="V1344" s="102"/>
      <c r="W1344" s="102"/>
      <c r="X1344" s="106"/>
      <c r="Z1344" s="107"/>
      <c r="AA1344" s="108"/>
      <c r="AB1344" s="108"/>
      <c r="AC1344" s="108"/>
      <c r="AD1344" s="109"/>
      <c r="AF1344" s="32" t="str">
        <f t="shared" si="337"/>
        <v/>
      </c>
      <c r="AG1344" s="31" t="str">
        <f t="shared" si="338"/>
        <v>?</v>
      </c>
      <c r="AH1344" s="31" t="str">
        <f t="shared" si="339"/>
        <v>?</v>
      </c>
      <c r="AI1344" s="31" t="str">
        <f t="shared" si="340"/>
        <v>?</v>
      </c>
      <c r="AJ1344" s="31" t="str">
        <f t="shared" si="341"/>
        <v>?</v>
      </c>
      <c r="AK1344" s="31" t="str">
        <f t="shared" si="342"/>
        <v>?</v>
      </c>
      <c r="AL1344" s="31" t="str">
        <f t="shared" si="343"/>
        <v>?</v>
      </c>
      <c r="AM1344" s="39" t="str">
        <f t="shared" si="344"/>
        <v/>
      </c>
      <c r="AN1344" s="31" t="str">
        <f t="shared" si="345"/>
        <v/>
      </c>
      <c r="AO1344" s="32" t="str">
        <f t="shared" si="346"/>
        <v/>
      </c>
      <c r="AP1344" s="32" t="str">
        <f t="shared" si="347"/>
        <v/>
      </c>
      <c r="AQ1344" s="32" t="str">
        <f t="shared" si="348"/>
        <v/>
      </c>
      <c r="AR1344" s="32" t="str">
        <f t="shared" si="349"/>
        <v/>
      </c>
      <c r="AS1344" s="32" t="str">
        <f t="shared" si="350"/>
        <v/>
      </c>
      <c r="AT1344" s="96" t="str">
        <f t="shared" si="351"/>
        <v xml:space="preserve"> </v>
      </c>
    </row>
    <row r="1345" spans="1:46" ht="14.25">
      <c r="A1345" s="84"/>
      <c r="B1345" s="101"/>
      <c r="C1345" s="102"/>
      <c r="D1345" s="102"/>
      <c r="E1345" s="102"/>
      <c r="F1345" s="103"/>
      <c r="H1345" s="104"/>
      <c r="J1345" s="101"/>
      <c r="K1345" s="102"/>
      <c r="L1345" s="102"/>
      <c r="M1345" s="102"/>
      <c r="N1345" s="102"/>
      <c r="O1345" s="102"/>
      <c r="P1345" s="102"/>
      <c r="Q1345" s="102"/>
      <c r="R1345" s="105"/>
      <c r="T1345" s="101"/>
      <c r="U1345" s="102"/>
      <c r="V1345" s="102"/>
      <c r="W1345" s="102"/>
      <c r="X1345" s="106"/>
      <c r="Z1345" s="107"/>
      <c r="AA1345" s="108"/>
      <c r="AB1345" s="108"/>
      <c r="AC1345" s="108"/>
      <c r="AD1345" s="109"/>
      <c r="AF1345" s="32" t="str">
        <f t="shared" si="337"/>
        <v/>
      </c>
      <c r="AG1345" s="31" t="str">
        <f t="shared" si="338"/>
        <v>?</v>
      </c>
      <c r="AH1345" s="31" t="str">
        <f t="shared" si="339"/>
        <v>?</v>
      </c>
      <c r="AI1345" s="31" t="str">
        <f t="shared" si="340"/>
        <v>?</v>
      </c>
      <c r="AJ1345" s="31" t="str">
        <f t="shared" si="341"/>
        <v>?</v>
      </c>
      <c r="AK1345" s="31" t="str">
        <f t="shared" si="342"/>
        <v>?</v>
      </c>
      <c r="AL1345" s="31" t="str">
        <f t="shared" si="343"/>
        <v>?</v>
      </c>
      <c r="AM1345" s="39" t="str">
        <f t="shared" si="344"/>
        <v/>
      </c>
      <c r="AN1345" s="31" t="str">
        <f t="shared" si="345"/>
        <v/>
      </c>
      <c r="AO1345" s="32" t="str">
        <f t="shared" si="346"/>
        <v/>
      </c>
      <c r="AP1345" s="32" t="str">
        <f t="shared" si="347"/>
        <v/>
      </c>
      <c r="AQ1345" s="32" t="str">
        <f t="shared" si="348"/>
        <v/>
      </c>
      <c r="AR1345" s="32" t="str">
        <f t="shared" si="349"/>
        <v/>
      </c>
      <c r="AS1345" s="32" t="str">
        <f t="shared" si="350"/>
        <v/>
      </c>
      <c r="AT1345" s="96" t="str">
        <f t="shared" si="351"/>
        <v xml:space="preserve"> </v>
      </c>
    </row>
    <row r="1346" spans="1:46" ht="14.25">
      <c r="A1346" s="84"/>
      <c r="B1346" s="101"/>
      <c r="C1346" s="102"/>
      <c r="D1346" s="102"/>
      <c r="E1346" s="102"/>
      <c r="F1346" s="103"/>
      <c r="H1346" s="104"/>
      <c r="J1346" s="101"/>
      <c r="K1346" s="102"/>
      <c r="L1346" s="102"/>
      <c r="M1346" s="102"/>
      <c r="N1346" s="102"/>
      <c r="O1346" s="102"/>
      <c r="P1346" s="102"/>
      <c r="Q1346" s="102"/>
      <c r="R1346" s="105"/>
      <c r="T1346" s="101"/>
      <c r="U1346" s="102"/>
      <c r="V1346" s="102"/>
      <c r="W1346" s="102"/>
      <c r="X1346" s="106"/>
      <c r="Z1346" s="107"/>
      <c r="AA1346" s="108"/>
      <c r="AB1346" s="108"/>
      <c r="AC1346" s="108"/>
      <c r="AD1346" s="109"/>
      <c r="AF1346" s="32" t="str">
        <f t="shared" si="337"/>
        <v/>
      </c>
      <c r="AG1346" s="31" t="str">
        <f t="shared" si="338"/>
        <v>?</v>
      </c>
      <c r="AH1346" s="31" t="str">
        <f t="shared" si="339"/>
        <v>?</v>
      </c>
      <c r="AI1346" s="31" t="str">
        <f t="shared" si="340"/>
        <v>?</v>
      </c>
      <c r="AJ1346" s="31" t="str">
        <f t="shared" si="341"/>
        <v>?</v>
      </c>
      <c r="AK1346" s="31" t="str">
        <f t="shared" si="342"/>
        <v>?</v>
      </c>
      <c r="AL1346" s="31" t="str">
        <f t="shared" si="343"/>
        <v>?</v>
      </c>
      <c r="AM1346" s="39" t="str">
        <f t="shared" si="344"/>
        <v/>
      </c>
      <c r="AN1346" s="31" t="str">
        <f t="shared" si="345"/>
        <v/>
      </c>
      <c r="AO1346" s="32" t="str">
        <f t="shared" si="346"/>
        <v/>
      </c>
      <c r="AP1346" s="32" t="str">
        <f t="shared" si="347"/>
        <v/>
      </c>
      <c r="AQ1346" s="32" t="str">
        <f t="shared" si="348"/>
        <v/>
      </c>
      <c r="AR1346" s="32" t="str">
        <f t="shared" si="349"/>
        <v/>
      </c>
      <c r="AS1346" s="32" t="str">
        <f t="shared" si="350"/>
        <v/>
      </c>
      <c r="AT1346" s="96" t="str">
        <f t="shared" si="351"/>
        <v xml:space="preserve"> </v>
      </c>
    </row>
    <row r="1347" spans="1:46" ht="14.25">
      <c r="A1347" s="84"/>
      <c r="B1347" s="101"/>
      <c r="C1347" s="102"/>
      <c r="D1347" s="102"/>
      <c r="E1347" s="102"/>
      <c r="F1347" s="103"/>
      <c r="H1347" s="104"/>
      <c r="J1347" s="101"/>
      <c r="K1347" s="102"/>
      <c r="L1347" s="102"/>
      <c r="M1347" s="102"/>
      <c r="N1347" s="102"/>
      <c r="O1347" s="102"/>
      <c r="P1347" s="102"/>
      <c r="Q1347" s="102"/>
      <c r="R1347" s="105"/>
      <c r="T1347" s="101"/>
      <c r="U1347" s="102"/>
      <c r="V1347" s="102"/>
      <c r="W1347" s="102"/>
      <c r="X1347" s="106"/>
      <c r="Z1347" s="107"/>
      <c r="AA1347" s="108"/>
      <c r="AB1347" s="108"/>
      <c r="AC1347" s="108"/>
      <c r="AD1347" s="109"/>
      <c r="AF1347" s="32" t="str">
        <f t="shared" si="337"/>
        <v/>
      </c>
      <c r="AG1347" s="31" t="str">
        <f t="shared" si="338"/>
        <v>?</v>
      </c>
      <c r="AH1347" s="31" t="str">
        <f t="shared" si="339"/>
        <v>?</v>
      </c>
      <c r="AI1347" s="31" t="str">
        <f t="shared" si="340"/>
        <v>?</v>
      </c>
      <c r="AJ1347" s="31" t="str">
        <f t="shared" si="341"/>
        <v>?</v>
      </c>
      <c r="AK1347" s="31" t="str">
        <f t="shared" si="342"/>
        <v>?</v>
      </c>
      <c r="AL1347" s="31" t="str">
        <f t="shared" si="343"/>
        <v>?</v>
      </c>
      <c r="AM1347" s="39" t="str">
        <f t="shared" si="344"/>
        <v/>
      </c>
      <c r="AN1347" s="31" t="str">
        <f t="shared" si="345"/>
        <v/>
      </c>
      <c r="AO1347" s="32" t="str">
        <f t="shared" si="346"/>
        <v/>
      </c>
      <c r="AP1347" s="32" t="str">
        <f t="shared" si="347"/>
        <v/>
      </c>
      <c r="AQ1347" s="32" t="str">
        <f t="shared" si="348"/>
        <v/>
      </c>
      <c r="AR1347" s="32" t="str">
        <f t="shared" si="349"/>
        <v/>
      </c>
      <c r="AS1347" s="32" t="str">
        <f t="shared" si="350"/>
        <v/>
      </c>
      <c r="AT1347" s="96" t="str">
        <f t="shared" si="351"/>
        <v xml:space="preserve"> </v>
      </c>
    </row>
    <row r="1348" spans="1:46" ht="14.25">
      <c r="A1348" s="84"/>
      <c r="B1348" s="101"/>
      <c r="C1348" s="102"/>
      <c r="D1348" s="102"/>
      <c r="E1348" s="102"/>
      <c r="F1348" s="103"/>
      <c r="H1348" s="104"/>
      <c r="J1348" s="101"/>
      <c r="K1348" s="102"/>
      <c r="L1348" s="102"/>
      <c r="M1348" s="102"/>
      <c r="N1348" s="102"/>
      <c r="O1348" s="102"/>
      <c r="P1348" s="102"/>
      <c r="Q1348" s="102"/>
      <c r="R1348" s="105"/>
      <c r="T1348" s="101"/>
      <c r="U1348" s="102"/>
      <c r="V1348" s="102"/>
      <c r="W1348" s="102"/>
      <c r="X1348" s="106"/>
      <c r="Z1348" s="107"/>
      <c r="AA1348" s="108"/>
      <c r="AB1348" s="108"/>
      <c r="AC1348" s="108"/>
      <c r="AD1348" s="109"/>
      <c r="AF1348" s="32" t="str">
        <f t="shared" si="337"/>
        <v/>
      </c>
      <c r="AG1348" s="31" t="str">
        <f t="shared" si="338"/>
        <v>?</v>
      </c>
      <c r="AH1348" s="31" t="str">
        <f t="shared" si="339"/>
        <v>?</v>
      </c>
      <c r="AI1348" s="31" t="str">
        <f t="shared" si="340"/>
        <v>?</v>
      </c>
      <c r="AJ1348" s="31" t="str">
        <f t="shared" si="341"/>
        <v>?</v>
      </c>
      <c r="AK1348" s="31" t="str">
        <f t="shared" si="342"/>
        <v>?</v>
      </c>
      <c r="AL1348" s="31" t="str">
        <f t="shared" si="343"/>
        <v>?</v>
      </c>
      <c r="AM1348" s="39" t="str">
        <f t="shared" si="344"/>
        <v/>
      </c>
      <c r="AN1348" s="31" t="str">
        <f t="shared" si="345"/>
        <v/>
      </c>
      <c r="AO1348" s="32" t="str">
        <f t="shared" si="346"/>
        <v/>
      </c>
      <c r="AP1348" s="32" t="str">
        <f t="shared" si="347"/>
        <v/>
      </c>
      <c r="AQ1348" s="32" t="str">
        <f t="shared" si="348"/>
        <v/>
      </c>
      <c r="AR1348" s="32" t="str">
        <f t="shared" si="349"/>
        <v/>
      </c>
      <c r="AS1348" s="32" t="str">
        <f t="shared" si="350"/>
        <v/>
      </c>
      <c r="AT1348" s="96" t="str">
        <f t="shared" si="351"/>
        <v xml:space="preserve"> </v>
      </c>
    </row>
    <row r="1349" spans="1:46" ht="14.25">
      <c r="A1349" s="84"/>
      <c r="B1349" s="101"/>
      <c r="C1349" s="102"/>
      <c r="D1349" s="102"/>
      <c r="E1349" s="102"/>
      <c r="F1349" s="103"/>
      <c r="H1349" s="104"/>
      <c r="J1349" s="101"/>
      <c r="K1349" s="102"/>
      <c r="L1349" s="102"/>
      <c r="M1349" s="102"/>
      <c r="N1349" s="102"/>
      <c r="O1349" s="102"/>
      <c r="P1349" s="102"/>
      <c r="Q1349" s="102"/>
      <c r="R1349" s="105"/>
      <c r="T1349" s="101"/>
      <c r="U1349" s="102"/>
      <c r="V1349" s="102"/>
      <c r="W1349" s="102"/>
      <c r="X1349" s="106"/>
      <c r="Z1349" s="107"/>
      <c r="AA1349" s="108"/>
      <c r="AB1349" s="108"/>
      <c r="AC1349" s="108"/>
      <c r="AD1349" s="109"/>
      <c r="AF1349" s="32" t="str">
        <f t="shared" si="337"/>
        <v/>
      </c>
      <c r="AG1349" s="31" t="str">
        <f t="shared" si="338"/>
        <v>?</v>
      </c>
      <c r="AH1349" s="31" t="str">
        <f t="shared" si="339"/>
        <v>?</v>
      </c>
      <c r="AI1349" s="31" t="str">
        <f t="shared" si="340"/>
        <v>?</v>
      </c>
      <c r="AJ1349" s="31" t="str">
        <f t="shared" si="341"/>
        <v>?</v>
      </c>
      <c r="AK1349" s="31" t="str">
        <f t="shared" si="342"/>
        <v>?</v>
      </c>
      <c r="AL1349" s="31" t="str">
        <f t="shared" si="343"/>
        <v>?</v>
      </c>
      <c r="AM1349" s="39" t="str">
        <f t="shared" si="344"/>
        <v/>
      </c>
      <c r="AN1349" s="31" t="str">
        <f t="shared" si="345"/>
        <v/>
      </c>
      <c r="AO1349" s="32" t="str">
        <f t="shared" si="346"/>
        <v/>
      </c>
      <c r="AP1349" s="32" t="str">
        <f t="shared" si="347"/>
        <v/>
      </c>
      <c r="AQ1349" s="32" t="str">
        <f t="shared" si="348"/>
        <v/>
      </c>
      <c r="AR1349" s="32" t="str">
        <f t="shared" si="349"/>
        <v/>
      </c>
      <c r="AS1349" s="32" t="str">
        <f t="shared" si="350"/>
        <v/>
      </c>
      <c r="AT1349" s="96" t="str">
        <f t="shared" si="351"/>
        <v xml:space="preserve"> </v>
      </c>
    </row>
    <row r="1350" spans="1:46" ht="14.25">
      <c r="A1350" s="84"/>
      <c r="B1350" s="101"/>
      <c r="C1350" s="102"/>
      <c r="D1350" s="102"/>
      <c r="E1350" s="102"/>
      <c r="F1350" s="103"/>
      <c r="H1350" s="104"/>
      <c r="J1350" s="101"/>
      <c r="K1350" s="102"/>
      <c r="L1350" s="102"/>
      <c r="M1350" s="102"/>
      <c r="N1350" s="102"/>
      <c r="O1350" s="102"/>
      <c r="P1350" s="102"/>
      <c r="Q1350" s="102"/>
      <c r="R1350" s="105"/>
      <c r="T1350" s="101"/>
      <c r="U1350" s="102"/>
      <c r="V1350" s="102"/>
      <c r="W1350" s="102"/>
      <c r="X1350" s="106"/>
      <c r="Z1350" s="107"/>
      <c r="AA1350" s="108"/>
      <c r="AB1350" s="108"/>
      <c r="AC1350" s="108"/>
      <c r="AD1350" s="109"/>
      <c r="AF1350" s="32" t="str">
        <f t="shared" si="337"/>
        <v/>
      </c>
      <c r="AG1350" s="31" t="str">
        <f t="shared" si="338"/>
        <v>?</v>
      </c>
      <c r="AH1350" s="31" t="str">
        <f t="shared" si="339"/>
        <v>?</v>
      </c>
      <c r="AI1350" s="31" t="str">
        <f t="shared" si="340"/>
        <v>?</v>
      </c>
      <c r="AJ1350" s="31" t="str">
        <f t="shared" si="341"/>
        <v>?</v>
      </c>
      <c r="AK1350" s="31" t="str">
        <f t="shared" si="342"/>
        <v>?</v>
      </c>
      <c r="AL1350" s="31" t="str">
        <f t="shared" si="343"/>
        <v>?</v>
      </c>
      <c r="AM1350" s="39" t="str">
        <f t="shared" si="344"/>
        <v/>
      </c>
      <c r="AN1350" s="31" t="str">
        <f t="shared" si="345"/>
        <v/>
      </c>
      <c r="AO1350" s="32" t="str">
        <f t="shared" si="346"/>
        <v/>
      </c>
      <c r="AP1350" s="32" t="str">
        <f t="shared" si="347"/>
        <v/>
      </c>
      <c r="AQ1350" s="32" t="str">
        <f t="shared" si="348"/>
        <v/>
      </c>
      <c r="AR1350" s="32" t="str">
        <f t="shared" si="349"/>
        <v/>
      </c>
      <c r="AS1350" s="32" t="str">
        <f t="shared" si="350"/>
        <v/>
      </c>
      <c r="AT1350" s="96" t="str">
        <f t="shared" si="351"/>
        <v xml:space="preserve"> </v>
      </c>
    </row>
    <row r="1351" spans="1:46" ht="14.25">
      <c r="A1351" s="84"/>
      <c r="B1351" s="101"/>
      <c r="C1351" s="102"/>
      <c r="D1351" s="102"/>
      <c r="E1351" s="102"/>
      <c r="F1351" s="103"/>
      <c r="H1351" s="104"/>
      <c r="J1351" s="101"/>
      <c r="K1351" s="102"/>
      <c r="L1351" s="102"/>
      <c r="M1351" s="102"/>
      <c r="N1351" s="102"/>
      <c r="O1351" s="102"/>
      <c r="P1351" s="102"/>
      <c r="Q1351" s="102"/>
      <c r="R1351" s="105"/>
      <c r="T1351" s="101"/>
      <c r="U1351" s="102"/>
      <c r="V1351" s="102"/>
      <c r="W1351" s="102"/>
      <c r="X1351" s="106"/>
      <c r="Z1351" s="107"/>
      <c r="AA1351" s="108"/>
      <c r="AB1351" s="108"/>
      <c r="AC1351" s="108"/>
      <c r="AD1351" s="109"/>
      <c r="AF1351" s="32" t="str">
        <f t="shared" si="337"/>
        <v/>
      </c>
      <c r="AG1351" s="31" t="str">
        <f t="shared" si="338"/>
        <v>?</v>
      </c>
      <c r="AH1351" s="31" t="str">
        <f t="shared" si="339"/>
        <v>?</v>
      </c>
      <c r="AI1351" s="31" t="str">
        <f t="shared" si="340"/>
        <v>?</v>
      </c>
      <c r="AJ1351" s="31" t="str">
        <f t="shared" si="341"/>
        <v>?</v>
      </c>
      <c r="AK1351" s="31" t="str">
        <f t="shared" si="342"/>
        <v>?</v>
      </c>
      <c r="AL1351" s="31" t="str">
        <f t="shared" si="343"/>
        <v>?</v>
      </c>
      <c r="AM1351" s="39" t="str">
        <f t="shared" si="344"/>
        <v/>
      </c>
      <c r="AN1351" s="31" t="str">
        <f t="shared" si="345"/>
        <v/>
      </c>
      <c r="AO1351" s="32" t="str">
        <f t="shared" si="346"/>
        <v/>
      </c>
      <c r="AP1351" s="32" t="str">
        <f t="shared" si="347"/>
        <v/>
      </c>
      <c r="AQ1351" s="32" t="str">
        <f t="shared" si="348"/>
        <v/>
      </c>
      <c r="AR1351" s="32" t="str">
        <f t="shared" si="349"/>
        <v/>
      </c>
      <c r="AS1351" s="32" t="str">
        <f t="shared" si="350"/>
        <v/>
      </c>
      <c r="AT1351" s="96" t="str">
        <f t="shared" si="351"/>
        <v xml:space="preserve"> </v>
      </c>
    </row>
    <row r="1352" spans="1:46" ht="14.25">
      <c r="A1352" s="84"/>
      <c r="B1352" s="101"/>
      <c r="C1352" s="102"/>
      <c r="D1352" s="102"/>
      <c r="E1352" s="102"/>
      <c r="F1352" s="103"/>
      <c r="H1352" s="104"/>
      <c r="J1352" s="101"/>
      <c r="K1352" s="102"/>
      <c r="L1352" s="102"/>
      <c r="M1352" s="102"/>
      <c r="N1352" s="102"/>
      <c r="O1352" s="102"/>
      <c r="P1352" s="102"/>
      <c r="Q1352" s="102"/>
      <c r="R1352" s="105"/>
      <c r="T1352" s="101"/>
      <c r="U1352" s="102"/>
      <c r="V1352" s="102"/>
      <c r="W1352" s="102"/>
      <c r="X1352" s="106"/>
      <c r="Z1352" s="107"/>
      <c r="AA1352" s="108"/>
      <c r="AB1352" s="108"/>
      <c r="AC1352" s="108"/>
      <c r="AD1352" s="109"/>
      <c r="AF1352" s="32" t="str">
        <f t="shared" si="337"/>
        <v/>
      </c>
      <c r="AG1352" s="31" t="str">
        <f t="shared" si="338"/>
        <v>?</v>
      </c>
      <c r="AH1352" s="31" t="str">
        <f t="shared" si="339"/>
        <v>?</v>
      </c>
      <c r="AI1352" s="31" t="str">
        <f t="shared" si="340"/>
        <v>?</v>
      </c>
      <c r="AJ1352" s="31" t="str">
        <f t="shared" si="341"/>
        <v>?</v>
      </c>
      <c r="AK1352" s="31" t="str">
        <f t="shared" si="342"/>
        <v>?</v>
      </c>
      <c r="AL1352" s="31" t="str">
        <f t="shared" si="343"/>
        <v>?</v>
      </c>
      <c r="AM1352" s="39" t="str">
        <f t="shared" si="344"/>
        <v/>
      </c>
      <c r="AN1352" s="31" t="str">
        <f t="shared" si="345"/>
        <v/>
      </c>
      <c r="AO1352" s="32" t="str">
        <f t="shared" si="346"/>
        <v/>
      </c>
      <c r="AP1352" s="32" t="str">
        <f t="shared" si="347"/>
        <v/>
      </c>
      <c r="AQ1352" s="32" t="str">
        <f t="shared" si="348"/>
        <v/>
      </c>
      <c r="AR1352" s="32" t="str">
        <f t="shared" si="349"/>
        <v/>
      </c>
      <c r="AS1352" s="32" t="str">
        <f t="shared" si="350"/>
        <v/>
      </c>
      <c r="AT1352" s="96" t="str">
        <f t="shared" si="351"/>
        <v xml:space="preserve"> </v>
      </c>
    </row>
    <row r="1353" spans="1:46" ht="14.25">
      <c r="A1353" s="84"/>
      <c r="B1353" s="101"/>
      <c r="C1353" s="102"/>
      <c r="D1353" s="102"/>
      <c r="E1353" s="102"/>
      <c r="F1353" s="103"/>
      <c r="H1353" s="104"/>
      <c r="J1353" s="101"/>
      <c r="K1353" s="102"/>
      <c r="L1353" s="102"/>
      <c r="M1353" s="102"/>
      <c r="N1353" s="102"/>
      <c r="O1353" s="102"/>
      <c r="P1353" s="102"/>
      <c r="Q1353" s="102"/>
      <c r="R1353" s="105"/>
      <c r="T1353" s="101"/>
      <c r="U1353" s="102"/>
      <c r="V1353" s="102"/>
      <c r="W1353" s="102"/>
      <c r="X1353" s="106"/>
      <c r="Z1353" s="107"/>
      <c r="AA1353" s="108"/>
      <c r="AB1353" s="108"/>
      <c r="AC1353" s="108"/>
      <c r="AD1353" s="109"/>
      <c r="AF1353" s="32" t="str">
        <f t="shared" si="337"/>
        <v/>
      </c>
      <c r="AG1353" s="31" t="str">
        <f t="shared" si="338"/>
        <v>?</v>
      </c>
      <c r="AH1353" s="31" t="str">
        <f t="shared" si="339"/>
        <v>?</v>
      </c>
      <c r="AI1353" s="31" t="str">
        <f t="shared" si="340"/>
        <v>?</v>
      </c>
      <c r="AJ1353" s="31" t="str">
        <f t="shared" si="341"/>
        <v>?</v>
      </c>
      <c r="AK1353" s="31" t="str">
        <f t="shared" si="342"/>
        <v>?</v>
      </c>
      <c r="AL1353" s="31" t="str">
        <f t="shared" si="343"/>
        <v>?</v>
      </c>
      <c r="AM1353" s="39" t="str">
        <f t="shared" si="344"/>
        <v/>
      </c>
      <c r="AN1353" s="31" t="str">
        <f t="shared" si="345"/>
        <v/>
      </c>
      <c r="AO1353" s="32" t="str">
        <f t="shared" si="346"/>
        <v/>
      </c>
      <c r="AP1353" s="32" t="str">
        <f t="shared" si="347"/>
        <v/>
      </c>
      <c r="AQ1353" s="32" t="str">
        <f t="shared" si="348"/>
        <v/>
      </c>
      <c r="AR1353" s="32" t="str">
        <f t="shared" si="349"/>
        <v/>
      </c>
      <c r="AS1353" s="32" t="str">
        <f t="shared" si="350"/>
        <v/>
      </c>
      <c r="AT1353" s="96" t="str">
        <f t="shared" si="351"/>
        <v xml:space="preserve"> </v>
      </c>
    </row>
    <row r="1354" spans="1:46" ht="14.25">
      <c r="A1354" s="84"/>
      <c r="B1354" s="101"/>
      <c r="C1354" s="102"/>
      <c r="D1354" s="102"/>
      <c r="E1354" s="102"/>
      <c r="F1354" s="103"/>
      <c r="H1354" s="104"/>
      <c r="J1354" s="101"/>
      <c r="K1354" s="102"/>
      <c r="L1354" s="102"/>
      <c r="M1354" s="102"/>
      <c r="N1354" s="102"/>
      <c r="O1354" s="102"/>
      <c r="P1354" s="102"/>
      <c r="Q1354" s="102"/>
      <c r="R1354" s="105"/>
      <c r="T1354" s="101"/>
      <c r="U1354" s="102"/>
      <c r="V1354" s="102"/>
      <c r="W1354" s="102"/>
      <c r="X1354" s="106"/>
      <c r="Z1354" s="107"/>
      <c r="AA1354" s="108"/>
      <c r="AB1354" s="108"/>
      <c r="AC1354" s="108"/>
      <c r="AD1354" s="109"/>
      <c r="AF1354" s="32" t="str">
        <f t="shared" si="337"/>
        <v/>
      </c>
      <c r="AG1354" s="31" t="str">
        <f t="shared" si="338"/>
        <v>?</v>
      </c>
      <c r="AH1354" s="31" t="str">
        <f t="shared" si="339"/>
        <v>?</v>
      </c>
      <c r="AI1354" s="31" t="str">
        <f t="shared" si="340"/>
        <v>?</v>
      </c>
      <c r="AJ1354" s="31" t="str">
        <f t="shared" si="341"/>
        <v>?</v>
      </c>
      <c r="AK1354" s="31" t="str">
        <f t="shared" si="342"/>
        <v>?</v>
      </c>
      <c r="AL1354" s="31" t="str">
        <f t="shared" si="343"/>
        <v>?</v>
      </c>
      <c r="AM1354" s="39" t="str">
        <f t="shared" si="344"/>
        <v/>
      </c>
      <c r="AN1354" s="31" t="str">
        <f t="shared" si="345"/>
        <v/>
      </c>
      <c r="AO1354" s="32" t="str">
        <f t="shared" si="346"/>
        <v/>
      </c>
      <c r="AP1354" s="32" t="str">
        <f t="shared" si="347"/>
        <v/>
      </c>
      <c r="AQ1354" s="32" t="str">
        <f t="shared" si="348"/>
        <v/>
      </c>
      <c r="AR1354" s="32" t="str">
        <f t="shared" si="349"/>
        <v/>
      </c>
      <c r="AS1354" s="32" t="str">
        <f t="shared" si="350"/>
        <v/>
      </c>
      <c r="AT1354" s="96" t="str">
        <f t="shared" si="351"/>
        <v xml:space="preserve"> </v>
      </c>
    </row>
    <row r="1355" spans="1:46" ht="14.25">
      <c r="A1355" s="84"/>
      <c r="B1355" s="101"/>
      <c r="C1355" s="102"/>
      <c r="D1355" s="102"/>
      <c r="E1355" s="102"/>
      <c r="F1355" s="103"/>
      <c r="H1355" s="104"/>
      <c r="J1355" s="101"/>
      <c r="K1355" s="102"/>
      <c r="L1355" s="102"/>
      <c r="M1355" s="102"/>
      <c r="N1355" s="102"/>
      <c r="O1355" s="102"/>
      <c r="P1355" s="102"/>
      <c r="Q1355" s="102"/>
      <c r="R1355" s="105"/>
      <c r="T1355" s="101"/>
      <c r="U1355" s="102"/>
      <c r="V1355" s="102"/>
      <c r="W1355" s="102"/>
      <c r="X1355" s="106"/>
      <c r="Z1355" s="107"/>
      <c r="AA1355" s="108"/>
      <c r="AB1355" s="108"/>
      <c r="AC1355" s="108"/>
      <c r="AD1355" s="109"/>
      <c r="AF1355" s="32" t="str">
        <f t="shared" si="337"/>
        <v/>
      </c>
      <c r="AG1355" s="31" t="str">
        <f t="shared" si="338"/>
        <v>?</v>
      </c>
      <c r="AH1355" s="31" t="str">
        <f t="shared" si="339"/>
        <v>?</v>
      </c>
      <c r="AI1355" s="31" t="str">
        <f t="shared" si="340"/>
        <v>?</v>
      </c>
      <c r="AJ1355" s="31" t="str">
        <f t="shared" si="341"/>
        <v>?</v>
      </c>
      <c r="AK1355" s="31" t="str">
        <f t="shared" si="342"/>
        <v>?</v>
      </c>
      <c r="AL1355" s="31" t="str">
        <f t="shared" si="343"/>
        <v>?</v>
      </c>
      <c r="AM1355" s="39" t="str">
        <f t="shared" si="344"/>
        <v/>
      </c>
      <c r="AN1355" s="31" t="str">
        <f t="shared" si="345"/>
        <v/>
      </c>
      <c r="AO1355" s="32" t="str">
        <f t="shared" si="346"/>
        <v/>
      </c>
      <c r="AP1355" s="32" t="str">
        <f t="shared" si="347"/>
        <v/>
      </c>
      <c r="AQ1355" s="32" t="str">
        <f t="shared" si="348"/>
        <v/>
      </c>
      <c r="AR1355" s="32" t="str">
        <f t="shared" si="349"/>
        <v/>
      </c>
      <c r="AS1355" s="32" t="str">
        <f t="shared" si="350"/>
        <v/>
      </c>
      <c r="AT1355" s="96" t="str">
        <f t="shared" si="351"/>
        <v xml:space="preserve"> </v>
      </c>
    </row>
    <row r="1356" spans="1:46" ht="14.25">
      <c r="A1356" s="84"/>
      <c r="B1356" s="101"/>
      <c r="C1356" s="102"/>
      <c r="D1356" s="102"/>
      <c r="E1356" s="102"/>
      <c r="F1356" s="103"/>
      <c r="H1356" s="104"/>
      <c r="J1356" s="101"/>
      <c r="K1356" s="102"/>
      <c r="L1356" s="102"/>
      <c r="M1356" s="102"/>
      <c r="N1356" s="102"/>
      <c r="O1356" s="102"/>
      <c r="P1356" s="102"/>
      <c r="Q1356" s="102"/>
      <c r="R1356" s="105"/>
      <c r="T1356" s="101"/>
      <c r="U1356" s="102"/>
      <c r="V1356" s="102"/>
      <c r="W1356" s="102"/>
      <c r="X1356" s="106"/>
      <c r="Z1356" s="107"/>
      <c r="AA1356" s="108"/>
      <c r="AB1356" s="108"/>
      <c r="AC1356" s="108"/>
      <c r="AD1356" s="109"/>
      <c r="AF1356" s="32" t="str">
        <f t="shared" si="337"/>
        <v/>
      </c>
      <c r="AG1356" s="31" t="str">
        <f t="shared" si="338"/>
        <v>?</v>
      </c>
      <c r="AH1356" s="31" t="str">
        <f t="shared" si="339"/>
        <v>?</v>
      </c>
      <c r="AI1356" s="31" t="str">
        <f t="shared" si="340"/>
        <v>?</v>
      </c>
      <c r="AJ1356" s="31" t="str">
        <f t="shared" si="341"/>
        <v>?</v>
      </c>
      <c r="AK1356" s="31" t="str">
        <f t="shared" si="342"/>
        <v>?</v>
      </c>
      <c r="AL1356" s="31" t="str">
        <f t="shared" si="343"/>
        <v>?</v>
      </c>
      <c r="AM1356" s="39" t="str">
        <f t="shared" si="344"/>
        <v/>
      </c>
      <c r="AN1356" s="31" t="str">
        <f t="shared" si="345"/>
        <v/>
      </c>
      <c r="AO1356" s="32" t="str">
        <f t="shared" si="346"/>
        <v/>
      </c>
      <c r="AP1356" s="32" t="str">
        <f t="shared" si="347"/>
        <v/>
      </c>
      <c r="AQ1356" s="32" t="str">
        <f t="shared" si="348"/>
        <v/>
      </c>
      <c r="AR1356" s="32" t="str">
        <f t="shared" si="349"/>
        <v/>
      </c>
      <c r="AS1356" s="32" t="str">
        <f t="shared" si="350"/>
        <v/>
      </c>
      <c r="AT1356" s="96" t="str">
        <f t="shared" si="351"/>
        <v xml:space="preserve"> </v>
      </c>
    </row>
    <row r="1357" spans="1:46" ht="14.25">
      <c r="A1357" s="84"/>
      <c r="B1357" s="101"/>
      <c r="C1357" s="102"/>
      <c r="D1357" s="102"/>
      <c r="E1357" s="102"/>
      <c r="F1357" s="103"/>
      <c r="H1357" s="104"/>
      <c r="J1357" s="101"/>
      <c r="K1357" s="102"/>
      <c r="L1357" s="102"/>
      <c r="M1357" s="102"/>
      <c r="N1357" s="102"/>
      <c r="O1357" s="102"/>
      <c r="P1357" s="102"/>
      <c r="Q1357" s="102"/>
      <c r="R1357" s="105"/>
      <c r="T1357" s="101"/>
      <c r="U1357" s="102"/>
      <c r="V1357" s="102"/>
      <c r="W1357" s="102"/>
      <c r="X1357" s="106"/>
      <c r="Z1357" s="107"/>
      <c r="AA1357" s="108"/>
      <c r="AB1357" s="108"/>
      <c r="AC1357" s="108"/>
      <c r="AD1357" s="109"/>
      <c r="AF1357" s="32" t="str">
        <f t="shared" si="337"/>
        <v/>
      </c>
      <c r="AG1357" s="31" t="str">
        <f t="shared" si="338"/>
        <v>?</v>
      </c>
      <c r="AH1357" s="31" t="str">
        <f t="shared" si="339"/>
        <v>?</v>
      </c>
      <c r="AI1357" s="31" t="str">
        <f t="shared" si="340"/>
        <v>?</v>
      </c>
      <c r="AJ1357" s="31" t="str">
        <f t="shared" si="341"/>
        <v>?</v>
      </c>
      <c r="AK1357" s="31" t="str">
        <f t="shared" si="342"/>
        <v>?</v>
      </c>
      <c r="AL1357" s="31" t="str">
        <f t="shared" si="343"/>
        <v>?</v>
      </c>
      <c r="AM1357" s="39" t="str">
        <f t="shared" si="344"/>
        <v/>
      </c>
      <c r="AN1357" s="31" t="str">
        <f t="shared" si="345"/>
        <v/>
      </c>
      <c r="AO1357" s="32" t="str">
        <f t="shared" si="346"/>
        <v/>
      </c>
      <c r="AP1357" s="32" t="str">
        <f t="shared" si="347"/>
        <v/>
      </c>
      <c r="AQ1357" s="32" t="str">
        <f t="shared" si="348"/>
        <v/>
      </c>
      <c r="AR1357" s="32" t="str">
        <f t="shared" si="349"/>
        <v/>
      </c>
      <c r="AS1357" s="32" t="str">
        <f t="shared" si="350"/>
        <v/>
      </c>
      <c r="AT1357" s="96" t="str">
        <f t="shared" si="351"/>
        <v xml:space="preserve"> </v>
      </c>
    </row>
    <row r="1358" spans="1:46" ht="14.25">
      <c r="A1358" s="84"/>
      <c r="B1358" s="101"/>
      <c r="C1358" s="102"/>
      <c r="D1358" s="102"/>
      <c r="E1358" s="102"/>
      <c r="F1358" s="103"/>
      <c r="H1358" s="104"/>
      <c r="J1358" s="101"/>
      <c r="K1358" s="102"/>
      <c r="L1358" s="102"/>
      <c r="M1358" s="102"/>
      <c r="N1358" s="102"/>
      <c r="O1358" s="102"/>
      <c r="P1358" s="102"/>
      <c r="Q1358" s="102"/>
      <c r="R1358" s="105"/>
      <c r="T1358" s="101"/>
      <c r="U1358" s="102"/>
      <c r="V1358" s="102"/>
      <c r="W1358" s="102"/>
      <c r="X1358" s="106"/>
      <c r="Z1358" s="107"/>
      <c r="AA1358" s="108"/>
      <c r="AB1358" s="108"/>
      <c r="AC1358" s="108"/>
      <c r="AD1358" s="109"/>
      <c r="AF1358" s="32" t="str">
        <f t="shared" si="337"/>
        <v/>
      </c>
      <c r="AG1358" s="31" t="str">
        <f t="shared" si="338"/>
        <v>?</v>
      </c>
      <c r="AH1358" s="31" t="str">
        <f t="shared" si="339"/>
        <v>?</v>
      </c>
      <c r="AI1358" s="31" t="str">
        <f t="shared" si="340"/>
        <v>?</v>
      </c>
      <c r="AJ1358" s="31" t="str">
        <f t="shared" si="341"/>
        <v>?</v>
      </c>
      <c r="AK1358" s="31" t="str">
        <f t="shared" si="342"/>
        <v>?</v>
      </c>
      <c r="AL1358" s="31" t="str">
        <f t="shared" si="343"/>
        <v>?</v>
      </c>
      <c r="AM1358" s="39" t="str">
        <f t="shared" si="344"/>
        <v/>
      </c>
      <c r="AN1358" s="31" t="str">
        <f t="shared" si="345"/>
        <v/>
      </c>
      <c r="AO1358" s="32" t="str">
        <f t="shared" si="346"/>
        <v/>
      </c>
      <c r="AP1358" s="32" t="str">
        <f t="shared" si="347"/>
        <v/>
      </c>
      <c r="AQ1358" s="32" t="str">
        <f t="shared" si="348"/>
        <v/>
      </c>
      <c r="AR1358" s="32" t="str">
        <f t="shared" si="349"/>
        <v/>
      </c>
      <c r="AS1358" s="32" t="str">
        <f t="shared" si="350"/>
        <v/>
      </c>
      <c r="AT1358" s="96" t="str">
        <f t="shared" si="351"/>
        <v xml:space="preserve"> </v>
      </c>
    </row>
    <row r="1359" spans="1:46" ht="14.25">
      <c r="A1359" s="84"/>
      <c r="B1359" s="101"/>
      <c r="C1359" s="102"/>
      <c r="D1359" s="102"/>
      <c r="E1359" s="102"/>
      <c r="F1359" s="103"/>
      <c r="H1359" s="104"/>
      <c r="J1359" s="101"/>
      <c r="K1359" s="102"/>
      <c r="L1359" s="102"/>
      <c r="M1359" s="102"/>
      <c r="N1359" s="102"/>
      <c r="O1359" s="102"/>
      <c r="P1359" s="102"/>
      <c r="Q1359" s="102"/>
      <c r="R1359" s="105"/>
      <c r="T1359" s="101"/>
      <c r="U1359" s="102"/>
      <c r="V1359" s="102"/>
      <c r="W1359" s="102"/>
      <c r="X1359" s="106"/>
      <c r="Z1359" s="107"/>
      <c r="AA1359" s="108"/>
      <c r="AB1359" s="108"/>
      <c r="AC1359" s="108"/>
      <c r="AD1359" s="109"/>
      <c r="AF1359" s="32" t="str">
        <f t="shared" si="337"/>
        <v/>
      </c>
      <c r="AG1359" s="31" t="str">
        <f t="shared" si="338"/>
        <v>?</v>
      </c>
      <c r="AH1359" s="31" t="str">
        <f t="shared" si="339"/>
        <v>?</v>
      </c>
      <c r="AI1359" s="31" t="str">
        <f t="shared" si="340"/>
        <v>?</v>
      </c>
      <c r="AJ1359" s="31" t="str">
        <f t="shared" si="341"/>
        <v>?</v>
      </c>
      <c r="AK1359" s="31" t="str">
        <f t="shared" si="342"/>
        <v>?</v>
      </c>
      <c r="AL1359" s="31" t="str">
        <f t="shared" si="343"/>
        <v>?</v>
      </c>
      <c r="AM1359" s="39" t="str">
        <f t="shared" si="344"/>
        <v/>
      </c>
      <c r="AN1359" s="31" t="str">
        <f t="shared" si="345"/>
        <v/>
      </c>
      <c r="AO1359" s="32" t="str">
        <f t="shared" si="346"/>
        <v/>
      </c>
      <c r="AP1359" s="32" t="str">
        <f t="shared" si="347"/>
        <v/>
      </c>
      <c r="AQ1359" s="32" t="str">
        <f t="shared" si="348"/>
        <v/>
      </c>
      <c r="AR1359" s="32" t="str">
        <f t="shared" si="349"/>
        <v/>
      </c>
      <c r="AS1359" s="32" t="str">
        <f t="shared" si="350"/>
        <v/>
      </c>
      <c r="AT1359" s="96" t="str">
        <f t="shared" si="351"/>
        <v xml:space="preserve"> </v>
      </c>
    </row>
    <row r="1360" spans="1:46" ht="14.25">
      <c r="A1360" s="84"/>
      <c r="B1360" s="101"/>
      <c r="C1360" s="102"/>
      <c r="D1360" s="102"/>
      <c r="E1360" s="102"/>
      <c r="F1360" s="103"/>
      <c r="H1360" s="104"/>
      <c r="J1360" s="101"/>
      <c r="K1360" s="102"/>
      <c r="L1360" s="102"/>
      <c r="M1360" s="102"/>
      <c r="N1360" s="102"/>
      <c r="O1360" s="102"/>
      <c r="P1360" s="102"/>
      <c r="Q1360" s="102"/>
      <c r="R1360" s="105"/>
      <c r="T1360" s="101"/>
      <c r="U1360" s="102"/>
      <c r="V1360" s="102"/>
      <c r="W1360" s="102"/>
      <c r="X1360" s="106"/>
      <c r="Z1360" s="107"/>
      <c r="AA1360" s="108"/>
      <c r="AB1360" s="108"/>
      <c r="AC1360" s="108"/>
      <c r="AD1360" s="109"/>
      <c r="AF1360" s="32" t="str">
        <f t="shared" si="337"/>
        <v/>
      </c>
      <c r="AG1360" s="31" t="str">
        <f t="shared" si="338"/>
        <v>?</v>
      </c>
      <c r="AH1360" s="31" t="str">
        <f t="shared" si="339"/>
        <v>?</v>
      </c>
      <c r="AI1360" s="31" t="str">
        <f t="shared" si="340"/>
        <v>?</v>
      </c>
      <c r="AJ1360" s="31" t="str">
        <f t="shared" si="341"/>
        <v>?</v>
      </c>
      <c r="AK1360" s="31" t="str">
        <f t="shared" si="342"/>
        <v>?</v>
      </c>
      <c r="AL1360" s="31" t="str">
        <f t="shared" si="343"/>
        <v>?</v>
      </c>
      <c r="AM1360" s="39" t="str">
        <f t="shared" si="344"/>
        <v/>
      </c>
      <c r="AN1360" s="31" t="str">
        <f t="shared" si="345"/>
        <v/>
      </c>
      <c r="AO1360" s="32" t="str">
        <f t="shared" si="346"/>
        <v/>
      </c>
      <c r="AP1360" s="32" t="str">
        <f t="shared" si="347"/>
        <v/>
      </c>
      <c r="AQ1360" s="32" t="str">
        <f t="shared" si="348"/>
        <v/>
      </c>
      <c r="AR1360" s="32" t="str">
        <f t="shared" si="349"/>
        <v/>
      </c>
      <c r="AS1360" s="32" t="str">
        <f t="shared" si="350"/>
        <v/>
      </c>
      <c r="AT1360" s="96" t="str">
        <f t="shared" si="351"/>
        <v xml:space="preserve"> </v>
      </c>
    </row>
    <row r="1361" spans="1:46" ht="14.25">
      <c r="A1361" s="84"/>
      <c r="B1361" s="101"/>
      <c r="C1361" s="102"/>
      <c r="D1361" s="102"/>
      <c r="E1361" s="102"/>
      <c r="F1361" s="103"/>
      <c r="H1361" s="104"/>
      <c r="J1361" s="101"/>
      <c r="K1361" s="102"/>
      <c r="L1361" s="102"/>
      <c r="M1361" s="102"/>
      <c r="N1361" s="102"/>
      <c r="O1361" s="102"/>
      <c r="P1361" s="102"/>
      <c r="Q1361" s="102"/>
      <c r="R1361" s="105"/>
      <c r="T1361" s="101"/>
      <c r="U1361" s="102"/>
      <c r="V1361" s="102"/>
      <c r="W1361" s="102"/>
      <c r="X1361" s="106"/>
      <c r="Z1361" s="107"/>
      <c r="AA1361" s="108"/>
      <c r="AB1361" s="108"/>
      <c r="AC1361" s="108"/>
      <c r="AD1361" s="109"/>
      <c r="AF1361" s="32" t="str">
        <f t="shared" si="337"/>
        <v/>
      </c>
      <c r="AG1361" s="31" t="str">
        <f t="shared" si="338"/>
        <v>?</v>
      </c>
      <c r="AH1361" s="31" t="str">
        <f t="shared" si="339"/>
        <v>?</v>
      </c>
      <c r="AI1361" s="31" t="str">
        <f t="shared" si="340"/>
        <v>?</v>
      </c>
      <c r="AJ1361" s="31" t="str">
        <f t="shared" si="341"/>
        <v>?</v>
      </c>
      <c r="AK1361" s="31" t="str">
        <f t="shared" si="342"/>
        <v>?</v>
      </c>
      <c r="AL1361" s="31" t="str">
        <f t="shared" si="343"/>
        <v>?</v>
      </c>
      <c r="AM1361" s="39" t="str">
        <f t="shared" si="344"/>
        <v/>
      </c>
      <c r="AN1361" s="31" t="str">
        <f t="shared" si="345"/>
        <v/>
      </c>
      <c r="AO1361" s="32" t="str">
        <f t="shared" si="346"/>
        <v/>
      </c>
      <c r="AP1361" s="32" t="str">
        <f t="shared" si="347"/>
        <v/>
      </c>
      <c r="AQ1361" s="32" t="str">
        <f t="shared" si="348"/>
        <v/>
      </c>
      <c r="AR1361" s="32" t="str">
        <f t="shared" si="349"/>
        <v/>
      </c>
      <c r="AS1361" s="32" t="str">
        <f t="shared" si="350"/>
        <v/>
      </c>
      <c r="AT1361" s="96" t="str">
        <f t="shared" si="351"/>
        <v xml:space="preserve"> </v>
      </c>
    </row>
    <row r="1362" spans="1:46" ht="14.25">
      <c r="A1362" s="84"/>
      <c r="B1362" s="101"/>
      <c r="C1362" s="102"/>
      <c r="D1362" s="102"/>
      <c r="E1362" s="102"/>
      <c r="F1362" s="103"/>
      <c r="H1362" s="104"/>
      <c r="J1362" s="101"/>
      <c r="K1362" s="102"/>
      <c r="L1362" s="102"/>
      <c r="M1362" s="102"/>
      <c r="N1362" s="102"/>
      <c r="O1362" s="102"/>
      <c r="P1362" s="102"/>
      <c r="Q1362" s="102"/>
      <c r="R1362" s="105"/>
      <c r="T1362" s="101"/>
      <c r="U1362" s="102"/>
      <c r="V1362" s="102"/>
      <c r="W1362" s="102"/>
      <c r="X1362" s="106"/>
      <c r="Z1362" s="107"/>
      <c r="AA1362" s="108"/>
      <c r="AB1362" s="108"/>
      <c r="AC1362" s="108"/>
      <c r="AD1362" s="109"/>
      <c r="AF1362" s="32" t="str">
        <f t="shared" si="337"/>
        <v/>
      </c>
      <c r="AG1362" s="31" t="str">
        <f t="shared" si="338"/>
        <v>?</v>
      </c>
      <c r="AH1362" s="31" t="str">
        <f t="shared" si="339"/>
        <v>?</v>
      </c>
      <c r="AI1362" s="31" t="str">
        <f t="shared" si="340"/>
        <v>?</v>
      </c>
      <c r="AJ1362" s="31" t="str">
        <f t="shared" si="341"/>
        <v>?</v>
      </c>
      <c r="AK1362" s="31" t="str">
        <f t="shared" si="342"/>
        <v>?</v>
      </c>
      <c r="AL1362" s="31" t="str">
        <f t="shared" si="343"/>
        <v>?</v>
      </c>
      <c r="AM1362" s="39" t="str">
        <f t="shared" si="344"/>
        <v/>
      </c>
      <c r="AN1362" s="31" t="str">
        <f t="shared" si="345"/>
        <v/>
      </c>
      <c r="AO1362" s="32" t="str">
        <f t="shared" si="346"/>
        <v/>
      </c>
      <c r="AP1362" s="32" t="str">
        <f t="shared" si="347"/>
        <v/>
      </c>
      <c r="AQ1362" s="32" t="str">
        <f t="shared" si="348"/>
        <v/>
      </c>
      <c r="AR1362" s="32" t="str">
        <f t="shared" si="349"/>
        <v/>
      </c>
      <c r="AS1362" s="32" t="str">
        <f t="shared" si="350"/>
        <v/>
      </c>
      <c r="AT1362" s="96" t="str">
        <f t="shared" si="351"/>
        <v xml:space="preserve"> </v>
      </c>
    </row>
    <row r="1363" spans="1:46" ht="14.25">
      <c r="A1363" s="84"/>
      <c r="B1363" s="101"/>
      <c r="C1363" s="102"/>
      <c r="D1363" s="102"/>
      <c r="E1363" s="102"/>
      <c r="F1363" s="103"/>
      <c r="H1363" s="104"/>
      <c r="J1363" s="101"/>
      <c r="K1363" s="102"/>
      <c r="L1363" s="102"/>
      <c r="M1363" s="102"/>
      <c r="N1363" s="102"/>
      <c r="O1363" s="102"/>
      <c r="P1363" s="102"/>
      <c r="Q1363" s="102"/>
      <c r="R1363" s="105"/>
      <c r="T1363" s="101"/>
      <c r="U1363" s="102"/>
      <c r="V1363" s="102"/>
      <c r="W1363" s="102"/>
      <c r="X1363" s="106"/>
      <c r="Z1363" s="107"/>
      <c r="AA1363" s="108"/>
      <c r="AB1363" s="108"/>
      <c r="AC1363" s="108"/>
      <c r="AD1363" s="109"/>
      <c r="AF1363" s="32" t="str">
        <f t="shared" si="337"/>
        <v/>
      </c>
      <c r="AG1363" s="31" t="str">
        <f t="shared" si="338"/>
        <v>?</v>
      </c>
      <c r="AH1363" s="31" t="str">
        <f t="shared" si="339"/>
        <v>?</v>
      </c>
      <c r="AI1363" s="31" t="str">
        <f t="shared" si="340"/>
        <v>?</v>
      </c>
      <c r="AJ1363" s="31" t="str">
        <f t="shared" si="341"/>
        <v>?</v>
      </c>
      <c r="AK1363" s="31" t="str">
        <f t="shared" si="342"/>
        <v>?</v>
      </c>
      <c r="AL1363" s="31" t="str">
        <f t="shared" si="343"/>
        <v>?</v>
      </c>
      <c r="AM1363" s="39" t="str">
        <f t="shared" si="344"/>
        <v/>
      </c>
      <c r="AN1363" s="31" t="str">
        <f t="shared" si="345"/>
        <v/>
      </c>
      <c r="AO1363" s="32" t="str">
        <f t="shared" si="346"/>
        <v/>
      </c>
      <c r="AP1363" s="32" t="str">
        <f t="shared" si="347"/>
        <v/>
      </c>
      <c r="AQ1363" s="32" t="str">
        <f t="shared" si="348"/>
        <v/>
      </c>
      <c r="AR1363" s="32" t="str">
        <f t="shared" si="349"/>
        <v/>
      </c>
      <c r="AS1363" s="32" t="str">
        <f t="shared" si="350"/>
        <v/>
      </c>
      <c r="AT1363" s="96" t="str">
        <f t="shared" si="351"/>
        <v xml:space="preserve"> </v>
      </c>
    </row>
    <row r="1364" spans="1:46" ht="14.25">
      <c r="A1364" s="84"/>
      <c r="B1364" s="101"/>
      <c r="C1364" s="102"/>
      <c r="D1364" s="102"/>
      <c r="E1364" s="102"/>
      <c r="F1364" s="103"/>
      <c r="H1364" s="104"/>
      <c r="J1364" s="101"/>
      <c r="K1364" s="102"/>
      <c r="L1364" s="102"/>
      <c r="M1364" s="102"/>
      <c r="N1364" s="102"/>
      <c r="O1364" s="102"/>
      <c r="P1364" s="102"/>
      <c r="Q1364" s="102"/>
      <c r="R1364" s="105"/>
      <c r="T1364" s="101"/>
      <c r="U1364" s="102"/>
      <c r="V1364" s="102"/>
      <c r="W1364" s="102"/>
      <c r="X1364" s="106"/>
      <c r="Z1364" s="107"/>
      <c r="AA1364" s="108"/>
      <c r="AB1364" s="108"/>
      <c r="AC1364" s="108"/>
      <c r="AD1364" s="109"/>
      <c r="AF1364" s="32" t="str">
        <f t="shared" si="337"/>
        <v/>
      </c>
      <c r="AG1364" s="31" t="str">
        <f t="shared" si="338"/>
        <v>?</v>
      </c>
      <c r="AH1364" s="31" t="str">
        <f t="shared" si="339"/>
        <v>?</v>
      </c>
      <c r="AI1364" s="31" t="str">
        <f t="shared" si="340"/>
        <v>?</v>
      </c>
      <c r="AJ1364" s="31" t="str">
        <f t="shared" si="341"/>
        <v>?</v>
      </c>
      <c r="AK1364" s="31" t="str">
        <f t="shared" si="342"/>
        <v>?</v>
      </c>
      <c r="AL1364" s="31" t="str">
        <f t="shared" si="343"/>
        <v>?</v>
      </c>
      <c r="AM1364" s="39" t="str">
        <f t="shared" si="344"/>
        <v/>
      </c>
      <c r="AN1364" s="31" t="str">
        <f t="shared" si="345"/>
        <v/>
      </c>
      <c r="AO1364" s="32" t="str">
        <f t="shared" si="346"/>
        <v/>
      </c>
      <c r="AP1364" s="32" t="str">
        <f t="shared" si="347"/>
        <v/>
      </c>
      <c r="AQ1364" s="32" t="str">
        <f t="shared" si="348"/>
        <v/>
      </c>
      <c r="AR1364" s="32" t="str">
        <f t="shared" si="349"/>
        <v/>
      </c>
      <c r="AS1364" s="32" t="str">
        <f t="shared" si="350"/>
        <v/>
      </c>
      <c r="AT1364" s="96" t="str">
        <f t="shared" si="351"/>
        <v xml:space="preserve"> </v>
      </c>
    </row>
    <row r="1365" spans="1:46" ht="14.25">
      <c r="A1365" s="84"/>
      <c r="B1365" s="101"/>
      <c r="C1365" s="102"/>
      <c r="D1365" s="102"/>
      <c r="E1365" s="102"/>
      <c r="F1365" s="103"/>
      <c r="H1365" s="104"/>
      <c r="J1365" s="101"/>
      <c r="K1365" s="102"/>
      <c r="L1365" s="102"/>
      <c r="M1365" s="102"/>
      <c r="N1365" s="102"/>
      <c r="O1365" s="102"/>
      <c r="P1365" s="102"/>
      <c r="Q1365" s="102"/>
      <c r="R1365" s="105"/>
      <c r="T1365" s="101"/>
      <c r="U1365" s="102"/>
      <c r="V1365" s="102"/>
      <c r="W1365" s="102"/>
      <c r="X1365" s="106"/>
      <c r="Z1365" s="107"/>
      <c r="AA1365" s="108"/>
      <c r="AB1365" s="108"/>
      <c r="AC1365" s="108"/>
      <c r="AD1365" s="109"/>
      <c r="AF1365" s="32" t="str">
        <f t="shared" si="337"/>
        <v/>
      </c>
      <c r="AG1365" s="31" t="str">
        <f t="shared" si="338"/>
        <v>?</v>
      </c>
      <c r="AH1365" s="31" t="str">
        <f t="shared" si="339"/>
        <v>?</v>
      </c>
      <c r="AI1365" s="31" t="str">
        <f t="shared" si="340"/>
        <v>?</v>
      </c>
      <c r="AJ1365" s="31" t="str">
        <f t="shared" si="341"/>
        <v>?</v>
      </c>
      <c r="AK1365" s="31" t="str">
        <f t="shared" si="342"/>
        <v>?</v>
      </c>
      <c r="AL1365" s="31" t="str">
        <f t="shared" si="343"/>
        <v>?</v>
      </c>
      <c r="AM1365" s="39" t="str">
        <f t="shared" si="344"/>
        <v/>
      </c>
      <c r="AN1365" s="31" t="str">
        <f t="shared" si="345"/>
        <v/>
      </c>
      <c r="AO1365" s="32" t="str">
        <f t="shared" si="346"/>
        <v/>
      </c>
      <c r="AP1365" s="32" t="str">
        <f t="shared" si="347"/>
        <v/>
      </c>
      <c r="AQ1365" s="32" t="str">
        <f t="shared" si="348"/>
        <v/>
      </c>
      <c r="AR1365" s="32" t="str">
        <f t="shared" si="349"/>
        <v/>
      </c>
      <c r="AS1365" s="32" t="str">
        <f t="shared" si="350"/>
        <v/>
      </c>
      <c r="AT1365" s="96" t="str">
        <f t="shared" si="351"/>
        <v xml:space="preserve"> </v>
      </c>
    </row>
    <row r="1366" spans="1:46" ht="14.25">
      <c r="A1366" s="84"/>
      <c r="B1366" s="101"/>
      <c r="C1366" s="102"/>
      <c r="D1366" s="102"/>
      <c r="E1366" s="102"/>
      <c r="F1366" s="103"/>
      <c r="H1366" s="104"/>
      <c r="J1366" s="101"/>
      <c r="K1366" s="102"/>
      <c r="L1366" s="102"/>
      <c r="M1366" s="102"/>
      <c r="N1366" s="102"/>
      <c r="O1366" s="102"/>
      <c r="P1366" s="102"/>
      <c r="Q1366" s="102"/>
      <c r="R1366" s="105"/>
      <c r="T1366" s="101"/>
      <c r="U1366" s="102"/>
      <c r="V1366" s="102"/>
      <c r="W1366" s="102"/>
      <c r="X1366" s="106"/>
      <c r="Z1366" s="107"/>
      <c r="AA1366" s="108"/>
      <c r="AB1366" s="108"/>
      <c r="AC1366" s="108"/>
      <c r="AD1366" s="109"/>
      <c r="AF1366" s="32" t="str">
        <f t="shared" si="337"/>
        <v/>
      </c>
      <c r="AG1366" s="31" t="str">
        <f t="shared" si="338"/>
        <v>?</v>
      </c>
      <c r="AH1366" s="31" t="str">
        <f t="shared" si="339"/>
        <v>?</v>
      </c>
      <c r="AI1366" s="31" t="str">
        <f t="shared" si="340"/>
        <v>?</v>
      </c>
      <c r="AJ1366" s="31" t="str">
        <f t="shared" si="341"/>
        <v>?</v>
      </c>
      <c r="AK1366" s="31" t="str">
        <f t="shared" si="342"/>
        <v>?</v>
      </c>
      <c r="AL1366" s="31" t="str">
        <f t="shared" si="343"/>
        <v>?</v>
      </c>
      <c r="AM1366" s="39" t="str">
        <f t="shared" si="344"/>
        <v/>
      </c>
      <c r="AN1366" s="31" t="str">
        <f t="shared" si="345"/>
        <v/>
      </c>
      <c r="AO1366" s="32" t="str">
        <f t="shared" si="346"/>
        <v/>
      </c>
      <c r="AP1366" s="32" t="str">
        <f t="shared" si="347"/>
        <v/>
      </c>
      <c r="AQ1366" s="32" t="str">
        <f t="shared" si="348"/>
        <v/>
      </c>
      <c r="AR1366" s="32" t="str">
        <f t="shared" si="349"/>
        <v/>
      </c>
      <c r="AS1366" s="32" t="str">
        <f t="shared" si="350"/>
        <v/>
      </c>
      <c r="AT1366" s="96" t="str">
        <f t="shared" si="351"/>
        <v xml:space="preserve"> </v>
      </c>
    </row>
    <row r="1367" spans="1:46" ht="14.25">
      <c r="A1367" s="84"/>
      <c r="B1367" s="101"/>
      <c r="C1367" s="102"/>
      <c r="D1367" s="102"/>
      <c r="E1367" s="102"/>
      <c r="F1367" s="103"/>
      <c r="H1367" s="104"/>
      <c r="J1367" s="101"/>
      <c r="K1367" s="102"/>
      <c r="L1367" s="102"/>
      <c r="M1367" s="102"/>
      <c r="N1367" s="102"/>
      <c r="O1367" s="102"/>
      <c r="P1367" s="102"/>
      <c r="Q1367" s="102"/>
      <c r="R1367" s="105"/>
      <c r="T1367" s="101"/>
      <c r="U1367" s="102"/>
      <c r="V1367" s="102"/>
      <c r="W1367" s="102"/>
      <c r="X1367" s="106"/>
      <c r="Z1367" s="107"/>
      <c r="AA1367" s="108"/>
      <c r="AB1367" s="108"/>
      <c r="AC1367" s="108"/>
      <c r="AD1367" s="109"/>
      <c r="AF1367" s="32" t="str">
        <f t="shared" si="337"/>
        <v/>
      </c>
      <c r="AG1367" s="31" t="str">
        <f t="shared" si="338"/>
        <v>?</v>
      </c>
      <c r="AH1367" s="31" t="str">
        <f t="shared" si="339"/>
        <v>?</v>
      </c>
      <c r="AI1367" s="31" t="str">
        <f t="shared" si="340"/>
        <v>?</v>
      </c>
      <c r="AJ1367" s="31" t="str">
        <f t="shared" si="341"/>
        <v>?</v>
      </c>
      <c r="AK1367" s="31" t="str">
        <f t="shared" si="342"/>
        <v>?</v>
      </c>
      <c r="AL1367" s="31" t="str">
        <f t="shared" si="343"/>
        <v>?</v>
      </c>
      <c r="AM1367" s="39" t="str">
        <f t="shared" si="344"/>
        <v/>
      </c>
      <c r="AN1367" s="31" t="str">
        <f t="shared" si="345"/>
        <v/>
      </c>
      <c r="AO1367" s="32" t="str">
        <f t="shared" si="346"/>
        <v/>
      </c>
      <c r="AP1367" s="32" t="str">
        <f t="shared" si="347"/>
        <v/>
      </c>
      <c r="AQ1367" s="32" t="str">
        <f t="shared" si="348"/>
        <v/>
      </c>
      <c r="AR1367" s="32" t="str">
        <f t="shared" si="349"/>
        <v/>
      </c>
      <c r="AS1367" s="32" t="str">
        <f t="shared" si="350"/>
        <v/>
      </c>
      <c r="AT1367" s="96" t="str">
        <f t="shared" si="351"/>
        <v xml:space="preserve"> </v>
      </c>
    </row>
    <row r="1368" spans="1:46" ht="14.25">
      <c r="A1368" s="84"/>
      <c r="B1368" s="101"/>
      <c r="C1368" s="102"/>
      <c r="D1368" s="102"/>
      <c r="E1368" s="102"/>
      <c r="F1368" s="103"/>
      <c r="H1368" s="104"/>
      <c r="J1368" s="101"/>
      <c r="K1368" s="102"/>
      <c r="L1368" s="102"/>
      <c r="M1368" s="102"/>
      <c r="N1368" s="102"/>
      <c r="O1368" s="102"/>
      <c r="P1368" s="102"/>
      <c r="Q1368" s="102"/>
      <c r="R1368" s="105"/>
      <c r="T1368" s="101"/>
      <c r="U1368" s="102"/>
      <c r="V1368" s="102"/>
      <c r="W1368" s="102"/>
      <c r="X1368" s="106"/>
      <c r="Z1368" s="107"/>
      <c r="AA1368" s="108"/>
      <c r="AB1368" s="108"/>
      <c r="AC1368" s="108"/>
      <c r="AD1368" s="109"/>
      <c r="AF1368" s="32" t="str">
        <f t="shared" si="337"/>
        <v/>
      </c>
      <c r="AG1368" s="31" t="str">
        <f t="shared" si="338"/>
        <v>?</v>
      </c>
      <c r="AH1368" s="31" t="str">
        <f t="shared" si="339"/>
        <v>?</v>
      </c>
      <c r="AI1368" s="31" t="str">
        <f t="shared" si="340"/>
        <v>?</v>
      </c>
      <c r="AJ1368" s="31" t="str">
        <f t="shared" si="341"/>
        <v>?</v>
      </c>
      <c r="AK1368" s="31" t="str">
        <f t="shared" si="342"/>
        <v>?</v>
      </c>
      <c r="AL1368" s="31" t="str">
        <f t="shared" si="343"/>
        <v>?</v>
      </c>
      <c r="AM1368" s="39" t="str">
        <f t="shared" si="344"/>
        <v/>
      </c>
      <c r="AN1368" s="31" t="str">
        <f t="shared" si="345"/>
        <v/>
      </c>
      <c r="AO1368" s="32" t="str">
        <f t="shared" si="346"/>
        <v/>
      </c>
      <c r="AP1368" s="32" t="str">
        <f t="shared" si="347"/>
        <v/>
      </c>
      <c r="AQ1368" s="32" t="str">
        <f t="shared" si="348"/>
        <v/>
      </c>
      <c r="AR1368" s="32" t="str">
        <f t="shared" si="349"/>
        <v/>
      </c>
      <c r="AS1368" s="32" t="str">
        <f t="shared" si="350"/>
        <v/>
      </c>
      <c r="AT1368" s="96" t="str">
        <f t="shared" si="351"/>
        <v xml:space="preserve"> </v>
      </c>
    </row>
    <row r="1369" spans="1:46" ht="14.25">
      <c r="A1369" s="84"/>
      <c r="B1369" s="101"/>
      <c r="C1369" s="102"/>
      <c r="D1369" s="102"/>
      <c r="E1369" s="102"/>
      <c r="F1369" s="103"/>
      <c r="H1369" s="104"/>
      <c r="J1369" s="101"/>
      <c r="K1369" s="102"/>
      <c r="L1369" s="102"/>
      <c r="M1369" s="102"/>
      <c r="N1369" s="102"/>
      <c r="O1369" s="102"/>
      <c r="P1369" s="102"/>
      <c r="Q1369" s="102"/>
      <c r="R1369" s="105"/>
      <c r="T1369" s="101"/>
      <c r="U1369" s="102"/>
      <c r="V1369" s="102"/>
      <c r="W1369" s="102"/>
      <c r="X1369" s="106"/>
      <c r="Z1369" s="107"/>
      <c r="AA1369" s="108"/>
      <c r="AB1369" s="108"/>
      <c r="AC1369" s="108"/>
      <c r="AD1369" s="109"/>
      <c r="AF1369" s="32" t="str">
        <f t="shared" si="337"/>
        <v/>
      </c>
      <c r="AG1369" s="31" t="str">
        <f t="shared" si="338"/>
        <v>?</v>
      </c>
      <c r="AH1369" s="31" t="str">
        <f t="shared" si="339"/>
        <v>?</v>
      </c>
      <c r="AI1369" s="31" t="str">
        <f t="shared" si="340"/>
        <v>?</v>
      </c>
      <c r="AJ1369" s="31" t="str">
        <f t="shared" si="341"/>
        <v>?</v>
      </c>
      <c r="AK1369" s="31" t="str">
        <f t="shared" si="342"/>
        <v>?</v>
      </c>
      <c r="AL1369" s="31" t="str">
        <f t="shared" si="343"/>
        <v>?</v>
      </c>
      <c r="AM1369" s="39" t="str">
        <f t="shared" si="344"/>
        <v/>
      </c>
      <c r="AN1369" s="31" t="str">
        <f t="shared" si="345"/>
        <v/>
      </c>
      <c r="AO1369" s="32" t="str">
        <f t="shared" si="346"/>
        <v/>
      </c>
      <c r="AP1369" s="32" t="str">
        <f t="shared" si="347"/>
        <v/>
      </c>
      <c r="AQ1369" s="32" t="str">
        <f t="shared" si="348"/>
        <v/>
      </c>
      <c r="AR1369" s="32" t="str">
        <f t="shared" si="349"/>
        <v/>
      </c>
      <c r="AS1369" s="32" t="str">
        <f t="shared" si="350"/>
        <v/>
      </c>
      <c r="AT1369" s="96" t="str">
        <f t="shared" si="351"/>
        <v xml:space="preserve"> </v>
      </c>
    </row>
    <row r="1370" spans="1:46" ht="14.25">
      <c r="A1370" s="84"/>
      <c r="B1370" s="101"/>
      <c r="C1370" s="102"/>
      <c r="D1370" s="102"/>
      <c r="E1370" s="102"/>
      <c r="F1370" s="103"/>
      <c r="H1370" s="104"/>
      <c r="J1370" s="101"/>
      <c r="K1370" s="102"/>
      <c r="L1370" s="102"/>
      <c r="M1370" s="102"/>
      <c r="N1370" s="102"/>
      <c r="O1370" s="102"/>
      <c r="P1370" s="102"/>
      <c r="Q1370" s="102"/>
      <c r="R1370" s="105"/>
      <c r="T1370" s="101"/>
      <c r="U1370" s="102"/>
      <c r="V1370" s="102"/>
      <c r="W1370" s="102"/>
      <c r="X1370" s="106"/>
      <c r="Z1370" s="107"/>
      <c r="AA1370" s="108"/>
      <c r="AB1370" s="108"/>
      <c r="AC1370" s="108"/>
      <c r="AD1370" s="109"/>
      <c r="AF1370" s="32" t="str">
        <f t="shared" si="337"/>
        <v/>
      </c>
      <c r="AG1370" s="31" t="str">
        <f t="shared" si="338"/>
        <v>?</v>
      </c>
      <c r="AH1370" s="31" t="str">
        <f t="shared" si="339"/>
        <v>?</v>
      </c>
      <c r="AI1370" s="31" t="str">
        <f t="shared" si="340"/>
        <v>?</v>
      </c>
      <c r="AJ1370" s="31" t="str">
        <f t="shared" si="341"/>
        <v>?</v>
      </c>
      <c r="AK1370" s="31" t="str">
        <f t="shared" si="342"/>
        <v>?</v>
      </c>
      <c r="AL1370" s="31" t="str">
        <f t="shared" si="343"/>
        <v>?</v>
      </c>
      <c r="AM1370" s="39" t="str">
        <f t="shared" si="344"/>
        <v/>
      </c>
      <c r="AN1370" s="31" t="str">
        <f t="shared" si="345"/>
        <v/>
      </c>
      <c r="AO1370" s="32" t="str">
        <f t="shared" si="346"/>
        <v/>
      </c>
      <c r="AP1370" s="32" t="str">
        <f t="shared" si="347"/>
        <v/>
      </c>
      <c r="AQ1370" s="32" t="str">
        <f t="shared" si="348"/>
        <v/>
      </c>
      <c r="AR1370" s="32" t="str">
        <f t="shared" si="349"/>
        <v/>
      </c>
      <c r="AS1370" s="32" t="str">
        <f t="shared" si="350"/>
        <v/>
      </c>
      <c r="AT1370" s="96" t="str">
        <f t="shared" si="351"/>
        <v xml:space="preserve"> </v>
      </c>
    </row>
    <row r="1371" spans="1:46" ht="14.25">
      <c r="A1371" s="84"/>
      <c r="B1371" s="101"/>
      <c r="C1371" s="102"/>
      <c r="D1371" s="102"/>
      <c r="E1371" s="102"/>
      <c r="F1371" s="103"/>
      <c r="H1371" s="104"/>
      <c r="J1371" s="101"/>
      <c r="K1371" s="102"/>
      <c r="L1371" s="102"/>
      <c r="M1371" s="102"/>
      <c r="N1371" s="102"/>
      <c r="O1371" s="102"/>
      <c r="P1371" s="102"/>
      <c r="Q1371" s="102"/>
      <c r="R1371" s="105"/>
      <c r="T1371" s="101"/>
      <c r="U1371" s="102"/>
      <c r="V1371" s="102"/>
      <c r="W1371" s="102"/>
      <c r="X1371" s="106"/>
      <c r="Z1371" s="107"/>
      <c r="AA1371" s="108"/>
      <c r="AB1371" s="108"/>
      <c r="AC1371" s="108"/>
      <c r="AD1371" s="109"/>
      <c r="AF1371" s="32" t="str">
        <f t="shared" si="337"/>
        <v/>
      </c>
      <c r="AG1371" s="31" t="str">
        <f t="shared" si="338"/>
        <v>?</v>
      </c>
      <c r="AH1371" s="31" t="str">
        <f t="shared" si="339"/>
        <v>?</v>
      </c>
      <c r="AI1371" s="31" t="str">
        <f t="shared" si="340"/>
        <v>?</v>
      </c>
      <c r="AJ1371" s="31" t="str">
        <f t="shared" si="341"/>
        <v>?</v>
      </c>
      <c r="AK1371" s="31" t="str">
        <f t="shared" si="342"/>
        <v>?</v>
      </c>
      <c r="AL1371" s="31" t="str">
        <f t="shared" si="343"/>
        <v>?</v>
      </c>
      <c r="AM1371" s="39" t="str">
        <f t="shared" si="344"/>
        <v/>
      </c>
      <c r="AN1371" s="31" t="str">
        <f t="shared" si="345"/>
        <v/>
      </c>
      <c r="AO1371" s="32" t="str">
        <f t="shared" si="346"/>
        <v/>
      </c>
      <c r="AP1371" s="32" t="str">
        <f t="shared" si="347"/>
        <v/>
      </c>
      <c r="AQ1371" s="32" t="str">
        <f t="shared" si="348"/>
        <v/>
      </c>
      <c r="AR1371" s="32" t="str">
        <f t="shared" si="349"/>
        <v/>
      </c>
      <c r="AS1371" s="32" t="str">
        <f t="shared" si="350"/>
        <v/>
      </c>
      <c r="AT1371" s="96" t="str">
        <f t="shared" si="351"/>
        <v xml:space="preserve"> </v>
      </c>
    </row>
    <row r="1372" spans="1:46" ht="14.25">
      <c r="A1372" s="84"/>
      <c r="B1372" s="101"/>
      <c r="C1372" s="102"/>
      <c r="D1372" s="102"/>
      <c r="E1372" s="102"/>
      <c r="F1372" s="103"/>
      <c r="H1372" s="104"/>
      <c r="J1372" s="101"/>
      <c r="K1372" s="102"/>
      <c r="L1372" s="102"/>
      <c r="M1372" s="102"/>
      <c r="N1372" s="102"/>
      <c r="O1372" s="102"/>
      <c r="P1372" s="102"/>
      <c r="Q1372" s="102"/>
      <c r="R1372" s="105"/>
      <c r="T1372" s="101"/>
      <c r="U1372" s="102"/>
      <c r="V1372" s="102"/>
      <c r="W1372" s="102"/>
      <c r="X1372" s="106"/>
      <c r="Z1372" s="107"/>
      <c r="AA1372" s="108"/>
      <c r="AB1372" s="108"/>
      <c r="AC1372" s="108"/>
      <c r="AD1372" s="109"/>
      <c r="AF1372" s="32" t="str">
        <f t="shared" si="337"/>
        <v/>
      </c>
      <c r="AG1372" s="31" t="str">
        <f t="shared" si="338"/>
        <v>?</v>
      </c>
      <c r="AH1372" s="31" t="str">
        <f t="shared" si="339"/>
        <v>?</v>
      </c>
      <c r="AI1372" s="31" t="str">
        <f t="shared" si="340"/>
        <v>?</v>
      </c>
      <c r="AJ1372" s="31" t="str">
        <f t="shared" si="341"/>
        <v>?</v>
      </c>
      <c r="AK1372" s="31" t="str">
        <f t="shared" si="342"/>
        <v>?</v>
      </c>
      <c r="AL1372" s="31" t="str">
        <f t="shared" si="343"/>
        <v>?</v>
      </c>
      <c r="AM1372" s="39" t="str">
        <f t="shared" si="344"/>
        <v/>
      </c>
      <c r="AN1372" s="31" t="str">
        <f t="shared" si="345"/>
        <v/>
      </c>
      <c r="AO1372" s="32" t="str">
        <f t="shared" si="346"/>
        <v/>
      </c>
      <c r="AP1372" s="32" t="str">
        <f t="shared" si="347"/>
        <v/>
      </c>
      <c r="AQ1372" s="32" t="str">
        <f t="shared" si="348"/>
        <v/>
      </c>
      <c r="AR1372" s="32" t="str">
        <f t="shared" si="349"/>
        <v/>
      </c>
      <c r="AS1372" s="32" t="str">
        <f t="shared" si="350"/>
        <v/>
      </c>
      <c r="AT1372" s="96" t="str">
        <f t="shared" si="351"/>
        <v xml:space="preserve"> </v>
      </c>
    </row>
    <row r="1373" spans="1:46" ht="14.25">
      <c r="A1373" s="84"/>
      <c r="B1373" s="101"/>
      <c r="C1373" s="102"/>
      <c r="D1373" s="102"/>
      <c r="E1373" s="102"/>
      <c r="F1373" s="103"/>
      <c r="H1373" s="104"/>
      <c r="J1373" s="101"/>
      <c r="K1373" s="102"/>
      <c r="L1373" s="102"/>
      <c r="M1373" s="102"/>
      <c r="N1373" s="102"/>
      <c r="O1373" s="102"/>
      <c r="P1373" s="102"/>
      <c r="Q1373" s="102"/>
      <c r="R1373" s="105"/>
      <c r="T1373" s="101"/>
      <c r="U1373" s="102"/>
      <c r="V1373" s="102"/>
      <c r="W1373" s="102"/>
      <c r="X1373" s="106"/>
      <c r="Z1373" s="107"/>
      <c r="AA1373" s="108"/>
      <c r="AB1373" s="108"/>
      <c r="AC1373" s="108"/>
      <c r="AD1373" s="109"/>
      <c r="AF1373" s="32" t="str">
        <f t="shared" si="337"/>
        <v/>
      </c>
      <c r="AG1373" s="31" t="str">
        <f t="shared" si="338"/>
        <v>?</v>
      </c>
      <c r="AH1373" s="31" t="str">
        <f t="shared" si="339"/>
        <v>?</v>
      </c>
      <c r="AI1373" s="31" t="str">
        <f t="shared" si="340"/>
        <v>?</v>
      </c>
      <c r="AJ1373" s="31" t="str">
        <f t="shared" si="341"/>
        <v>?</v>
      </c>
      <c r="AK1373" s="31" t="str">
        <f t="shared" si="342"/>
        <v>?</v>
      </c>
      <c r="AL1373" s="31" t="str">
        <f t="shared" si="343"/>
        <v>?</v>
      </c>
      <c r="AM1373" s="39" t="str">
        <f t="shared" si="344"/>
        <v/>
      </c>
      <c r="AN1373" s="31" t="str">
        <f t="shared" si="345"/>
        <v/>
      </c>
      <c r="AO1373" s="32" t="str">
        <f t="shared" si="346"/>
        <v/>
      </c>
      <c r="AP1373" s="32" t="str">
        <f t="shared" si="347"/>
        <v/>
      </c>
      <c r="AQ1373" s="32" t="str">
        <f t="shared" si="348"/>
        <v/>
      </c>
      <c r="AR1373" s="32" t="str">
        <f t="shared" si="349"/>
        <v/>
      </c>
      <c r="AS1373" s="32" t="str">
        <f t="shared" si="350"/>
        <v/>
      </c>
      <c r="AT1373" s="96" t="str">
        <f t="shared" si="351"/>
        <v xml:space="preserve"> </v>
      </c>
    </row>
    <row r="1374" spans="1:46" ht="14.25">
      <c r="A1374" s="84"/>
      <c r="B1374" s="101"/>
      <c r="C1374" s="102"/>
      <c r="D1374" s="102"/>
      <c r="E1374" s="102"/>
      <c r="F1374" s="103"/>
      <c r="H1374" s="104"/>
      <c r="J1374" s="101"/>
      <c r="K1374" s="102"/>
      <c r="L1374" s="102"/>
      <c r="M1374" s="102"/>
      <c r="N1374" s="102"/>
      <c r="O1374" s="102"/>
      <c r="P1374" s="102"/>
      <c r="Q1374" s="102"/>
      <c r="R1374" s="105"/>
      <c r="T1374" s="101"/>
      <c r="U1374" s="102"/>
      <c r="V1374" s="102"/>
      <c r="W1374" s="102"/>
      <c r="X1374" s="106"/>
      <c r="Z1374" s="107"/>
      <c r="AA1374" s="108"/>
      <c r="AB1374" s="108"/>
      <c r="AC1374" s="108"/>
      <c r="AD1374" s="109"/>
      <c r="AF1374" s="32" t="str">
        <f t="shared" ref="AF1374:AF1437" si="352">IF(COUNTA(H1374)&gt;0,CONCATENATE(" [",H1374,"] "),"")</f>
        <v/>
      </c>
      <c r="AG1374" s="31" t="str">
        <f t="shared" ref="AG1374:AG1437" si="353">IF(COUNTA(L1374)&gt;0,RIGHT(L1374,LEN(L1374)-5),"?")</f>
        <v>?</v>
      </c>
      <c r="AH1374" s="31" t="str">
        <f t="shared" ref="AH1374:AH1437" si="354">IF(COUNTA(M1374)&gt;0,RIGHT(M1374,LEN(M1374)-5),"?")</f>
        <v>?</v>
      </c>
      <c r="AI1374" s="31" t="str">
        <f t="shared" ref="AI1374:AI1437" si="355">IF(COUNTA(N1374)&gt;0,RIGHT(N1374,LEN(N1374)-5),"?")</f>
        <v>?</v>
      </c>
      <c r="AJ1374" s="31" t="str">
        <f t="shared" ref="AJ1374:AJ1437" si="356">IF(COUNTA(O1374)&gt;0,RIGHT(O1374,LEN(O1374)-5),"?")</f>
        <v>?</v>
      </c>
      <c r="AK1374" s="31" t="str">
        <f t="shared" ref="AK1374:AK1437" si="357">IF(COUNTA(P1374)&gt;0,RIGHT(P1374,LEN(P1374)-5),"?")</f>
        <v>?</v>
      </c>
      <c r="AL1374" s="31" t="str">
        <f t="shared" ref="AL1374:AL1437" si="358">IF(COUNTA(Q1374)&gt;0,RIGHT(Q1374,LEN(Q1374)-5),"?")</f>
        <v>?</v>
      </c>
      <c r="AM1374" s="39" t="str">
        <f t="shared" ref="AM1374:AM1437" si="359">IF(COUNTA(R1374)&gt;0,CONCATENATE(" Fasta: ",RIGHT(R1374,LEN(R1374)-5)),"")</f>
        <v/>
      </c>
      <c r="AN1374" s="31" t="str">
        <f t="shared" ref="AN1374:AN1437" si="360">IF(A1374="Målvakt",CONCATENATE(AG1374," - ",AK1374),"")</f>
        <v/>
      </c>
      <c r="AO1374" s="32" t="str">
        <f t="shared" ref="AO1374:AO1437" si="361">IF(A1374="Försvarare",CONCATENATE(AK1374," - ",AH1374," - ",AJ1374," - ",AI1374),"")</f>
        <v/>
      </c>
      <c r="AP1374" s="32" t="str">
        <f t="shared" ref="AP1374:AP1437" si="362">IF(A1374="Inner",CONCATENATE(AH1374," - ",AI1374," - ",AK1374),"")</f>
        <v/>
      </c>
      <c r="AQ1374" s="32" t="str">
        <f t="shared" ref="AQ1374:AQ1437" si="363">IF(A1374="Ytter",CONCATENATE(AJ1374," - ",AH1374," - ",AI1374," - ",AK1374),"")</f>
        <v/>
      </c>
      <c r="AR1374" s="32" t="str">
        <f t="shared" ref="AR1374:AR1437" si="364">IF(A1374="Anfallare",CONCATENATE(AL1374," - ",AI1374," - ",AJ1374),"")</f>
        <v/>
      </c>
      <c r="AS1374" s="32" t="str">
        <f t="shared" ref="AS1374:AS1437" si="365">IF(A1374="Def anfallare",CONCATENATE(AI1374," - ",AH1374," - ",AL1374," - ",AJ1374),"")</f>
        <v/>
      </c>
      <c r="AT1374" s="96" t="str">
        <f t="shared" si="351"/>
        <v xml:space="preserve"> </v>
      </c>
    </row>
    <row r="1375" spans="1:46" ht="14.25">
      <c r="A1375" s="84"/>
      <c r="B1375" s="101"/>
      <c r="C1375" s="102"/>
      <c r="D1375" s="102"/>
      <c r="E1375" s="102"/>
      <c r="F1375" s="103"/>
      <c r="H1375" s="104"/>
      <c r="J1375" s="101"/>
      <c r="K1375" s="102"/>
      <c r="L1375" s="102"/>
      <c r="M1375" s="102"/>
      <c r="N1375" s="102"/>
      <c r="O1375" s="102"/>
      <c r="P1375" s="102"/>
      <c r="Q1375" s="102"/>
      <c r="R1375" s="105"/>
      <c r="T1375" s="101"/>
      <c r="U1375" s="102"/>
      <c r="V1375" s="102"/>
      <c r="W1375" s="102"/>
      <c r="X1375" s="106"/>
      <c r="Z1375" s="107"/>
      <c r="AA1375" s="108"/>
      <c r="AB1375" s="108"/>
      <c r="AC1375" s="108"/>
      <c r="AD1375" s="109"/>
      <c r="AF1375" s="32" t="str">
        <f t="shared" si="352"/>
        <v/>
      </c>
      <c r="AG1375" s="31" t="str">
        <f t="shared" si="353"/>
        <v>?</v>
      </c>
      <c r="AH1375" s="31" t="str">
        <f t="shared" si="354"/>
        <v>?</v>
      </c>
      <c r="AI1375" s="31" t="str">
        <f t="shared" si="355"/>
        <v>?</v>
      </c>
      <c r="AJ1375" s="31" t="str">
        <f t="shared" si="356"/>
        <v>?</v>
      </c>
      <c r="AK1375" s="31" t="str">
        <f t="shared" si="357"/>
        <v>?</v>
      </c>
      <c r="AL1375" s="31" t="str">
        <f t="shared" si="358"/>
        <v>?</v>
      </c>
      <c r="AM1375" s="39" t="str">
        <f t="shared" si="359"/>
        <v/>
      </c>
      <c r="AN1375" s="31" t="str">
        <f t="shared" si="360"/>
        <v/>
      </c>
      <c r="AO1375" s="32" t="str">
        <f t="shared" si="361"/>
        <v/>
      </c>
      <c r="AP1375" s="32" t="str">
        <f t="shared" si="362"/>
        <v/>
      </c>
      <c r="AQ1375" s="32" t="str">
        <f t="shared" si="363"/>
        <v/>
      </c>
      <c r="AR1375" s="32" t="str">
        <f t="shared" si="364"/>
        <v/>
      </c>
      <c r="AS1375" s="32" t="str">
        <f t="shared" si="365"/>
        <v/>
      </c>
      <c r="AT1375" s="96" t="str">
        <f t="shared" si="351"/>
        <v xml:space="preserve"> </v>
      </c>
    </row>
    <row r="1376" spans="1:46" ht="14.25">
      <c r="A1376" s="84"/>
      <c r="B1376" s="101"/>
      <c r="C1376" s="102"/>
      <c r="D1376" s="102"/>
      <c r="E1376" s="102"/>
      <c r="F1376" s="103"/>
      <c r="H1376" s="104"/>
      <c r="J1376" s="101"/>
      <c r="K1376" s="102"/>
      <c r="L1376" s="102"/>
      <c r="M1376" s="102"/>
      <c r="N1376" s="102"/>
      <c r="O1376" s="102"/>
      <c r="P1376" s="102"/>
      <c r="Q1376" s="102"/>
      <c r="R1376" s="105"/>
      <c r="T1376" s="101"/>
      <c r="U1376" s="102"/>
      <c r="V1376" s="102"/>
      <c r="W1376" s="102"/>
      <c r="X1376" s="106"/>
      <c r="Z1376" s="107"/>
      <c r="AA1376" s="108"/>
      <c r="AB1376" s="108"/>
      <c r="AC1376" s="108"/>
      <c r="AD1376" s="109"/>
      <c r="AF1376" s="32" t="str">
        <f t="shared" si="352"/>
        <v/>
      </c>
      <c r="AG1376" s="31" t="str">
        <f t="shared" si="353"/>
        <v>?</v>
      </c>
      <c r="AH1376" s="31" t="str">
        <f t="shared" si="354"/>
        <v>?</v>
      </c>
      <c r="AI1376" s="31" t="str">
        <f t="shared" si="355"/>
        <v>?</v>
      </c>
      <c r="AJ1376" s="31" t="str">
        <f t="shared" si="356"/>
        <v>?</v>
      </c>
      <c r="AK1376" s="31" t="str">
        <f t="shared" si="357"/>
        <v>?</v>
      </c>
      <c r="AL1376" s="31" t="str">
        <f t="shared" si="358"/>
        <v>?</v>
      </c>
      <c r="AM1376" s="39" t="str">
        <f t="shared" si="359"/>
        <v/>
      </c>
      <c r="AN1376" s="31" t="str">
        <f t="shared" si="360"/>
        <v/>
      </c>
      <c r="AO1376" s="32" t="str">
        <f t="shared" si="361"/>
        <v/>
      </c>
      <c r="AP1376" s="32" t="str">
        <f t="shared" si="362"/>
        <v/>
      </c>
      <c r="AQ1376" s="32" t="str">
        <f t="shared" si="363"/>
        <v/>
      </c>
      <c r="AR1376" s="32" t="str">
        <f t="shared" si="364"/>
        <v/>
      </c>
      <c r="AS1376" s="32" t="str">
        <f t="shared" si="365"/>
        <v/>
      </c>
      <c r="AT1376" s="96" t="str">
        <f t="shared" si="351"/>
        <v xml:space="preserve"> </v>
      </c>
    </row>
    <row r="1377" spans="1:46" ht="14.25">
      <c r="A1377" s="84"/>
      <c r="B1377" s="101"/>
      <c r="C1377" s="102"/>
      <c r="D1377" s="102"/>
      <c r="E1377" s="102"/>
      <c r="F1377" s="103"/>
      <c r="H1377" s="104"/>
      <c r="J1377" s="101"/>
      <c r="K1377" s="102"/>
      <c r="L1377" s="102"/>
      <c r="M1377" s="102"/>
      <c r="N1377" s="102"/>
      <c r="O1377" s="102"/>
      <c r="P1377" s="102"/>
      <c r="Q1377" s="102"/>
      <c r="R1377" s="105"/>
      <c r="T1377" s="101"/>
      <c r="U1377" s="102"/>
      <c r="V1377" s="102"/>
      <c r="W1377" s="102"/>
      <c r="X1377" s="106"/>
      <c r="Z1377" s="107"/>
      <c r="AA1377" s="108"/>
      <c r="AB1377" s="108"/>
      <c r="AC1377" s="108"/>
      <c r="AD1377" s="109"/>
      <c r="AF1377" s="32" t="str">
        <f t="shared" si="352"/>
        <v/>
      </c>
      <c r="AG1377" s="31" t="str">
        <f t="shared" si="353"/>
        <v>?</v>
      </c>
      <c r="AH1377" s="31" t="str">
        <f t="shared" si="354"/>
        <v>?</v>
      </c>
      <c r="AI1377" s="31" t="str">
        <f t="shared" si="355"/>
        <v>?</v>
      </c>
      <c r="AJ1377" s="31" t="str">
        <f t="shared" si="356"/>
        <v>?</v>
      </c>
      <c r="AK1377" s="31" t="str">
        <f t="shared" si="357"/>
        <v>?</v>
      </c>
      <c r="AL1377" s="31" t="str">
        <f t="shared" si="358"/>
        <v>?</v>
      </c>
      <c r="AM1377" s="39" t="str">
        <f t="shared" si="359"/>
        <v/>
      </c>
      <c r="AN1377" s="31" t="str">
        <f t="shared" si="360"/>
        <v/>
      </c>
      <c r="AO1377" s="32" t="str">
        <f t="shared" si="361"/>
        <v/>
      </c>
      <c r="AP1377" s="32" t="str">
        <f t="shared" si="362"/>
        <v/>
      </c>
      <c r="AQ1377" s="32" t="str">
        <f t="shared" si="363"/>
        <v/>
      </c>
      <c r="AR1377" s="32" t="str">
        <f t="shared" si="364"/>
        <v/>
      </c>
      <c r="AS1377" s="32" t="str">
        <f t="shared" si="365"/>
        <v/>
      </c>
      <c r="AT1377" s="96" t="str">
        <f t="shared" si="351"/>
        <v xml:space="preserve"> </v>
      </c>
    </row>
    <row r="1378" spans="1:46" ht="14.25">
      <c r="A1378" s="84"/>
      <c r="B1378" s="101"/>
      <c r="C1378" s="102"/>
      <c r="D1378" s="102"/>
      <c r="E1378" s="102"/>
      <c r="F1378" s="103"/>
      <c r="H1378" s="104"/>
      <c r="J1378" s="101"/>
      <c r="K1378" s="102"/>
      <c r="L1378" s="102"/>
      <c r="M1378" s="102"/>
      <c r="N1378" s="102"/>
      <c r="O1378" s="102"/>
      <c r="P1378" s="102"/>
      <c r="Q1378" s="102"/>
      <c r="R1378" s="105"/>
      <c r="T1378" s="101"/>
      <c r="U1378" s="102"/>
      <c r="V1378" s="102"/>
      <c r="W1378" s="102"/>
      <c r="X1378" s="106"/>
      <c r="Z1378" s="107"/>
      <c r="AA1378" s="108"/>
      <c r="AB1378" s="108"/>
      <c r="AC1378" s="108"/>
      <c r="AD1378" s="109"/>
      <c r="AF1378" s="32" t="str">
        <f t="shared" si="352"/>
        <v/>
      </c>
      <c r="AG1378" s="31" t="str">
        <f t="shared" si="353"/>
        <v>?</v>
      </c>
      <c r="AH1378" s="31" t="str">
        <f t="shared" si="354"/>
        <v>?</v>
      </c>
      <c r="AI1378" s="31" t="str">
        <f t="shared" si="355"/>
        <v>?</v>
      </c>
      <c r="AJ1378" s="31" t="str">
        <f t="shared" si="356"/>
        <v>?</v>
      </c>
      <c r="AK1378" s="31" t="str">
        <f t="shared" si="357"/>
        <v>?</v>
      </c>
      <c r="AL1378" s="31" t="str">
        <f t="shared" si="358"/>
        <v>?</v>
      </c>
      <c r="AM1378" s="39" t="str">
        <f t="shared" si="359"/>
        <v/>
      </c>
      <c r="AN1378" s="31" t="str">
        <f t="shared" si="360"/>
        <v/>
      </c>
      <c r="AO1378" s="32" t="str">
        <f t="shared" si="361"/>
        <v/>
      </c>
      <c r="AP1378" s="32" t="str">
        <f t="shared" si="362"/>
        <v/>
      </c>
      <c r="AQ1378" s="32" t="str">
        <f t="shared" si="363"/>
        <v/>
      </c>
      <c r="AR1378" s="32" t="str">
        <f t="shared" si="364"/>
        <v/>
      </c>
      <c r="AS1378" s="32" t="str">
        <f t="shared" si="365"/>
        <v/>
      </c>
      <c r="AT1378" s="96" t="str">
        <f t="shared" si="351"/>
        <v xml:space="preserve"> </v>
      </c>
    </row>
    <row r="1379" spans="1:46" ht="14.25">
      <c r="A1379" s="84"/>
      <c r="B1379" s="101"/>
      <c r="C1379" s="102"/>
      <c r="D1379" s="102"/>
      <c r="E1379" s="102"/>
      <c r="F1379" s="103"/>
      <c r="H1379" s="104"/>
      <c r="J1379" s="101"/>
      <c r="K1379" s="102"/>
      <c r="L1379" s="102"/>
      <c r="M1379" s="102"/>
      <c r="N1379" s="102"/>
      <c r="O1379" s="102"/>
      <c r="P1379" s="102"/>
      <c r="Q1379" s="102"/>
      <c r="R1379" s="105"/>
      <c r="T1379" s="101"/>
      <c r="U1379" s="102"/>
      <c r="V1379" s="102"/>
      <c r="W1379" s="102"/>
      <c r="X1379" s="106"/>
      <c r="Z1379" s="107"/>
      <c r="AA1379" s="108"/>
      <c r="AB1379" s="108"/>
      <c r="AC1379" s="108"/>
      <c r="AD1379" s="109"/>
      <c r="AF1379" s="32" t="str">
        <f t="shared" si="352"/>
        <v/>
      </c>
      <c r="AG1379" s="31" t="str">
        <f t="shared" si="353"/>
        <v>?</v>
      </c>
      <c r="AH1379" s="31" t="str">
        <f t="shared" si="354"/>
        <v>?</v>
      </c>
      <c r="AI1379" s="31" t="str">
        <f t="shared" si="355"/>
        <v>?</v>
      </c>
      <c r="AJ1379" s="31" t="str">
        <f t="shared" si="356"/>
        <v>?</v>
      </c>
      <c r="AK1379" s="31" t="str">
        <f t="shared" si="357"/>
        <v>?</v>
      </c>
      <c r="AL1379" s="31" t="str">
        <f t="shared" si="358"/>
        <v>?</v>
      </c>
      <c r="AM1379" s="39" t="str">
        <f t="shared" si="359"/>
        <v/>
      </c>
      <c r="AN1379" s="31" t="str">
        <f t="shared" si="360"/>
        <v/>
      </c>
      <c r="AO1379" s="32" t="str">
        <f t="shared" si="361"/>
        <v/>
      </c>
      <c r="AP1379" s="32" t="str">
        <f t="shared" si="362"/>
        <v/>
      </c>
      <c r="AQ1379" s="32" t="str">
        <f t="shared" si="363"/>
        <v/>
      </c>
      <c r="AR1379" s="32" t="str">
        <f t="shared" si="364"/>
        <v/>
      </c>
      <c r="AS1379" s="32" t="str">
        <f t="shared" si="365"/>
        <v/>
      </c>
      <c r="AT1379" s="96" t="str">
        <f t="shared" si="351"/>
        <v xml:space="preserve"> </v>
      </c>
    </row>
    <row r="1380" spans="1:46" ht="14.25">
      <c r="A1380" s="84"/>
      <c r="B1380" s="101"/>
      <c r="C1380" s="102"/>
      <c r="D1380" s="102"/>
      <c r="E1380" s="102"/>
      <c r="F1380" s="103"/>
      <c r="H1380" s="104"/>
      <c r="J1380" s="101"/>
      <c r="K1380" s="102"/>
      <c r="L1380" s="102"/>
      <c r="M1380" s="102"/>
      <c r="N1380" s="102"/>
      <c r="O1380" s="102"/>
      <c r="P1380" s="102"/>
      <c r="Q1380" s="102"/>
      <c r="R1380" s="105"/>
      <c r="T1380" s="101"/>
      <c r="U1380" s="102"/>
      <c r="V1380" s="102"/>
      <c r="W1380" s="102"/>
      <c r="X1380" s="106"/>
      <c r="Z1380" s="107"/>
      <c r="AA1380" s="108"/>
      <c r="AB1380" s="108"/>
      <c r="AC1380" s="108"/>
      <c r="AD1380" s="109"/>
      <c r="AF1380" s="32" t="str">
        <f t="shared" si="352"/>
        <v/>
      </c>
      <c r="AG1380" s="31" t="str">
        <f t="shared" si="353"/>
        <v>?</v>
      </c>
      <c r="AH1380" s="31" t="str">
        <f t="shared" si="354"/>
        <v>?</v>
      </c>
      <c r="AI1380" s="31" t="str">
        <f t="shared" si="355"/>
        <v>?</v>
      </c>
      <c r="AJ1380" s="31" t="str">
        <f t="shared" si="356"/>
        <v>?</v>
      </c>
      <c r="AK1380" s="31" t="str">
        <f t="shared" si="357"/>
        <v>?</v>
      </c>
      <c r="AL1380" s="31" t="str">
        <f t="shared" si="358"/>
        <v>?</v>
      </c>
      <c r="AM1380" s="39" t="str">
        <f t="shared" si="359"/>
        <v/>
      </c>
      <c r="AN1380" s="31" t="str">
        <f t="shared" si="360"/>
        <v/>
      </c>
      <c r="AO1380" s="32" t="str">
        <f t="shared" si="361"/>
        <v/>
      </c>
      <c r="AP1380" s="32" t="str">
        <f t="shared" si="362"/>
        <v/>
      </c>
      <c r="AQ1380" s="32" t="str">
        <f t="shared" si="363"/>
        <v/>
      </c>
      <c r="AR1380" s="32" t="str">
        <f t="shared" si="364"/>
        <v/>
      </c>
      <c r="AS1380" s="32" t="str">
        <f t="shared" si="365"/>
        <v/>
      </c>
      <c r="AT1380" s="96" t="str">
        <f t="shared" si="351"/>
        <v xml:space="preserve"> </v>
      </c>
    </row>
    <row r="1381" spans="1:46" ht="14.25">
      <c r="A1381" s="84"/>
      <c r="B1381" s="101"/>
      <c r="C1381" s="102"/>
      <c r="D1381" s="102"/>
      <c r="E1381" s="102"/>
      <c r="F1381" s="103"/>
      <c r="H1381" s="104"/>
      <c r="J1381" s="101"/>
      <c r="K1381" s="102"/>
      <c r="L1381" s="102"/>
      <c r="M1381" s="102"/>
      <c r="N1381" s="102"/>
      <c r="O1381" s="102"/>
      <c r="P1381" s="102"/>
      <c r="Q1381" s="102"/>
      <c r="R1381" s="105"/>
      <c r="T1381" s="101"/>
      <c r="U1381" s="102"/>
      <c r="V1381" s="102"/>
      <c r="W1381" s="102"/>
      <c r="X1381" s="106"/>
      <c r="Z1381" s="107"/>
      <c r="AA1381" s="108"/>
      <c r="AB1381" s="108"/>
      <c r="AC1381" s="108"/>
      <c r="AD1381" s="109"/>
      <c r="AF1381" s="32" t="str">
        <f t="shared" si="352"/>
        <v/>
      </c>
      <c r="AG1381" s="31" t="str">
        <f t="shared" si="353"/>
        <v>?</v>
      </c>
      <c r="AH1381" s="31" t="str">
        <f t="shared" si="354"/>
        <v>?</v>
      </c>
      <c r="AI1381" s="31" t="str">
        <f t="shared" si="355"/>
        <v>?</v>
      </c>
      <c r="AJ1381" s="31" t="str">
        <f t="shared" si="356"/>
        <v>?</v>
      </c>
      <c r="AK1381" s="31" t="str">
        <f t="shared" si="357"/>
        <v>?</v>
      </c>
      <c r="AL1381" s="31" t="str">
        <f t="shared" si="358"/>
        <v>?</v>
      </c>
      <c r="AM1381" s="39" t="str">
        <f t="shared" si="359"/>
        <v/>
      </c>
      <c r="AN1381" s="31" t="str">
        <f t="shared" si="360"/>
        <v/>
      </c>
      <c r="AO1381" s="32" t="str">
        <f t="shared" si="361"/>
        <v/>
      </c>
      <c r="AP1381" s="32" t="str">
        <f t="shared" si="362"/>
        <v/>
      </c>
      <c r="AQ1381" s="32" t="str">
        <f t="shared" si="363"/>
        <v/>
      </c>
      <c r="AR1381" s="32" t="str">
        <f t="shared" si="364"/>
        <v/>
      </c>
      <c r="AS1381" s="32" t="str">
        <f t="shared" si="365"/>
        <v/>
      </c>
      <c r="AT1381" s="96" t="str">
        <f t="shared" ref="AT1381:AT1444" si="366">CONCATENATE(IF(Z1381="LL","[u]",IF(Z1381="Ny","[i]",IF(Z1381="Extra koll","[b]",""))),F1381," ",C1381,IF(COUNTA(D1381)&gt;0,CONCATENATE(" [playerid=",D1381,"] "),""),AN1381,AO1381,AP1381,AQ1381,AR1381,AS1381,AF1381,AM1381,IF(Z1381="LL","[/u]",IF(Z1381="Ny","[/i]",IF(Z1381="Extra koll","[/b]",""))))</f>
        <v xml:space="preserve"> </v>
      </c>
    </row>
    <row r="1382" spans="1:46" ht="14.25">
      <c r="A1382" s="84"/>
      <c r="B1382" s="101"/>
      <c r="C1382" s="102"/>
      <c r="D1382" s="102"/>
      <c r="E1382" s="102"/>
      <c r="F1382" s="103"/>
      <c r="H1382" s="104"/>
      <c r="J1382" s="101"/>
      <c r="K1382" s="102"/>
      <c r="L1382" s="102"/>
      <c r="M1382" s="102"/>
      <c r="N1382" s="102"/>
      <c r="O1382" s="102"/>
      <c r="P1382" s="102"/>
      <c r="Q1382" s="102"/>
      <c r="R1382" s="105"/>
      <c r="T1382" s="101"/>
      <c r="U1382" s="102"/>
      <c r="V1382" s="102"/>
      <c r="W1382" s="102"/>
      <c r="X1382" s="106"/>
      <c r="Z1382" s="107"/>
      <c r="AA1382" s="108"/>
      <c r="AB1382" s="108"/>
      <c r="AC1382" s="108"/>
      <c r="AD1382" s="109"/>
      <c r="AF1382" s="32" t="str">
        <f t="shared" si="352"/>
        <v/>
      </c>
      <c r="AG1382" s="31" t="str">
        <f t="shared" si="353"/>
        <v>?</v>
      </c>
      <c r="AH1382" s="31" t="str">
        <f t="shared" si="354"/>
        <v>?</v>
      </c>
      <c r="AI1382" s="31" t="str">
        <f t="shared" si="355"/>
        <v>?</v>
      </c>
      <c r="AJ1382" s="31" t="str">
        <f t="shared" si="356"/>
        <v>?</v>
      </c>
      <c r="AK1382" s="31" t="str">
        <f t="shared" si="357"/>
        <v>?</v>
      </c>
      <c r="AL1382" s="31" t="str">
        <f t="shared" si="358"/>
        <v>?</v>
      </c>
      <c r="AM1382" s="39" t="str">
        <f t="shared" si="359"/>
        <v/>
      </c>
      <c r="AN1382" s="31" t="str">
        <f t="shared" si="360"/>
        <v/>
      </c>
      <c r="AO1382" s="32" t="str">
        <f t="shared" si="361"/>
        <v/>
      </c>
      <c r="AP1382" s="32" t="str">
        <f t="shared" si="362"/>
        <v/>
      </c>
      <c r="AQ1382" s="32" t="str">
        <f t="shared" si="363"/>
        <v/>
      </c>
      <c r="AR1382" s="32" t="str">
        <f t="shared" si="364"/>
        <v/>
      </c>
      <c r="AS1382" s="32" t="str">
        <f t="shared" si="365"/>
        <v/>
      </c>
      <c r="AT1382" s="96" t="str">
        <f t="shared" si="366"/>
        <v xml:space="preserve"> </v>
      </c>
    </row>
    <row r="1383" spans="1:46" ht="14.25">
      <c r="A1383" s="84"/>
      <c r="B1383" s="101"/>
      <c r="C1383" s="102"/>
      <c r="D1383" s="102"/>
      <c r="E1383" s="102"/>
      <c r="F1383" s="103"/>
      <c r="H1383" s="104"/>
      <c r="J1383" s="101"/>
      <c r="K1383" s="102"/>
      <c r="L1383" s="102"/>
      <c r="M1383" s="102"/>
      <c r="N1383" s="102"/>
      <c r="O1383" s="102"/>
      <c r="P1383" s="102"/>
      <c r="Q1383" s="102"/>
      <c r="R1383" s="105"/>
      <c r="T1383" s="101"/>
      <c r="U1383" s="102"/>
      <c r="V1383" s="102"/>
      <c r="W1383" s="102"/>
      <c r="X1383" s="106"/>
      <c r="Z1383" s="107"/>
      <c r="AA1383" s="108"/>
      <c r="AB1383" s="108"/>
      <c r="AC1383" s="108"/>
      <c r="AD1383" s="109"/>
      <c r="AF1383" s="32" t="str">
        <f t="shared" si="352"/>
        <v/>
      </c>
      <c r="AG1383" s="31" t="str">
        <f t="shared" si="353"/>
        <v>?</v>
      </c>
      <c r="AH1383" s="31" t="str">
        <f t="shared" si="354"/>
        <v>?</v>
      </c>
      <c r="AI1383" s="31" t="str">
        <f t="shared" si="355"/>
        <v>?</v>
      </c>
      <c r="AJ1383" s="31" t="str">
        <f t="shared" si="356"/>
        <v>?</v>
      </c>
      <c r="AK1383" s="31" t="str">
        <f t="shared" si="357"/>
        <v>?</v>
      </c>
      <c r="AL1383" s="31" t="str">
        <f t="shared" si="358"/>
        <v>?</v>
      </c>
      <c r="AM1383" s="39" t="str">
        <f t="shared" si="359"/>
        <v/>
      </c>
      <c r="AN1383" s="31" t="str">
        <f t="shared" si="360"/>
        <v/>
      </c>
      <c r="AO1383" s="32" t="str">
        <f t="shared" si="361"/>
        <v/>
      </c>
      <c r="AP1383" s="32" t="str">
        <f t="shared" si="362"/>
        <v/>
      </c>
      <c r="AQ1383" s="32" t="str">
        <f t="shared" si="363"/>
        <v/>
      </c>
      <c r="AR1383" s="32" t="str">
        <f t="shared" si="364"/>
        <v/>
      </c>
      <c r="AS1383" s="32" t="str">
        <f t="shared" si="365"/>
        <v/>
      </c>
      <c r="AT1383" s="96" t="str">
        <f t="shared" si="366"/>
        <v xml:space="preserve"> </v>
      </c>
    </row>
    <row r="1384" spans="1:46" ht="14.25">
      <c r="A1384" s="84"/>
      <c r="B1384" s="101"/>
      <c r="C1384" s="102"/>
      <c r="D1384" s="102"/>
      <c r="E1384" s="102"/>
      <c r="F1384" s="103"/>
      <c r="H1384" s="104"/>
      <c r="J1384" s="101"/>
      <c r="K1384" s="102"/>
      <c r="L1384" s="102"/>
      <c r="M1384" s="102"/>
      <c r="N1384" s="102"/>
      <c r="O1384" s="102"/>
      <c r="P1384" s="102"/>
      <c r="Q1384" s="102"/>
      <c r="R1384" s="105"/>
      <c r="T1384" s="101"/>
      <c r="U1384" s="102"/>
      <c r="V1384" s="102"/>
      <c r="W1384" s="102"/>
      <c r="X1384" s="106"/>
      <c r="Z1384" s="107"/>
      <c r="AA1384" s="108"/>
      <c r="AB1384" s="108"/>
      <c r="AC1384" s="108"/>
      <c r="AD1384" s="109"/>
      <c r="AF1384" s="32" t="str">
        <f t="shared" si="352"/>
        <v/>
      </c>
      <c r="AG1384" s="31" t="str">
        <f t="shared" si="353"/>
        <v>?</v>
      </c>
      <c r="AH1384" s="31" t="str">
        <f t="shared" si="354"/>
        <v>?</v>
      </c>
      <c r="AI1384" s="31" t="str">
        <f t="shared" si="355"/>
        <v>?</v>
      </c>
      <c r="AJ1384" s="31" t="str">
        <f t="shared" si="356"/>
        <v>?</v>
      </c>
      <c r="AK1384" s="31" t="str">
        <f t="shared" si="357"/>
        <v>?</v>
      </c>
      <c r="AL1384" s="31" t="str">
        <f t="shared" si="358"/>
        <v>?</v>
      </c>
      <c r="AM1384" s="39" t="str">
        <f t="shared" si="359"/>
        <v/>
      </c>
      <c r="AN1384" s="31" t="str">
        <f t="shared" si="360"/>
        <v/>
      </c>
      <c r="AO1384" s="32" t="str">
        <f t="shared" si="361"/>
        <v/>
      </c>
      <c r="AP1384" s="32" t="str">
        <f t="shared" si="362"/>
        <v/>
      </c>
      <c r="AQ1384" s="32" t="str">
        <f t="shared" si="363"/>
        <v/>
      </c>
      <c r="AR1384" s="32" t="str">
        <f t="shared" si="364"/>
        <v/>
      </c>
      <c r="AS1384" s="32" t="str">
        <f t="shared" si="365"/>
        <v/>
      </c>
      <c r="AT1384" s="96" t="str">
        <f t="shared" si="366"/>
        <v xml:space="preserve"> </v>
      </c>
    </row>
    <row r="1385" spans="1:46" ht="14.25">
      <c r="A1385" s="84"/>
      <c r="B1385" s="101"/>
      <c r="C1385" s="102"/>
      <c r="D1385" s="102"/>
      <c r="E1385" s="102"/>
      <c r="F1385" s="103"/>
      <c r="H1385" s="104"/>
      <c r="J1385" s="101"/>
      <c r="K1385" s="102"/>
      <c r="L1385" s="102"/>
      <c r="M1385" s="102"/>
      <c r="N1385" s="102"/>
      <c r="O1385" s="102"/>
      <c r="P1385" s="102"/>
      <c r="Q1385" s="102"/>
      <c r="R1385" s="105"/>
      <c r="T1385" s="101"/>
      <c r="U1385" s="102"/>
      <c r="V1385" s="102"/>
      <c r="W1385" s="102"/>
      <c r="X1385" s="106"/>
      <c r="Z1385" s="107"/>
      <c r="AA1385" s="108"/>
      <c r="AB1385" s="108"/>
      <c r="AC1385" s="108"/>
      <c r="AD1385" s="109"/>
      <c r="AF1385" s="32" t="str">
        <f t="shared" si="352"/>
        <v/>
      </c>
      <c r="AG1385" s="31" t="str">
        <f t="shared" si="353"/>
        <v>?</v>
      </c>
      <c r="AH1385" s="31" t="str">
        <f t="shared" si="354"/>
        <v>?</v>
      </c>
      <c r="AI1385" s="31" t="str">
        <f t="shared" si="355"/>
        <v>?</v>
      </c>
      <c r="AJ1385" s="31" t="str">
        <f t="shared" si="356"/>
        <v>?</v>
      </c>
      <c r="AK1385" s="31" t="str">
        <f t="shared" si="357"/>
        <v>?</v>
      </c>
      <c r="AL1385" s="31" t="str">
        <f t="shared" si="358"/>
        <v>?</v>
      </c>
      <c r="AM1385" s="39" t="str">
        <f t="shared" si="359"/>
        <v/>
      </c>
      <c r="AN1385" s="31" t="str">
        <f t="shared" si="360"/>
        <v/>
      </c>
      <c r="AO1385" s="32" t="str">
        <f t="shared" si="361"/>
        <v/>
      </c>
      <c r="AP1385" s="32" t="str">
        <f t="shared" si="362"/>
        <v/>
      </c>
      <c r="AQ1385" s="32" t="str">
        <f t="shared" si="363"/>
        <v/>
      </c>
      <c r="AR1385" s="32" t="str">
        <f t="shared" si="364"/>
        <v/>
      </c>
      <c r="AS1385" s="32" t="str">
        <f t="shared" si="365"/>
        <v/>
      </c>
      <c r="AT1385" s="96" t="str">
        <f t="shared" si="366"/>
        <v xml:space="preserve"> </v>
      </c>
    </row>
    <row r="1386" spans="1:46" ht="14.25">
      <c r="A1386" s="84"/>
      <c r="B1386" s="101"/>
      <c r="C1386" s="102"/>
      <c r="D1386" s="102"/>
      <c r="E1386" s="102"/>
      <c r="F1386" s="103"/>
      <c r="H1386" s="104"/>
      <c r="J1386" s="101"/>
      <c r="K1386" s="102"/>
      <c r="L1386" s="102"/>
      <c r="M1386" s="102"/>
      <c r="N1386" s="102"/>
      <c r="O1386" s="102"/>
      <c r="P1386" s="102"/>
      <c r="Q1386" s="102"/>
      <c r="R1386" s="105"/>
      <c r="T1386" s="101"/>
      <c r="U1386" s="102"/>
      <c r="V1386" s="102"/>
      <c r="W1386" s="102"/>
      <c r="X1386" s="106"/>
      <c r="Z1386" s="107"/>
      <c r="AA1386" s="108"/>
      <c r="AB1386" s="108"/>
      <c r="AC1386" s="108"/>
      <c r="AD1386" s="109"/>
      <c r="AF1386" s="32" t="str">
        <f t="shared" si="352"/>
        <v/>
      </c>
      <c r="AG1386" s="31" t="str">
        <f t="shared" si="353"/>
        <v>?</v>
      </c>
      <c r="AH1386" s="31" t="str">
        <f t="shared" si="354"/>
        <v>?</v>
      </c>
      <c r="AI1386" s="31" t="str">
        <f t="shared" si="355"/>
        <v>?</v>
      </c>
      <c r="AJ1386" s="31" t="str">
        <f t="shared" si="356"/>
        <v>?</v>
      </c>
      <c r="AK1386" s="31" t="str">
        <f t="shared" si="357"/>
        <v>?</v>
      </c>
      <c r="AL1386" s="31" t="str">
        <f t="shared" si="358"/>
        <v>?</v>
      </c>
      <c r="AM1386" s="39" t="str">
        <f t="shared" si="359"/>
        <v/>
      </c>
      <c r="AN1386" s="31" t="str">
        <f t="shared" si="360"/>
        <v/>
      </c>
      <c r="AO1386" s="32" t="str">
        <f t="shared" si="361"/>
        <v/>
      </c>
      <c r="AP1386" s="32" t="str">
        <f t="shared" si="362"/>
        <v/>
      </c>
      <c r="AQ1386" s="32" t="str">
        <f t="shared" si="363"/>
        <v/>
      </c>
      <c r="AR1386" s="32" t="str">
        <f t="shared" si="364"/>
        <v/>
      </c>
      <c r="AS1386" s="32" t="str">
        <f t="shared" si="365"/>
        <v/>
      </c>
      <c r="AT1386" s="96" t="str">
        <f t="shared" si="366"/>
        <v xml:space="preserve"> </v>
      </c>
    </row>
    <row r="1387" spans="1:46" ht="14.25">
      <c r="A1387" s="84"/>
      <c r="B1387" s="101"/>
      <c r="C1387" s="102"/>
      <c r="D1387" s="102"/>
      <c r="E1387" s="102"/>
      <c r="F1387" s="103"/>
      <c r="H1387" s="104"/>
      <c r="J1387" s="101"/>
      <c r="K1387" s="102"/>
      <c r="L1387" s="102"/>
      <c r="M1387" s="102"/>
      <c r="N1387" s="102"/>
      <c r="O1387" s="102"/>
      <c r="P1387" s="102"/>
      <c r="Q1387" s="102"/>
      <c r="R1387" s="105"/>
      <c r="T1387" s="101"/>
      <c r="U1387" s="102"/>
      <c r="V1387" s="102"/>
      <c r="W1387" s="102"/>
      <c r="X1387" s="106"/>
      <c r="Z1387" s="107"/>
      <c r="AA1387" s="108"/>
      <c r="AB1387" s="108"/>
      <c r="AC1387" s="108"/>
      <c r="AD1387" s="109"/>
      <c r="AF1387" s="32" t="str">
        <f t="shared" si="352"/>
        <v/>
      </c>
      <c r="AG1387" s="31" t="str">
        <f t="shared" si="353"/>
        <v>?</v>
      </c>
      <c r="AH1387" s="31" t="str">
        <f t="shared" si="354"/>
        <v>?</v>
      </c>
      <c r="AI1387" s="31" t="str">
        <f t="shared" si="355"/>
        <v>?</v>
      </c>
      <c r="AJ1387" s="31" t="str">
        <f t="shared" si="356"/>
        <v>?</v>
      </c>
      <c r="AK1387" s="31" t="str">
        <f t="shared" si="357"/>
        <v>?</v>
      </c>
      <c r="AL1387" s="31" t="str">
        <f t="shared" si="358"/>
        <v>?</v>
      </c>
      <c r="AM1387" s="39" t="str">
        <f t="shared" si="359"/>
        <v/>
      </c>
      <c r="AN1387" s="31" t="str">
        <f t="shared" si="360"/>
        <v/>
      </c>
      <c r="AO1387" s="32" t="str">
        <f t="shared" si="361"/>
        <v/>
      </c>
      <c r="AP1387" s="32" t="str">
        <f t="shared" si="362"/>
        <v/>
      </c>
      <c r="AQ1387" s="32" t="str">
        <f t="shared" si="363"/>
        <v/>
      </c>
      <c r="AR1387" s="32" t="str">
        <f t="shared" si="364"/>
        <v/>
      </c>
      <c r="AS1387" s="32" t="str">
        <f t="shared" si="365"/>
        <v/>
      </c>
      <c r="AT1387" s="96" t="str">
        <f t="shared" si="366"/>
        <v xml:space="preserve"> </v>
      </c>
    </row>
    <row r="1388" spans="1:46" ht="14.25">
      <c r="A1388" s="84"/>
      <c r="B1388" s="101"/>
      <c r="C1388" s="102"/>
      <c r="D1388" s="102"/>
      <c r="E1388" s="102"/>
      <c r="F1388" s="103"/>
      <c r="H1388" s="104"/>
      <c r="J1388" s="101"/>
      <c r="K1388" s="102"/>
      <c r="L1388" s="102"/>
      <c r="M1388" s="102"/>
      <c r="N1388" s="102"/>
      <c r="O1388" s="102"/>
      <c r="P1388" s="102"/>
      <c r="Q1388" s="102"/>
      <c r="R1388" s="105"/>
      <c r="T1388" s="101"/>
      <c r="U1388" s="102"/>
      <c r="V1388" s="102"/>
      <c r="W1388" s="102"/>
      <c r="X1388" s="106"/>
      <c r="Z1388" s="107"/>
      <c r="AA1388" s="108"/>
      <c r="AB1388" s="108"/>
      <c r="AC1388" s="108"/>
      <c r="AD1388" s="109"/>
      <c r="AF1388" s="32" t="str">
        <f t="shared" si="352"/>
        <v/>
      </c>
      <c r="AG1388" s="31" t="str">
        <f t="shared" si="353"/>
        <v>?</v>
      </c>
      <c r="AH1388" s="31" t="str">
        <f t="shared" si="354"/>
        <v>?</v>
      </c>
      <c r="AI1388" s="31" t="str">
        <f t="shared" si="355"/>
        <v>?</v>
      </c>
      <c r="AJ1388" s="31" t="str">
        <f t="shared" si="356"/>
        <v>?</v>
      </c>
      <c r="AK1388" s="31" t="str">
        <f t="shared" si="357"/>
        <v>?</v>
      </c>
      <c r="AL1388" s="31" t="str">
        <f t="shared" si="358"/>
        <v>?</v>
      </c>
      <c r="AM1388" s="39" t="str">
        <f t="shared" si="359"/>
        <v/>
      </c>
      <c r="AN1388" s="31" t="str">
        <f t="shared" si="360"/>
        <v/>
      </c>
      <c r="AO1388" s="32" t="str">
        <f t="shared" si="361"/>
        <v/>
      </c>
      <c r="AP1388" s="32" t="str">
        <f t="shared" si="362"/>
        <v/>
      </c>
      <c r="AQ1388" s="32" t="str">
        <f t="shared" si="363"/>
        <v/>
      </c>
      <c r="AR1388" s="32" t="str">
        <f t="shared" si="364"/>
        <v/>
      </c>
      <c r="AS1388" s="32" t="str">
        <f t="shared" si="365"/>
        <v/>
      </c>
      <c r="AT1388" s="96" t="str">
        <f t="shared" si="366"/>
        <v xml:space="preserve"> </v>
      </c>
    </row>
    <row r="1389" spans="1:46" ht="14.25">
      <c r="A1389" s="84"/>
      <c r="B1389" s="101"/>
      <c r="C1389" s="102"/>
      <c r="D1389" s="102"/>
      <c r="E1389" s="102"/>
      <c r="F1389" s="103"/>
      <c r="H1389" s="104"/>
      <c r="J1389" s="101"/>
      <c r="K1389" s="102"/>
      <c r="L1389" s="102"/>
      <c r="M1389" s="102"/>
      <c r="N1389" s="102"/>
      <c r="O1389" s="102"/>
      <c r="P1389" s="102"/>
      <c r="Q1389" s="102"/>
      <c r="R1389" s="105"/>
      <c r="T1389" s="101"/>
      <c r="U1389" s="102"/>
      <c r="V1389" s="102"/>
      <c r="W1389" s="102"/>
      <c r="X1389" s="106"/>
      <c r="Z1389" s="107"/>
      <c r="AA1389" s="108"/>
      <c r="AB1389" s="108"/>
      <c r="AC1389" s="108"/>
      <c r="AD1389" s="109"/>
      <c r="AF1389" s="32" t="str">
        <f t="shared" si="352"/>
        <v/>
      </c>
      <c r="AG1389" s="31" t="str">
        <f t="shared" si="353"/>
        <v>?</v>
      </c>
      <c r="AH1389" s="31" t="str">
        <f t="shared" si="354"/>
        <v>?</v>
      </c>
      <c r="AI1389" s="31" t="str">
        <f t="shared" si="355"/>
        <v>?</v>
      </c>
      <c r="AJ1389" s="31" t="str">
        <f t="shared" si="356"/>
        <v>?</v>
      </c>
      <c r="AK1389" s="31" t="str">
        <f t="shared" si="357"/>
        <v>?</v>
      </c>
      <c r="AL1389" s="31" t="str">
        <f t="shared" si="358"/>
        <v>?</v>
      </c>
      <c r="AM1389" s="39" t="str">
        <f t="shared" si="359"/>
        <v/>
      </c>
      <c r="AN1389" s="31" t="str">
        <f t="shared" si="360"/>
        <v/>
      </c>
      <c r="AO1389" s="32" t="str">
        <f t="shared" si="361"/>
        <v/>
      </c>
      <c r="AP1389" s="32" t="str">
        <f t="shared" si="362"/>
        <v/>
      </c>
      <c r="AQ1389" s="32" t="str">
        <f t="shared" si="363"/>
        <v/>
      </c>
      <c r="AR1389" s="32" t="str">
        <f t="shared" si="364"/>
        <v/>
      </c>
      <c r="AS1389" s="32" t="str">
        <f t="shared" si="365"/>
        <v/>
      </c>
      <c r="AT1389" s="96" t="str">
        <f t="shared" si="366"/>
        <v xml:space="preserve"> </v>
      </c>
    </row>
    <row r="1390" spans="1:46" ht="14.25">
      <c r="A1390" s="84"/>
      <c r="B1390" s="101"/>
      <c r="C1390" s="102"/>
      <c r="D1390" s="102"/>
      <c r="E1390" s="102"/>
      <c r="F1390" s="103"/>
      <c r="H1390" s="104"/>
      <c r="J1390" s="101"/>
      <c r="K1390" s="102"/>
      <c r="L1390" s="102"/>
      <c r="M1390" s="102"/>
      <c r="N1390" s="102"/>
      <c r="O1390" s="102"/>
      <c r="P1390" s="102"/>
      <c r="Q1390" s="102"/>
      <c r="R1390" s="105"/>
      <c r="T1390" s="101"/>
      <c r="U1390" s="102"/>
      <c r="V1390" s="102"/>
      <c r="W1390" s="102"/>
      <c r="X1390" s="106"/>
      <c r="Z1390" s="107"/>
      <c r="AA1390" s="108"/>
      <c r="AB1390" s="108"/>
      <c r="AC1390" s="108"/>
      <c r="AD1390" s="109"/>
      <c r="AF1390" s="32" t="str">
        <f t="shared" si="352"/>
        <v/>
      </c>
      <c r="AG1390" s="31" t="str">
        <f t="shared" si="353"/>
        <v>?</v>
      </c>
      <c r="AH1390" s="31" t="str">
        <f t="shared" si="354"/>
        <v>?</v>
      </c>
      <c r="AI1390" s="31" t="str">
        <f t="shared" si="355"/>
        <v>?</v>
      </c>
      <c r="AJ1390" s="31" t="str">
        <f t="shared" si="356"/>
        <v>?</v>
      </c>
      <c r="AK1390" s="31" t="str">
        <f t="shared" si="357"/>
        <v>?</v>
      </c>
      <c r="AL1390" s="31" t="str">
        <f t="shared" si="358"/>
        <v>?</v>
      </c>
      <c r="AM1390" s="39" t="str">
        <f t="shared" si="359"/>
        <v/>
      </c>
      <c r="AN1390" s="31" t="str">
        <f t="shared" si="360"/>
        <v/>
      </c>
      <c r="AO1390" s="32" t="str">
        <f t="shared" si="361"/>
        <v/>
      </c>
      <c r="AP1390" s="32" t="str">
        <f t="shared" si="362"/>
        <v/>
      </c>
      <c r="AQ1390" s="32" t="str">
        <f t="shared" si="363"/>
        <v/>
      </c>
      <c r="AR1390" s="32" t="str">
        <f t="shared" si="364"/>
        <v/>
      </c>
      <c r="AS1390" s="32" t="str">
        <f t="shared" si="365"/>
        <v/>
      </c>
      <c r="AT1390" s="96" t="str">
        <f t="shared" si="366"/>
        <v xml:space="preserve"> </v>
      </c>
    </row>
    <row r="1391" spans="1:46" ht="14.25">
      <c r="A1391" s="84"/>
      <c r="B1391" s="101"/>
      <c r="C1391" s="102"/>
      <c r="D1391" s="102"/>
      <c r="E1391" s="102"/>
      <c r="F1391" s="103"/>
      <c r="H1391" s="104"/>
      <c r="J1391" s="101"/>
      <c r="K1391" s="102"/>
      <c r="L1391" s="102"/>
      <c r="M1391" s="102"/>
      <c r="N1391" s="102"/>
      <c r="O1391" s="102"/>
      <c r="P1391" s="102"/>
      <c r="Q1391" s="102"/>
      <c r="R1391" s="105"/>
      <c r="T1391" s="101"/>
      <c r="U1391" s="102"/>
      <c r="V1391" s="102"/>
      <c r="W1391" s="102"/>
      <c r="X1391" s="106"/>
      <c r="Z1391" s="107"/>
      <c r="AA1391" s="108"/>
      <c r="AB1391" s="108"/>
      <c r="AC1391" s="108"/>
      <c r="AD1391" s="109"/>
      <c r="AF1391" s="32" t="str">
        <f t="shared" si="352"/>
        <v/>
      </c>
      <c r="AG1391" s="31" t="str">
        <f t="shared" si="353"/>
        <v>?</v>
      </c>
      <c r="AH1391" s="31" t="str">
        <f t="shared" si="354"/>
        <v>?</v>
      </c>
      <c r="AI1391" s="31" t="str">
        <f t="shared" si="355"/>
        <v>?</v>
      </c>
      <c r="AJ1391" s="31" t="str">
        <f t="shared" si="356"/>
        <v>?</v>
      </c>
      <c r="AK1391" s="31" t="str">
        <f t="shared" si="357"/>
        <v>?</v>
      </c>
      <c r="AL1391" s="31" t="str">
        <f t="shared" si="358"/>
        <v>?</v>
      </c>
      <c r="AM1391" s="39" t="str">
        <f t="shared" si="359"/>
        <v/>
      </c>
      <c r="AN1391" s="31" t="str">
        <f t="shared" si="360"/>
        <v/>
      </c>
      <c r="AO1391" s="32" t="str">
        <f t="shared" si="361"/>
        <v/>
      </c>
      <c r="AP1391" s="32" t="str">
        <f t="shared" si="362"/>
        <v/>
      </c>
      <c r="AQ1391" s="32" t="str">
        <f t="shared" si="363"/>
        <v/>
      </c>
      <c r="AR1391" s="32" t="str">
        <f t="shared" si="364"/>
        <v/>
      </c>
      <c r="AS1391" s="32" t="str">
        <f t="shared" si="365"/>
        <v/>
      </c>
      <c r="AT1391" s="96" t="str">
        <f t="shared" si="366"/>
        <v xml:space="preserve"> </v>
      </c>
    </row>
    <row r="1392" spans="1:46" ht="14.25">
      <c r="A1392" s="84"/>
      <c r="B1392" s="101"/>
      <c r="C1392" s="102"/>
      <c r="D1392" s="102"/>
      <c r="E1392" s="102"/>
      <c r="F1392" s="103"/>
      <c r="H1392" s="104"/>
      <c r="J1392" s="101"/>
      <c r="K1392" s="102"/>
      <c r="L1392" s="102"/>
      <c r="M1392" s="102"/>
      <c r="N1392" s="102"/>
      <c r="O1392" s="102"/>
      <c r="P1392" s="102"/>
      <c r="Q1392" s="102"/>
      <c r="R1392" s="105"/>
      <c r="T1392" s="101"/>
      <c r="U1392" s="102"/>
      <c r="V1392" s="102"/>
      <c r="W1392" s="102"/>
      <c r="X1392" s="106"/>
      <c r="Z1392" s="107"/>
      <c r="AA1392" s="108"/>
      <c r="AB1392" s="108"/>
      <c r="AC1392" s="108"/>
      <c r="AD1392" s="109"/>
      <c r="AF1392" s="32" t="str">
        <f t="shared" si="352"/>
        <v/>
      </c>
      <c r="AG1392" s="31" t="str">
        <f t="shared" si="353"/>
        <v>?</v>
      </c>
      <c r="AH1392" s="31" t="str">
        <f t="shared" si="354"/>
        <v>?</v>
      </c>
      <c r="AI1392" s="31" t="str">
        <f t="shared" si="355"/>
        <v>?</v>
      </c>
      <c r="AJ1392" s="31" t="str">
        <f t="shared" si="356"/>
        <v>?</v>
      </c>
      <c r="AK1392" s="31" t="str">
        <f t="shared" si="357"/>
        <v>?</v>
      </c>
      <c r="AL1392" s="31" t="str">
        <f t="shared" si="358"/>
        <v>?</v>
      </c>
      <c r="AM1392" s="39" t="str">
        <f t="shared" si="359"/>
        <v/>
      </c>
      <c r="AN1392" s="31" t="str">
        <f t="shared" si="360"/>
        <v/>
      </c>
      <c r="AO1392" s="32" t="str">
        <f t="shared" si="361"/>
        <v/>
      </c>
      <c r="AP1392" s="32" t="str">
        <f t="shared" si="362"/>
        <v/>
      </c>
      <c r="AQ1392" s="32" t="str">
        <f t="shared" si="363"/>
        <v/>
      </c>
      <c r="AR1392" s="32" t="str">
        <f t="shared" si="364"/>
        <v/>
      </c>
      <c r="AS1392" s="32" t="str">
        <f t="shared" si="365"/>
        <v/>
      </c>
      <c r="AT1392" s="96" t="str">
        <f t="shared" si="366"/>
        <v xml:space="preserve"> </v>
      </c>
    </row>
    <row r="1393" spans="1:46" ht="14.25">
      <c r="A1393" s="84"/>
      <c r="B1393" s="101"/>
      <c r="C1393" s="102"/>
      <c r="D1393" s="102"/>
      <c r="E1393" s="102"/>
      <c r="F1393" s="103"/>
      <c r="H1393" s="104"/>
      <c r="J1393" s="101"/>
      <c r="K1393" s="102"/>
      <c r="L1393" s="102"/>
      <c r="M1393" s="102"/>
      <c r="N1393" s="102"/>
      <c r="O1393" s="102"/>
      <c r="P1393" s="102"/>
      <c r="Q1393" s="102"/>
      <c r="R1393" s="105"/>
      <c r="T1393" s="101"/>
      <c r="U1393" s="102"/>
      <c r="V1393" s="102"/>
      <c r="W1393" s="102"/>
      <c r="X1393" s="106"/>
      <c r="Z1393" s="107"/>
      <c r="AA1393" s="108"/>
      <c r="AB1393" s="108"/>
      <c r="AC1393" s="108"/>
      <c r="AD1393" s="109"/>
      <c r="AF1393" s="32" t="str">
        <f t="shared" si="352"/>
        <v/>
      </c>
      <c r="AG1393" s="31" t="str">
        <f t="shared" si="353"/>
        <v>?</v>
      </c>
      <c r="AH1393" s="31" t="str">
        <f t="shared" si="354"/>
        <v>?</v>
      </c>
      <c r="AI1393" s="31" t="str">
        <f t="shared" si="355"/>
        <v>?</v>
      </c>
      <c r="AJ1393" s="31" t="str">
        <f t="shared" si="356"/>
        <v>?</v>
      </c>
      <c r="AK1393" s="31" t="str">
        <f t="shared" si="357"/>
        <v>?</v>
      </c>
      <c r="AL1393" s="31" t="str">
        <f t="shared" si="358"/>
        <v>?</v>
      </c>
      <c r="AM1393" s="39" t="str">
        <f t="shared" si="359"/>
        <v/>
      </c>
      <c r="AN1393" s="31" t="str">
        <f t="shared" si="360"/>
        <v/>
      </c>
      <c r="AO1393" s="32" t="str">
        <f t="shared" si="361"/>
        <v/>
      </c>
      <c r="AP1393" s="32" t="str">
        <f t="shared" si="362"/>
        <v/>
      </c>
      <c r="AQ1393" s="32" t="str">
        <f t="shared" si="363"/>
        <v/>
      </c>
      <c r="AR1393" s="32" t="str">
        <f t="shared" si="364"/>
        <v/>
      </c>
      <c r="AS1393" s="32" t="str">
        <f t="shared" si="365"/>
        <v/>
      </c>
      <c r="AT1393" s="96" t="str">
        <f t="shared" si="366"/>
        <v xml:space="preserve"> </v>
      </c>
    </row>
    <row r="1394" spans="1:46" ht="14.25">
      <c r="A1394" s="84"/>
      <c r="B1394" s="101"/>
      <c r="C1394" s="102"/>
      <c r="D1394" s="102"/>
      <c r="E1394" s="102"/>
      <c r="F1394" s="103"/>
      <c r="H1394" s="104"/>
      <c r="J1394" s="101"/>
      <c r="K1394" s="102"/>
      <c r="L1394" s="102"/>
      <c r="M1394" s="102"/>
      <c r="N1394" s="102"/>
      <c r="O1394" s="102"/>
      <c r="P1394" s="102"/>
      <c r="Q1394" s="102"/>
      <c r="R1394" s="105"/>
      <c r="T1394" s="101"/>
      <c r="U1394" s="102"/>
      <c r="V1394" s="102"/>
      <c r="W1394" s="102"/>
      <c r="X1394" s="106"/>
      <c r="Z1394" s="107"/>
      <c r="AA1394" s="108"/>
      <c r="AB1394" s="108"/>
      <c r="AC1394" s="108"/>
      <c r="AD1394" s="109"/>
      <c r="AF1394" s="32" t="str">
        <f t="shared" si="352"/>
        <v/>
      </c>
      <c r="AG1394" s="31" t="str">
        <f t="shared" si="353"/>
        <v>?</v>
      </c>
      <c r="AH1394" s="31" t="str">
        <f t="shared" si="354"/>
        <v>?</v>
      </c>
      <c r="AI1394" s="31" t="str">
        <f t="shared" si="355"/>
        <v>?</v>
      </c>
      <c r="AJ1394" s="31" t="str">
        <f t="shared" si="356"/>
        <v>?</v>
      </c>
      <c r="AK1394" s="31" t="str">
        <f t="shared" si="357"/>
        <v>?</v>
      </c>
      <c r="AL1394" s="31" t="str">
        <f t="shared" si="358"/>
        <v>?</v>
      </c>
      <c r="AM1394" s="39" t="str">
        <f t="shared" si="359"/>
        <v/>
      </c>
      <c r="AN1394" s="31" t="str">
        <f t="shared" si="360"/>
        <v/>
      </c>
      <c r="AO1394" s="32" t="str">
        <f t="shared" si="361"/>
        <v/>
      </c>
      <c r="AP1394" s="32" t="str">
        <f t="shared" si="362"/>
        <v/>
      </c>
      <c r="AQ1394" s="32" t="str">
        <f t="shared" si="363"/>
        <v/>
      </c>
      <c r="AR1394" s="32" t="str">
        <f t="shared" si="364"/>
        <v/>
      </c>
      <c r="AS1394" s="32" t="str">
        <f t="shared" si="365"/>
        <v/>
      </c>
      <c r="AT1394" s="96" t="str">
        <f t="shared" si="366"/>
        <v xml:space="preserve"> </v>
      </c>
    </row>
    <row r="1395" spans="1:46" ht="14.25">
      <c r="A1395" s="84"/>
      <c r="B1395" s="101"/>
      <c r="C1395" s="102"/>
      <c r="D1395" s="102"/>
      <c r="E1395" s="102"/>
      <c r="F1395" s="103"/>
      <c r="H1395" s="104"/>
      <c r="J1395" s="101"/>
      <c r="K1395" s="102"/>
      <c r="L1395" s="102"/>
      <c r="M1395" s="102"/>
      <c r="N1395" s="102"/>
      <c r="O1395" s="102"/>
      <c r="P1395" s="102"/>
      <c r="Q1395" s="102"/>
      <c r="R1395" s="105"/>
      <c r="T1395" s="101"/>
      <c r="U1395" s="102"/>
      <c r="V1395" s="102"/>
      <c r="W1395" s="102"/>
      <c r="X1395" s="106"/>
      <c r="Z1395" s="107"/>
      <c r="AA1395" s="108"/>
      <c r="AB1395" s="108"/>
      <c r="AC1395" s="108"/>
      <c r="AD1395" s="109"/>
      <c r="AF1395" s="32" t="str">
        <f t="shared" si="352"/>
        <v/>
      </c>
      <c r="AG1395" s="31" t="str">
        <f t="shared" si="353"/>
        <v>?</v>
      </c>
      <c r="AH1395" s="31" t="str">
        <f t="shared" si="354"/>
        <v>?</v>
      </c>
      <c r="AI1395" s="31" t="str">
        <f t="shared" si="355"/>
        <v>?</v>
      </c>
      <c r="AJ1395" s="31" t="str">
        <f t="shared" si="356"/>
        <v>?</v>
      </c>
      <c r="AK1395" s="31" t="str">
        <f t="shared" si="357"/>
        <v>?</v>
      </c>
      <c r="AL1395" s="31" t="str">
        <f t="shared" si="358"/>
        <v>?</v>
      </c>
      <c r="AM1395" s="39" t="str">
        <f t="shared" si="359"/>
        <v/>
      </c>
      <c r="AN1395" s="31" t="str">
        <f t="shared" si="360"/>
        <v/>
      </c>
      <c r="AO1395" s="32" t="str">
        <f t="shared" si="361"/>
        <v/>
      </c>
      <c r="AP1395" s="32" t="str">
        <f t="shared" si="362"/>
        <v/>
      </c>
      <c r="AQ1395" s="32" t="str">
        <f t="shared" si="363"/>
        <v/>
      </c>
      <c r="AR1395" s="32" t="str">
        <f t="shared" si="364"/>
        <v/>
      </c>
      <c r="AS1395" s="32" t="str">
        <f t="shared" si="365"/>
        <v/>
      </c>
      <c r="AT1395" s="96" t="str">
        <f t="shared" si="366"/>
        <v xml:space="preserve"> </v>
      </c>
    </row>
    <row r="1396" spans="1:46" ht="14.25">
      <c r="A1396" s="84"/>
      <c r="B1396" s="101"/>
      <c r="C1396" s="102"/>
      <c r="D1396" s="102"/>
      <c r="E1396" s="102"/>
      <c r="F1396" s="103"/>
      <c r="H1396" s="104"/>
      <c r="J1396" s="101"/>
      <c r="K1396" s="102"/>
      <c r="L1396" s="102"/>
      <c r="M1396" s="102"/>
      <c r="N1396" s="102"/>
      <c r="O1396" s="102"/>
      <c r="P1396" s="102"/>
      <c r="Q1396" s="102"/>
      <c r="R1396" s="105"/>
      <c r="T1396" s="101"/>
      <c r="U1396" s="102"/>
      <c r="V1396" s="102"/>
      <c r="W1396" s="102"/>
      <c r="X1396" s="106"/>
      <c r="Z1396" s="107"/>
      <c r="AA1396" s="108"/>
      <c r="AB1396" s="108"/>
      <c r="AC1396" s="108"/>
      <c r="AD1396" s="109"/>
      <c r="AF1396" s="32" t="str">
        <f t="shared" si="352"/>
        <v/>
      </c>
      <c r="AG1396" s="31" t="str">
        <f t="shared" si="353"/>
        <v>?</v>
      </c>
      <c r="AH1396" s="31" t="str">
        <f t="shared" si="354"/>
        <v>?</v>
      </c>
      <c r="AI1396" s="31" t="str">
        <f t="shared" si="355"/>
        <v>?</v>
      </c>
      <c r="AJ1396" s="31" t="str">
        <f t="shared" si="356"/>
        <v>?</v>
      </c>
      <c r="AK1396" s="31" t="str">
        <f t="shared" si="357"/>
        <v>?</v>
      </c>
      <c r="AL1396" s="31" t="str">
        <f t="shared" si="358"/>
        <v>?</v>
      </c>
      <c r="AM1396" s="39" t="str">
        <f t="shared" si="359"/>
        <v/>
      </c>
      <c r="AN1396" s="31" t="str">
        <f t="shared" si="360"/>
        <v/>
      </c>
      <c r="AO1396" s="32" t="str">
        <f t="shared" si="361"/>
        <v/>
      </c>
      <c r="AP1396" s="32" t="str">
        <f t="shared" si="362"/>
        <v/>
      </c>
      <c r="AQ1396" s="32" t="str">
        <f t="shared" si="363"/>
        <v/>
      </c>
      <c r="AR1396" s="32" t="str">
        <f t="shared" si="364"/>
        <v/>
      </c>
      <c r="AS1396" s="32" t="str">
        <f t="shared" si="365"/>
        <v/>
      </c>
      <c r="AT1396" s="96" t="str">
        <f t="shared" si="366"/>
        <v xml:space="preserve"> </v>
      </c>
    </row>
    <row r="1397" spans="1:46" ht="14.25">
      <c r="A1397" s="84"/>
      <c r="B1397" s="101"/>
      <c r="C1397" s="102"/>
      <c r="D1397" s="102"/>
      <c r="E1397" s="102"/>
      <c r="F1397" s="103"/>
      <c r="H1397" s="104"/>
      <c r="J1397" s="101"/>
      <c r="K1397" s="102"/>
      <c r="L1397" s="102"/>
      <c r="M1397" s="102"/>
      <c r="N1397" s="102"/>
      <c r="O1397" s="102"/>
      <c r="P1397" s="102"/>
      <c r="Q1397" s="102"/>
      <c r="R1397" s="105"/>
      <c r="T1397" s="101"/>
      <c r="U1397" s="102"/>
      <c r="V1397" s="102"/>
      <c r="W1397" s="102"/>
      <c r="X1397" s="106"/>
      <c r="Z1397" s="107"/>
      <c r="AA1397" s="108"/>
      <c r="AB1397" s="108"/>
      <c r="AC1397" s="108"/>
      <c r="AD1397" s="109"/>
      <c r="AF1397" s="32" t="str">
        <f t="shared" si="352"/>
        <v/>
      </c>
      <c r="AG1397" s="31" t="str">
        <f t="shared" si="353"/>
        <v>?</v>
      </c>
      <c r="AH1397" s="31" t="str">
        <f t="shared" si="354"/>
        <v>?</v>
      </c>
      <c r="AI1397" s="31" t="str">
        <f t="shared" si="355"/>
        <v>?</v>
      </c>
      <c r="AJ1397" s="31" t="str">
        <f t="shared" si="356"/>
        <v>?</v>
      </c>
      <c r="AK1397" s="31" t="str">
        <f t="shared" si="357"/>
        <v>?</v>
      </c>
      <c r="AL1397" s="31" t="str">
        <f t="shared" si="358"/>
        <v>?</v>
      </c>
      <c r="AM1397" s="39" t="str">
        <f t="shared" si="359"/>
        <v/>
      </c>
      <c r="AN1397" s="31" t="str">
        <f t="shared" si="360"/>
        <v/>
      </c>
      <c r="AO1397" s="32" t="str">
        <f t="shared" si="361"/>
        <v/>
      </c>
      <c r="AP1397" s="32" t="str">
        <f t="shared" si="362"/>
        <v/>
      </c>
      <c r="AQ1397" s="32" t="str">
        <f t="shared" si="363"/>
        <v/>
      </c>
      <c r="AR1397" s="32" t="str">
        <f t="shared" si="364"/>
        <v/>
      </c>
      <c r="AS1397" s="32" t="str">
        <f t="shared" si="365"/>
        <v/>
      </c>
      <c r="AT1397" s="96" t="str">
        <f t="shared" si="366"/>
        <v xml:space="preserve"> </v>
      </c>
    </row>
    <row r="1398" spans="1:46" ht="14.25">
      <c r="A1398" s="84"/>
      <c r="B1398" s="101"/>
      <c r="C1398" s="102"/>
      <c r="D1398" s="102"/>
      <c r="E1398" s="102"/>
      <c r="F1398" s="103"/>
      <c r="H1398" s="104"/>
      <c r="J1398" s="101"/>
      <c r="K1398" s="102"/>
      <c r="L1398" s="102"/>
      <c r="M1398" s="102"/>
      <c r="N1398" s="102"/>
      <c r="O1398" s="102"/>
      <c r="P1398" s="102"/>
      <c r="Q1398" s="102"/>
      <c r="R1398" s="105"/>
      <c r="T1398" s="101"/>
      <c r="U1398" s="102"/>
      <c r="V1398" s="102"/>
      <c r="W1398" s="102"/>
      <c r="X1398" s="106"/>
      <c r="Z1398" s="107"/>
      <c r="AA1398" s="108"/>
      <c r="AB1398" s="108"/>
      <c r="AC1398" s="108"/>
      <c r="AD1398" s="109"/>
      <c r="AF1398" s="32" t="str">
        <f t="shared" si="352"/>
        <v/>
      </c>
      <c r="AG1398" s="31" t="str">
        <f t="shared" si="353"/>
        <v>?</v>
      </c>
      <c r="AH1398" s="31" t="str">
        <f t="shared" si="354"/>
        <v>?</v>
      </c>
      <c r="AI1398" s="31" t="str">
        <f t="shared" si="355"/>
        <v>?</v>
      </c>
      <c r="AJ1398" s="31" t="str">
        <f t="shared" si="356"/>
        <v>?</v>
      </c>
      <c r="AK1398" s="31" t="str">
        <f t="shared" si="357"/>
        <v>?</v>
      </c>
      <c r="AL1398" s="31" t="str">
        <f t="shared" si="358"/>
        <v>?</v>
      </c>
      <c r="AM1398" s="39" t="str">
        <f t="shared" si="359"/>
        <v/>
      </c>
      <c r="AN1398" s="31" t="str">
        <f t="shared" si="360"/>
        <v/>
      </c>
      <c r="AO1398" s="32" t="str">
        <f t="shared" si="361"/>
        <v/>
      </c>
      <c r="AP1398" s="32" t="str">
        <f t="shared" si="362"/>
        <v/>
      </c>
      <c r="AQ1398" s="32" t="str">
        <f t="shared" si="363"/>
        <v/>
      </c>
      <c r="AR1398" s="32" t="str">
        <f t="shared" si="364"/>
        <v/>
      </c>
      <c r="AS1398" s="32" t="str">
        <f t="shared" si="365"/>
        <v/>
      </c>
      <c r="AT1398" s="96" t="str">
        <f t="shared" si="366"/>
        <v xml:space="preserve"> </v>
      </c>
    </row>
    <row r="1399" spans="1:46" ht="14.25">
      <c r="A1399" s="84"/>
      <c r="B1399" s="101"/>
      <c r="C1399" s="102"/>
      <c r="D1399" s="102"/>
      <c r="E1399" s="102"/>
      <c r="F1399" s="103"/>
      <c r="H1399" s="104"/>
      <c r="J1399" s="101"/>
      <c r="K1399" s="102"/>
      <c r="L1399" s="102"/>
      <c r="M1399" s="102"/>
      <c r="N1399" s="102"/>
      <c r="O1399" s="102"/>
      <c r="P1399" s="102"/>
      <c r="Q1399" s="102"/>
      <c r="R1399" s="105"/>
      <c r="T1399" s="101"/>
      <c r="U1399" s="102"/>
      <c r="V1399" s="102"/>
      <c r="W1399" s="102"/>
      <c r="X1399" s="106"/>
      <c r="Z1399" s="107"/>
      <c r="AA1399" s="108"/>
      <c r="AB1399" s="108"/>
      <c r="AC1399" s="108"/>
      <c r="AD1399" s="109"/>
      <c r="AF1399" s="32" t="str">
        <f t="shared" si="352"/>
        <v/>
      </c>
      <c r="AG1399" s="31" t="str">
        <f t="shared" si="353"/>
        <v>?</v>
      </c>
      <c r="AH1399" s="31" t="str">
        <f t="shared" si="354"/>
        <v>?</v>
      </c>
      <c r="AI1399" s="31" t="str">
        <f t="shared" si="355"/>
        <v>?</v>
      </c>
      <c r="AJ1399" s="31" t="str">
        <f t="shared" si="356"/>
        <v>?</v>
      </c>
      <c r="AK1399" s="31" t="str">
        <f t="shared" si="357"/>
        <v>?</v>
      </c>
      <c r="AL1399" s="31" t="str">
        <f t="shared" si="358"/>
        <v>?</v>
      </c>
      <c r="AM1399" s="39" t="str">
        <f t="shared" si="359"/>
        <v/>
      </c>
      <c r="AN1399" s="31" t="str">
        <f t="shared" si="360"/>
        <v/>
      </c>
      <c r="AO1399" s="32" t="str">
        <f t="shared" si="361"/>
        <v/>
      </c>
      <c r="AP1399" s="32" t="str">
        <f t="shared" si="362"/>
        <v/>
      </c>
      <c r="AQ1399" s="32" t="str">
        <f t="shared" si="363"/>
        <v/>
      </c>
      <c r="AR1399" s="32" t="str">
        <f t="shared" si="364"/>
        <v/>
      </c>
      <c r="AS1399" s="32" t="str">
        <f t="shared" si="365"/>
        <v/>
      </c>
      <c r="AT1399" s="96" t="str">
        <f t="shared" si="366"/>
        <v xml:space="preserve"> </v>
      </c>
    </row>
    <row r="1400" spans="1:46" ht="14.25">
      <c r="A1400" s="84"/>
      <c r="B1400" s="101"/>
      <c r="C1400" s="102"/>
      <c r="D1400" s="102"/>
      <c r="E1400" s="102"/>
      <c r="F1400" s="103"/>
      <c r="H1400" s="104"/>
      <c r="J1400" s="101"/>
      <c r="K1400" s="102"/>
      <c r="L1400" s="102"/>
      <c r="M1400" s="102"/>
      <c r="N1400" s="102"/>
      <c r="O1400" s="102"/>
      <c r="P1400" s="102"/>
      <c r="Q1400" s="102"/>
      <c r="R1400" s="105"/>
      <c r="T1400" s="101"/>
      <c r="U1400" s="102"/>
      <c r="V1400" s="102"/>
      <c r="W1400" s="102"/>
      <c r="X1400" s="106"/>
      <c r="Z1400" s="107"/>
      <c r="AA1400" s="108"/>
      <c r="AB1400" s="108"/>
      <c r="AC1400" s="108"/>
      <c r="AD1400" s="109"/>
      <c r="AF1400" s="32" t="str">
        <f t="shared" si="352"/>
        <v/>
      </c>
      <c r="AG1400" s="31" t="str">
        <f t="shared" si="353"/>
        <v>?</v>
      </c>
      <c r="AH1400" s="31" t="str">
        <f t="shared" si="354"/>
        <v>?</v>
      </c>
      <c r="AI1400" s="31" t="str">
        <f t="shared" si="355"/>
        <v>?</v>
      </c>
      <c r="AJ1400" s="31" t="str">
        <f t="shared" si="356"/>
        <v>?</v>
      </c>
      <c r="AK1400" s="31" t="str">
        <f t="shared" si="357"/>
        <v>?</v>
      </c>
      <c r="AL1400" s="31" t="str">
        <f t="shared" si="358"/>
        <v>?</v>
      </c>
      <c r="AM1400" s="39" t="str">
        <f t="shared" si="359"/>
        <v/>
      </c>
      <c r="AN1400" s="31" t="str">
        <f t="shared" si="360"/>
        <v/>
      </c>
      <c r="AO1400" s="32" t="str">
        <f t="shared" si="361"/>
        <v/>
      </c>
      <c r="AP1400" s="32" t="str">
        <f t="shared" si="362"/>
        <v/>
      </c>
      <c r="AQ1400" s="32" t="str">
        <f t="shared" si="363"/>
        <v/>
      </c>
      <c r="AR1400" s="32" t="str">
        <f t="shared" si="364"/>
        <v/>
      </c>
      <c r="AS1400" s="32" t="str">
        <f t="shared" si="365"/>
        <v/>
      </c>
      <c r="AT1400" s="96" t="str">
        <f t="shared" si="366"/>
        <v xml:space="preserve"> </v>
      </c>
    </row>
    <row r="1401" spans="1:46" ht="14.25">
      <c r="A1401" s="84"/>
      <c r="B1401" s="101"/>
      <c r="C1401" s="102"/>
      <c r="D1401" s="102"/>
      <c r="E1401" s="102"/>
      <c r="F1401" s="103"/>
      <c r="H1401" s="104"/>
      <c r="J1401" s="101"/>
      <c r="K1401" s="102"/>
      <c r="L1401" s="102"/>
      <c r="M1401" s="102"/>
      <c r="N1401" s="102"/>
      <c r="O1401" s="102"/>
      <c r="P1401" s="102"/>
      <c r="Q1401" s="102"/>
      <c r="R1401" s="105"/>
      <c r="T1401" s="101"/>
      <c r="U1401" s="102"/>
      <c r="V1401" s="102"/>
      <c r="W1401" s="102"/>
      <c r="X1401" s="106"/>
      <c r="Z1401" s="107"/>
      <c r="AA1401" s="108"/>
      <c r="AB1401" s="108"/>
      <c r="AC1401" s="108"/>
      <c r="AD1401" s="109"/>
      <c r="AF1401" s="32" t="str">
        <f t="shared" si="352"/>
        <v/>
      </c>
      <c r="AG1401" s="31" t="str">
        <f t="shared" si="353"/>
        <v>?</v>
      </c>
      <c r="AH1401" s="31" t="str">
        <f t="shared" si="354"/>
        <v>?</v>
      </c>
      <c r="AI1401" s="31" t="str">
        <f t="shared" si="355"/>
        <v>?</v>
      </c>
      <c r="AJ1401" s="31" t="str">
        <f t="shared" si="356"/>
        <v>?</v>
      </c>
      <c r="AK1401" s="31" t="str">
        <f t="shared" si="357"/>
        <v>?</v>
      </c>
      <c r="AL1401" s="31" t="str">
        <f t="shared" si="358"/>
        <v>?</v>
      </c>
      <c r="AM1401" s="39" t="str">
        <f t="shared" si="359"/>
        <v/>
      </c>
      <c r="AN1401" s="31" t="str">
        <f t="shared" si="360"/>
        <v/>
      </c>
      <c r="AO1401" s="32" t="str">
        <f t="shared" si="361"/>
        <v/>
      </c>
      <c r="AP1401" s="32" t="str">
        <f t="shared" si="362"/>
        <v/>
      </c>
      <c r="AQ1401" s="32" t="str">
        <f t="shared" si="363"/>
        <v/>
      </c>
      <c r="AR1401" s="32" t="str">
        <f t="shared" si="364"/>
        <v/>
      </c>
      <c r="AS1401" s="32" t="str">
        <f t="shared" si="365"/>
        <v/>
      </c>
      <c r="AT1401" s="96" t="str">
        <f t="shared" si="366"/>
        <v xml:space="preserve"> </v>
      </c>
    </row>
    <row r="1402" spans="1:46" ht="14.25">
      <c r="A1402" s="84"/>
      <c r="B1402" s="101"/>
      <c r="C1402" s="102"/>
      <c r="D1402" s="102"/>
      <c r="E1402" s="102"/>
      <c r="F1402" s="103"/>
      <c r="H1402" s="104"/>
      <c r="J1402" s="101"/>
      <c r="K1402" s="102"/>
      <c r="L1402" s="102"/>
      <c r="M1402" s="102"/>
      <c r="N1402" s="102"/>
      <c r="O1402" s="102"/>
      <c r="P1402" s="102"/>
      <c r="Q1402" s="102"/>
      <c r="R1402" s="105"/>
      <c r="T1402" s="101"/>
      <c r="U1402" s="102"/>
      <c r="V1402" s="102"/>
      <c r="W1402" s="102"/>
      <c r="X1402" s="106"/>
      <c r="Z1402" s="107"/>
      <c r="AA1402" s="108"/>
      <c r="AB1402" s="108"/>
      <c r="AC1402" s="108"/>
      <c r="AD1402" s="109"/>
      <c r="AF1402" s="32" t="str">
        <f t="shared" si="352"/>
        <v/>
      </c>
      <c r="AG1402" s="31" t="str">
        <f t="shared" si="353"/>
        <v>?</v>
      </c>
      <c r="AH1402" s="31" t="str">
        <f t="shared" si="354"/>
        <v>?</v>
      </c>
      <c r="AI1402" s="31" t="str">
        <f t="shared" si="355"/>
        <v>?</v>
      </c>
      <c r="AJ1402" s="31" t="str">
        <f t="shared" si="356"/>
        <v>?</v>
      </c>
      <c r="AK1402" s="31" t="str">
        <f t="shared" si="357"/>
        <v>?</v>
      </c>
      <c r="AL1402" s="31" t="str">
        <f t="shared" si="358"/>
        <v>?</v>
      </c>
      <c r="AM1402" s="39" t="str">
        <f t="shared" si="359"/>
        <v/>
      </c>
      <c r="AN1402" s="31" t="str">
        <f t="shared" si="360"/>
        <v/>
      </c>
      <c r="AO1402" s="32" t="str">
        <f t="shared" si="361"/>
        <v/>
      </c>
      <c r="AP1402" s="32" t="str">
        <f t="shared" si="362"/>
        <v/>
      </c>
      <c r="AQ1402" s="32" t="str">
        <f t="shared" si="363"/>
        <v/>
      </c>
      <c r="AR1402" s="32" t="str">
        <f t="shared" si="364"/>
        <v/>
      </c>
      <c r="AS1402" s="32" t="str">
        <f t="shared" si="365"/>
        <v/>
      </c>
      <c r="AT1402" s="96" t="str">
        <f t="shared" si="366"/>
        <v xml:space="preserve"> </v>
      </c>
    </row>
    <row r="1403" spans="1:46" ht="14.25">
      <c r="A1403" s="84"/>
      <c r="B1403" s="101"/>
      <c r="C1403" s="102"/>
      <c r="D1403" s="102"/>
      <c r="E1403" s="102"/>
      <c r="F1403" s="103"/>
      <c r="H1403" s="104"/>
      <c r="J1403" s="101"/>
      <c r="K1403" s="102"/>
      <c r="L1403" s="102"/>
      <c r="M1403" s="102"/>
      <c r="N1403" s="102"/>
      <c r="O1403" s="102"/>
      <c r="P1403" s="102"/>
      <c r="Q1403" s="102"/>
      <c r="R1403" s="105"/>
      <c r="T1403" s="101"/>
      <c r="U1403" s="102"/>
      <c r="V1403" s="102"/>
      <c r="W1403" s="102"/>
      <c r="X1403" s="106"/>
      <c r="Z1403" s="107"/>
      <c r="AA1403" s="108"/>
      <c r="AB1403" s="108"/>
      <c r="AC1403" s="108"/>
      <c r="AD1403" s="109"/>
      <c r="AF1403" s="32" t="str">
        <f t="shared" si="352"/>
        <v/>
      </c>
      <c r="AG1403" s="31" t="str">
        <f t="shared" si="353"/>
        <v>?</v>
      </c>
      <c r="AH1403" s="31" t="str">
        <f t="shared" si="354"/>
        <v>?</v>
      </c>
      <c r="AI1403" s="31" t="str">
        <f t="shared" si="355"/>
        <v>?</v>
      </c>
      <c r="AJ1403" s="31" t="str">
        <f t="shared" si="356"/>
        <v>?</v>
      </c>
      <c r="AK1403" s="31" t="str">
        <f t="shared" si="357"/>
        <v>?</v>
      </c>
      <c r="AL1403" s="31" t="str">
        <f t="shared" si="358"/>
        <v>?</v>
      </c>
      <c r="AM1403" s="39" t="str">
        <f t="shared" si="359"/>
        <v/>
      </c>
      <c r="AN1403" s="31" t="str">
        <f t="shared" si="360"/>
        <v/>
      </c>
      <c r="AO1403" s="32" t="str">
        <f t="shared" si="361"/>
        <v/>
      </c>
      <c r="AP1403" s="32" t="str">
        <f t="shared" si="362"/>
        <v/>
      </c>
      <c r="AQ1403" s="32" t="str">
        <f t="shared" si="363"/>
        <v/>
      </c>
      <c r="AR1403" s="32" t="str">
        <f t="shared" si="364"/>
        <v/>
      </c>
      <c r="AS1403" s="32" t="str">
        <f t="shared" si="365"/>
        <v/>
      </c>
      <c r="AT1403" s="96" t="str">
        <f t="shared" si="366"/>
        <v xml:space="preserve"> </v>
      </c>
    </row>
    <row r="1404" spans="1:46" ht="14.25">
      <c r="A1404" s="84"/>
      <c r="B1404" s="101"/>
      <c r="C1404" s="102"/>
      <c r="D1404" s="102"/>
      <c r="E1404" s="102"/>
      <c r="F1404" s="103"/>
      <c r="H1404" s="104"/>
      <c r="J1404" s="101"/>
      <c r="K1404" s="102"/>
      <c r="L1404" s="102"/>
      <c r="M1404" s="102"/>
      <c r="N1404" s="102"/>
      <c r="O1404" s="102"/>
      <c r="P1404" s="102"/>
      <c r="Q1404" s="102"/>
      <c r="R1404" s="105"/>
      <c r="T1404" s="101"/>
      <c r="U1404" s="102"/>
      <c r="V1404" s="102"/>
      <c r="W1404" s="102"/>
      <c r="X1404" s="106"/>
      <c r="Z1404" s="107"/>
      <c r="AA1404" s="108"/>
      <c r="AB1404" s="108"/>
      <c r="AC1404" s="108"/>
      <c r="AD1404" s="109"/>
      <c r="AF1404" s="32" t="str">
        <f t="shared" si="352"/>
        <v/>
      </c>
      <c r="AG1404" s="31" t="str">
        <f t="shared" si="353"/>
        <v>?</v>
      </c>
      <c r="AH1404" s="31" t="str">
        <f t="shared" si="354"/>
        <v>?</v>
      </c>
      <c r="AI1404" s="31" t="str">
        <f t="shared" si="355"/>
        <v>?</v>
      </c>
      <c r="AJ1404" s="31" t="str">
        <f t="shared" si="356"/>
        <v>?</v>
      </c>
      <c r="AK1404" s="31" t="str">
        <f t="shared" si="357"/>
        <v>?</v>
      </c>
      <c r="AL1404" s="31" t="str">
        <f t="shared" si="358"/>
        <v>?</v>
      </c>
      <c r="AM1404" s="39" t="str">
        <f t="shared" si="359"/>
        <v/>
      </c>
      <c r="AN1404" s="31" t="str">
        <f t="shared" si="360"/>
        <v/>
      </c>
      <c r="AO1404" s="32" t="str">
        <f t="shared" si="361"/>
        <v/>
      </c>
      <c r="AP1404" s="32" t="str">
        <f t="shared" si="362"/>
        <v/>
      </c>
      <c r="AQ1404" s="32" t="str">
        <f t="shared" si="363"/>
        <v/>
      </c>
      <c r="AR1404" s="32" t="str">
        <f t="shared" si="364"/>
        <v/>
      </c>
      <c r="AS1404" s="32" t="str">
        <f t="shared" si="365"/>
        <v/>
      </c>
      <c r="AT1404" s="96" t="str">
        <f t="shared" si="366"/>
        <v xml:space="preserve"> </v>
      </c>
    </row>
    <row r="1405" spans="1:46" ht="14.25">
      <c r="A1405" s="84"/>
      <c r="B1405" s="101"/>
      <c r="C1405" s="102"/>
      <c r="D1405" s="102"/>
      <c r="E1405" s="102"/>
      <c r="F1405" s="103"/>
      <c r="H1405" s="104"/>
      <c r="J1405" s="101"/>
      <c r="K1405" s="102"/>
      <c r="L1405" s="102"/>
      <c r="M1405" s="102"/>
      <c r="N1405" s="102"/>
      <c r="O1405" s="102"/>
      <c r="P1405" s="102"/>
      <c r="Q1405" s="102"/>
      <c r="R1405" s="105"/>
      <c r="T1405" s="101"/>
      <c r="U1405" s="102"/>
      <c r="V1405" s="102"/>
      <c r="W1405" s="102"/>
      <c r="X1405" s="106"/>
      <c r="Z1405" s="107"/>
      <c r="AA1405" s="108"/>
      <c r="AB1405" s="108"/>
      <c r="AC1405" s="108"/>
      <c r="AD1405" s="109"/>
      <c r="AF1405" s="32" t="str">
        <f t="shared" si="352"/>
        <v/>
      </c>
      <c r="AG1405" s="31" t="str">
        <f t="shared" si="353"/>
        <v>?</v>
      </c>
      <c r="AH1405" s="31" t="str">
        <f t="shared" si="354"/>
        <v>?</v>
      </c>
      <c r="AI1405" s="31" t="str">
        <f t="shared" si="355"/>
        <v>?</v>
      </c>
      <c r="AJ1405" s="31" t="str">
        <f t="shared" si="356"/>
        <v>?</v>
      </c>
      <c r="AK1405" s="31" t="str">
        <f t="shared" si="357"/>
        <v>?</v>
      </c>
      <c r="AL1405" s="31" t="str">
        <f t="shared" si="358"/>
        <v>?</v>
      </c>
      <c r="AM1405" s="39" t="str">
        <f t="shared" si="359"/>
        <v/>
      </c>
      <c r="AN1405" s="31" t="str">
        <f t="shared" si="360"/>
        <v/>
      </c>
      <c r="AO1405" s="32" t="str">
        <f t="shared" si="361"/>
        <v/>
      </c>
      <c r="AP1405" s="32" t="str">
        <f t="shared" si="362"/>
        <v/>
      </c>
      <c r="AQ1405" s="32" t="str">
        <f t="shared" si="363"/>
        <v/>
      </c>
      <c r="AR1405" s="32" t="str">
        <f t="shared" si="364"/>
        <v/>
      </c>
      <c r="AS1405" s="32" t="str">
        <f t="shared" si="365"/>
        <v/>
      </c>
      <c r="AT1405" s="96" t="str">
        <f t="shared" si="366"/>
        <v xml:space="preserve"> </v>
      </c>
    </row>
    <row r="1406" spans="1:46" ht="14.25">
      <c r="A1406" s="84"/>
      <c r="B1406" s="101"/>
      <c r="C1406" s="102"/>
      <c r="D1406" s="102"/>
      <c r="E1406" s="102"/>
      <c r="F1406" s="103"/>
      <c r="H1406" s="104"/>
      <c r="J1406" s="101"/>
      <c r="K1406" s="102"/>
      <c r="L1406" s="102"/>
      <c r="M1406" s="102"/>
      <c r="N1406" s="102"/>
      <c r="O1406" s="102"/>
      <c r="P1406" s="102"/>
      <c r="Q1406" s="102"/>
      <c r="R1406" s="105"/>
      <c r="T1406" s="101"/>
      <c r="U1406" s="102"/>
      <c r="V1406" s="102"/>
      <c r="W1406" s="102"/>
      <c r="X1406" s="106"/>
      <c r="Z1406" s="107"/>
      <c r="AA1406" s="108"/>
      <c r="AB1406" s="108"/>
      <c r="AC1406" s="108"/>
      <c r="AD1406" s="109"/>
      <c r="AF1406" s="32" t="str">
        <f t="shared" si="352"/>
        <v/>
      </c>
      <c r="AG1406" s="31" t="str">
        <f t="shared" si="353"/>
        <v>?</v>
      </c>
      <c r="AH1406" s="31" t="str">
        <f t="shared" si="354"/>
        <v>?</v>
      </c>
      <c r="AI1406" s="31" t="str">
        <f t="shared" si="355"/>
        <v>?</v>
      </c>
      <c r="AJ1406" s="31" t="str">
        <f t="shared" si="356"/>
        <v>?</v>
      </c>
      <c r="AK1406" s="31" t="str">
        <f t="shared" si="357"/>
        <v>?</v>
      </c>
      <c r="AL1406" s="31" t="str">
        <f t="shared" si="358"/>
        <v>?</v>
      </c>
      <c r="AM1406" s="39" t="str">
        <f t="shared" si="359"/>
        <v/>
      </c>
      <c r="AN1406" s="31" t="str">
        <f t="shared" si="360"/>
        <v/>
      </c>
      <c r="AO1406" s="32" t="str">
        <f t="shared" si="361"/>
        <v/>
      </c>
      <c r="AP1406" s="32" t="str">
        <f t="shared" si="362"/>
        <v/>
      </c>
      <c r="AQ1406" s="32" t="str">
        <f t="shared" si="363"/>
        <v/>
      </c>
      <c r="AR1406" s="32" t="str">
        <f t="shared" si="364"/>
        <v/>
      </c>
      <c r="AS1406" s="32" t="str">
        <f t="shared" si="365"/>
        <v/>
      </c>
      <c r="AT1406" s="96" t="str">
        <f t="shared" si="366"/>
        <v xml:space="preserve"> </v>
      </c>
    </row>
    <row r="1407" spans="1:46" ht="14.25">
      <c r="A1407" s="84"/>
      <c r="B1407" s="101"/>
      <c r="C1407" s="102"/>
      <c r="D1407" s="102"/>
      <c r="E1407" s="102"/>
      <c r="F1407" s="103"/>
      <c r="H1407" s="104"/>
      <c r="J1407" s="101"/>
      <c r="K1407" s="102"/>
      <c r="L1407" s="102"/>
      <c r="M1407" s="102"/>
      <c r="N1407" s="102"/>
      <c r="O1407" s="102"/>
      <c r="P1407" s="102"/>
      <c r="Q1407" s="102"/>
      <c r="R1407" s="105"/>
      <c r="T1407" s="101"/>
      <c r="U1407" s="102"/>
      <c r="V1407" s="102"/>
      <c r="W1407" s="102"/>
      <c r="X1407" s="106"/>
      <c r="Z1407" s="107"/>
      <c r="AA1407" s="108"/>
      <c r="AB1407" s="108"/>
      <c r="AC1407" s="108"/>
      <c r="AD1407" s="109"/>
      <c r="AF1407" s="32" t="str">
        <f t="shared" si="352"/>
        <v/>
      </c>
      <c r="AG1407" s="31" t="str">
        <f t="shared" si="353"/>
        <v>?</v>
      </c>
      <c r="AH1407" s="31" t="str">
        <f t="shared" si="354"/>
        <v>?</v>
      </c>
      <c r="AI1407" s="31" t="str">
        <f t="shared" si="355"/>
        <v>?</v>
      </c>
      <c r="AJ1407" s="31" t="str">
        <f t="shared" si="356"/>
        <v>?</v>
      </c>
      <c r="AK1407" s="31" t="str">
        <f t="shared" si="357"/>
        <v>?</v>
      </c>
      <c r="AL1407" s="31" t="str">
        <f t="shared" si="358"/>
        <v>?</v>
      </c>
      <c r="AM1407" s="39" t="str">
        <f t="shared" si="359"/>
        <v/>
      </c>
      <c r="AN1407" s="31" t="str">
        <f t="shared" si="360"/>
        <v/>
      </c>
      <c r="AO1407" s="32" t="str">
        <f t="shared" si="361"/>
        <v/>
      </c>
      <c r="AP1407" s="32" t="str">
        <f t="shared" si="362"/>
        <v/>
      </c>
      <c r="AQ1407" s="32" t="str">
        <f t="shared" si="363"/>
        <v/>
      </c>
      <c r="AR1407" s="32" t="str">
        <f t="shared" si="364"/>
        <v/>
      </c>
      <c r="AS1407" s="32" t="str">
        <f t="shared" si="365"/>
        <v/>
      </c>
      <c r="AT1407" s="96" t="str">
        <f t="shared" si="366"/>
        <v xml:space="preserve"> </v>
      </c>
    </row>
    <row r="1408" spans="1:46" ht="14.25">
      <c r="A1408" s="84"/>
      <c r="B1408" s="101"/>
      <c r="C1408" s="102"/>
      <c r="D1408" s="102"/>
      <c r="E1408" s="102"/>
      <c r="F1408" s="103"/>
      <c r="H1408" s="104"/>
      <c r="J1408" s="101"/>
      <c r="K1408" s="102"/>
      <c r="L1408" s="102"/>
      <c r="M1408" s="102"/>
      <c r="N1408" s="102"/>
      <c r="O1408" s="102"/>
      <c r="P1408" s="102"/>
      <c r="Q1408" s="102"/>
      <c r="R1408" s="105"/>
      <c r="T1408" s="101"/>
      <c r="U1408" s="102"/>
      <c r="V1408" s="102"/>
      <c r="W1408" s="102"/>
      <c r="X1408" s="106"/>
      <c r="Z1408" s="107"/>
      <c r="AA1408" s="108"/>
      <c r="AB1408" s="108"/>
      <c r="AC1408" s="108"/>
      <c r="AD1408" s="109"/>
      <c r="AF1408" s="32" t="str">
        <f t="shared" si="352"/>
        <v/>
      </c>
      <c r="AG1408" s="31" t="str">
        <f t="shared" si="353"/>
        <v>?</v>
      </c>
      <c r="AH1408" s="31" t="str">
        <f t="shared" si="354"/>
        <v>?</v>
      </c>
      <c r="AI1408" s="31" t="str">
        <f t="shared" si="355"/>
        <v>?</v>
      </c>
      <c r="AJ1408" s="31" t="str">
        <f t="shared" si="356"/>
        <v>?</v>
      </c>
      <c r="AK1408" s="31" t="str">
        <f t="shared" si="357"/>
        <v>?</v>
      </c>
      <c r="AL1408" s="31" t="str">
        <f t="shared" si="358"/>
        <v>?</v>
      </c>
      <c r="AM1408" s="39" t="str">
        <f t="shared" si="359"/>
        <v/>
      </c>
      <c r="AN1408" s="31" t="str">
        <f t="shared" si="360"/>
        <v/>
      </c>
      <c r="AO1408" s="32" t="str">
        <f t="shared" si="361"/>
        <v/>
      </c>
      <c r="AP1408" s="32" t="str">
        <f t="shared" si="362"/>
        <v/>
      </c>
      <c r="AQ1408" s="32" t="str">
        <f t="shared" si="363"/>
        <v/>
      </c>
      <c r="AR1408" s="32" t="str">
        <f t="shared" si="364"/>
        <v/>
      </c>
      <c r="AS1408" s="32" t="str">
        <f t="shared" si="365"/>
        <v/>
      </c>
      <c r="AT1408" s="96" t="str">
        <f t="shared" si="366"/>
        <v xml:space="preserve"> </v>
      </c>
    </row>
    <row r="1409" spans="1:46" ht="14.25">
      <c r="A1409" s="84"/>
      <c r="B1409" s="101"/>
      <c r="C1409" s="102"/>
      <c r="D1409" s="102"/>
      <c r="E1409" s="102"/>
      <c r="F1409" s="103"/>
      <c r="H1409" s="104"/>
      <c r="J1409" s="101"/>
      <c r="K1409" s="102"/>
      <c r="L1409" s="102"/>
      <c r="M1409" s="102"/>
      <c r="N1409" s="102"/>
      <c r="O1409" s="102"/>
      <c r="P1409" s="102"/>
      <c r="Q1409" s="102"/>
      <c r="R1409" s="105"/>
      <c r="T1409" s="101"/>
      <c r="U1409" s="102"/>
      <c r="V1409" s="102"/>
      <c r="W1409" s="102"/>
      <c r="X1409" s="106"/>
      <c r="Z1409" s="107"/>
      <c r="AA1409" s="108"/>
      <c r="AB1409" s="108"/>
      <c r="AC1409" s="108"/>
      <c r="AD1409" s="109"/>
      <c r="AF1409" s="32" t="str">
        <f t="shared" si="352"/>
        <v/>
      </c>
      <c r="AG1409" s="31" t="str">
        <f t="shared" si="353"/>
        <v>?</v>
      </c>
      <c r="AH1409" s="31" t="str">
        <f t="shared" si="354"/>
        <v>?</v>
      </c>
      <c r="AI1409" s="31" t="str">
        <f t="shared" si="355"/>
        <v>?</v>
      </c>
      <c r="AJ1409" s="31" t="str">
        <f t="shared" si="356"/>
        <v>?</v>
      </c>
      <c r="AK1409" s="31" t="str">
        <f t="shared" si="357"/>
        <v>?</v>
      </c>
      <c r="AL1409" s="31" t="str">
        <f t="shared" si="358"/>
        <v>?</v>
      </c>
      <c r="AM1409" s="39" t="str">
        <f t="shared" si="359"/>
        <v/>
      </c>
      <c r="AN1409" s="31" t="str">
        <f t="shared" si="360"/>
        <v/>
      </c>
      <c r="AO1409" s="32" t="str">
        <f t="shared" si="361"/>
        <v/>
      </c>
      <c r="AP1409" s="32" t="str">
        <f t="shared" si="362"/>
        <v/>
      </c>
      <c r="AQ1409" s="32" t="str">
        <f t="shared" si="363"/>
        <v/>
      </c>
      <c r="AR1409" s="32" t="str">
        <f t="shared" si="364"/>
        <v/>
      </c>
      <c r="AS1409" s="32" t="str">
        <f t="shared" si="365"/>
        <v/>
      </c>
      <c r="AT1409" s="96" t="str">
        <f t="shared" si="366"/>
        <v xml:space="preserve"> </v>
      </c>
    </row>
    <row r="1410" spans="1:46" ht="14.25">
      <c r="A1410" s="84"/>
      <c r="B1410" s="101"/>
      <c r="C1410" s="102"/>
      <c r="D1410" s="102"/>
      <c r="E1410" s="102"/>
      <c r="F1410" s="103"/>
      <c r="H1410" s="104"/>
      <c r="J1410" s="101"/>
      <c r="K1410" s="102"/>
      <c r="L1410" s="102"/>
      <c r="M1410" s="102"/>
      <c r="N1410" s="102"/>
      <c r="O1410" s="102"/>
      <c r="P1410" s="102"/>
      <c r="Q1410" s="102"/>
      <c r="R1410" s="105"/>
      <c r="T1410" s="101"/>
      <c r="U1410" s="102"/>
      <c r="V1410" s="102"/>
      <c r="W1410" s="102"/>
      <c r="X1410" s="106"/>
      <c r="Z1410" s="107"/>
      <c r="AA1410" s="108"/>
      <c r="AB1410" s="108"/>
      <c r="AC1410" s="108"/>
      <c r="AD1410" s="109"/>
      <c r="AF1410" s="32" t="str">
        <f t="shared" si="352"/>
        <v/>
      </c>
      <c r="AG1410" s="31" t="str">
        <f t="shared" si="353"/>
        <v>?</v>
      </c>
      <c r="AH1410" s="31" t="str">
        <f t="shared" si="354"/>
        <v>?</v>
      </c>
      <c r="AI1410" s="31" t="str">
        <f t="shared" si="355"/>
        <v>?</v>
      </c>
      <c r="AJ1410" s="31" t="str">
        <f t="shared" si="356"/>
        <v>?</v>
      </c>
      <c r="AK1410" s="31" t="str">
        <f t="shared" si="357"/>
        <v>?</v>
      </c>
      <c r="AL1410" s="31" t="str">
        <f t="shared" si="358"/>
        <v>?</v>
      </c>
      <c r="AM1410" s="39" t="str">
        <f t="shared" si="359"/>
        <v/>
      </c>
      <c r="AN1410" s="31" t="str">
        <f t="shared" si="360"/>
        <v/>
      </c>
      <c r="AO1410" s="32" t="str">
        <f t="shared" si="361"/>
        <v/>
      </c>
      <c r="AP1410" s="32" t="str">
        <f t="shared" si="362"/>
        <v/>
      </c>
      <c r="AQ1410" s="32" t="str">
        <f t="shared" si="363"/>
        <v/>
      </c>
      <c r="AR1410" s="32" t="str">
        <f t="shared" si="364"/>
        <v/>
      </c>
      <c r="AS1410" s="32" t="str">
        <f t="shared" si="365"/>
        <v/>
      </c>
      <c r="AT1410" s="96" t="str">
        <f t="shared" si="366"/>
        <v xml:space="preserve"> </v>
      </c>
    </row>
    <row r="1411" spans="1:46" ht="14.25">
      <c r="A1411" s="84"/>
      <c r="B1411" s="101"/>
      <c r="C1411" s="102"/>
      <c r="D1411" s="102"/>
      <c r="E1411" s="102"/>
      <c r="F1411" s="103"/>
      <c r="H1411" s="104"/>
      <c r="J1411" s="101"/>
      <c r="K1411" s="102"/>
      <c r="L1411" s="102"/>
      <c r="M1411" s="102"/>
      <c r="N1411" s="102"/>
      <c r="O1411" s="102"/>
      <c r="P1411" s="102"/>
      <c r="Q1411" s="102"/>
      <c r="R1411" s="105"/>
      <c r="T1411" s="101"/>
      <c r="U1411" s="102"/>
      <c r="V1411" s="102"/>
      <c r="W1411" s="102"/>
      <c r="X1411" s="106"/>
      <c r="Z1411" s="107"/>
      <c r="AA1411" s="108"/>
      <c r="AB1411" s="108"/>
      <c r="AC1411" s="108"/>
      <c r="AD1411" s="109"/>
      <c r="AF1411" s="32" t="str">
        <f t="shared" si="352"/>
        <v/>
      </c>
      <c r="AG1411" s="31" t="str">
        <f t="shared" si="353"/>
        <v>?</v>
      </c>
      <c r="AH1411" s="31" t="str">
        <f t="shared" si="354"/>
        <v>?</v>
      </c>
      <c r="AI1411" s="31" t="str">
        <f t="shared" si="355"/>
        <v>?</v>
      </c>
      <c r="AJ1411" s="31" t="str">
        <f t="shared" si="356"/>
        <v>?</v>
      </c>
      <c r="AK1411" s="31" t="str">
        <f t="shared" si="357"/>
        <v>?</v>
      </c>
      <c r="AL1411" s="31" t="str">
        <f t="shared" si="358"/>
        <v>?</v>
      </c>
      <c r="AM1411" s="39" t="str">
        <f t="shared" si="359"/>
        <v/>
      </c>
      <c r="AN1411" s="31" t="str">
        <f t="shared" si="360"/>
        <v/>
      </c>
      <c r="AO1411" s="32" t="str">
        <f t="shared" si="361"/>
        <v/>
      </c>
      <c r="AP1411" s="32" t="str">
        <f t="shared" si="362"/>
        <v/>
      </c>
      <c r="AQ1411" s="32" t="str">
        <f t="shared" si="363"/>
        <v/>
      </c>
      <c r="AR1411" s="32" t="str">
        <f t="shared" si="364"/>
        <v/>
      </c>
      <c r="AS1411" s="32" t="str">
        <f t="shared" si="365"/>
        <v/>
      </c>
      <c r="AT1411" s="96" t="str">
        <f t="shared" si="366"/>
        <v xml:space="preserve"> </v>
      </c>
    </row>
    <row r="1412" spans="1:46" ht="14.25">
      <c r="A1412" s="84"/>
      <c r="B1412" s="101"/>
      <c r="C1412" s="102"/>
      <c r="D1412" s="102"/>
      <c r="E1412" s="102"/>
      <c r="F1412" s="103"/>
      <c r="H1412" s="104"/>
      <c r="J1412" s="101"/>
      <c r="K1412" s="102"/>
      <c r="L1412" s="102"/>
      <c r="M1412" s="102"/>
      <c r="N1412" s="102"/>
      <c r="O1412" s="102"/>
      <c r="P1412" s="102"/>
      <c r="Q1412" s="102"/>
      <c r="R1412" s="105"/>
      <c r="T1412" s="101"/>
      <c r="U1412" s="102"/>
      <c r="V1412" s="102"/>
      <c r="W1412" s="102"/>
      <c r="X1412" s="106"/>
      <c r="Z1412" s="107"/>
      <c r="AA1412" s="108"/>
      <c r="AB1412" s="108"/>
      <c r="AC1412" s="108"/>
      <c r="AD1412" s="109"/>
      <c r="AF1412" s="32" t="str">
        <f t="shared" si="352"/>
        <v/>
      </c>
      <c r="AG1412" s="31" t="str">
        <f t="shared" si="353"/>
        <v>?</v>
      </c>
      <c r="AH1412" s="31" t="str">
        <f t="shared" si="354"/>
        <v>?</v>
      </c>
      <c r="AI1412" s="31" t="str">
        <f t="shared" si="355"/>
        <v>?</v>
      </c>
      <c r="AJ1412" s="31" t="str">
        <f t="shared" si="356"/>
        <v>?</v>
      </c>
      <c r="AK1412" s="31" t="str">
        <f t="shared" si="357"/>
        <v>?</v>
      </c>
      <c r="AL1412" s="31" t="str">
        <f t="shared" si="358"/>
        <v>?</v>
      </c>
      <c r="AM1412" s="39" t="str">
        <f t="shared" si="359"/>
        <v/>
      </c>
      <c r="AN1412" s="31" t="str">
        <f t="shared" si="360"/>
        <v/>
      </c>
      <c r="AO1412" s="32" t="str">
        <f t="shared" si="361"/>
        <v/>
      </c>
      <c r="AP1412" s="32" t="str">
        <f t="shared" si="362"/>
        <v/>
      </c>
      <c r="AQ1412" s="32" t="str">
        <f t="shared" si="363"/>
        <v/>
      </c>
      <c r="AR1412" s="32" t="str">
        <f t="shared" si="364"/>
        <v/>
      </c>
      <c r="AS1412" s="32" t="str">
        <f t="shared" si="365"/>
        <v/>
      </c>
      <c r="AT1412" s="96" t="str">
        <f t="shared" si="366"/>
        <v xml:space="preserve"> </v>
      </c>
    </row>
    <row r="1413" spans="1:46" ht="14.25">
      <c r="A1413" s="84"/>
      <c r="B1413" s="101"/>
      <c r="C1413" s="102"/>
      <c r="D1413" s="102"/>
      <c r="E1413" s="102"/>
      <c r="F1413" s="103"/>
      <c r="H1413" s="104"/>
      <c r="J1413" s="101"/>
      <c r="K1413" s="102"/>
      <c r="L1413" s="102"/>
      <c r="M1413" s="102"/>
      <c r="N1413" s="102"/>
      <c r="O1413" s="102"/>
      <c r="P1413" s="102"/>
      <c r="Q1413" s="102"/>
      <c r="R1413" s="105"/>
      <c r="T1413" s="101"/>
      <c r="U1413" s="102"/>
      <c r="V1413" s="102"/>
      <c r="W1413" s="102"/>
      <c r="X1413" s="106"/>
      <c r="Z1413" s="107"/>
      <c r="AA1413" s="108"/>
      <c r="AB1413" s="108"/>
      <c r="AC1413" s="108"/>
      <c r="AD1413" s="109"/>
      <c r="AF1413" s="32" t="str">
        <f t="shared" si="352"/>
        <v/>
      </c>
      <c r="AG1413" s="31" t="str">
        <f t="shared" si="353"/>
        <v>?</v>
      </c>
      <c r="AH1413" s="31" t="str">
        <f t="shared" si="354"/>
        <v>?</v>
      </c>
      <c r="AI1413" s="31" t="str">
        <f t="shared" si="355"/>
        <v>?</v>
      </c>
      <c r="AJ1413" s="31" t="str">
        <f t="shared" si="356"/>
        <v>?</v>
      </c>
      <c r="AK1413" s="31" t="str">
        <f t="shared" si="357"/>
        <v>?</v>
      </c>
      <c r="AL1413" s="31" t="str">
        <f t="shared" si="358"/>
        <v>?</v>
      </c>
      <c r="AM1413" s="39" t="str">
        <f t="shared" si="359"/>
        <v/>
      </c>
      <c r="AN1413" s="31" t="str">
        <f t="shared" si="360"/>
        <v/>
      </c>
      <c r="AO1413" s="32" t="str">
        <f t="shared" si="361"/>
        <v/>
      </c>
      <c r="AP1413" s="32" t="str">
        <f t="shared" si="362"/>
        <v/>
      </c>
      <c r="AQ1413" s="32" t="str">
        <f t="shared" si="363"/>
        <v/>
      </c>
      <c r="AR1413" s="32" t="str">
        <f t="shared" si="364"/>
        <v/>
      </c>
      <c r="AS1413" s="32" t="str">
        <f t="shared" si="365"/>
        <v/>
      </c>
      <c r="AT1413" s="96" t="str">
        <f t="shared" si="366"/>
        <v xml:space="preserve"> </v>
      </c>
    </row>
    <row r="1414" spans="1:46" ht="14.25">
      <c r="A1414" s="84"/>
      <c r="B1414" s="101"/>
      <c r="C1414" s="102"/>
      <c r="D1414" s="102"/>
      <c r="E1414" s="102"/>
      <c r="F1414" s="103"/>
      <c r="H1414" s="104"/>
      <c r="J1414" s="101"/>
      <c r="K1414" s="102"/>
      <c r="L1414" s="102"/>
      <c r="M1414" s="102"/>
      <c r="N1414" s="102"/>
      <c r="O1414" s="102"/>
      <c r="P1414" s="102"/>
      <c r="Q1414" s="102"/>
      <c r="R1414" s="105"/>
      <c r="T1414" s="101"/>
      <c r="U1414" s="102"/>
      <c r="V1414" s="102"/>
      <c r="W1414" s="102"/>
      <c r="X1414" s="106"/>
      <c r="Z1414" s="107"/>
      <c r="AA1414" s="108"/>
      <c r="AB1414" s="108"/>
      <c r="AC1414" s="108"/>
      <c r="AD1414" s="109"/>
      <c r="AF1414" s="32" t="str">
        <f t="shared" si="352"/>
        <v/>
      </c>
      <c r="AG1414" s="31" t="str">
        <f t="shared" si="353"/>
        <v>?</v>
      </c>
      <c r="AH1414" s="31" t="str">
        <f t="shared" si="354"/>
        <v>?</v>
      </c>
      <c r="AI1414" s="31" t="str">
        <f t="shared" si="355"/>
        <v>?</v>
      </c>
      <c r="AJ1414" s="31" t="str">
        <f t="shared" si="356"/>
        <v>?</v>
      </c>
      <c r="AK1414" s="31" t="str">
        <f t="shared" si="357"/>
        <v>?</v>
      </c>
      <c r="AL1414" s="31" t="str">
        <f t="shared" si="358"/>
        <v>?</v>
      </c>
      <c r="AM1414" s="39" t="str">
        <f t="shared" si="359"/>
        <v/>
      </c>
      <c r="AN1414" s="31" t="str">
        <f t="shared" si="360"/>
        <v/>
      </c>
      <c r="AO1414" s="32" t="str">
        <f t="shared" si="361"/>
        <v/>
      </c>
      <c r="AP1414" s="32" t="str">
        <f t="shared" si="362"/>
        <v/>
      </c>
      <c r="AQ1414" s="32" t="str">
        <f t="shared" si="363"/>
        <v/>
      </c>
      <c r="AR1414" s="32" t="str">
        <f t="shared" si="364"/>
        <v/>
      </c>
      <c r="AS1414" s="32" t="str">
        <f t="shared" si="365"/>
        <v/>
      </c>
      <c r="AT1414" s="96" t="str">
        <f t="shared" si="366"/>
        <v xml:space="preserve"> </v>
      </c>
    </row>
    <row r="1415" spans="1:46" ht="14.25">
      <c r="A1415" s="84"/>
      <c r="B1415" s="101"/>
      <c r="C1415" s="102"/>
      <c r="D1415" s="102"/>
      <c r="E1415" s="102"/>
      <c r="F1415" s="103"/>
      <c r="H1415" s="104"/>
      <c r="J1415" s="101"/>
      <c r="K1415" s="102"/>
      <c r="L1415" s="102"/>
      <c r="M1415" s="102"/>
      <c r="N1415" s="102"/>
      <c r="O1415" s="102"/>
      <c r="P1415" s="102"/>
      <c r="Q1415" s="102"/>
      <c r="R1415" s="105"/>
      <c r="T1415" s="101"/>
      <c r="U1415" s="102"/>
      <c r="V1415" s="102"/>
      <c r="W1415" s="102"/>
      <c r="X1415" s="106"/>
      <c r="Z1415" s="107"/>
      <c r="AA1415" s="108"/>
      <c r="AB1415" s="108"/>
      <c r="AC1415" s="108"/>
      <c r="AD1415" s="109"/>
      <c r="AF1415" s="32" t="str">
        <f t="shared" si="352"/>
        <v/>
      </c>
      <c r="AG1415" s="31" t="str">
        <f t="shared" si="353"/>
        <v>?</v>
      </c>
      <c r="AH1415" s="31" t="str">
        <f t="shared" si="354"/>
        <v>?</v>
      </c>
      <c r="AI1415" s="31" t="str">
        <f t="shared" si="355"/>
        <v>?</v>
      </c>
      <c r="AJ1415" s="31" t="str">
        <f t="shared" si="356"/>
        <v>?</v>
      </c>
      <c r="AK1415" s="31" t="str">
        <f t="shared" si="357"/>
        <v>?</v>
      </c>
      <c r="AL1415" s="31" t="str">
        <f t="shared" si="358"/>
        <v>?</v>
      </c>
      <c r="AM1415" s="39" t="str">
        <f t="shared" si="359"/>
        <v/>
      </c>
      <c r="AN1415" s="31" t="str">
        <f t="shared" si="360"/>
        <v/>
      </c>
      <c r="AO1415" s="32" t="str">
        <f t="shared" si="361"/>
        <v/>
      </c>
      <c r="AP1415" s="32" t="str">
        <f t="shared" si="362"/>
        <v/>
      </c>
      <c r="AQ1415" s="32" t="str">
        <f t="shared" si="363"/>
        <v/>
      </c>
      <c r="AR1415" s="32" t="str">
        <f t="shared" si="364"/>
        <v/>
      </c>
      <c r="AS1415" s="32" t="str">
        <f t="shared" si="365"/>
        <v/>
      </c>
      <c r="AT1415" s="96" t="str">
        <f t="shared" si="366"/>
        <v xml:space="preserve"> </v>
      </c>
    </row>
    <row r="1416" spans="1:46" ht="14.25">
      <c r="A1416" s="84"/>
      <c r="B1416" s="101"/>
      <c r="C1416" s="102"/>
      <c r="D1416" s="102"/>
      <c r="E1416" s="102"/>
      <c r="F1416" s="103"/>
      <c r="H1416" s="104"/>
      <c r="J1416" s="101"/>
      <c r="K1416" s="102"/>
      <c r="L1416" s="102"/>
      <c r="M1416" s="102"/>
      <c r="N1416" s="102"/>
      <c r="O1416" s="102"/>
      <c r="P1416" s="102"/>
      <c r="Q1416" s="102"/>
      <c r="R1416" s="105"/>
      <c r="T1416" s="101"/>
      <c r="U1416" s="102"/>
      <c r="V1416" s="102"/>
      <c r="W1416" s="102"/>
      <c r="X1416" s="106"/>
      <c r="Z1416" s="107"/>
      <c r="AA1416" s="108"/>
      <c r="AB1416" s="108"/>
      <c r="AC1416" s="108"/>
      <c r="AD1416" s="109"/>
      <c r="AF1416" s="32" t="str">
        <f t="shared" si="352"/>
        <v/>
      </c>
      <c r="AG1416" s="31" t="str">
        <f t="shared" si="353"/>
        <v>?</v>
      </c>
      <c r="AH1416" s="31" t="str">
        <f t="shared" si="354"/>
        <v>?</v>
      </c>
      <c r="AI1416" s="31" t="str">
        <f t="shared" si="355"/>
        <v>?</v>
      </c>
      <c r="AJ1416" s="31" t="str">
        <f t="shared" si="356"/>
        <v>?</v>
      </c>
      <c r="AK1416" s="31" t="str">
        <f t="shared" si="357"/>
        <v>?</v>
      </c>
      <c r="AL1416" s="31" t="str">
        <f t="shared" si="358"/>
        <v>?</v>
      </c>
      <c r="AM1416" s="39" t="str">
        <f t="shared" si="359"/>
        <v/>
      </c>
      <c r="AN1416" s="31" t="str">
        <f t="shared" si="360"/>
        <v/>
      </c>
      <c r="AO1416" s="32" t="str">
        <f t="shared" si="361"/>
        <v/>
      </c>
      <c r="AP1416" s="32" t="str">
        <f t="shared" si="362"/>
        <v/>
      </c>
      <c r="AQ1416" s="32" t="str">
        <f t="shared" si="363"/>
        <v/>
      </c>
      <c r="AR1416" s="32" t="str">
        <f t="shared" si="364"/>
        <v/>
      </c>
      <c r="AS1416" s="32" t="str">
        <f t="shared" si="365"/>
        <v/>
      </c>
      <c r="AT1416" s="96" t="str">
        <f t="shared" si="366"/>
        <v xml:space="preserve"> </v>
      </c>
    </row>
    <row r="1417" spans="1:46" ht="14.25">
      <c r="A1417" s="84"/>
      <c r="B1417" s="101"/>
      <c r="C1417" s="102"/>
      <c r="D1417" s="102"/>
      <c r="E1417" s="102"/>
      <c r="F1417" s="103"/>
      <c r="H1417" s="104"/>
      <c r="J1417" s="101"/>
      <c r="K1417" s="102"/>
      <c r="L1417" s="102"/>
      <c r="M1417" s="102"/>
      <c r="N1417" s="102"/>
      <c r="O1417" s="102"/>
      <c r="P1417" s="102"/>
      <c r="Q1417" s="102"/>
      <c r="R1417" s="105"/>
      <c r="T1417" s="101"/>
      <c r="U1417" s="102"/>
      <c r="V1417" s="102"/>
      <c r="W1417" s="102"/>
      <c r="X1417" s="106"/>
      <c r="Z1417" s="107"/>
      <c r="AA1417" s="108"/>
      <c r="AB1417" s="108"/>
      <c r="AC1417" s="108"/>
      <c r="AD1417" s="109"/>
      <c r="AF1417" s="32" t="str">
        <f t="shared" si="352"/>
        <v/>
      </c>
      <c r="AG1417" s="31" t="str">
        <f t="shared" si="353"/>
        <v>?</v>
      </c>
      <c r="AH1417" s="31" t="str">
        <f t="shared" si="354"/>
        <v>?</v>
      </c>
      <c r="AI1417" s="31" t="str">
        <f t="shared" si="355"/>
        <v>?</v>
      </c>
      <c r="AJ1417" s="31" t="str">
        <f t="shared" si="356"/>
        <v>?</v>
      </c>
      <c r="AK1417" s="31" t="str">
        <f t="shared" si="357"/>
        <v>?</v>
      </c>
      <c r="AL1417" s="31" t="str">
        <f t="shared" si="358"/>
        <v>?</v>
      </c>
      <c r="AM1417" s="39" t="str">
        <f t="shared" si="359"/>
        <v/>
      </c>
      <c r="AN1417" s="31" t="str">
        <f t="shared" si="360"/>
        <v/>
      </c>
      <c r="AO1417" s="32" t="str">
        <f t="shared" si="361"/>
        <v/>
      </c>
      <c r="AP1417" s="32" t="str">
        <f t="shared" si="362"/>
        <v/>
      </c>
      <c r="AQ1417" s="32" t="str">
        <f t="shared" si="363"/>
        <v/>
      </c>
      <c r="AR1417" s="32" t="str">
        <f t="shared" si="364"/>
        <v/>
      </c>
      <c r="AS1417" s="32" t="str">
        <f t="shared" si="365"/>
        <v/>
      </c>
      <c r="AT1417" s="96" t="str">
        <f t="shared" si="366"/>
        <v xml:space="preserve"> </v>
      </c>
    </row>
    <row r="1418" spans="1:46" ht="14.25">
      <c r="A1418" s="84"/>
      <c r="B1418" s="101"/>
      <c r="C1418" s="102"/>
      <c r="D1418" s="102"/>
      <c r="E1418" s="102"/>
      <c r="F1418" s="103"/>
      <c r="H1418" s="104"/>
      <c r="J1418" s="101"/>
      <c r="K1418" s="102"/>
      <c r="L1418" s="102"/>
      <c r="M1418" s="102"/>
      <c r="N1418" s="102"/>
      <c r="O1418" s="102"/>
      <c r="P1418" s="102"/>
      <c r="Q1418" s="102"/>
      <c r="R1418" s="105"/>
      <c r="T1418" s="101"/>
      <c r="U1418" s="102"/>
      <c r="V1418" s="102"/>
      <c r="W1418" s="102"/>
      <c r="X1418" s="106"/>
      <c r="Z1418" s="107"/>
      <c r="AA1418" s="108"/>
      <c r="AB1418" s="108"/>
      <c r="AC1418" s="108"/>
      <c r="AD1418" s="109"/>
      <c r="AF1418" s="32" t="str">
        <f t="shared" si="352"/>
        <v/>
      </c>
      <c r="AG1418" s="31" t="str">
        <f t="shared" si="353"/>
        <v>?</v>
      </c>
      <c r="AH1418" s="31" t="str">
        <f t="shared" si="354"/>
        <v>?</v>
      </c>
      <c r="AI1418" s="31" t="str">
        <f t="shared" si="355"/>
        <v>?</v>
      </c>
      <c r="AJ1418" s="31" t="str">
        <f t="shared" si="356"/>
        <v>?</v>
      </c>
      <c r="AK1418" s="31" t="str">
        <f t="shared" si="357"/>
        <v>?</v>
      </c>
      <c r="AL1418" s="31" t="str">
        <f t="shared" si="358"/>
        <v>?</v>
      </c>
      <c r="AM1418" s="39" t="str">
        <f t="shared" si="359"/>
        <v/>
      </c>
      <c r="AN1418" s="31" t="str">
        <f t="shared" si="360"/>
        <v/>
      </c>
      <c r="AO1418" s="32" t="str">
        <f t="shared" si="361"/>
        <v/>
      </c>
      <c r="AP1418" s="32" t="str">
        <f t="shared" si="362"/>
        <v/>
      </c>
      <c r="AQ1418" s="32" t="str">
        <f t="shared" si="363"/>
        <v/>
      </c>
      <c r="AR1418" s="32" t="str">
        <f t="shared" si="364"/>
        <v/>
      </c>
      <c r="AS1418" s="32" t="str">
        <f t="shared" si="365"/>
        <v/>
      </c>
      <c r="AT1418" s="96" t="str">
        <f t="shared" si="366"/>
        <v xml:space="preserve"> </v>
      </c>
    </row>
    <row r="1419" spans="1:46" ht="14.25">
      <c r="A1419" s="84"/>
      <c r="B1419" s="101"/>
      <c r="C1419" s="102"/>
      <c r="D1419" s="102"/>
      <c r="E1419" s="102"/>
      <c r="F1419" s="103"/>
      <c r="H1419" s="104"/>
      <c r="J1419" s="101"/>
      <c r="K1419" s="102"/>
      <c r="L1419" s="102"/>
      <c r="M1419" s="102"/>
      <c r="N1419" s="102"/>
      <c r="O1419" s="102"/>
      <c r="P1419" s="102"/>
      <c r="Q1419" s="102"/>
      <c r="R1419" s="105"/>
      <c r="T1419" s="101"/>
      <c r="U1419" s="102"/>
      <c r="V1419" s="102"/>
      <c r="W1419" s="102"/>
      <c r="X1419" s="106"/>
      <c r="Z1419" s="107"/>
      <c r="AA1419" s="108"/>
      <c r="AB1419" s="108"/>
      <c r="AC1419" s="108"/>
      <c r="AD1419" s="109"/>
      <c r="AF1419" s="32" t="str">
        <f t="shared" si="352"/>
        <v/>
      </c>
      <c r="AG1419" s="31" t="str">
        <f t="shared" si="353"/>
        <v>?</v>
      </c>
      <c r="AH1419" s="31" t="str">
        <f t="shared" si="354"/>
        <v>?</v>
      </c>
      <c r="AI1419" s="31" t="str">
        <f t="shared" si="355"/>
        <v>?</v>
      </c>
      <c r="AJ1419" s="31" t="str">
        <f t="shared" si="356"/>
        <v>?</v>
      </c>
      <c r="AK1419" s="31" t="str">
        <f t="shared" si="357"/>
        <v>?</v>
      </c>
      <c r="AL1419" s="31" t="str">
        <f t="shared" si="358"/>
        <v>?</v>
      </c>
      <c r="AM1419" s="39" t="str">
        <f t="shared" si="359"/>
        <v/>
      </c>
      <c r="AN1419" s="31" t="str">
        <f t="shared" si="360"/>
        <v/>
      </c>
      <c r="AO1419" s="32" t="str">
        <f t="shared" si="361"/>
        <v/>
      </c>
      <c r="AP1419" s="32" t="str">
        <f t="shared" si="362"/>
        <v/>
      </c>
      <c r="AQ1419" s="32" t="str">
        <f t="shared" si="363"/>
        <v/>
      </c>
      <c r="AR1419" s="32" t="str">
        <f t="shared" si="364"/>
        <v/>
      </c>
      <c r="AS1419" s="32" t="str">
        <f t="shared" si="365"/>
        <v/>
      </c>
      <c r="AT1419" s="96" t="str">
        <f t="shared" si="366"/>
        <v xml:space="preserve"> </v>
      </c>
    </row>
    <row r="1420" spans="1:46" ht="14.25">
      <c r="A1420" s="84"/>
      <c r="B1420" s="101"/>
      <c r="C1420" s="102"/>
      <c r="D1420" s="102"/>
      <c r="E1420" s="102"/>
      <c r="F1420" s="103"/>
      <c r="H1420" s="104"/>
      <c r="J1420" s="101"/>
      <c r="K1420" s="102"/>
      <c r="L1420" s="102"/>
      <c r="M1420" s="102"/>
      <c r="N1420" s="102"/>
      <c r="O1420" s="102"/>
      <c r="P1420" s="102"/>
      <c r="Q1420" s="102"/>
      <c r="R1420" s="105"/>
      <c r="T1420" s="101"/>
      <c r="U1420" s="102"/>
      <c r="V1420" s="102"/>
      <c r="W1420" s="102"/>
      <c r="X1420" s="106"/>
      <c r="Z1420" s="107"/>
      <c r="AA1420" s="108"/>
      <c r="AB1420" s="108"/>
      <c r="AC1420" s="108"/>
      <c r="AD1420" s="109"/>
      <c r="AF1420" s="32" t="str">
        <f t="shared" si="352"/>
        <v/>
      </c>
      <c r="AG1420" s="31" t="str">
        <f t="shared" si="353"/>
        <v>?</v>
      </c>
      <c r="AH1420" s="31" t="str">
        <f t="shared" si="354"/>
        <v>?</v>
      </c>
      <c r="AI1420" s="31" t="str">
        <f t="shared" si="355"/>
        <v>?</v>
      </c>
      <c r="AJ1420" s="31" t="str">
        <f t="shared" si="356"/>
        <v>?</v>
      </c>
      <c r="AK1420" s="31" t="str">
        <f t="shared" si="357"/>
        <v>?</v>
      </c>
      <c r="AL1420" s="31" t="str">
        <f t="shared" si="358"/>
        <v>?</v>
      </c>
      <c r="AM1420" s="39" t="str">
        <f t="shared" si="359"/>
        <v/>
      </c>
      <c r="AN1420" s="31" t="str">
        <f t="shared" si="360"/>
        <v/>
      </c>
      <c r="AO1420" s="32" t="str">
        <f t="shared" si="361"/>
        <v/>
      </c>
      <c r="AP1420" s="32" t="str">
        <f t="shared" si="362"/>
        <v/>
      </c>
      <c r="AQ1420" s="32" t="str">
        <f t="shared" si="363"/>
        <v/>
      </c>
      <c r="AR1420" s="32" t="str">
        <f t="shared" si="364"/>
        <v/>
      </c>
      <c r="AS1420" s="32" t="str">
        <f t="shared" si="365"/>
        <v/>
      </c>
      <c r="AT1420" s="96" t="str">
        <f t="shared" si="366"/>
        <v xml:space="preserve"> </v>
      </c>
    </row>
    <row r="1421" spans="1:46" ht="14.25">
      <c r="A1421" s="84"/>
      <c r="B1421" s="101"/>
      <c r="C1421" s="102"/>
      <c r="D1421" s="102"/>
      <c r="E1421" s="102"/>
      <c r="F1421" s="103"/>
      <c r="H1421" s="104"/>
      <c r="J1421" s="101"/>
      <c r="K1421" s="102"/>
      <c r="L1421" s="102"/>
      <c r="M1421" s="102"/>
      <c r="N1421" s="102"/>
      <c r="O1421" s="102"/>
      <c r="P1421" s="102"/>
      <c r="Q1421" s="102"/>
      <c r="R1421" s="105"/>
      <c r="T1421" s="101"/>
      <c r="U1421" s="102"/>
      <c r="V1421" s="102"/>
      <c r="W1421" s="102"/>
      <c r="X1421" s="106"/>
      <c r="Z1421" s="107"/>
      <c r="AA1421" s="108"/>
      <c r="AB1421" s="108"/>
      <c r="AC1421" s="108"/>
      <c r="AD1421" s="109"/>
      <c r="AF1421" s="32" t="str">
        <f t="shared" si="352"/>
        <v/>
      </c>
      <c r="AG1421" s="31" t="str">
        <f t="shared" si="353"/>
        <v>?</v>
      </c>
      <c r="AH1421" s="31" t="str">
        <f t="shared" si="354"/>
        <v>?</v>
      </c>
      <c r="AI1421" s="31" t="str">
        <f t="shared" si="355"/>
        <v>?</v>
      </c>
      <c r="AJ1421" s="31" t="str">
        <f t="shared" si="356"/>
        <v>?</v>
      </c>
      <c r="AK1421" s="31" t="str">
        <f t="shared" si="357"/>
        <v>?</v>
      </c>
      <c r="AL1421" s="31" t="str">
        <f t="shared" si="358"/>
        <v>?</v>
      </c>
      <c r="AM1421" s="39" t="str">
        <f t="shared" si="359"/>
        <v/>
      </c>
      <c r="AN1421" s="31" t="str">
        <f t="shared" si="360"/>
        <v/>
      </c>
      <c r="AO1421" s="32" t="str">
        <f t="shared" si="361"/>
        <v/>
      </c>
      <c r="AP1421" s="32" t="str">
        <f t="shared" si="362"/>
        <v/>
      </c>
      <c r="AQ1421" s="32" t="str">
        <f t="shared" si="363"/>
        <v/>
      </c>
      <c r="AR1421" s="32" t="str">
        <f t="shared" si="364"/>
        <v/>
      </c>
      <c r="AS1421" s="32" t="str">
        <f t="shared" si="365"/>
        <v/>
      </c>
      <c r="AT1421" s="96" t="str">
        <f t="shared" si="366"/>
        <v xml:space="preserve"> </v>
      </c>
    </row>
    <row r="1422" spans="1:46" ht="14.25">
      <c r="A1422" s="84"/>
      <c r="B1422" s="101"/>
      <c r="C1422" s="102"/>
      <c r="D1422" s="102"/>
      <c r="E1422" s="102"/>
      <c r="F1422" s="103"/>
      <c r="H1422" s="104"/>
      <c r="J1422" s="101"/>
      <c r="K1422" s="102"/>
      <c r="L1422" s="102"/>
      <c r="M1422" s="102"/>
      <c r="N1422" s="102"/>
      <c r="O1422" s="102"/>
      <c r="P1422" s="102"/>
      <c r="Q1422" s="102"/>
      <c r="R1422" s="105"/>
      <c r="T1422" s="101"/>
      <c r="U1422" s="102"/>
      <c r="V1422" s="102"/>
      <c r="W1422" s="102"/>
      <c r="X1422" s="106"/>
      <c r="Z1422" s="107"/>
      <c r="AA1422" s="108"/>
      <c r="AB1422" s="108"/>
      <c r="AC1422" s="108"/>
      <c r="AD1422" s="109"/>
      <c r="AF1422" s="32" t="str">
        <f t="shared" si="352"/>
        <v/>
      </c>
      <c r="AG1422" s="31" t="str">
        <f t="shared" si="353"/>
        <v>?</v>
      </c>
      <c r="AH1422" s="31" t="str">
        <f t="shared" si="354"/>
        <v>?</v>
      </c>
      <c r="AI1422" s="31" t="str">
        <f t="shared" si="355"/>
        <v>?</v>
      </c>
      <c r="AJ1422" s="31" t="str">
        <f t="shared" si="356"/>
        <v>?</v>
      </c>
      <c r="AK1422" s="31" t="str">
        <f t="shared" si="357"/>
        <v>?</v>
      </c>
      <c r="AL1422" s="31" t="str">
        <f t="shared" si="358"/>
        <v>?</v>
      </c>
      <c r="AM1422" s="39" t="str">
        <f t="shared" si="359"/>
        <v/>
      </c>
      <c r="AN1422" s="31" t="str">
        <f t="shared" si="360"/>
        <v/>
      </c>
      <c r="AO1422" s="32" t="str">
        <f t="shared" si="361"/>
        <v/>
      </c>
      <c r="AP1422" s="32" t="str">
        <f t="shared" si="362"/>
        <v/>
      </c>
      <c r="AQ1422" s="32" t="str">
        <f t="shared" si="363"/>
        <v/>
      </c>
      <c r="AR1422" s="32" t="str">
        <f t="shared" si="364"/>
        <v/>
      </c>
      <c r="AS1422" s="32" t="str">
        <f t="shared" si="365"/>
        <v/>
      </c>
      <c r="AT1422" s="96" t="str">
        <f t="shared" si="366"/>
        <v xml:space="preserve"> </v>
      </c>
    </row>
    <row r="1423" spans="1:46" ht="14.25">
      <c r="A1423" s="84"/>
      <c r="B1423" s="101"/>
      <c r="C1423" s="102"/>
      <c r="D1423" s="102"/>
      <c r="E1423" s="102"/>
      <c r="F1423" s="103"/>
      <c r="H1423" s="104"/>
      <c r="J1423" s="101"/>
      <c r="K1423" s="102"/>
      <c r="L1423" s="102"/>
      <c r="M1423" s="102"/>
      <c r="N1423" s="102"/>
      <c r="O1423" s="102"/>
      <c r="P1423" s="102"/>
      <c r="Q1423" s="102"/>
      <c r="R1423" s="105"/>
      <c r="T1423" s="101"/>
      <c r="U1423" s="102"/>
      <c r="V1423" s="102"/>
      <c r="W1423" s="102"/>
      <c r="X1423" s="106"/>
      <c r="Z1423" s="107"/>
      <c r="AA1423" s="108"/>
      <c r="AB1423" s="108"/>
      <c r="AC1423" s="108"/>
      <c r="AD1423" s="109"/>
      <c r="AF1423" s="32" t="str">
        <f t="shared" si="352"/>
        <v/>
      </c>
      <c r="AG1423" s="31" t="str">
        <f t="shared" si="353"/>
        <v>?</v>
      </c>
      <c r="AH1423" s="31" t="str">
        <f t="shared" si="354"/>
        <v>?</v>
      </c>
      <c r="AI1423" s="31" t="str">
        <f t="shared" si="355"/>
        <v>?</v>
      </c>
      <c r="AJ1423" s="31" t="str">
        <f t="shared" si="356"/>
        <v>?</v>
      </c>
      <c r="AK1423" s="31" t="str">
        <f t="shared" si="357"/>
        <v>?</v>
      </c>
      <c r="AL1423" s="31" t="str">
        <f t="shared" si="358"/>
        <v>?</v>
      </c>
      <c r="AM1423" s="39" t="str">
        <f t="shared" si="359"/>
        <v/>
      </c>
      <c r="AN1423" s="31" t="str">
        <f t="shared" si="360"/>
        <v/>
      </c>
      <c r="AO1423" s="32" t="str">
        <f t="shared" si="361"/>
        <v/>
      </c>
      <c r="AP1423" s="32" t="str">
        <f t="shared" si="362"/>
        <v/>
      </c>
      <c r="AQ1423" s="32" t="str">
        <f t="shared" si="363"/>
        <v/>
      </c>
      <c r="AR1423" s="32" t="str">
        <f t="shared" si="364"/>
        <v/>
      </c>
      <c r="AS1423" s="32" t="str">
        <f t="shared" si="365"/>
        <v/>
      </c>
      <c r="AT1423" s="96" t="str">
        <f t="shared" si="366"/>
        <v xml:space="preserve"> </v>
      </c>
    </row>
    <row r="1424" spans="1:46" ht="14.25">
      <c r="A1424" s="84"/>
      <c r="B1424" s="101"/>
      <c r="C1424" s="102"/>
      <c r="D1424" s="102"/>
      <c r="E1424" s="102"/>
      <c r="F1424" s="103"/>
      <c r="H1424" s="104"/>
      <c r="J1424" s="101"/>
      <c r="K1424" s="102"/>
      <c r="L1424" s="102"/>
      <c r="M1424" s="102"/>
      <c r="N1424" s="102"/>
      <c r="O1424" s="102"/>
      <c r="P1424" s="102"/>
      <c r="Q1424" s="102"/>
      <c r="R1424" s="105"/>
      <c r="T1424" s="101"/>
      <c r="U1424" s="102"/>
      <c r="V1424" s="102"/>
      <c r="W1424" s="102"/>
      <c r="X1424" s="106"/>
      <c r="Z1424" s="107"/>
      <c r="AA1424" s="108"/>
      <c r="AB1424" s="108"/>
      <c r="AC1424" s="108"/>
      <c r="AD1424" s="109"/>
      <c r="AF1424" s="32" t="str">
        <f t="shared" si="352"/>
        <v/>
      </c>
      <c r="AG1424" s="31" t="str">
        <f t="shared" si="353"/>
        <v>?</v>
      </c>
      <c r="AH1424" s="31" t="str">
        <f t="shared" si="354"/>
        <v>?</v>
      </c>
      <c r="AI1424" s="31" t="str">
        <f t="shared" si="355"/>
        <v>?</v>
      </c>
      <c r="AJ1424" s="31" t="str">
        <f t="shared" si="356"/>
        <v>?</v>
      </c>
      <c r="AK1424" s="31" t="str">
        <f t="shared" si="357"/>
        <v>?</v>
      </c>
      <c r="AL1424" s="31" t="str">
        <f t="shared" si="358"/>
        <v>?</v>
      </c>
      <c r="AM1424" s="39" t="str">
        <f t="shared" si="359"/>
        <v/>
      </c>
      <c r="AN1424" s="31" t="str">
        <f t="shared" si="360"/>
        <v/>
      </c>
      <c r="AO1424" s="32" t="str">
        <f t="shared" si="361"/>
        <v/>
      </c>
      <c r="AP1424" s="32" t="str">
        <f t="shared" si="362"/>
        <v/>
      </c>
      <c r="AQ1424" s="32" t="str">
        <f t="shared" si="363"/>
        <v/>
      </c>
      <c r="AR1424" s="32" t="str">
        <f t="shared" si="364"/>
        <v/>
      </c>
      <c r="AS1424" s="32" t="str">
        <f t="shared" si="365"/>
        <v/>
      </c>
      <c r="AT1424" s="96" t="str">
        <f t="shared" si="366"/>
        <v xml:space="preserve"> </v>
      </c>
    </row>
    <row r="1425" spans="1:46" ht="14.25">
      <c r="A1425" s="84"/>
      <c r="B1425" s="101"/>
      <c r="C1425" s="102"/>
      <c r="D1425" s="102"/>
      <c r="E1425" s="102"/>
      <c r="F1425" s="103"/>
      <c r="H1425" s="104"/>
      <c r="J1425" s="101"/>
      <c r="K1425" s="102"/>
      <c r="L1425" s="102"/>
      <c r="M1425" s="102"/>
      <c r="N1425" s="102"/>
      <c r="O1425" s="102"/>
      <c r="P1425" s="102"/>
      <c r="Q1425" s="102"/>
      <c r="R1425" s="105"/>
      <c r="T1425" s="101"/>
      <c r="U1425" s="102"/>
      <c r="V1425" s="102"/>
      <c r="W1425" s="102"/>
      <c r="X1425" s="106"/>
      <c r="Z1425" s="107"/>
      <c r="AA1425" s="108"/>
      <c r="AB1425" s="108"/>
      <c r="AC1425" s="108"/>
      <c r="AD1425" s="109"/>
      <c r="AF1425" s="32" t="str">
        <f t="shared" si="352"/>
        <v/>
      </c>
      <c r="AG1425" s="31" t="str">
        <f t="shared" si="353"/>
        <v>?</v>
      </c>
      <c r="AH1425" s="31" t="str">
        <f t="shared" si="354"/>
        <v>?</v>
      </c>
      <c r="AI1425" s="31" t="str">
        <f t="shared" si="355"/>
        <v>?</v>
      </c>
      <c r="AJ1425" s="31" t="str">
        <f t="shared" si="356"/>
        <v>?</v>
      </c>
      <c r="AK1425" s="31" t="str">
        <f t="shared" si="357"/>
        <v>?</v>
      </c>
      <c r="AL1425" s="31" t="str">
        <f t="shared" si="358"/>
        <v>?</v>
      </c>
      <c r="AM1425" s="39" t="str">
        <f t="shared" si="359"/>
        <v/>
      </c>
      <c r="AN1425" s="31" t="str">
        <f t="shared" si="360"/>
        <v/>
      </c>
      <c r="AO1425" s="32" t="str">
        <f t="shared" si="361"/>
        <v/>
      </c>
      <c r="AP1425" s="32" t="str">
        <f t="shared" si="362"/>
        <v/>
      </c>
      <c r="AQ1425" s="32" t="str">
        <f t="shared" si="363"/>
        <v/>
      </c>
      <c r="AR1425" s="32" t="str">
        <f t="shared" si="364"/>
        <v/>
      </c>
      <c r="AS1425" s="32" t="str">
        <f t="shared" si="365"/>
        <v/>
      </c>
      <c r="AT1425" s="96" t="str">
        <f t="shared" si="366"/>
        <v xml:space="preserve"> </v>
      </c>
    </row>
    <row r="1426" spans="1:46" ht="14.25">
      <c r="A1426" s="84"/>
      <c r="B1426" s="101"/>
      <c r="C1426" s="102"/>
      <c r="D1426" s="102"/>
      <c r="E1426" s="102"/>
      <c r="F1426" s="103"/>
      <c r="H1426" s="104"/>
      <c r="J1426" s="101"/>
      <c r="K1426" s="102"/>
      <c r="L1426" s="102"/>
      <c r="M1426" s="102"/>
      <c r="N1426" s="102"/>
      <c r="O1426" s="102"/>
      <c r="P1426" s="102"/>
      <c r="Q1426" s="102"/>
      <c r="R1426" s="105"/>
      <c r="T1426" s="101"/>
      <c r="U1426" s="102"/>
      <c r="V1426" s="102"/>
      <c r="W1426" s="102"/>
      <c r="X1426" s="106"/>
      <c r="Z1426" s="107"/>
      <c r="AA1426" s="108"/>
      <c r="AB1426" s="108"/>
      <c r="AC1426" s="108"/>
      <c r="AD1426" s="109"/>
      <c r="AF1426" s="32" t="str">
        <f t="shared" si="352"/>
        <v/>
      </c>
      <c r="AG1426" s="31" t="str">
        <f t="shared" si="353"/>
        <v>?</v>
      </c>
      <c r="AH1426" s="31" t="str">
        <f t="shared" si="354"/>
        <v>?</v>
      </c>
      <c r="AI1426" s="31" t="str">
        <f t="shared" si="355"/>
        <v>?</v>
      </c>
      <c r="AJ1426" s="31" t="str">
        <f t="shared" si="356"/>
        <v>?</v>
      </c>
      <c r="AK1426" s="31" t="str">
        <f t="shared" si="357"/>
        <v>?</v>
      </c>
      <c r="AL1426" s="31" t="str">
        <f t="shared" si="358"/>
        <v>?</v>
      </c>
      <c r="AM1426" s="39" t="str">
        <f t="shared" si="359"/>
        <v/>
      </c>
      <c r="AN1426" s="31" t="str">
        <f t="shared" si="360"/>
        <v/>
      </c>
      <c r="AO1426" s="32" t="str">
        <f t="shared" si="361"/>
        <v/>
      </c>
      <c r="AP1426" s="32" t="str">
        <f t="shared" si="362"/>
        <v/>
      </c>
      <c r="AQ1426" s="32" t="str">
        <f t="shared" si="363"/>
        <v/>
      </c>
      <c r="AR1426" s="32" t="str">
        <f t="shared" si="364"/>
        <v/>
      </c>
      <c r="AS1426" s="32" t="str">
        <f t="shared" si="365"/>
        <v/>
      </c>
      <c r="AT1426" s="96" t="str">
        <f t="shared" si="366"/>
        <v xml:space="preserve"> </v>
      </c>
    </row>
    <row r="1427" spans="1:46" ht="14.25">
      <c r="A1427" s="84"/>
      <c r="B1427" s="101"/>
      <c r="C1427" s="102"/>
      <c r="D1427" s="102"/>
      <c r="E1427" s="102"/>
      <c r="F1427" s="103"/>
      <c r="H1427" s="104"/>
      <c r="J1427" s="101"/>
      <c r="K1427" s="102"/>
      <c r="L1427" s="102"/>
      <c r="M1427" s="102"/>
      <c r="N1427" s="102"/>
      <c r="O1427" s="102"/>
      <c r="P1427" s="102"/>
      <c r="Q1427" s="102"/>
      <c r="R1427" s="105"/>
      <c r="T1427" s="101"/>
      <c r="U1427" s="102"/>
      <c r="V1427" s="102"/>
      <c r="W1427" s="102"/>
      <c r="X1427" s="106"/>
      <c r="Z1427" s="107"/>
      <c r="AA1427" s="108"/>
      <c r="AB1427" s="108"/>
      <c r="AC1427" s="108"/>
      <c r="AD1427" s="109"/>
      <c r="AF1427" s="32" t="str">
        <f t="shared" si="352"/>
        <v/>
      </c>
      <c r="AG1427" s="31" t="str">
        <f t="shared" si="353"/>
        <v>?</v>
      </c>
      <c r="AH1427" s="31" t="str">
        <f t="shared" si="354"/>
        <v>?</v>
      </c>
      <c r="AI1427" s="31" t="str">
        <f t="shared" si="355"/>
        <v>?</v>
      </c>
      <c r="AJ1427" s="31" t="str">
        <f t="shared" si="356"/>
        <v>?</v>
      </c>
      <c r="AK1427" s="31" t="str">
        <f t="shared" si="357"/>
        <v>?</v>
      </c>
      <c r="AL1427" s="31" t="str">
        <f t="shared" si="358"/>
        <v>?</v>
      </c>
      <c r="AM1427" s="39" t="str">
        <f t="shared" si="359"/>
        <v/>
      </c>
      <c r="AN1427" s="31" t="str">
        <f t="shared" si="360"/>
        <v/>
      </c>
      <c r="AO1427" s="32" t="str">
        <f t="shared" si="361"/>
        <v/>
      </c>
      <c r="AP1427" s="32" t="str">
        <f t="shared" si="362"/>
        <v/>
      </c>
      <c r="AQ1427" s="32" t="str">
        <f t="shared" si="363"/>
        <v/>
      </c>
      <c r="AR1427" s="32" t="str">
        <f t="shared" si="364"/>
        <v/>
      </c>
      <c r="AS1427" s="32" t="str">
        <f t="shared" si="365"/>
        <v/>
      </c>
      <c r="AT1427" s="96" t="str">
        <f t="shared" si="366"/>
        <v xml:space="preserve"> </v>
      </c>
    </row>
    <row r="1428" spans="1:46" ht="14.25">
      <c r="A1428" s="84"/>
      <c r="B1428" s="101"/>
      <c r="C1428" s="102"/>
      <c r="D1428" s="102"/>
      <c r="E1428" s="102"/>
      <c r="F1428" s="103"/>
      <c r="H1428" s="104"/>
      <c r="J1428" s="101"/>
      <c r="K1428" s="102"/>
      <c r="L1428" s="102"/>
      <c r="M1428" s="102"/>
      <c r="N1428" s="102"/>
      <c r="O1428" s="102"/>
      <c r="P1428" s="102"/>
      <c r="Q1428" s="102"/>
      <c r="R1428" s="105"/>
      <c r="T1428" s="101"/>
      <c r="U1428" s="102"/>
      <c r="V1428" s="102"/>
      <c r="W1428" s="102"/>
      <c r="X1428" s="106"/>
      <c r="Z1428" s="107"/>
      <c r="AA1428" s="108"/>
      <c r="AB1428" s="108"/>
      <c r="AC1428" s="108"/>
      <c r="AD1428" s="109"/>
      <c r="AF1428" s="32" t="str">
        <f t="shared" si="352"/>
        <v/>
      </c>
      <c r="AG1428" s="31" t="str">
        <f t="shared" si="353"/>
        <v>?</v>
      </c>
      <c r="AH1428" s="31" t="str">
        <f t="shared" si="354"/>
        <v>?</v>
      </c>
      <c r="AI1428" s="31" t="str">
        <f t="shared" si="355"/>
        <v>?</v>
      </c>
      <c r="AJ1428" s="31" t="str">
        <f t="shared" si="356"/>
        <v>?</v>
      </c>
      <c r="AK1428" s="31" t="str">
        <f t="shared" si="357"/>
        <v>?</v>
      </c>
      <c r="AL1428" s="31" t="str">
        <f t="shared" si="358"/>
        <v>?</v>
      </c>
      <c r="AM1428" s="39" t="str">
        <f t="shared" si="359"/>
        <v/>
      </c>
      <c r="AN1428" s="31" t="str">
        <f t="shared" si="360"/>
        <v/>
      </c>
      <c r="AO1428" s="32" t="str">
        <f t="shared" si="361"/>
        <v/>
      </c>
      <c r="AP1428" s="32" t="str">
        <f t="shared" si="362"/>
        <v/>
      </c>
      <c r="AQ1428" s="32" t="str">
        <f t="shared" si="363"/>
        <v/>
      </c>
      <c r="AR1428" s="32" t="str">
        <f t="shared" si="364"/>
        <v/>
      </c>
      <c r="AS1428" s="32" t="str">
        <f t="shared" si="365"/>
        <v/>
      </c>
      <c r="AT1428" s="96" t="str">
        <f t="shared" si="366"/>
        <v xml:space="preserve"> </v>
      </c>
    </row>
    <row r="1429" spans="1:46" ht="14.25">
      <c r="A1429" s="84"/>
      <c r="B1429" s="101"/>
      <c r="C1429" s="102"/>
      <c r="D1429" s="102"/>
      <c r="E1429" s="102"/>
      <c r="F1429" s="103"/>
      <c r="H1429" s="104"/>
      <c r="J1429" s="101"/>
      <c r="K1429" s="102"/>
      <c r="L1429" s="102"/>
      <c r="M1429" s="102"/>
      <c r="N1429" s="102"/>
      <c r="O1429" s="102"/>
      <c r="P1429" s="102"/>
      <c r="Q1429" s="102"/>
      <c r="R1429" s="105"/>
      <c r="T1429" s="101"/>
      <c r="U1429" s="102"/>
      <c r="V1429" s="102"/>
      <c r="W1429" s="102"/>
      <c r="X1429" s="106"/>
      <c r="Z1429" s="107"/>
      <c r="AA1429" s="108"/>
      <c r="AB1429" s="108"/>
      <c r="AC1429" s="108"/>
      <c r="AD1429" s="109"/>
      <c r="AF1429" s="32" t="str">
        <f t="shared" si="352"/>
        <v/>
      </c>
      <c r="AG1429" s="31" t="str">
        <f t="shared" si="353"/>
        <v>?</v>
      </c>
      <c r="AH1429" s="31" t="str">
        <f t="shared" si="354"/>
        <v>?</v>
      </c>
      <c r="AI1429" s="31" t="str">
        <f t="shared" si="355"/>
        <v>?</v>
      </c>
      <c r="AJ1429" s="31" t="str">
        <f t="shared" si="356"/>
        <v>?</v>
      </c>
      <c r="AK1429" s="31" t="str">
        <f t="shared" si="357"/>
        <v>?</v>
      </c>
      <c r="AL1429" s="31" t="str">
        <f t="shared" si="358"/>
        <v>?</v>
      </c>
      <c r="AM1429" s="39" t="str">
        <f t="shared" si="359"/>
        <v/>
      </c>
      <c r="AN1429" s="31" t="str">
        <f t="shared" si="360"/>
        <v/>
      </c>
      <c r="AO1429" s="32" t="str">
        <f t="shared" si="361"/>
        <v/>
      </c>
      <c r="AP1429" s="32" t="str">
        <f t="shared" si="362"/>
        <v/>
      </c>
      <c r="AQ1429" s="32" t="str">
        <f t="shared" si="363"/>
        <v/>
      </c>
      <c r="AR1429" s="32" t="str">
        <f t="shared" si="364"/>
        <v/>
      </c>
      <c r="AS1429" s="32" t="str">
        <f t="shared" si="365"/>
        <v/>
      </c>
      <c r="AT1429" s="96" t="str">
        <f t="shared" si="366"/>
        <v xml:space="preserve"> </v>
      </c>
    </row>
    <row r="1430" spans="1:46" ht="14.25">
      <c r="A1430" s="84"/>
      <c r="B1430" s="101"/>
      <c r="C1430" s="102"/>
      <c r="D1430" s="102"/>
      <c r="E1430" s="102"/>
      <c r="F1430" s="103"/>
      <c r="H1430" s="104"/>
      <c r="J1430" s="101"/>
      <c r="K1430" s="102"/>
      <c r="L1430" s="102"/>
      <c r="M1430" s="102"/>
      <c r="N1430" s="102"/>
      <c r="O1430" s="102"/>
      <c r="P1430" s="102"/>
      <c r="Q1430" s="102"/>
      <c r="R1430" s="105"/>
      <c r="T1430" s="101"/>
      <c r="U1430" s="102"/>
      <c r="V1430" s="102"/>
      <c r="W1430" s="102"/>
      <c r="X1430" s="106"/>
      <c r="Z1430" s="107"/>
      <c r="AA1430" s="108"/>
      <c r="AB1430" s="108"/>
      <c r="AC1430" s="108"/>
      <c r="AD1430" s="109"/>
      <c r="AF1430" s="32" t="str">
        <f t="shared" si="352"/>
        <v/>
      </c>
      <c r="AG1430" s="31" t="str">
        <f t="shared" si="353"/>
        <v>?</v>
      </c>
      <c r="AH1430" s="31" t="str">
        <f t="shared" si="354"/>
        <v>?</v>
      </c>
      <c r="AI1430" s="31" t="str">
        <f t="shared" si="355"/>
        <v>?</v>
      </c>
      <c r="AJ1430" s="31" t="str">
        <f t="shared" si="356"/>
        <v>?</v>
      </c>
      <c r="AK1430" s="31" t="str">
        <f t="shared" si="357"/>
        <v>?</v>
      </c>
      <c r="AL1430" s="31" t="str">
        <f t="shared" si="358"/>
        <v>?</v>
      </c>
      <c r="AM1430" s="39" t="str">
        <f t="shared" si="359"/>
        <v/>
      </c>
      <c r="AN1430" s="31" t="str">
        <f t="shared" si="360"/>
        <v/>
      </c>
      <c r="AO1430" s="32" t="str">
        <f t="shared" si="361"/>
        <v/>
      </c>
      <c r="AP1430" s="32" t="str">
        <f t="shared" si="362"/>
        <v/>
      </c>
      <c r="AQ1430" s="32" t="str">
        <f t="shared" si="363"/>
        <v/>
      </c>
      <c r="AR1430" s="32" t="str">
        <f t="shared" si="364"/>
        <v/>
      </c>
      <c r="AS1430" s="32" t="str">
        <f t="shared" si="365"/>
        <v/>
      </c>
      <c r="AT1430" s="96" t="str">
        <f t="shared" si="366"/>
        <v xml:space="preserve"> </v>
      </c>
    </row>
    <row r="1431" spans="1:46" ht="14.25">
      <c r="A1431" s="84"/>
      <c r="B1431" s="101"/>
      <c r="C1431" s="102"/>
      <c r="D1431" s="102"/>
      <c r="E1431" s="102"/>
      <c r="F1431" s="103"/>
      <c r="H1431" s="104"/>
      <c r="J1431" s="101"/>
      <c r="K1431" s="102"/>
      <c r="L1431" s="102"/>
      <c r="M1431" s="102"/>
      <c r="N1431" s="102"/>
      <c r="O1431" s="102"/>
      <c r="P1431" s="102"/>
      <c r="Q1431" s="102"/>
      <c r="R1431" s="105"/>
      <c r="T1431" s="101"/>
      <c r="U1431" s="102"/>
      <c r="V1431" s="102"/>
      <c r="W1431" s="102"/>
      <c r="X1431" s="106"/>
      <c r="Z1431" s="107"/>
      <c r="AA1431" s="108"/>
      <c r="AB1431" s="108"/>
      <c r="AC1431" s="108"/>
      <c r="AD1431" s="109"/>
      <c r="AF1431" s="32" t="str">
        <f t="shared" si="352"/>
        <v/>
      </c>
      <c r="AG1431" s="31" t="str">
        <f t="shared" si="353"/>
        <v>?</v>
      </c>
      <c r="AH1431" s="31" t="str">
        <f t="shared" si="354"/>
        <v>?</v>
      </c>
      <c r="AI1431" s="31" t="str">
        <f t="shared" si="355"/>
        <v>?</v>
      </c>
      <c r="AJ1431" s="31" t="str">
        <f t="shared" si="356"/>
        <v>?</v>
      </c>
      <c r="AK1431" s="31" t="str">
        <f t="shared" si="357"/>
        <v>?</v>
      </c>
      <c r="AL1431" s="31" t="str">
        <f t="shared" si="358"/>
        <v>?</v>
      </c>
      <c r="AM1431" s="39" t="str">
        <f t="shared" si="359"/>
        <v/>
      </c>
      <c r="AN1431" s="31" t="str">
        <f t="shared" si="360"/>
        <v/>
      </c>
      <c r="AO1431" s="32" t="str">
        <f t="shared" si="361"/>
        <v/>
      </c>
      <c r="AP1431" s="32" t="str">
        <f t="shared" si="362"/>
        <v/>
      </c>
      <c r="AQ1431" s="32" t="str">
        <f t="shared" si="363"/>
        <v/>
      </c>
      <c r="AR1431" s="32" t="str">
        <f t="shared" si="364"/>
        <v/>
      </c>
      <c r="AS1431" s="32" t="str">
        <f t="shared" si="365"/>
        <v/>
      </c>
      <c r="AT1431" s="96" t="str">
        <f t="shared" si="366"/>
        <v xml:space="preserve"> </v>
      </c>
    </row>
    <row r="1432" spans="1:46" ht="14.25">
      <c r="A1432" s="84"/>
      <c r="B1432" s="101"/>
      <c r="C1432" s="102"/>
      <c r="D1432" s="102"/>
      <c r="E1432" s="102"/>
      <c r="F1432" s="103"/>
      <c r="H1432" s="104"/>
      <c r="J1432" s="101"/>
      <c r="K1432" s="102"/>
      <c r="L1432" s="102"/>
      <c r="M1432" s="102"/>
      <c r="N1432" s="102"/>
      <c r="O1432" s="102"/>
      <c r="P1432" s="102"/>
      <c r="Q1432" s="102"/>
      <c r="R1432" s="105"/>
      <c r="T1432" s="101"/>
      <c r="U1432" s="102"/>
      <c r="V1432" s="102"/>
      <c r="W1432" s="102"/>
      <c r="X1432" s="106"/>
      <c r="Z1432" s="107"/>
      <c r="AA1432" s="108"/>
      <c r="AB1432" s="108"/>
      <c r="AC1432" s="108"/>
      <c r="AD1432" s="109"/>
      <c r="AF1432" s="32" t="str">
        <f t="shared" si="352"/>
        <v/>
      </c>
      <c r="AG1432" s="31" t="str">
        <f t="shared" si="353"/>
        <v>?</v>
      </c>
      <c r="AH1432" s="31" t="str">
        <f t="shared" si="354"/>
        <v>?</v>
      </c>
      <c r="AI1432" s="31" t="str">
        <f t="shared" si="355"/>
        <v>?</v>
      </c>
      <c r="AJ1432" s="31" t="str">
        <f t="shared" si="356"/>
        <v>?</v>
      </c>
      <c r="AK1432" s="31" t="str">
        <f t="shared" si="357"/>
        <v>?</v>
      </c>
      <c r="AL1432" s="31" t="str">
        <f t="shared" si="358"/>
        <v>?</v>
      </c>
      <c r="AM1432" s="39" t="str">
        <f t="shared" si="359"/>
        <v/>
      </c>
      <c r="AN1432" s="31" t="str">
        <f t="shared" si="360"/>
        <v/>
      </c>
      <c r="AO1432" s="32" t="str">
        <f t="shared" si="361"/>
        <v/>
      </c>
      <c r="AP1432" s="32" t="str">
        <f t="shared" si="362"/>
        <v/>
      </c>
      <c r="AQ1432" s="32" t="str">
        <f t="shared" si="363"/>
        <v/>
      </c>
      <c r="AR1432" s="32" t="str">
        <f t="shared" si="364"/>
        <v/>
      </c>
      <c r="AS1432" s="32" t="str">
        <f t="shared" si="365"/>
        <v/>
      </c>
      <c r="AT1432" s="96" t="str">
        <f t="shared" si="366"/>
        <v xml:space="preserve"> </v>
      </c>
    </row>
    <row r="1433" spans="1:46" ht="14.25">
      <c r="A1433" s="84"/>
      <c r="B1433" s="101"/>
      <c r="C1433" s="102"/>
      <c r="D1433" s="102"/>
      <c r="E1433" s="102"/>
      <c r="F1433" s="103"/>
      <c r="H1433" s="104"/>
      <c r="J1433" s="101"/>
      <c r="K1433" s="102"/>
      <c r="L1433" s="102"/>
      <c r="M1433" s="102"/>
      <c r="N1433" s="102"/>
      <c r="O1433" s="102"/>
      <c r="P1433" s="102"/>
      <c r="Q1433" s="102"/>
      <c r="R1433" s="105"/>
      <c r="T1433" s="101"/>
      <c r="U1433" s="102"/>
      <c r="V1433" s="102"/>
      <c r="W1433" s="102"/>
      <c r="X1433" s="106"/>
      <c r="Z1433" s="107"/>
      <c r="AA1433" s="108"/>
      <c r="AB1433" s="108"/>
      <c r="AC1433" s="108"/>
      <c r="AD1433" s="109"/>
      <c r="AF1433" s="32" t="str">
        <f t="shared" si="352"/>
        <v/>
      </c>
      <c r="AG1433" s="31" t="str">
        <f t="shared" si="353"/>
        <v>?</v>
      </c>
      <c r="AH1433" s="31" t="str">
        <f t="shared" si="354"/>
        <v>?</v>
      </c>
      <c r="AI1433" s="31" t="str">
        <f t="shared" si="355"/>
        <v>?</v>
      </c>
      <c r="AJ1433" s="31" t="str">
        <f t="shared" si="356"/>
        <v>?</v>
      </c>
      <c r="AK1433" s="31" t="str">
        <f t="shared" si="357"/>
        <v>?</v>
      </c>
      <c r="AL1433" s="31" t="str">
        <f t="shared" si="358"/>
        <v>?</v>
      </c>
      <c r="AM1433" s="39" t="str">
        <f t="shared" si="359"/>
        <v/>
      </c>
      <c r="AN1433" s="31" t="str">
        <f t="shared" si="360"/>
        <v/>
      </c>
      <c r="AO1433" s="32" t="str">
        <f t="shared" si="361"/>
        <v/>
      </c>
      <c r="AP1433" s="32" t="str">
        <f t="shared" si="362"/>
        <v/>
      </c>
      <c r="AQ1433" s="32" t="str">
        <f t="shared" si="363"/>
        <v/>
      </c>
      <c r="AR1433" s="32" t="str">
        <f t="shared" si="364"/>
        <v/>
      </c>
      <c r="AS1433" s="32" t="str">
        <f t="shared" si="365"/>
        <v/>
      </c>
      <c r="AT1433" s="96" t="str">
        <f t="shared" si="366"/>
        <v xml:space="preserve"> </v>
      </c>
    </row>
    <row r="1434" spans="1:46" ht="14.25">
      <c r="A1434" s="84"/>
      <c r="B1434" s="101"/>
      <c r="C1434" s="102"/>
      <c r="D1434" s="102"/>
      <c r="E1434" s="102"/>
      <c r="F1434" s="103"/>
      <c r="H1434" s="104"/>
      <c r="J1434" s="101"/>
      <c r="K1434" s="102"/>
      <c r="L1434" s="102"/>
      <c r="M1434" s="102"/>
      <c r="N1434" s="102"/>
      <c r="O1434" s="102"/>
      <c r="P1434" s="102"/>
      <c r="Q1434" s="102"/>
      <c r="R1434" s="105"/>
      <c r="T1434" s="101"/>
      <c r="U1434" s="102"/>
      <c r="V1434" s="102"/>
      <c r="W1434" s="102"/>
      <c r="X1434" s="106"/>
      <c r="Z1434" s="107"/>
      <c r="AA1434" s="108"/>
      <c r="AB1434" s="108"/>
      <c r="AC1434" s="108"/>
      <c r="AD1434" s="109"/>
      <c r="AF1434" s="32" t="str">
        <f t="shared" si="352"/>
        <v/>
      </c>
      <c r="AG1434" s="31" t="str">
        <f t="shared" si="353"/>
        <v>?</v>
      </c>
      <c r="AH1434" s="31" t="str">
        <f t="shared" si="354"/>
        <v>?</v>
      </c>
      <c r="AI1434" s="31" t="str">
        <f t="shared" si="355"/>
        <v>?</v>
      </c>
      <c r="AJ1434" s="31" t="str">
        <f t="shared" si="356"/>
        <v>?</v>
      </c>
      <c r="AK1434" s="31" t="str">
        <f t="shared" si="357"/>
        <v>?</v>
      </c>
      <c r="AL1434" s="31" t="str">
        <f t="shared" si="358"/>
        <v>?</v>
      </c>
      <c r="AM1434" s="39" t="str">
        <f t="shared" si="359"/>
        <v/>
      </c>
      <c r="AN1434" s="31" t="str">
        <f t="shared" si="360"/>
        <v/>
      </c>
      <c r="AO1434" s="32" t="str">
        <f t="shared" si="361"/>
        <v/>
      </c>
      <c r="AP1434" s="32" t="str">
        <f t="shared" si="362"/>
        <v/>
      </c>
      <c r="AQ1434" s="32" t="str">
        <f t="shared" si="363"/>
        <v/>
      </c>
      <c r="AR1434" s="32" t="str">
        <f t="shared" si="364"/>
        <v/>
      </c>
      <c r="AS1434" s="32" t="str">
        <f t="shared" si="365"/>
        <v/>
      </c>
      <c r="AT1434" s="96" t="str">
        <f t="shared" si="366"/>
        <v xml:space="preserve"> </v>
      </c>
    </row>
    <row r="1435" spans="1:46" ht="14.25">
      <c r="A1435" s="84"/>
      <c r="B1435" s="101"/>
      <c r="C1435" s="102"/>
      <c r="D1435" s="102"/>
      <c r="E1435" s="102"/>
      <c r="F1435" s="103"/>
      <c r="H1435" s="104"/>
      <c r="J1435" s="101"/>
      <c r="K1435" s="102"/>
      <c r="L1435" s="102"/>
      <c r="M1435" s="102"/>
      <c r="N1435" s="102"/>
      <c r="O1435" s="102"/>
      <c r="P1435" s="102"/>
      <c r="Q1435" s="102"/>
      <c r="R1435" s="105"/>
      <c r="T1435" s="101"/>
      <c r="U1435" s="102"/>
      <c r="V1435" s="102"/>
      <c r="W1435" s="102"/>
      <c r="X1435" s="106"/>
      <c r="Z1435" s="107"/>
      <c r="AA1435" s="108"/>
      <c r="AB1435" s="108"/>
      <c r="AC1435" s="108"/>
      <c r="AD1435" s="109"/>
      <c r="AF1435" s="32" t="str">
        <f t="shared" si="352"/>
        <v/>
      </c>
      <c r="AG1435" s="31" t="str">
        <f t="shared" si="353"/>
        <v>?</v>
      </c>
      <c r="AH1435" s="31" t="str">
        <f t="shared" si="354"/>
        <v>?</v>
      </c>
      <c r="AI1435" s="31" t="str">
        <f t="shared" si="355"/>
        <v>?</v>
      </c>
      <c r="AJ1435" s="31" t="str">
        <f t="shared" si="356"/>
        <v>?</v>
      </c>
      <c r="AK1435" s="31" t="str">
        <f t="shared" si="357"/>
        <v>?</v>
      </c>
      <c r="AL1435" s="31" t="str">
        <f t="shared" si="358"/>
        <v>?</v>
      </c>
      <c r="AM1435" s="39" t="str">
        <f t="shared" si="359"/>
        <v/>
      </c>
      <c r="AN1435" s="31" t="str">
        <f t="shared" si="360"/>
        <v/>
      </c>
      <c r="AO1435" s="32" t="str">
        <f t="shared" si="361"/>
        <v/>
      </c>
      <c r="AP1435" s="32" t="str">
        <f t="shared" si="362"/>
        <v/>
      </c>
      <c r="AQ1435" s="32" t="str">
        <f t="shared" si="363"/>
        <v/>
      </c>
      <c r="AR1435" s="32" t="str">
        <f t="shared" si="364"/>
        <v/>
      </c>
      <c r="AS1435" s="32" t="str">
        <f t="shared" si="365"/>
        <v/>
      </c>
      <c r="AT1435" s="96" t="str">
        <f t="shared" si="366"/>
        <v xml:space="preserve"> </v>
      </c>
    </row>
    <row r="1436" spans="1:46" ht="14.25">
      <c r="A1436" s="84"/>
      <c r="B1436" s="101"/>
      <c r="C1436" s="102"/>
      <c r="D1436" s="102"/>
      <c r="E1436" s="102"/>
      <c r="F1436" s="103"/>
      <c r="H1436" s="104"/>
      <c r="J1436" s="101"/>
      <c r="K1436" s="102"/>
      <c r="L1436" s="102"/>
      <c r="M1436" s="102"/>
      <c r="N1436" s="102"/>
      <c r="O1436" s="102"/>
      <c r="P1436" s="102"/>
      <c r="Q1436" s="102"/>
      <c r="R1436" s="105"/>
      <c r="T1436" s="101"/>
      <c r="U1436" s="102"/>
      <c r="V1436" s="102"/>
      <c r="W1436" s="102"/>
      <c r="X1436" s="106"/>
      <c r="Z1436" s="107"/>
      <c r="AA1436" s="108"/>
      <c r="AB1436" s="108"/>
      <c r="AC1436" s="108"/>
      <c r="AD1436" s="109"/>
      <c r="AF1436" s="32" t="str">
        <f t="shared" si="352"/>
        <v/>
      </c>
      <c r="AG1436" s="31" t="str">
        <f t="shared" si="353"/>
        <v>?</v>
      </c>
      <c r="AH1436" s="31" t="str">
        <f t="shared" si="354"/>
        <v>?</v>
      </c>
      <c r="AI1436" s="31" t="str">
        <f t="shared" si="355"/>
        <v>?</v>
      </c>
      <c r="AJ1436" s="31" t="str">
        <f t="shared" si="356"/>
        <v>?</v>
      </c>
      <c r="AK1436" s="31" t="str">
        <f t="shared" si="357"/>
        <v>?</v>
      </c>
      <c r="AL1436" s="31" t="str">
        <f t="shared" si="358"/>
        <v>?</v>
      </c>
      <c r="AM1436" s="39" t="str">
        <f t="shared" si="359"/>
        <v/>
      </c>
      <c r="AN1436" s="31" t="str">
        <f t="shared" si="360"/>
        <v/>
      </c>
      <c r="AO1436" s="32" t="str">
        <f t="shared" si="361"/>
        <v/>
      </c>
      <c r="AP1436" s="32" t="str">
        <f t="shared" si="362"/>
        <v/>
      </c>
      <c r="AQ1436" s="32" t="str">
        <f t="shared" si="363"/>
        <v/>
      </c>
      <c r="AR1436" s="32" t="str">
        <f t="shared" si="364"/>
        <v/>
      </c>
      <c r="AS1436" s="32" t="str">
        <f t="shared" si="365"/>
        <v/>
      </c>
      <c r="AT1436" s="96" t="str">
        <f t="shared" si="366"/>
        <v xml:space="preserve"> </v>
      </c>
    </row>
    <row r="1437" spans="1:46" ht="14.25">
      <c r="A1437" s="84"/>
      <c r="B1437" s="101"/>
      <c r="C1437" s="102"/>
      <c r="D1437" s="102"/>
      <c r="E1437" s="102"/>
      <c r="F1437" s="103"/>
      <c r="H1437" s="104"/>
      <c r="J1437" s="101"/>
      <c r="K1437" s="102"/>
      <c r="L1437" s="102"/>
      <c r="M1437" s="102"/>
      <c r="N1437" s="102"/>
      <c r="O1437" s="102"/>
      <c r="P1437" s="102"/>
      <c r="Q1437" s="102"/>
      <c r="R1437" s="105"/>
      <c r="T1437" s="101"/>
      <c r="U1437" s="102"/>
      <c r="V1437" s="102"/>
      <c r="W1437" s="102"/>
      <c r="X1437" s="106"/>
      <c r="Z1437" s="107"/>
      <c r="AA1437" s="108"/>
      <c r="AB1437" s="108"/>
      <c r="AC1437" s="108"/>
      <c r="AD1437" s="109"/>
      <c r="AF1437" s="32" t="str">
        <f t="shared" si="352"/>
        <v/>
      </c>
      <c r="AG1437" s="31" t="str">
        <f t="shared" si="353"/>
        <v>?</v>
      </c>
      <c r="AH1437" s="31" t="str">
        <f t="shared" si="354"/>
        <v>?</v>
      </c>
      <c r="AI1437" s="31" t="str">
        <f t="shared" si="355"/>
        <v>?</v>
      </c>
      <c r="AJ1437" s="31" t="str">
        <f t="shared" si="356"/>
        <v>?</v>
      </c>
      <c r="AK1437" s="31" t="str">
        <f t="shared" si="357"/>
        <v>?</v>
      </c>
      <c r="AL1437" s="31" t="str">
        <f t="shared" si="358"/>
        <v>?</v>
      </c>
      <c r="AM1437" s="39" t="str">
        <f t="shared" si="359"/>
        <v/>
      </c>
      <c r="AN1437" s="31" t="str">
        <f t="shared" si="360"/>
        <v/>
      </c>
      <c r="AO1437" s="32" t="str">
        <f t="shared" si="361"/>
        <v/>
      </c>
      <c r="AP1437" s="32" t="str">
        <f t="shared" si="362"/>
        <v/>
      </c>
      <c r="AQ1437" s="32" t="str">
        <f t="shared" si="363"/>
        <v/>
      </c>
      <c r="AR1437" s="32" t="str">
        <f t="shared" si="364"/>
        <v/>
      </c>
      <c r="AS1437" s="32" t="str">
        <f t="shared" si="365"/>
        <v/>
      </c>
      <c r="AT1437" s="96" t="str">
        <f t="shared" si="366"/>
        <v xml:space="preserve"> </v>
      </c>
    </row>
    <row r="1438" spans="1:46" ht="14.25">
      <c r="A1438" s="84"/>
      <c r="B1438" s="101"/>
      <c r="C1438" s="102"/>
      <c r="D1438" s="102"/>
      <c r="E1438" s="102"/>
      <c r="F1438" s="103"/>
      <c r="H1438" s="104"/>
      <c r="J1438" s="101"/>
      <c r="K1438" s="102"/>
      <c r="L1438" s="102"/>
      <c r="M1438" s="102"/>
      <c r="N1438" s="102"/>
      <c r="O1438" s="102"/>
      <c r="P1438" s="102"/>
      <c r="Q1438" s="102"/>
      <c r="R1438" s="105"/>
      <c r="T1438" s="101"/>
      <c r="U1438" s="102"/>
      <c r="V1438" s="102"/>
      <c r="W1438" s="102"/>
      <c r="X1438" s="106"/>
      <c r="Z1438" s="107"/>
      <c r="AA1438" s="108"/>
      <c r="AB1438" s="108"/>
      <c r="AC1438" s="108"/>
      <c r="AD1438" s="109"/>
      <c r="AF1438" s="32" t="str">
        <f t="shared" ref="AF1438:AF1501" si="367">IF(COUNTA(H1438)&gt;0,CONCATENATE(" [",H1438,"] "),"")</f>
        <v/>
      </c>
      <c r="AG1438" s="31" t="str">
        <f t="shared" ref="AG1438:AG1501" si="368">IF(COUNTA(L1438)&gt;0,RIGHT(L1438,LEN(L1438)-5),"?")</f>
        <v>?</v>
      </c>
      <c r="AH1438" s="31" t="str">
        <f t="shared" ref="AH1438:AH1501" si="369">IF(COUNTA(M1438)&gt;0,RIGHT(M1438,LEN(M1438)-5),"?")</f>
        <v>?</v>
      </c>
      <c r="AI1438" s="31" t="str">
        <f t="shared" ref="AI1438:AI1501" si="370">IF(COUNTA(N1438)&gt;0,RIGHT(N1438,LEN(N1438)-5),"?")</f>
        <v>?</v>
      </c>
      <c r="AJ1438" s="31" t="str">
        <f t="shared" ref="AJ1438:AJ1501" si="371">IF(COUNTA(O1438)&gt;0,RIGHT(O1438,LEN(O1438)-5),"?")</f>
        <v>?</v>
      </c>
      <c r="AK1438" s="31" t="str">
        <f t="shared" ref="AK1438:AK1501" si="372">IF(COUNTA(P1438)&gt;0,RIGHT(P1438,LEN(P1438)-5),"?")</f>
        <v>?</v>
      </c>
      <c r="AL1438" s="31" t="str">
        <f t="shared" ref="AL1438:AL1501" si="373">IF(COUNTA(Q1438)&gt;0,RIGHT(Q1438,LEN(Q1438)-5),"?")</f>
        <v>?</v>
      </c>
      <c r="AM1438" s="39" t="str">
        <f t="shared" ref="AM1438:AM1501" si="374">IF(COUNTA(R1438)&gt;0,CONCATENATE(" Fasta: ",RIGHT(R1438,LEN(R1438)-5)),"")</f>
        <v/>
      </c>
      <c r="AN1438" s="31" t="str">
        <f t="shared" ref="AN1438:AN1501" si="375">IF(A1438="Målvakt",CONCATENATE(AG1438," - ",AK1438),"")</f>
        <v/>
      </c>
      <c r="AO1438" s="32" t="str">
        <f t="shared" ref="AO1438:AO1501" si="376">IF(A1438="Försvarare",CONCATENATE(AK1438," - ",AH1438," - ",AJ1438," - ",AI1438),"")</f>
        <v/>
      </c>
      <c r="AP1438" s="32" t="str">
        <f t="shared" ref="AP1438:AP1501" si="377">IF(A1438="Inner",CONCATENATE(AH1438," - ",AI1438," - ",AK1438),"")</f>
        <v/>
      </c>
      <c r="AQ1438" s="32" t="str">
        <f t="shared" ref="AQ1438:AQ1501" si="378">IF(A1438="Ytter",CONCATENATE(AJ1438," - ",AH1438," - ",AI1438," - ",AK1438),"")</f>
        <v/>
      </c>
      <c r="AR1438" s="32" t="str">
        <f t="shared" ref="AR1438:AR1501" si="379">IF(A1438="Anfallare",CONCATENATE(AL1438," - ",AI1438," - ",AJ1438),"")</f>
        <v/>
      </c>
      <c r="AS1438" s="32" t="str">
        <f t="shared" ref="AS1438:AS1501" si="380">IF(A1438="Def anfallare",CONCATENATE(AI1438," - ",AH1438," - ",AL1438," - ",AJ1438),"")</f>
        <v/>
      </c>
      <c r="AT1438" s="96" t="str">
        <f t="shared" si="366"/>
        <v xml:space="preserve"> </v>
      </c>
    </row>
    <row r="1439" spans="1:46" ht="14.25">
      <c r="A1439" s="84"/>
      <c r="B1439" s="101"/>
      <c r="C1439" s="102"/>
      <c r="D1439" s="102"/>
      <c r="E1439" s="102"/>
      <c r="F1439" s="103"/>
      <c r="H1439" s="104"/>
      <c r="J1439" s="101"/>
      <c r="K1439" s="102"/>
      <c r="L1439" s="102"/>
      <c r="M1439" s="102"/>
      <c r="N1439" s="102"/>
      <c r="O1439" s="102"/>
      <c r="P1439" s="102"/>
      <c r="Q1439" s="102"/>
      <c r="R1439" s="105"/>
      <c r="T1439" s="101"/>
      <c r="U1439" s="102"/>
      <c r="V1439" s="102"/>
      <c r="W1439" s="102"/>
      <c r="X1439" s="106"/>
      <c r="Z1439" s="107"/>
      <c r="AA1439" s="108"/>
      <c r="AB1439" s="108"/>
      <c r="AC1439" s="108"/>
      <c r="AD1439" s="109"/>
      <c r="AF1439" s="32" t="str">
        <f t="shared" si="367"/>
        <v/>
      </c>
      <c r="AG1439" s="31" t="str">
        <f t="shared" si="368"/>
        <v>?</v>
      </c>
      <c r="AH1439" s="31" t="str">
        <f t="shared" si="369"/>
        <v>?</v>
      </c>
      <c r="AI1439" s="31" t="str">
        <f t="shared" si="370"/>
        <v>?</v>
      </c>
      <c r="AJ1439" s="31" t="str">
        <f t="shared" si="371"/>
        <v>?</v>
      </c>
      <c r="AK1439" s="31" t="str">
        <f t="shared" si="372"/>
        <v>?</v>
      </c>
      <c r="AL1439" s="31" t="str">
        <f t="shared" si="373"/>
        <v>?</v>
      </c>
      <c r="AM1439" s="39" t="str">
        <f t="shared" si="374"/>
        <v/>
      </c>
      <c r="AN1439" s="31" t="str">
        <f t="shared" si="375"/>
        <v/>
      </c>
      <c r="AO1439" s="32" t="str">
        <f t="shared" si="376"/>
        <v/>
      </c>
      <c r="AP1439" s="32" t="str">
        <f t="shared" si="377"/>
        <v/>
      </c>
      <c r="AQ1439" s="32" t="str">
        <f t="shared" si="378"/>
        <v/>
      </c>
      <c r="AR1439" s="32" t="str">
        <f t="shared" si="379"/>
        <v/>
      </c>
      <c r="AS1439" s="32" t="str">
        <f t="shared" si="380"/>
        <v/>
      </c>
      <c r="AT1439" s="96" t="str">
        <f t="shared" si="366"/>
        <v xml:space="preserve"> </v>
      </c>
    </row>
    <row r="1440" spans="1:46" ht="14.25">
      <c r="A1440" s="84"/>
      <c r="B1440" s="101"/>
      <c r="C1440" s="102"/>
      <c r="D1440" s="102"/>
      <c r="E1440" s="102"/>
      <c r="F1440" s="103"/>
      <c r="H1440" s="104"/>
      <c r="J1440" s="101"/>
      <c r="K1440" s="102"/>
      <c r="L1440" s="102"/>
      <c r="M1440" s="102"/>
      <c r="N1440" s="102"/>
      <c r="O1440" s="102"/>
      <c r="P1440" s="102"/>
      <c r="Q1440" s="102"/>
      <c r="R1440" s="105"/>
      <c r="T1440" s="101"/>
      <c r="U1440" s="102"/>
      <c r="V1440" s="102"/>
      <c r="W1440" s="102"/>
      <c r="X1440" s="106"/>
      <c r="Z1440" s="107"/>
      <c r="AA1440" s="108"/>
      <c r="AB1440" s="108"/>
      <c r="AC1440" s="108"/>
      <c r="AD1440" s="109"/>
      <c r="AF1440" s="32" t="str">
        <f t="shared" si="367"/>
        <v/>
      </c>
      <c r="AG1440" s="31" t="str">
        <f t="shared" si="368"/>
        <v>?</v>
      </c>
      <c r="AH1440" s="31" t="str">
        <f t="shared" si="369"/>
        <v>?</v>
      </c>
      <c r="AI1440" s="31" t="str">
        <f t="shared" si="370"/>
        <v>?</v>
      </c>
      <c r="AJ1440" s="31" t="str">
        <f t="shared" si="371"/>
        <v>?</v>
      </c>
      <c r="AK1440" s="31" t="str">
        <f t="shared" si="372"/>
        <v>?</v>
      </c>
      <c r="AL1440" s="31" t="str">
        <f t="shared" si="373"/>
        <v>?</v>
      </c>
      <c r="AM1440" s="39" t="str">
        <f t="shared" si="374"/>
        <v/>
      </c>
      <c r="AN1440" s="31" t="str">
        <f t="shared" si="375"/>
        <v/>
      </c>
      <c r="AO1440" s="32" t="str">
        <f t="shared" si="376"/>
        <v/>
      </c>
      <c r="AP1440" s="32" t="str">
        <f t="shared" si="377"/>
        <v/>
      </c>
      <c r="AQ1440" s="32" t="str">
        <f t="shared" si="378"/>
        <v/>
      </c>
      <c r="AR1440" s="32" t="str">
        <f t="shared" si="379"/>
        <v/>
      </c>
      <c r="AS1440" s="32" t="str">
        <f t="shared" si="380"/>
        <v/>
      </c>
      <c r="AT1440" s="96" t="str">
        <f t="shared" si="366"/>
        <v xml:space="preserve"> </v>
      </c>
    </row>
    <row r="1441" spans="1:46" ht="14.25">
      <c r="A1441" s="84"/>
      <c r="B1441" s="101"/>
      <c r="C1441" s="102"/>
      <c r="D1441" s="102"/>
      <c r="E1441" s="102"/>
      <c r="F1441" s="103"/>
      <c r="H1441" s="104"/>
      <c r="J1441" s="101"/>
      <c r="K1441" s="102"/>
      <c r="L1441" s="102"/>
      <c r="M1441" s="102"/>
      <c r="N1441" s="102"/>
      <c r="O1441" s="102"/>
      <c r="P1441" s="102"/>
      <c r="Q1441" s="102"/>
      <c r="R1441" s="105"/>
      <c r="T1441" s="101"/>
      <c r="U1441" s="102"/>
      <c r="V1441" s="102"/>
      <c r="W1441" s="102"/>
      <c r="X1441" s="106"/>
      <c r="Z1441" s="107"/>
      <c r="AA1441" s="108"/>
      <c r="AB1441" s="108"/>
      <c r="AC1441" s="108"/>
      <c r="AD1441" s="109"/>
      <c r="AF1441" s="32" t="str">
        <f t="shared" si="367"/>
        <v/>
      </c>
      <c r="AG1441" s="31" t="str">
        <f t="shared" si="368"/>
        <v>?</v>
      </c>
      <c r="AH1441" s="31" t="str">
        <f t="shared" si="369"/>
        <v>?</v>
      </c>
      <c r="AI1441" s="31" t="str">
        <f t="shared" si="370"/>
        <v>?</v>
      </c>
      <c r="AJ1441" s="31" t="str">
        <f t="shared" si="371"/>
        <v>?</v>
      </c>
      <c r="AK1441" s="31" t="str">
        <f t="shared" si="372"/>
        <v>?</v>
      </c>
      <c r="AL1441" s="31" t="str">
        <f t="shared" si="373"/>
        <v>?</v>
      </c>
      <c r="AM1441" s="39" t="str">
        <f t="shared" si="374"/>
        <v/>
      </c>
      <c r="AN1441" s="31" t="str">
        <f t="shared" si="375"/>
        <v/>
      </c>
      <c r="AO1441" s="32" t="str">
        <f t="shared" si="376"/>
        <v/>
      </c>
      <c r="AP1441" s="32" t="str">
        <f t="shared" si="377"/>
        <v/>
      </c>
      <c r="AQ1441" s="32" t="str">
        <f t="shared" si="378"/>
        <v/>
      </c>
      <c r="AR1441" s="32" t="str">
        <f t="shared" si="379"/>
        <v/>
      </c>
      <c r="AS1441" s="32" t="str">
        <f t="shared" si="380"/>
        <v/>
      </c>
      <c r="AT1441" s="96" t="str">
        <f t="shared" si="366"/>
        <v xml:space="preserve"> </v>
      </c>
    </row>
    <row r="1442" spans="1:46" ht="14.25">
      <c r="A1442" s="84"/>
      <c r="B1442" s="101"/>
      <c r="C1442" s="102"/>
      <c r="D1442" s="102"/>
      <c r="E1442" s="102"/>
      <c r="F1442" s="103"/>
      <c r="H1442" s="104"/>
      <c r="J1442" s="101"/>
      <c r="K1442" s="102"/>
      <c r="L1442" s="102"/>
      <c r="M1442" s="102"/>
      <c r="N1442" s="102"/>
      <c r="O1442" s="102"/>
      <c r="P1442" s="102"/>
      <c r="Q1442" s="102"/>
      <c r="R1442" s="105"/>
      <c r="T1442" s="101"/>
      <c r="U1442" s="102"/>
      <c r="V1442" s="102"/>
      <c r="W1442" s="102"/>
      <c r="X1442" s="106"/>
      <c r="Z1442" s="107"/>
      <c r="AA1442" s="108"/>
      <c r="AB1442" s="108"/>
      <c r="AC1442" s="108"/>
      <c r="AD1442" s="109"/>
      <c r="AF1442" s="32" t="str">
        <f t="shared" si="367"/>
        <v/>
      </c>
      <c r="AG1442" s="31" t="str">
        <f t="shared" si="368"/>
        <v>?</v>
      </c>
      <c r="AH1442" s="31" t="str">
        <f t="shared" si="369"/>
        <v>?</v>
      </c>
      <c r="AI1442" s="31" t="str">
        <f t="shared" si="370"/>
        <v>?</v>
      </c>
      <c r="AJ1442" s="31" t="str">
        <f t="shared" si="371"/>
        <v>?</v>
      </c>
      <c r="AK1442" s="31" t="str">
        <f t="shared" si="372"/>
        <v>?</v>
      </c>
      <c r="AL1442" s="31" t="str">
        <f t="shared" si="373"/>
        <v>?</v>
      </c>
      <c r="AM1442" s="39" t="str">
        <f t="shared" si="374"/>
        <v/>
      </c>
      <c r="AN1442" s="31" t="str">
        <f t="shared" si="375"/>
        <v/>
      </c>
      <c r="AO1442" s="32" t="str">
        <f t="shared" si="376"/>
        <v/>
      </c>
      <c r="AP1442" s="32" t="str">
        <f t="shared" si="377"/>
        <v/>
      </c>
      <c r="AQ1442" s="32" t="str">
        <f t="shared" si="378"/>
        <v/>
      </c>
      <c r="AR1442" s="32" t="str">
        <f t="shared" si="379"/>
        <v/>
      </c>
      <c r="AS1442" s="32" t="str">
        <f t="shared" si="380"/>
        <v/>
      </c>
      <c r="AT1442" s="96" t="str">
        <f t="shared" si="366"/>
        <v xml:space="preserve"> </v>
      </c>
    </row>
    <row r="1443" spans="1:46" ht="14.25">
      <c r="A1443" s="84"/>
      <c r="B1443" s="101"/>
      <c r="C1443" s="102"/>
      <c r="D1443" s="102"/>
      <c r="E1443" s="102"/>
      <c r="F1443" s="103"/>
      <c r="H1443" s="104"/>
      <c r="J1443" s="101"/>
      <c r="K1443" s="102"/>
      <c r="L1443" s="102"/>
      <c r="M1443" s="102"/>
      <c r="N1443" s="102"/>
      <c r="O1443" s="102"/>
      <c r="P1443" s="102"/>
      <c r="Q1443" s="102"/>
      <c r="R1443" s="105"/>
      <c r="T1443" s="101"/>
      <c r="U1443" s="102"/>
      <c r="V1443" s="102"/>
      <c r="W1443" s="102"/>
      <c r="X1443" s="106"/>
      <c r="Z1443" s="107"/>
      <c r="AA1443" s="108"/>
      <c r="AB1443" s="108"/>
      <c r="AC1443" s="108"/>
      <c r="AD1443" s="109"/>
      <c r="AF1443" s="32" t="str">
        <f t="shared" si="367"/>
        <v/>
      </c>
      <c r="AG1443" s="31" t="str">
        <f t="shared" si="368"/>
        <v>?</v>
      </c>
      <c r="AH1443" s="31" t="str">
        <f t="shared" si="369"/>
        <v>?</v>
      </c>
      <c r="AI1443" s="31" t="str">
        <f t="shared" si="370"/>
        <v>?</v>
      </c>
      <c r="AJ1443" s="31" t="str">
        <f t="shared" si="371"/>
        <v>?</v>
      </c>
      <c r="AK1443" s="31" t="str">
        <f t="shared" si="372"/>
        <v>?</v>
      </c>
      <c r="AL1443" s="31" t="str">
        <f t="shared" si="373"/>
        <v>?</v>
      </c>
      <c r="AM1443" s="39" t="str">
        <f t="shared" si="374"/>
        <v/>
      </c>
      <c r="AN1443" s="31" t="str">
        <f t="shared" si="375"/>
        <v/>
      </c>
      <c r="AO1443" s="32" t="str">
        <f t="shared" si="376"/>
        <v/>
      </c>
      <c r="AP1443" s="32" t="str">
        <f t="shared" si="377"/>
        <v/>
      </c>
      <c r="AQ1443" s="32" t="str">
        <f t="shared" si="378"/>
        <v/>
      </c>
      <c r="AR1443" s="32" t="str">
        <f t="shared" si="379"/>
        <v/>
      </c>
      <c r="AS1443" s="32" t="str">
        <f t="shared" si="380"/>
        <v/>
      </c>
      <c r="AT1443" s="96" t="str">
        <f t="shared" si="366"/>
        <v xml:space="preserve"> </v>
      </c>
    </row>
    <row r="1444" spans="1:46" ht="14.25">
      <c r="A1444" s="84"/>
      <c r="B1444" s="101"/>
      <c r="C1444" s="102"/>
      <c r="D1444" s="102"/>
      <c r="E1444" s="102"/>
      <c r="F1444" s="103"/>
      <c r="H1444" s="104"/>
      <c r="J1444" s="101"/>
      <c r="K1444" s="102"/>
      <c r="L1444" s="102"/>
      <c r="M1444" s="102"/>
      <c r="N1444" s="102"/>
      <c r="O1444" s="102"/>
      <c r="P1444" s="102"/>
      <c r="Q1444" s="102"/>
      <c r="R1444" s="105"/>
      <c r="T1444" s="101"/>
      <c r="U1444" s="102"/>
      <c r="V1444" s="102"/>
      <c r="W1444" s="102"/>
      <c r="X1444" s="106"/>
      <c r="Z1444" s="107"/>
      <c r="AA1444" s="108"/>
      <c r="AB1444" s="108"/>
      <c r="AC1444" s="108"/>
      <c r="AD1444" s="109"/>
      <c r="AF1444" s="32" t="str">
        <f t="shared" si="367"/>
        <v/>
      </c>
      <c r="AG1444" s="31" t="str">
        <f t="shared" si="368"/>
        <v>?</v>
      </c>
      <c r="AH1444" s="31" t="str">
        <f t="shared" si="369"/>
        <v>?</v>
      </c>
      <c r="AI1444" s="31" t="str">
        <f t="shared" si="370"/>
        <v>?</v>
      </c>
      <c r="AJ1444" s="31" t="str">
        <f t="shared" si="371"/>
        <v>?</v>
      </c>
      <c r="AK1444" s="31" t="str">
        <f t="shared" si="372"/>
        <v>?</v>
      </c>
      <c r="AL1444" s="31" t="str">
        <f t="shared" si="373"/>
        <v>?</v>
      </c>
      <c r="AM1444" s="39" t="str">
        <f t="shared" si="374"/>
        <v/>
      </c>
      <c r="AN1444" s="31" t="str">
        <f t="shared" si="375"/>
        <v/>
      </c>
      <c r="AO1444" s="32" t="str">
        <f t="shared" si="376"/>
        <v/>
      </c>
      <c r="AP1444" s="32" t="str">
        <f t="shared" si="377"/>
        <v/>
      </c>
      <c r="AQ1444" s="32" t="str">
        <f t="shared" si="378"/>
        <v/>
      </c>
      <c r="AR1444" s="32" t="str">
        <f t="shared" si="379"/>
        <v/>
      </c>
      <c r="AS1444" s="32" t="str">
        <f t="shared" si="380"/>
        <v/>
      </c>
      <c r="AT1444" s="96" t="str">
        <f t="shared" si="366"/>
        <v xml:space="preserve"> </v>
      </c>
    </row>
    <row r="1445" spans="1:46" ht="14.25">
      <c r="A1445" s="84"/>
      <c r="B1445" s="101"/>
      <c r="C1445" s="102"/>
      <c r="D1445" s="102"/>
      <c r="E1445" s="102"/>
      <c r="F1445" s="103"/>
      <c r="H1445" s="104"/>
      <c r="J1445" s="101"/>
      <c r="K1445" s="102"/>
      <c r="L1445" s="102"/>
      <c r="M1445" s="102"/>
      <c r="N1445" s="102"/>
      <c r="O1445" s="102"/>
      <c r="P1445" s="102"/>
      <c r="Q1445" s="102"/>
      <c r="R1445" s="105"/>
      <c r="T1445" s="101"/>
      <c r="U1445" s="102"/>
      <c r="V1445" s="102"/>
      <c r="W1445" s="102"/>
      <c r="X1445" s="106"/>
      <c r="Z1445" s="107"/>
      <c r="AA1445" s="108"/>
      <c r="AB1445" s="108"/>
      <c r="AC1445" s="108"/>
      <c r="AD1445" s="109"/>
      <c r="AF1445" s="32" t="str">
        <f t="shared" si="367"/>
        <v/>
      </c>
      <c r="AG1445" s="31" t="str">
        <f t="shared" si="368"/>
        <v>?</v>
      </c>
      <c r="AH1445" s="31" t="str">
        <f t="shared" si="369"/>
        <v>?</v>
      </c>
      <c r="AI1445" s="31" t="str">
        <f t="shared" si="370"/>
        <v>?</v>
      </c>
      <c r="AJ1445" s="31" t="str">
        <f t="shared" si="371"/>
        <v>?</v>
      </c>
      <c r="AK1445" s="31" t="str">
        <f t="shared" si="372"/>
        <v>?</v>
      </c>
      <c r="AL1445" s="31" t="str">
        <f t="shared" si="373"/>
        <v>?</v>
      </c>
      <c r="AM1445" s="39" t="str">
        <f t="shared" si="374"/>
        <v/>
      </c>
      <c r="AN1445" s="31" t="str">
        <f t="shared" si="375"/>
        <v/>
      </c>
      <c r="AO1445" s="32" t="str">
        <f t="shared" si="376"/>
        <v/>
      </c>
      <c r="AP1445" s="32" t="str">
        <f t="shared" si="377"/>
        <v/>
      </c>
      <c r="AQ1445" s="32" t="str">
        <f t="shared" si="378"/>
        <v/>
      </c>
      <c r="AR1445" s="32" t="str">
        <f t="shared" si="379"/>
        <v/>
      </c>
      <c r="AS1445" s="32" t="str">
        <f t="shared" si="380"/>
        <v/>
      </c>
      <c r="AT1445" s="96" t="str">
        <f t="shared" ref="AT1445:AT1508" si="381">CONCATENATE(IF(Z1445="LL","[u]",IF(Z1445="Ny","[i]",IF(Z1445="Extra koll","[b]",""))),F1445," ",C1445,IF(COUNTA(D1445)&gt;0,CONCATENATE(" [playerid=",D1445,"] "),""),AN1445,AO1445,AP1445,AQ1445,AR1445,AS1445,AF1445,AM1445,IF(Z1445="LL","[/u]",IF(Z1445="Ny","[/i]",IF(Z1445="Extra koll","[/b]",""))))</f>
        <v xml:space="preserve"> </v>
      </c>
    </row>
    <row r="1446" spans="1:46" ht="14.25">
      <c r="A1446" s="84"/>
      <c r="B1446" s="101"/>
      <c r="C1446" s="102"/>
      <c r="D1446" s="102"/>
      <c r="E1446" s="102"/>
      <c r="F1446" s="103"/>
      <c r="H1446" s="104"/>
      <c r="J1446" s="101"/>
      <c r="K1446" s="102"/>
      <c r="L1446" s="102"/>
      <c r="M1446" s="102"/>
      <c r="N1446" s="102"/>
      <c r="O1446" s="102"/>
      <c r="P1446" s="102"/>
      <c r="Q1446" s="102"/>
      <c r="R1446" s="105"/>
      <c r="T1446" s="101"/>
      <c r="U1446" s="102"/>
      <c r="V1446" s="102"/>
      <c r="W1446" s="102"/>
      <c r="X1446" s="106"/>
      <c r="Z1446" s="107"/>
      <c r="AA1446" s="108"/>
      <c r="AB1446" s="108"/>
      <c r="AC1446" s="108"/>
      <c r="AD1446" s="109"/>
      <c r="AF1446" s="32" t="str">
        <f t="shared" si="367"/>
        <v/>
      </c>
      <c r="AG1446" s="31" t="str">
        <f t="shared" si="368"/>
        <v>?</v>
      </c>
      <c r="AH1446" s="31" t="str">
        <f t="shared" si="369"/>
        <v>?</v>
      </c>
      <c r="AI1446" s="31" t="str">
        <f t="shared" si="370"/>
        <v>?</v>
      </c>
      <c r="AJ1446" s="31" t="str">
        <f t="shared" si="371"/>
        <v>?</v>
      </c>
      <c r="AK1446" s="31" t="str">
        <f t="shared" si="372"/>
        <v>?</v>
      </c>
      <c r="AL1446" s="31" t="str">
        <f t="shared" si="373"/>
        <v>?</v>
      </c>
      <c r="AM1446" s="39" t="str">
        <f t="shared" si="374"/>
        <v/>
      </c>
      <c r="AN1446" s="31" t="str">
        <f t="shared" si="375"/>
        <v/>
      </c>
      <c r="AO1446" s="32" t="str">
        <f t="shared" si="376"/>
        <v/>
      </c>
      <c r="AP1446" s="32" t="str">
        <f t="shared" si="377"/>
        <v/>
      </c>
      <c r="AQ1446" s="32" t="str">
        <f t="shared" si="378"/>
        <v/>
      </c>
      <c r="AR1446" s="32" t="str">
        <f t="shared" si="379"/>
        <v/>
      </c>
      <c r="AS1446" s="32" t="str">
        <f t="shared" si="380"/>
        <v/>
      </c>
      <c r="AT1446" s="96" t="str">
        <f t="shared" si="381"/>
        <v xml:space="preserve"> </v>
      </c>
    </row>
    <row r="1447" spans="1:46" ht="14.25">
      <c r="A1447" s="84"/>
      <c r="B1447" s="101"/>
      <c r="C1447" s="102"/>
      <c r="D1447" s="102"/>
      <c r="E1447" s="102"/>
      <c r="F1447" s="103"/>
      <c r="H1447" s="104"/>
      <c r="J1447" s="101"/>
      <c r="K1447" s="102"/>
      <c r="L1447" s="102"/>
      <c r="M1447" s="102"/>
      <c r="N1447" s="102"/>
      <c r="O1447" s="102"/>
      <c r="P1447" s="102"/>
      <c r="Q1447" s="102"/>
      <c r="R1447" s="105"/>
      <c r="T1447" s="101"/>
      <c r="U1447" s="102"/>
      <c r="V1447" s="102"/>
      <c r="W1447" s="102"/>
      <c r="X1447" s="106"/>
      <c r="Z1447" s="107"/>
      <c r="AA1447" s="108"/>
      <c r="AB1447" s="108"/>
      <c r="AC1447" s="108"/>
      <c r="AD1447" s="109"/>
      <c r="AF1447" s="32" t="str">
        <f t="shared" si="367"/>
        <v/>
      </c>
      <c r="AG1447" s="31" t="str">
        <f t="shared" si="368"/>
        <v>?</v>
      </c>
      <c r="AH1447" s="31" t="str">
        <f t="shared" si="369"/>
        <v>?</v>
      </c>
      <c r="AI1447" s="31" t="str">
        <f t="shared" si="370"/>
        <v>?</v>
      </c>
      <c r="AJ1447" s="31" t="str">
        <f t="shared" si="371"/>
        <v>?</v>
      </c>
      <c r="AK1447" s="31" t="str">
        <f t="shared" si="372"/>
        <v>?</v>
      </c>
      <c r="AL1447" s="31" t="str">
        <f t="shared" si="373"/>
        <v>?</v>
      </c>
      <c r="AM1447" s="39" t="str">
        <f t="shared" si="374"/>
        <v/>
      </c>
      <c r="AN1447" s="31" t="str">
        <f t="shared" si="375"/>
        <v/>
      </c>
      <c r="AO1447" s="32" t="str">
        <f t="shared" si="376"/>
        <v/>
      </c>
      <c r="AP1447" s="32" t="str">
        <f t="shared" si="377"/>
        <v/>
      </c>
      <c r="AQ1447" s="32" t="str">
        <f t="shared" si="378"/>
        <v/>
      </c>
      <c r="AR1447" s="32" t="str">
        <f t="shared" si="379"/>
        <v/>
      </c>
      <c r="AS1447" s="32" t="str">
        <f t="shared" si="380"/>
        <v/>
      </c>
      <c r="AT1447" s="96" t="str">
        <f t="shared" si="381"/>
        <v xml:space="preserve"> </v>
      </c>
    </row>
    <row r="1448" spans="1:46" ht="14.25">
      <c r="A1448" s="84"/>
      <c r="B1448" s="101"/>
      <c r="C1448" s="102"/>
      <c r="D1448" s="102"/>
      <c r="E1448" s="102"/>
      <c r="F1448" s="103"/>
      <c r="H1448" s="104"/>
      <c r="J1448" s="101"/>
      <c r="K1448" s="102"/>
      <c r="L1448" s="102"/>
      <c r="M1448" s="102"/>
      <c r="N1448" s="102"/>
      <c r="O1448" s="102"/>
      <c r="P1448" s="102"/>
      <c r="Q1448" s="102"/>
      <c r="R1448" s="105"/>
      <c r="T1448" s="101"/>
      <c r="U1448" s="102"/>
      <c r="V1448" s="102"/>
      <c r="W1448" s="102"/>
      <c r="X1448" s="106"/>
      <c r="Z1448" s="107"/>
      <c r="AA1448" s="108"/>
      <c r="AB1448" s="108"/>
      <c r="AC1448" s="108"/>
      <c r="AD1448" s="109"/>
      <c r="AF1448" s="32" t="str">
        <f t="shared" si="367"/>
        <v/>
      </c>
      <c r="AG1448" s="31" t="str">
        <f t="shared" si="368"/>
        <v>?</v>
      </c>
      <c r="AH1448" s="31" t="str">
        <f t="shared" si="369"/>
        <v>?</v>
      </c>
      <c r="AI1448" s="31" t="str">
        <f t="shared" si="370"/>
        <v>?</v>
      </c>
      <c r="AJ1448" s="31" t="str">
        <f t="shared" si="371"/>
        <v>?</v>
      </c>
      <c r="AK1448" s="31" t="str">
        <f t="shared" si="372"/>
        <v>?</v>
      </c>
      <c r="AL1448" s="31" t="str">
        <f t="shared" si="373"/>
        <v>?</v>
      </c>
      <c r="AM1448" s="39" t="str">
        <f t="shared" si="374"/>
        <v/>
      </c>
      <c r="AN1448" s="31" t="str">
        <f t="shared" si="375"/>
        <v/>
      </c>
      <c r="AO1448" s="32" t="str">
        <f t="shared" si="376"/>
        <v/>
      </c>
      <c r="AP1448" s="32" t="str">
        <f t="shared" si="377"/>
        <v/>
      </c>
      <c r="AQ1448" s="32" t="str">
        <f t="shared" si="378"/>
        <v/>
      </c>
      <c r="AR1448" s="32" t="str">
        <f t="shared" si="379"/>
        <v/>
      </c>
      <c r="AS1448" s="32" t="str">
        <f t="shared" si="380"/>
        <v/>
      </c>
      <c r="AT1448" s="96" t="str">
        <f t="shared" si="381"/>
        <v xml:space="preserve"> </v>
      </c>
    </row>
    <row r="1449" spans="1:46" ht="14.25">
      <c r="A1449" s="84"/>
      <c r="B1449" s="101"/>
      <c r="C1449" s="102"/>
      <c r="D1449" s="102"/>
      <c r="E1449" s="102"/>
      <c r="F1449" s="103"/>
      <c r="H1449" s="104"/>
      <c r="J1449" s="101"/>
      <c r="K1449" s="102"/>
      <c r="L1449" s="102"/>
      <c r="M1449" s="102"/>
      <c r="N1449" s="102"/>
      <c r="O1449" s="102"/>
      <c r="P1449" s="102"/>
      <c r="Q1449" s="102"/>
      <c r="R1449" s="105"/>
      <c r="T1449" s="101"/>
      <c r="U1449" s="102"/>
      <c r="V1449" s="102"/>
      <c r="W1449" s="102"/>
      <c r="X1449" s="106"/>
      <c r="Z1449" s="107"/>
      <c r="AA1449" s="108"/>
      <c r="AB1449" s="108"/>
      <c r="AC1449" s="108"/>
      <c r="AD1449" s="109"/>
      <c r="AF1449" s="32" t="str">
        <f t="shared" si="367"/>
        <v/>
      </c>
      <c r="AG1449" s="31" t="str">
        <f t="shared" si="368"/>
        <v>?</v>
      </c>
      <c r="AH1449" s="31" t="str">
        <f t="shared" si="369"/>
        <v>?</v>
      </c>
      <c r="AI1449" s="31" t="str">
        <f t="shared" si="370"/>
        <v>?</v>
      </c>
      <c r="AJ1449" s="31" t="str">
        <f t="shared" si="371"/>
        <v>?</v>
      </c>
      <c r="AK1449" s="31" t="str">
        <f t="shared" si="372"/>
        <v>?</v>
      </c>
      <c r="AL1449" s="31" t="str">
        <f t="shared" si="373"/>
        <v>?</v>
      </c>
      <c r="AM1449" s="39" t="str">
        <f t="shared" si="374"/>
        <v/>
      </c>
      <c r="AN1449" s="31" t="str">
        <f t="shared" si="375"/>
        <v/>
      </c>
      <c r="AO1449" s="32" t="str">
        <f t="shared" si="376"/>
        <v/>
      </c>
      <c r="AP1449" s="32" t="str">
        <f t="shared" si="377"/>
        <v/>
      </c>
      <c r="AQ1449" s="32" t="str">
        <f t="shared" si="378"/>
        <v/>
      </c>
      <c r="AR1449" s="32" t="str">
        <f t="shared" si="379"/>
        <v/>
      </c>
      <c r="AS1449" s="32" t="str">
        <f t="shared" si="380"/>
        <v/>
      </c>
      <c r="AT1449" s="96" t="str">
        <f t="shared" si="381"/>
        <v xml:space="preserve"> </v>
      </c>
    </row>
    <row r="1450" spans="1:46" ht="14.25">
      <c r="A1450" s="84"/>
      <c r="B1450" s="101"/>
      <c r="C1450" s="102"/>
      <c r="D1450" s="102"/>
      <c r="E1450" s="102"/>
      <c r="F1450" s="103"/>
      <c r="H1450" s="104"/>
      <c r="J1450" s="101"/>
      <c r="K1450" s="102"/>
      <c r="L1450" s="102"/>
      <c r="M1450" s="102"/>
      <c r="N1450" s="102"/>
      <c r="O1450" s="102"/>
      <c r="P1450" s="102"/>
      <c r="Q1450" s="102"/>
      <c r="R1450" s="105"/>
      <c r="T1450" s="101"/>
      <c r="U1450" s="102"/>
      <c r="V1450" s="102"/>
      <c r="W1450" s="102"/>
      <c r="X1450" s="106"/>
      <c r="Z1450" s="107"/>
      <c r="AA1450" s="108"/>
      <c r="AB1450" s="108"/>
      <c r="AC1450" s="108"/>
      <c r="AD1450" s="109"/>
      <c r="AF1450" s="32" t="str">
        <f t="shared" si="367"/>
        <v/>
      </c>
      <c r="AG1450" s="31" t="str">
        <f t="shared" si="368"/>
        <v>?</v>
      </c>
      <c r="AH1450" s="31" t="str">
        <f t="shared" si="369"/>
        <v>?</v>
      </c>
      <c r="AI1450" s="31" t="str">
        <f t="shared" si="370"/>
        <v>?</v>
      </c>
      <c r="AJ1450" s="31" t="str">
        <f t="shared" si="371"/>
        <v>?</v>
      </c>
      <c r="AK1450" s="31" t="str">
        <f t="shared" si="372"/>
        <v>?</v>
      </c>
      <c r="AL1450" s="31" t="str">
        <f t="shared" si="373"/>
        <v>?</v>
      </c>
      <c r="AM1450" s="39" t="str">
        <f t="shared" si="374"/>
        <v/>
      </c>
      <c r="AN1450" s="31" t="str">
        <f t="shared" si="375"/>
        <v/>
      </c>
      <c r="AO1450" s="32" t="str">
        <f t="shared" si="376"/>
        <v/>
      </c>
      <c r="AP1450" s="32" t="str">
        <f t="shared" si="377"/>
        <v/>
      </c>
      <c r="AQ1450" s="32" t="str">
        <f t="shared" si="378"/>
        <v/>
      </c>
      <c r="AR1450" s="32" t="str">
        <f t="shared" si="379"/>
        <v/>
      </c>
      <c r="AS1450" s="32" t="str">
        <f t="shared" si="380"/>
        <v/>
      </c>
      <c r="AT1450" s="96" t="str">
        <f t="shared" si="381"/>
        <v xml:space="preserve"> </v>
      </c>
    </row>
    <row r="1451" spans="1:46" ht="14.25">
      <c r="A1451" s="84"/>
      <c r="B1451" s="101"/>
      <c r="C1451" s="102"/>
      <c r="D1451" s="102"/>
      <c r="E1451" s="102"/>
      <c r="F1451" s="103"/>
      <c r="H1451" s="104"/>
      <c r="J1451" s="101"/>
      <c r="K1451" s="102"/>
      <c r="L1451" s="102"/>
      <c r="M1451" s="102"/>
      <c r="N1451" s="102"/>
      <c r="O1451" s="102"/>
      <c r="P1451" s="102"/>
      <c r="Q1451" s="102"/>
      <c r="R1451" s="105"/>
      <c r="T1451" s="101"/>
      <c r="U1451" s="102"/>
      <c r="V1451" s="102"/>
      <c r="W1451" s="102"/>
      <c r="X1451" s="106"/>
      <c r="Z1451" s="107"/>
      <c r="AA1451" s="108"/>
      <c r="AB1451" s="108"/>
      <c r="AC1451" s="108"/>
      <c r="AD1451" s="109"/>
      <c r="AF1451" s="32" t="str">
        <f t="shared" si="367"/>
        <v/>
      </c>
      <c r="AG1451" s="31" t="str">
        <f t="shared" si="368"/>
        <v>?</v>
      </c>
      <c r="AH1451" s="31" t="str">
        <f t="shared" si="369"/>
        <v>?</v>
      </c>
      <c r="AI1451" s="31" t="str">
        <f t="shared" si="370"/>
        <v>?</v>
      </c>
      <c r="AJ1451" s="31" t="str">
        <f t="shared" si="371"/>
        <v>?</v>
      </c>
      <c r="AK1451" s="31" t="str">
        <f t="shared" si="372"/>
        <v>?</v>
      </c>
      <c r="AL1451" s="31" t="str">
        <f t="shared" si="373"/>
        <v>?</v>
      </c>
      <c r="AM1451" s="39" t="str">
        <f t="shared" si="374"/>
        <v/>
      </c>
      <c r="AN1451" s="31" t="str">
        <f t="shared" si="375"/>
        <v/>
      </c>
      <c r="AO1451" s="32" t="str">
        <f t="shared" si="376"/>
        <v/>
      </c>
      <c r="AP1451" s="32" t="str">
        <f t="shared" si="377"/>
        <v/>
      </c>
      <c r="AQ1451" s="32" t="str">
        <f t="shared" si="378"/>
        <v/>
      </c>
      <c r="AR1451" s="32" t="str">
        <f t="shared" si="379"/>
        <v/>
      </c>
      <c r="AS1451" s="32" t="str">
        <f t="shared" si="380"/>
        <v/>
      </c>
      <c r="AT1451" s="96" t="str">
        <f t="shared" si="381"/>
        <v xml:space="preserve"> </v>
      </c>
    </row>
    <row r="1452" spans="1:46" ht="14.25">
      <c r="A1452" s="84"/>
      <c r="B1452" s="101"/>
      <c r="C1452" s="102"/>
      <c r="D1452" s="102"/>
      <c r="E1452" s="102"/>
      <c r="F1452" s="103"/>
      <c r="H1452" s="104"/>
      <c r="J1452" s="101"/>
      <c r="K1452" s="102"/>
      <c r="L1452" s="102"/>
      <c r="M1452" s="102"/>
      <c r="N1452" s="102"/>
      <c r="O1452" s="102"/>
      <c r="P1452" s="102"/>
      <c r="Q1452" s="102"/>
      <c r="R1452" s="105"/>
      <c r="T1452" s="101"/>
      <c r="U1452" s="102"/>
      <c r="V1452" s="102"/>
      <c r="W1452" s="102"/>
      <c r="X1452" s="106"/>
      <c r="Z1452" s="107"/>
      <c r="AA1452" s="108"/>
      <c r="AB1452" s="108"/>
      <c r="AC1452" s="108"/>
      <c r="AD1452" s="109"/>
      <c r="AF1452" s="32" t="str">
        <f t="shared" si="367"/>
        <v/>
      </c>
      <c r="AG1452" s="31" t="str">
        <f t="shared" si="368"/>
        <v>?</v>
      </c>
      <c r="AH1452" s="31" t="str">
        <f t="shared" si="369"/>
        <v>?</v>
      </c>
      <c r="AI1452" s="31" t="str">
        <f t="shared" si="370"/>
        <v>?</v>
      </c>
      <c r="AJ1452" s="31" t="str">
        <f t="shared" si="371"/>
        <v>?</v>
      </c>
      <c r="AK1452" s="31" t="str">
        <f t="shared" si="372"/>
        <v>?</v>
      </c>
      <c r="AL1452" s="31" t="str">
        <f t="shared" si="373"/>
        <v>?</v>
      </c>
      <c r="AM1452" s="39" t="str">
        <f t="shared" si="374"/>
        <v/>
      </c>
      <c r="AN1452" s="31" t="str">
        <f t="shared" si="375"/>
        <v/>
      </c>
      <c r="AO1452" s="32" t="str">
        <f t="shared" si="376"/>
        <v/>
      </c>
      <c r="AP1452" s="32" t="str">
        <f t="shared" si="377"/>
        <v/>
      </c>
      <c r="AQ1452" s="32" t="str">
        <f t="shared" si="378"/>
        <v/>
      </c>
      <c r="AR1452" s="32" t="str">
        <f t="shared" si="379"/>
        <v/>
      </c>
      <c r="AS1452" s="32" t="str">
        <f t="shared" si="380"/>
        <v/>
      </c>
      <c r="AT1452" s="96" t="str">
        <f t="shared" si="381"/>
        <v xml:space="preserve"> </v>
      </c>
    </row>
    <row r="1453" spans="1:46" ht="14.25">
      <c r="A1453" s="84"/>
      <c r="B1453" s="101"/>
      <c r="C1453" s="102"/>
      <c r="D1453" s="102"/>
      <c r="E1453" s="102"/>
      <c r="F1453" s="103"/>
      <c r="H1453" s="104"/>
      <c r="J1453" s="101"/>
      <c r="K1453" s="102"/>
      <c r="L1453" s="102"/>
      <c r="M1453" s="102"/>
      <c r="N1453" s="102"/>
      <c r="O1453" s="102"/>
      <c r="P1453" s="102"/>
      <c r="Q1453" s="102"/>
      <c r="R1453" s="105"/>
      <c r="T1453" s="101"/>
      <c r="U1453" s="102"/>
      <c r="V1453" s="102"/>
      <c r="W1453" s="102"/>
      <c r="X1453" s="106"/>
      <c r="Z1453" s="107"/>
      <c r="AA1453" s="108"/>
      <c r="AB1453" s="108"/>
      <c r="AC1453" s="108"/>
      <c r="AD1453" s="109"/>
      <c r="AF1453" s="32" t="str">
        <f t="shared" si="367"/>
        <v/>
      </c>
      <c r="AG1453" s="31" t="str">
        <f t="shared" si="368"/>
        <v>?</v>
      </c>
      <c r="AH1453" s="31" t="str">
        <f t="shared" si="369"/>
        <v>?</v>
      </c>
      <c r="AI1453" s="31" t="str">
        <f t="shared" si="370"/>
        <v>?</v>
      </c>
      <c r="AJ1453" s="31" t="str">
        <f t="shared" si="371"/>
        <v>?</v>
      </c>
      <c r="AK1453" s="31" t="str">
        <f t="shared" si="372"/>
        <v>?</v>
      </c>
      <c r="AL1453" s="31" t="str">
        <f t="shared" si="373"/>
        <v>?</v>
      </c>
      <c r="AM1453" s="39" t="str">
        <f t="shared" si="374"/>
        <v/>
      </c>
      <c r="AN1453" s="31" t="str">
        <f t="shared" si="375"/>
        <v/>
      </c>
      <c r="AO1453" s="32" t="str">
        <f t="shared" si="376"/>
        <v/>
      </c>
      <c r="AP1453" s="32" t="str">
        <f t="shared" si="377"/>
        <v/>
      </c>
      <c r="AQ1453" s="32" t="str">
        <f t="shared" si="378"/>
        <v/>
      </c>
      <c r="AR1453" s="32" t="str">
        <f t="shared" si="379"/>
        <v/>
      </c>
      <c r="AS1453" s="32" t="str">
        <f t="shared" si="380"/>
        <v/>
      </c>
      <c r="AT1453" s="96" t="str">
        <f t="shared" si="381"/>
        <v xml:space="preserve"> </v>
      </c>
    </row>
    <row r="1454" spans="1:46" ht="14.25">
      <c r="A1454" s="84"/>
      <c r="B1454" s="101"/>
      <c r="C1454" s="102"/>
      <c r="D1454" s="102"/>
      <c r="E1454" s="102"/>
      <c r="F1454" s="103"/>
      <c r="H1454" s="104"/>
      <c r="J1454" s="101"/>
      <c r="K1454" s="102"/>
      <c r="L1454" s="102"/>
      <c r="M1454" s="102"/>
      <c r="N1454" s="102"/>
      <c r="O1454" s="102"/>
      <c r="P1454" s="102"/>
      <c r="Q1454" s="102"/>
      <c r="R1454" s="105"/>
      <c r="T1454" s="101"/>
      <c r="U1454" s="102"/>
      <c r="V1454" s="102"/>
      <c r="W1454" s="102"/>
      <c r="X1454" s="106"/>
      <c r="Z1454" s="107"/>
      <c r="AA1454" s="108"/>
      <c r="AB1454" s="108"/>
      <c r="AC1454" s="108"/>
      <c r="AD1454" s="109"/>
      <c r="AF1454" s="32" t="str">
        <f t="shared" si="367"/>
        <v/>
      </c>
      <c r="AG1454" s="31" t="str">
        <f t="shared" si="368"/>
        <v>?</v>
      </c>
      <c r="AH1454" s="31" t="str">
        <f t="shared" si="369"/>
        <v>?</v>
      </c>
      <c r="AI1454" s="31" t="str">
        <f t="shared" si="370"/>
        <v>?</v>
      </c>
      <c r="AJ1454" s="31" t="str">
        <f t="shared" si="371"/>
        <v>?</v>
      </c>
      <c r="AK1454" s="31" t="str">
        <f t="shared" si="372"/>
        <v>?</v>
      </c>
      <c r="AL1454" s="31" t="str">
        <f t="shared" si="373"/>
        <v>?</v>
      </c>
      <c r="AM1454" s="39" t="str">
        <f t="shared" si="374"/>
        <v/>
      </c>
      <c r="AN1454" s="31" t="str">
        <f t="shared" si="375"/>
        <v/>
      </c>
      <c r="AO1454" s="32" t="str">
        <f t="shared" si="376"/>
        <v/>
      </c>
      <c r="AP1454" s="32" t="str">
        <f t="shared" si="377"/>
        <v/>
      </c>
      <c r="AQ1454" s="32" t="str">
        <f t="shared" si="378"/>
        <v/>
      </c>
      <c r="AR1454" s="32" t="str">
        <f t="shared" si="379"/>
        <v/>
      </c>
      <c r="AS1454" s="32" t="str">
        <f t="shared" si="380"/>
        <v/>
      </c>
      <c r="AT1454" s="96" t="str">
        <f t="shared" si="381"/>
        <v xml:space="preserve"> </v>
      </c>
    </row>
    <row r="1455" spans="1:46" ht="14.25">
      <c r="A1455" s="84"/>
      <c r="B1455" s="101"/>
      <c r="C1455" s="102"/>
      <c r="D1455" s="102"/>
      <c r="E1455" s="102"/>
      <c r="F1455" s="103"/>
      <c r="H1455" s="104"/>
      <c r="J1455" s="101"/>
      <c r="K1455" s="102"/>
      <c r="L1455" s="102"/>
      <c r="M1455" s="102"/>
      <c r="N1455" s="102"/>
      <c r="O1455" s="102"/>
      <c r="P1455" s="102"/>
      <c r="Q1455" s="102"/>
      <c r="R1455" s="105"/>
      <c r="T1455" s="101"/>
      <c r="U1455" s="102"/>
      <c r="V1455" s="102"/>
      <c r="W1455" s="102"/>
      <c r="X1455" s="106"/>
      <c r="Z1455" s="107"/>
      <c r="AA1455" s="108"/>
      <c r="AB1455" s="108"/>
      <c r="AC1455" s="108"/>
      <c r="AD1455" s="109"/>
      <c r="AF1455" s="32" t="str">
        <f t="shared" si="367"/>
        <v/>
      </c>
      <c r="AG1455" s="31" t="str">
        <f t="shared" si="368"/>
        <v>?</v>
      </c>
      <c r="AH1455" s="31" t="str">
        <f t="shared" si="369"/>
        <v>?</v>
      </c>
      <c r="AI1455" s="31" t="str">
        <f t="shared" si="370"/>
        <v>?</v>
      </c>
      <c r="AJ1455" s="31" t="str">
        <f t="shared" si="371"/>
        <v>?</v>
      </c>
      <c r="AK1455" s="31" t="str">
        <f t="shared" si="372"/>
        <v>?</v>
      </c>
      <c r="AL1455" s="31" t="str">
        <f t="shared" si="373"/>
        <v>?</v>
      </c>
      <c r="AM1455" s="39" t="str">
        <f t="shared" si="374"/>
        <v/>
      </c>
      <c r="AN1455" s="31" t="str">
        <f t="shared" si="375"/>
        <v/>
      </c>
      <c r="AO1455" s="32" t="str">
        <f t="shared" si="376"/>
        <v/>
      </c>
      <c r="AP1455" s="32" t="str">
        <f t="shared" si="377"/>
        <v/>
      </c>
      <c r="AQ1455" s="32" t="str">
        <f t="shared" si="378"/>
        <v/>
      </c>
      <c r="AR1455" s="32" t="str">
        <f t="shared" si="379"/>
        <v/>
      </c>
      <c r="AS1455" s="32" t="str">
        <f t="shared" si="380"/>
        <v/>
      </c>
      <c r="AT1455" s="96" t="str">
        <f t="shared" si="381"/>
        <v xml:space="preserve"> </v>
      </c>
    </row>
    <row r="1456" spans="1:46" ht="14.25">
      <c r="A1456" s="84"/>
      <c r="B1456" s="101"/>
      <c r="C1456" s="102"/>
      <c r="D1456" s="102"/>
      <c r="E1456" s="102"/>
      <c r="F1456" s="103"/>
      <c r="H1456" s="104"/>
      <c r="J1456" s="101"/>
      <c r="K1456" s="102"/>
      <c r="L1456" s="102"/>
      <c r="M1456" s="102"/>
      <c r="N1456" s="102"/>
      <c r="O1456" s="102"/>
      <c r="P1456" s="102"/>
      <c r="Q1456" s="102"/>
      <c r="R1456" s="105"/>
      <c r="T1456" s="101"/>
      <c r="U1456" s="102"/>
      <c r="V1456" s="102"/>
      <c r="W1456" s="102"/>
      <c r="X1456" s="106"/>
      <c r="Z1456" s="107"/>
      <c r="AA1456" s="108"/>
      <c r="AB1456" s="108"/>
      <c r="AC1456" s="108"/>
      <c r="AD1456" s="109"/>
      <c r="AF1456" s="32" t="str">
        <f t="shared" si="367"/>
        <v/>
      </c>
      <c r="AG1456" s="31" t="str">
        <f t="shared" si="368"/>
        <v>?</v>
      </c>
      <c r="AH1456" s="31" t="str">
        <f t="shared" si="369"/>
        <v>?</v>
      </c>
      <c r="AI1456" s="31" t="str">
        <f t="shared" si="370"/>
        <v>?</v>
      </c>
      <c r="AJ1456" s="31" t="str">
        <f t="shared" si="371"/>
        <v>?</v>
      </c>
      <c r="AK1456" s="31" t="str">
        <f t="shared" si="372"/>
        <v>?</v>
      </c>
      <c r="AL1456" s="31" t="str">
        <f t="shared" si="373"/>
        <v>?</v>
      </c>
      <c r="AM1456" s="39" t="str">
        <f t="shared" si="374"/>
        <v/>
      </c>
      <c r="AN1456" s="31" t="str">
        <f t="shared" si="375"/>
        <v/>
      </c>
      <c r="AO1456" s="32" t="str">
        <f t="shared" si="376"/>
        <v/>
      </c>
      <c r="AP1456" s="32" t="str">
        <f t="shared" si="377"/>
        <v/>
      </c>
      <c r="AQ1456" s="32" t="str">
        <f t="shared" si="378"/>
        <v/>
      </c>
      <c r="AR1456" s="32" t="str">
        <f t="shared" si="379"/>
        <v/>
      </c>
      <c r="AS1456" s="32" t="str">
        <f t="shared" si="380"/>
        <v/>
      </c>
      <c r="AT1456" s="96" t="str">
        <f t="shared" si="381"/>
        <v xml:space="preserve"> </v>
      </c>
    </row>
    <row r="1457" spans="1:46" ht="14.25">
      <c r="A1457" s="84"/>
      <c r="B1457" s="101"/>
      <c r="C1457" s="102"/>
      <c r="D1457" s="102"/>
      <c r="E1457" s="102"/>
      <c r="F1457" s="103"/>
      <c r="H1457" s="104"/>
      <c r="J1457" s="101"/>
      <c r="K1457" s="102"/>
      <c r="L1457" s="102"/>
      <c r="M1457" s="102"/>
      <c r="N1457" s="102"/>
      <c r="O1457" s="102"/>
      <c r="P1457" s="102"/>
      <c r="Q1457" s="102"/>
      <c r="R1457" s="105"/>
      <c r="T1457" s="101"/>
      <c r="U1457" s="102"/>
      <c r="V1457" s="102"/>
      <c r="W1457" s="102"/>
      <c r="X1457" s="106"/>
      <c r="Z1457" s="107"/>
      <c r="AA1457" s="108"/>
      <c r="AB1457" s="108"/>
      <c r="AC1457" s="108"/>
      <c r="AD1457" s="109"/>
      <c r="AF1457" s="32" t="str">
        <f t="shared" si="367"/>
        <v/>
      </c>
      <c r="AG1457" s="31" t="str">
        <f t="shared" si="368"/>
        <v>?</v>
      </c>
      <c r="AH1457" s="31" t="str">
        <f t="shared" si="369"/>
        <v>?</v>
      </c>
      <c r="AI1457" s="31" t="str">
        <f t="shared" si="370"/>
        <v>?</v>
      </c>
      <c r="AJ1457" s="31" t="str">
        <f t="shared" si="371"/>
        <v>?</v>
      </c>
      <c r="AK1457" s="31" t="str">
        <f t="shared" si="372"/>
        <v>?</v>
      </c>
      <c r="AL1457" s="31" t="str">
        <f t="shared" si="373"/>
        <v>?</v>
      </c>
      <c r="AM1457" s="39" t="str">
        <f t="shared" si="374"/>
        <v/>
      </c>
      <c r="AN1457" s="31" t="str">
        <f t="shared" si="375"/>
        <v/>
      </c>
      <c r="AO1457" s="32" t="str">
        <f t="shared" si="376"/>
        <v/>
      </c>
      <c r="AP1457" s="32" t="str">
        <f t="shared" si="377"/>
        <v/>
      </c>
      <c r="AQ1457" s="32" t="str">
        <f t="shared" si="378"/>
        <v/>
      </c>
      <c r="AR1457" s="32" t="str">
        <f t="shared" si="379"/>
        <v/>
      </c>
      <c r="AS1457" s="32" t="str">
        <f t="shared" si="380"/>
        <v/>
      </c>
      <c r="AT1457" s="96" t="str">
        <f t="shared" si="381"/>
        <v xml:space="preserve"> </v>
      </c>
    </row>
    <row r="1458" spans="1:46" ht="14.25">
      <c r="A1458" s="84"/>
      <c r="B1458" s="101"/>
      <c r="C1458" s="102"/>
      <c r="D1458" s="102"/>
      <c r="E1458" s="102"/>
      <c r="F1458" s="103"/>
      <c r="H1458" s="104"/>
      <c r="J1458" s="101"/>
      <c r="K1458" s="102"/>
      <c r="L1458" s="102"/>
      <c r="M1458" s="102"/>
      <c r="N1458" s="102"/>
      <c r="O1458" s="102"/>
      <c r="P1458" s="102"/>
      <c r="Q1458" s="102"/>
      <c r="R1458" s="105"/>
      <c r="T1458" s="101"/>
      <c r="U1458" s="102"/>
      <c r="V1458" s="102"/>
      <c r="W1458" s="102"/>
      <c r="X1458" s="106"/>
      <c r="Z1458" s="107"/>
      <c r="AA1458" s="108"/>
      <c r="AB1458" s="108"/>
      <c r="AC1458" s="108"/>
      <c r="AD1458" s="109"/>
      <c r="AF1458" s="32" t="str">
        <f t="shared" si="367"/>
        <v/>
      </c>
      <c r="AG1458" s="31" t="str">
        <f t="shared" si="368"/>
        <v>?</v>
      </c>
      <c r="AH1458" s="31" t="str">
        <f t="shared" si="369"/>
        <v>?</v>
      </c>
      <c r="AI1458" s="31" t="str">
        <f t="shared" si="370"/>
        <v>?</v>
      </c>
      <c r="AJ1458" s="31" t="str">
        <f t="shared" si="371"/>
        <v>?</v>
      </c>
      <c r="AK1458" s="31" t="str">
        <f t="shared" si="372"/>
        <v>?</v>
      </c>
      <c r="AL1458" s="31" t="str">
        <f t="shared" si="373"/>
        <v>?</v>
      </c>
      <c r="AM1458" s="39" t="str">
        <f t="shared" si="374"/>
        <v/>
      </c>
      <c r="AN1458" s="31" t="str">
        <f t="shared" si="375"/>
        <v/>
      </c>
      <c r="AO1458" s="32" t="str">
        <f t="shared" si="376"/>
        <v/>
      </c>
      <c r="AP1458" s="32" t="str">
        <f t="shared" si="377"/>
        <v/>
      </c>
      <c r="AQ1458" s="32" t="str">
        <f t="shared" si="378"/>
        <v/>
      </c>
      <c r="AR1458" s="32" t="str">
        <f t="shared" si="379"/>
        <v/>
      </c>
      <c r="AS1458" s="32" t="str">
        <f t="shared" si="380"/>
        <v/>
      </c>
      <c r="AT1458" s="96" t="str">
        <f t="shared" si="381"/>
        <v xml:space="preserve"> </v>
      </c>
    </row>
    <row r="1459" spans="1:46" ht="14.25">
      <c r="A1459" s="84"/>
      <c r="B1459" s="101"/>
      <c r="C1459" s="102"/>
      <c r="D1459" s="102"/>
      <c r="E1459" s="102"/>
      <c r="F1459" s="103"/>
      <c r="H1459" s="104"/>
      <c r="J1459" s="101"/>
      <c r="K1459" s="102"/>
      <c r="L1459" s="102"/>
      <c r="M1459" s="102"/>
      <c r="N1459" s="102"/>
      <c r="O1459" s="102"/>
      <c r="P1459" s="102"/>
      <c r="Q1459" s="102"/>
      <c r="R1459" s="105"/>
      <c r="T1459" s="101"/>
      <c r="U1459" s="102"/>
      <c r="V1459" s="102"/>
      <c r="W1459" s="102"/>
      <c r="X1459" s="106"/>
      <c r="Z1459" s="107"/>
      <c r="AA1459" s="108"/>
      <c r="AB1459" s="108"/>
      <c r="AC1459" s="108"/>
      <c r="AD1459" s="109"/>
      <c r="AF1459" s="32" t="str">
        <f t="shared" si="367"/>
        <v/>
      </c>
      <c r="AG1459" s="31" t="str">
        <f t="shared" si="368"/>
        <v>?</v>
      </c>
      <c r="AH1459" s="31" t="str">
        <f t="shared" si="369"/>
        <v>?</v>
      </c>
      <c r="AI1459" s="31" t="str">
        <f t="shared" si="370"/>
        <v>?</v>
      </c>
      <c r="AJ1459" s="31" t="str">
        <f t="shared" si="371"/>
        <v>?</v>
      </c>
      <c r="AK1459" s="31" t="str">
        <f t="shared" si="372"/>
        <v>?</v>
      </c>
      <c r="AL1459" s="31" t="str">
        <f t="shared" si="373"/>
        <v>?</v>
      </c>
      <c r="AM1459" s="39" t="str">
        <f t="shared" si="374"/>
        <v/>
      </c>
      <c r="AN1459" s="31" t="str">
        <f t="shared" si="375"/>
        <v/>
      </c>
      <c r="AO1459" s="32" t="str">
        <f t="shared" si="376"/>
        <v/>
      </c>
      <c r="AP1459" s="32" t="str">
        <f t="shared" si="377"/>
        <v/>
      </c>
      <c r="AQ1459" s="32" t="str">
        <f t="shared" si="378"/>
        <v/>
      </c>
      <c r="AR1459" s="32" t="str">
        <f t="shared" si="379"/>
        <v/>
      </c>
      <c r="AS1459" s="32" t="str">
        <f t="shared" si="380"/>
        <v/>
      </c>
      <c r="AT1459" s="96" t="str">
        <f t="shared" si="381"/>
        <v xml:space="preserve"> </v>
      </c>
    </row>
    <row r="1460" spans="1:46" ht="14.25">
      <c r="A1460" s="84"/>
      <c r="B1460" s="101"/>
      <c r="C1460" s="102"/>
      <c r="D1460" s="102"/>
      <c r="E1460" s="102"/>
      <c r="F1460" s="103"/>
      <c r="H1460" s="104"/>
      <c r="J1460" s="101"/>
      <c r="K1460" s="102"/>
      <c r="L1460" s="102"/>
      <c r="M1460" s="102"/>
      <c r="N1460" s="102"/>
      <c r="O1460" s="102"/>
      <c r="P1460" s="102"/>
      <c r="Q1460" s="102"/>
      <c r="R1460" s="105"/>
      <c r="T1460" s="101"/>
      <c r="U1460" s="102"/>
      <c r="V1460" s="102"/>
      <c r="W1460" s="102"/>
      <c r="X1460" s="106"/>
      <c r="Z1460" s="107"/>
      <c r="AA1460" s="108"/>
      <c r="AB1460" s="108"/>
      <c r="AC1460" s="108"/>
      <c r="AD1460" s="109"/>
      <c r="AF1460" s="32" t="str">
        <f t="shared" si="367"/>
        <v/>
      </c>
      <c r="AG1460" s="31" t="str">
        <f t="shared" si="368"/>
        <v>?</v>
      </c>
      <c r="AH1460" s="31" t="str">
        <f t="shared" si="369"/>
        <v>?</v>
      </c>
      <c r="AI1460" s="31" t="str">
        <f t="shared" si="370"/>
        <v>?</v>
      </c>
      <c r="AJ1460" s="31" t="str">
        <f t="shared" si="371"/>
        <v>?</v>
      </c>
      <c r="AK1460" s="31" t="str">
        <f t="shared" si="372"/>
        <v>?</v>
      </c>
      <c r="AL1460" s="31" t="str">
        <f t="shared" si="373"/>
        <v>?</v>
      </c>
      <c r="AM1460" s="39" t="str">
        <f t="shared" si="374"/>
        <v/>
      </c>
      <c r="AN1460" s="31" t="str">
        <f t="shared" si="375"/>
        <v/>
      </c>
      <c r="AO1460" s="32" t="str">
        <f t="shared" si="376"/>
        <v/>
      </c>
      <c r="AP1460" s="32" t="str">
        <f t="shared" si="377"/>
        <v/>
      </c>
      <c r="AQ1460" s="32" t="str">
        <f t="shared" si="378"/>
        <v/>
      </c>
      <c r="AR1460" s="32" t="str">
        <f t="shared" si="379"/>
        <v/>
      </c>
      <c r="AS1460" s="32" t="str">
        <f t="shared" si="380"/>
        <v/>
      </c>
      <c r="AT1460" s="96" t="str">
        <f t="shared" si="381"/>
        <v xml:space="preserve"> </v>
      </c>
    </row>
    <row r="1461" spans="1:46" ht="14.25">
      <c r="A1461" s="84"/>
      <c r="B1461" s="101"/>
      <c r="C1461" s="102"/>
      <c r="D1461" s="102"/>
      <c r="E1461" s="102"/>
      <c r="F1461" s="103"/>
      <c r="H1461" s="104"/>
      <c r="J1461" s="101"/>
      <c r="K1461" s="102"/>
      <c r="L1461" s="102"/>
      <c r="M1461" s="102"/>
      <c r="N1461" s="102"/>
      <c r="O1461" s="102"/>
      <c r="P1461" s="102"/>
      <c r="Q1461" s="102"/>
      <c r="R1461" s="105"/>
      <c r="T1461" s="101"/>
      <c r="U1461" s="102"/>
      <c r="V1461" s="102"/>
      <c r="W1461" s="102"/>
      <c r="X1461" s="106"/>
      <c r="Z1461" s="107"/>
      <c r="AA1461" s="108"/>
      <c r="AB1461" s="108"/>
      <c r="AC1461" s="108"/>
      <c r="AD1461" s="109"/>
      <c r="AF1461" s="32" t="str">
        <f t="shared" si="367"/>
        <v/>
      </c>
      <c r="AG1461" s="31" t="str">
        <f t="shared" si="368"/>
        <v>?</v>
      </c>
      <c r="AH1461" s="31" t="str">
        <f t="shared" si="369"/>
        <v>?</v>
      </c>
      <c r="AI1461" s="31" t="str">
        <f t="shared" si="370"/>
        <v>?</v>
      </c>
      <c r="AJ1461" s="31" t="str">
        <f t="shared" si="371"/>
        <v>?</v>
      </c>
      <c r="AK1461" s="31" t="str">
        <f t="shared" si="372"/>
        <v>?</v>
      </c>
      <c r="AL1461" s="31" t="str">
        <f t="shared" si="373"/>
        <v>?</v>
      </c>
      <c r="AM1461" s="39" t="str">
        <f t="shared" si="374"/>
        <v/>
      </c>
      <c r="AN1461" s="31" t="str">
        <f t="shared" si="375"/>
        <v/>
      </c>
      <c r="AO1461" s="32" t="str">
        <f t="shared" si="376"/>
        <v/>
      </c>
      <c r="AP1461" s="32" t="str">
        <f t="shared" si="377"/>
        <v/>
      </c>
      <c r="AQ1461" s="32" t="str">
        <f t="shared" si="378"/>
        <v/>
      </c>
      <c r="AR1461" s="32" t="str">
        <f t="shared" si="379"/>
        <v/>
      </c>
      <c r="AS1461" s="32" t="str">
        <f t="shared" si="380"/>
        <v/>
      </c>
      <c r="AT1461" s="96" t="str">
        <f t="shared" si="381"/>
        <v xml:space="preserve"> </v>
      </c>
    </row>
    <row r="1462" spans="1:46" ht="14.25">
      <c r="A1462" s="84"/>
      <c r="B1462" s="101"/>
      <c r="C1462" s="102"/>
      <c r="D1462" s="102"/>
      <c r="E1462" s="102"/>
      <c r="F1462" s="103"/>
      <c r="H1462" s="104"/>
      <c r="J1462" s="101"/>
      <c r="K1462" s="102"/>
      <c r="L1462" s="102"/>
      <c r="M1462" s="102"/>
      <c r="N1462" s="102"/>
      <c r="O1462" s="102"/>
      <c r="P1462" s="102"/>
      <c r="Q1462" s="102"/>
      <c r="R1462" s="105"/>
      <c r="T1462" s="101"/>
      <c r="U1462" s="102"/>
      <c r="V1462" s="102"/>
      <c r="W1462" s="102"/>
      <c r="X1462" s="106"/>
      <c r="Z1462" s="107"/>
      <c r="AA1462" s="108"/>
      <c r="AB1462" s="108"/>
      <c r="AC1462" s="108"/>
      <c r="AD1462" s="109"/>
      <c r="AF1462" s="32" t="str">
        <f t="shared" si="367"/>
        <v/>
      </c>
      <c r="AG1462" s="31" t="str">
        <f t="shared" si="368"/>
        <v>?</v>
      </c>
      <c r="AH1462" s="31" t="str">
        <f t="shared" si="369"/>
        <v>?</v>
      </c>
      <c r="AI1462" s="31" t="str">
        <f t="shared" si="370"/>
        <v>?</v>
      </c>
      <c r="AJ1462" s="31" t="str">
        <f t="shared" si="371"/>
        <v>?</v>
      </c>
      <c r="AK1462" s="31" t="str">
        <f t="shared" si="372"/>
        <v>?</v>
      </c>
      <c r="AL1462" s="31" t="str">
        <f t="shared" si="373"/>
        <v>?</v>
      </c>
      <c r="AM1462" s="39" t="str">
        <f t="shared" si="374"/>
        <v/>
      </c>
      <c r="AN1462" s="31" t="str">
        <f t="shared" si="375"/>
        <v/>
      </c>
      <c r="AO1462" s="32" t="str">
        <f t="shared" si="376"/>
        <v/>
      </c>
      <c r="AP1462" s="32" t="str">
        <f t="shared" si="377"/>
        <v/>
      </c>
      <c r="AQ1462" s="32" t="str">
        <f t="shared" si="378"/>
        <v/>
      </c>
      <c r="AR1462" s="32" t="str">
        <f t="shared" si="379"/>
        <v/>
      </c>
      <c r="AS1462" s="32" t="str">
        <f t="shared" si="380"/>
        <v/>
      </c>
      <c r="AT1462" s="96" t="str">
        <f t="shared" si="381"/>
        <v xml:space="preserve"> </v>
      </c>
    </row>
    <row r="1463" spans="1:46" ht="14.25">
      <c r="A1463" s="84"/>
      <c r="B1463" s="101"/>
      <c r="C1463" s="102"/>
      <c r="D1463" s="102"/>
      <c r="E1463" s="102"/>
      <c r="F1463" s="103"/>
      <c r="H1463" s="104"/>
      <c r="J1463" s="101"/>
      <c r="K1463" s="102"/>
      <c r="L1463" s="102"/>
      <c r="M1463" s="102"/>
      <c r="N1463" s="102"/>
      <c r="O1463" s="102"/>
      <c r="P1463" s="102"/>
      <c r="Q1463" s="102"/>
      <c r="R1463" s="105"/>
      <c r="T1463" s="101"/>
      <c r="U1463" s="102"/>
      <c r="V1463" s="102"/>
      <c r="W1463" s="102"/>
      <c r="X1463" s="106"/>
      <c r="Z1463" s="107"/>
      <c r="AA1463" s="108"/>
      <c r="AB1463" s="108"/>
      <c r="AC1463" s="108"/>
      <c r="AD1463" s="109"/>
      <c r="AF1463" s="32" t="str">
        <f t="shared" si="367"/>
        <v/>
      </c>
      <c r="AG1463" s="31" t="str">
        <f t="shared" si="368"/>
        <v>?</v>
      </c>
      <c r="AH1463" s="31" t="str">
        <f t="shared" si="369"/>
        <v>?</v>
      </c>
      <c r="AI1463" s="31" t="str">
        <f t="shared" si="370"/>
        <v>?</v>
      </c>
      <c r="AJ1463" s="31" t="str">
        <f t="shared" si="371"/>
        <v>?</v>
      </c>
      <c r="AK1463" s="31" t="str">
        <f t="shared" si="372"/>
        <v>?</v>
      </c>
      <c r="AL1463" s="31" t="str">
        <f t="shared" si="373"/>
        <v>?</v>
      </c>
      <c r="AM1463" s="39" t="str">
        <f t="shared" si="374"/>
        <v/>
      </c>
      <c r="AN1463" s="31" t="str">
        <f t="shared" si="375"/>
        <v/>
      </c>
      <c r="AO1463" s="32" t="str">
        <f t="shared" si="376"/>
        <v/>
      </c>
      <c r="AP1463" s="32" t="str">
        <f t="shared" si="377"/>
        <v/>
      </c>
      <c r="AQ1463" s="32" t="str">
        <f t="shared" si="378"/>
        <v/>
      </c>
      <c r="AR1463" s="32" t="str">
        <f t="shared" si="379"/>
        <v/>
      </c>
      <c r="AS1463" s="32" t="str">
        <f t="shared" si="380"/>
        <v/>
      </c>
      <c r="AT1463" s="96" t="str">
        <f t="shared" si="381"/>
        <v xml:space="preserve"> </v>
      </c>
    </row>
    <row r="1464" spans="1:46" ht="14.25">
      <c r="A1464" s="84"/>
      <c r="B1464" s="101"/>
      <c r="C1464" s="102"/>
      <c r="D1464" s="102"/>
      <c r="E1464" s="102"/>
      <c r="F1464" s="103"/>
      <c r="H1464" s="104"/>
      <c r="J1464" s="101"/>
      <c r="K1464" s="102"/>
      <c r="L1464" s="102"/>
      <c r="M1464" s="102"/>
      <c r="N1464" s="102"/>
      <c r="O1464" s="102"/>
      <c r="P1464" s="102"/>
      <c r="Q1464" s="102"/>
      <c r="R1464" s="105"/>
      <c r="T1464" s="101"/>
      <c r="U1464" s="102"/>
      <c r="V1464" s="102"/>
      <c r="W1464" s="102"/>
      <c r="X1464" s="106"/>
      <c r="Z1464" s="107"/>
      <c r="AA1464" s="108"/>
      <c r="AB1464" s="108"/>
      <c r="AC1464" s="108"/>
      <c r="AD1464" s="109"/>
      <c r="AF1464" s="32" t="str">
        <f t="shared" si="367"/>
        <v/>
      </c>
      <c r="AG1464" s="31" t="str">
        <f t="shared" si="368"/>
        <v>?</v>
      </c>
      <c r="AH1464" s="31" t="str">
        <f t="shared" si="369"/>
        <v>?</v>
      </c>
      <c r="AI1464" s="31" t="str">
        <f t="shared" si="370"/>
        <v>?</v>
      </c>
      <c r="AJ1464" s="31" t="str">
        <f t="shared" si="371"/>
        <v>?</v>
      </c>
      <c r="AK1464" s="31" t="str">
        <f t="shared" si="372"/>
        <v>?</v>
      </c>
      <c r="AL1464" s="31" t="str">
        <f t="shared" si="373"/>
        <v>?</v>
      </c>
      <c r="AM1464" s="39" t="str">
        <f t="shared" si="374"/>
        <v/>
      </c>
      <c r="AN1464" s="31" t="str">
        <f t="shared" si="375"/>
        <v/>
      </c>
      <c r="AO1464" s="32" t="str">
        <f t="shared" si="376"/>
        <v/>
      </c>
      <c r="AP1464" s="32" t="str">
        <f t="shared" si="377"/>
        <v/>
      </c>
      <c r="AQ1464" s="32" t="str">
        <f t="shared" si="378"/>
        <v/>
      </c>
      <c r="AR1464" s="32" t="str">
        <f t="shared" si="379"/>
        <v/>
      </c>
      <c r="AS1464" s="32" t="str">
        <f t="shared" si="380"/>
        <v/>
      </c>
      <c r="AT1464" s="96" t="str">
        <f t="shared" si="381"/>
        <v xml:space="preserve"> </v>
      </c>
    </row>
    <row r="1465" spans="1:46" ht="14.25">
      <c r="A1465" s="84"/>
      <c r="B1465" s="101"/>
      <c r="C1465" s="102"/>
      <c r="D1465" s="102"/>
      <c r="E1465" s="102"/>
      <c r="F1465" s="103"/>
      <c r="H1465" s="104"/>
      <c r="J1465" s="101"/>
      <c r="K1465" s="102"/>
      <c r="L1465" s="102"/>
      <c r="M1465" s="102"/>
      <c r="N1465" s="102"/>
      <c r="O1465" s="102"/>
      <c r="P1465" s="102"/>
      <c r="Q1465" s="102"/>
      <c r="R1465" s="105"/>
      <c r="T1465" s="101"/>
      <c r="U1465" s="102"/>
      <c r="V1465" s="102"/>
      <c r="W1465" s="102"/>
      <c r="X1465" s="106"/>
      <c r="Z1465" s="107"/>
      <c r="AA1465" s="108"/>
      <c r="AB1465" s="108"/>
      <c r="AC1465" s="108"/>
      <c r="AD1465" s="109"/>
      <c r="AF1465" s="32" t="str">
        <f t="shared" si="367"/>
        <v/>
      </c>
      <c r="AG1465" s="31" t="str">
        <f t="shared" si="368"/>
        <v>?</v>
      </c>
      <c r="AH1465" s="31" t="str">
        <f t="shared" si="369"/>
        <v>?</v>
      </c>
      <c r="AI1465" s="31" t="str">
        <f t="shared" si="370"/>
        <v>?</v>
      </c>
      <c r="AJ1465" s="31" t="str">
        <f t="shared" si="371"/>
        <v>?</v>
      </c>
      <c r="AK1465" s="31" t="str">
        <f t="shared" si="372"/>
        <v>?</v>
      </c>
      <c r="AL1465" s="31" t="str">
        <f t="shared" si="373"/>
        <v>?</v>
      </c>
      <c r="AM1465" s="39" t="str">
        <f t="shared" si="374"/>
        <v/>
      </c>
      <c r="AN1465" s="31" t="str">
        <f t="shared" si="375"/>
        <v/>
      </c>
      <c r="AO1465" s="32" t="str">
        <f t="shared" si="376"/>
        <v/>
      </c>
      <c r="AP1465" s="32" t="str">
        <f t="shared" si="377"/>
        <v/>
      </c>
      <c r="AQ1465" s="32" t="str">
        <f t="shared" si="378"/>
        <v/>
      </c>
      <c r="AR1465" s="32" t="str">
        <f t="shared" si="379"/>
        <v/>
      </c>
      <c r="AS1465" s="32" t="str">
        <f t="shared" si="380"/>
        <v/>
      </c>
      <c r="AT1465" s="96" t="str">
        <f t="shared" si="381"/>
        <v xml:space="preserve"> </v>
      </c>
    </row>
    <row r="1466" spans="1:46" ht="14.25">
      <c r="A1466" s="84"/>
      <c r="B1466" s="101"/>
      <c r="C1466" s="102"/>
      <c r="D1466" s="102"/>
      <c r="E1466" s="102"/>
      <c r="F1466" s="103"/>
      <c r="H1466" s="104"/>
      <c r="J1466" s="101"/>
      <c r="K1466" s="102"/>
      <c r="L1466" s="102"/>
      <c r="M1466" s="102"/>
      <c r="N1466" s="102"/>
      <c r="O1466" s="102"/>
      <c r="P1466" s="102"/>
      <c r="Q1466" s="102"/>
      <c r="R1466" s="105"/>
      <c r="T1466" s="101"/>
      <c r="U1466" s="102"/>
      <c r="V1466" s="102"/>
      <c r="W1466" s="102"/>
      <c r="X1466" s="106"/>
      <c r="Z1466" s="107"/>
      <c r="AA1466" s="108"/>
      <c r="AB1466" s="108"/>
      <c r="AC1466" s="108"/>
      <c r="AD1466" s="109"/>
      <c r="AF1466" s="32" t="str">
        <f t="shared" si="367"/>
        <v/>
      </c>
      <c r="AG1466" s="31" t="str">
        <f t="shared" si="368"/>
        <v>?</v>
      </c>
      <c r="AH1466" s="31" t="str">
        <f t="shared" si="369"/>
        <v>?</v>
      </c>
      <c r="AI1466" s="31" t="str">
        <f t="shared" si="370"/>
        <v>?</v>
      </c>
      <c r="AJ1466" s="31" t="str">
        <f t="shared" si="371"/>
        <v>?</v>
      </c>
      <c r="AK1466" s="31" t="str">
        <f t="shared" si="372"/>
        <v>?</v>
      </c>
      <c r="AL1466" s="31" t="str">
        <f t="shared" si="373"/>
        <v>?</v>
      </c>
      <c r="AM1466" s="39" t="str">
        <f t="shared" si="374"/>
        <v/>
      </c>
      <c r="AN1466" s="31" t="str">
        <f t="shared" si="375"/>
        <v/>
      </c>
      <c r="AO1466" s="32" t="str">
        <f t="shared" si="376"/>
        <v/>
      </c>
      <c r="AP1466" s="32" t="str">
        <f t="shared" si="377"/>
        <v/>
      </c>
      <c r="AQ1466" s="32" t="str">
        <f t="shared" si="378"/>
        <v/>
      </c>
      <c r="AR1466" s="32" t="str">
        <f t="shared" si="379"/>
        <v/>
      </c>
      <c r="AS1466" s="32" t="str">
        <f t="shared" si="380"/>
        <v/>
      </c>
      <c r="AT1466" s="96" t="str">
        <f t="shared" si="381"/>
        <v xml:space="preserve"> </v>
      </c>
    </row>
    <row r="1467" spans="1:46" ht="14.25">
      <c r="A1467" s="84"/>
      <c r="B1467" s="101"/>
      <c r="C1467" s="102"/>
      <c r="D1467" s="102"/>
      <c r="E1467" s="102"/>
      <c r="F1467" s="103"/>
      <c r="H1467" s="104"/>
      <c r="J1467" s="101"/>
      <c r="K1467" s="102"/>
      <c r="L1467" s="102"/>
      <c r="M1467" s="102"/>
      <c r="N1467" s="102"/>
      <c r="O1467" s="102"/>
      <c r="P1467" s="102"/>
      <c r="Q1467" s="102"/>
      <c r="R1467" s="105"/>
      <c r="T1467" s="101"/>
      <c r="U1467" s="102"/>
      <c r="V1467" s="102"/>
      <c r="W1467" s="102"/>
      <c r="X1467" s="106"/>
      <c r="Z1467" s="107"/>
      <c r="AA1467" s="108"/>
      <c r="AB1467" s="108"/>
      <c r="AC1467" s="108"/>
      <c r="AD1467" s="109"/>
      <c r="AF1467" s="32" t="str">
        <f t="shared" si="367"/>
        <v/>
      </c>
      <c r="AG1467" s="31" t="str">
        <f t="shared" si="368"/>
        <v>?</v>
      </c>
      <c r="AH1467" s="31" t="str">
        <f t="shared" si="369"/>
        <v>?</v>
      </c>
      <c r="AI1467" s="31" t="str">
        <f t="shared" si="370"/>
        <v>?</v>
      </c>
      <c r="AJ1467" s="31" t="str">
        <f t="shared" si="371"/>
        <v>?</v>
      </c>
      <c r="AK1467" s="31" t="str">
        <f t="shared" si="372"/>
        <v>?</v>
      </c>
      <c r="AL1467" s="31" t="str">
        <f t="shared" si="373"/>
        <v>?</v>
      </c>
      <c r="AM1467" s="39" t="str">
        <f t="shared" si="374"/>
        <v/>
      </c>
      <c r="AN1467" s="31" t="str">
        <f t="shared" si="375"/>
        <v/>
      </c>
      <c r="AO1467" s="32" t="str">
        <f t="shared" si="376"/>
        <v/>
      </c>
      <c r="AP1467" s="32" t="str">
        <f t="shared" si="377"/>
        <v/>
      </c>
      <c r="AQ1467" s="32" t="str">
        <f t="shared" si="378"/>
        <v/>
      </c>
      <c r="AR1467" s="32" t="str">
        <f t="shared" si="379"/>
        <v/>
      </c>
      <c r="AS1467" s="32" t="str">
        <f t="shared" si="380"/>
        <v/>
      </c>
      <c r="AT1467" s="96" t="str">
        <f t="shared" si="381"/>
        <v xml:space="preserve"> </v>
      </c>
    </row>
    <row r="1468" spans="1:46" ht="14.25">
      <c r="A1468" s="84"/>
      <c r="B1468" s="101"/>
      <c r="C1468" s="102"/>
      <c r="D1468" s="102"/>
      <c r="E1468" s="102"/>
      <c r="F1468" s="103"/>
      <c r="H1468" s="104"/>
      <c r="J1468" s="101"/>
      <c r="K1468" s="102"/>
      <c r="L1468" s="102"/>
      <c r="M1468" s="102"/>
      <c r="N1468" s="102"/>
      <c r="O1468" s="102"/>
      <c r="P1468" s="102"/>
      <c r="Q1468" s="102"/>
      <c r="R1468" s="105"/>
      <c r="T1468" s="101"/>
      <c r="U1468" s="102"/>
      <c r="V1468" s="102"/>
      <c r="W1468" s="102"/>
      <c r="X1468" s="106"/>
      <c r="Z1468" s="107"/>
      <c r="AA1468" s="108"/>
      <c r="AB1468" s="108"/>
      <c r="AC1468" s="108"/>
      <c r="AD1468" s="109"/>
      <c r="AF1468" s="32" t="str">
        <f t="shared" si="367"/>
        <v/>
      </c>
      <c r="AG1468" s="31" t="str">
        <f t="shared" si="368"/>
        <v>?</v>
      </c>
      <c r="AH1468" s="31" t="str">
        <f t="shared" si="369"/>
        <v>?</v>
      </c>
      <c r="AI1468" s="31" t="str">
        <f t="shared" si="370"/>
        <v>?</v>
      </c>
      <c r="AJ1468" s="31" t="str">
        <f t="shared" si="371"/>
        <v>?</v>
      </c>
      <c r="AK1468" s="31" t="str">
        <f t="shared" si="372"/>
        <v>?</v>
      </c>
      <c r="AL1468" s="31" t="str">
        <f t="shared" si="373"/>
        <v>?</v>
      </c>
      <c r="AM1468" s="39" t="str">
        <f t="shared" si="374"/>
        <v/>
      </c>
      <c r="AN1468" s="31" t="str">
        <f t="shared" si="375"/>
        <v/>
      </c>
      <c r="AO1468" s="32" t="str">
        <f t="shared" si="376"/>
        <v/>
      </c>
      <c r="AP1468" s="32" t="str">
        <f t="shared" si="377"/>
        <v/>
      </c>
      <c r="AQ1468" s="32" t="str">
        <f t="shared" si="378"/>
        <v/>
      </c>
      <c r="AR1468" s="32" t="str">
        <f t="shared" si="379"/>
        <v/>
      </c>
      <c r="AS1468" s="32" t="str">
        <f t="shared" si="380"/>
        <v/>
      </c>
      <c r="AT1468" s="96" t="str">
        <f t="shared" si="381"/>
        <v xml:space="preserve"> </v>
      </c>
    </row>
    <row r="1469" spans="1:46" ht="14.25">
      <c r="A1469" s="84"/>
      <c r="B1469" s="101"/>
      <c r="C1469" s="102"/>
      <c r="D1469" s="102"/>
      <c r="E1469" s="102"/>
      <c r="F1469" s="103"/>
      <c r="H1469" s="104"/>
      <c r="J1469" s="101"/>
      <c r="K1469" s="102"/>
      <c r="L1469" s="102"/>
      <c r="M1469" s="102"/>
      <c r="N1469" s="102"/>
      <c r="O1469" s="102"/>
      <c r="P1469" s="102"/>
      <c r="Q1469" s="102"/>
      <c r="R1469" s="105"/>
      <c r="T1469" s="101"/>
      <c r="U1469" s="102"/>
      <c r="V1469" s="102"/>
      <c r="W1469" s="102"/>
      <c r="X1469" s="106"/>
      <c r="Z1469" s="107"/>
      <c r="AA1469" s="108"/>
      <c r="AB1469" s="108"/>
      <c r="AC1469" s="108"/>
      <c r="AD1469" s="109"/>
      <c r="AF1469" s="32" t="str">
        <f t="shared" si="367"/>
        <v/>
      </c>
      <c r="AG1469" s="31" t="str">
        <f t="shared" si="368"/>
        <v>?</v>
      </c>
      <c r="AH1469" s="31" t="str">
        <f t="shared" si="369"/>
        <v>?</v>
      </c>
      <c r="AI1469" s="31" t="str">
        <f t="shared" si="370"/>
        <v>?</v>
      </c>
      <c r="AJ1469" s="31" t="str">
        <f t="shared" si="371"/>
        <v>?</v>
      </c>
      <c r="AK1469" s="31" t="str">
        <f t="shared" si="372"/>
        <v>?</v>
      </c>
      <c r="AL1469" s="31" t="str">
        <f t="shared" si="373"/>
        <v>?</v>
      </c>
      <c r="AM1469" s="39" t="str">
        <f t="shared" si="374"/>
        <v/>
      </c>
      <c r="AN1469" s="31" t="str">
        <f t="shared" si="375"/>
        <v/>
      </c>
      <c r="AO1469" s="32" t="str">
        <f t="shared" si="376"/>
        <v/>
      </c>
      <c r="AP1469" s="32" t="str">
        <f t="shared" si="377"/>
        <v/>
      </c>
      <c r="AQ1469" s="32" t="str">
        <f t="shared" si="378"/>
        <v/>
      </c>
      <c r="AR1469" s="32" t="str">
        <f t="shared" si="379"/>
        <v/>
      </c>
      <c r="AS1469" s="32" t="str">
        <f t="shared" si="380"/>
        <v/>
      </c>
      <c r="AT1469" s="96" t="str">
        <f t="shared" si="381"/>
        <v xml:space="preserve"> </v>
      </c>
    </row>
    <row r="1470" spans="1:46" ht="14.25">
      <c r="A1470" s="84"/>
      <c r="B1470" s="101"/>
      <c r="C1470" s="102"/>
      <c r="D1470" s="102"/>
      <c r="E1470" s="102"/>
      <c r="F1470" s="103"/>
      <c r="H1470" s="104"/>
      <c r="J1470" s="101"/>
      <c r="K1470" s="102"/>
      <c r="L1470" s="102"/>
      <c r="M1470" s="102"/>
      <c r="N1470" s="102"/>
      <c r="O1470" s="102"/>
      <c r="P1470" s="102"/>
      <c r="Q1470" s="102"/>
      <c r="R1470" s="105"/>
      <c r="T1470" s="101"/>
      <c r="U1470" s="102"/>
      <c r="V1470" s="102"/>
      <c r="W1470" s="102"/>
      <c r="X1470" s="106"/>
      <c r="Z1470" s="107"/>
      <c r="AA1470" s="108"/>
      <c r="AB1470" s="108"/>
      <c r="AC1470" s="108"/>
      <c r="AD1470" s="109"/>
      <c r="AF1470" s="32" t="str">
        <f t="shared" si="367"/>
        <v/>
      </c>
      <c r="AG1470" s="31" t="str">
        <f t="shared" si="368"/>
        <v>?</v>
      </c>
      <c r="AH1470" s="31" t="str">
        <f t="shared" si="369"/>
        <v>?</v>
      </c>
      <c r="AI1470" s="31" t="str">
        <f t="shared" si="370"/>
        <v>?</v>
      </c>
      <c r="AJ1470" s="31" t="str">
        <f t="shared" si="371"/>
        <v>?</v>
      </c>
      <c r="AK1470" s="31" t="str">
        <f t="shared" si="372"/>
        <v>?</v>
      </c>
      <c r="AL1470" s="31" t="str">
        <f t="shared" si="373"/>
        <v>?</v>
      </c>
      <c r="AM1470" s="39" t="str">
        <f t="shared" si="374"/>
        <v/>
      </c>
      <c r="AN1470" s="31" t="str">
        <f t="shared" si="375"/>
        <v/>
      </c>
      <c r="AO1470" s="32" t="str">
        <f t="shared" si="376"/>
        <v/>
      </c>
      <c r="AP1470" s="32" t="str">
        <f t="shared" si="377"/>
        <v/>
      </c>
      <c r="AQ1470" s="32" t="str">
        <f t="shared" si="378"/>
        <v/>
      </c>
      <c r="AR1470" s="32" t="str">
        <f t="shared" si="379"/>
        <v/>
      </c>
      <c r="AS1470" s="32" t="str">
        <f t="shared" si="380"/>
        <v/>
      </c>
      <c r="AT1470" s="96" t="str">
        <f t="shared" si="381"/>
        <v xml:space="preserve"> </v>
      </c>
    </row>
    <row r="1471" spans="1:46" ht="14.25">
      <c r="A1471" s="84"/>
      <c r="B1471" s="101"/>
      <c r="C1471" s="102"/>
      <c r="D1471" s="102"/>
      <c r="E1471" s="102"/>
      <c r="F1471" s="103"/>
      <c r="H1471" s="104"/>
      <c r="J1471" s="101"/>
      <c r="K1471" s="102"/>
      <c r="L1471" s="102"/>
      <c r="M1471" s="102"/>
      <c r="N1471" s="102"/>
      <c r="O1471" s="102"/>
      <c r="P1471" s="102"/>
      <c r="Q1471" s="102"/>
      <c r="R1471" s="105"/>
      <c r="T1471" s="101"/>
      <c r="U1471" s="102"/>
      <c r="V1471" s="102"/>
      <c r="W1471" s="102"/>
      <c r="X1471" s="106"/>
      <c r="Z1471" s="107"/>
      <c r="AA1471" s="108"/>
      <c r="AB1471" s="108"/>
      <c r="AC1471" s="108"/>
      <c r="AD1471" s="109"/>
      <c r="AF1471" s="32" t="str">
        <f t="shared" si="367"/>
        <v/>
      </c>
      <c r="AG1471" s="31" t="str">
        <f t="shared" si="368"/>
        <v>?</v>
      </c>
      <c r="AH1471" s="31" t="str">
        <f t="shared" si="369"/>
        <v>?</v>
      </c>
      <c r="AI1471" s="31" t="str">
        <f t="shared" si="370"/>
        <v>?</v>
      </c>
      <c r="AJ1471" s="31" t="str">
        <f t="shared" si="371"/>
        <v>?</v>
      </c>
      <c r="AK1471" s="31" t="str">
        <f t="shared" si="372"/>
        <v>?</v>
      </c>
      <c r="AL1471" s="31" t="str">
        <f t="shared" si="373"/>
        <v>?</v>
      </c>
      <c r="AM1471" s="39" t="str">
        <f t="shared" si="374"/>
        <v/>
      </c>
      <c r="AN1471" s="31" t="str">
        <f t="shared" si="375"/>
        <v/>
      </c>
      <c r="AO1471" s="32" t="str">
        <f t="shared" si="376"/>
        <v/>
      </c>
      <c r="AP1471" s="32" t="str">
        <f t="shared" si="377"/>
        <v/>
      </c>
      <c r="AQ1471" s="32" t="str">
        <f t="shared" si="378"/>
        <v/>
      </c>
      <c r="AR1471" s="32" t="str">
        <f t="shared" si="379"/>
        <v/>
      </c>
      <c r="AS1471" s="32" t="str">
        <f t="shared" si="380"/>
        <v/>
      </c>
      <c r="AT1471" s="96" t="str">
        <f t="shared" si="381"/>
        <v xml:space="preserve"> </v>
      </c>
    </row>
    <row r="1472" spans="1:46" ht="14.25">
      <c r="A1472" s="84"/>
      <c r="B1472" s="101"/>
      <c r="C1472" s="102"/>
      <c r="D1472" s="102"/>
      <c r="E1472" s="102"/>
      <c r="F1472" s="103"/>
      <c r="H1472" s="104"/>
      <c r="J1472" s="101"/>
      <c r="K1472" s="102"/>
      <c r="L1472" s="102"/>
      <c r="M1472" s="102"/>
      <c r="N1472" s="102"/>
      <c r="O1472" s="102"/>
      <c r="P1472" s="102"/>
      <c r="Q1472" s="102"/>
      <c r="R1472" s="105"/>
      <c r="T1472" s="101"/>
      <c r="U1472" s="102"/>
      <c r="V1472" s="102"/>
      <c r="W1472" s="102"/>
      <c r="X1472" s="106"/>
      <c r="Z1472" s="107"/>
      <c r="AA1472" s="108"/>
      <c r="AB1472" s="108"/>
      <c r="AC1472" s="108"/>
      <c r="AD1472" s="109"/>
      <c r="AF1472" s="32" t="str">
        <f t="shared" si="367"/>
        <v/>
      </c>
      <c r="AG1472" s="31" t="str">
        <f t="shared" si="368"/>
        <v>?</v>
      </c>
      <c r="AH1472" s="31" t="str">
        <f t="shared" si="369"/>
        <v>?</v>
      </c>
      <c r="AI1472" s="31" t="str">
        <f t="shared" si="370"/>
        <v>?</v>
      </c>
      <c r="AJ1472" s="31" t="str">
        <f t="shared" si="371"/>
        <v>?</v>
      </c>
      <c r="AK1472" s="31" t="str">
        <f t="shared" si="372"/>
        <v>?</v>
      </c>
      <c r="AL1472" s="31" t="str">
        <f t="shared" si="373"/>
        <v>?</v>
      </c>
      <c r="AM1472" s="39" t="str">
        <f t="shared" si="374"/>
        <v/>
      </c>
      <c r="AN1472" s="31" t="str">
        <f t="shared" si="375"/>
        <v/>
      </c>
      <c r="AO1472" s="32" t="str">
        <f t="shared" si="376"/>
        <v/>
      </c>
      <c r="AP1472" s="32" t="str">
        <f t="shared" si="377"/>
        <v/>
      </c>
      <c r="AQ1472" s="32" t="str">
        <f t="shared" si="378"/>
        <v/>
      </c>
      <c r="AR1472" s="32" t="str">
        <f t="shared" si="379"/>
        <v/>
      </c>
      <c r="AS1472" s="32" t="str">
        <f t="shared" si="380"/>
        <v/>
      </c>
      <c r="AT1472" s="96" t="str">
        <f t="shared" si="381"/>
        <v xml:space="preserve"> </v>
      </c>
    </row>
    <row r="1473" spans="1:46" ht="14.25">
      <c r="A1473" s="84"/>
      <c r="B1473" s="101"/>
      <c r="C1473" s="102"/>
      <c r="D1473" s="102"/>
      <c r="E1473" s="102"/>
      <c r="F1473" s="103"/>
      <c r="H1473" s="104"/>
      <c r="J1473" s="101"/>
      <c r="K1473" s="102"/>
      <c r="L1473" s="102"/>
      <c r="M1473" s="102"/>
      <c r="N1473" s="102"/>
      <c r="O1473" s="102"/>
      <c r="P1473" s="102"/>
      <c r="Q1473" s="102"/>
      <c r="R1473" s="105"/>
      <c r="T1473" s="101"/>
      <c r="U1473" s="102"/>
      <c r="V1473" s="102"/>
      <c r="W1473" s="102"/>
      <c r="X1473" s="106"/>
      <c r="Z1473" s="107"/>
      <c r="AA1473" s="108"/>
      <c r="AB1473" s="108"/>
      <c r="AC1473" s="108"/>
      <c r="AD1473" s="109"/>
      <c r="AF1473" s="32" t="str">
        <f t="shared" si="367"/>
        <v/>
      </c>
      <c r="AG1473" s="31" t="str">
        <f t="shared" si="368"/>
        <v>?</v>
      </c>
      <c r="AH1473" s="31" t="str">
        <f t="shared" si="369"/>
        <v>?</v>
      </c>
      <c r="AI1473" s="31" t="str">
        <f t="shared" si="370"/>
        <v>?</v>
      </c>
      <c r="AJ1473" s="31" t="str">
        <f t="shared" si="371"/>
        <v>?</v>
      </c>
      <c r="AK1473" s="31" t="str">
        <f t="shared" si="372"/>
        <v>?</v>
      </c>
      <c r="AL1473" s="31" t="str">
        <f t="shared" si="373"/>
        <v>?</v>
      </c>
      <c r="AM1473" s="39" t="str">
        <f t="shared" si="374"/>
        <v/>
      </c>
      <c r="AN1473" s="31" t="str">
        <f t="shared" si="375"/>
        <v/>
      </c>
      <c r="AO1473" s="32" t="str">
        <f t="shared" si="376"/>
        <v/>
      </c>
      <c r="AP1473" s="32" t="str">
        <f t="shared" si="377"/>
        <v/>
      </c>
      <c r="AQ1473" s="32" t="str">
        <f t="shared" si="378"/>
        <v/>
      </c>
      <c r="AR1473" s="32" t="str">
        <f t="shared" si="379"/>
        <v/>
      </c>
      <c r="AS1473" s="32" t="str">
        <f t="shared" si="380"/>
        <v/>
      </c>
      <c r="AT1473" s="96" t="str">
        <f t="shared" si="381"/>
        <v xml:space="preserve"> </v>
      </c>
    </row>
    <row r="1474" spans="1:46" ht="14.25">
      <c r="A1474" s="84"/>
      <c r="B1474" s="101"/>
      <c r="C1474" s="102"/>
      <c r="D1474" s="102"/>
      <c r="E1474" s="102"/>
      <c r="F1474" s="103"/>
      <c r="H1474" s="104"/>
      <c r="J1474" s="101"/>
      <c r="K1474" s="102"/>
      <c r="L1474" s="102"/>
      <c r="M1474" s="102"/>
      <c r="N1474" s="102"/>
      <c r="O1474" s="102"/>
      <c r="P1474" s="102"/>
      <c r="Q1474" s="102"/>
      <c r="R1474" s="105"/>
      <c r="T1474" s="101"/>
      <c r="U1474" s="102"/>
      <c r="V1474" s="102"/>
      <c r="W1474" s="102"/>
      <c r="X1474" s="106"/>
      <c r="Z1474" s="107"/>
      <c r="AA1474" s="108"/>
      <c r="AB1474" s="108"/>
      <c r="AC1474" s="108"/>
      <c r="AD1474" s="109"/>
      <c r="AF1474" s="32" t="str">
        <f t="shared" si="367"/>
        <v/>
      </c>
      <c r="AG1474" s="31" t="str">
        <f t="shared" si="368"/>
        <v>?</v>
      </c>
      <c r="AH1474" s="31" t="str">
        <f t="shared" si="369"/>
        <v>?</v>
      </c>
      <c r="AI1474" s="31" t="str">
        <f t="shared" si="370"/>
        <v>?</v>
      </c>
      <c r="AJ1474" s="31" t="str">
        <f t="shared" si="371"/>
        <v>?</v>
      </c>
      <c r="AK1474" s="31" t="str">
        <f t="shared" si="372"/>
        <v>?</v>
      </c>
      <c r="AL1474" s="31" t="str">
        <f t="shared" si="373"/>
        <v>?</v>
      </c>
      <c r="AM1474" s="39" t="str">
        <f t="shared" si="374"/>
        <v/>
      </c>
      <c r="AN1474" s="31" t="str">
        <f t="shared" si="375"/>
        <v/>
      </c>
      <c r="AO1474" s="32" t="str">
        <f t="shared" si="376"/>
        <v/>
      </c>
      <c r="AP1474" s="32" t="str">
        <f t="shared" si="377"/>
        <v/>
      </c>
      <c r="AQ1474" s="32" t="str">
        <f t="shared" si="378"/>
        <v/>
      </c>
      <c r="AR1474" s="32" t="str">
        <f t="shared" si="379"/>
        <v/>
      </c>
      <c r="AS1474" s="32" t="str">
        <f t="shared" si="380"/>
        <v/>
      </c>
      <c r="AT1474" s="96" t="str">
        <f t="shared" si="381"/>
        <v xml:space="preserve"> </v>
      </c>
    </row>
    <row r="1475" spans="1:46" ht="14.25">
      <c r="A1475" s="84"/>
      <c r="B1475" s="101"/>
      <c r="C1475" s="102"/>
      <c r="D1475" s="102"/>
      <c r="E1475" s="102"/>
      <c r="F1475" s="103"/>
      <c r="H1475" s="104"/>
      <c r="J1475" s="101"/>
      <c r="K1475" s="102"/>
      <c r="L1475" s="102"/>
      <c r="M1475" s="102"/>
      <c r="N1475" s="102"/>
      <c r="O1475" s="102"/>
      <c r="P1475" s="102"/>
      <c r="Q1475" s="102"/>
      <c r="R1475" s="105"/>
      <c r="T1475" s="101"/>
      <c r="U1475" s="102"/>
      <c r="V1475" s="102"/>
      <c r="W1475" s="102"/>
      <c r="X1475" s="106"/>
      <c r="Z1475" s="107"/>
      <c r="AA1475" s="108"/>
      <c r="AB1475" s="108"/>
      <c r="AC1475" s="108"/>
      <c r="AD1475" s="109"/>
      <c r="AF1475" s="32" t="str">
        <f t="shared" si="367"/>
        <v/>
      </c>
      <c r="AG1475" s="31" t="str">
        <f t="shared" si="368"/>
        <v>?</v>
      </c>
      <c r="AH1475" s="31" t="str">
        <f t="shared" si="369"/>
        <v>?</v>
      </c>
      <c r="AI1475" s="31" t="str">
        <f t="shared" si="370"/>
        <v>?</v>
      </c>
      <c r="AJ1475" s="31" t="str">
        <f t="shared" si="371"/>
        <v>?</v>
      </c>
      <c r="AK1475" s="31" t="str">
        <f t="shared" si="372"/>
        <v>?</v>
      </c>
      <c r="AL1475" s="31" t="str">
        <f t="shared" si="373"/>
        <v>?</v>
      </c>
      <c r="AM1475" s="39" t="str">
        <f t="shared" si="374"/>
        <v/>
      </c>
      <c r="AN1475" s="31" t="str">
        <f t="shared" si="375"/>
        <v/>
      </c>
      <c r="AO1475" s="32" t="str">
        <f t="shared" si="376"/>
        <v/>
      </c>
      <c r="AP1475" s="32" t="str">
        <f t="shared" si="377"/>
        <v/>
      </c>
      <c r="AQ1475" s="32" t="str">
        <f t="shared" si="378"/>
        <v/>
      </c>
      <c r="AR1475" s="32" t="str">
        <f t="shared" si="379"/>
        <v/>
      </c>
      <c r="AS1475" s="32" t="str">
        <f t="shared" si="380"/>
        <v/>
      </c>
      <c r="AT1475" s="96" t="str">
        <f t="shared" si="381"/>
        <v xml:space="preserve"> </v>
      </c>
    </row>
    <row r="1476" spans="1:46" ht="14.25">
      <c r="A1476" s="84"/>
      <c r="B1476" s="101"/>
      <c r="C1476" s="102"/>
      <c r="D1476" s="102"/>
      <c r="E1476" s="102"/>
      <c r="F1476" s="103"/>
      <c r="H1476" s="104"/>
      <c r="J1476" s="101"/>
      <c r="K1476" s="102"/>
      <c r="L1476" s="102"/>
      <c r="M1476" s="102"/>
      <c r="N1476" s="102"/>
      <c r="O1476" s="102"/>
      <c r="P1476" s="102"/>
      <c r="Q1476" s="102"/>
      <c r="R1476" s="105"/>
      <c r="T1476" s="101"/>
      <c r="U1476" s="102"/>
      <c r="V1476" s="102"/>
      <c r="W1476" s="102"/>
      <c r="X1476" s="106"/>
      <c r="Z1476" s="107"/>
      <c r="AA1476" s="108"/>
      <c r="AB1476" s="108"/>
      <c r="AC1476" s="108"/>
      <c r="AD1476" s="109"/>
      <c r="AF1476" s="32" t="str">
        <f t="shared" si="367"/>
        <v/>
      </c>
      <c r="AG1476" s="31" t="str">
        <f t="shared" si="368"/>
        <v>?</v>
      </c>
      <c r="AH1476" s="31" t="str">
        <f t="shared" si="369"/>
        <v>?</v>
      </c>
      <c r="AI1476" s="31" t="str">
        <f t="shared" si="370"/>
        <v>?</v>
      </c>
      <c r="AJ1476" s="31" t="str">
        <f t="shared" si="371"/>
        <v>?</v>
      </c>
      <c r="AK1476" s="31" t="str">
        <f t="shared" si="372"/>
        <v>?</v>
      </c>
      <c r="AL1476" s="31" t="str">
        <f t="shared" si="373"/>
        <v>?</v>
      </c>
      <c r="AM1476" s="39" t="str">
        <f t="shared" si="374"/>
        <v/>
      </c>
      <c r="AN1476" s="31" t="str">
        <f t="shared" si="375"/>
        <v/>
      </c>
      <c r="AO1476" s="32" t="str">
        <f t="shared" si="376"/>
        <v/>
      </c>
      <c r="AP1476" s="32" t="str">
        <f t="shared" si="377"/>
        <v/>
      </c>
      <c r="AQ1476" s="32" t="str">
        <f t="shared" si="378"/>
        <v/>
      </c>
      <c r="AR1476" s="32" t="str">
        <f t="shared" si="379"/>
        <v/>
      </c>
      <c r="AS1476" s="32" t="str">
        <f t="shared" si="380"/>
        <v/>
      </c>
      <c r="AT1476" s="96" t="str">
        <f t="shared" si="381"/>
        <v xml:space="preserve"> </v>
      </c>
    </row>
    <row r="1477" spans="1:46" ht="14.25">
      <c r="A1477" s="84"/>
      <c r="B1477" s="101"/>
      <c r="C1477" s="102"/>
      <c r="D1477" s="102"/>
      <c r="E1477" s="102"/>
      <c r="F1477" s="103"/>
      <c r="H1477" s="104"/>
      <c r="J1477" s="101"/>
      <c r="K1477" s="102"/>
      <c r="L1477" s="102"/>
      <c r="M1477" s="102"/>
      <c r="N1477" s="102"/>
      <c r="O1477" s="102"/>
      <c r="P1477" s="102"/>
      <c r="Q1477" s="102"/>
      <c r="R1477" s="105"/>
      <c r="T1477" s="101"/>
      <c r="U1477" s="102"/>
      <c r="V1477" s="102"/>
      <c r="W1477" s="102"/>
      <c r="X1477" s="106"/>
      <c r="Z1477" s="107"/>
      <c r="AA1477" s="108"/>
      <c r="AB1477" s="108"/>
      <c r="AC1477" s="108"/>
      <c r="AD1477" s="109"/>
      <c r="AF1477" s="32" t="str">
        <f t="shared" si="367"/>
        <v/>
      </c>
      <c r="AG1477" s="31" t="str">
        <f t="shared" si="368"/>
        <v>?</v>
      </c>
      <c r="AH1477" s="31" t="str">
        <f t="shared" si="369"/>
        <v>?</v>
      </c>
      <c r="AI1477" s="31" t="str">
        <f t="shared" si="370"/>
        <v>?</v>
      </c>
      <c r="AJ1477" s="31" t="str">
        <f t="shared" si="371"/>
        <v>?</v>
      </c>
      <c r="AK1477" s="31" t="str">
        <f t="shared" si="372"/>
        <v>?</v>
      </c>
      <c r="AL1477" s="31" t="str">
        <f t="shared" si="373"/>
        <v>?</v>
      </c>
      <c r="AM1477" s="39" t="str">
        <f t="shared" si="374"/>
        <v/>
      </c>
      <c r="AN1477" s="31" t="str">
        <f t="shared" si="375"/>
        <v/>
      </c>
      <c r="AO1477" s="32" t="str">
        <f t="shared" si="376"/>
        <v/>
      </c>
      <c r="AP1477" s="32" t="str">
        <f t="shared" si="377"/>
        <v/>
      </c>
      <c r="AQ1477" s="32" t="str">
        <f t="shared" si="378"/>
        <v/>
      </c>
      <c r="AR1477" s="32" t="str">
        <f t="shared" si="379"/>
        <v/>
      </c>
      <c r="AS1477" s="32" t="str">
        <f t="shared" si="380"/>
        <v/>
      </c>
      <c r="AT1477" s="96" t="str">
        <f t="shared" si="381"/>
        <v xml:space="preserve"> </v>
      </c>
    </row>
    <row r="1478" spans="1:46" ht="14.25">
      <c r="A1478" s="84"/>
      <c r="B1478" s="101"/>
      <c r="C1478" s="102"/>
      <c r="D1478" s="102"/>
      <c r="E1478" s="102"/>
      <c r="F1478" s="103"/>
      <c r="H1478" s="104"/>
      <c r="J1478" s="101"/>
      <c r="K1478" s="102"/>
      <c r="L1478" s="102"/>
      <c r="M1478" s="102"/>
      <c r="N1478" s="102"/>
      <c r="O1478" s="102"/>
      <c r="P1478" s="102"/>
      <c r="Q1478" s="102"/>
      <c r="R1478" s="105"/>
      <c r="T1478" s="101"/>
      <c r="U1478" s="102"/>
      <c r="V1478" s="102"/>
      <c r="W1478" s="102"/>
      <c r="X1478" s="106"/>
      <c r="Z1478" s="107"/>
      <c r="AA1478" s="108"/>
      <c r="AB1478" s="108"/>
      <c r="AC1478" s="108"/>
      <c r="AD1478" s="109"/>
      <c r="AF1478" s="32" t="str">
        <f t="shared" si="367"/>
        <v/>
      </c>
      <c r="AG1478" s="31" t="str">
        <f t="shared" si="368"/>
        <v>?</v>
      </c>
      <c r="AH1478" s="31" t="str">
        <f t="shared" si="369"/>
        <v>?</v>
      </c>
      <c r="AI1478" s="31" t="str">
        <f t="shared" si="370"/>
        <v>?</v>
      </c>
      <c r="AJ1478" s="31" t="str">
        <f t="shared" si="371"/>
        <v>?</v>
      </c>
      <c r="AK1478" s="31" t="str">
        <f t="shared" si="372"/>
        <v>?</v>
      </c>
      <c r="AL1478" s="31" t="str">
        <f t="shared" si="373"/>
        <v>?</v>
      </c>
      <c r="AM1478" s="39" t="str">
        <f t="shared" si="374"/>
        <v/>
      </c>
      <c r="AN1478" s="31" t="str">
        <f t="shared" si="375"/>
        <v/>
      </c>
      <c r="AO1478" s="32" t="str">
        <f t="shared" si="376"/>
        <v/>
      </c>
      <c r="AP1478" s="32" t="str">
        <f t="shared" si="377"/>
        <v/>
      </c>
      <c r="AQ1478" s="32" t="str">
        <f t="shared" si="378"/>
        <v/>
      </c>
      <c r="AR1478" s="32" t="str">
        <f t="shared" si="379"/>
        <v/>
      </c>
      <c r="AS1478" s="32" t="str">
        <f t="shared" si="380"/>
        <v/>
      </c>
      <c r="AT1478" s="96" t="str">
        <f t="shared" si="381"/>
        <v xml:space="preserve"> </v>
      </c>
    </row>
    <row r="1479" spans="1:46" ht="14.25">
      <c r="A1479" s="84"/>
      <c r="B1479" s="101"/>
      <c r="C1479" s="102"/>
      <c r="D1479" s="102"/>
      <c r="E1479" s="102"/>
      <c r="F1479" s="103"/>
      <c r="H1479" s="104"/>
      <c r="J1479" s="101"/>
      <c r="K1479" s="102"/>
      <c r="L1479" s="102"/>
      <c r="M1479" s="102"/>
      <c r="N1479" s="102"/>
      <c r="O1479" s="102"/>
      <c r="P1479" s="102"/>
      <c r="Q1479" s="102"/>
      <c r="R1479" s="105"/>
      <c r="T1479" s="101"/>
      <c r="U1479" s="102"/>
      <c r="V1479" s="102"/>
      <c r="W1479" s="102"/>
      <c r="X1479" s="106"/>
      <c r="Z1479" s="107"/>
      <c r="AA1479" s="108"/>
      <c r="AB1479" s="108"/>
      <c r="AC1479" s="108"/>
      <c r="AD1479" s="109"/>
      <c r="AF1479" s="32" t="str">
        <f t="shared" si="367"/>
        <v/>
      </c>
      <c r="AG1479" s="31" t="str">
        <f t="shared" si="368"/>
        <v>?</v>
      </c>
      <c r="AH1479" s="31" t="str">
        <f t="shared" si="369"/>
        <v>?</v>
      </c>
      <c r="AI1479" s="31" t="str">
        <f t="shared" si="370"/>
        <v>?</v>
      </c>
      <c r="AJ1479" s="31" t="str">
        <f t="shared" si="371"/>
        <v>?</v>
      </c>
      <c r="AK1479" s="31" t="str">
        <f t="shared" si="372"/>
        <v>?</v>
      </c>
      <c r="AL1479" s="31" t="str">
        <f t="shared" si="373"/>
        <v>?</v>
      </c>
      <c r="AM1479" s="39" t="str">
        <f t="shared" si="374"/>
        <v/>
      </c>
      <c r="AN1479" s="31" t="str">
        <f t="shared" si="375"/>
        <v/>
      </c>
      <c r="AO1479" s="32" t="str">
        <f t="shared" si="376"/>
        <v/>
      </c>
      <c r="AP1479" s="32" t="str">
        <f t="shared" si="377"/>
        <v/>
      </c>
      <c r="AQ1479" s="32" t="str">
        <f t="shared" si="378"/>
        <v/>
      </c>
      <c r="AR1479" s="32" t="str">
        <f t="shared" si="379"/>
        <v/>
      </c>
      <c r="AS1479" s="32" t="str">
        <f t="shared" si="380"/>
        <v/>
      </c>
      <c r="AT1479" s="96" t="str">
        <f t="shared" si="381"/>
        <v xml:space="preserve"> </v>
      </c>
    </row>
    <row r="1480" spans="1:46" ht="14.25">
      <c r="A1480" s="84"/>
      <c r="B1480" s="101"/>
      <c r="C1480" s="102"/>
      <c r="D1480" s="102"/>
      <c r="E1480" s="102"/>
      <c r="F1480" s="103"/>
      <c r="H1480" s="104"/>
      <c r="J1480" s="101"/>
      <c r="K1480" s="102"/>
      <c r="L1480" s="102"/>
      <c r="M1480" s="102"/>
      <c r="N1480" s="102"/>
      <c r="O1480" s="102"/>
      <c r="P1480" s="102"/>
      <c r="Q1480" s="102"/>
      <c r="R1480" s="105"/>
      <c r="T1480" s="101"/>
      <c r="U1480" s="102"/>
      <c r="V1480" s="102"/>
      <c r="W1480" s="102"/>
      <c r="X1480" s="106"/>
      <c r="Z1480" s="107"/>
      <c r="AA1480" s="108"/>
      <c r="AB1480" s="108"/>
      <c r="AC1480" s="108"/>
      <c r="AD1480" s="109"/>
      <c r="AF1480" s="32" t="str">
        <f t="shared" si="367"/>
        <v/>
      </c>
      <c r="AG1480" s="31" t="str">
        <f t="shared" si="368"/>
        <v>?</v>
      </c>
      <c r="AH1480" s="31" t="str">
        <f t="shared" si="369"/>
        <v>?</v>
      </c>
      <c r="AI1480" s="31" t="str">
        <f t="shared" si="370"/>
        <v>?</v>
      </c>
      <c r="AJ1480" s="31" t="str">
        <f t="shared" si="371"/>
        <v>?</v>
      </c>
      <c r="AK1480" s="31" t="str">
        <f t="shared" si="372"/>
        <v>?</v>
      </c>
      <c r="AL1480" s="31" t="str">
        <f t="shared" si="373"/>
        <v>?</v>
      </c>
      <c r="AM1480" s="39" t="str">
        <f t="shared" si="374"/>
        <v/>
      </c>
      <c r="AN1480" s="31" t="str">
        <f t="shared" si="375"/>
        <v/>
      </c>
      <c r="AO1480" s="32" t="str">
        <f t="shared" si="376"/>
        <v/>
      </c>
      <c r="AP1480" s="32" t="str">
        <f t="shared" si="377"/>
        <v/>
      </c>
      <c r="AQ1480" s="32" t="str">
        <f t="shared" si="378"/>
        <v/>
      </c>
      <c r="AR1480" s="32" t="str">
        <f t="shared" si="379"/>
        <v/>
      </c>
      <c r="AS1480" s="32" t="str">
        <f t="shared" si="380"/>
        <v/>
      </c>
      <c r="AT1480" s="96" t="str">
        <f t="shared" si="381"/>
        <v xml:space="preserve"> </v>
      </c>
    </row>
    <row r="1481" spans="1:46" ht="14.25">
      <c r="A1481" s="84"/>
      <c r="B1481" s="101"/>
      <c r="C1481" s="102"/>
      <c r="D1481" s="102"/>
      <c r="E1481" s="102"/>
      <c r="F1481" s="103"/>
      <c r="H1481" s="104"/>
      <c r="J1481" s="101"/>
      <c r="K1481" s="102"/>
      <c r="L1481" s="102"/>
      <c r="M1481" s="102"/>
      <c r="N1481" s="102"/>
      <c r="O1481" s="102"/>
      <c r="P1481" s="102"/>
      <c r="Q1481" s="102"/>
      <c r="R1481" s="105"/>
      <c r="T1481" s="101"/>
      <c r="U1481" s="102"/>
      <c r="V1481" s="102"/>
      <c r="W1481" s="102"/>
      <c r="X1481" s="106"/>
      <c r="Z1481" s="107"/>
      <c r="AA1481" s="108"/>
      <c r="AB1481" s="108"/>
      <c r="AC1481" s="108"/>
      <c r="AD1481" s="109"/>
      <c r="AF1481" s="32" t="str">
        <f t="shared" si="367"/>
        <v/>
      </c>
      <c r="AG1481" s="31" t="str">
        <f t="shared" si="368"/>
        <v>?</v>
      </c>
      <c r="AH1481" s="31" t="str">
        <f t="shared" si="369"/>
        <v>?</v>
      </c>
      <c r="AI1481" s="31" t="str">
        <f t="shared" si="370"/>
        <v>?</v>
      </c>
      <c r="AJ1481" s="31" t="str">
        <f t="shared" si="371"/>
        <v>?</v>
      </c>
      <c r="AK1481" s="31" t="str">
        <f t="shared" si="372"/>
        <v>?</v>
      </c>
      <c r="AL1481" s="31" t="str">
        <f t="shared" si="373"/>
        <v>?</v>
      </c>
      <c r="AM1481" s="39" t="str">
        <f t="shared" si="374"/>
        <v/>
      </c>
      <c r="AN1481" s="31" t="str">
        <f t="shared" si="375"/>
        <v/>
      </c>
      <c r="AO1481" s="32" t="str">
        <f t="shared" si="376"/>
        <v/>
      </c>
      <c r="AP1481" s="32" t="str">
        <f t="shared" si="377"/>
        <v/>
      </c>
      <c r="AQ1481" s="32" t="str">
        <f t="shared" si="378"/>
        <v/>
      </c>
      <c r="AR1481" s="32" t="str">
        <f t="shared" si="379"/>
        <v/>
      </c>
      <c r="AS1481" s="32" t="str">
        <f t="shared" si="380"/>
        <v/>
      </c>
      <c r="AT1481" s="96" t="str">
        <f t="shared" si="381"/>
        <v xml:space="preserve"> </v>
      </c>
    </row>
    <row r="1482" spans="1:46" ht="14.25">
      <c r="A1482" s="84"/>
      <c r="B1482" s="101"/>
      <c r="C1482" s="102"/>
      <c r="D1482" s="102"/>
      <c r="E1482" s="102"/>
      <c r="F1482" s="103"/>
      <c r="H1482" s="104"/>
      <c r="J1482" s="101"/>
      <c r="K1482" s="102"/>
      <c r="L1482" s="102"/>
      <c r="M1482" s="102"/>
      <c r="N1482" s="102"/>
      <c r="O1482" s="102"/>
      <c r="P1482" s="102"/>
      <c r="Q1482" s="102"/>
      <c r="R1482" s="105"/>
      <c r="T1482" s="101"/>
      <c r="U1482" s="102"/>
      <c r="V1482" s="102"/>
      <c r="W1482" s="102"/>
      <c r="X1482" s="106"/>
      <c r="Z1482" s="107"/>
      <c r="AA1482" s="108"/>
      <c r="AB1482" s="108"/>
      <c r="AC1482" s="108"/>
      <c r="AD1482" s="109"/>
      <c r="AF1482" s="32" t="str">
        <f t="shared" si="367"/>
        <v/>
      </c>
      <c r="AG1482" s="31" t="str">
        <f t="shared" si="368"/>
        <v>?</v>
      </c>
      <c r="AH1482" s="31" t="str">
        <f t="shared" si="369"/>
        <v>?</v>
      </c>
      <c r="AI1482" s="31" t="str">
        <f t="shared" si="370"/>
        <v>?</v>
      </c>
      <c r="AJ1482" s="31" t="str">
        <f t="shared" si="371"/>
        <v>?</v>
      </c>
      <c r="AK1482" s="31" t="str">
        <f t="shared" si="372"/>
        <v>?</v>
      </c>
      <c r="AL1482" s="31" t="str">
        <f t="shared" si="373"/>
        <v>?</v>
      </c>
      <c r="AM1482" s="39" t="str">
        <f t="shared" si="374"/>
        <v/>
      </c>
      <c r="AN1482" s="31" t="str">
        <f t="shared" si="375"/>
        <v/>
      </c>
      <c r="AO1482" s="32" t="str">
        <f t="shared" si="376"/>
        <v/>
      </c>
      <c r="AP1482" s="32" t="str">
        <f t="shared" si="377"/>
        <v/>
      </c>
      <c r="AQ1482" s="32" t="str">
        <f t="shared" si="378"/>
        <v/>
      </c>
      <c r="AR1482" s="32" t="str">
        <f t="shared" si="379"/>
        <v/>
      </c>
      <c r="AS1482" s="32" t="str">
        <f t="shared" si="380"/>
        <v/>
      </c>
      <c r="AT1482" s="96" t="str">
        <f t="shared" si="381"/>
        <v xml:space="preserve"> </v>
      </c>
    </row>
    <row r="1483" spans="1:46" ht="14.25">
      <c r="A1483" s="84"/>
      <c r="B1483" s="101"/>
      <c r="C1483" s="102"/>
      <c r="D1483" s="102"/>
      <c r="E1483" s="102"/>
      <c r="F1483" s="103"/>
      <c r="H1483" s="104"/>
      <c r="J1483" s="101"/>
      <c r="K1483" s="102"/>
      <c r="L1483" s="102"/>
      <c r="M1483" s="102"/>
      <c r="N1483" s="102"/>
      <c r="O1483" s="102"/>
      <c r="P1483" s="102"/>
      <c r="Q1483" s="102"/>
      <c r="R1483" s="105"/>
      <c r="T1483" s="101"/>
      <c r="U1483" s="102"/>
      <c r="V1483" s="102"/>
      <c r="W1483" s="102"/>
      <c r="X1483" s="106"/>
      <c r="Z1483" s="107"/>
      <c r="AA1483" s="108"/>
      <c r="AB1483" s="108"/>
      <c r="AC1483" s="108"/>
      <c r="AD1483" s="109"/>
      <c r="AF1483" s="32" t="str">
        <f t="shared" si="367"/>
        <v/>
      </c>
      <c r="AG1483" s="31" t="str">
        <f t="shared" si="368"/>
        <v>?</v>
      </c>
      <c r="AH1483" s="31" t="str">
        <f t="shared" si="369"/>
        <v>?</v>
      </c>
      <c r="AI1483" s="31" t="str">
        <f t="shared" si="370"/>
        <v>?</v>
      </c>
      <c r="AJ1483" s="31" t="str">
        <f t="shared" si="371"/>
        <v>?</v>
      </c>
      <c r="AK1483" s="31" t="str">
        <f t="shared" si="372"/>
        <v>?</v>
      </c>
      <c r="AL1483" s="31" t="str">
        <f t="shared" si="373"/>
        <v>?</v>
      </c>
      <c r="AM1483" s="39" t="str">
        <f t="shared" si="374"/>
        <v/>
      </c>
      <c r="AN1483" s="31" t="str">
        <f t="shared" si="375"/>
        <v/>
      </c>
      <c r="AO1483" s="32" t="str">
        <f t="shared" si="376"/>
        <v/>
      </c>
      <c r="AP1483" s="32" t="str">
        <f t="shared" si="377"/>
        <v/>
      </c>
      <c r="AQ1483" s="32" t="str">
        <f t="shared" si="378"/>
        <v/>
      </c>
      <c r="AR1483" s="32" t="str">
        <f t="shared" si="379"/>
        <v/>
      </c>
      <c r="AS1483" s="32" t="str">
        <f t="shared" si="380"/>
        <v/>
      </c>
      <c r="AT1483" s="96" t="str">
        <f t="shared" si="381"/>
        <v xml:space="preserve"> </v>
      </c>
    </row>
    <row r="1484" spans="1:46" ht="14.25">
      <c r="A1484" s="84"/>
      <c r="B1484" s="101"/>
      <c r="C1484" s="102"/>
      <c r="D1484" s="102"/>
      <c r="E1484" s="102"/>
      <c r="F1484" s="103"/>
      <c r="H1484" s="104"/>
      <c r="J1484" s="101"/>
      <c r="K1484" s="102"/>
      <c r="L1484" s="102"/>
      <c r="M1484" s="102"/>
      <c r="N1484" s="102"/>
      <c r="O1484" s="102"/>
      <c r="P1484" s="102"/>
      <c r="Q1484" s="102"/>
      <c r="R1484" s="105"/>
      <c r="T1484" s="101"/>
      <c r="U1484" s="102"/>
      <c r="V1484" s="102"/>
      <c r="W1484" s="102"/>
      <c r="X1484" s="106"/>
      <c r="Z1484" s="107"/>
      <c r="AA1484" s="108"/>
      <c r="AB1484" s="108"/>
      <c r="AC1484" s="108"/>
      <c r="AD1484" s="109"/>
      <c r="AF1484" s="32" t="str">
        <f t="shared" si="367"/>
        <v/>
      </c>
      <c r="AG1484" s="31" t="str">
        <f t="shared" si="368"/>
        <v>?</v>
      </c>
      <c r="AH1484" s="31" t="str">
        <f t="shared" si="369"/>
        <v>?</v>
      </c>
      <c r="AI1484" s="31" t="str">
        <f t="shared" si="370"/>
        <v>?</v>
      </c>
      <c r="AJ1484" s="31" t="str">
        <f t="shared" si="371"/>
        <v>?</v>
      </c>
      <c r="AK1484" s="31" t="str">
        <f t="shared" si="372"/>
        <v>?</v>
      </c>
      <c r="AL1484" s="31" t="str">
        <f t="shared" si="373"/>
        <v>?</v>
      </c>
      <c r="AM1484" s="39" t="str">
        <f t="shared" si="374"/>
        <v/>
      </c>
      <c r="AN1484" s="31" t="str">
        <f t="shared" si="375"/>
        <v/>
      </c>
      <c r="AO1484" s="32" t="str">
        <f t="shared" si="376"/>
        <v/>
      </c>
      <c r="AP1484" s="32" t="str">
        <f t="shared" si="377"/>
        <v/>
      </c>
      <c r="AQ1484" s="32" t="str">
        <f t="shared" si="378"/>
        <v/>
      </c>
      <c r="AR1484" s="32" t="str">
        <f t="shared" si="379"/>
        <v/>
      </c>
      <c r="AS1484" s="32" t="str">
        <f t="shared" si="380"/>
        <v/>
      </c>
      <c r="AT1484" s="96" t="str">
        <f t="shared" si="381"/>
        <v xml:space="preserve"> </v>
      </c>
    </row>
    <row r="1485" spans="1:46" ht="14.25">
      <c r="A1485" s="84"/>
      <c r="B1485" s="101"/>
      <c r="C1485" s="102"/>
      <c r="D1485" s="102"/>
      <c r="E1485" s="102"/>
      <c r="F1485" s="103"/>
      <c r="H1485" s="104"/>
      <c r="J1485" s="101"/>
      <c r="K1485" s="102"/>
      <c r="L1485" s="102"/>
      <c r="M1485" s="102"/>
      <c r="N1485" s="102"/>
      <c r="O1485" s="102"/>
      <c r="P1485" s="102"/>
      <c r="Q1485" s="102"/>
      <c r="R1485" s="105"/>
      <c r="T1485" s="101"/>
      <c r="U1485" s="102"/>
      <c r="V1485" s="102"/>
      <c r="W1485" s="102"/>
      <c r="X1485" s="106"/>
      <c r="Z1485" s="107"/>
      <c r="AA1485" s="108"/>
      <c r="AB1485" s="108"/>
      <c r="AC1485" s="108"/>
      <c r="AD1485" s="109"/>
      <c r="AF1485" s="32" t="str">
        <f t="shared" si="367"/>
        <v/>
      </c>
      <c r="AG1485" s="31" t="str">
        <f t="shared" si="368"/>
        <v>?</v>
      </c>
      <c r="AH1485" s="31" t="str">
        <f t="shared" si="369"/>
        <v>?</v>
      </c>
      <c r="AI1485" s="31" t="str">
        <f t="shared" si="370"/>
        <v>?</v>
      </c>
      <c r="AJ1485" s="31" t="str">
        <f t="shared" si="371"/>
        <v>?</v>
      </c>
      <c r="AK1485" s="31" t="str">
        <f t="shared" si="372"/>
        <v>?</v>
      </c>
      <c r="AL1485" s="31" t="str">
        <f t="shared" si="373"/>
        <v>?</v>
      </c>
      <c r="AM1485" s="39" t="str">
        <f t="shared" si="374"/>
        <v/>
      </c>
      <c r="AN1485" s="31" t="str">
        <f t="shared" si="375"/>
        <v/>
      </c>
      <c r="AO1485" s="32" t="str">
        <f t="shared" si="376"/>
        <v/>
      </c>
      <c r="AP1485" s="32" t="str">
        <f t="shared" si="377"/>
        <v/>
      </c>
      <c r="AQ1485" s="32" t="str">
        <f t="shared" si="378"/>
        <v/>
      </c>
      <c r="AR1485" s="32" t="str">
        <f t="shared" si="379"/>
        <v/>
      </c>
      <c r="AS1485" s="32" t="str">
        <f t="shared" si="380"/>
        <v/>
      </c>
      <c r="AT1485" s="96" t="str">
        <f t="shared" si="381"/>
        <v xml:space="preserve"> </v>
      </c>
    </row>
    <row r="1486" spans="1:46" ht="14.25">
      <c r="A1486" s="84"/>
      <c r="B1486" s="101"/>
      <c r="C1486" s="102"/>
      <c r="D1486" s="102"/>
      <c r="E1486" s="102"/>
      <c r="F1486" s="103"/>
      <c r="H1486" s="104"/>
      <c r="J1486" s="101"/>
      <c r="K1486" s="102"/>
      <c r="L1486" s="102"/>
      <c r="M1486" s="102"/>
      <c r="N1486" s="102"/>
      <c r="O1486" s="102"/>
      <c r="P1486" s="102"/>
      <c r="Q1486" s="102"/>
      <c r="R1486" s="105"/>
      <c r="T1486" s="101"/>
      <c r="U1486" s="102"/>
      <c r="V1486" s="102"/>
      <c r="W1486" s="102"/>
      <c r="X1486" s="106"/>
      <c r="Z1486" s="107"/>
      <c r="AA1486" s="108"/>
      <c r="AB1486" s="108"/>
      <c r="AC1486" s="108"/>
      <c r="AD1486" s="109"/>
      <c r="AF1486" s="32" t="str">
        <f t="shared" si="367"/>
        <v/>
      </c>
      <c r="AG1486" s="31" t="str">
        <f t="shared" si="368"/>
        <v>?</v>
      </c>
      <c r="AH1486" s="31" t="str">
        <f t="shared" si="369"/>
        <v>?</v>
      </c>
      <c r="AI1486" s="31" t="str">
        <f t="shared" si="370"/>
        <v>?</v>
      </c>
      <c r="AJ1486" s="31" t="str">
        <f t="shared" si="371"/>
        <v>?</v>
      </c>
      <c r="AK1486" s="31" t="str">
        <f t="shared" si="372"/>
        <v>?</v>
      </c>
      <c r="AL1486" s="31" t="str">
        <f t="shared" si="373"/>
        <v>?</v>
      </c>
      <c r="AM1486" s="39" t="str">
        <f t="shared" si="374"/>
        <v/>
      </c>
      <c r="AN1486" s="31" t="str">
        <f t="shared" si="375"/>
        <v/>
      </c>
      <c r="AO1486" s="32" t="str">
        <f t="shared" si="376"/>
        <v/>
      </c>
      <c r="AP1486" s="32" t="str">
        <f t="shared" si="377"/>
        <v/>
      </c>
      <c r="AQ1486" s="32" t="str">
        <f t="shared" si="378"/>
        <v/>
      </c>
      <c r="AR1486" s="32" t="str">
        <f t="shared" si="379"/>
        <v/>
      </c>
      <c r="AS1486" s="32" t="str">
        <f t="shared" si="380"/>
        <v/>
      </c>
      <c r="AT1486" s="96" t="str">
        <f t="shared" si="381"/>
        <v xml:space="preserve"> </v>
      </c>
    </row>
    <row r="1487" spans="1:46" ht="14.25">
      <c r="A1487" s="84"/>
      <c r="B1487" s="101"/>
      <c r="C1487" s="102"/>
      <c r="D1487" s="102"/>
      <c r="E1487" s="102"/>
      <c r="F1487" s="103"/>
      <c r="H1487" s="104"/>
      <c r="J1487" s="101"/>
      <c r="K1487" s="102"/>
      <c r="L1487" s="102"/>
      <c r="M1487" s="102"/>
      <c r="N1487" s="102"/>
      <c r="O1487" s="102"/>
      <c r="P1487" s="102"/>
      <c r="Q1487" s="102"/>
      <c r="R1487" s="105"/>
      <c r="T1487" s="101"/>
      <c r="U1487" s="102"/>
      <c r="V1487" s="102"/>
      <c r="W1487" s="102"/>
      <c r="X1487" s="106"/>
      <c r="Z1487" s="107"/>
      <c r="AA1487" s="108"/>
      <c r="AB1487" s="108"/>
      <c r="AC1487" s="108"/>
      <c r="AD1487" s="109"/>
      <c r="AF1487" s="32" t="str">
        <f t="shared" si="367"/>
        <v/>
      </c>
      <c r="AG1487" s="31" t="str">
        <f t="shared" si="368"/>
        <v>?</v>
      </c>
      <c r="AH1487" s="31" t="str">
        <f t="shared" si="369"/>
        <v>?</v>
      </c>
      <c r="AI1487" s="31" t="str">
        <f t="shared" si="370"/>
        <v>?</v>
      </c>
      <c r="AJ1487" s="31" t="str">
        <f t="shared" si="371"/>
        <v>?</v>
      </c>
      <c r="AK1487" s="31" t="str">
        <f t="shared" si="372"/>
        <v>?</v>
      </c>
      <c r="AL1487" s="31" t="str">
        <f t="shared" si="373"/>
        <v>?</v>
      </c>
      <c r="AM1487" s="39" t="str">
        <f t="shared" si="374"/>
        <v/>
      </c>
      <c r="AN1487" s="31" t="str">
        <f t="shared" si="375"/>
        <v/>
      </c>
      <c r="AO1487" s="32" t="str">
        <f t="shared" si="376"/>
        <v/>
      </c>
      <c r="AP1487" s="32" t="str">
        <f t="shared" si="377"/>
        <v/>
      </c>
      <c r="AQ1487" s="32" t="str">
        <f t="shared" si="378"/>
        <v/>
      </c>
      <c r="AR1487" s="32" t="str">
        <f t="shared" si="379"/>
        <v/>
      </c>
      <c r="AS1487" s="32" t="str">
        <f t="shared" si="380"/>
        <v/>
      </c>
      <c r="AT1487" s="96" t="str">
        <f t="shared" si="381"/>
        <v xml:space="preserve"> </v>
      </c>
    </row>
    <row r="1488" spans="1:46" ht="14.25">
      <c r="A1488" s="84"/>
      <c r="B1488" s="101"/>
      <c r="C1488" s="102"/>
      <c r="D1488" s="102"/>
      <c r="E1488" s="102"/>
      <c r="F1488" s="103"/>
      <c r="H1488" s="104"/>
      <c r="J1488" s="101"/>
      <c r="K1488" s="102"/>
      <c r="L1488" s="102"/>
      <c r="M1488" s="102"/>
      <c r="N1488" s="102"/>
      <c r="O1488" s="102"/>
      <c r="P1488" s="102"/>
      <c r="Q1488" s="102"/>
      <c r="R1488" s="105"/>
      <c r="T1488" s="101"/>
      <c r="U1488" s="102"/>
      <c r="V1488" s="102"/>
      <c r="W1488" s="102"/>
      <c r="X1488" s="106"/>
      <c r="Z1488" s="107"/>
      <c r="AA1488" s="108"/>
      <c r="AB1488" s="108"/>
      <c r="AC1488" s="108"/>
      <c r="AD1488" s="109"/>
      <c r="AF1488" s="32" t="str">
        <f t="shared" si="367"/>
        <v/>
      </c>
      <c r="AG1488" s="31" t="str">
        <f t="shared" si="368"/>
        <v>?</v>
      </c>
      <c r="AH1488" s="31" t="str">
        <f t="shared" si="369"/>
        <v>?</v>
      </c>
      <c r="AI1488" s="31" t="str">
        <f t="shared" si="370"/>
        <v>?</v>
      </c>
      <c r="AJ1488" s="31" t="str">
        <f t="shared" si="371"/>
        <v>?</v>
      </c>
      <c r="AK1488" s="31" t="str">
        <f t="shared" si="372"/>
        <v>?</v>
      </c>
      <c r="AL1488" s="31" t="str">
        <f t="shared" si="373"/>
        <v>?</v>
      </c>
      <c r="AM1488" s="39" t="str">
        <f t="shared" si="374"/>
        <v/>
      </c>
      <c r="AN1488" s="31" t="str">
        <f t="shared" si="375"/>
        <v/>
      </c>
      <c r="AO1488" s="32" t="str">
        <f t="shared" si="376"/>
        <v/>
      </c>
      <c r="AP1488" s="32" t="str">
        <f t="shared" si="377"/>
        <v/>
      </c>
      <c r="AQ1488" s="32" t="str">
        <f t="shared" si="378"/>
        <v/>
      </c>
      <c r="AR1488" s="32" t="str">
        <f t="shared" si="379"/>
        <v/>
      </c>
      <c r="AS1488" s="32" t="str">
        <f t="shared" si="380"/>
        <v/>
      </c>
      <c r="AT1488" s="96" t="str">
        <f t="shared" si="381"/>
        <v xml:space="preserve"> </v>
      </c>
    </row>
    <row r="1489" spans="1:46" ht="14.25">
      <c r="A1489" s="84"/>
      <c r="B1489" s="101"/>
      <c r="C1489" s="102"/>
      <c r="D1489" s="102"/>
      <c r="E1489" s="102"/>
      <c r="F1489" s="103"/>
      <c r="H1489" s="104"/>
      <c r="J1489" s="101"/>
      <c r="K1489" s="102"/>
      <c r="L1489" s="102"/>
      <c r="M1489" s="102"/>
      <c r="N1489" s="102"/>
      <c r="O1489" s="102"/>
      <c r="P1489" s="102"/>
      <c r="Q1489" s="102"/>
      <c r="R1489" s="105"/>
      <c r="T1489" s="101"/>
      <c r="U1489" s="102"/>
      <c r="V1489" s="102"/>
      <c r="W1489" s="102"/>
      <c r="X1489" s="106"/>
      <c r="Z1489" s="107"/>
      <c r="AA1489" s="108"/>
      <c r="AB1489" s="108"/>
      <c r="AC1489" s="108"/>
      <c r="AD1489" s="109"/>
      <c r="AF1489" s="32" t="str">
        <f t="shared" si="367"/>
        <v/>
      </c>
      <c r="AG1489" s="31" t="str">
        <f t="shared" si="368"/>
        <v>?</v>
      </c>
      <c r="AH1489" s="31" t="str">
        <f t="shared" si="369"/>
        <v>?</v>
      </c>
      <c r="AI1489" s="31" t="str">
        <f t="shared" si="370"/>
        <v>?</v>
      </c>
      <c r="AJ1489" s="31" t="str">
        <f t="shared" si="371"/>
        <v>?</v>
      </c>
      <c r="AK1489" s="31" t="str">
        <f t="shared" si="372"/>
        <v>?</v>
      </c>
      <c r="AL1489" s="31" t="str">
        <f t="shared" si="373"/>
        <v>?</v>
      </c>
      <c r="AM1489" s="39" t="str">
        <f t="shared" si="374"/>
        <v/>
      </c>
      <c r="AN1489" s="31" t="str">
        <f t="shared" si="375"/>
        <v/>
      </c>
      <c r="AO1489" s="32" t="str">
        <f t="shared" si="376"/>
        <v/>
      </c>
      <c r="AP1489" s="32" t="str">
        <f t="shared" si="377"/>
        <v/>
      </c>
      <c r="AQ1489" s="32" t="str">
        <f t="shared" si="378"/>
        <v/>
      </c>
      <c r="AR1489" s="32" t="str">
        <f t="shared" si="379"/>
        <v/>
      </c>
      <c r="AS1489" s="32" t="str">
        <f t="shared" si="380"/>
        <v/>
      </c>
      <c r="AT1489" s="96" t="str">
        <f t="shared" si="381"/>
        <v xml:space="preserve"> </v>
      </c>
    </row>
    <row r="1490" spans="1:46" ht="14.25">
      <c r="A1490" s="84"/>
      <c r="B1490" s="101"/>
      <c r="C1490" s="102"/>
      <c r="D1490" s="102"/>
      <c r="E1490" s="102"/>
      <c r="F1490" s="103"/>
      <c r="H1490" s="104"/>
      <c r="J1490" s="101"/>
      <c r="K1490" s="102"/>
      <c r="L1490" s="102"/>
      <c r="M1490" s="102"/>
      <c r="N1490" s="102"/>
      <c r="O1490" s="102"/>
      <c r="P1490" s="102"/>
      <c r="Q1490" s="102"/>
      <c r="R1490" s="105"/>
      <c r="T1490" s="101"/>
      <c r="U1490" s="102"/>
      <c r="V1490" s="102"/>
      <c r="W1490" s="102"/>
      <c r="X1490" s="106"/>
      <c r="Z1490" s="107"/>
      <c r="AA1490" s="108"/>
      <c r="AB1490" s="108"/>
      <c r="AC1490" s="108"/>
      <c r="AD1490" s="109"/>
      <c r="AF1490" s="32" t="str">
        <f t="shared" si="367"/>
        <v/>
      </c>
      <c r="AG1490" s="31" t="str">
        <f t="shared" si="368"/>
        <v>?</v>
      </c>
      <c r="AH1490" s="31" t="str">
        <f t="shared" si="369"/>
        <v>?</v>
      </c>
      <c r="AI1490" s="31" t="str">
        <f t="shared" si="370"/>
        <v>?</v>
      </c>
      <c r="AJ1490" s="31" t="str">
        <f t="shared" si="371"/>
        <v>?</v>
      </c>
      <c r="AK1490" s="31" t="str">
        <f t="shared" si="372"/>
        <v>?</v>
      </c>
      <c r="AL1490" s="31" t="str">
        <f t="shared" si="373"/>
        <v>?</v>
      </c>
      <c r="AM1490" s="39" t="str">
        <f t="shared" si="374"/>
        <v/>
      </c>
      <c r="AN1490" s="31" t="str">
        <f t="shared" si="375"/>
        <v/>
      </c>
      <c r="AO1490" s="32" t="str">
        <f t="shared" si="376"/>
        <v/>
      </c>
      <c r="AP1490" s="32" t="str">
        <f t="shared" si="377"/>
        <v/>
      </c>
      <c r="AQ1490" s="32" t="str">
        <f t="shared" si="378"/>
        <v/>
      </c>
      <c r="AR1490" s="32" t="str">
        <f t="shared" si="379"/>
        <v/>
      </c>
      <c r="AS1490" s="32" t="str">
        <f t="shared" si="380"/>
        <v/>
      </c>
      <c r="AT1490" s="96" t="str">
        <f t="shared" si="381"/>
        <v xml:space="preserve"> </v>
      </c>
    </row>
    <row r="1491" spans="1:46" ht="14.25">
      <c r="A1491" s="84"/>
      <c r="B1491" s="101"/>
      <c r="C1491" s="102"/>
      <c r="D1491" s="102"/>
      <c r="E1491" s="102"/>
      <c r="F1491" s="103"/>
      <c r="H1491" s="104"/>
      <c r="J1491" s="101"/>
      <c r="K1491" s="102"/>
      <c r="L1491" s="102"/>
      <c r="M1491" s="102"/>
      <c r="N1491" s="102"/>
      <c r="O1491" s="102"/>
      <c r="P1491" s="102"/>
      <c r="Q1491" s="102"/>
      <c r="R1491" s="105"/>
      <c r="T1491" s="101"/>
      <c r="U1491" s="102"/>
      <c r="V1491" s="102"/>
      <c r="W1491" s="102"/>
      <c r="X1491" s="106"/>
      <c r="Z1491" s="107"/>
      <c r="AA1491" s="108"/>
      <c r="AB1491" s="108"/>
      <c r="AC1491" s="108"/>
      <c r="AD1491" s="109"/>
      <c r="AF1491" s="32" t="str">
        <f t="shared" si="367"/>
        <v/>
      </c>
      <c r="AG1491" s="31" t="str">
        <f t="shared" si="368"/>
        <v>?</v>
      </c>
      <c r="AH1491" s="31" t="str">
        <f t="shared" si="369"/>
        <v>?</v>
      </c>
      <c r="AI1491" s="31" t="str">
        <f t="shared" si="370"/>
        <v>?</v>
      </c>
      <c r="AJ1491" s="31" t="str">
        <f t="shared" si="371"/>
        <v>?</v>
      </c>
      <c r="AK1491" s="31" t="str">
        <f t="shared" si="372"/>
        <v>?</v>
      </c>
      <c r="AL1491" s="31" t="str">
        <f t="shared" si="373"/>
        <v>?</v>
      </c>
      <c r="AM1491" s="39" t="str">
        <f t="shared" si="374"/>
        <v/>
      </c>
      <c r="AN1491" s="31" t="str">
        <f t="shared" si="375"/>
        <v/>
      </c>
      <c r="AO1491" s="32" t="str">
        <f t="shared" si="376"/>
        <v/>
      </c>
      <c r="AP1491" s="32" t="str">
        <f t="shared" si="377"/>
        <v/>
      </c>
      <c r="AQ1491" s="32" t="str">
        <f t="shared" si="378"/>
        <v/>
      </c>
      <c r="AR1491" s="32" t="str">
        <f t="shared" si="379"/>
        <v/>
      </c>
      <c r="AS1491" s="32" t="str">
        <f t="shared" si="380"/>
        <v/>
      </c>
      <c r="AT1491" s="96" t="str">
        <f t="shared" si="381"/>
        <v xml:space="preserve"> </v>
      </c>
    </row>
    <row r="1492" spans="1:46" ht="14.25">
      <c r="A1492" s="84"/>
      <c r="B1492" s="101"/>
      <c r="C1492" s="102"/>
      <c r="D1492" s="102"/>
      <c r="E1492" s="102"/>
      <c r="F1492" s="103"/>
      <c r="H1492" s="104"/>
      <c r="J1492" s="101"/>
      <c r="K1492" s="102"/>
      <c r="L1492" s="102"/>
      <c r="M1492" s="102"/>
      <c r="N1492" s="102"/>
      <c r="O1492" s="102"/>
      <c r="P1492" s="102"/>
      <c r="Q1492" s="102"/>
      <c r="R1492" s="105"/>
      <c r="T1492" s="101"/>
      <c r="U1492" s="102"/>
      <c r="V1492" s="102"/>
      <c r="W1492" s="102"/>
      <c r="X1492" s="106"/>
      <c r="Z1492" s="107"/>
      <c r="AA1492" s="108"/>
      <c r="AB1492" s="108"/>
      <c r="AC1492" s="108"/>
      <c r="AD1492" s="109"/>
      <c r="AF1492" s="32" t="str">
        <f t="shared" si="367"/>
        <v/>
      </c>
      <c r="AG1492" s="31" t="str">
        <f t="shared" si="368"/>
        <v>?</v>
      </c>
      <c r="AH1492" s="31" t="str">
        <f t="shared" si="369"/>
        <v>?</v>
      </c>
      <c r="AI1492" s="31" t="str">
        <f t="shared" si="370"/>
        <v>?</v>
      </c>
      <c r="AJ1492" s="31" t="str">
        <f t="shared" si="371"/>
        <v>?</v>
      </c>
      <c r="AK1492" s="31" t="str">
        <f t="shared" si="372"/>
        <v>?</v>
      </c>
      <c r="AL1492" s="31" t="str">
        <f t="shared" si="373"/>
        <v>?</v>
      </c>
      <c r="AM1492" s="39" t="str">
        <f t="shared" si="374"/>
        <v/>
      </c>
      <c r="AN1492" s="31" t="str">
        <f t="shared" si="375"/>
        <v/>
      </c>
      <c r="AO1492" s="32" t="str">
        <f t="shared" si="376"/>
        <v/>
      </c>
      <c r="AP1492" s="32" t="str">
        <f t="shared" si="377"/>
        <v/>
      </c>
      <c r="AQ1492" s="32" t="str">
        <f t="shared" si="378"/>
        <v/>
      </c>
      <c r="AR1492" s="32" t="str">
        <f t="shared" si="379"/>
        <v/>
      </c>
      <c r="AS1492" s="32" t="str">
        <f t="shared" si="380"/>
        <v/>
      </c>
      <c r="AT1492" s="96" t="str">
        <f t="shared" si="381"/>
        <v xml:space="preserve"> </v>
      </c>
    </row>
    <row r="1493" spans="1:46" ht="14.25">
      <c r="A1493" s="84"/>
      <c r="B1493" s="101"/>
      <c r="C1493" s="102"/>
      <c r="D1493" s="102"/>
      <c r="E1493" s="102"/>
      <c r="F1493" s="103"/>
      <c r="H1493" s="104"/>
      <c r="J1493" s="101"/>
      <c r="K1493" s="102"/>
      <c r="L1493" s="102"/>
      <c r="M1493" s="102"/>
      <c r="N1493" s="102"/>
      <c r="O1493" s="102"/>
      <c r="P1493" s="102"/>
      <c r="Q1493" s="102"/>
      <c r="R1493" s="105"/>
      <c r="T1493" s="101"/>
      <c r="U1493" s="102"/>
      <c r="V1493" s="102"/>
      <c r="W1493" s="102"/>
      <c r="X1493" s="106"/>
      <c r="Z1493" s="107"/>
      <c r="AA1493" s="108"/>
      <c r="AB1493" s="108"/>
      <c r="AC1493" s="108"/>
      <c r="AD1493" s="109"/>
      <c r="AF1493" s="32" t="str">
        <f t="shared" si="367"/>
        <v/>
      </c>
      <c r="AG1493" s="31" t="str">
        <f t="shared" si="368"/>
        <v>?</v>
      </c>
      <c r="AH1493" s="31" t="str">
        <f t="shared" si="369"/>
        <v>?</v>
      </c>
      <c r="AI1493" s="31" t="str">
        <f t="shared" si="370"/>
        <v>?</v>
      </c>
      <c r="AJ1493" s="31" t="str">
        <f t="shared" si="371"/>
        <v>?</v>
      </c>
      <c r="AK1493" s="31" t="str">
        <f t="shared" si="372"/>
        <v>?</v>
      </c>
      <c r="AL1493" s="31" t="str">
        <f t="shared" si="373"/>
        <v>?</v>
      </c>
      <c r="AM1493" s="39" t="str">
        <f t="shared" si="374"/>
        <v/>
      </c>
      <c r="AN1493" s="31" t="str">
        <f t="shared" si="375"/>
        <v/>
      </c>
      <c r="AO1493" s="32" t="str">
        <f t="shared" si="376"/>
        <v/>
      </c>
      <c r="AP1493" s="32" t="str">
        <f t="shared" si="377"/>
        <v/>
      </c>
      <c r="AQ1493" s="32" t="str">
        <f t="shared" si="378"/>
        <v/>
      </c>
      <c r="AR1493" s="32" t="str">
        <f t="shared" si="379"/>
        <v/>
      </c>
      <c r="AS1493" s="32" t="str">
        <f t="shared" si="380"/>
        <v/>
      </c>
      <c r="AT1493" s="96" t="str">
        <f t="shared" si="381"/>
        <v xml:space="preserve"> </v>
      </c>
    </row>
    <row r="1494" spans="1:46" ht="14.25">
      <c r="A1494" s="84"/>
      <c r="B1494" s="101"/>
      <c r="C1494" s="102"/>
      <c r="D1494" s="102"/>
      <c r="E1494" s="102"/>
      <c r="F1494" s="103"/>
      <c r="H1494" s="104"/>
      <c r="J1494" s="101"/>
      <c r="K1494" s="102"/>
      <c r="L1494" s="102"/>
      <c r="M1494" s="102"/>
      <c r="N1494" s="102"/>
      <c r="O1494" s="102"/>
      <c r="P1494" s="102"/>
      <c r="Q1494" s="102"/>
      <c r="R1494" s="105"/>
      <c r="T1494" s="101"/>
      <c r="U1494" s="102"/>
      <c r="V1494" s="102"/>
      <c r="W1494" s="102"/>
      <c r="X1494" s="106"/>
      <c r="Z1494" s="107"/>
      <c r="AA1494" s="108"/>
      <c r="AB1494" s="108"/>
      <c r="AC1494" s="108"/>
      <c r="AD1494" s="109"/>
      <c r="AF1494" s="32" t="str">
        <f t="shared" si="367"/>
        <v/>
      </c>
      <c r="AG1494" s="31" t="str">
        <f t="shared" si="368"/>
        <v>?</v>
      </c>
      <c r="AH1494" s="31" t="str">
        <f t="shared" si="369"/>
        <v>?</v>
      </c>
      <c r="AI1494" s="31" t="str">
        <f t="shared" si="370"/>
        <v>?</v>
      </c>
      <c r="AJ1494" s="31" t="str">
        <f t="shared" si="371"/>
        <v>?</v>
      </c>
      <c r="AK1494" s="31" t="str">
        <f t="shared" si="372"/>
        <v>?</v>
      </c>
      <c r="AL1494" s="31" t="str">
        <f t="shared" si="373"/>
        <v>?</v>
      </c>
      <c r="AM1494" s="39" t="str">
        <f t="shared" si="374"/>
        <v/>
      </c>
      <c r="AN1494" s="31" t="str">
        <f t="shared" si="375"/>
        <v/>
      </c>
      <c r="AO1494" s="32" t="str">
        <f t="shared" si="376"/>
        <v/>
      </c>
      <c r="AP1494" s="32" t="str">
        <f t="shared" si="377"/>
        <v/>
      </c>
      <c r="AQ1494" s="32" t="str">
        <f t="shared" si="378"/>
        <v/>
      </c>
      <c r="AR1494" s="32" t="str">
        <f t="shared" si="379"/>
        <v/>
      </c>
      <c r="AS1494" s="32" t="str">
        <f t="shared" si="380"/>
        <v/>
      </c>
      <c r="AT1494" s="96" t="str">
        <f t="shared" si="381"/>
        <v xml:space="preserve"> </v>
      </c>
    </row>
    <row r="1495" spans="1:46" ht="14.25">
      <c r="A1495" s="84"/>
      <c r="B1495" s="101"/>
      <c r="C1495" s="102"/>
      <c r="D1495" s="102"/>
      <c r="E1495" s="102"/>
      <c r="F1495" s="103"/>
      <c r="H1495" s="104"/>
      <c r="J1495" s="101"/>
      <c r="K1495" s="102"/>
      <c r="L1495" s="102"/>
      <c r="M1495" s="102"/>
      <c r="N1495" s="102"/>
      <c r="O1495" s="102"/>
      <c r="P1495" s="102"/>
      <c r="Q1495" s="102"/>
      <c r="R1495" s="105"/>
      <c r="T1495" s="101"/>
      <c r="U1495" s="102"/>
      <c r="V1495" s="102"/>
      <c r="W1495" s="102"/>
      <c r="X1495" s="106"/>
      <c r="Z1495" s="107"/>
      <c r="AA1495" s="108"/>
      <c r="AB1495" s="108"/>
      <c r="AC1495" s="108"/>
      <c r="AD1495" s="109"/>
      <c r="AF1495" s="32" t="str">
        <f t="shared" si="367"/>
        <v/>
      </c>
      <c r="AG1495" s="31" t="str">
        <f t="shared" si="368"/>
        <v>?</v>
      </c>
      <c r="AH1495" s="31" t="str">
        <f t="shared" si="369"/>
        <v>?</v>
      </c>
      <c r="AI1495" s="31" t="str">
        <f t="shared" si="370"/>
        <v>?</v>
      </c>
      <c r="AJ1495" s="31" t="str">
        <f t="shared" si="371"/>
        <v>?</v>
      </c>
      <c r="AK1495" s="31" t="str">
        <f t="shared" si="372"/>
        <v>?</v>
      </c>
      <c r="AL1495" s="31" t="str">
        <f t="shared" si="373"/>
        <v>?</v>
      </c>
      <c r="AM1495" s="39" t="str">
        <f t="shared" si="374"/>
        <v/>
      </c>
      <c r="AN1495" s="31" t="str">
        <f t="shared" si="375"/>
        <v/>
      </c>
      <c r="AO1495" s="32" t="str">
        <f t="shared" si="376"/>
        <v/>
      </c>
      <c r="AP1495" s="32" t="str">
        <f t="shared" si="377"/>
        <v/>
      </c>
      <c r="AQ1495" s="32" t="str">
        <f t="shared" si="378"/>
        <v/>
      </c>
      <c r="AR1495" s="32" t="str">
        <f t="shared" si="379"/>
        <v/>
      </c>
      <c r="AS1495" s="32" t="str">
        <f t="shared" si="380"/>
        <v/>
      </c>
      <c r="AT1495" s="96" t="str">
        <f t="shared" si="381"/>
        <v xml:space="preserve"> </v>
      </c>
    </row>
    <row r="1496" spans="1:46" ht="14.25">
      <c r="A1496" s="84"/>
      <c r="B1496" s="101"/>
      <c r="C1496" s="102"/>
      <c r="D1496" s="102"/>
      <c r="E1496" s="102"/>
      <c r="F1496" s="103"/>
      <c r="H1496" s="104"/>
      <c r="J1496" s="101"/>
      <c r="K1496" s="102"/>
      <c r="L1496" s="102"/>
      <c r="M1496" s="102"/>
      <c r="N1496" s="102"/>
      <c r="O1496" s="102"/>
      <c r="P1496" s="102"/>
      <c r="Q1496" s="102"/>
      <c r="R1496" s="105"/>
      <c r="T1496" s="101"/>
      <c r="U1496" s="102"/>
      <c r="V1496" s="102"/>
      <c r="W1496" s="102"/>
      <c r="X1496" s="106"/>
      <c r="Z1496" s="107"/>
      <c r="AA1496" s="108"/>
      <c r="AB1496" s="108"/>
      <c r="AC1496" s="108"/>
      <c r="AD1496" s="109"/>
      <c r="AF1496" s="32" t="str">
        <f t="shared" si="367"/>
        <v/>
      </c>
      <c r="AG1496" s="31" t="str">
        <f t="shared" si="368"/>
        <v>?</v>
      </c>
      <c r="AH1496" s="31" t="str">
        <f t="shared" si="369"/>
        <v>?</v>
      </c>
      <c r="AI1496" s="31" t="str">
        <f t="shared" si="370"/>
        <v>?</v>
      </c>
      <c r="AJ1496" s="31" t="str">
        <f t="shared" si="371"/>
        <v>?</v>
      </c>
      <c r="AK1496" s="31" t="str">
        <f t="shared" si="372"/>
        <v>?</v>
      </c>
      <c r="AL1496" s="31" t="str">
        <f t="shared" si="373"/>
        <v>?</v>
      </c>
      <c r="AM1496" s="39" t="str">
        <f t="shared" si="374"/>
        <v/>
      </c>
      <c r="AN1496" s="31" t="str">
        <f t="shared" si="375"/>
        <v/>
      </c>
      <c r="AO1496" s="32" t="str">
        <f t="shared" si="376"/>
        <v/>
      </c>
      <c r="AP1496" s="32" t="str">
        <f t="shared" si="377"/>
        <v/>
      </c>
      <c r="AQ1496" s="32" t="str">
        <f t="shared" si="378"/>
        <v/>
      </c>
      <c r="AR1496" s="32" t="str">
        <f t="shared" si="379"/>
        <v/>
      </c>
      <c r="AS1496" s="32" t="str">
        <f t="shared" si="380"/>
        <v/>
      </c>
      <c r="AT1496" s="96" t="str">
        <f t="shared" si="381"/>
        <v xml:space="preserve"> </v>
      </c>
    </row>
    <row r="1497" spans="1:46" ht="14.25">
      <c r="A1497" s="84"/>
      <c r="B1497" s="101"/>
      <c r="C1497" s="102"/>
      <c r="D1497" s="102"/>
      <c r="E1497" s="102"/>
      <c r="F1497" s="103"/>
      <c r="H1497" s="104"/>
      <c r="J1497" s="101"/>
      <c r="K1497" s="102"/>
      <c r="L1497" s="102"/>
      <c r="M1497" s="102"/>
      <c r="N1497" s="102"/>
      <c r="O1497" s="102"/>
      <c r="P1497" s="102"/>
      <c r="Q1497" s="102"/>
      <c r="R1497" s="105"/>
      <c r="T1497" s="101"/>
      <c r="U1497" s="102"/>
      <c r="V1497" s="102"/>
      <c r="W1497" s="102"/>
      <c r="X1497" s="106"/>
      <c r="Z1497" s="107"/>
      <c r="AA1497" s="108"/>
      <c r="AB1497" s="108"/>
      <c r="AC1497" s="108"/>
      <c r="AD1497" s="109"/>
      <c r="AF1497" s="32" t="str">
        <f t="shared" si="367"/>
        <v/>
      </c>
      <c r="AG1497" s="31" t="str">
        <f t="shared" si="368"/>
        <v>?</v>
      </c>
      <c r="AH1497" s="31" t="str">
        <f t="shared" si="369"/>
        <v>?</v>
      </c>
      <c r="AI1497" s="31" t="str">
        <f t="shared" si="370"/>
        <v>?</v>
      </c>
      <c r="AJ1497" s="31" t="str">
        <f t="shared" si="371"/>
        <v>?</v>
      </c>
      <c r="AK1497" s="31" t="str">
        <f t="shared" si="372"/>
        <v>?</v>
      </c>
      <c r="AL1497" s="31" t="str">
        <f t="shared" si="373"/>
        <v>?</v>
      </c>
      <c r="AM1497" s="39" t="str">
        <f t="shared" si="374"/>
        <v/>
      </c>
      <c r="AN1497" s="31" t="str">
        <f t="shared" si="375"/>
        <v/>
      </c>
      <c r="AO1497" s="32" t="str">
        <f t="shared" si="376"/>
        <v/>
      </c>
      <c r="AP1497" s="32" t="str">
        <f t="shared" si="377"/>
        <v/>
      </c>
      <c r="AQ1497" s="32" t="str">
        <f t="shared" si="378"/>
        <v/>
      </c>
      <c r="AR1497" s="32" t="str">
        <f t="shared" si="379"/>
        <v/>
      </c>
      <c r="AS1497" s="32" t="str">
        <f t="shared" si="380"/>
        <v/>
      </c>
      <c r="AT1497" s="96" t="str">
        <f t="shared" si="381"/>
        <v xml:space="preserve"> </v>
      </c>
    </row>
    <row r="1498" spans="1:46" ht="14.25">
      <c r="A1498" s="84"/>
      <c r="B1498" s="101"/>
      <c r="C1498" s="102"/>
      <c r="D1498" s="102"/>
      <c r="E1498" s="102"/>
      <c r="F1498" s="103"/>
      <c r="H1498" s="104"/>
      <c r="J1498" s="101"/>
      <c r="K1498" s="102"/>
      <c r="L1498" s="102"/>
      <c r="M1498" s="102"/>
      <c r="N1498" s="102"/>
      <c r="O1498" s="102"/>
      <c r="P1498" s="102"/>
      <c r="Q1498" s="102"/>
      <c r="R1498" s="105"/>
      <c r="T1498" s="101"/>
      <c r="U1498" s="102"/>
      <c r="V1498" s="102"/>
      <c r="W1498" s="102"/>
      <c r="X1498" s="106"/>
      <c r="Z1498" s="107"/>
      <c r="AA1498" s="108"/>
      <c r="AB1498" s="108"/>
      <c r="AC1498" s="108"/>
      <c r="AD1498" s="109"/>
      <c r="AF1498" s="32" t="str">
        <f t="shared" si="367"/>
        <v/>
      </c>
      <c r="AG1498" s="31" t="str">
        <f t="shared" si="368"/>
        <v>?</v>
      </c>
      <c r="AH1498" s="31" t="str">
        <f t="shared" si="369"/>
        <v>?</v>
      </c>
      <c r="AI1498" s="31" t="str">
        <f t="shared" si="370"/>
        <v>?</v>
      </c>
      <c r="AJ1498" s="31" t="str">
        <f t="shared" si="371"/>
        <v>?</v>
      </c>
      <c r="AK1498" s="31" t="str">
        <f t="shared" si="372"/>
        <v>?</v>
      </c>
      <c r="AL1498" s="31" t="str">
        <f t="shared" si="373"/>
        <v>?</v>
      </c>
      <c r="AM1498" s="39" t="str">
        <f t="shared" si="374"/>
        <v/>
      </c>
      <c r="AN1498" s="31" t="str">
        <f t="shared" si="375"/>
        <v/>
      </c>
      <c r="AO1498" s="32" t="str">
        <f t="shared" si="376"/>
        <v/>
      </c>
      <c r="AP1498" s="32" t="str">
        <f t="shared" si="377"/>
        <v/>
      </c>
      <c r="AQ1498" s="32" t="str">
        <f t="shared" si="378"/>
        <v/>
      </c>
      <c r="AR1498" s="32" t="str">
        <f t="shared" si="379"/>
        <v/>
      </c>
      <c r="AS1498" s="32" t="str">
        <f t="shared" si="380"/>
        <v/>
      </c>
      <c r="AT1498" s="96" t="str">
        <f t="shared" si="381"/>
        <v xml:space="preserve"> </v>
      </c>
    </row>
    <row r="1499" spans="1:46" ht="14.25">
      <c r="A1499" s="84"/>
      <c r="B1499" s="101"/>
      <c r="C1499" s="102"/>
      <c r="D1499" s="102"/>
      <c r="E1499" s="102"/>
      <c r="F1499" s="103"/>
      <c r="H1499" s="104"/>
      <c r="J1499" s="101"/>
      <c r="K1499" s="102"/>
      <c r="L1499" s="102"/>
      <c r="M1499" s="102"/>
      <c r="N1499" s="102"/>
      <c r="O1499" s="102"/>
      <c r="P1499" s="102"/>
      <c r="Q1499" s="102"/>
      <c r="R1499" s="105"/>
      <c r="T1499" s="101"/>
      <c r="U1499" s="102"/>
      <c r="V1499" s="102"/>
      <c r="W1499" s="102"/>
      <c r="X1499" s="106"/>
      <c r="Z1499" s="107"/>
      <c r="AA1499" s="108"/>
      <c r="AB1499" s="108"/>
      <c r="AC1499" s="108"/>
      <c r="AD1499" s="109"/>
      <c r="AF1499" s="32" t="str">
        <f t="shared" si="367"/>
        <v/>
      </c>
      <c r="AG1499" s="31" t="str">
        <f t="shared" si="368"/>
        <v>?</v>
      </c>
      <c r="AH1499" s="31" t="str">
        <f t="shared" si="369"/>
        <v>?</v>
      </c>
      <c r="AI1499" s="31" t="str">
        <f t="shared" si="370"/>
        <v>?</v>
      </c>
      <c r="AJ1499" s="31" t="str">
        <f t="shared" si="371"/>
        <v>?</v>
      </c>
      <c r="AK1499" s="31" t="str">
        <f t="shared" si="372"/>
        <v>?</v>
      </c>
      <c r="AL1499" s="31" t="str">
        <f t="shared" si="373"/>
        <v>?</v>
      </c>
      <c r="AM1499" s="39" t="str">
        <f t="shared" si="374"/>
        <v/>
      </c>
      <c r="AN1499" s="31" t="str">
        <f t="shared" si="375"/>
        <v/>
      </c>
      <c r="AO1499" s="32" t="str">
        <f t="shared" si="376"/>
        <v/>
      </c>
      <c r="AP1499" s="32" t="str">
        <f t="shared" si="377"/>
        <v/>
      </c>
      <c r="AQ1499" s="32" t="str">
        <f t="shared" si="378"/>
        <v/>
      </c>
      <c r="AR1499" s="32" t="str">
        <f t="shared" si="379"/>
        <v/>
      </c>
      <c r="AS1499" s="32" t="str">
        <f t="shared" si="380"/>
        <v/>
      </c>
      <c r="AT1499" s="96" t="str">
        <f t="shared" si="381"/>
        <v xml:space="preserve"> </v>
      </c>
    </row>
    <row r="1500" spans="1:46" ht="14.25">
      <c r="A1500" s="84"/>
      <c r="B1500" s="101"/>
      <c r="C1500" s="102"/>
      <c r="D1500" s="102"/>
      <c r="E1500" s="102"/>
      <c r="F1500" s="103"/>
      <c r="H1500" s="104"/>
      <c r="J1500" s="101"/>
      <c r="K1500" s="102"/>
      <c r="L1500" s="102"/>
      <c r="M1500" s="102"/>
      <c r="N1500" s="102"/>
      <c r="O1500" s="102"/>
      <c r="P1500" s="102"/>
      <c r="Q1500" s="102"/>
      <c r="R1500" s="105"/>
      <c r="T1500" s="101"/>
      <c r="U1500" s="102"/>
      <c r="V1500" s="102"/>
      <c r="W1500" s="102"/>
      <c r="X1500" s="106"/>
      <c r="Z1500" s="107"/>
      <c r="AA1500" s="108"/>
      <c r="AB1500" s="108"/>
      <c r="AC1500" s="108"/>
      <c r="AD1500" s="109"/>
      <c r="AF1500" s="32" t="str">
        <f t="shared" si="367"/>
        <v/>
      </c>
      <c r="AG1500" s="31" t="str">
        <f t="shared" si="368"/>
        <v>?</v>
      </c>
      <c r="AH1500" s="31" t="str">
        <f t="shared" si="369"/>
        <v>?</v>
      </c>
      <c r="AI1500" s="31" t="str">
        <f t="shared" si="370"/>
        <v>?</v>
      </c>
      <c r="AJ1500" s="31" t="str">
        <f t="shared" si="371"/>
        <v>?</v>
      </c>
      <c r="AK1500" s="31" t="str">
        <f t="shared" si="372"/>
        <v>?</v>
      </c>
      <c r="AL1500" s="31" t="str">
        <f t="shared" si="373"/>
        <v>?</v>
      </c>
      <c r="AM1500" s="39" t="str">
        <f t="shared" si="374"/>
        <v/>
      </c>
      <c r="AN1500" s="31" t="str">
        <f t="shared" si="375"/>
        <v/>
      </c>
      <c r="AO1500" s="32" t="str">
        <f t="shared" si="376"/>
        <v/>
      </c>
      <c r="AP1500" s="32" t="str">
        <f t="shared" si="377"/>
        <v/>
      </c>
      <c r="AQ1500" s="32" t="str">
        <f t="shared" si="378"/>
        <v/>
      </c>
      <c r="AR1500" s="32" t="str">
        <f t="shared" si="379"/>
        <v/>
      </c>
      <c r="AS1500" s="32" t="str">
        <f t="shared" si="380"/>
        <v/>
      </c>
      <c r="AT1500" s="96" t="str">
        <f t="shared" si="381"/>
        <v xml:space="preserve"> </v>
      </c>
    </row>
    <row r="1501" spans="1:46" ht="14.25">
      <c r="A1501" s="84"/>
      <c r="B1501" s="101"/>
      <c r="C1501" s="102"/>
      <c r="D1501" s="102"/>
      <c r="E1501" s="102"/>
      <c r="F1501" s="103"/>
      <c r="H1501" s="104"/>
      <c r="J1501" s="101"/>
      <c r="K1501" s="102"/>
      <c r="L1501" s="102"/>
      <c r="M1501" s="102"/>
      <c r="N1501" s="102"/>
      <c r="O1501" s="102"/>
      <c r="P1501" s="102"/>
      <c r="Q1501" s="102"/>
      <c r="R1501" s="105"/>
      <c r="T1501" s="101"/>
      <c r="U1501" s="102"/>
      <c r="V1501" s="102"/>
      <c r="W1501" s="102"/>
      <c r="X1501" s="106"/>
      <c r="Z1501" s="107"/>
      <c r="AA1501" s="108"/>
      <c r="AB1501" s="108"/>
      <c r="AC1501" s="108"/>
      <c r="AD1501" s="109"/>
      <c r="AF1501" s="32" t="str">
        <f t="shared" si="367"/>
        <v/>
      </c>
      <c r="AG1501" s="31" t="str">
        <f t="shared" si="368"/>
        <v>?</v>
      </c>
      <c r="AH1501" s="31" t="str">
        <f t="shared" si="369"/>
        <v>?</v>
      </c>
      <c r="AI1501" s="31" t="str">
        <f t="shared" si="370"/>
        <v>?</v>
      </c>
      <c r="AJ1501" s="31" t="str">
        <f t="shared" si="371"/>
        <v>?</v>
      </c>
      <c r="AK1501" s="31" t="str">
        <f t="shared" si="372"/>
        <v>?</v>
      </c>
      <c r="AL1501" s="31" t="str">
        <f t="shared" si="373"/>
        <v>?</v>
      </c>
      <c r="AM1501" s="39" t="str">
        <f t="shared" si="374"/>
        <v/>
      </c>
      <c r="AN1501" s="31" t="str">
        <f t="shared" si="375"/>
        <v/>
      </c>
      <c r="AO1501" s="32" t="str">
        <f t="shared" si="376"/>
        <v/>
      </c>
      <c r="AP1501" s="32" t="str">
        <f t="shared" si="377"/>
        <v/>
      </c>
      <c r="AQ1501" s="32" t="str">
        <f t="shared" si="378"/>
        <v/>
      </c>
      <c r="AR1501" s="32" t="str">
        <f t="shared" si="379"/>
        <v/>
      </c>
      <c r="AS1501" s="32" t="str">
        <f t="shared" si="380"/>
        <v/>
      </c>
      <c r="AT1501" s="96" t="str">
        <f t="shared" si="381"/>
        <v xml:space="preserve"> </v>
      </c>
    </row>
    <row r="1502" spans="1:46" ht="14.25">
      <c r="A1502" s="84"/>
      <c r="B1502" s="101"/>
      <c r="C1502" s="102"/>
      <c r="D1502" s="102"/>
      <c r="E1502" s="102"/>
      <c r="F1502" s="103"/>
      <c r="H1502" s="104"/>
      <c r="J1502" s="101"/>
      <c r="K1502" s="102"/>
      <c r="L1502" s="102"/>
      <c r="M1502" s="102"/>
      <c r="N1502" s="102"/>
      <c r="O1502" s="102"/>
      <c r="P1502" s="102"/>
      <c r="Q1502" s="102"/>
      <c r="R1502" s="105"/>
      <c r="T1502" s="101"/>
      <c r="U1502" s="102"/>
      <c r="V1502" s="102"/>
      <c r="W1502" s="102"/>
      <c r="X1502" s="106"/>
      <c r="Z1502" s="107"/>
      <c r="AA1502" s="108"/>
      <c r="AB1502" s="108"/>
      <c r="AC1502" s="108"/>
      <c r="AD1502" s="109"/>
      <c r="AF1502" s="32" t="str">
        <f t="shared" ref="AF1502:AF1565" si="382">IF(COUNTA(H1502)&gt;0,CONCATENATE(" [",H1502,"] "),"")</f>
        <v/>
      </c>
      <c r="AG1502" s="31" t="str">
        <f t="shared" ref="AG1502:AG1565" si="383">IF(COUNTA(L1502)&gt;0,RIGHT(L1502,LEN(L1502)-5),"?")</f>
        <v>?</v>
      </c>
      <c r="AH1502" s="31" t="str">
        <f t="shared" ref="AH1502:AH1565" si="384">IF(COUNTA(M1502)&gt;0,RIGHT(M1502,LEN(M1502)-5),"?")</f>
        <v>?</v>
      </c>
      <c r="AI1502" s="31" t="str">
        <f t="shared" ref="AI1502:AI1565" si="385">IF(COUNTA(N1502)&gt;0,RIGHT(N1502,LEN(N1502)-5),"?")</f>
        <v>?</v>
      </c>
      <c r="AJ1502" s="31" t="str">
        <f t="shared" ref="AJ1502:AJ1565" si="386">IF(COUNTA(O1502)&gt;0,RIGHT(O1502,LEN(O1502)-5),"?")</f>
        <v>?</v>
      </c>
      <c r="AK1502" s="31" t="str">
        <f t="shared" ref="AK1502:AK1565" si="387">IF(COUNTA(P1502)&gt;0,RIGHT(P1502,LEN(P1502)-5),"?")</f>
        <v>?</v>
      </c>
      <c r="AL1502" s="31" t="str">
        <f t="shared" ref="AL1502:AL1565" si="388">IF(COUNTA(Q1502)&gt;0,RIGHT(Q1502,LEN(Q1502)-5),"?")</f>
        <v>?</v>
      </c>
      <c r="AM1502" s="39" t="str">
        <f t="shared" ref="AM1502:AM1565" si="389">IF(COUNTA(R1502)&gt;0,CONCATENATE(" Fasta: ",RIGHT(R1502,LEN(R1502)-5)),"")</f>
        <v/>
      </c>
      <c r="AN1502" s="31" t="str">
        <f t="shared" ref="AN1502:AN1565" si="390">IF(A1502="Målvakt",CONCATENATE(AG1502," - ",AK1502),"")</f>
        <v/>
      </c>
      <c r="AO1502" s="32" t="str">
        <f t="shared" ref="AO1502:AO1565" si="391">IF(A1502="Försvarare",CONCATENATE(AK1502," - ",AH1502," - ",AJ1502," - ",AI1502),"")</f>
        <v/>
      </c>
      <c r="AP1502" s="32" t="str">
        <f t="shared" ref="AP1502:AP1565" si="392">IF(A1502="Inner",CONCATENATE(AH1502," - ",AI1502," - ",AK1502),"")</f>
        <v/>
      </c>
      <c r="AQ1502" s="32" t="str">
        <f t="shared" ref="AQ1502:AQ1565" si="393">IF(A1502="Ytter",CONCATENATE(AJ1502," - ",AH1502," - ",AI1502," - ",AK1502),"")</f>
        <v/>
      </c>
      <c r="AR1502" s="32" t="str">
        <f t="shared" ref="AR1502:AR1565" si="394">IF(A1502="Anfallare",CONCATENATE(AL1502," - ",AI1502," - ",AJ1502),"")</f>
        <v/>
      </c>
      <c r="AS1502" s="32" t="str">
        <f t="shared" ref="AS1502:AS1565" si="395">IF(A1502="Def anfallare",CONCATENATE(AI1502," - ",AH1502," - ",AL1502," - ",AJ1502),"")</f>
        <v/>
      </c>
      <c r="AT1502" s="96" t="str">
        <f t="shared" si="381"/>
        <v xml:space="preserve"> </v>
      </c>
    </row>
    <row r="1503" spans="1:46" ht="14.25">
      <c r="A1503" s="84"/>
      <c r="B1503" s="101"/>
      <c r="C1503" s="102"/>
      <c r="D1503" s="102"/>
      <c r="E1503" s="102"/>
      <c r="F1503" s="103"/>
      <c r="H1503" s="104"/>
      <c r="J1503" s="101"/>
      <c r="K1503" s="102"/>
      <c r="L1503" s="102"/>
      <c r="M1503" s="102"/>
      <c r="N1503" s="102"/>
      <c r="O1503" s="102"/>
      <c r="P1503" s="102"/>
      <c r="Q1503" s="102"/>
      <c r="R1503" s="105"/>
      <c r="T1503" s="101"/>
      <c r="U1503" s="102"/>
      <c r="V1503" s="102"/>
      <c r="W1503" s="102"/>
      <c r="X1503" s="106"/>
      <c r="Z1503" s="107"/>
      <c r="AA1503" s="108"/>
      <c r="AB1503" s="108"/>
      <c r="AC1503" s="108"/>
      <c r="AD1503" s="109"/>
      <c r="AF1503" s="32" t="str">
        <f t="shared" si="382"/>
        <v/>
      </c>
      <c r="AG1503" s="31" t="str">
        <f t="shared" si="383"/>
        <v>?</v>
      </c>
      <c r="AH1503" s="31" t="str">
        <f t="shared" si="384"/>
        <v>?</v>
      </c>
      <c r="AI1503" s="31" t="str">
        <f t="shared" si="385"/>
        <v>?</v>
      </c>
      <c r="AJ1503" s="31" t="str">
        <f t="shared" si="386"/>
        <v>?</v>
      </c>
      <c r="AK1503" s="31" t="str">
        <f t="shared" si="387"/>
        <v>?</v>
      </c>
      <c r="AL1503" s="31" t="str">
        <f t="shared" si="388"/>
        <v>?</v>
      </c>
      <c r="AM1503" s="39" t="str">
        <f t="shared" si="389"/>
        <v/>
      </c>
      <c r="AN1503" s="31" t="str">
        <f t="shared" si="390"/>
        <v/>
      </c>
      <c r="AO1503" s="32" t="str">
        <f t="shared" si="391"/>
        <v/>
      </c>
      <c r="AP1503" s="32" t="str">
        <f t="shared" si="392"/>
        <v/>
      </c>
      <c r="AQ1503" s="32" t="str">
        <f t="shared" si="393"/>
        <v/>
      </c>
      <c r="AR1503" s="32" t="str">
        <f t="shared" si="394"/>
        <v/>
      </c>
      <c r="AS1503" s="32" t="str">
        <f t="shared" si="395"/>
        <v/>
      </c>
      <c r="AT1503" s="96" t="str">
        <f t="shared" si="381"/>
        <v xml:space="preserve"> </v>
      </c>
    </row>
    <row r="1504" spans="1:46" ht="14.25">
      <c r="A1504" s="84"/>
      <c r="B1504" s="101"/>
      <c r="C1504" s="102"/>
      <c r="D1504" s="102"/>
      <c r="E1504" s="102"/>
      <c r="F1504" s="103"/>
      <c r="H1504" s="104"/>
      <c r="J1504" s="101"/>
      <c r="K1504" s="102"/>
      <c r="L1504" s="102"/>
      <c r="M1504" s="102"/>
      <c r="N1504" s="102"/>
      <c r="O1504" s="102"/>
      <c r="P1504" s="102"/>
      <c r="Q1504" s="102"/>
      <c r="R1504" s="105"/>
      <c r="T1504" s="101"/>
      <c r="U1504" s="102"/>
      <c r="V1504" s="102"/>
      <c r="W1504" s="102"/>
      <c r="X1504" s="106"/>
      <c r="Z1504" s="107"/>
      <c r="AA1504" s="108"/>
      <c r="AB1504" s="108"/>
      <c r="AC1504" s="108"/>
      <c r="AD1504" s="109"/>
      <c r="AF1504" s="32" t="str">
        <f t="shared" si="382"/>
        <v/>
      </c>
      <c r="AG1504" s="31" t="str">
        <f t="shared" si="383"/>
        <v>?</v>
      </c>
      <c r="AH1504" s="31" t="str">
        <f t="shared" si="384"/>
        <v>?</v>
      </c>
      <c r="AI1504" s="31" t="str">
        <f t="shared" si="385"/>
        <v>?</v>
      </c>
      <c r="AJ1504" s="31" t="str">
        <f t="shared" si="386"/>
        <v>?</v>
      </c>
      <c r="AK1504" s="31" t="str">
        <f t="shared" si="387"/>
        <v>?</v>
      </c>
      <c r="AL1504" s="31" t="str">
        <f t="shared" si="388"/>
        <v>?</v>
      </c>
      <c r="AM1504" s="39" t="str">
        <f t="shared" si="389"/>
        <v/>
      </c>
      <c r="AN1504" s="31" t="str">
        <f t="shared" si="390"/>
        <v/>
      </c>
      <c r="AO1504" s="32" t="str">
        <f t="shared" si="391"/>
        <v/>
      </c>
      <c r="AP1504" s="32" t="str">
        <f t="shared" si="392"/>
        <v/>
      </c>
      <c r="AQ1504" s="32" t="str">
        <f t="shared" si="393"/>
        <v/>
      </c>
      <c r="AR1504" s="32" t="str">
        <f t="shared" si="394"/>
        <v/>
      </c>
      <c r="AS1504" s="32" t="str">
        <f t="shared" si="395"/>
        <v/>
      </c>
      <c r="AT1504" s="96" t="str">
        <f t="shared" si="381"/>
        <v xml:space="preserve"> </v>
      </c>
    </row>
    <row r="1505" spans="1:46" ht="14.25">
      <c r="A1505" s="84"/>
      <c r="B1505" s="101"/>
      <c r="C1505" s="102"/>
      <c r="D1505" s="102"/>
      <c r="E1505" s="102"/>
      <c r="F1505" s="103"/>
      <c r="H1505" s="104"/>
      <c r="J1505" s="101"/>
      <c r="K1505" s="102"/>
      <c r="L1505" s="102"/>
      <c r="M1505" s="102"/>
      <c r="N1505" s="102"/>
      <c r="O1505" s="102"/>
      <c r="P1505" s="102"/>
      <c r="Q1505" s="102"/>
      <c r="R1505" s="105"/>
      <c r="T1505" s="101"/>
      <c r="U1505" s="102"/>
      <c r="V1505" s="102"/>
      <c r="W1505" s="102"/>
      <c r="X1505" s="106"/>
      <c r="Z1505" s="107"/>
      <c r="AA1505" s="108"/>
      <c r="AB1505" s="108"/>
      <c r="AC1505" s="108"/>
      <c r="AD1505" s="109"/>
      <c r="AF1505" s="32" t="str">
        <f t="shared" si="382"/>
        <v/>
      </c>
      <c r="AG1505" s="31" t="str">
        <f t="shared" si="383"/>
        <v>?</v>
      </c>
      <c r="AH1505" s="31" t="str">
        <f t="shared" si="384"/>
        <v>?</v>
      </c>
      <c r="AI1505" s="31" t="str">
        <f t="shared" si="385"/>
        <v>?</v>
      </c>
      <c r="AJ1505" s="31" t="str">
        <f t="shared" si="386"/>
        <v>?</v>
      </c>
      <c r="AK1505" s="31" t="str">
        <f t="shared" si="387"/>
        <v>?</v>
      </c>
      <c r="AL1505" s="31" t="str">
        <f t="shared" si="388"/>
        <v>?</v>
      </c>
      <c r="AM1505" s="39" t="str">
        <f t="shared" si="389"/>
        <v/>
      </c>
      <c r="AN1505" s="31" t="str">
        <f t="shared" si="390"/>
        <v/>
      </c>
      <c r="AO1505" s="32" t="str">
        <f t="shared" si="391"/>
        <v/>
      </c>
      <c r="AP1505" s="32" t="str">
        <f t="shared" si="392"/>
        <v/>
      </c>
      <c r="AQ1505" s="32" t="str">
        <f t="shared" si="393"/>
        <v/>
      </c>
      <c r="AR1505" s="32" t="str">
        <f t="shared" si="394"/>
        <v/>
      </c>
      <c r="AS1505" s="32" t="str">
        <f t="shared" si="395"/>
        <v/>
      </c>
      <c r="AT1505" s="96" t="str">
        <f t="shared" si="381"/>
        <v xml:space="preserve"> </v>
      </c>
    </row>
    <row r="1506" spans="1:46" ht="14.25">
      <c r="A1506" s="84"/>
      <c r="B1506" s="101"/>
      <c r="C1506" s="102"/>
      <c r="D1506" s="102"/>
      <c r="E1506" s="102"/>
      <c r="F1506" s="103"/>
      <c r="H1506" s="104"/>
      <c r="J1506" s="101"/>
      <c r="K1506" s="102"/>
      <c r="L1506" s="102"/>
      <c r="M1506" s="102"/>
      <c r="N1506" s="102"/>
      <c r="O1506" s="102"/>
      <c r="P1506" s="102"/>
      <c r="Q1506" s="102"/>
      <c r="R1506" s="105"/>
      <c r="T1506" s="101"/>
      <c r="U1506" s="102"/>
      <c r="V1506" s="102"/>
      <c r="W1506" s="102"/>
      <c r="X1506" s="106"/>
      <c r="Z1506" s="107"/>
      <c r="AA1506" s="108"/>
      <c r="AB1506" s="108"/>
      <c r="AC1506" s="108"/>
      <c r="AD1506" s="109"/>
      <c r="AF1506" s="32" t="str">
        <f t="shared" si="382"/>
        <v/>
      </c>
      <c r="AG1506" s="31" t="str">
        <f t="shared" si="383"/>
        <v>?</v>
      </c>
      <c r="AH1506" s="31" t="str">
        <f t="shared" si="384"/>
        <v>?</v>
      </c>
      <c r="AI1506" s="31" t="str">
        <f t="shared" si="385"/>
        <v>?</v>
      </c>
      <c r="AJ1506" s="31" t="str">
        <f t="shared" si="386"/>
        <v>?</v>
      </c>
      <c r="AK1506" s="31" t="str">
        <f t="shared" si="387"/>
        <v>?</v>
      </c>
      <c r="AL1506" s="31" t="str">
        <f t="shared" si="388"/>
        <v>?</v>
      </c>
      <c r="AM1506" s="39" t="str">
        <f t="shared" si="389"/>
        <v/>
      </c>
      <c r="AN1506" s="31" t="str">
        <f t="shared" si="390"/>
        <v/>
      </c>
      <c r="AO1506" s="32" t="str">
        <f t="shared" si="391"/>
        <v/>
      </c>
      <c r="AP1506" s="32" t="str">
        <f t="shared" si="392"/>
        <v/>
      </c>
      <c r="AQ1506" s="32" t="str">
        <f t="shared" si="393"/>
        <v/>
      </c>
      <c r="AR1506" s="32" t="str">
        <f t="shared" si="394"/>
        <v/>
      </c>
      <c r="AS1506" s="32" t="str">
        <f t="shared" si="395"/>
        <v/>
      </c>
      <c r="AT1506" s="96" t="str">
        <f t="shared" si="381"/>
        <v xml:space="preserve"> </v>
      </c>
    </row>
    <row r="1507" spans="1:46" ht="14.25">
      <c r="A1507" s="84"/>
      <c r="B1507" s="101"/>
      <c r="C1507" s="102"/>
      <c r="D1507" s="102"/>
      <c r="E1507" s="102"/>
      <c r="F1507" s="103"/>
      <c r="H1507" s="104"/>
      <c r="J1507" s="101"/>
      <c r="K1507" s="102"/>
      <c r="L1507" s="102"/>
      <c r="M1507" s="102"/>
      <c r="N1507" s="102"/>
      <c r="O1507" s="102"/>
      <c r="P1507" s="102"/>
      <c r="Q1507" s="102"/>
      <c r="R1507" s="105"/>
      <c r="T1507" s="101"/>
      <c r="U1507" s="102"/>
      <c r="V1507" s="102"/>
      <c r="W1507" s="102"/>
      <c r="X1507" s="106"/>
      <c r="Z1507" s="107"/>
      <c r="AA1507" s="108"/>
      <c r="AB1507" s="108"/>
      <c r="AC1507" s="108"/>
      <c r="AD1507" s="109"/>
      <c r="AF1507" s="32" t="str">
        <f t="shared" si="382"/>
        <v/>
      </c>
      <c r="AG1507" s="31" t="str">
        <f t="shared" si="383"/>
        <v>?</v>
      </c>
      <c r="AH1507" s="31" t="str">
        <f t="shared" si="384"/>
        <v>?</v>
      </c>
      <c r="AI1507" s="31" t="str">
        <f t="shared" si="385"/>
        <v>?</v>
      </c>
      <c r="AJ1507" s="31" t="str">
        <f t="shared" si="386"/>
        <v>?</v>
      </c>
      <c r="AK1507" s="31" t="str">
        <f t="shared" si="387"/>
        <v>?</v>
      </c>
      <c r="AL1507" s="31" t="str">
        <f t="shared" si="388"/>
        <v>?</v>
      </c>
      <c r="AM1507" s="39" t="str">
        <f t="shared" si="389"/>
        <v/>
      </c>
      <c r="AN1507" s="31" t="str">
        <f t="shared" si="390"/>
        <v/>
      </c>
      <c r="AO1507" s="32" t="str">
        <f t="shared" si="391"/>
        <v/>
      </c>
      <c r="AP1507" s="32" t="str">
        <f t="shared" si="392"/>
        <v/>
      </c>
      <c r="AQ1507" s="32" t="str">
        <f t="shared" si="393"/>
        <v/>
      </c>
      <c r="AR1507" s="32" t="str">
        <f t="shared" si="394"/>
        <v/>
      </c>
      <c r="AS1507" s="32" t="str">
        <f t="shared" si="395"/>
        <v/>
      </c>
      <c r="AT1507" s="96" t="str">
        <f t="shared" si="381"/>
        <v xml:space="preserve"> </v>
      </c>
    </row>
    <row r="1508" spans="1:46" ht="14.25">
      <c r="A1508" s="84"/>
      <c r="B1508" s="101"/>
      <c r="C1508" s="102"/>
      <c r="D1508" s="102"/>
      <c r="E1508" s="102"/>
      <c r="F1508" s="103"/>
      <c r="H1508" s="104"/>
      <c r="J1508" s="101"/>
      <c r="K1508" s="102"/>
      <c r="L1508" s="102"/>
      <c r="M1508" s="102"/>
      <c r="N1508" s="102"/>
      <c r="O1508" s="102"/>
      <c r="P1508" s="102"/>
      <c r="Q1508" s="102"/>
      <c r="R1508" s="105"/>
      <c r="T1508" s="101"/>
      <c r="U1508" s="102"/>
      <c r="V1508" s="102"/>
      <c r="W1508" s="102"/>
      <c r="X1508" s="106"/>
      <c r="Z1508" s="107"/>
      <c r="AA1508" s="108"/>
      <c r="AB1508" s="108"/>
      <c r="AC1508" s="108"/>
      <c r="AD1508" s="109"/>
      <c r="AF1508" s="32" t="str">
        <f t="shared" si="382"/>
        <v/>
      </c>
      <c r="AG1508" s="31" t="str">
        <f t="shared" si="383"/>
        <v>?</v>
      </c>
      <c r="AH1508" s="31" t="str">
        <f t="shared" si="384"/>
        <v>?</v>
      </c>
      <c r="AI1508" s="31" t="str">
        <f t="shared" si="385"/>
        <v>?</v>
      </c>
      <c r="AJ1508" s="31" t="str">
        <f t="shared" si="386"/>
        <v>?</v>
      </c>
      <c r="AK1508" s="31" t="str">
        <f t="shared" si="387"/>
        <v>?</v>
      </c>
      <c r="AL1508" s="31" t="str">
        <f t="shared" si="388"/>
        <v>?</v>
      </c>
      <c r="AM1508" s="39" t="str">
        <f t="shared" si="389"/>
        <v/>
      </c>
      <c r="AN1508" s="31" t="str">
        <f t="shared" si="390"/>
        <v/>
      </c>
      <c r="AO1508" s="32" t="str">
        <f t="shared" si="391"/>
        <v/>
      </c>
      <c r="AP1508" s="32" t="str">
        <f t="shared" si="392"/>
        <v/>
      </c>
      <c r="AQ1508" s="32" t="str">
        <f t="shared" si="393"/>
        <v/>
      </c>
      <c r="AR1508" s="32" t="str">
        <f t="shared" si="394"/>
        <v/>
      </c>
      <c r="AS1508" s="32" t="str">
        <f t="shared" si="395"/>
        <v/>
      </c>
      <c r="AT1508" s="96" t="str">
        <f t="shared" si="381"/>
        <v xml:space="preserve"> </v>
      </c>
    </row>
    <row r="1509" spans="1:46" ht="14.25">
      <c r="A1509" s="84"/>
      <c r="B1509" s="101"/>
      <c r="C1509" s="102"/>
      <c r="D1509" s="102"/>
      <c r="E1509" s="102"/>
      <c r="F1509" s="103"/>
      <c r="H1509" s="104"/>
      <c r="J1509" s="101"/>
      <c r="K1509" s="102"/>
      <c r="L1509" s="102"/>
      <c r="M1509" s="102"/>
      <c r="N1509" s="102"/>
      <c r="O1509" s="102"/>
      <c r="P1509" s="102"/>
      <c r="Q1509" s="102"/>
      <c r="R1509" s="105"/>
      <c r="T1509" s="101"/>
      <c r="U1509" s="102"/>
      <c r="V1509" s="102"/>
      <c r="W1509" s="102"/>
      <c r="X1509" s="106"/>
      <c r="Z1509" s="107"/>
      <c r="AA1509" s="108"/>
      <c r="AB1509" s="108"/>
      <c r="AC1509" s="108"/>
      <c r="AD1509" s="109"/>
      <c r="AF1509" s="32" t="str">
        <f t="shared" si="382"/>
        <v/>
      </c>
      <c r="AG1509" s="31" t="str">
        <f t="shared" si="383"/>
        <v>?</v>
      </c>
      <c r="AH1509" s="31" t="str">
        <f t="shared" si="384"/>
        <v>?</v>
      </c>
      <c r="AI1509" s="31" t="str">
        <f t="shared" si="385"/>
        <v>?</v>
      </c>
      <c r="AJ1509" s="31" t="str">
        <f t="shared" si="386"/>
        <v>?</v>
      </c>
      <c r="AK1509" s="31" t="str">
        <f t="shared" si="387"/>
        <v>?</v>
      </c>
      <c r="AL1509" s="31" t="str">
        <f t="shared" si="388"/>
        <v>?</v>
      </c>
      <c r="AM1509" s="39" t="str">
        <f t="shared" si="389"/>
        <v/>
      </c>
      <c r="AN1509" s="31" t="str">
        <f t="shared" si="390"/>
        <v/>
      </c>
      <c r="AO1509" s="32" t="str">
        <f t="shared" si="391"/>
        <v/>
      </c>
      <c r="AP1509" s="32" t="str">
        <f t="shared" si="392"/>
        <v/>
      </c>
      <c r="AQ1509" s="32" t="str">
        <f t="shared" si="393"/>
        <v/>
      </c>
      <c r="AR1509" s="32" t="str">
        <f t="shared" si="394"/>
        <v/>
      </c>
      <c r="AS1509" s="32" t="str">
        <f t="shared" si="395"/>
        <v/>
      </c>
      <c r="AT1509" s="96" t="str">
        <f t="shared" ref="AT1509:AT1572" si="396">CONCATENATE(IF(Z1509="LL","[u]",IF(Z1509="Ny","[i]",IF(Z1509="Extra koll","[b]",""))),F1509," ",C1509,IF(COUNTA(D1509)&gt;0,CONCATENATE(" [playerid=",D1509,"] "),""),AN1509,AO1509,AP1509,AQ1509,AR1509,AS1509,AF1509,AM1509,IF(Z1509="LL","[/u]",IF(Z1509="Ny","[/i]",IF(Z1509="Extra koll","[/b]",""))))</f>
        <v xml:space="preserve"> </v>
      </c>
    </row>
    <row r="1510" spans="1:46" ht="14.25">
      <c r="A1510" s="84"/>
      <c r="B1510" s="101"/>
      <c r="C1510" s="102"/>
      <c r="D1510" s="102"/>
      <c r="E1510" s="102"/>
      <c r="F1510" s="103"/>
      <c r="H1510" s="104"/>
      <c r="J1510" s="101"/>
      <c r="K1510" s="102"/>
      <c r="L1510" s="102"/>
      <c r="M1510" s="102"/>
      <c r="N1510" s="102"/>
      <c r="O1510" s="102"/>
      <c r="P1510" s="102"/>
      <c r="Q1510" s="102"/>
      <c r="R1510" s="105"/>
      <c r="T1510" s="101"/>
      <c r="U1510" s="102"/>
      <c r="V1510" s="102"/>
      <c r="W1510" s="102"/>
      <c r="X1510" s="106"/>
      <c r="Z1510" s="107"/>
      <c r="AA1510" s="108"/>
      <c r="AB1510" s="108"/>
      <c r="AC1510" s="108"/>
      <c r="AD1510" s="109"/>
      <c r="AF1510" s="32" t="str">
        <f t="shared" si="382"/>
        <v/>
      </c>
      <c r="AG1510" s="31" t="str">
        <f t="shared" si="383"/>
        <v>?</v>
      </c>
      <c r="AH1510" s="31" t="str">
        <f t="shared" si="384"/>
        <v>?</v>
      </c>
      <c r="AI1510" s="31" t="str">
        <f t="shared" si="385"/>
        <v>?</v>
      </c>
      <c r="AJ1510" s="31" t="str">
        <f t="shared" si="386"/>
        <v>?</v>
      </c>
      <c r="AK1510" s="31" t="str">
        <f t="shared" si="387"/>
        <v>?</v>
      </c>
      <c r="AL1510" s="31" t="str">
        <f t="shared" si="388"/>
        <v>?</v>
      </c>
      <c r="AM1510" s="39" t="str">
        <f t="shared" si="389"/>
        <v/>
      </c>
      <c r="AN1510" s="31" t="str">
        <f t="shared" si="390"/>
        <v/>
      </c>
      <c r="AO1510" s="32" t="str">
        <f t="shared" si="391"/>
        <v/>
      </c>
      <c r="AP1510" s="32" t="str">
        <f t="shared" si="392"/>
        <v/>
      </c>
      <c r="AQ1510" s="32" t="str">
        <f t="shared" si="393"/>
        <v/>
      </c>
      <c r="AR1510" s="32" t="str">
        <f t="shared" si="394"/>
        <v/>
      </c>
      <c r="AS1510" s="32" t="str">
        <f t="shared" si="395"/>
        <v/>
      </c>
      <c r="AT1510" s="96" t="str">
        <f t="shared" si="396"/>
        <v xml:space="preserve"> </v>
      </c>
    </row>
    <row r="1511" spans="1:46" ht="14.25">
      <c r="A1511" s="84"/>
      <c r="B1511" s="101"/>
      <c r="C1511" s="102"/>
      <c r="D1511" s="102"/>
      <c r="E1511" s="102"/>
      <c r="F1511" s="103"/>
      <c r="H1511" s="104"/>
      <c r="J1511" s="101"/>
      <c r="K1511" s="102"/>
      <c r="L1511" s="102"/>
      <c r="M1511" s="102"/>
      <c r="N1511" s="102"/>
      <c r="O1511" s="102"/>
      <c r="P1511" s="102"/>
      <c r="Q1511" s="102"/>
      <c r="R1511" s="105"/>
      <c r="T1511" s="101"/>
      <c r="U1511" s="102"/>
      <c r="V1511" s="102"/>
      <c r="W1511" s="102"/>
      <c r="X1511" s="106"/>
      <c r="Z1511" s="107"/>
      <c r="AA1511" s="108"/>
      <c r="AB1511" s="108"/>
      <c r="AC1511" s="108"/>
      <c r="AD1511" s="109"/>
      <c r="AF1511" s="32" t="str">
        <f t="shared" si="382"/>
        <v/>
      </c>
      <c r="AG1511" s="31" t="str">
        <f t="shared" si="383"/>
        <v>?</v>
      </c>
      <c r="AH1511" s="31" t="str">
        <f t="shared" si="384"/>
        <v>?</v>
      </c>
      <c r="AI1511" s="31" t="str">
        <f t="shared" si="385"/>
        <v>?</v>
      </c>
      <c r="AJ1511" s="31" t="str">
        <f t="shared" si="386"/>
        <v>?</v>
      </c>
      <c r="AK1511" s="31" t="str">
        <f t="shared" si="387"/>
        <v>?</v>
      </c>
      <c r="AL1511" s="31" t="str">
        <f t="shared" si="388"/>
        <v>?</v>
      </c>
      <c r="AM1511" s="39" t="str">
        <f t="shared" si="389"/>
        <v/>
      </c>
      <c r="AN1511" s="31" t="str">
        <f t="shared" si="390"/>
        <v/>
      </c>
      <c r="AO1511" s="32" t="str">
        <f t="shared" si="391"/>
        <v/>
      </c>
      <c r="AP1511" s="32" t="str">
        <f t="shared" si="392"/>
        <v/>
      </c>
      <c r="AQ1511" s="32" t="str">
        <f t="shared" si="393"/>
        <v/>
      </c>
      <c r="AR1511" s="32" t="str">
        <f t="shared" si="394"/>
        <v/>
      </c>
      <c r="AS1511" s="32" t="str">
        <f t="shared" si="395"/>
        <v/>
      </c>
      <c r="AT1511" s="96" t="str">
        <f t="shared" si="396"/>
        <v xml:space="preserve"> </v>
      </c>
    </row>
    <row r="1512" spans="1:46" ht="14.25">
      <c r="A1512" s="84"/>
      <c r="B1512" s="101"/>
      <c r="C1512" s="102"/>
      <c r="D1512" s="102"/>
      <c r="E1512" s="102"/>
      <c r="F1512" s="103"/>
      <c r="H1512" s="104"/>
      <c r="J1512" s="101"/>
      <c r="K1512" s="102"/>
      <c r="L1512" s="102"/>
      <c r="M1512" s="102"/>
      <c r="N1512" s="102"/>
      <c r="O1512" s="102"/>
      <c r="P1512" s="102"/>
      <c r="Q1512" s="102"/>
      <c r="R1512" s="105"/>
      <c r="T1512" s="101"/>
      <c r="U1512" s="102"/>
      <c r="V1512" s="102"/>
      <c r="W1512" s="102"/>
      <c r="X1512" s="106"/>
      <c r="Z1512" s="107"/>
      <c r="AA1512" s="108"/>
      <c r="AB1512" s="108"/>
      <c r="AC1512" s="108"/>
      <c r="AD1512" s="109"/>
      <c r="AF1512" s="32" t="str">
        <f t="shared" si="382"/>
        <v/>
      </c>
      <c r="AG1512" s="31" t="str">
        <f t="shared" si="383"/>
        <v>?</v>
      </c>
      <c r="AH1512" s="31" t="str">
        <f t="shared" si="384"/>
        <v>?</v>
      </c>
      <c r="AI1512" s="31" t="str">
        <f t="shared" si="385"/>
        <v>?</v>
      </c>
      <c r="AJ1512" s="31" t="str">
        <f t="shared" si="386"/>
        <v>?</v>
      </c>
      <c r="AK1512" s="31" t="str">
        <f t="shared" si="387"/>
        <v>?</v>
      </c>
      <c r="AL1512" s="31" t="str">
        <f t="shared" si="388"/>
        <v>?</v>
      </c>
      <c r="AM1512" s="39" t="str">
        <f t="shared" si="389"/>
        <v/>
      </c>
      <c r="AN1512" s="31" t="str">
        <f t="shared" si="390"/>
        <v/>
      </c>
      <c r="AO1512" s="32" t="str">
        <f t="shared" si="391"/>
        <v/>
      </c>
      <c r="AP1512" s="32" t="str">
        <f t="shared" si="392"/>
        <v/>
      </c>
      <c r="AQ1512" s="32" t="str">
        <f t="shared" si="393"/>
        <v/>
      </c>
      <c r="AR1512" s="32" t="str">
        <f t="shared" si="394"/>
        <v/>
      </c>
      <c r="AS1512" s="32" t="str">
        <f t="shared" si="395"/>
        <v/>
      </c>
      <c r="AT1512" s="96" t="str">
        <f t="shared" si="396"/>
        <v xml:space="preserve"> </v>
      </c>
    </row>
    <row r="1513" spans="1:46" ht="14.25">
      <c r="A1513" s="84"/>
      <c r="B1513" s="101"/>
      <c r="C1513" s="102"/>
      <c r="D1513" s="102"/>
      <c r="E1513" s="102"/>
      <c r="F1513" s="103"/>
      <c r="H1513" s="104"/>
      <c r="J1513" s="101"/>
      <c r="K1513" s="102"/>
      <c r="L1513" s="102"/>
      <c r="M1513" s="102"/>
      <c r="N1513" s="102"/>
      <c r="O1513" s="102"/>
      <c r="P1513" s="102"/>
      <c r="Q1513" s="102"/>
      <c r="R1513" s="105"/>
      <c r="T1513" s="101"/>
      <c r="U1513" s="102"/>
      <c r="V1513" s="102"/>
      <c r="W1513" s="102"/>
      <c r="X1513" s="106"/>
      <c r="Z1513" s="107"/>
      <c r="AA1513" s="108"/>
      <c r="AB1513" s="108"/>
      <c r="AC1513" s="108"/>
      <c r="AD1513" s="109"/>
      <c r="AF1513" s="32" t="str">
        <f t="shared" si="382"/>
        <v/>
      </c>
      <c r="AG1513" s="31" t="str">
        <f t="shared" si="383"/>
        <v>?</v>
      </c>
      <c r="AH1513" s="31" t="str">
        <f t="shared" si="384"/>
        <v>?</v>
      </c>
      <c r="AI1513" s="31" t="str">
        <f t="shared" si="385"/>
        <v>?</v>
      </c>
      <c r="AJ1513" s="31" t="str">
        <f t="shared" si="386"/>
        <v>?</v>
      </c>
      <c r="AK1513" s="31" t="str">
        <f t="shared" si="387"/>
        <v>?</v>
      </c>
      <c r="AL1513" s="31" t="str">
        <f t="shared" si="388"/>
        <v>?</v>
      </c>
      <c r="AM1513" s="39" t="str">
        <f t="shared" si="389"/>
        <v/>
      </c>
      <c r="AN1513" s="31" t="str">
        <f t="shared" si="390"/>
        <v/>
      </c>
      <c r="AO1513" s="32" t="str">
        <f t="shared" si="391"/>
        <v/>
      </c>
      <c r="AP1513" s="32" t="str">
        <f t="shared" si="392"/>
        <v/>
      </c>
      <c r="AQ1513" s="32" t="str">
        <f t="shared" si="393"/>
        <v/>
      </c>
      <c r="AR1513" s="32" t="str">
        <f t="shared" si="394"/>
        <v/>
      </c>
      <c r="AS1513" s="32" t="str">
        <f t="shared" si="395"/>
        <v/>
      </c>
      <c r="AT1513" s="96" t="str">
        <f t="shared" si="396"/>
        <v xml:space="preserve"> </v>
      </c>
    </row>
    <row r="1514" spans="1:46" ht="14.25">
      <c r="A1514" s="84"/>
      <c r="B1514" s="101"/>
      <c r="C1514" s="102"/>
      <c r="D1514" s="102"/>
      <c r="E1514" s="102"/>
      <c r="F1514" s="103"/>
      <c r="H1514" s="104"/>
      <c r="J1514" s="101"/>
      <c r="K1514" s="102"/>
      <c r="L1514" s="102"/>
      <c r="M1514" s="102"/>
      <c r="N1514" s="102"/>
      <c r="O1514" s="102"/>
      <c r="P1514" s="102"/>
      <c r="Q1514" s="102"/>
      <c r="R1514" s="105"/>
      <c r="T1514" s="101"/>
      <c r="U1514" s="102"/>
      <c r="V1514" s="102"/>
      <c r="W1514" s="102"/>
      <c r="X1514" s="106"/>
      <c r="Z1514" s="107"/>
      <c r="AA1514" s="108"/>
      <c r="AB1514" s="108"/>
      <c r="AC1514" s="108"/>
      <c r="AD1514" s="109"/>
      <c r="AF1514" s="32" t="str">
        <f t="shared" si="382"/>
        <v/>
      </c>
      <c r="AG1514" s="31" t="str">
        <f t="shared" si="383"/>
        <v>?</v>
      </c>
      <c r="AH1514" s="31" t="str">
        <f t="shared" si="384"/>
        <v>?</v>
      </c>
      <c r="AI1514" s="31" t="str">
        <f t="shared" si="385"/>
        <v>?</v>
      </c>
      <c r="AJ1514" s="31" t="str">
        <f t="shared" si="386"/>
        <v>?</v>
      </c>
      <c r="AK1514" s="31" t="str">
        <f t="shared" si="387"/>
        <v>?</v>
      </c>
      <c r="AL1514" s="31" t="str">
        <f t="shared" si="388"/>
        <v>?</v>
      </c>
      <c r="AM1514" s="39" t="str">
        <f t="shared" si="389"/>
        <v/>
      </c>
      <c r="AN1514" s="31" t="str">
        <f t="shared" si="390"/>
        <v/>
      </c>
      <c r="AO1514" s="32" t="str">
        <f t="shared" si="391"/>
        <v/>
      </c>
      <c r="AP1514" s="32" t="str">
        <f t="shared" si="392"/>
        <v/>
      </c>
      <c r="AQ1514" s="32" t="str">
        <f t="shared" si="393"/>
        <v/>
      </c>
      <c r="AR1514" s="32" t="str">
        <f t="shared" si="394"/>
        <v/>
      </c>
      <c r="AS1514" s="32" t="str">
        <f t="shared" si="395"/>
        <v/>
      </c>
      <c r="AT1514" s="96" t="str">
        <f t="shared" si="396"/>
        <v xml:space="preserve"> </v>
      </c>
    </row>
    <row r="1515" spans="1:46" ht="14.25">
      <c r="A1515" s="84"/>
      <c r="B1515" s="101"/>
      <c r="C1515" s="102"/>
      <c r="D1515" s="102"/>
      <c r="E1515" s="102"/>
      <c r="F1515" s="103"/>
      <c r="H1515" s="104"/>
      <c r="J1515" s="101"/>
      <c r="K1515" s="102"/>
      <c r="L1515" s="102"/>
      <c r="M1515" s="102"/>
      <c r="N1515" s="102"/>
      <c r="O1515" s="102"/>
      <c r="P1515" s="102"/>
      <c r="Q1515" s="102"/>
      <c r="R1515" s="105"/>
      <c r="T1515" s="101"/>
      <c r="U1515" s="102"/>
      <c r="V1515" s="102"/>
      <c r="W1515" s="102"/>
      <c r="X1515" s="106"/>
      <c r="Z1515" s="107"/>
      <c r="AA1515" s="108"/>
      <c r="AB1515" s="108"/>
      <c r="AC1515" s="108"/>
      <c r="AD1515" s="109"/>
      <c r="AF1515" s="32" t="str">
        <f t="shared" si="382"/>
        <v/>
      </c>
      <c r="AG1515" s="31" t="str">
        <f t="shared" si="383"/>
        <v>?</v>
      </c>
      <c r="AH1515" s="31" t="str">
        <f t="shared" si="384"/>
        <v>?</v>
      </c>
      <c r="AI1515" s="31" t="str">
        <f t="shared" si="385"/>
        <v>?</v>
      </c>
      <c r="AJ1515" s="31" t="str">
        <f t="shared" si="386"/>
        <v>?</v>
      </c>
      <c r="AK1515" s="31" t="str">
        <f t="shared" si="387"/>
        <v>?</v>
      </c>
      <c r="AL1515" s="31" t="str">
        <f t="shared" si="388"/>
        <v>?</v>
      </c>
      <c r="AM1515" s="39" t="str">
        <f t="shared" si="389"/>
        <v/>
      </c>
      <c r="AN1515" s="31" t="str">
        <f t="shared" si="390"/>
        <v/>
      </c>
      <c r="AO1515" s="32" t="str">
        <f t="shared" si="391"/>
        <v/>
      </c>
      <c r="AP1515" s="32" t="str">
        <f t="shared" si="392"/>
        <v/>
      </c>
      <c r="AQ1515" s="32" t="str">
        <f t="shared" si="393"/>
        <v/>
      </c>
      <c r="AR1515" s="32" t="str">
        <f t="shared" si="394"/>
        <v/>
      </c>
      <c r="AS1515" s="32" t="str">
        <f t="shared" si="395"/>
        <v/>
      </c>
      <c r="AT1515" s="96" t="str">
        <f t="shared" si="396"/>
        <v xml:space="preserve"> </v>
      </c>
    </row>
    <row r="1516" spans="1:46" ht="14.25">
      <c r="A1516" s="84"/>
      <c r="B1516" s="101"/>
      <c r="C1516" s="102"/>
      <c r="D1516" s="102"/>
      <c r="E1516" s="102"/>
      <c r="F1516" s="103"/>
      <c r="H1516" s="104"/>
      <c r="J1516" s="101"/>
      <c r="K1516" s="102"/>
      <c r="L1516" s="102"/>
      <c r="M1516" s="102"/>
      <c r="N1516" s="102"/>
      <c r="O1516" s="102"/>
      <c r="P1516" s="102"/>
      <c r="Q1516" s="102"/>
      <c r="R1516" s="105"/>
      <c r="T1516" s="101"/>
      <c r="U1516" s="102"/>
      <c r="V1516" s="102"/>
      <c r="W1516" s="102"/>
      <c r="X1516" s="106"/>
      <c r="Z1516" s="107"/>
      <c r="AA1516" s="108"/>
      <c r="AB1516" s="108"/>
      <c r="AC1516" s="108"/>
      <c r="AD1516" s="109"/>
      <c r="AF1516" s="32" t="str">
        <f t="shared" si="382"/>
        <v/>
      </c>
      <c r="AG1516" s="31" t="str">
        <f t="shared" si="383"/>
        <v>?</v>
      </c>
      <c r="AH1516" s="31" t="str">
        <f t="shared" si="384"/>
        <v>?</v>
      </c>
      <c r="AI1516" s="31" t="str">
        <f t="shared" si="385"/>
        <v>?</v>
      </c>
      <c r="AJ1516" s="31" t="str">
        <f t="shared" si="386"/>
        <v>?</v>
      </c>
      <c r="AK1516" s="31" t="str">
        <f t="shared" si="387"/>
        <v>?</v>
      </c>
      <c r="AL1516" s="31" t="str">
        <f t="shared" si="388"/>
        <v>?</v>
      </c>
      <c r="AM1516" s="39" t="str">
        <f t="shared" si="389"/>
        <v/>
      </c>
      <c r="AN1516" s="31" t="str">
        <f t="shared" si="390"/>
        <v/>
      </c>
      <c r="AO1516" s="32" t="str">
        <f t="shared" si="391"/>
        <v/>
      </c>
      <c r="AP1516" s="32" t="str">
        <f t="shared" si="392"/>
        <v/>
      </c>
      <c r="AQ1516" s="32" t="str">
        <f t="shared" si="393"/>
        <v/>
      </c>
      <c r="AR1516" s="32" t="str">
        <f t="shared" si="394"/>
        <v/>
      </c>
      <c r="AS1516" s="32" t="str">
        <f t="shared" si="395"/>
        <v/>
      </c>
      <c r="AT1516" s="96" t="str">
        <f t="shared" si="396"/>
        <v xml:space="preserve"> </v>
      </c>
    </row>
    <row r="1517" spans="1:46" ht="14.25">
      <c r="A1517" s="84"/>
      <c r="B1517" s="101"/>
      <c r="C1517" s="102"/>
      <c r="D1517" s="102"/>
      <c r="E1517" s="102"/>
      <c r="F1517" s="103"/>
      <c r="H1517" s="104"/>
      <c r="J1517" s="101"/>
      <c r="K1517" s="102"/>
      <c r="L1517" s="102"/>
      <c r="M1517" s="102"/>
      <c r="N1517" s="102"/>
      <c r="O1517" s="102"/>
      <c r="P1517" s="102"/>
      <c r="Q1517" s="102"/>
      <c r="R1517" s="105"/>
      <c r="T1517" s="101"/>
      <c r="U1517" s="102"/>
      <c r="V1517" s="102"/>
      <c r="W1517" s="102"/>
      <c r="X1517" s="106"/>
      <c r="Z1517" s="107"/>
      <c r="AA1517" s="108"/>
      <c r="AB1517" s="108"/>
      <c r="AC1517" s="108"/>
      <c r="AD1517" s="109"/>
      <c r="AF1517" s="32" t="str">
        <f t="shared" si="382"/>
        <v/>
      </c>
      <c r="AG1517" s="31" t="str">
        <f t="shared" si="383"/>
        <v>?</v>
      </c>
      <c r="AH1517" s="31" t="str">
        <f t="shared" si="384"/>
        <v>?</v>
      </c>
      <c r="AI1517" s="31" t="str">
        <f t="shared" si="385"/>
        <v>?</v>
      </c>
      <c r="AJ1517" s="31" t="str">
        <f t="shared" si="386"/>
        <v>?</v>
      </c>
      <c r="AK1517" s="31" t="str">
        <f t="shared" si="387"/>
        <v>?</v>
      </c>
      <c r="AL1517" s="31" t="str">
        <f t="shared" si="388"/>
        <v>?</v>
      </c>
      <c r="AM1517" s="39" t="str">
        <f t="shared" si="389"/>
        <v/>
      </c>
      <c r="AN1517" s="31" t="str">
        <f t="shared" si="390"/>
        <v/>
      </c>
      <c r="AO1517" s="32" t="str">
        <f t="shared" si="391"/>
        <v/>
      </c>
      <c r="AP1517" s="32" t="str">
        <f t="shared" si="392"/>
        <v/>
      </c>
      <c r="AQ1517" s="32" t="str">
        <f t="shared" si="393"/>
        <v/>
      </c>
      <c r="AR1517" s="32" t="str">
        <f t="shared" si="394"/>
        <v/>
      </c>
      <c r="AS1517" s="32" t="str">
        <f t="shared" si="395"/>
        <v/>
      </c>
      <c r="AT1517" s="96" t="str">
        <f t="shared" si="396"/>
        <v xml:space="preserve"> </v>
      </c>
    </row>
    <row r="1518" spans="1:46" ht="14.25">
      <c r="A1518" s="84"/>
      <c r="B1518" s="101"/>
      <c r="C1518" s="102"/>
      <c r="D1518" s="102"/>
      <c r="E1518" s="102"/>
      <c r="F1518" s="103"/>
      <c r="H1518" s="104"/>
      <c r="J1518" s="101"/>
      <c r="K1518" s="102"/>
      <c r="L1518" s="102"/>
      <c r="M1518" s="102"/>
      <c r="N1518" s="102"/>
      <c r="O1518" s="102"/>
      <c r="P1518" s="102"/>
      <c r="Q1518" s="102"/>
      <c r="R1518" s="105"/>
      <c r="T1518" s="101"/>
      <c r="U1518" s="102"/>
      <c r="V1518" s="102"/>
      <c r="W1518" s="102"/>
      <c r="X1518" s="106"/>
      <c r="Z1518" s="107"/>
      <c r="AA1518" s="108"/>
      <c r="AB1518" s="108"/>
      <c r="AC1518" s="108"/>
      <c r="AD1518" s="109"/>
      <c r="AF1518" s="32" t="str">
        <f t="shared" si="382"/>
        <v/>
      </c>
      <c r="AG1518" s="31" t="str">
        <f t="shared" si="383"/>
        <v>?</v>
      </c>
      <c r="AH1518" s="31" t="str">
        <f t="shared" si="384"/>
        <v>?</v>
      </c>
      <c r="AI1518" s="31" t="str">
        <f t="shared" si="385"/>
        <v>?</v>
      </c>
      <c r="AJ1518" s="31" t="str">
        <f t="shared" si="386"/>
        <v>?</v>
      </c>
      <c r="AK1518" s="31" t="str">
        <f t="shared" si="387"/>
        <v>?</v>
      </c>
      <c r="AL1518" s="31" t="str">
        <f t="shared" si="388"/>
        <v>?</v>
      </c>
      <c r="AM1518" s="39" t="str">
        <f t="shared" si="389"/>
        <v/>
      </c>
      <c r="AN1518" s="31" t="str">
        <f t="shared" si="390"/>
        <v/>
      </c>
      <c r="AO1518" s="32" t="str">
        <f t="shared" si="391"/>
        <v/>
      </c>
      <c r="AP1518" s="32" t="str">
        <f t="shared" si="392"/>
        <v/>
      </c>
      <c r="AQ1518" s="32" t="str">
        <f t="shared" si="393"/>
        <v/>
      </c>
      <c r="AR1518" s="32" t="str">
        <f t="shared" si="394"/>
        <v/>
      </c>
      <c r="AS1518" s="32" t="str">
        <f t="shared" si="395"/>
        <v/>
      </c>
      <c r="AT1518" s="96" t="str">
        <f t="shared" si="396"/>
        <v xml:space="preserve"> </v>
      </c>
    </row>
    <row r="1519" spans="1:46" ht="14.25">
      <c r="A1519" s="84"/>
      <c r="B1519" s="101"/>
      <c r="C1519" s="102"/>
      <c r="D1519" s="102"/>
      <c r="E1519" s="102"/>
      <c r="F1519" s="103"/>
      <c r="H1519" s="104"/>
      <c r="J1519" s="101"/>
      <c r="K1519" s="102"/>
      <c r="L1519" s="102"/>
      <c r="M1519" s="102"/>
      <c r="N1519" s="102"/>
      <c r="O1519" s="102"/>
      <c r="P1519" s="102"/>
      <c r="Q1519" s="102"/>
      <c r="R1519" s="105"/>
      <c r="T1519" s="101"/>
      <c r="U1519" s="102"/>
      <c r="V1519" s="102"/>
      <c r="W1519" s="102"/>
      <c r="X1519" s="106"/>
      <c r="Z1519" s="107"/>
      <c r="AA1519" s="108"/>
      <c r="AB1519" s="108"/>
      <c r="AC1519" s="108"/>
      <c r="AD1519" s="109"/>
      <c r="AF1519" s="32" t="str">
        <f t="shared" si="382"/>
        <v/>
      </c>
      <c r="AG1519" s="31" t="str">
        <f t="shared" si="383"/>
        <v>?</v>
      </c>
      <c r="AH1519" s="31" t="str">
        <f t="shared" si="384"/>
        <v>?</v>
      </c>
      <c r="AI1519" s="31" t="str">
        <f t="shared" si="385"/>
        <v>?</v>
      </c>
      <c r="AJ1519" s="31" t="str">
        <f t="shared" si="386"/>
        <v>?</v>
      </c>
      <c r="AK1519" s="31" t="str">
        <f t="shared" si="387"/>
        <v>?</v>
      </c>
      <c r="AL1519" s="31" t="str">
        <f t="shared" si="388"/>
        <v>?</v>
      </c>
      <c r="AM1519" s="39" t="str">
        <f t="shared" si="389"/>
        <v/>
      </c>
      <c r="AN1519" s="31" t="str">
        <f t="shared" si="390"/>
        <v/>
      </c>
      <c r="AO1519" s="32" t="str">
        <f t="shared" si="391"/>
        <v/>
      </c>
      <c r="AP1519" s="32" t="str">
        <f t="shared" si="392"/>
        <v/>
      </c>
      <c r="AQ1519" s="32" t="str">
        <f t="shared" si="393"/>
        <v/>
      </c>
      <c r="AR1519" s="32" t="str">
        <f t="shared" si="394"/>
        <v/>
      </c>
      <c r="AS1519" s="32" t="str">
        <f t="shared" si="395"/>
        <v/>
      </c>
      <c r="AT1519" s="96" t="str">
        <f t="shared" si="396"/>
        <v xml:space="preserve"> </v>
      </c>
    </row>
    <row r="1520" spans="1:46" ht="14.25">
      <c r="A1520" s="84"/>
      <c r="B1520" s="101"/>
      <c r="C1520" s="102"/>
      <c r="D1520" s="102"/>
      <c r="E1520" s="102"/>
      <c r="F1520" s="103"/>
      <c r="H1520" s="104"/>
      <c r="J1520" s="101"/>
      <c r="K1520" s="102"/>
      <c r="L1520" s="102"/>
      <c r="M1520" s="102"/>
      <c r="N1520" s="102"/>
      <c r="O1520" s="102"/>
      <c r="P1520" s="102"/>
      <c r="Q1520" s="102"/>
      <c r="R1520" s="105"/>
      <c r="T1520" s="101"/>
      <c r="U1520" s="102"/>
      <c r="V1520" s="102"/>
      <c r="W1520" s="102"/>
      <c r="X1520" s="106"/>
      <c r="Z1520" s="107"/>
      <c r="AA1520" s="108"/>
      <c r="AB1520" s="108"/>
      <c r="AC1520" s="108"/>
      <c r="AD1520" s="109"/>
      <c r="AF1520" s="32" t="str">
        <f t="shared" si="382"/>
        <v/>
      </c>
      <c r="AG1520" s="31" t="str">
        <f t="shared" si="383"/>
        <v>?</v>
      </c>
      <c r="AH1520" s="31" t="str">
        <f t="shared" si="384"/>
        <v>?</v>
      </c>
      <c r="AI1520" s="31" t="str">
        <f t="shared" si="385"/>
        <v>?</v>
      </c>
      <c r="AJ1520" s="31" t="str">
        <f t="shared" si="386"/>
        <v>?</v>
      </c>
      <c r="AK1520" s="31" t="str">
        <f t="shared" si="387"/>
        <v>?</v>
      </c>
      <c r="AL1520" s="31" t="str">
        <f t="shared" si="388"/>
        <v>?</v>
      </c>
      <c r="AM1520" s="39" t="str">
        <f t="shared" si="389"/>
        <v/>
      </c>
      <c r="AN1520" s="31" t="str">
        <f t="shared" si="390"/>
        <v/>
      </c>
      <c r="AO1520" s="32" t="str">
        <f t="shared" si="391"/>
        <v/>
      </c>
      <c r="AP1520" s="32" t="str">
        <f t="shared" si="392"/>
        <v/>
      </c>
      <c r="AQ1520" s="32" t="str">
        <f t="shared" si="393"/>
        <v/>
      </c>
      <c r="AR1520" s="32" t="str">
        <f t="shared" si="394"/>
        <v/>
      </c>
      <c r="AS1520" s="32" t="str">
        <f t="shared" si="395"/>
        <v/>
      </c>
      <c r="AT1520" s="96" t="str">
        <f t="shared" si="396"/>
        <v xml:space="preserve"> </v>
      </c>
    </row>
    <row r="1521" spans="1:46" ht="14.25">
      <c r="A1521" s="84"/>
      <c r="B1521" s="101"/>
      <c r="C1521" s="102"/>
      <c r="D1521" s="102"/>
      <c r="E1521" s="102"/>
      <c r="F1521" s="103"/>
      <c r="H1521" s="104"/>
      <c r="J1521" s="101"/>
      <c r="K1521" s="102"/>
      <c r="L1521" s="102"/>
      <c r="M1521" s="102"/>
      <c r="N1521" s="102"/>
      <c r="O1521" s="102"/>
      <c r="P1521" s="102"/>
      <c r="Q1521" s="102"/>
      <c r="R1521" s="105"/>
      <c r="T1521" s="101"/>
      <c r="U1521" s="102"/>
      <c r="V1521" s="102"/>
      <c r="W1521" s="102"/>
      <c r="X1521" s="106"/>
      <c r="Z1521" s="107"/>
      <c r="AA1521" s="108"/>
      <c r="AB1521" s="108"/>
      <c r="AC1521" s="108"/>
      <c r="AD1521" s="109"/>
      <c r="AF1521" s="32" t="str">
        <f t="shared" si="382"/>
        <v/>
      </c>
      <c r="AG1521" s="31" t="str">
        <f t="shared" si="383"/>
        <v>?</v>
      </c>
      <c r="AH1521" s="31" t="str">
        <f t="shared" si="384"/>
        <v>?</v>
      </c>
      <c r="AI1521" s="31" t="str">
        <f t="shared" si="385"/>
        <v>?</v>
      </c>
      <c r="AJ1521" s="31" t="str">
        <f t="shared" si="386"/>
        <v>?</v>
      </c>
      <c r="AK1521" s="31" t="str">
        <f t="shared" si="387"/>
        <v>?</v>
      </c>
      <c r="AL1521" s="31" t="str">
        <f t="shared" si="388"/>
        <v>?</v>
      </c>
      <c r="AM1521" s="39" t="str">
        <f t="shared" si="389"/>
        <v/>
      </c>
      <c r="AN1521" s="31" t="str">
        <f t="shared" si="390"/>
        <v/>
      </c>
      <c r="AO1521" s="32" t="str">
        <f t="shared" si="391"/>
        <v/>
      </c>
      <c r="AP1521" s="32" t="str">
        <f t="shared" si="392"/>
        <v/>
      </c>
      <c r="AQ1521" s="32" t="str">
        <f t="shared" si="393"/>
        <v/>
      </c>
      <c r="AR1521" s="32" t="str">
        <f t="shared" si="394"/>
        <v/>
      </c>
      <c r="AS1521" s="32" t="str">
        <f t="shared" si="395"/>
        <v/>
      </c>
      <c r="AT1521" s="96" t="str">
        <f t="shared" si="396"/>
        <v xml:space="preserve"> </v>
      </c>
    </row>
    <row r="1522" spans="1:46" ht="14.25">
      <c r="A1522" s="84"/>
      <c r="B1522" s="101"/>
      <c r="C1522" s="102"/>
      <c r="D1522" s="102"/>
      <c r="E1522" s="102"/>
      <c r="F1522" s="103"/>
      <c r="H1522" s="104"/>
      <c r="J1522" s="101"/>
      <c r="K1522" s="102"/>
      <c r="L1522" s="102"/>
      <c r="M1522" s="102"/>
      <c r="N1522" s="102"/>
      <c r="O1522" s="102"/>
      <c r="P1522" s="102"/>
      <c r="Q1522" s="102"/>
      <c r="R1522" s="105"/>
      <c r="T1522" s="101"/>
      <c r="U1522" s="102"/>
      <c r="V1522" s="102"/>
      <c r="W1522" s="102"/>
      <c r="X1522" s="106"/>
      <c r="Z1522" s="107"/>
      <c r="AA1522" s="108"/>
      <c r="AB1522" s="108"/>
      <c r="AC1522" s="108"/>
      <c r="AD1522" s="109"/>
      <c r="AF1522" s="32" t="str">
        <f t="shared" si="382"/>
        <v/>
      </c>
      <c r="AG1522" s="31" t="str">
        <f t="shared" si="383"/>
        <v>?</v>
      </c>
      <c r="AH1522" s="31" t="str">
        <f t="shared" si="384"/>
        <v>?</v>
      </c>
      <c r="AI1522" s="31" t="str">
        <f t="shared" si="385"/>
        <v>?</v>
      </c>
      <c r="AJ1522" s="31" t="str">
        <f t="shared" si="386"/>
        <v>?</v>
      </c>
      <c r="AK1522" s="31" t="str">
        <f t="shared" si="387"/>
        <v>?</v>
      </c>
      <c r="AL1522" s="31" t="str">
        <f t="shared" si="388"/>
        <v>?</v>
      </c>
      <c r="AM1522" s="39" t="str">
        <f t="shared" si="389"/>
        <v/>
      </c>
      <c r="AN1522" s="31" t="str">
        <f t="shared" si="390"/>
        <v/>
      </c>
      <c r="AO1522" s="32" t="str">
        <f t="shared" si="391"/>
        <v/>
      </c>
      <c r="AP1522" s="32" t="str">
        <f t="shared" si="392"/>
        <v/>
      </c>
      <c r="AQ1522" s="32" t="str">
        <f t="shared" si="393"/>
        <v/>
      </c>
      <c r="AR1522" s="32" t="str">
        <f t="shared" si="394"/>
        <v/>
      </c>
      <c r="AS1522" s="32" t="str">
        <f t="shared" si="395"/>
        <v/>
      </c>
      <c r="AT1522" s="96" t="str">
        <f t="shared" si="396"/>
        <v xml:space="preserve"> </v>
      </c>
    </row>
    <row r="1523" spans="1:46" ht="14.25">
      <c r="A1523" s="84"/>
      <c r="B1523" s="101"/>
      <c r="C1523" s="102"/>
      <c r="D1523" s="102"/>
      <c r="E1523" s="102"/>
      <c r="F1523" s="103"/>
      <c r="H1523" s="104"/>
      <c r="J1523" s="101"/>
      <c r="K1523" s="102"/>
      <c r="L1523" s="102"/>
      <c r="M1523" s="102"/>
      <c r="N1523" s="102"/>
      <c r="O1523" s="102"/>
      <c r="P1523" s="102"/>
      <c r="Q1523" s="102"/>
      <c r="R1523" s="105"/>
      <c r="T1523" s="101"/>
      <c r="U1523" s="102"/>
      <c r="V1523" s="102"/>
      <c r="W1523" s="102"/>
      <c r="X1523" s="106"/>
      <c r="Z1523" s="107"/>
      <c r="AA1523" s="108"/>
      <c r="AB1523" s="108"/>
      <c r="AC1523" s="108"/>
      <c r="AD1523" s="109"/>
      <c r="AF1523" s="32" t="str">
        <f t="shared" si="382"/>
        <v/>
      </c>
      <c r="AG1523" s="31" t="str">
        <f t="shared" si="383"/>
        <v>?</v>
      </c>
      <c r="AH1523" s="31" t="str">
        <f t="shared" si="384"/>
        <v>?</v>
      </c>
      <c r="AI1523" s="31" t="str">
        <f t="shared" si="385"/>
        <v>?</v>
      </c>
      <c r="AJ1523" s="31" t="str">
        <f t="shared" si="386"/>
        <v>?</v>
      </c>
      <c r="AK1523" s="31" t="str">
        <f t="shared" si="387"/>
        <v>?</v>
      </c>
      <c r="AL1523" s="31" t="str">
        <f t="shared" si="388"/>
        <v>?</v>
      </c>
      <c r="AM1523" s="39" t="str">
        <f t="shared" si="389"/>
        <v/>
      </c>
      <c r="AN1523" s="31" t="str">
        <f t="shared" si="390"/>
        <v/>
      </c>
      <c r="AO1523" s="32" t="str">
        <f t="shared" si="391"/>
        <v/>
      </c>
      <c r="AP1523" s="32" t="str">
        <f t="shared" si="392"/>
        <v/>
      </c>
      <c r="AQ1523" s="32" t="str">
        <f t="shared" si="393"/>
        <v/>
      </c>
      <c r="AR1523" s="32" t="str">
        <f t="shared" si="394"/>
        <v/>
      </c>
      <c r="AS1523" s="32" t="str">
        <f t="shared" si="395"/>
        <v/>
      </c>
      <c r="AT1523" s="96" t="str">
        <f t="shared" si="396"/>
        <v xml:space="preserve"> </v>
      </c>
    </row>
    <row r="1524" spans="1:46" ht="14.25">
      <c r="A1524" s="84"/>
      <c r="B1524" s="101"/>
      <c r="C1524" s="102"/>
      <c r="D1524" s="102"/>
      <c r="E1524" s="102"/>
      <c r="F1524" s="103"/>
      <c r="H1524" s="104"/>
      <c r="J1524" s="101"/>
      <c r="K1524" s="102"/>
      <c r="L1524" s="102"/>
      <c r="M1524" s="102"/>
      <c r="N1524" s="102"/>
      <c r="O1524" s="102"/>
      <c r="P1524" s="102"/>
      <c r="Q1524" s="102"/>
      <c r="R1524" s="105"/>
      <c r="T1524" s="101"/>
      <c r="U1524" s="102"/>
      <c r="V1524" s="102"/>
      <c r="W1524" s="102"/>
      <c r="X1524" s="106"/>
      <c r="Z1524" s="107"/>
      <c r="AA1524" s="108"/>
      <c r="AB1524" s="108"/>
      <c r="AC1524" s="108"/>
      <c r="AD1524" s="109"/>
      <c r="AF1524" s="32" t="str">
        <f t="shared" si="382"/>
        <v/>
      </c>
      <c r="AG1524" s="31" t="str">
        <f t="shared" si="383"/>
        <v>?</v>
      </c>
      <c r="AH1524" s="31" t="str">
        <f t="shared" si="384"/>
        <v>?</v>
      </c>
      <c r="AI1524" s="31" t="str">
        <f t="shared" si="385"/>
        <v>?</v>
      </c>
      <c r="AJ1524" s="31" t="str">
        <f t="shared" si="386"/>
        <v>?</v>
      </c>
      <c r="AK1524" s="31" t="str">
        <f t="shared" si="387"/>
        <v>?</v>
      </c>
      <c r="AL1524" s="31" t="str">
        <f t="shared" si="388"/>
        <v>?</v>
      </c>
      <c r="AM1524" s="39" t="str">
        <f t="shared" si="389"/>
        <v/>
      </c>
      <c r="AN1524" s="31" t="str">
        <f t="shared" si="390"/>
        <v/>
      </c>
      <c r="AO1524" s="32" t="str">
        <f t="shared" si="391"/>
        <v/>
      </c>
      <c r="AP1524" s="32" t="str">
        <f t="shared" si="392"/>
        <v/>
      </c>
      <c r="AQ1524" s="32" t="str">
        <f t="shared" si="393"/>
        <v/>
      </c>
      <c r="AR1524" s="32" t="str">
        <f t="shared" si="394"/>
        <v/>
      </c>
      <c r="AS1524" s="32" t="str">
        <f t="shared" si="395"/>
        <v/>
      </c>
      <c r="AT1524" s="96" t="str">
        <f t="shared" si="396"/>
        <v xml:space="preserve"> </v>
      </c>
    </row>
    <row r="1525" spans="1:46" ht="14.25">
      <c r="A1525" s="84"/>
      <c r="B1525" s="101"/>
      <c r="C1525" s="102"/>
      <c r="D1525" s="102"/>
      <c r="E1525" s="102"/>
      <c r="F1525" s="103"/>
      <c r="H1525" s="104"/>
      <c r="J1525" s="101"/>
      <c r="K1525" s="102"/>
      <c r="L1525" s="102"/>
      <c r="M1525" s="102"/>
      <c r="N1525" s="102"/>
      <c r="O1525" s="102"/>
      <c r="P1525" s="102"/>
      <c r="Q1525" s="102"/>
      <c r="R1525" s="105"/>
      <c r="T1525" s="101"/>
      <c r="U1525" s="102"/>
      <c r="V1525" s="102"/>
      <c r="W1525" s="102"/>
      <c r="X1525" s="106"/>
      <c r="Z1525" s="107"/>
      <c r="AA1525" s="108"/>
      <c r="AB1525" s="108"/>
      <c r="AC1525" s="108"/>
      <c r="AD1525" s="109"/>
      <c r="AF1525" s="32" t="str">
        <f t="shared" si="382"/>
        <v/>
      </c>
      <c r="AG1525" s="31" t="str">
        <f t="shared" si="383"/>
        <v>?</v>
      </c>
      <c r="AH1525" s="31" t="str">
        <f t="shared" si="384"/>
        <v>?</v>
      </c>
      <c r="AI1525" s="31" t="str">
        <f t="shared" si="385"/>
        <v>?</v>
      </c>
      <c r="AJ1525" s="31" t="str">
        <f t="shared" si="386"/>
        <v>?</v>
      </c>
      <c r="AK1525" s="31" t="str">
        <f t="shared" si="387"/>
        <v>?</v>
      </c>
      <c r="AL1525" s="31" t="str">
        <f t="shared" si="388"/>
        <v>?</v>
      </c>
      <c r="AM1525" s="39" t="str">
        <f t="shared" si="389"/>
        <v/>
      </c>
      <c r="AN1525" s="31" t="str">
        <f t="shared" si="390"/>
        <v/>
      </c>
      <c r="AO1525" s="32" t="str">
        <f t="shared" si="391"/>
        <v/>
      </c>
      <c r="AP1525" s="32" t="str">
        <f t="shared" si="392"/>
        <v/>
      </c>
      <c r="AQ1525" s="32" t="str">
        <f t="shared" si="393"/>
        <v/>
      </c>
      <c r="AR1525" s="32" t="str">
        <f t="shared" si="394"/>
        <v/>
      </c>
      <c r="AS1525" s="32" t="str">
        <f t="shared" si="395"/>
        <v/>
      </c>
      <c r="AT1525" s="96" t="str">
        <f t="shared" si="396"/>
        <v xml:space="preserve"> </v>
      </c>
    </row>
    <row r="1526" spans="1:46" ht="14.25">
      <c r="A1526" s="84"/>
      <c r="B1526" s="101"/>
      <c r="C1526" s="102"/>
      <c r="D1526" s="102"/>
      <c r="E1526" s="102"/>
      <c r="F1526" s="103"/>
      <c r="H1526" s="104"/>
      <c r="J1526" s="101"/>
      <c r="K1526" s="102"/>
      <c r="L1526" s="102"/>
      <c r="M1526" s="102"/>
      <c r="N1526" s="102"/>
      <c r="O1526" s="102"/>
      <c r="P1526" s="102"/>
      <c r="Q1526" s="102"/>
      <c r="R1526" s="105"/>
      <c r="T1526" s="101"/>
      <c r="U1526" s="102"/>
      <c r="V1526" s="102"/>
      <c r="W1526" s="102"/>
      <c r="X1526" s="106"/>
      <c r="Z1526" s="107"/>
      <c r="AA1526" s="108"/>
      <c r="AB1526" s="108"/>
      <c r="AC1526" s="108"/>
      <c r="AD1526" s="109"/>
      <c r="AF1526" s="32" t="str">
        <f t="shared" si="382"/>
        <v/>
      </c>
      <c r="AG1526" s="31" t="str">
        <f t="shared" si="383"/>
        <v>?</v>
      </c>
      <c r="AH1526" s="31" t="str">
        <f t="shared" si="384"/>
        <v>?</v>
      </c>
      <c r="AI1526" s="31" t="str">
        <f t="shared" si="385"/>
        <v>?</v>
      </c>
      <c r="AJ1526" s="31" t="str">
        <f t="shared" si="386"/>
        <v>?</v>
      </c>
      <c r="AK1526" s="31" t="str">
        <f t="shared" si="387"/>
        <v>?</v>
      </c>
      <c r="AL1526" s="31" t="str">
        <f t="shared" si="388"/>
        <v>?</v>
      </c>
      <c r="AM1526" s="39" t="str">
        <f t="shared" si="389"/>
        <v/>
      </c>
      <c r="AN1526" s="31" t="str">
        <f t="shared" si="390"/>
        <v/>
      </c>
      <c r="AO1526" s="32" t="str">
        <f t="shared" si="391"/>
        <v/>
      </c>
      <c r="AP1526" s="32" t="str">
        <f t="shared" si="392"/>
        <v/>
      </c>
      <c r="AQ1526" s="32" t="str">
        <f t="shared" si="393"/>
        <v/>
      </c>
      <c r="AR1526" s="32" t="str">
        <f t="shared" si="394"/>
        <v/>
      </c>
      <c r="AS1526" s="32" t="str">
        <f t="shared" si="395"/>
        <v/>
      </c>
      <c r="AT1526" s="96" t="str">
        <f t="shared" si="396"/>
        <v xml:space="preserve"> </v>
      </c>
    </row>
    <row r="1527" spans="1:46" ht="14.25">
      <c r="A1527" s="84"/>
      <c r="B1527" s="101"/>
      <c r="C1527" s="102"/>
      <c r="D1527" s="102"/>
      <c r="E1527" s="102"/>
      <c r="F1527" s="103"/>
      <c r="H1527" s="104"/>
      <c r="J1527" s="101"/>
      <c r="K1527" s="102"/>
      <c r="L1527" s="102"/>
      <c r="M1527" s="102"/>
      <c r="N1527" s="102"/>
      <c r="O1527" s="102"/>
      <c r="P1527" s="102"/>
      <c r="Q1527" s="102"/>
      <c r="R1527" s="105"/>
      <c r="T1527" s="101"/>
      <c r="U1527" s="102"/>
      <c r="V1527" s="102"/>
      <c r="W1527" s="102"/>
      <c r="X1527" s="106"/>
      <c r="Z1527" s="107"/>
      <c r="AA1527" s="108"/>
      <c r="AB1527" s="108"/>
      <c r="AC1527" s="108"/>
      <c r="AD1527" s="109"/>
      <c r="AF1527" s="32" t="str">
        <f t="shared" si="382"/>
        <v/>
      </c>
      <c r="AG1527" s="31" t="str">
        <f t="shared" si="383"/>
        <v>?</v>
      </c>
      <c r="AH1527" s="31" t="str">
        <f t="shared" si="384"/>
        <v>?</v>
      </c>
      <c r="AI1527" s="31" t="str">
        <f t="shared" si="385"/>
        <v>?</v>
      </c>
      <c r="AJ1527" s="31" t="str">
        <f t="shared" si="386"/>
        <v>?</v>
      </c>
      <c r="AK1527" s="31" t="str">
        <f t="shared" si="387"/>
        <v>?</v>
      </c>
      <c r="AL1527" s="31" t="str">
        <f t="shared" si="388"/>
        <v>?</v>
      </c>
      <c r="AM1527" s="39" t="str">
        <f t="shared" si="389"/>
        <v/>
      </c>
      <c r="AN1527" s="31" t="str">
        <f t="shared" si="390"/>
        <v/>
      </c>
      <c r="AO1527" s="32" t="str">
        <f t="shared" si="391"/>
        <v/>
      </c>
      <c r="AP1527" s="32" t="str">
        <f t="shared" si="392"/>
        <v/>
      </c>
      <c r="AQ1527" s="32" t="str">
        <f t="shared" si="393"/>
        <v/>
      </c>
      <c r="AR1527" s="32" t="str">
        <f t="shared" si="394"/>
        <v/>
      </c>
      <c r="AS1527" s="32" t="str">
        <f t="shared" si="395"/>
        <v/>
      </c>
      <c r="AT1527" s="96" t="str">
        <f t="shared" si="396"/>
        <v xml:space="preserve"> </v>
      </c>
    </row>
    <row r="1528" spans="1:46" ht="14.25">
      <c r="A1528" s="84"/>
      <c r="B1528" s="101"/>
      <c r="C1528" s="102"/>
      <c r="D1528" s="102"/>
      <c r="E1528" s="102"/>
      <c r="F1528" s="103"/>
      <c r="H1528" s="104"/>
      <c r="J1528" s="101"/>
      <c r="K1528" s="102"/>
      <c r="L1528" s="102"/>
      <c r="M1528" s="102"/>
      <c r="N1528" s="102"/>
      <c r="O1528" s="102"/>
      <c r="P1528" s="102"/>
      <c r="Q1528" s="102"/>
      <c r="R1528" s="105"/>
      <c r="T1528" s="101"/>
      <c r="U1528" s="102"/>
      <c r="V1528" s="102"/>
      <c r="W1528" s="102"/>
      <c r="X1528" s="106"/>
      <c r="Z1528" s="107"/>
      <c r="AA1528" s="108"/>
      <c r="AB1528" s="108"/>
      <c r="AC1528" s="108"/>
      <c r="AD1528" s="109"/>
      <c r="AF1528" s="32" t="str">
        <f t="shared" si="382"/>
        <v/>
      </c>
      <c r="AG1528" s="31" t="str">
        <f t="shared" si="383"/>
        <v>?</v>
      </c>
      <c r="AH1528" s="31" t="str">
        <f t="shared" si="384"/>
        <v>?</v>
      </c>
      <c r="AI1528" s="31" t="str">
        <f t="shared" si="385"/>
        <v>?</v>
      </c>
      <c r="AJ1528" s="31" t="str">
        <f t="shared" si="386"/>
        <v>?</v>
      </c>
      <c r="AK1528" s="31" t="str">
        <f t="shared" si="387"/>
        <v>?</v>
      </c>
      <c r="AL1528" s="31" t="str">
        <f t="shared" si="388"/>
        <v>?</v>
      </c>
      <c r="AM1528" s="39" t="str">
        <f t="shared" si="389"/>
        <v/>
      </c>
      <c r="AN1528" s="31" t="str">
        <f t="shared" si="390"/>
        <v/>
      </c>
      <c r="AO1528" s="32" t="str">
        <f t="shared" si="391"/>
        <v/>
      </c>
      <c r="AP1528" s="32" t="str">
        <f t="shared" si="392"/>
        <v/>
      </c>
      <c r="AQ1528" s="32" t="str">
        <f t="shared" si="393"/>
        <v/>
      </c>
      <c r="AR1528" s="32" t="str">
        <f t="shared" si="394"/>
        <v/>
      </c>
      <c r="AS1528" s="32" t="str">
        <f t="shared" si="395"/>
        <v/>
      </c>
      <c r="AT1528" s="96" t="str">
        <f t="shared" si="396"/>
        <v xml:space="preserve"> </v>
      </c>
    </row>
    <row r="1529" spans="1:46" ht="14.25">
      <c r="A1529" s="84"/>
      <c r="B1529" s="101"/>
      <c r="C1529" s="102"/>
      <c r="D1529" s="102"/>
      <c r="E1529" s="102"/>
      <c r="F1529" s="103"/>
      <c r="H1529" s="104"/>
      <c r="J1529" s="101"/>
      <c r="K1529" s="102"/>
      <c r="L1529" s="102"/>
      <c r="M1529" s="102"/>
      <c r="N1529" s="102"/>
      <c r="O1529" s="102"/>
      <c r="P1529" s="102"/>
      <c r="Q1529" s="102"/>
      <c r="R1529" s="105"/>
      <c r="T1529" s="101"/>
      <c r="U1529" s="102"/>
      <c r="V1529" s="102"/>
      <c r="W1529" s="102"/>
      <c r="X1529" s="106"/>
      <c r="Z1529" s="107"/>
      <c r="AA1529" s="108"/>
      <c r="AB1529" s="108"/>
      <c r="AC1529" s="108"/>
      <c r="AD1529" s="109"/>
      <c r="AF1529" s="32" t="str">
        <f t="shared" si="382"/>
        <v/>
      </c>
      <c r="AG1529" s="31" t="str">
        <f t="shared" si="383"/>
        <v>?</v>
      </c>
      <c r="AH1529" s="31" t="str">
        <f t="shared" si="384"/>
        <v>?</v>
      </c>
      <c r="AI1529" s="31" t="str">
        <f t="shared" si="385"/>
        <v>?</v>
      </c>
      <c r="AJ1529" s="31" t="str">
        <f t="shared" si="386"/>
        <v>?</v>
      </c>
      <c r="AK1529" s="31" t="str">
        <f t="shared" si="387"/>
        <v>?</v>
      </c>
      <c r="AL1529" s="31" t="str">
        <f t="shared" si="388"/>
        <v>?</v>
      </c>
      <c r="AM1529" s="39" t="str">
        <f t="shared" si="389"/>
        <v/>
      </c>
      <c r="AN1529" s="31" t="str">
        <f t="shared" si="390"/>
        <v/>
      </c>
      <c r="AO1529" s="32" t="str">
        <f t="shared" si="391"/>
        <v/>
      </c>
      <c r="AP1529" s="32" t="str">
        <f t="shared" si="392"/>
        <v/>
      </c>
      <c r="AQ1529" s="32" t="str">
        <f t="shared" si="393"/>
        <v/>
      </c>
      <c r="AR1529" s="32" t="str">
        <f t="shared" si="394"/>
        <v/>
      </c>
      <c r="AS1529" s="32" t="str">
        <f t="shared" si="395"/>
        <v/>
      </c>
      <c r="AT1529" s="96" t="str">
        <f t="shared" si="396"/>
        <v xml:space="preserve"> </v>
      </c>
    </row>
    <row r="1530" spans="1:46" ht="14.25">
      <c r="A1530" s="84"/>
      <c r="B1530" s="101"/>
      <c r="C1530" s="102"/>
      <c r="D1530" s="102"/>
      <c r="E1530" s="102"/>
      <c r="F1530" s="103"/>
      <c r="H1530" s="104"/>
      <c r="J1530" s="101"/>
      <c r="K1530" s="102"/>
      <c r="L1530" s="102"/>
      <c r="M1530" s="102"/>
      <c r="N1530" s="102"/>
      <c r="O1530" s="102"/>
      <c r="P1530" s="102"/>
      <c r="Q1530" s="102"/>
      <c r="R1530" s="105"/>
      <c r="T1530" s="101"/>
      <c r="U1530" s="102"/>
      <c r="V1530" s="102"/>
      <c r="W1530" s="102"/>
      <c r="X1530" s="106"/>
      <c r="Z1530" s="107"/>
      <c r="AA1530" s="108"/>
      <c r="AB1530" s="108"/>
      <c r="AC1530" s="108"/>
      <c r="AD1530" s="109"/>
      <c r="AF1530" s="32" t="str">
        <f t="shared" si="382"/>
        <v/>
      </c>
      <c r="AG1530" s="31" t="str">
        <f t="shared" si="383"/>
        <v>?</v>
      </c>
      <c r="AH1530" s="31" t="str">
        <f t="shared" si="384"/>
        <v>?</v>
      </c>
      <c r="AI1530" s="31" t="str">
        <f t="shared" si="385"/>
        <v>?</v>
      </c>
      <c r="AJ1530" s="31" t="str">
        <f t="shared" si="386"/>
        <v>?</v>
      </c>
      <c r="AK1530" s="31" t="str">
        <f t="shared" si="387"/>
        <v>?</v>
      </c>
      <c r="AL1530" s="31" t="str">
        <f t="shared" si="388"/>
        <v>?</v>
      </c>
      <c r="AM1530" s="39" t="str">
        <f t="shared" si="389"/>
        <v/>
      </c>
      <c r="AN1530" s="31" t="str">
        <f t="shared" si="390"/>
        <v/>
      </c>
      <c r="AO1530" s="32" t="str">
        <f t="shared" si="391"/>
        <v/>
      </c>
      <c r="AP1530" s="32" t="str">
        <f t="shared" si="392"/>
        <v/>
      </c>
      <c r="AQ1530" s="32" t="str">
        <f t="shared" si="393"/>
        <v/>
      </c>
      <c r="AR1530" s="32" t="str">
        <f t="shared" si="394"/>
        <v/>
      </c>
      <c r="AS1530" s="32" t="str">
        <f t="shared" si="395"/>
        <v/>
      </c>
      <c r="AT1530" s="96" t="str">
        <f t="shared" si="396"/>
        <v xml:space="preserve"> </v>
      </c>
    </row>
    <row r="1531" spans="1:46" ht="14.25">
      <c r="A1531" s="84"/>
      <c r="B1531" s="101"/>
      <c r="C1531" s="102"/>
      <c r="D1531" s="102"/>
      <c r="E1531" s="102"/>
      <c r="F1531" s="103"/>
      <c r="H1531" s="104"/>
      <c r="J1531" s="101"/>
      <c r="K1531" s="102"/>
      <c r="L1531" s="102"/>
      <c r="M1531" s="102"/>
      <c r="N1531" s="102"/>
      <c r="O1531" s="102"/>
      <c r="P1531" s="102"/>
      <c r="Q1531" s="102"/>
      <c r="R1531" s="105"/>
      <c r="T1531" s="101"/>
      <c r="U1531" s="102"/>
      <c r="V1531" s="102"/>
      <c r="W1531" s="102"/>
      <c r="X1531" s="106"/>
      <c r="Z1531" s="107"/>
      <c r="AA1531" s="108"/>
      <c r="AB1531" s="108"/>
      <c r="AC1531" s="108"/>
      <c r="AD1531" s="109"/>
      <c r="AF1531" s="32" t="str">
        <f t="shared" si="382"/>
        <v/>
      </c>
      <c r="AG1531" s="31" t="str">
        <f t="shared" si="383"/>
        <v>?</v>
      </c>
      <c r="AH1531" s="31" t="str">
        <f t="shared" si="384"/>
        <v>?</v>
      </c>
      <c r="AI1531" s="31" t="str">
        <f t="shared" si="385"/>
        <v>?</v>
      </c>
      <c r="AJ1531" s="31" t="str">
        <f t="shared" si="386"/>
        <v>?</v>
      </c>
      <c r="AK1531" s="31" t="str">
        <f t="shared" si="387"/>
        <v>?</v>
      </c>
      <c r="AL1531" s="31" t="str">
        <f t="shared" si="388"/>
        <v>?</v>
      </c>
      <c r="AM1531" s="39" t="str">
        <f t="shared" si="389"/>
        <v/>
      </c>
      <c r="AN1531" s="31" t="str">
        <f t="shared" si="390"/>
        <v/>
      </c>
      <c r="AO1531" s="32" t="str">
        <f t="shared" si="391"/>
        <v/>
      </c>
      <c r="AP1531" s="32" t="str">
        <f t="shared" si="392"/>
        <v/>
      </c>
      <c r="AQ1531" s="32" t="str">
        <f t="shared" si="393"/>
        <v/>
      </c>
      <c r="AR1531" s="32" t="str">
        <f t="shared" si="394"/>
        <v/>
      </c>
      <c r="AS1531" s="32" t="str">
        <f t="shared" si="395"/>
        <v/>
      </c>
      <c r="AT1531" s="96" t="str">
        <f t="shared" si="396"/>
        <v xml:space="preserve"> </v>
      </c>
    </row>
    <row r="1532" spans="1:46" ht="14.25">
      <c r="A1532" s="84"/>
      <c r="B1532" s="101"/>
      <c r="C1532" s="102"/>
      <c r="D1532" s="102"/>
      <c r="E1532" s="102"/>
      <c r="F1532" s="103"/>
      <c r="H1532" s="104"/>
      <c r="J1532" s="101"/>
      <c r="K1532" s="102"/>
      <c r="L1532" s="102"/>
      <c r="M1532" s="102"/>
      <c r="N1532" s="102"/>
      <c r="O1532" s="102"/>
      <c r="P1532" s="102"/>
      <c r="Q1532" s="102"/>
      <c r="R1532" s="105"/>
      <c r="T1532" s="101"/>
      <c r="U1532" s="102"/>
      <c r="V1532" s="102"/>
      <c r="W1532" s="102"/>
      <c r="X1532" s="106"/>
      <c r="Z1532" s="107"/>
      <c r="AA1532" s="108"/>
      <c r="AB1532" s="108"/>
      <c r="AC1532" s="108"/>
      <c r="AD1532" s="109"/>
      <c r="AF1532" s="32" t="str">
        <f t="shared" si="382"/>
        <v/>
      </c>
      <c r="AG1532" s="31" t="str">
        <f t="shared" si="383"/>
        <v>?</v>
      </c>
      <c r="AH1532" s="31" t="str">
        <f t="shared" si="384"/>
        <v>?</v>
      </c>
      <c r="AI1532" s="31" t="str">
        <f t="shared" si="385"/>
        <v>?</v>
      </c>
      <c r="AJ1532" s="31" t="str">
        <f t="shared" si="386"/>
        <v>?</v>
      </c>
      <c r="AK1532" s="31" t="str">
        <f t="shared" si="387"/>
        <v>?</v>
      </c>
      <c r="AL1532" s="31" t="str">
        <f t="shared" si="388"/>
        <v>?</v>
      </c>
      <c r="AM1532" s="39" t="str">
        <f t="shared" si="389"/>
        <v/>
      </c>
      <c r="AN1532" s="31" t="str">
        <f t="shared" si="390"/>
        <v/>
      </c>
      <c r="AO1532" s="32" t="str">
        <f t="shared" si="391"/>
        <v/>
      </c>
      <c r="AP1532" s="32" t="str">
        <f t="shared" si="392"/>
        <v/>
      </c>
      <c r="AQ1532" s="32" t="str">
        <f t="shared" si="393"/>
        <v/>
      </c>
      <c r="AR1532" s="32" t="str">
        <f t="shared" si="394"/>
        <v/>
      </c>
      <c r="AS1532" s="32" t="str">
        <f t="shared" si="395"/>
        <v/>
      </c>
      <c r="AT1532" s="96" t="str">
        <f t="shared" si="396"/>
        <v xml:space="preserve"> </v>
      </c>
    </row>
    <row r="1533" spans="1:46" ht="14.25">
      <c r="A1533" s="84"/>
      <c r="B1533" s="101"/>
      <c r="C1533" s="102"/>
      <c r="D1533" s="102"/>
      <c r="E1533" s="102"/>
      <c r="F1533" s="103"/>
      <c r="H1533" s="104"/>
      <c r="J1533" s="101"/>
      <c r="K1533" s="102"/>
      <c r="L1533" s="102"/>
      <c r="M1533" s="102"/>
      <c r="N1533" s="102"/>
      <c r="O1533" s="102"/>
      <c r="P1533" s="102"/>
      <c r="Q1533" s="102"/>
      <c r="R1533" s="105"/>
      <c r="T1533" s="101"/>
      <c r="U1533" s="102"/>
      <c r="V1533" s="102"/>
      <c r="W1533" s="102"/>
      <c r="X1533" s="106"/>
      <c r="Z1533" s="107"/>
      <c r="AA1533" s="108"/>
      <c r="AB1533" s="108"/>
      <c r="AC1533" s="108"/>
      <c r="AD1533" s="109"/>
      <c r="AF1533" s="32" t="str">
        <f t="shared" si="382"/>
        <v/>
      </c>
      <c r="AG1533" s="31" t="str">
        <f t="shared" si="383"/>
        <v>?</v>
      </c>
      <c r="AH1533" s="31" t="str">
        <f t="shared" si="384"/>
        <v>?</v>
      </c>
      <c r="AI1533" s="31" t="str">
        <f t="shared" si="385"/>
        <v>?</v>
      </c>
      <c r="AJ1533" s="31" t="str">
        <f t="shared" si="386"/>
        <v>?</v>
      </c>
      <c r="AK1533" s="31" t="str">
        <f t="shared" si="387"/>
        <v>?</v>
      </c>
      <c r="AL1533" s="31" t="str">
        <f t="shared" si="388"/>
        <v>?</v>
      </c>
      <c r="AM1533" s="39" t="str">
        <f t="shared" si="389"/>
        <v/>
      </c>
      <c r="AN1533" s="31" t="str">
        <f t="shared" si="390"/>
        <v/>
      </c>
      <c r="AO1533" s="32" t="str">
        <f t="shared" si="391"/>
        <v/>
      </c>
      <c r="AP1533" s="32" t="str">
        <f t="shared" si="392"/>
        <v/>
      </c>
      <c r="AQ1533" s="32" t="str">
        <f t="shared" si="393"/>
        <v/>
      </c>
      <c r="AR1533" s="32" t="str">
        <f t="shared" si="394"/>
        <v/>
      </c>
      <c r="AS1533" s="32" t="str">
        <f t="shared" si="395"/>
        <v/>
      </c>
      <c r="AT1533" s="96" t="str">
        <f t="shared" si="396"/>
        <v xml:space="preserve"> </v>
      </c>
    </row>
    <row r="1534" spans="1:46" ht="14.25">
      <c r="A1534" s="84"/>
      <c r="B1534" s="101"/>
      <c r="C1534" s="102"/>
      <c r="D1534" s="102"/>
      <c r="E1534" s="102"/>
      <c r="F1534" s="103"/>
      <c r="H1534" s="104"/>
      <c r="J1534" s="101"/>
      <c r="K1534" s="102"/>
      <c r="L1534" s="102"/>
      <c r="M1534" s="102"/>
      <c r="N1534" s="102"/>
      <c r="O1534" s="102"/>
      <c r="P1534" s="102"/>
      <c r="Q1534" s="102"/>
      <c r="R1534" s="105"/>
      <c r="T1534" s="101"/>
      <c r="U1534" s="102"/>
      <c r="V1534" s="102"/>
      <c r="W1534" s="102"/>
      <c r="X1534" s="106"/>
      <c r="Z1534" s="107"/>
      <c r="AA1534" s="108"/>
      <c r="AB1534" s="108"/>
      <c r="AC1534" s="108"/>
      <c r="AD1534" s="109"/>
      <c r="AF1534" s="32" t="str">
        <f t="shared" si="382"/>
        <v/>
      </c>
      <c r="AG1534" s="31" t="str">
        <f t="shared" si="383"/>
        <v>?</v>
      </c>
      <c r="AH1534" s="31" t="str">
        <f t="shared" si="384"/>
        <v>?</v>
      </c>
      <c r="AI1534" s="31" t="str">
        <f t="shared" si="385"/>
        <v>?</v>
      </c>
      <c r="AJ1534" s="31" t="str">
        <f t="shared" si="386"/>
        <v>?</v>
      </c>
      <c r="AK1534" s="31" t="str">
        <f t="shared" si="387"/>
        <v>?</v>
      </c>
      <c r="AL1534" s="31" t="str">
        <f t="shared" si="388"/>
        <v>?</v>
      </c>
      <c r="AM1534" s="39" t="str">
        <f t="shared" si="389"/>
        <v/>
      </c>
      <c r="AN1534" s="31" t="str">
        <f t="shared" si="390"/>
        <v/>
      </c>
      <c r="AO1534" s="32" t="str">
        <f t="shared" si="391"/>
        <v/>
      </c>
      <c r="AP1534" s="32" t="str">
        <f t="shared" si="392"/>
        <v/>
      </c>
      <c r="AQ1534" s="32" t="str">
        <f t="shared" si="393"/>
        <v/>
      </c>
      <c r="AR1534" s="32" t="str">
        <f t="shared" si="394"/>
        <v/>
      </c>
      <c r="AS1534" s="32" t="str">
        <f t="shared" si="395"/>
        <v/>
      </c>
      <c r="AT1534" s="96" t="str">
        <f t="shared" si="396"/>
        <v xml:space="preserve"> </v>
      </c>
    </row>
    <row r="1535" spans="1:46" ht="14.25">
      <c r="A1535" s="84"/>
      <c r="B1535" s="101"/>
      <c r="C1535" s="102"/>
      <c r="D1535" s="102"/>
      <c r="E1535" s="102"/>
      <c r="F1535" s="103"/>
      <c r="H1535" s="104"/>
      <c r="J1535" s="101"/>
      <c r="K1535" s="102"/>
      <c r="L1535" s="102"/>
      <c r="M1535" s="102"/>
      <c r="N1535" s="102"/>
      <c r="O1535" s="102"/>
      <c r="P1535" s="102"/>
      <c r="Q1535" s="102"/>
      <c r="R1535" s="105"/>
      <c r="T1535" s="101"/>
      <c r="U1535" s="102"/>
      <c r="V1535" s="102"/>
      <c r="W1535" s="102"/>
      <c r="X1535" s="106"/>
      <c r="Z1535" s="107"/>
      <c r="AA1535" s="108"/>
      <c r="AB1535" s="108"/>
      <c r="AC1535" s="108"/>
      <c r="AD1535" s="109"/>
      <c r="AF1535" s="32" t="str">
        <f t="shared" si="382"/>
        <v/>
      </c>
      <c r="AG1535" s="31" t="str">
        <f t="shared" si="383"/>
        <v>?</v>
      </c>
      <c r="AH1535" s="31" t="str">
        <f t="shared" si="384"/>
        <v>?</v>
      </c>
      <c r="AI1535" s="31" t="str">
        <f t="shared" si="385"/>
        <v>?</v>
      </c>
      <c r="AJ1535" s="31" t="str">
        <f t="shared" si="386"/>
        <v>?</v>
      </c>
      <c r="AK1535" s="31" t="str">
        <f t="shared" si="387"/>
        <v>?</v>
      </c>
      <c r="AL1535" s="31" t="str">
        <f t="shared" si="388"/>
        <v>?</v>
      </c>
      <c r="AM1535" s="39" t="str">
        <f t="shared" si="389"/>
        <v/>
      </c>
      <c r="AN1535" s="31" t="str">
        <f t="shared" si="390"/>
        <v/>
      </c>
      <c r="AO1535" s="32" t="str">
        <f t="shared" si="391"/>
        <v/>
      </c>
      <c r="AP1535" s="32" t="str">
        <f t="shared" si="392"/>
        <v/>
      </c>
      <c r="AQ1535" s="32" t="str">
        <f t="shared" si="393"/>
        <v/>
      </c>
      <c r="AR1535" s="32" t="str">
        <f t="shared" si="394"/>
        <v/>
      </c>
      <c r="AS1535" s="32" t="str">
        <f t="shared" si="395"/>
        <v/>
      </c>
      <c r="AT1535" s="96" t="str">
        <f t="shared" si="396"/>
        <v xml:space="preserve"> </v>
      </c>
    </row>
    <row r="1536" spans="1:46" ht="14.25">
      <c r="A1536" s="84"/>
      <c r="B1536" s="101"/>
      <c r="C1536" s="102"/>
      <c r="D1536" s="102"/>
      <c r="E1536" s="102"/>
      <c r="F1536" s="103"/>
      <c r="H1536" s="104"/>
      <c r="J1536" s="101"/>
      <c r="K1536" s="102"/>
      <c r="L1536" s="102"/>
      <c r="M1536" s="102"/>
      <c r="N1536" s="102"/>
      <c r="O1536" s="102"/>
      <c r="P1536" s="102"/>
      <c r="Q1536" s="102"/>
      <c r="R1536" s="105"/>
      <c r="T1536" s="101"/>
      <c r="U1536" s="102"/>
      <c r="V1536" s="102"/>
      <c r="W1536" s="102"/>
      <c r="X1536" s="106"/>
      <c r="Z1536" s="107"/>
      <c r="AA1536" s="108"/>
      <c r="AB1536" s="108"/>
      <c r="AC1536" s="108"/>
      <c r="AD1536" s="109"/>
      <c r="AF1536" s="32" t="str">
        <f t="shared" si="382"/>
        <v/>
      </c>
      <c r="AG1536" s="31" t="str">
        <f t="shared" si="383"/>
        <v>?</v>
      </c>
      <c r="AH1536" s="31" t="str">
        <f t="shared" si="384"/>
        <v>?</v>
      </c>
      <c r="AI1536" s="31" t="str">
        <f t="shared" si="385"/>
        <v>?</v>
      </c>
      <c r="AJ1536" s="31" t="str">
        <f t="shared" si="386"/>
        <v>?</v>
      </c>
      <c r="AK1536" s="31" t="str">
        <f t="shared" si="387"/>
        <v>?</v>
      </c>
      <c r="AL1536" s="31" t="str">
        <f t="shared" si="388"/>
        <v>?</v>
      </c>
      <c r="AM1536" s="39" t="str">
        <f t="shared" si="389"/>
        <v/>
      </c>
      <c r="AN1536" s="31" t="str">
        <f t="shared" si="390"/>
        <v/>
      </c>
      <c r="AO1536" s="32" t="str">
        <f t="shared" si="391"/>
        <v/>
      </c>
      <c r="AP1536" s="32" t="str">
        <f t="shared" si="392"/>
        <v/>
      </c>
      <c r="AQ1536" s="32" t="str">
        <f t="shared" si="393"/>
        <v/>
      </c>
      <c r="AR1536" s="32" t="str">
        <f t="shared" si="394"/>
        <v/>
      </c>
      <c r="AS1536" s="32" t="str">
        <f t="shared" si="395"/>
        <v/>
      </c>
      <c r="AT1536" s="96" t="str">
        <f t="shared" si="396"/>
        <v xml:space="preserve"> </v>
      </c>
    </row>
    <row r="1537" spans="1:46" ht="14.25">
      <c r="A1537" s="84"/>
      <c r="B1537" s="101"/>
      <c r="C1537" s="102"/>
      <c r="D1537" s="102"/>
      <c r="E1537" s="102"/>
      <c r="F1537" s="103"/>
      <c r="H1537" s="104"/>
      <c r="J1537" s="101"/>
      <c r="K1537" s="102"/>
      <c r="L1537" s="102"/>
      <c r="M1537" s="102"/>
      <c r="N1537" s="102"/>
      <c r="O1537" s="102"/>
      <c r="P1537" s="102"/>
      <c r="Q1537" s="102"/>
      <c r="R1537" s="105"/>
      <c r="T1537" s="101"/>
      <c r="U1537" s="102"/>
      <c r="V1537" s="102"/>
      <c r="W1537" s="102"/>
      <c r="X1537" s="106"/>
      <c r="Z1537" s="107"/>
      <c r="AA1537" s="108"/>
      <c r="AB1537" s="108"/>
      <c r="AC1537" s="108"/>
      <c r="AD1537" s="109"/>
      <c r="AF1537" s="32" t="str">
        <f t="shared" si="382"/>
        <v/>
      </c>
      <c r="AG1537" s="31" t="str">
        <f t="shared" si="383"/>
        <v>?</v>
      </c>
      <c r="AH1537" s="31" t="str">
        <f t="shared" si="384"/>
        <v>?</v>
      </c>
      <c r="AI1537" s="31" t="str">
        <f t="shared" si="385"/>
        <v>?</v>
      </c>
      <c r="AJ1537" s="31" t="str">
        <f t="shared" si="386"/>
        <v>?</v>
      </c>
      <c r="AK1537" s="31" t="str">
        <f t="shared" si="387"/>
        <v>?</v>
      </c>
      <c r="AL1537" s="31" t="str">
        <f t="shared" si="388"/>
        <v>?</v>
      </c>
      <c r="AM1537" s="39" t="str">
        <f t="shared" si="389"/>
        <v/>
      </c>
      <c r="AN1537" s="31" t="str">
        <f t="shared" si="390"/>
        <v/>
      </c>
      <c r="AO1537" s="32" t="str">
        <f t="shared" si="391"/>
        <v/>
      </c>
      <c r="AP1537" s="32" t="str">
        <f t="shared" si="392"/>
        <v/>
      </c>
      <c r="AQ1537" s="32" t="str">
        <f t="shared" si="393"/>
        <v/>
      </c>
      <c r="AR1537" s="32" t="str">
        <f t="shared" si="394"/>
        <v/>
      </c>
      <c r="AS1537" s="32" t="str">
        <f t="shared" si="395"/>
        <v/>
      </c>
      <c r="AT1537" s="96" t="str">
        <f t="shared" si="396"/>
        <v xml:space="preserve"> </v>
      </c>
    </row>
    <row r="1538" spans="1:46" ht="14.25">
      <c r="A1538" s="84"/>
      <c r="B1538" s="101"/>
      <c r="C1538" s="102"/>
      <c r="D1538" s="102"/>
      <c r="E1538" s="102"/>
      <c r="F1538" s="103"/>
      <c r="H1538" s="104"/>
      <c r="J1538" s="101"/>
      <c r="K1538" s="102"/>
      <c r="L1538" s="102"/>
      <c r="M1538" s="102"/>
      <c r="N1538" s="102"/>
      <c r="O1538" s="102"/>
      <c r="P1538" s="102"/>
      <c r="Q1538" s="102"/>
      <c r="R1538" s="105"/>
      <c r="T1538" s="101"/>
      <c r="U1538" s="102"/>
      <c r="V1538" s="102"/>
      <c r="W1538" s="102"/>
      <c r="X1538" s="106"/>
      <c r="Z1538" s="107"/>
      <c r="AA1538" s="108"/>
      <c r="AB1538" s="108"/>
      <c r="AC1538" s="108"/>
      <c r="AD1538" s="109"/>
      <c r="AF1538" s="32" t="str">
        <f t="shared" si="382"/>
        <v/>
      </c>
      <c r="AG1538" s="31" t="str">
        <f t="shared" si="383"/>
        <v>?</v>
      </c>
      <c r="AH1538" s="31" t="str">
        <f t="shared" si="384"/>
        <v>?</v>
      </c>
      <c r="AI1538" s="31" t="str">
        <f t="shared" si="385"/>
        <v>?</v>
      </c>
      <c r="AJ1538" s="31" t="str">
        <f t="shared" si="386"/>
        <v>?</v>
      </c>
      <c r="AK1538" s="31" t="str">
        <f t="shared" si="387"/>
        <v>?</v>
      </c>
      <c r="AL1538" s="31" t="str">
        <f t="shared" si="388"/>
        <v>?</v>
      </c>
      <c r="AM1538" s="39" t="str">
        <f t="shared" si="389"/>
        <v/>
      </c>
      <c r="AN1538" s="31" t="str">
        <f t="shared" si="390"/>
        <v/>
      </c>
      <c r="AO1538" s="32" t="str">
        <f t="shared" si="391"/>
        <v/>
      </c>
      <c r="AP1538" s="32" t="str">
        <f t="shared" si="392"/>
        <v/>
      </c>
      <c r="AQ1538" s="32" t="str">
        <f t="shared" si="393"/>
        <v/>
      </c>
      <c r="AR1538" s="32" t="str">
        <f t="shared" si="394"/>
        <v/>
      </c>
      <c r="AS1538" s="32" t="str">
        <f t="shared" si="395"/>
        <v/>
      </c>
      <c r="AT1538" s="96" t="str">
        <f t="shared" si="396"/>
        <v xml:space="preserve"> </v>
      </c>
    </row>
    <row r="1539" spans="1:46" ht="14.25">
      <c r="A1539" s="84"/>
      <c r="B1539" s="101"/>
      <c r="C1539" s="102"/>
      <c r="D1539" s="102"/>
      <c r="E1539" s="102"/>
      <c r="F1539" s="103"/>
      <c r="H1539" s="104"/>
      <c r="J1539" s="101"/>
      <c r="K1539" s="102"/>
      <c r="L1539" s="102"/>
      <c r="M1539" s="102"/>
      <c r="N1539" s="102"/>
      <c r="O1539" s="102"/>
      <c r="P1539" s="102"/>
      <c r="Q1539" s="102"/>
      <c r="R1539" s="105"/>
      <c r="T1539" s="101"/>
      <c r="U1539" s="102"/>
      <c r="V1539" s="102"/>
      <c r="W1539" s="102"/>
      <c r="X1539" s="106"/>
      <c r="Z1539" s="107"/>
      <c r="AA1539" s="108"/>
      <c r="AB1539" s="108"/>
      <c r="AC1539" s="108"/>
      <c r="AD1539" s="109"/>
      <c r="AF1539" s="32" t="str">
        <f t="shared" si="382"/>
        <v/>
      </c>
      <c r="AG1539" s="31" t="str">
        <f t="shared" si="383"/>
        <v>?</v>
      </c>
      <c r="AH1539" s="31" t="str">
        <f t="shared" si="384"/>
        <v>?</v>
      </c>
      <c r="AI1539" s="31" t="str">
        <f t="shared" si="385"/>
        <v>?</v>
      </c>
      <c r="AJ1539" s="31" t="str">
        <f t="shared" si="386"/>
        <v>?</v>
      </c>
      <c r="AK1539" s="31" t="str">
        <f t="shared" si="387"/>
        <v>?</v>
      </c>
      <c r="AL1539" s="31" t="str">
        <f t="shared" si="388"/>
        <v>?</v>
      </c>
      <c r="AM1539" s="39" t="str">
        <f t="shared" si="389"/>
        <v/>
      </c>
      <c r="AN1539" s="31" t="str">
        <f t="shared" si="390"/>
        <v/>
      </c>
      <c r="AO1539" s="32" t="str">
        <f t="shared" si="391"/>
        <v/>
      </c>
      <c r="AP1539" s="32" t="str">
        <f t="shared" si="392"/>
        <v/>
      </c>
      <c r="AQ1539" s="32" t="str">
        <f t="shared" si="393"/>
        <v/>
      </c>
      <c r="AR1539" s="32" t="str">
        <f t="shared" si="394"/>
        <v/>
      </c>
      <c r="AS1539" s="32" t="str">
        <f t="shared" si="395"/>
        <v/>
      </c>
      <c r="AT1539" s="96" t="str">
        <f t="shared" si="396"/>
        <v xml:space="preserve"> </v>
      </c>
    </row>
    <row r="1540" spans="1:46" ht="14.25">
      <c r="A1540" s="84"/>
      <c r="B1540" s="101"/>
      <c r="C1540" s="102"/>
      <c r="D1540" s="102"/>
      <c r="E1540" s="102"/>
      <c r="F1540" s="103"/>
      <c r="H1540" s="104"/>
      <c r="J1540" s="101"/>
      <c r="K1540" s="102"/>
      <c r="L1540" s="102"/>
      <c r="M1540" s="102"/>
      <c r="N1540" s="102"/>
      <c r="O1540" s="102"/>
      <c r="P1540" s="102"/>
      <c r="Q1540" s="102"/>
      <c r="R1540" s="105"/>
      <c r="T1540" s="101"/>
      <c r="U1540" s="102"/>
      <c r="V1540" s="102"/>
      <c r="W1540" s="102"/>
      <c r="X1540" s="106"/>
      <c r="Z1540" s="107"/>
      <c r="AA1540" s="108"/>
      <c r="AB1540" s="108"/>
      <c r="AC1540" s="108"/>
      <c r="AD1540" s="109"/>
      <c r="AF1540" s="32" t="str">
        <f t="shared" si="382"/>
        <v/>
      </c>
      <c r="AG1540" s="31" t="str">
        <f t="shared" si="383"/>
        <v>?</v>
      </c>
      <c r="AH1540" s="31" t="str">
        <f t="shared" si="384"/>
        <v>?</v>
      </c>
      <c r="AI1540" s="31" t="str">
        <f t="shared" si="385"/>
        <v>?</v>
      </c>
      <c r="AJ1540" s="31" t="str">
        <f t="shared" si="386"/>
        <v>?</v>
      </c>
      <c r="AK1540" s="31" t="str">
        <f t="shared" si="387"/>
        <v>?</v>
      </c>
      <c r="AL1540" s="31" t="str">
        <f t="shared" si="388"/>
        <v>?</v>
      </c>
      <c r="AM1540" s="39" t="str">
        <f t="shared" si="389"/>
        <v/>
      </c>
      <c r="AN1540" s="31" t="str">
        <f t="shared" si="390"/>
        <v/>
      </c>
      <c r="AO1540" s="32" t="str">
        <f t="shared" si="391"/>
        <v/>
      </c>
      <c r="AP1540" s="32" t="str">
        <f t="shared" si="392"/>
        <v/>
      </c>
      <c r="AQ1540" s="32" t="str">
        <f t="shared" si="393"/>
        <v/>
      </c>
      <c r="AR1540" s="32" t="str">
        <f t="shared" si="394"/>
        <v/>
      </c>
      <c r="AS1540" s="32" t="str">
        <f t="shared" si="395"/>
        <v/>
      </c>
      <c r="AT1540" s="96" t="str">
        <f t="shared" si="396"/>
        <v xml:space="preserve"> </v>
      </c>
    </row>
    <row r="1541" spans="1:46" ht="14.25">
      <c r="A1541" s="84"/>
      <c r="B1541" s="101"/>
      <c r="C1541" s="102"/>
      <c r="D1541" s="102"/>
      <c r="E1541" s="102"/>
      <c r="F1541" s="103"/>
      <c r="H1541" s="104"/>
      <c r="J1541" s="101"/>
      <c r="K1541" s="102"/>
      <c r="L1541" s="102"/>
      <c r="M1541" s="102"/>
      <c r="N1541" s="102"/>
      <c r="O1541" s="102"/>
      <c r="P1541" s="102"/>
      <c r="Q1541" s="102"/>
      <c r="R1541" s="105"/>
      <c r="T1541" s="101"/>
      <c r="U1541" s="102"/>
      <c r="V1541" s="102"/>
      <c r="W1541" s="102"/>
      <c r="X1541" s="106"/>
      <c r="Z1541" s="107"/>
      <c r="AA1541" s="108"/>
      <c r="AB1541" s="108"/>
      <c r="AC1541" s="108"/>
      <c r="AD1541" s="109"/>
      <c r="AF1541" s="32" t="str">
        <f t="shared" si="382"/>
        <v/>
      </c>
      <c r="AG1541" s="31" t="str">
        <f t="shared" si="383"/>
        <v>?</v>
      </c>
      <c r="AH1541" s="31" t="str">
        <f t="shared" si="384"/>
        <v>?</v>
      </c>
      <c r="AI1541" s="31" t="str">
        <f t="shared" si="385"/>
        <v>?</v>
      </c>
      <c r="AJ1541" s="31" t="str">
        <f t="shared" si="386"/>
        <v>?</v>
      </c>
      <c r="AK1541" s="31" t="str">
        <f t="shared" si="387"/>
        <v>?</v>
      </c>
      <c r="AL1541" s="31" t="str">
        <f t="shared" si="388"/>
        <v>?</v>
      </c>
      <c r="AM1541" s="39" t="str">
        <f t="shared" si="389"/>
        <v/>
      </c>
      <c r="AN1541" s="31" t="str">
        <f t="shared" si="390"/>
        <v/>
      </c>
      <c r="AO1541" s="32" t="str">
        <f t="shared" si="391"/>
        <v/>
      </c>
      <c r="AP1541" s="32" t="str">
        <f t="shared" si="392"/>
        <v/>
      </c>
      <c r="AQ1541" s="32" t="str">
        <f t="shared" si="393"/>
        <v/>
      </c>
      <c r="AR1541" s="32" t="str">
        <f t="shared" si="394"/>
        <v/>
      </c>
      <c r="AS1541" s="32" t="str">
        <f t="shared" si="395"/>
        <v/>
      </c>
      <c r="AT1541" s="96" t="str">
        <f t="shared" si="396"/>
        <v xml:space="preserve"> </v>
      </c>
    </row>
    <row r="1542" spans="1:46" ht="14.25">
      <c r="A1542" s="84"/>
      <c r="B1542" s="101"/>
      <c r="C1542" s="102"/>
      <c r="D1542" s="102"/>
      <c r="E1542" s="102"/>
      <c r="F1542" s="103"/>
      <c r="H1542" s="104"/>
      <c r="J1542" s="101"/>
      <c r="K1542" s="102"/>
      <c r="L1542" s="102"/>
      <c r="M1542" s="102"/>
      <c r="N1542" s="102"/>
      <c r="O1542" s="102"/>
      <c r="P1542" s="102"/>
      <c r="Q1542" s="102"/>
      <c r="R1542" s="105"/>
      <c r="T1542" s="101"/>
      <c r="U1542" s="102"/>
      <c r="V1542" s="102"/>
      <c r="W1542" s="102"/>
      <c r="X1542" s="106"/>
      <c r="Z1542" s="107"/>
      <c r="AA1542" s="108"/>
      <c r="AB1542" s="108"/>
      <c r="AC1542" s="108"/>
      <c r="AD1542" s="109"/>
      <c r="AF1542" s="32" t="str">
        <f t="shared" si="382"/>
        <v/>
      </c>
      <c r="AG1542" s="31" t="str">
        <f t="shared" si="383"/>
        <v>?</v>
      </c>
      <c r="AH1542" s="31" t="str">
        <f t="shared" si="384"/>
        <v>?</v>
      </c>
      <c r="AI1542" s="31" t="str">
        <f t="shared" si="385"/>
        <v>?</v>
      </c>
      <c r="AJ1542" s="31" t="str">
        <f t="shared" si="386"/>
        <v>?</v>
      </c>
      <c r="AK1542" s="31" t="str">
        <f t="shared" si="387"/>
        <v>?</v>
      </c>
      <c r="AL1542" s="31" t="str">
        <f t="shared" si="388"/>
        <v>?</v>
      </c>
      <c r="AM1542" s="39" t="str">
        <f t="shared" si="389"/>
        <v/>
      </c>
      <c r="AN1542" s="31" t="str">
        <f t="shared" si="390"/>
        <v/>
      </c>
      <c r="AO1542" s="32" t="str">
        <f t="shared" si="391"/>
        <v/>
      </c>
      <c r="AP1542" s="32" t="str">
        <f t="shared" si="392"/>
        <v/>
      </c>
      <c r="AQ1542" s="32" t="str">
        <f t="shared" si="393"/>
        <v/>
      </c>
      <c r="AR1542" s="32" t="str">
        <f t="shared" si="394"/>
        <v/>
      </c>
      <c r="AS1542" s="32" t="str">
        <f t="shared" si="395"/>
        <v/>
      </c>
      <c r="AT1542" s="96" t="str">
        <f t="shared" si="396"/>
        <v xml:space="preserve"> </v>
      </c>
    </row>
    <row r="1543" spans="1:46" ht="14.25">
      <c r="A1543" s="84"/>
      <c r="B1543" s="101"/>
      <c r="C1543" s="102"/>
      <c r="D1543" s="102"/>
      <c r="E1543" s="102"/>
      <c r="F1543" s="103"/>
      <c r="H1543" s="104"/>
      <c r="J1543" s="101"/>
      <c r="K1543" s="102"/>
      <c r="L1543" s="102"/>
      <c r="M1543" s="102"/>
      <c r="N1543" s="102"/>
      <c r="O1543" s="102"/>
      <c r="P1543" s="102"/>
      <c r="Q1543" s="102"/>
      <c r="R1543" s="105"/>
      <c r="T1543" s="101"/>
      <c r="U1543" s="102"/>
      <c r="V1543" s="102"/>
      <c r="W1543" s="102"/>
      <c r="X1543" s="106"/>
      <c r="Z1543" s="107"/>
      <c r="AA1543" s="108"/>
      <c r="AB1543" s="108"/>
      <c r="AC1543" s="108"/>
      <c r="AD1543" s="109"/>
      <c r="AF1543" s="32" t="str">
        <f t="shared" si="382"/>
        <v/>
      </c>
      <c r="AG1543" s="31" t="str">
        <f t="shared" si="383"/>
        <v>?</v>
      </c>
      <c r="AH1543" s="31" t="str">
        <f t="shared" si="384"/>
        <v>?</v>
      </c>
      <c r="AI1543" s="31" t="str">
        <f t="shared" si="385"/>
        <v>?</v>
      </c>
      <c r="AJ1543" s="31" t="str">
        <f t="shared" si="386"/>
        <v>?</v>
      </c>
      <c r="AK1543" s="31" t="str">
        <f t="shared" si="387"/>
        <v>?</v>
      </c>
      <c r="AL1543" s="31" t="str">
        <f t="shared" si="388"/>
        <v>?</v>
      </c>
      <c r="AM1543" s="39" t="str">
        <f t="shared" si="389"/>
        <v/>
      </c>
      <c r="AN1543" s="31" t="str">
        <f t="shared" si="390"/>
        <v/>
      </c>
      <c r="AO1543" s="32" t="str">
        <f t="shared" si="391"/>
        <v/>
      </c>
      <c r="AP1543" s="32" t="str">
        <f t="shared" si="392"/>
        <v/>
      </c>
      <c r="AQ1543" s="32" t="str">
        <f t="shared" si="393"/>
        <v/>
      </c>
      <c r="AR1543" s="32" t="str">
        <f t="shared" si="394"/>
        <v/>
      </c>
      <c r="AS1543" s="32" t="str">
        <f t="shared" si="395"/>
        <v/>
      </c>
      <c r="AT1543" s="96" t="str">
        <f t="shared" si="396"/>
        <v xml:space="preserve"> </v>
      </c>
    </row>
    <row r="1544" spans="1:46" ht="14.25">
      <c r="A1544" s="84"/>
      <c r="B1544" s="101"/>
      <c r="C1544" s="102"/>
      <c r="D1544" s="102"/>
      <c r="E1544" s="102"/>
      <c r="F1544" s="103"/>
      <c r="H1544" s="104"/>
      <c r="J1544" s="101"/>
      <c r="K1544" s="102"/>
      <c r="L1544" s="102"/>
      <c r="M1544" s="102"/>
      <c r="N1544" s="102"/>
      <c r="O1544" s="102"/>
      <c r="P1544" s="102"/>
      <c r="Q1544" s="102"/>
      <c r="R1544" s="105"/>
      <c r="T1544" s="101"/>
      <c r="U1544" s="102"/>
      <c r="V1544" s="102"/>
      <c r="W1544" s="102"/>
      <c r="X1544" s="106"/>
      <c r="Z1544" s="107"/>
      <c r="AA1544" s="108"/>
      <c r="AB1544" s="108"/>
      <c r="AC1544" s="108"/>
      <c r="AD1544" s="109"/>
      <c r="AF1544" s="32" t="str">
        <f t="shared" si="382"/>
        <v/>
      </c>
      <c r="AG1544" s="31" t="str">
        <f t="shared" si="383"/>
        <v>?</v>
      </c>
      <c r="AH1544" s="31" t="str">
        <f t="shared" si="384"/>
        <v>?</v>
      </c>
      <c r="AI1544" s="31" t="str">
        <f t="shared" si="385"/>
        <v>?</v>
      </c>
      <c r="AJ1544" s="31" t="str">
        <f t="shared" si="386"/>
        <v>?</v>
      </c>
      <c r="AK1544" s="31" t="str">
        <f t="shared" si="387"/>
        <v>?</v>
      </c>
      <c r="AL1544" s="31" t="str">
        <f t="shared" si="388"/>
        <v>?</v>
      </c>
      <c r="AM1544" s="39" t="str">
        <f t="shared" si="389"/>
        <v/>
      </c>
      <c r="AN1544" s="31" t="str">
        <f t="shared" si="390"/>
        <v/>
      </c>
      <c r="AO1544" s="32" t="str">
        <f t="shared" si="391"/>
        <v/>
      </c>
      <c r="AP1544" s="32" t="str">
        <f t="shared" si="392"/>
        <v/>
      </c>
      <c r="AQ1544" s="32" t="str">
        <f t="shared" si="393"/>
        <v/>
      </c>
      <c r="AR1544" s="32" t="str">
        <f t="shared" si="394"/>
        <v/>
      </c>
      <c r="AS1544" s="32" t="str">
        <f t="shared" si="395"/>
        <v/>
      </c>
      <c r="AT1544" s="96" t="str">
        <f t="shared" si="396"/>
        <v xml:space="preserve"> </v>
      </c>
    </row>
    <row r="1545" spans="1:46" ht="14.25">
      <c r="A1545" s="84"/>
      <c r="B1545" s="101"/>
      <c r="C1545" s="102"/>
      <c r="D1545" s="102"/>
      <c r="E1545" s="102"/>
      <c r="F1545" s="103"/>
      <c r="H1545" s="104"/>
      <c r="J1545" s="101"/>
      <c r="K1545" s="102"/>
      <c r="L1545" s="102"/>
      <c r="M1545" s="102"/>
      <c r="N1545" s="102"/>
      <c r="O1545" s="102"/>
      <c r="P1545" s="102"/>
      <c r="Q1545" s="102"/>
      <c r="R1545" s="105"/>
      <c r="T1545" s="101"/>
      <c r="U1545" s="102"/>
      <c r="V1545" s="102"/>
      <c r="W1545" s="102"/>
      <c r="X1545" s="106"/>
      <c r="Z1545" s="107"/>
      <c r="AA1545" s="108"/>
      <c r="AB1545" s="108"/>
      <c r="AC1545" s="108"/>
      <c r="AD1545" s="109"/>
      <c r="AF1545" s="32" t="str">
        <f t="shared" si="382"/>
        <v/>
      </c>
      <c r="AG1545" s="31" t="str">
        <f t="shared" si="383"/>
        <v>?</v>
      </c>
      <c r="AH1545" s="31" t="str">
        <f t="shared" si="384"/>
        <v>?</v>
      </c>
      <c r="AI1545" s="31" t="str">
        <f t="shared" si="385"/>
        <v>?</v>
      </c>
      <c r="AJ1545" s="31" t="str">
        <f t="shared" si="386"/>
        <v>?</v>
      </c>
      <c r="AK1545" s="31" t="str">
        <f t="shared" si="387"/>
        <v>?</v>
      </c>
      <c r="AL1545" s="31" t="str">
        <f t="shared" si="388"/>
        <v>?</v>
      </c>
      <c r="AM1545" s="39" t="str">
        <f t="shared" si="389"/>
        <v/>
      </c>
      <c r="AN1545" s="31" t="str">
        <f t="shared" si="390"/>
        <v/>
      </c>
      <c r="AO1545" s="32" t="str">
        <f t="shared" si="391"/>
        <v/>
      </c>
      <c r="AP1545" s="32" t="str">
        <f t="shared" si="392"/>
        <v/>
      </c>
      <c r="AQ1545" s="32" t="str">
        <f t="shared" si="393"/>
        <v/>
      </c>
      <c r="AR1545" s="32" t="str">
        <f t="shared" si="394"/>
        <v/>
      </c>
      <c r="AS1545" s="32" t="str">
        <f t="shared" si="395"/>
        <v/>
      </c>
      <c r="AT1545" s="96" t="str">
        <f t="shared" si="396"/>
        <v xml:space="preserve"> </v>
      </c>
    </row>
    <row r="1546" spans="1:46" ht="14.25">
      <c r="A1546" s="84"/>
      <c r="B1546" s="101"/>
      <c r="C1546" s="102"/>
      <c r="D1546" s="102"/>
      <c r="E1546" s="102"/>
      <c r="F1546" s="103"/>
      <c r="H1546" s="104"/>
      <c r="J1546" s="101"/>
      <c r="K1546" s="102"/>
      <c r="L1546" s="102"/>
      <c r="M1546" s="102"/>
      <c r="N1546" s="102"/>
      <c r="O1546" s="102"/>
      <c r="P1546" s="102"/>
      <c r="Q1546" s="102"/>
      <c r="R1546" s="105"/>
      <c r="T1546" s="101"/>
      <c r="U1546" s="102"/>
      <c r="V1546" s="102"/>
      <c r="W1546" s="102"/>
      <c r="X1546" s="106"/>
      <c r="Z1546" s="107"/>
      <c r="AA1546" s="108"/>
      <c r="AB1546" s="108"/>
      <c r="AC1546" s="108"/>
      <c r="AD1546" s="109"/>
      <c r="AF1546" s="32" t="str">
        <f t="shared" si="382"/>
        <v/>
      </c>
      <c r="AG1546" s="31" t="str">
        <f t="shared" si="383"/>
        <v>?</v>
      </c>
      <c r="AH1546" s="31" t="str">
        <f t="shared" si="384"/>
        <v>?</v>
      </c>
      <c r="AI1546" s="31" t="str">
        <f t="shared" si="385"/>
        <v>?</v>
      </c>
      <c r="AJ1546" s="31" t="str">
        <f t="shared" si="386"/>
        <v>?</v>
      </c>
      <c r="AK1546" s="31" t="str">
        <f t="shared" si="387"/>
        <v>?</v>
      </c>
      <c r="AL1546" s="31" t="str">
        <f t="shared" si="388"/>
        <v>?</v>
      </c>
      <c r="AM1546" s="39" t="str">
        <f t="shared" si="389"/>
        <v/>
      </c>
      <c r="AN1546" s="31" t="str">
        <f t="shared" si="390"/>
        <v/>
      </c>
      <c r="AO1546" s="32" t="str">
        <f t="shared" si="391"/>
        <v/>
      </c>
      <c r="AP1546" s="32" t="str">
        <f t="shared" si="392"/>
        <v/>
      </c>
      <c r="AQ1546" s="32" t="str">
        <f t="shared" si="393"/>
        <v/>
      </c>
      <c r="AR1546" s="32" t="str">
        <f t="shared" si="394"/>
        <v/>
      </c>
      <c r="AS1546" s="32" t="str">
        <f t="shared" si="395"/>
        <v/>
      </c>
      <c r="AT1546" s="96" t="str">
        <f t="shared" si="396"/>
        <v xml:space="preserve"> </v>
      </c>
    </row>
    <row r="1547" spans="1:46" ht="14.25">
      <c r="A1547" s="84"/>
      <c r="B1547" s="101"/>
      <c r="C1547" s="102"/>
      <c r="D1547" s="102"/>
      <c r="E1547" s="102"/>
      <c r="F1547" s="103"/>
      <c r="H1547" s="104"/>
      <c r="J1547" s="101"/>
      <c r="K1547" s="102"/>
      <c r="L1547" s="102"/>
      <c r="M1547" s="102"/>
      <c r="N1547" s="102"/>
      <c r="O1547" s="102"/>
      <c r="P1547" s="102"/>
      <c r="Q1547" s="102"/>
      <c r="R1547" s="105"/>
      <c r="T1547" s="101"/>
      <c r="U1547" s="102"/>
      <c r="V1547" s="102"/>
      <c r="W1547" s="102"/>
      <c r="X1547" s="106"/>
      <c r="Z1547" s="107"/>
      <c r="AA1547" s="108"/>
      <c r="AB1547" s="108"/>
      <c r="AC1547" s="108"/>
      <c r="AD1547" s="109"/>
      <c r="AF1547" s="32" t="str">
        <f t="shared" si="382"/>
        <v/>
      </c>
      <c r="AG1547" s="31" t="str">
        <f t="shared" si="383"/>
        <v>?</v>
      </c>
      <c r="AH1547" s="31" t="str">
        <f t="shared" si="384"/>
        <v>?</v>
      </c>
      <c r="AI1547" s="31" t="str">
        <f t="shared" si="385"/>
        <v>?</v>
      </c>
      <c r="AJ1547" s="31" t="str">
        <f t="shared" si="386"/>
        <v>?</v>
      </c>
      <c r="AK1547" s="31" t="str">
        <f t="shared" si="387"/>
        <v>?</v>
      </c>
      <c r="AL1547" s="31" t="str">
        <f t="shared" si="388"/>
        <v>?</v>
      </c>
      <c r="AM1547" s="39" t="str">
        <f t="shared" si="389"/>
        <v/>
      </c>
      <c r="AN1547" s="31" t="str">
        <f t="shared" si="390"/>
        <v/>
      </c>
      <c r="AO1547" s="32" t="str">
        <f t="shared" si="391"/>
        <v/>
      </c>
      <c r="AP1547" s="32" t="str">
        <f t="shared" si="392"/>
        <v/>
      </c>
      <c r="AQ1547" s="32" t="str">
        <f t="shared" si="393"/>
        <v/>
      </c>
      <c r="AR1547" s="32" t="str">
        <f t="shared" si="394"/>
        <v/>
      </c>
      <c r="AS1547" s="32" t="str">
        <f t="shared" si="395"/>
        <v/>
      </c>
      <c r="AT1547" s="96" t="str">
        <f t="shared" si="396"/>
        <v xml:space="preserve"> </v>
      </c>
    </row>
    <row r="1548" spans="1:46" ht="14.25">
      <c r="A1548" s="84"/>
      <c r="B1548" s="101"/>
      <c r="C1548" s="102"/>
      <c r="D1548" s="102"/>
      <c r="E1548" s="102"/>
      <c r="F1548" s="103"/>
      <c r="H1548" s="104"/>
      <c r="J1548" s="101"/>
      <c r="K1548" s="102"/>
      <c r="L1548" s="102"/>
      <c r="M1548" s="102"/>
      <c r="N1548" s="102"/>
      <c r="O1548" s="102"/>
      <c r="P1548" s="102"/>
      <c r="Q1548" s="102"/>
      <c r="R1548" s="105"/>
      <c r="T1548" s="101"/>
      <c r="U1548" s="102"/>
      <c r="V1548" s="102"/>
      <c r="W1548" s="102"/>
      <c r="X1548" s="106"/>
      <c r="Z1548" s="107"/>
      <c r="AA1548" s="108"/>
      <c r="AB1548" s="108"/>
      <c r="AC1548" s="108"/>
      <c r="AD1548" s="109"/>
      <c r="AF1548" s="32" t="str">
        <f t="shared" si="382"/>
        <v/>
      </c>
      <c r="AG1548" s="31" t="str">
        <f t="shared" si="383"/>
        <v>?</v>
      </c>
      <c r="AH1548" s="31" t="str">
        <f t="shared" si="384"/>
        <v>?</v>
      </c>
      <c r="AI1548" s="31" t="str">
        <f t="shared" si="385"/>
        <v>?</v>
      </c>
      <c r="AJ1548" s="31" t="str">
        <f t="shared" si="386"/>
        <v>?</v>
      </c>
      <c r="AK1548" s="31" t="str">
        <f t="shared" si="387"/>
        <v>?</v>
      </c>
      <c r="AL1548" s="31" t="str">
        <f t="shared" si="388"/>
        <v>?</v>
      </c>
      <c r="AM1548" s="39" t="str">
        <f t="shared" si="389"/>
        <v/>
      </c>
      <c r="AN1548" s="31" t="str">
        <f t="shared" si="390"/>
        <v/>
      </c>
      <c r="AO1548" s="32" t="str">
        <f t="shared" si="391"/>
        <v/>
      </c>
      <c r="AP1548" s="32" t="str">
        <f t="shared" si="392"/>
        <v/>
      </c>
      <c r="AQ1548" s="32" t="str">
        <f t="shared" si="393"/>
        <v/>
      </c>
      <c r="AR1548" s="32" t="str">
        <f t="shared" si="394"/>
        <v/>
      </c>
      <c r="AS1548" s="32" t="str">
        <f t="shared" si="395"/>
        <v/>
      </c>
      <c r="AT1548" s="96" t="str">
        <f t="shared" si="396"/>
        <v xml:space="preserve"> </v>
      </c>
    </row>
    <row r="1549" spans="1:46" ht="14.25">
      <c r="A1549" s="84"/>
      <c r="B1549" s="101"/>
      <c r="C1549" s="102"/>
      <c r="D1549" s="102"/>
      <c r="E1549" s="102"/>
      <c r="F1549" s="103"/>
      <c r="H1549" s="104"/>
      <c r="J1549" s="101"/>
      <c r="K1549" s="102"/>
      <c r="L1549" s="102"/>
      <c r="M1549" s="102"/>
      <c r="N1549" s="102"/>
      <c r="O1549" s="102"/>
      <c r="P1549" s="102"/>
      <c r="Q1549" s="102"/>
      <c r="R1549" s="105"/>
      <c r="T1549" s="101"/>
      <c r="U1549" s="102"/>
      <c r="V1549" s="102"/>
      <c r="W1549" s="102"/>
      <c r="X1549" s="106"/>
      <c r="Z1549" s="107"/>
      <c r="AA1549" s="108"/>
      <c r="AB1549" s="108"/>
      <c r="AC1549" s="108"/>
      <c r="AD1549" s="109"/>
      <c r="AF1549" s="32" t="str">
        <f t="shared" si="382"/>
        <v/>
      </c>
      <c r="AG1549" s="31" t="str">
        <f t="shared" si="383"/>
        <v>?</v>
      </c>
      <c r="AH1549" s="31" t="str">
        <f t="shared" si="384"/>
        <v>?</v>
      </c>
      <c r="AI1549" s="31" t="str">
        <f t="shared" si="385"/>
        <v>?</v>
      </c>
      <c r="AJ1549" s="31" t="str">
        <f t="shared" si="386"/>
        <v>?</v>
      </c>
      <c r="AK1549" s="31" t="str">
        <f t="shared" si="387"/>
        <v>?</v>
      </c>
      <c r="AL1549" s="31" t="str">
        <f t="shared" si="388"/>
        <v>?</v>
      </c>
      <c r="AM1549" s="39" t="str">
        <f t="shared" si="389"/>
        <v/>
      </c>
      <c r="AN1549" s="31" t="str">
        <f t="shared" si="390"/>
        <v/>
      </c>
      <c r="AO1549" s="32" t="str">
        <f t="shared" si="391"/>
        <v/>
      </c>
      <c r="AP1549" s="32" t="str">
        <f t="shared" si="392"/>
        <v/>
      </c>
      <c r="AQ1549" s="32" t="str">
        <f t="shared" si="393"/>
        <v/>
      </c>
      <c r="AR1549" s="32" t="str">
        <f t="shared" si="394"/>
        <v/>
      </c>
      <c r="AS1549" s="32" t="str">
        <f t="shared" si="395"/>
        <v/>
      </c>
      <c r="AT1549" s="96" t="str">
        <f t="shared" si="396"/>
        <v xml:space="preserve"> </v>
      </c>
    </row>
    <row r="1550" spans="1:46" ht="14.25">
      <c r="A1550" s="84"/>
      <c r="B1550" s="101"/>
      <c r="C1550" s="102"/>
      <c r="D1550" s="102"/>
      <c r="E1550" s="102"/>
      <c r="F1550" s="103"/>
      <c r="H1550" s="104"/>
      <c r="J1550" s="101"/>
      <c r="K1550" s="102"/>
      <c r="L1550" s="102"/>
      <c r="M1550" s="102"/>
      <c r="N1550" s="102"/>
      <c r="O1550" s="102"/>
      <c r="P1550" s="102"/>
      <c r="Q1550" s="102"/>
      <c r="R1550" s="105"/>
      <c r="T1550" s="101"/>
      <c r="U1550" s="102"/>
      <c r="V1550" s="102"/>
      <c r="W1550" s="102"/>
      <c r="X1550" s="106"/>
      <c r="Z1550" s="107"/>
      <c r="AA1550" s="108"/>
      <c r="AB1550" s="108"/>
      <c r="AC1550" s="108"/>
      <c r="AD1550" s="109"/>
      <c r="AF1550" s="32" t="str">
        <f t="shared" si="382"/>
        <v/>
      </c>
      <c r="AG1550" s="31" t="str">
        <f t="shared" si="383"/>
        <v>?</v>
      </c>
      <c r="AH1550" s="31" t="str">
        <f t="shared" si="384"/>
        <v>?</v>
      </c>
      <c r="AI1550" s="31" t="str">
        <f t="shared" si="385"/>
        <v>?</v>
      </c>
      <c r="AJ1550" s="31" t="str">
        <f t="shared" si="386"/>
        <v>?</v>
      </c>
      <c r="AK1550" s="31" t="str">
        <f t="shared" si="387"/>
        <v>?</v>
      </c>
      <c r="AL1550" s="31" t="str">
        <f t="shared" si="388"/>
        <v>?</v>
      </c>
      <c r="AM1550" s="39" t="str">
        <f t="shared" si="389"/>
        <v/>
      </c>
      <c r="AN1550" s="31" t="str">
        <f t="shared" si="390"/>
        <v/>
      </c>
      <c r="AO1550" s="32" t="str">
        <f t="shared" si="391"/>
        <v/>
      </c>
      <c r="AP1550" s="32" t="str">
        <f t="shared" si="392"/>
        <v/>
      </c>
      <c r="AQ1550" s="32" t="str">
        <f t="shared" si="393"/>
        <v/>
      </c>
      <c r="AR1550" s="32" t="str">
        <f t="shared" si="394"/>
        <v/>
      </c>
      <c r="AS1550" s="32" t="str">
        <f t="shared" si="395"/>
        <v/>
      </c>
      <c r="AT1550" s="96" t="str">
        <f t="shared" si="396"/>
        <v xml:space="preserve"> </v>
      </c>
    </row>
    <row r="1551" spans="1:46" ht="14.25">
      <c r="A1551" s="84"/>
      <c r="B1551" s="101"/>
      <c r="C1551" s="102"/>
      <c r="D1551" s="102"/>
      <c r="E1551" s="102"/>
      <c r="F1551" s="103"/>
      <c r="H1551" s="104"/>
      <c r="J1551" s="101"/>
      <c r="K1551" s="102"/>
      <c r="L1551" s="102"/>
      <c r="M1551" s="102"/>
      <c r="N1551" s="102"/>
      <c r="O1551" s="102"/>
      <c r="P1551" s="102"/>
      <c r="Q1551" s="102"/>
      <c r="R1551" s="105"/>
      <c r="T1551" s="101"/>
      <c r="U1551" s="102"/>
      <c r="V1551" s="102"/>
      <c r="W1551" s="102"/>
      <c r="X1551" s="106"/>
      <c r="Z1551" s="107"/>
      <c r="AA1551" s="108"/>
      <c r="AB1551" s="108"/>
      <c r="AC1551" s="108"/>
      <c r="AD1551" s="109"/>
      <c r="AF1551" s="32" t="str">
        <f t="shared" si="382"/>
        <v/>
      </c>
      <c r="AG1551" s="31" t="str">
        <f t="shared" si="383"/>
        <v>?</v>
      </c>
      <c r="AH1551" s="31" t="str">
        <f t="shared" si="384"/>
        <v>?</v>
      </c>
      <c r="AI1551" s="31" t="str">
        <f t="shared" si="385"/>
        <v>?</v>
      </c>
      <c r="AJ1551" s="31" t="str">
        <f t="shared" si="386"/>
        <v>?</v>
      </c>
      <c r="AK1551" s="31" t="str">
        <f t="shared" si="387"/>
        <v>?</v>
      </c>
      <c r="AL1551" s="31" t="str">
        <f t="shared" si="388"/>
        <v>?</v>
      </c>
      <c r="AM1551" s="39" t="str">
        <f t="shared" si="389"/>
        <v/>
      </c>
      <c r="AN1551" s="31" t="str">
        <f t="shared" si="390"/>
        <v/>
      </c>
      <c r="AO1551" s="32" t="str">
        <f t="shared" si="391"/>
        <v/>
      </c>
      <c r="AP1551" s="32" t="str">
        <f t="shared" si="392"/>
        <v/>
      </c>
      <c r="AQ1551" s="32" t="str">
        <f t="shared" si="393"/>
        <v/>
      </c>
      <c r="AR1551" s="32" t="str">
        <f t="shared" si="394"/>
        <v/>
      </c>
      <c r="AS1551" s="32" t="str">
        <f t="shared" si="395"/>
        <v/>
      </c>
      <c r="AT1551" s="96" t="str">
        <f t="shared" si="396"/>
        <v xml:space="preserve"> </v>
      </c>
    </row>
    <row r="1552" spans="1:46" ht="14.25">
      <c r="A1552" s="84"/>
      <c r="B1552" s="101"/>
      <c r="C1552" s="102"/>
      <c r="D1552" s="102"/>
      <c r="E1552" s="102"/>
      <c r="F1552" s="103"/>
      <c r="H1552" s="104"/>
      <c r="J1552" s="101"/>
      <c r="K1552" s="102"/>
      <c r="L1552" s="102"/>
      <c r="M1552" s="102"/>
      <c r="N1552" s="102"/>
      <c r="O1552" s="102"/>
      <c r="P1552" s="102"/>
      <c r="Q1552" s="102"/>
      <c r="R1552" s="105"/>
      <c r="T1552" s="101"/>
      <c r="U1552" s="102"/>
      <c r="V1552" s="102"/>
      <c r="W1552" s="102"/>
      <c r="X1552" s="106"/>
      <c r="Z1552" s="107"/>
      <c r="AA1552" s="108"/>
      <c r="AB1552" s="108"/>
      <c r="AC1552" s="108"/>
      <c r="AD1552" s="109"/>
      <c r="AF1552" s="32" t="str">
        <f t="shared" si="382"/>
        <v/>
      </c>
      <c r="AG1552" s="31" t="str">
        <f t="shared" si="383"/>
        <v>?</v>
      </c>
      <c r="AH1552" s="31" t="str">
        <f t="shared" si="384"/>
        <v>?</v>
      </c>
      <c r="AI1552" s="31" t="str">
        <f t="shared" si="385"/>
        <v>?</v>
      </c>
      <c r="AJ1552" s="31" t="str">
        <f t="shared" si="386"/>
        <v>?</v>
      </c>
      <c r="AK1552" s="31" t="str">
        <f t="shared" si="387"/>
        <v>?</v>
      </c>
      <c r="AL1552" s="31" t="str">
        <f t="shared" si="388"/>
        <v>?</v>
      </c>
      <c r="AM1552" s="39" t="str">
        <f t="shared" si="389"/>
        <v/>
      </c>
      <c r="AN1552" s="31" t="str">
        <f t="shared" si="390"/>
        <v/>
      </c>
      <c r="AO1552" s="32" t="str">
        <f t="shared" si="391"/>
        <v/>
      </c>
      <c r="AP1552" s="32" t="str">
        <f t="shared" si="392"/>
        <v/>
      </c>
      <c r="AQ1552" s="32" t="str">
        <f t="shared" si="393"/>
        <v/>
      </c>
      <c r="AR1552" s="32" t="str">
        <f t="shared" si="394"/>
        <v/>
      </c>
      <c r="AS1552" s="32" t="str">
        <f t="shared" si="395"/>
        <v/>
      </c>
      <c r="AT1552" s="96" t="str">
        <f t="shared" si="396"/>
        <v xml:space="preserve"> </v>
      </c>
    </row>
    <row r="1553" spans="1:46" ht="14.25">
      <c r="A1553" s="84"/>
      <c r="B1553" s="101"/>
      <c r="C1553" s="102"/>
      <c r="D1553" s="102"/>
      <c r="E1553" s="102"/>
      <c r="F1553" s="103"/>
      <c r="H1553" s="104"/>
      <c r="J1553" s="101"/>
      <c r="K1553" s="102"/>
      <c r="L1553" s="102"/>
      <c r="M1553" s="102"/>
      <c r="N1553" s="102"/>
      <c r="O1553" s="102"/>
      <c r="P1553" s="102"/>
      <c r="Q1553" s="102"/>
      <c r="R1553" s="105"/>
      <c r="T1553" s="101"/>
      <c r="U1553" s="102"/>
      <c r="V1553" s="102"/>
      <c r="W1553" s="102"/>
      <c r="X1553" s="106"/>
      <c r="Z1553" s="107"/>
      <c r="AA1553" s="108"/>
      <c r="AB1553" s="108"/>
      <c r="AC1553" s="108"/>
      <c r="AD1553" s="109"/>
      <c r="AF1553" s="32" t="str">
        <f t="shared" si="382"/>
        <v/>
      </c>
      <c r="AG1553" s="31" t="str">
        <f t="shared" si="383"/>
        <v>?</v>
      </c>
      <c r="AH1553" s="31" t="str">
        <f t="shared" si="384"/>
        <v>?</v>
      </c>
      <c r="AI1553" s="31" t="str">
        <f t="shared" si="385"/>
        <v>?</v>
      </c>
      <c r="AJ1553" s="31" t="str">
        <f t="shared" si="386"/>
        <v>?</v>
      </c>
      <c r="AK1553" s="31" t="str">
        <f t="shared" si="387"/>
        <v>?</v>
      </c>
      <c r="AL1553" s="31" t="str">
        <f t="shared" si="388"/>
        <v>?</v>
      </c>
      <c r="AM1553" s="39" t="str">
        <f t="shared" si="389"/>
        <v/>
      </c>
      <c r="AN1553" s="31" t="str">
        <f t="shared" si="390"/>
        <v/>
      </c>
      <c r="AO1553" s="32" t="str">
        <f t="shared" si="391"/>
        <v/>
      </c>
      <c r="AP1553" s="32" t="str">
        <f t="shared" si="392"/>
        <v/>
      </c>
      <c r="AQ1553" s="32" t="str">
        <f t="shared" si="393"/>
        <v/>
      </c>
      <c r="AR1553" s="32" t="str">
        <f t="shared" si="394"/>
        <v/>
      </c>
      <c r="AS1553" s="32" t="str">
        <f t="shared" si="395"/>
        <v/>
      </c>
      <c r="AT1553" s="96" t="str">
        <f t="shared" si="396"/>
        <v xml:space="preserve"> </v>
      </c>
    </row>
    <row r="1554" spans="1:46" ht="14.25">
      <c r="A1554" s="84"/>
      <c r="B1554" s="101"/>
      <c r="C1554" s="102"/>
      <c r="D1554" s="102"/>
      <c r="E1554" s="102"/>
      <c r="F1554" s="103"/>
      <c r="H1554" s="104"/>
      <c r="J1554" s="101"/>
      <c r="K1554" s="102"/>
      <c r="L1554" s="102"/>
      <c r="M1554" s="102"/>
      <c r="N1554" s="102"/>
      <c r="O1554" s="102"/>
      <c r="P1554" s="102"/>
      <c r="Q1554" s="102"/>
      <c r="R1554" s="105"/>
      <c r="T1554" s="101"/>
      <c r="U1554" s="102"/>
      <c r="V1554" s="102"/>
      <c r="W1554" s="102"/>
      <c r="X1554" s="106"/>
      <c r="Z1554" s="107"/>
      <c r="AA1554" s="108"/>
      <c r="AB1554" s="108"/>
      <c r="AC1554" s="108"/>
      <c r="AD1554" s="109"/>
      <c r="AF1554" s="32" t="str">
        <f t="shared" si="382"/>
        <v/>
      </c>
      <c r="AG1554" s="31" t="str">
        <f t="shared" si="383"/>
        <v>?</v>
      </c>
      <c r="AH1554" s="31" t="str">
        <f t="shared" si="384"/>
        <v>?</v>
      </c>
      <c r="AI1554" s="31" t="str">
        <f t="shared" si="385"/>
        <v>?</v>
      </c>
      <c r="AJ1554" s="31" t="str">
        <f t="shared" si="386"/>
        <v>?</v>
      </c>
      <c r="AK1554" s="31" t="str">
        <f t="shared" si="387"/>
        <v>?</v>
      </c>
      <c r="AL1554" s="31" t="str">
        <f t="shared" si="388"/>
        <v>?</v>
      </c>
      <c r="AM1554" s="39" t="str">
        <f t="shared" si="389"/>
        <v/>
      </c>
      <c r="AN1554" s="31" t="str">
        <f t="shared" si="390"/>
        <v/>
      </c>
      <c r="AO1554" s="32" t="str">
        <f t="shared" si="391"/>
        <v/>
      </c>
      <c r="AP1554" s="32" t="str">
        <f t="shared" si="392"/>
        <v/>
      </c>
      <c r="AQ1554" s="32" t="str">
        <f t="shared" si="393"/>
        <v/>
      </c>
      <c r="AR1554" s="32" t="str">
        <f t="shared" si="394"/>
        <v/>
      </c>
      <c r="AS1554" s="32" t="str">
        <f t="shared" si="395"/>
        <v/>
      </c>
      <c r="AT1554" s="96" t="str">
        <f t="shared" si="396"/>
        <v xml:space="preserve"> </v>
      </c>
    </row>
    <row r="1555" spans="1:46" ht="14.25">
      <c r="A1555" s="84"/>
      <c r="B1555" s="101"/>
      <c r="C1555" s="102"/>
      <c r="D1555" s="102"/>
      <c r="E1555" s="102"/>
      <c r="F1555" s="103"/>
      <c r="H1555" s="104"/>
      <c r="J1555" s="101"/>
      <c r="K1555" s="102"/>
      <c r="L1555" s="102"/>
      <c r="M1555" s="102"/>
      <c r="N1555" s="102"/>
      <c r="O1555" s="102"/>
      <c r="P1555" s="102"/>
      <c r="Q1555" s="102"/>
      <c r="R1555" s="105"/>
      <c r="T1555" s="101"/>
      <c r="U1555" s="102"/>
      <c r="V1555" s="102"/>
      <c r="W1555" s="102"/>
      <c r="X1555" s="106"/>
      <c r="Z1555" s="107"/>
      <c r="AA1555" s="108"/>
      <c r="AB1555" s="108"/>
      <c r="AC1555" s="108"/>
      <c r="AD1555" s="109"/>
      <c r="AF1555" s="32" t="str">
        <f t="shared" si="382"/>
        <v/>
      </c>
      <c r="AG1555" s="31" t="str">
        <f t="shared" si="383"/>
        <v>?</v>
      </c>
      <c r="AH1555" s="31" t="str">
        <f t="shared" si="384"/>
        <v>?</v>
      </c>
      <c r="AI1555" s="31" t="str">
        <f t="shared" si="385"/>
        <v>?</v>
      </c>
      <c r="AJ1555" s="31" t="str">
        <f t="shared" si="386"/>
        <v>?</v>
      </c>
      <c r="AK1555" s="31" t="str">
        <f t="shared" si="387"/>
        <v>?</v>
      </c>
      <c r="AL1555" s="31" t="str">
        <f t="shared" si="388"/>
        <v>?</v>
      </c>
      <c r="AM1555" s="39" t="str">
        <f t="shared" si="389"/>
        <v/>
      </c>
      <c r="AN1555" s="31" t="str">
        <f t="shared" si="390"/>
        <v/>
      </c>
      <c r="AO1555" s="32" t="str">
        <f t="shared" si="391"/>
        <v/>
      </c>
      <c r="AP1555" s="32" t="str">
        <f t="shared" si="392"/>
        <v/>
      </c>
      <c r="AQ1555" s="32" t="str">
        <f t="shared" si="393"/>
        <v/>
      </c>
      <c r="AR1555" s="32" t="str">
        <f t="shared" si="394"/>
        <v/>
      </c>
      <c r="AS1555" s="32" t="str">
        <f t="shared" si="395"/>
        <v/>
      </c>
      <c r="AT1555" s="96" t="str">
        <f t="shared" si="396"/>
        <v xml:space="preserve"> </v>
      </c>
    </row>
    <row r="1556" spans="1:46" ht="14.25">
      <c r="A1556" s="84"/>
      <c r="B1556" s="101"/>
      <c r="C1556" s="102"/>
      <c r="D1556" s="102"/>
      <c r="E1556" s="102"/>
      <c r="F1556" s="103"/>
      <c r="H1556" s="104"/>
      <c r="J1556" s="101"/>
      <c r="K1556" s="102"/>
      <c r="L1556" s="102"/>
      <c r="M1556" s="102"/>
      <c r="N1556" s="102"/>
      <c r="O1556" s="102"/>
      <c r="P1556" s="102"/>
      <c r="Q1556" s="102"/>
      <c r="R1556" s="105"/>
      <c r="T1556" s="101"/>
      <c r="U1556" s="102"/>
      <c r="V1556" s="102"/>
      <c r="W1556" s="102"/>
      <c r="X1556" s="106"/>
      <c r="Z1556" s="107"/>
      <c r="AA1556" s="108"/>
      <c r="AB1556" s="108"/>
      <c r="AC1556" s="108"/>
      <c r="AD1556" s="109"/>
      <c r="AF1556" s="32" t="str">
        <f t="shared" si="382"/>
        <v/>
      </c>
      <c r="AG1556" s="31" t="str">
        <f t="shared" si="383"/>
        <v>?</v>
      </c>
      <c r="AH1556" s="31" t="str">
        <f t="shared" si="384"/>
        <v>?</v>
      </c>
      <c r="AI1556" s="31" t="str">
        <f t="shared" si="385"/>
        <v>?</v>
      </c>
      <c r="AJ1556" s="31" t="str">
        <f t="shared" si="386"/>
        <v>?</v>
      </c>
      <c r="AK1556" s="31" t="str">
        <f t="shared" si="387"/>
        <v>?</v>
      </c>
      <c r="AL1556" s="31" t="str">
        <f t="shared" si="388"/>
        <v>?</v>
      </c>
      <c r="AM1556" s="39" t="str">
        <f t="shared" si="389"/>
        <v/>
      </c>
      <c r="AN1556" s="31" t="str">
        <f t="shared" si="390"/>
        <v/>
      </c>
      <c r="AO1556" s="32" t="str">
        <f t="shared" si="391"/>
        <v/>
      </c>
      <c r="AP1556" s="32" t="str">
        <f t="shared" si="392"/>
        <v/>
      </c>
      <c r="AQ1556" s="32" t="str">
        <f t="shared" si="393"/>
        <v/>
      </c>
      <c r="AR1556" s="32" t="str">
        <f t="shared" si="394"/>
        <v/>
      </c>
      <c r="AS1556" s="32" t="str">
        <f t="shared" si="395"/>
        <v/>
      </c>
      <c r="AT1556" s="96" t="str">
        <f t="shared" si="396"/>
        <v xml:space="preserve"> </v>
      </c>
    </row>
    <row r="1557" spans="1:46" ht="14.25">
      <c r="A1557" s="84"/>
      <c r="B1557" s="101"/>
      <c r="C1557" s="102"/>
      <c r="D1557" s="102"/>
      <c r="E1557" s="102"/>
      <c r="F1557" s="103"/>
      <c r="H1557" s="104"/>
      <c r="J1557" s="101"/>
      <c r="K1557" s="102"/>
      <c r="L1557" s="102"/>
      <c r="M1557" s="102"/>
      <c r="N1557" s="102"/>
      <c r="O1557" s="102"/>
      <c r="P1557" s="102"/>
      <c r="Q1557" s="102"/>
      <c r="R1557" s="105"/>
      <c r="T1557" s="101"/>
      <c r="U1557" s="102"/>
      <c r="V1557" s="102"/>
      <c r="W1557" s="102"/>
      <c r="X1557" s="106"/>
      <c r="Z1557" s="107"/>
      <c r="AA1557" s="108"/>
      <c r="AB1557" s="108"/>
      <c r="AC1557" s="108"/>
      <c r="AD1557" s="109"/>
      <c r="AF1557" s="32" t="str">
        <f t="shared" si="382"/>
        <v/>
      </c>
      <c r="AG1557" s="31" t="str">
        <f t="shared" si="383"/>
        <v>?</v>
      </c>
      <c r="AH1557" s="31" t="str">
        <f t="shared" si="384"/>
        <v>?</v>
      </c>
      <c r="AI1557" s="31" t="str">
        <f t="shared" si="385"/>
        <v>?</v>
      </c>
      <c r="AJ1557" s="31" t="str">
        <f t="shared" si="386"/>
        <v>?</v>
      </c>
      <c r="AK1557" s="31" t="str">
        <f t="shared" si="387"/>
        <v>?</v>
      </c>
      <c r="AL1557" s="31" t="str">
        <f t="shared" si="388"/>
        <v>?</v>
      </c>
      <c r="AM1557" s="39" t="str">
        <f t="shared" si="389"/>
        <v/>
      </c>
      <c r="AN1557" s="31" t="str">
        <f t="shared" si="390"/>
        <v/>
      </c>
      <c r="AO1557" s="32" t="str">
        <f t="shared" si="391"/>
        <v/>
      </c>
      <c r="AP1557" s="32" t="str">
        <f t="shared" si="392"/>
        <v/>
      </c>
      <c r="AQ1557" s="32" t="str">
        <f t="shared" si="393"/>
        <v/>
      </c>
      <c r="AR1557" s="32" t="str">
        <f t="shared" si="394"/>
        <v/>
      </c>
      <c r="AS1557" s="32" t="str">
        <f t="shared" si="395"/>
        <v/>
      </c>
      <c r="AT1557" s="96" t="str">
        <f t="shared" si="396"/>
        <v xml:space="preserve"> </v>
      </c>
    </row>
    <row r="1558" spans="1:46" ht="14.25">
      <c r="A1558" s="84"/>
      <c r="B1558" s="101"/>
      <c r="C1558" s="102"/>
      <c r="D1558" s="102"/>
      <c r="E1558" s="102"/>
      <c r="F1558" s="103"/>
      <c r="H1558" s="104"/>
      <c r="J1558" s="101"/>
      <c r="K1558" s="102"/>
      <c r="L1558" s="102"/>
      <c r="M1558" s="102"/>
      <c r="N1558" s="102"/>
      <c r="O1558" s="102"/>
      <c r="P1558" s="102"/>
      <c r="Q1558" s="102"/>
      <c r="R1558" s="105"/>
      <c r="T1558" s="101"/>
      <c r="U1558" s="102"/>
      <c r="V1558" s="102"/>
      <c r="W1558" s="102"/>
      <c r="X1558" s="106"/>
      <c r="Z1558" s="107"/>
      <c r="AA1558" s="108"/>
      <c r="AB1558" s="108"/>
      <c r="AC1558" s="108"/>
      <c r="AD1558" s="109"/>
      <c r="AF1558" s="32" t="str">
        <f t="shared" si="382"/>
        <v/>
      </c>
      <c r="AG1558" s="31" t="str">
        <f t="shared" si="383"/>
        <v>?</v>
      </c>
      <c r="AH1558" s="31" t="str">
        <f t="shared" si="384"/>
        <v>?</v>
      </c>
      <c r="AI1558" s="31" t="str">
        <f t="shared" si="385"/>
        <v>?</v>
      </c>
      <c r="AJ1558" s="31" t="str">
        <f t="shared" si="386"/>
        <v>?</v>
      </c>
      <c r="AK1558" s="31" t="str">
        <f t="shared" si="387"/>
        <v>?</v>
      </c>
      <c r="AL1558" s="31" t="str">
        <f t="shared" si="388"/>
        <v>?</v>
      </c>
      <c r="AM1558" s="39" t="str">
        <f t="shared" si="389"/>
        <v/>
      </c>
      <c r="AN1558" s="31" t="str">
        <f t="shared" si="390"/>
        <v/>
      </c>
      <c r="AO1558" s="32" t="str">
        <f t="shared" si="391"/>
        <v/>
      </c>
      <c r="AP1558" s="32" t="str">
        <f t="shared" si="392"/>
        <v/>
      </c>
      <c r="AQ1558" s="32" t="str">
        <f t="shared" si="393"/>
        <v/>
      </c>
      <c r="AR1558" s="32" t="str">
        <f t="shared" si="394"/>
        <v/>
      </c>
      <c r="AS1558" s="32" t="str">
        <f t="shared" si="395"/>
        <v/>
      </c>
      <c r="AT1558" s="96" t="str">
        <f t="shared" si="396"/>
        <v xml:space="preserve"> </v>
      </c>
    </row>
    <row r="1559" spans="1:46" ht="14.25">
      <c r="A1559" s="84"/>
      <c r="B1559" s="101"/>
      <c r="C1559" s="102"/>
      <c r="D1559" s="102"/>
      <c r="E1559" s="102"/>
      <c r="F1559" s="103"/>
      <c r="H1559" s="104"/>
      <c r="J1559" s="101"/>
      <c r="K1559" s="102"/>
      <c r="L1559" s="102"/>
      <c r="M1559" s="102"/>
      <c r="N1559" s="102"/>
      <c r="O1559" s="102"/>
      <c r="P1559" s="102"/>
      <c r="Q1559" s="102"/>
      <c r="R1559" s="105"/>
      <c r="T1559" s="101"/>
      <c r="U1559" s="102"/>
      <c r="V1559" s="102"/>
      <c r="W1559" s="102"/>
      <c r="X1559" s="106"/>
      <c r="Z1559" s="107"/>
      <c r="AA1559" s="108"/>
      <c r="AB1559" s="108"/>
      <c r="AC1559" s="108"/>
      <c r="AD1559" s="109"/>
      <c r="AF1559" s="32" t="str">
        <f t="shared" si="382"/>
        <v/>
      </c>
      <c r="AG1559" s="31" t="str">
        <f t="shared" si="383"/>
        <v>?</v>
      </c>
      <c r="AH1559" s="31" t="str">
        <f t="shared" si="384"/>
        <v>?</v>
      </c>
      <c r="AI1559" s="31" t="str">
        <f t="shared" si="385"/>
        <v>?</v>
      </c>
      <c r="AJ1559" s="31" t="str">
        <f t="shared" si="386"/>
        <v>?</v>
      </c>
      <c r="AK1559" s="31" t="str">
        <f t="shared" si="387"/>
        <v>?</v>
      </c>
      <c r="AL1559" s="31" t="str">
        <f t="shared" si="388"/>
        <v>?</v>
      </c>
      <c r="AM1559" s="39" t="str">
        <f t="shared" si="389"/>
        <v/>
      </c>
      <c r="AN1559" s="31" t="str">
        <f t="shared" si="390"/>
        <v/>
      </c>
      <c r="AO1559" s="32" t="str">
        <f t="shared" si="391"/>
        <v/>
      </c>
      <c r="AP1559" s="32" t="str">
        <f t="shared" si="392"/>
        <v/>
      </c>
      <c r="AQ1559" s="32" t="str">
        <f t="shared" si="393"/>
        <v/>
      </c>
      <c r="AR1559" s="32" t="str">
        <f t="shared" si="394"/>
        <v/>
      </c>
      <c r="AS1559" s="32" t="str">
        <f t="shared" si="395"/>
        <v/>
      </c>
      <c r="AT1559" s="96" t="str">
        <f t="shared" si="396"/>
        <v xml:space="preserve"> </v>
      </c>
    </row>
    <row r="1560" spans="1:46" ht="14.25">
      <c r="A1560" s="84"/>
      <c r="B1560" s="101"/>
      <c r="C1560" s="102"/>
      <c r="D1560" s="102"/>
      <c r="E1560" s="102"/>
      <c r="F1560" s="103"/>
      <c r="H1560" s="104"/>
      <c r="J1560" s="101"/>
      <c r="K1560" s="102"/>
      <c r="L1560" s="102"/>
      <c r="M1560" s="102"/>
      <c r="N1560" s="102"/>
      <c r="O1560" s="102"/>
      <c r="P1560" s="102"/>
      <c r="Q1560" s="102"/>
      <c r="R1560" s="105"/>
      <c r="T1560" s="101"/>
      <c r="U1560" s="102"/>
      <c r="V1560" s="102"/>
      <c r="W1560" s="102"/>
      <c r="X1560" s="106"/>
      <c r="Z1560" s="107"/>
      <c r="AA1560" s="108"/>
      <c r="AB1560" s="108"/>
      <c r="AC1560" s="108"/>
      <c r="AD1560" s="109"/>
      <c r="AF1560" s="32" t="str">
        <f t="shared" si="382"/>
        <v/>
      </c>
      <c r="AG1560" s="31" t="str">
        <f t="shared" si="383"/>
        <v>?</v>
      </c>
      <c r="AH1560" s="31" t="str">
        <f t="shared" si="384"/>
        <v>?</v>
      </c>
      <c r="AI1560" s="31" t="str">
        <f t="shared" si="385"/>
        <v>?</v>
      </c>
      <c r="AJ1560" s="31" t="str">
        <f t="shared" si="386"/>
        <v>?</v>
      </c>
      <c r="AK1560" s="31" t="str">
        <f t="shared" si="387"/>
        <v>?</v>
      </c>
      <c r="AL1560" s="31" t="str">
        <f t="shared" si="388"/>
        <v>?</v>
      </c>
      <c r="AM1560" s="39" t="str">
        <f t="shared" si="389"/>
        <v/>
      </c>
      <c r="AN1560" s="31" t="str">
        <f t="shared" si="390"/>
        <v/>
      </c>
      <c r="AO1560" s="32" t="str">
        <f t="shared" si="391"/>
        <v/>
      </c>
      <c r="AP1560" s="32" t="str">
        <f t="shared" si="392"/>
        <v/>
      </c>
      <c r="AQ1560" s="32" t="str">
        <f t="shared" si="393"/>
        <v/>
      </c>
      <c r="AR1560" s="32" t="str">
        <f t="shared" si="394"/>
        <v/>
      </c>
      <c r="AS1560" s="32" t="str">
        <f t="shared" si="395"/>
        <v/>
      </c>
      <c r="AT1560" s="96" t="str">
        <f t="shared" si="396"/>
        <v xml:space="preserve"> </v>
      </c>
    </row>
    <row r="1561" spans="1:46" ht="14.25">
      <c r="A1561" s="84"/>
      <c r="B1561" s="101"/>
      <c r="C1561" s="102"/>
      <c r="D1561" s="102"/>
      <c r="E1561" s="102"/>
      <c r="F1561" s="103"/>
      <c r="H1561" s="104"/>
      <c r="J1561" s="101"/>
      <c r="K1561" s="102"/>
      <c r="L1561" s="102"/>
      <c r="M1561" s="102"/>
      <c r="N1561" s="102"/>
      <c r="O1561" s="102"/>
      <c r="P1561" s="102"/>
      <c r="Q1561" s="102"/>
      <c r="R1561" s="105"/>
      <c r="T1561" s="101"/>
      <c r="U1561" s="102"/>
      <c r="V1561" s="102"/>
      <c r="W1561" s="102"/>
      <c r="X1561" s="106"/>
      <c r="Z1561" s="107"/>
      <c r="AA1561" s="108"/>
      <c r="AB1561" s="108"/>
      <c r="AC1561" s="108"/>
      <c r="AD1561" s="109"/>
      <c r="AF1561" s="32" t="str">
        <f t="shared" si="382"/>
        <v/>
      </c>
      <c r="AG1561" s="31" t="str">
        <f t="shared" si="383"/>
        <v>?</v>
      </c>
      <c r="AH1561" s="31" t="str">
        <f t="shared" si="384"/>
        <v>?</v>
      </c>
      <c r="AI1561" s="31" t="str">
        <f t="shared" si="385"/>
        <v>?</v>
      </c>
      <c r="AJ1561" s="31" t="str">
        <f t="shared" si="386"/>
        <v>?</v>
      </c>
      <c r="AK1561" s="31" t="str">
        <f t="shared" si="387"/>
        <v>?</v>
      </c>
      <c r="AL1561" s="31" t="str">
        <f t="shared" si="388"/>
        <v>?</v>
      </c>
      <c r="AM1561" s="39" t="str">
        <f t="shared" si="389"/>
        <v/>
      </c>
      <c r="AN1561" s="31" t="str">
        <f t="shared" si="390"/>
        <v/>
      </c>
      <c r="AO1561" s="32" t="str">
        <f t="shared" si="391"/>
        <v/>
      </c>
      <c r="AP1561" s="32" t="str">
        <f t="shared" si="392"/>
        <v/>
      </c>
      <c r="AQ1561" s="32" t="str">
        <f t="shared" si="393"/>
        <v/>
      </c>
      <c r="AR1561" s="32" t="str">
        <f t="shared" si="394"/>
        <v/>
      </c>
      <c r="AS1561" s="32" t="str">
        <f t="shared" si="395"/>
        <v/>
      </c>
      <c r="AT1561" s="96" t="str">
        <f t="shared" si="396"/>
        <v xml:space="preserve"> </v>
      </c>
    </row>
    <row r="1562" spans="1:46" ht="14.25">
      <c r="A1562" s="84"/>
      <c r="B1562" s="101"/>
      <c r="C1562" s="102"/>
      <c r="D1562" s="102"/>
      <c r="E1562" s="102"/>
      <c r="F1562" s="103"/>
      <c r="H1562" s="104"/>
      <c r="J1562" s="101"/>
      <c r="K1562" s="102"/>
      <c r="L1562" s="102"/>
      <c r="M1562" s="102"/>
      <c r="N1562" s="102"/>
      <c r="O1562" s="102"/>
      <c r="P1562" s="102"/>
      <c r="Q1562" s="102"/>
      <c r="R1562" s="105"/>
      <c r="T1562" s="101"/>
      <c r="U1562" s="102"/>
      <c r="V1562" s="102"/>
      <c r="W1562" s="102"/>
      <c r="X1562" s="106"/>
      <c r="Z1562" s="107"/>
      <c r="AA1562" s="108"/>
      <c r="AB1562" s="108"/>
      <c r="AC1562" s="108"/>
      <c r="AD1562" s="109"/>
      <c r="AF1562" s="32" t="str">
        <f t="shared" si="382"/>
        <v/>
      </c>
      <c r="AG1562" s="31" t="str">
        <f t="shared" si="383"/>
        <v>?</v>
      </c>
      <c r="AH1562" s="31" t="str">
        <f t="shared" si="384"/>
        <v>?</v>
      </c>
      <c r="AI1562" s="31" t="str">
        <f t="shared" si="385"/>
        <v>?</v>
      </c>
      <c r="AJ1562" s="31" t="str">
        <f t="shared" si="386"/>
        <v>?</v>
      </c>
      <c r="AK1562" s="31" t="str">
        <f t="shared" si="387"/>
        <v>?</v>
      </c>
      <c r="AL1562" s="31" t="str">
        <f t="shared" si="388"/>
        <v>?</v>
      </c>
      <c r="AM1562" s="39" t="str">
        <f t="shared" si="389"/>
        <v/>
      </c>
      <c r="AN1562" s="31" t="str">
        <f t="shared" si="390"/>
        <v/>
      </c>
      <c r="AO1562" s="32" t="str">
        <f t="shared" si="391"/>
        <v/>
      </c>
      <c r="AP1562" s="32" t="str">
        <f t="shared" si="392"/>
        <v/>
      </c>
      <c r="AQ1562" s="32" t="str">
        <f t="shared" si="393"/>
        <v/>
      </c>
      <c r="AR1562" s="32" t="str">
        <f t="shared" si="394"/>
        <v/>
      </c>
      <c r="AS1562" s="32" t="str">
        <f t="shared" si="395"/>
        <v/>
      </c>
      <c r="AT1562" s="96" t="str">
        <f t="shared" si="396"/>
        <v xml:space="preserve"> </v>
      </c>
    </row>
    <row r="1563" spans="1:46" ht="14.25">
      <c r="A1563" s="84"/>
      <c r="B1563" s="101"/>
      <c r="C1563" s="102"/>
      <c r="D1563" s="102"/>
      <c r="E1563" s="102"/>
      <c r="F1563" s="103"/>
      <c r="H1563" s="104"/>
      <c r="J1563" s="101"/>
      <c r="K1563" s="102"/>
      <c r="L1563" s="102"/>
      <c r="M1563" s="102"/>
      <c r="N1563" s="102"/>
      <c r="O1563" s="102"/>
      <c r="P1563" s="102"/>
      <c r="Q1563" s="102"/>
      <c r="R1563" s="105"/>
      <c r="T1563" s="101"/>
      <c r="U1563" s="102"/>
      <c r="V1563" s="102"/>
      <c r="W1563" s="102"/>
      <c r="X1563" s="106"/>
      <c r="Z1563" s="107"/>
      <c r="AA1563" s="108"/>
      <c r="AB1563" s="108"/>
      <c r="AC1563" s="108"/>
      <c r="AD1563" s="109"/>
      <c r="AF1563" s="32" t="str">
        <f t="shared" si="382"/>
        <v/>
      </c>
      <c r="AG1563" s="31" t="str">
        <f t="shared" si="383"/>
        <v>?</v>
      </c>
      <c r="AH1563" s="31" t="str">
        <f t="shared" si="384"/>
        <v>?</v>
      </c>
      <c r="AI1563" s="31" t="str">
        <f t="shared" si="385"/>
        <v>?</v>
      </c>
      <c r="AJ1563" s="31" t="str">
        <f t="shared" si="386"/>
        <v>?</v>
      </c>
      <c r="AK1563" s="31" t="str">
        <f t="shared" si="387"/>
        <v>?</v>
      </c>
      <c r="AL1563" s="31" t="str">
        <f t="shared" si="388"/>
        <v>?</v>
      </c>
      <c r="AM1563" s="39" t="str">
        <f t="shared" si="389"/>
        <v/>
      </c>
      <c r="AN1563" s="31" t="str">
        <f t="shared" si="390"/>
        <v/>
      </c>
      <c r="AO1563" s="32" t="str">
        <f t="shared" si="391"/>
        <v/>
      </c>
      <c r="AP1563" s="32" t="str">
        <f t="shared" si="392"/>
        <v/>
      </c>
      <c r="AQ1563" s="32" t="str">
        <f t="shared" si="393"/>
        <v/>
      </c>
      <c r="AR1563" s="32" t="str">
        <f t="shared" si="394"/>
        <v/>
      </c>
      <c r="AS1563" s="32" t="str">
        <f t="shared" si="395"/>
        <v/>
      </c>
      <c r="AT1563" s="96" t="str">
        <f t="shared" si="396"/>
        <v xml:space="preserve"> </v>
      </c>
    </row>
    <row r="1564" spans="1:46" ht="14.25">
      <c r="A1564" s="84"/>
      <c r="B1564" s="101"/>
      <c r="C1564" s="102"/>
      <c r="D1564" s="102"/>
      <c r="E1564" s="102"/>
      <c r="F1564" s="103"/>
      <c r="H1564" s="104"/>
      <c r="J1564" s="101"/>
      <c r="K1564" s="102"/>
      <c r="L1564" s="102"/>
      <c r="M1564" s="102"/>
      <c r="N1564" s="102"/>
      <c r="O1564" s="102"/>
      <c r="P1564" s="102"/>
      <c r="Q1564" s="102"/>
      <c r="R1564" s="105"/>
      <c r="T1564" s="101"/>
      <c r="U1564" s="102"/>
      <c r="V1564" s="102"/>
      <c r="W1564" s="102"/>
      <c r="X1564" s="106"/>
      <c r="Z1564" s="107"/>
      <c r="AA1564" s="108"/>
      <c r="AB1564" s="108"/>
      <c r="AC1564" s="108"/>
      <c r="AD1564" s="109"/>
      <c r="AF1564" s="32" t="str">
        <f t="shared" si="382"/>
        <v/>
      </c>
      <c r="AG1564" s="31" t="str">
        <f t="shared" si="383"/>
        <v>?</v>
      </c>
      <c r="AH1564" s="31" t="str">
        <f t="shared" si="384"/>
        <v>?</v>
      </c>
      <c r="AI1564" s="31" t="str">
        <f t="shared" si="385"/>
        <v>?</v>
      </c>
      <c r="AJ1564" s="31" t="str">
        <f t="shared" si="386"/>
        <v>?</v>
      </c>
      <c r="AK1564" s="31" t="str">
        <f t="shared" si="387"/>
        <v>?</v>
      </c>
      <c r="AL1564" s="31" t="str">
        <f t="shared" si="388"/>
        <v>?</v>
      </c>
      <c r="AM1564" s="39" t="str">
        <f t="shared" si="389"/>
        <v/>
      </c>
      <c r="AN1564" s="31" t="str">
        <f t="shared" si="390"/>
        <v/>
      </c>
      <c r="AO1564" s="32" t="str">
        <f t="shared" si="391"/>
        <v/>
      </c>
      <c r="AP1564" s="32" t="str">
        <f t="shared" si="392"/>
        <v/>
      </c>
      <c r="AQ1564" s="32" t="str">
        <f t="shared" si="393"/>
        <v/>
      </c>
      <c r="AR1564" s="32" t="str">
        <f t="shared" si="394"/>
        <v/>
      </c>
      <c r="AS1564" s="32" t="str">
        <f t="shared" si="395"/>
        <v/>
      </c>
      <c r="AT1564" s="96" t="str">
        <f t="shared" si="396"/>
        <v xml:space="preserve"> </v>
      </c>
    </row>
    <row r="1565" spans="1:46" ht="14.25">
      <c r="A1565" s="84"/>
      <c r="B1565" s="101"/>
      <c r="C1565" s="102"/>
      <c r="D1565" s="102"/>
      <c r="E1565" s="102"/>
      <c r="F1565" s="103"/>
      <c r="H1565" s="104"/>
      <c r="J1565" s="101"/>
      <c r="K1565" s="102"/>
      <c r="L1565" s="102"/>
      <c r="M1565" s="102"/>
      <c r="N1565" s="102"/>
      <c r="O1565" s="102"/>
      <c r="P1565" s="102"/>
      <c r="Q1565" s="102"/>
      <c r="R1565" s="105"/>
      <c r="T1565" s="101"/>
      <c r="U1565" s="102"/>
      <c r="V1565" s="102"/>
      <c r="W1565" s="102"/>
      <c r="X1565" s="106"/>
      <c r="Z1565" s="107"/>
      <c r="AA1565" s="108"/>
      <c r="AB1565" s="108"/>
      <c r="AC1565" s="108"/>
      <c r="AD1565" s="109"/>
      <c r="AF1565" s="32" t="str">
        <f t="shared" si="382"/>
        <v/>
      </c>
      <c r="AG1565" s="31" t="str">
        <f t="shared" si="383"/>
        <v>?</v>
      </c>
      <c r="AH1565" s="31" t="str">
        <f t="shared" si="384"/>
        <v>?</v>
      </c>
      <c r="AI1565" s="31" t="str">
        <f t="shared" si="385"/>
        <v>?</v>
      </c>
      <c r="AJ1565" s="31" t="str">
        <f t="shared" si="386"/>
        <v>?</v>
      </c>
      <c r="AK1565" s="31" t="str">
        <f t="shared" si="387"/>
        <v>?</v>
      </c>
      <c r="AL1565" s="31" t="str">
        <f t="shared" si="388"/>
        <v>?</v>
      </c>
      <c r="AM1565" s="39" t="str">
        <f t="shared" si="389"/>
        <v/>
      </c>
      <c r="AN1565" s="31" t="str">
        <f t="shared" si="390"/>
        <v/>
      </c>
      <c r="AO1565" s="32" t="str">
        <f t="shared" si="391"/>
        <v/>
      </c>
      <c r="AP1565" s="32" t="str">
        <f t="shared" si="392"/>
        <v/>
      </c>
      <c r="AQ1565" s="32" t="str">
        <f t="shared" si="393"/>
        <v/>
      </c>
      <c r="AR1565" s="32" t="str">
        <f t="shared" si="394"/>
        <v/>
      </c>
      <c r="AS1565" s="32" t="str">
        <f t="shared" si="395"/>
        <v/>
      </c>
      <c r="AT1565" s="96" t="str">
        <f t="shared" si="396"/>
        <v xml:space="preserve"> </v>
      </c>
    </row>
    <row r="1566" spans="1:46" ht="14.25">
      <c r="A1566" s="84"/>
      <c r="B1566" s="101"/>
      <c r="C1566" s="102"/>
      <c r="D1566" s="102"/>
      <c r="E1566" s="102"/>
      <c r="F1566" s="103"/>
      <c r="H1566" s="104"/>
      <c r="J1566" s="101"/>
      <c r="K1566" s="102"/>
      <c r="L1566" s="102"/>
      <c r="M1566" s="102"/>
      <c r="N1566" s="102"/>
      <c r="O1566" s="102"/>
      <c r="P1566" s="102"/>
      <c r="Q1566" s="102"/>
      <c r="R1566" s="105"/>
      <c r="T1566" s="101"/>
      <c r="U1566" s="102"/>
      <c r="V1566" s="102"/>
      <c r="W1566" s="102"/>
      <c r="X1566" s="106"/>
      <c r="Z1566" s="107"/>
      <c r="AA1566" s="108"/>
      <c r="AB1566" s="108"/>
      <c r="AC1566" s="108"/>
      <c r="AD1566" s="109"/>
      <c r="AF1566" s="32" t="str">
        <f t="shared" ref="AF1566:AF1629" si="397">IF(COUNTA(H1566)&gt;0,CONCATENATE(" [",H1566,"] "),"")</f>
        <v/>
      </c>
      <c r="AG1566" s="31" t="str">
        <f t="shared" ref="AG1566:AG1629" si="398">IF(COUNTA(L1566)&gt;0,RIGHT(L1566,LEN(L1566)-5),"?")</f>
        <v>?</v>
      </c>
      <c r="AH1566" s="31" t="str">
        <f t="shared" ref="AH1566:AH1629" si="399">IF(COUNTA(M1566)&gt;0,RIGHT(M1566,LEN(M1566)-5),"?")</f>
        <v>?</v>
      </c>
      <c r="AI1566" s="31" t="str">
        <f t="shared" ref="AI1566:AI1629" si="400">IF(COUNTA(N1566)&gt;0,RIGHT(N1566,LEN(N1566)-5),"?")</f>
        <v>?</v>
      </c>
      <c r="AJ1566" s="31" t="str">
        <f t="shared" ref="AJ1566:AJ1629" si="401">IF(COUNTA(O1566)&gt;0,RIGHT(O1566,LEN(O1566)-5),"?")</f>
        <v>?</v>
      </c>
      <c r="AK1566" s="31" t="str">
        <f t="shared" ref="AK1566:AK1629" si="402">IF(COUNTA(P1566)&gt;0,RIGHT(P1566,LEN(P1566)-5),"?")</f>
        <v>?</v>
      </c>
      <c r="AL1566" s="31" t="str">
        <f t="shared" ref="AL1566:AL1629" si="403">IF(COUNTA(Q1566)&gt;0,RIGHT(Q1566,LEN(Q1566)-5),"?")</f>
        <v>?</v>
      </c>
      <c r="AM1566" s="39" t="str">
        <f t="shared" ref="AM1566:AM1629" si="404">IF(COUNTA(R1566)&gt;0,CONCATENATE(" Fasta: ",RIGHT(R1566,LEN(R1566)-5)),"")</f>
        <v/>
      </c>
      <c r="AN1566" s="31" t="str">
        <f t="shared" ref="AN1566:AN1629" si="405">IF(A1566="Målvakt",CONCATENATE(AG1566," - ",AK1566),"")</f>
        <v/>
      </c>
      <c r="AO1566" s="32" t="str">
        <f t="shared" ref="AO1566:AO1629" si="406">IF(A1566="Försvarare",CONCATENATE(AK1566," - ",AH1566," - ",AJ1566," - ",AI1566),"")</f>
        <v/>
      </c>
      <c r="AP1566" s="32" t="str">
        <f t="shared" ref="AP1566:AP1629" si="407">IF(A1566="Inner",CONCATENATE(AH1566," - ",AI1566," - ",AK1566),"")</f>
        <v/>
      </c>
      <c r="AQ1566" s="32" t="str">
        <f t="shared" ref="AQ1566:AQ1629" si="408">IF(A1566="Ytter",CONCATENATE(AJ1566," - ",AH1566," - ",AI1566," - ",AK1566),"")</f>
        <v/>
      </c>
      <c r="AR1566" s="32" t="str">
        <f t="shared" ref="AR1566:AR1629" si="409">IF(A1566="Anfallare",CONCATENATE(AL1566," - ",AI1566," - ",AJ1566),"")</f>
        <v/>
      </c>
      <c r="AS1566" s="32" t="str">
        <f t="shared" ref="AS1566:AS1629" si="410">IF(A1566="Def anfallare",CONCATENATE(AI1566," - ",AH1566," - ",AL1566," - ",AJ1566),"")</f>
        <v/>
      </c>
      <c r="AT1566" s="96" t="str">
        <f t="shared" si="396"/>
        <v xml:space="preserve"> </v>
      </c>
    </row>
    <row r="1567" spans="1:46" ht="14.25">
      <c r="A1567" s="84"/>
      <c r="B1567" s="101"/>
      <c r="C1567" s="102"/>
      <c r="D1567" s="102"/>
      <c r="E1567" s="102"/>
      <c r="F1567" s="103"/>
      <c r="H1567" s="104"/>
      <c r="J1567" s="101"/>
      <c r="K1567" s="102"/>
      <c r="L1567" s="102"/>
      <c r="M1567" s="102"/>
      <c r="N1567" s="102"/>
      <c r="O1567" s="102"/>
      <c r="P1567" s="102"/>
      <c r="Q1567" s="102"/>
      <c r="R1567" s="105"/>
      <c r="T1567" s="101"/>
      <c r="U1567" s="102"/>
      <c r="V1567" s="102"/>
      <c r="W1567" s="102"/>
      <c r="X1567" s="106"/>
      <c r="Z1567" s="107"/>
      <c r="AA1567" s="108"/>
      <c r="AB1567" s="108"/>
      <c r="AC1567" s="108"/>
      <c r="AD1567" s="109"/>
      <c r="AF1567" s="32" t="str">
        <f t="shared" si="397"/>
        <v/>
      </c>
      <c r="AG1567" s="31" t="str">
        <f t="shared" si="398"/>
        <v>?</v>
      </c>
      <c r="AH1567" s="31" t="str">
        <f t="shared" si="399"/>
        <v>?</v>
      </c>
      <c r="AI1567" s="31" t="str">
        <f t="shared" si="400"/>
        <v>?</v>
      </c>
      <c r="AJ1567" s="31" t="str">
        <f t="shared" si="401"/>
        <v>?</v>
      </c>
      <c r="AK1567" s="31" t="str">
        <f t="shared" si="402"/>
        <v>?</v>
      </c>
      <c r="AL1567" s="31" t="str">
        <f t="shared" si="403"/>
        <v>?</v>
      </c>
      <c r="AM1567" s="39" t="str">
        <f t="shared" si="404"/>
        <v/>
      </c>
      <c r="AN1567" s="31" t="str">
        <f t="shared" si="405"/>
        <v/>
      </c>
      <c r="AO1567" s="32" t="str">
        <f t="shared" si="406"/>
        <v/>
      </c>
      <c r="AP1567" s="32" t="str">
        <f t="shared" si="407"/>
        <v/>
      </c>
      <c r="AQ1567" s="32" t="str">
        <f t="shared" si="408"/>
        <v/>
      </c>
      <c r="AR1567" s="32" t="str">
        <f t="shared" si="409"/>
        <v/>
      </c>
      <c r="AS1567" s="32" t="str">
        <f t="shared" si="410"/>
        <v/>
      </c>
      <c r="AT1567" s="96" t="str">
        <f t="shared" si="396"/>
        <v xml:space="preserve"> </v>
      </c>
    </row>
    <row r="1568" spans="1:46" ht="14.25">
      <c r="A1568" s="84"/>
      <c r="B1568" s="101"/>
      <c r="C1568" s="102"/>
      <c r="D1568" s="102"/>
      <c r="E1568" s="102"/>
      <c r="F1568" s="103"/>
      <c r="H1568" s="104"/>
      <c r="J1568" s="101"/>
      <c r="K1568" s="102"/>
      <c r="L1568" s="102"/>
      <c r="M1568" s="102"/>
      <c r="N1568" s="102"/>
      <c r="O1568" s="102"/>
      <c r="P1568" s="102"/>
      <c r="Q1568" s="102"/>
      <c r="R1568" s="105"/>
      <c r="T1568" s="101"/>
      <c r="U1568" s="102"/>
      <c r="V1568" s="102"/>
      <c r="W1568" s="102"/>
      <c r="X1568" s="106"/>
      <c r="Z1568" s="107"/>
      <c r="AA1568" s="108"/>
      <c r="AB1568" s="108"/>
      <c r="AC1568" s="108"/>
      <c r="AD1568" s="109"/>
      <c r="AF1568" s="32" t="str">
        <f t="shared" si="397"/>
        <v/>
      </c>
      <c r="AG1568" s="31" t="str">
        <f t="shared" si="398"/>
        <v>?</v>
      </c>
      <c r="AH1568" s="31" t="str">
        <f t="shared" si="399"/>
        <v>?</v>
      </c>
      <c r="AI1568" s="31" t="str">
        <f t="shared" si="400"/>
        <v>?</v>
      </c>
      <c r="AJ1568" s="31" t="str">
        <f t="shared" si="401"/>
        <v>?</v>
      </c>
      <c r="AK1568" s="31" t="str">
        <f t="shared" si="402"/>
        <v>?</v>
      </c>
      <c r="AL1568" s="31" t="str">
        <f t="shared" si="403"/>
        <v>?</v>
      </c>
      <c r="AM1568" s="39" t="str">
        <f t="shared" si="404"/>
        <v/>
      </c>
      <c r="AN1568" s="31" t="str">
        <f t="shared" si="405"/>
        <v/>
      </c>
      <c r="AO1568" s="32" t="str">
        <f t="shared" si="406"/>
        <v/>
      </c>
      <c r="AP1568" s="32" t="str">
        <f t="shared" si="407"/>
        <v/>
      </c>
      <c r="AQ1568" s="32" t="str">
        <f t="shared" si="408"/>
        <v/>
      </c>
      <c r="AR1568" s="32" t="str">
        <f t="shared" si="409"/>
        <v/>
      </c>
      <c r="AS1568" s="32" t="str">
        <f t="shared" si="410"/>
        <v/>
      </c>
      <c r="AT1568" s="96" t="str">
        <f t="shared" si="396"/>
        <v xml:space="preserve"> </v>
      </c>
    </row>
    <row r="1569" spans="1:46" ht="14.25">
      <c r="A1569" s="84"/>
      <c r="B1569" s="101"/>
      <c r="C1569" s="102"/>
      <c r="D1569" s="102"/>
      <c r="E1569" s="102"/>
      <c r="F1569" s="103"/>
      <c r="H1569" s="104"/>
      <c r="J1569" s="101"/>
      <c r="K1569" s="102"/>
      <c r="L1569" s="102"/>
      <c r="M1569" s="102"/>
      <c r="N1569" s="102"/>
      <c r="O1569" s="102"/>
      <c r="P1569" s="102"/>
      <c r="Q1569" s="102"/>
      <c r="R1569" s="105"/>
      <c r="T1569" s="101"/>
      <c r="U1569" s="102"/>
      <c r="V1569" s="102"/>
      <c r="W1569" s="102"/>
      <c r="X1569" s="106"/>
      <c r="Z1569" s="107"/>
      <c r="AA1569" s="108"/>
      <c r="AB1569" s="108"/>
      <c r="AC1569" s="108"/>
      <c r="AD1569" s="109"/>
      <c r="AF1569" s="32" t="str">
        <f t="shared" si="397"/>
        <v/>
      </c>
      <c r="AG1569" s="31" t="str">
        <f t="shared" si="398"/>
        <v>?</v>
      </c>
      <c r="AH1569" s="31" t="str">
        <f t="shared" si="399"/>
        <v>?</v>
      </c>
      <c r="AI1569" s="31" t="str">
        <f t="shared" si="400"/>
        <v>?</v>
      </c>
      <c r="AJ1569" s="31" t="str">
        <f t="shared" si="401"/>
        <v>?</v>
      </c>
      <c r="AK1569" s="31" t="str">
        <f t="shared" si="402"/>
        <v>?</v>
      </c>
      <c r="AL1569" s="31" t="str">
        <f t="shared" si="403"/>
        <v>?</v>
      </c>
      <c r="AM1569" s="39" t="str">
        <f t="shared" si="404"/>
        <v/>
      </c>
      <c r="AN1569" s="31" t="str">
        <f t="shared" si="405"/>
        <v/>
      </c>
      <c r="AO1569" s="32" t="str">
        <f t="shared" si="406"/>
        <v/>
      </c>
      <c r="AP1569" s="32" t="str">
        <f t="shared" si="407"/>
        <v/>
      </c>
      <c r="AQ1569" s="32" t="str">
        <f t="shared" si="408"/>
        <v/>
      </c>
      <c r="AR1569" s="32" t="str">
        <f t="shared" si="409"/>
        <v/>
      </c>
      <c r="AS1569" s="32" t="str">
        <f t="shared" si="410"/>
        <v/>
      </c>
      <c r="AT1569" s="96" t="str">
        <f t="shared" si="396"/>
        <v xml:space="preserve"> </v>
      </c>
    </row>
    <row r="1570" spans="1:46" ht="14.25">
      <c r="A1570" s="84"/>
      <c r="B1570" s="101"/>
      <c r="C1570" s="102"/>
      <c r="D1570" s="102"/>
      <c r="E1570" s="102"/>
      <c r="F1570" s="103"/>
      <c r="H1570" s="104"/>
      <c r="J1570" s="101"/>
      <c r="K1570" s="102"/>
      <c r="L1570" s="102"/>
      <c r="M1570" s="102"/>
      <c r="N1570" s="102"/>
      <c r="O1570" s="102"/>
      <c r="P1570" s="102"/>
      <c r="Q1570" s="102"/>
      <c r="R1570" s="105"/>
      <c r="T1570" s="101"/>
      <c r="U1570" s="102"/>
      <c r="V1570" s="102"/>
      <c r="W1570" s="102"/>
      <c r="X1570" s="106"/>
      <c r="Z1570" s="107"/>
      <c r="AA1570" s="108"/>
      <c r="AB1570" s="108"/>
      <c r="AC1570" s="108"/>
      <c r="AD1570" s="109"/>
      <c r="AF1570" s="32" t="str">
        <f t="shared" si="397"/>
        <v/>
      </c>
      <c r="AG1570" s="31" t="str">
        <f t="shared" si="398"/>
        <v>?</v>
      </c>
      <c r="AH1570" s="31" t="str">
        <f t="shared" si="399"/>
        <v>?</v>
      </c>
      <c r="AI1570" s="31" t="str">
        <f t="shared" si="400"/>
        <v>?</v>
      </c>
      <c r="AJ1570" s="31" t="str">
        <f t="shared" si="401"/>
        <v>?</v>
      </c>
      <c r="AK1570" s="31" t="str">
        <f t="shared" si="402"/>
        <v>?</v>
      </c>
      <c r="AL1570" s="31" t="str">
        <f t="shared" si="403"/>
        <v>?</v>
      </c>
      <c r="AM1570" s="39" t="str">
        <f t="shared" si="404"/>
        <v/>
      </c>
      <c r="AN1570" s="31" t="str">
        <f t="shared" si="405"/>
        <v/>
      </c>
      <c r="AO1570" s="32" t="str">
        <f t="shared" si="406"/>
        <v/>
      </c>
      <c r="AP1570" s="32" t="str">
        <f t="shared" si="407"/>
        <v/>
      </c>
      <c r="AQ1570" s="32" t="str">
        <f t="shared" si="408"/>
        <v/>
      </c>
      <c r="AR1570" s="32" t="str">
        <f t="shared" si="409"/>
        <v/>
      </c>
      <c r="AS1570" s="32" t="str">
        <f t="shared" si="410"/>
        <v/>
      </c>
      <c r="AT1570" s="96" t="str">
        <f t="shared" si="396"/>
        <v xml:space="preserve"> </v>
      </c>
    </row>
    <row r="1571" spans="1:46" ht="14.25">
      <c r="A1571" s="84"/>
      <c r="B1571" s="101"/>
      <c r="C1571" s="102"/>
      <c r="D1571" s="102"/>
      <c r="E1571" s="102"/>
      <c r="F1571" s="103"/>
      <c r="H1571" s="104"/>
      <c r="J1571" s="101"/>
      <c r="K1571" s="102"/>
      <c r="L1571" s="102"/>
      <c r="M1571" s="102"/>
      <c r="N1571" s="102"/>
      <c r="O1571" s="102"/>
      <c r="P1571" s="102"/>
      <c r="Q1571" s="102"/>
      <c r="R1571" s="105"/>
      <c r="T1571" s="101"/>
      <c r="U1571" s="102"/>
      <c r="V1571" s="102"/>
      <c r="W1571" s="102"/>
      <c r="X1571" s="106"/>
      <c r="Z1571" s="107"/>
      <c r="AA1571" s="108"/>
      <c r="AB1571" s="108"/>
      <c r="AC1571" s="108"/>
      <c r="AD1571" s="109"/>
      <c r="AF1571" s="32" t="str">
        <f t="shared" si="397"/>
        <v/>
      </c>
      <c r="AG1571" s="31" t="str">
        <f t="shared" si="398"/>
        <v>?</v>
      </c>
      <c r="AH1571" s="31" t="str">
        <f t="shared" si="399"/>
        <v>?</v>
      </c>
      <c r="AI1571" s="31" t="str">
        <f t="shared" si="400"/>
        <v>?</v>
      </c>
      <c r="AJ1571" s="31" t="str">
        <f t="shared" si="401"/>
        <v>?</v>
      </c>
      <c r="AK1571" s="31" t="str">
        <f t="shared" si="402"/>
        <v>?</v>
      </c>
      <c r="AL1571" s="31" t="str">
        <f t="shared" si="403"/>
        <v>?</v>
      </c>
      <c r="AM1571" s="39" t="str">
        <f t="shared" si="404"/>
        <v/>
      </c>
      <c r="AN1571" s="31" t="str">
        <f t="shared" si="405"/>
        <v/>
      </c>
      <c r="AO1571" s="32" t="str">
        <f t="shared" si="406"/>
        <v/>
      </c>
      <c r="AP1571" s="32" t="str">
        <f t="shared" si="407"/>
        <v/>
      </c>
      <c r="AQ1571" s="32" t="str">
        <f t="shared" si="408"/>
        <v/>
      </c>
      <c r="AR1571" s="32" t="str">
        <f t="shared" si="409"/>
        <v/>
      </c>
      <c r="AS1571" s="32" t="str">
        <f t="shared" si="410"/>
        <v/>
      </c>
      <c r="AT1571" s="96" t="str">
        <f t="shared" si="396"/>
        <v xml:space="preserve"> </v>
      </c>
    </row>
    <row r="1572" spans="1:46" ht="14.25">
      <c r="A1572" s="84"/>
      <c r="B1572" s="101"/>
      <c r="C1572" s="102"/>
      <c r="D1572" s="102"/>
      <c r="E1572" s="102"/>
      <c r="F1572" s="103"/>
      <c r="H1572" s="104"/>
      <c r="J1572" s="101"/>
      <c r="K1572" s="102"/>
      <c r="L1572" s="102"/>
      <c r="M1572" s="102"/>
      <c r="N1572" s="102"/>
      <c r="O1572" s="102"/>
      <c r="P1572" s="102"/>
      <c r="Q1572" s="102"/>
      <c r="R1572" s="105"/>
      <c r="T1572" s="101"/>
      <c r="U1572" s="102"/>
      <c r="V1572" s="102"/>
      <c r="W1572" s="102"/>
      <c r="X1572" s="106"/>
      <c r="Z1572" s="107"/>
      <c r="AA1572" s="108"/>
      <c r="AB1572" s="108"/>
      <c r="AC1572" s="108"/>
      <c r="AD1572" s="109"/>
      <c r="AF1572" s="32" t="str">
        <f t="shared" si="397"/>
        <v/>
      </c>
      <c r="AG1572" s="31" t="str">
        <f t="shared" si="398"/>
        <v>?</v>
      </c>
      <c r="AH1572" s="31" t="str">
        <f t="shared" si="399"/>
        <v>?</v>
      </c>
      <c r="AI1572" s="31" t="str">
        <f t="shared" si="400"/>
        <v>?</v>
      </c>
      <c r="AJ1572" s="31" t="str">
        <f t="shared" si="401"/>
        <v>?</v>
      </c>
      <c r="AK1572" s="31" t="str">
        <f t="shared" si="402"/>
        <v>?</v>
      </c>
      <c r="AL1572" s="31" t="str">
        <f t="shared" si="403"/>
        <v>?</v>
      </c>
      <c r="AM1572" s="39" t="str">
        <f t="shared" si="404"/>
        <v/>
      </c>
      <c r="AN1572" s="31" t="str">
        <f t="shared" si="405"/>
        <v/>
      </c>
      <c r="AO1572" s="32" t="str">
        <f t="shared" si="406"/>
        <v/>
      </c>
      <c r="AP1572" s="32" t="str">
        <f t="shared" si="407"/>
        <v/>
      </c>
      <c r="AQ1572" s="32" t="str">
        <f t="shared" si="408"/>
        <v/>
      </c>
      <c r="AR1572" s="32" t="str">
        <f t="shared" si="409"/>
        <v/>
      </c>
      <c r="AS1572" s="32" t="str">
        <f t="shared" si="410"/>
        <v/>
      </c>
      <c r="AT1572" s="96" t="str">
        <f t="shared" si="396"/>
        <v xml:space="preserve"> </v>
      </c>
    </row>
    <row r="1573" spans="1:46" ht="14.25">
      <c r="A1573" s="84"/>
      <c r="B1573" s="101"/>
      <c r="C1573" s="102"/>
      <c r="D1573" s="102"/>
      <c r="E1573" s="102"/>
      <c r="F1573" s="103"/>
      <c r="H1573" s="104"/>
      <c r="J1573" s="101"/>
      <c r="K1573" s="102"/>
      <c r="L1573" s="102"/>
      <c r="M1573" s="102"/>
      <c r="N1573" s="102"/>
      <c r="O1573" s="102"/>
      <c r="P1573" s="102"/>
      <c r="Q1573" s="102"/>
      <c r="R1573" s="105"/>
      <c r="T1573" s="101"/>
      <c r="U1573" s="102"/>
      <c r="V1573" s="102"/>
      <c r="W1573" s="102"/>
      <c r="X1573" s="106"/>
      <c r="Z1573" s="107"/>
      <c r="AA1573" s="108"/>
      <c r="AB1573" s="108"/>
      <c r="AC1573" s="108"/>
      <c r="AD1573" s="109"/>
      <c r="AF1573" s="32" t="str">
        <f t="shared" si="397"/>
        <v/>
      </c>
      <c r="AG1573" s="31" t="str">
        <f t="shared" si="398"/>
        <v>?</v>
      </c>
      <c r="AH1573" s="31" t="str">
        <f t="shared" si="399"/>
        <v>?</v>
      </c>
      <c r="AI1573" s="31" t="str">
        <f t="shared" si="400"/>
        <v>?</v>
      </c>
      <c r="AJ1573" s="31" t="str">
        <f t="shared" si="401"/>
        <v>?</v>
      </c>
      <c r="AK1573" s="31" t="str">
        <f t="shared" si="402"/>
        <v>?</v>
      </c>
      <c r="AL1573" s="31" t="str">
        <f t="shared" si="403"/>
        <v>?</v>
      </c>
      <c r="AM1573" s="39" t="str">
        <f t="shared" si="404"/>
        <v/>
      </c>
      <c r="AN1573" s="31" t="str">
        <f t="shared" si="405"/>
        <v/>
      </c>
      <c r="AO1573" s="32" t="str">
        <f t="shared" si="406"/>
        <v/>
      </c>
      <c r="AP1573" s="32" t="str">
        <f t="shared" si="407"/>
        <v/>
      </c>
      <c r="AQ1573" s="32" t="str">
        <f t="shared" si="408"/>
        <v/>
      </c>
      <c r="AR1573" s="32" t="str">
        <f t="shared" si="409"/>
        <v/>
      </c>
      <c r="AS1573" s="32" t="str">
        <f t="shared" si="410"/>
        <v/>
      </c>
      <c r="AT1573" s="96" t="str">
        <f t="shared" ref="AT1573:AT1636" si="411">CONCATENATE(IF(Z1573="LL","[u]",IF(Z1573="Ny","[i]",IF(Z1573="Extra koll","[b]",""))),F1573," ",C1573,IF(COUNTA(D1573)&gt;0,CONCATENATE(" [playerid=",D1573,"] "),""),AN1573,AO1573,AP1573,AQ1573,AR1573,AS1573,AF1573,AM1573,IF(Z1573="LL","[/u]",IF(Z1573="Ny","[/i]",IF(Z1573="Extra koll","[/b]",""))))</f>
        <v xml:space="preserve"> </v>
      </c>
    </row>
    <row r="1574" spans="1:46" ht="14.25">
      <c r="A1574" s="84"/>
      <c r="B1574" s="101"/>
      <c r="C1574" s="102"/>
      <c r="D1574" s="102"/>
      <c r="E1574" s="102"/>
      <c r="F1574" s="103"/>
      <c r="H1574" s="104"/>
      <c r="J1574" s="101"/>
      <c r="K1574" s="102"/>
      <c r="L1574" s="102"/>
      <c r="M1574" s="102"/>
      <c r="N1574" s="102"/>
      <c r="O1574" s="102"/>
      <c r="P1574" s="102"/>
      <c r="Q1574" s="102"/>
      <c r="R1574" s="105"/>
      <c r="T1574" s="101"/>
      <c r="U1574" s="102"/>
      <c r="V1574" s="102"/>
      <c r="W1574" s="102"/>
      <c r="X1574" s="106"/>
      <c r="Z1574" s="107"/>
      <c r="AA1574" s="108"/>
      <c r="AB1574" s="108"/>
      <c r="AC1574" s="108"/>
      <c r="AD1574" s="109"/>
      <c r="AF1574" s="32" t="str">
        <f t="shared" si="397"/>
        <v/>
      </c>
      <c r="AG1574" s="31" t="str">
        <f t="shared" si="398"/>
        <v>?</v>
      </c>
      <c r="AH1574" s="31" t="str">
        <f t="shared" si="399"/>
        <v>?</v>
      </c>
      <c r="AI1574" s="31" t="str">
        <f t="shared" si="400"/>
        <v>?</v>
      </c>
      <c r="AJ1574" s="31" t="str">
        <f t="shared" si="401"/>
        <v>?</v>
      </c>
      <c r="AK1574" s="31" t="str">
        <f t="shared" si="402"/>
        <v>?</v>
      </c>
      <c r="AL1574" s="31" t="str">
        <f t="shared" si="403"/>
        <v>?</v>
      </c>
      <c r="AM1574" s="39" t="str">
        <f t="shared" si="404"/>
        <v/>
      </c>
      <c r="AN1574" s="31" t="str">
        <f t="shared" si="405"/>
        <v/>
      </c>
      <c r="AO1574" s="32" t="str">
        <f t="shared" si="406"/>
        <v/>
      </c>
      <c r="AP1574" s="32" t="str">
        <f t="shared" si="407"/>
        <v/>
      </c>
      <c r="AQ1574" s="32" t="str">
        <f t="shared" si="408"/>
        <v/>
      </c>
      <c r="AR1574" s="32" t="str">
        <f t="shared" si="409"/>
        <v/>
      </c>
      <c r="AS1574" s="32" t="str">
        <f t="shared" si="410"/>
        <v/>
      </c>
      <c r="AT1574" s="96" t="str">
        <f t="shared" si="411"/>
        <v xml:space="preserve"> </v>
      </c>
    </row>
    <row r="1575" spans="1:46" ht="14.25">
      <c r="A1575" s="84"/>
      <c r="B1575" s="101"/>
      <c r="C1575" s="102"/>
      <c r="D1575" s="102"/>
      <c r="E1575" s="102"/>
      <c r="F1575" s="103"/>
      <c r="H1575" s="104"/>
      <c r="J1575" s="101"/>
      <c r="K1575" s="102"/>
      <c r="L1575" s="102"/>
      <c r="M1575" s="102"/>
      <c r="N1575" s="102"/>
      <c r="O1575" s="102"/>
      <c r="P1575" s="102"/>
      <c r="Q1575" s="102"/>
      <c r="R1575" s="105"/>
      <c r="T1575" s="101"/>
      <c r="U1575" s="102"/>
      <c r="V1575" s="102"/>
      <c r="W1575" s="102"/>
      <c r="X1575" s="106"/>
      <c r="Z1575" s="107"/>
      <c r="AA1575" s="108"/>
      <c r="AB1575" s="108"/>
      <c r="AC1575" s="108"/>
      <c r="AD1575" s="109"/>
      <c r="AF1575" s="32" t="str">
        <f t="shared" si="397"/>
        <v/>
      </c>
      <c r="AG1575" s="31" t="str">
        <f t="shared" si="398"/>
        <v>?</v>
      </c>
      <c r="AH1575" s="31" t="str">
        <f t="shared" si="399"/>
        <v>?</v>
      </c>
      <c r="AI1575" s="31" t="str">
        <f t="shared" si="400"/>
        <v>?</v>
      </c>
      <c r="AJ1575" s="31" t="str">
        <f t="shared" si="401"/>
        <v>?</v>
      </c>
      <c r="AK1575" s="31" t="str">
        <f t="shared" si="402"/>
        <v>?</v>
      </c>
      <c r="AL1575" s="31" t="str">
        <f t="shared" si="403"/>
        <v>?</v>
      </c>
      <c r="AM1575" s="39" t="str">
        <f t="shared" si="404"/>
        <v/>
      </c>
      <c r="AN1575" s="31" t="str">
        <f t="shared" si="405"/>
        <v/>
      </c>
      <c r="AO1575" s="32" t="str">
        <f t="shared" si="406"/>
        <v/>
      </c>
      <c r="AP1575" s="32" t="str">
        <f t="shared" si="407"/>
        <v/>
      </c>
      <c r="AQ1575" s="32" t="str">
        <f t="shared" si="408"/>
        <v/>
      </c>
      <c r="AR1575" s="32" t="str">
        <f t="shared" si="409"/>
        <v/>
      </c>
      <c r="AS1575" s="32" t="str">
        <f t="shared" si="410"/>
        <v/>
      </c>
      <c r="AT1575" s="96" t="str">
        <f t="shared" si="411"/>
        <v xml:space="preserve"> </v>
      </c>
    </row>
    <row r="1576" spans="1:46" ht="14.25">
      <c r="A1576" s="84"/>
      <c r="B1576" s="101"/>
      <c r="C1576" s="102"/>
      <c r="D1576" s="102"/>
      <c r="E1576" s="102"/>
      <c r="F1576" s="103"/>
      <c r="H1576" s="104"/>
      <c r="J1576" s="101"/>
      <c r="K1576" s="102"/>
      <c r="L1576" s="102"/>
      <c r="M1576" s="102"/>
      <c r="N1576" s="102"/>
      <c r="O1576" s="102"/>
      <c r="P1576" s="102"/>
      <c r="Q1576" s="102"/>
      <c r="R1576" s="105"/>
      <c r="T1576" s="101"/>
      <c r="U1576" s="102"/>
      <c r="V1576" s="102"/>
      <c r="W1576" s="102"/>
      <c r="X1576" s="106"/>
      <c r="Z1576" s="107"/>
      <c r="AA1576" s="108"/>
      <c r="AB1576" s="108"/>
      <c r="AC1576" s="108"/>
      <c r="AD1576" s="109"/>
      <c r="AF1576" s="32" t="str">
        <f t="shared" si="397"/>
        <v/>
      </c>
      <c r="AG1576" s="31" t="str">
        <f t="shared" si="398"/>
        <v>?</v>
      </c>
      <c r="AH1576" s="31" t="str">
        <f t="shared" si="399"/>
        <v>?</v>
      </c>
      <c r="AI1576" s="31" t="str">
        <f t="shared" si="400"/>
        <v>?</v>
      </c>
      <c r="AJ1576" s="31" t="str">
        <f t="shared" si="401"/>
        <v>?</v>
      </c>
      <c r="AK1576" s="31" t="str">
        <f t="shared" si="402"/>
        <v>?</v>
      </c>
      <c r="AL1576" s="31" t="str">
        <f t="shared" si="403"/>
        <v>?</v>
      </c>
      <c r="AM1576" s="39" t="str">
        <f t="shared" si="404"/>
        <v/>
      </c>
      <c r="AN1576" s="31" t="str">
        <f t="shared" si="405"/>
        <v/>
      </c>
      <c r="AO1576" s="32" t="str">
        <f t="shared" si="406"/>
        <v/>
      </c>
      <c r="AP1576" s="32" t="str">
        <f t="shared" si="407"/>
        <v/>
      </c>
      <c r="AQ1576" s="32" t="str">
        <f t="shared" si="408"/>
        <v/>
      </c>
      <c r="AR1576" s="32" t="str">
        <f t="shared" si="409"/>
        <v/>
      </c>
      <c r="AS1576" s="32" t="str">
        <f t="shared" si="410"/>
        <v/>
      </c>
      <c r="AT1576" s="96" t="str">
        <f t="shared" si="411"/>
        <v xml:space="preserve"> </v>
      </c>
    </row>
    <row r="1577" spans="1:46" ht="14.25">
      <c r="A1577" s="84"/>
      <c r="B1577" s="101"/>
      <c r="C1577" s="102"/>
      <c r="D1577" s="102"/>
      <c r="E1577" s="102"/>
      <c r="F1577" s="103"/>
      <c r="H1577" s="104"/>
      <c r="J1577" s="101"/>
      <c r="K1577" s="102"/>
      <c r="L1577" s="102"/>
      <c r="M1577" s="102"/>
      <c r="N1577" s="102"/>
      <c r="O1577" s="102"/>
      <c r="P1577" s="102"/>
      <c r="Q1577" s="102"/>
      <c r="R1577" s="105"/>
      <c r="T1577" s="101"/>
      <c r="U1577" s="102"/>
      <c r="V1577" s="102"/>
      <c r="W1577" s="102"/>
      <c r="X1577" s="106"/>
      <c r="Z1577" s="107"/>
      <c r="AA1577" s="108"/>
      <c r="AB1577" s="108"/>
      <c r="AC1577" s="108"/>
      <c r="AD1577" s="109"/>
      <c r="AF1577" s="32" t="str">
        <f t="shared" si="397"/>
        <v/>
      </c>
      <c r="AG1577" s="31" t="str">
        <f t="shared" si="398"/>
        <v>?</v>
      </c>
      <c r="AH1577" s="31" t="str">
        <f t="shared" si="399"/>
        <v>?</v>
      </c>
      <c r="AI1577" s="31" t="str">
        <f t="shared" si="400"/>
        <v>?</v>
      </c>
      <c r="AJ1577" s="31" t="str">
        <f t="shared" si="401"/>
        <v>?</v>
      </c>
      <c r="AK1577" s="31" t="str">
        <f t="shared" si="402"/>
        <v>?</v>
      </c>
      <c r="AL1577" s="31" t="str">
        <f t="shared" si="403"/>
        <v>?</v>
      </c>
      <c r="AM1577" s="39" t="str">
        <f t="shared" si="404"/>
        <v/>
      </c>
      <c r="AN1577" s="31" t="str">
        <f t="shared" si="405"/>
        <v/>
      </c>
      <c r="AO1577" s="32" t="str">
        <f t="shared" si="406"/>
        <v/>
      </c>
      <c r="AP1577" s="32" t="str">
        <f t="shared" si="407"/>
        <v/>
      </c>
      <c r="AQ1577" s="32" t="str">
        <f t="shared" si="408"/>
        <v/>
      </c>
      <c r="AR1577" s="32" t="str">
        <f t="shared" si="409"/>
        <v/>
      </c>
      <c r="AS1577" s="32" t="str">
        <f t="shared" si="410"/>
        <v/>
      </c>
      <c r="AT1577" s="96" t="str">
        <f t="shared" si="411"/>
        <v xml:space="preserve"> </v>
      </c>
    </row>
    <row r="1578" spans="1:46" ht="14.25">
      <c r="A1578" s="84"/>
      <c r="B1578" s="101"/>
      <c r="C1578" s="102"/>
      <c r="D1578" s="102"/>
      <c r="E1578" s="102"/>
      <c r="F1578" s="103"/>
      <c r="H1578" s="104"/>
      <c r="J1578" s="101"/>
      <c r="K1578" s="102"/>
      <c r="L1578" s="102"/>
      <c r="M1578" s="102"/>
      <c r="N1578" s="102"/>
      <c r="O1578" s="102"/>
      <c r="P1578" s="102"/>
      <c r="Q1578" s="102"/>
      <c r="R1578" s="105"/>
      <c r="T1578" s="101"/>
      <c r="U1578" s="102"/>
      <c r="V1578" s="102"/>
      <c r="W1578" s="102"/>
      <c r="X1578" s="106"/>
      <c r="Z1578" s="107"/>
      <c r="AA1578" s="108"/>
      <c r="AB1578" s="108"/>
      <c r="AC1578" s="108"/>
      <c r="AD1578" s="109"/>
      <c r="AF1578" s="32" t="str">
        <f t="shared" si="397"/>
        <v/>
      </c>
      <c r="AG1578" s="31" t="str">
        <f t="shared" si="398"/>
        <v>?</v>
      </c>
      <c r="AH1578" s="31" t="str">
        <f t="shared" si="399"/>
        <v>?</v>
      </c>
      <c r="AI1578" s="31" t="str">
        <f t="shared" si="400"/>
        <v>?</v>
      </c>
      <c r="AJ1578" s="31" t="str">
        <f t="shared" si="401"/>
        <v>?</v>
      </c>
      <c r="AK1578" s="31" t="str">
        <f t="shared" si="402"/>
        <v>?</v>
      </c>
      <c r="AL1578" s="31" t="str">
        <f t="shared" si="403"/>
        <v>?</v>
      </c>
      <c r="AM1578" s="39" t="str">
        <f t="shared" si="404"/>
        <v/>
      </c>
      <c r="AN1578" s="31" t="str">
        <f t="shared" si="405"/>
        <v/>
      </c>
      <c r="AO1578" s="32" t="str">
        <f t="shared" si="406"/>
        <v/>
      </c>
      <c r="AP1578" s="32" t="str">
        <f t="shared" si="407"/>
        <v/>
      </c>
      <c r="AQ1578" s="32" t="str">
        <f t="shared" si="408"/>
        <v/>
      </c>
      <c r="AR1578" s="32" t="str">
        <f t="shared" si="409"/>
        <v/>
      </c>
      <c r="AS1578" s="32" t="str">
        <f t="shared" si="410"/>
        <v/>
      </c>
      <c r="AT1578" s="96" t="str">
        <f t="shared" si="411"/>
        <v xml:space="preserve"> </v>
      </c>
    </row>
    <row r="1579" spans="1:46" ht="14.25">
      <c r="A1579" s="84"/>
      <c r="B1579" s="101"/>
      <c r="C1579" s="102"/>
      <c r="D1579" s="102"/>
      <c r="E1579" s="102"/>
      <c r="F1579" s="103"/>
      <c r="H1579" s="104"/>
      <c r="J1579" s="101"/>
      <c r="K1579" s="102"/>
      <c r="L1579" s="102"/>
      <c r="M1579" s="102"/>
      <c r="N1579" s="102"/>
      <c r="O1579" s="102"/>
      <c r="P1579" s="102"/>
      <c r="Q1579" s="102"/>
      <c r="R1579" s="105"/>
      <c r="T1579" s="101"/>
      <c r="U1579" s="102"/>
      <c r="V1579" s="102"/>
      <c r="W1579" s="102"/>
      <c r="X1579" s="106"/>
      <c r="Z1579" s="107"/>
      <c r="AA1579" s="108"/>
      <c r="AB1579" s="108"/>
      <c r="AC1579" s="108"/>
      <c r="AD1579" s="109"/>
      <c r="AF1579" s="32" t="str">
        <f t="shared" si="397"/>
        <v/>
      </c>
      <c r="AG1579" s="31" t="str">
        <f t="shared" si="398"/>
        <v>?</v>
      </c>
      <c r="AH1579" s="31" t="str">
        <f t="shared" si="399"/>
        <v>?</v>
      </c>
      <c r="AI1579" s="31" t="str">
        <f t="shared" si="400"/>
        <v>?</v>
      </c>
      <c r="AJ1579" s="31" t="str">
        <f t="shared" si="401"/>
        <v>?</v>
      </c>
      <c r="AK1579" s="31" t="str">
        <f t="shared" si="402"/>
        <v>?</v>
      </c>
      <c r="AL1579" s="31" t="str">
        <f t="shared" si="403"/>
        <v>?</v>
      </c>
      <c r="AM1579" s="39" t="str">
        <f t="shared" si="404"/>
        <v/>
      </c>
      <c r="AN1579" s="31" t="str">
        <f t="shared" si="405"/>
        <v/>
      </c>
      <c r="AO1579" s="32" t="str">
        <f t="shared" si="406"/>
        <v/>
      </c>
      <c r="AP1579" s="32" t="str">
        <f t="shared" si="407"/>
        <v/>
      </c>
      <c r="AQ1579" s="32" t="str">
        <f t="shared" si="408"/>
        <v/>
      </c>
      <c r="AR1579" s="32" t="str">
        <f t="shared" si="409"/>
        <v/>
      </c>
      <c r="AS1579" s="32" t="str">
        <f t="shared" si="410"/>
        <v/>
      </c>
      <c r="AT1579" s="96" t="str">
        <f t="shared" si="411"/>
        <v xml:space="preserve"> </v>
      </c>
    </row>
    <row r="1580" spans="1:46" ht="14.25">
      <c r="A1580" s="84"/>
      <c r="B1580" s="101"/>
      <c r="C1580" s="102"/>
      <c r="D1580" s="102"/>
      <c r="E1580" s="102"/>
      <c r="F1580" s="103"/>
      <c r="H1580" s="104"/>
      <c r="J1580" s="101"/>
      <c r="K1580" s="102"/>
      <c r="L1580" s="102"/>
      <c r="M1580" s="102"/>
      <c r="N1580" s="102"/>
      <c r="O1580" s="102"/>
      <c r="P1580" s="102"/>
      <c r="Q1580" s="102"/>
      <c r="R1580" s="105"/>
      <c r="T1580" s="101"/>
      <c r="U1580" s="102"/>
      <c r="V1580" s="102"/>
      <c r="W1580" s="102"/>
      <c r="X1580" s="106"/>
      <c r="Z1580" s="107"/>
      <c r="AA1580" s="108"/>
      <c r="AB1580" s="108"/>
      <c r="AC1580" s="108"/>
      <c r="AD1580" s="109"/>
      <c r="AF1580" s="32" t="str">
        <f t="shared" si="397"/>
        <v/>
      </c>
      <c r="AG1580" s="31" t="str">
        <f t="shared" si="398"/>
        <v>?</v>
      </c>
      <c r="AH1580" s="31" t="str">
        <f t="shared" si="399"/>
        <v>?</v>
      </c>
      <c r="AI1580" s="31" t="str">
        <f t="shared" si="400"/>
        <v>?</v>
      </c>
      <c r="AJ1580" s="31" t="str">
        <f t="shared" si="401"/>
        <v>?</v>
      </c>
      <c r="AK1580" s="31" t="str">
        <f t="shared" si="402"/>
        <v>?</v>
      </c>
      <c r="AL1580" s="31" t="str">
        <f t="shared" si="403"/>
        <v>?</v>
      </c>
      <c r="AM1580" s="39" t="str">
        <f t="shared" si="404"/>
        <v/>
      </c>
      <c r="AN1580" s="31" t="str">
        <f t="shared" si="405"/>
        <v/>
      </c>
      <c r="AO1580" s="32" t="str">
        <f t="shared" si="406"/>
        <v/>
      </c>
      <c r="AP1580" s="32" t="str">
        <f t="shared" si="407"/>
        <v/>
      </c>
      <c r="AQ1580" s="32" t="str">
        <f t="shared" si="408"/>
        <v/>
      </c>
      <c r="AR1580" s="32" t="str">
        <f t="shared" si="409"/>
        <v/>
      </c>
      <c r="AS1580" s="32" t="str">
        <f t="shared" si="410"/>
        <v/>
      </c>
      <c r="AT1580" s="96" t="str">
        <f t="shared" si="411"/>
        <v xml:space="preserve"> </v>
      </c>
    </row>
    <row r="1581" spans="1:46" ht="14.25">
      <c r="A1581" s="84"/>
      <c r="B1581" s="101"/>
      <c r="C1581" s="102"/>
      <c r="D1581" s="102"/>
      <c r="E1581" s="102"/>
      <c r="F1581" s="103"/>
      <c r="H1581" s="104"/>
      <c r="J1581" s="101"/>
      <c r="K1581" s="102"/>
      <c r="L1581" s="102"/>
      <c r="M1581" s="102"/>
      <c r="N1581" s="102"/>
      <c r="O1581" s="102"/>
      <c r="P1581" s="102"/>
      <c r="Q1581" s="102"/>
      <c r="R1581" s="105"/>
      <c r="T1581" s="101"/>
      <c r="U1581" s="102"/>
      <c r="V1581" s="102"/>
      <c r="W1581" s="102"/>
      <c r="X1581" s="106"/>
      <c r="Z1581" s="107"/>
      <c r="AA1581" s="108"/>
      <c r="AB1581" s="108"/>
      <c r="AC1581" s="108"/>
      <c r="AD1581" s="109"/>
      <c r="AF1581" s="32" t="str">
        <f t="shared" si="397"/>
        <v/>
      </c>
      <c r="AG1581" s="31" t="str">
        <f t="shared" si="398"/>
        <v>?</v>
      </c>
      <c r="AH1581" s="31" t="str">
        <f t="shared" si="399"/>
        <v>?</v>
      </c>
      <c r="AI1581" s="31" t="str">
        <f t="shared" si="400"/>
        <v>?</v>
      </c>
      <c r="AJ1581" s="31" t="str">
        <f t="shared" si="401"/>
        <v>?</v>
      </c>
      <c r="AK1581" s="31" t="str">
        <f t="shared" si="402"/>
        <v>?</v>
      </c>
      <c r="AL1581" s="31" t="str">
        <f t="shared" si="403"/>
        <v>?</v>
      </c>
      <c r="AM1581" s="39" t="str">
        <f t="shared" si="404"/>
        <v/>
      </c>
      <c r="AN1581" s="31" t="str">
        <f t="shared" si="405"/>
        <v/>
      </c>
      <c r="AO1581" s="32" t="str">
        <f t="shared" si="406"/>
        <v/>
      </c>
      <c r="AP1581" s="32" t="str">
        <f t="shared" si="407"/>
        <v/>
      </c>
      <c r="AQ1581" s="32" t="str">
        <f t="shared" si="408"/>
        <v/>
      </c>
      <c r="AR1581" s="32" t="str">
        <f t="shared" si="409"/>
        <v/>
      </c>
      <c r="AS1581" s="32" t="str">
        <f t="shared" si="410"/>
        <v/>
      </c>
      <c r="AT1581" s="96" t="str">
        <f t="shared" si="411"/>
        <v xml:space="preserve"> </v>
      </c>
    </row>
    <row r="1582" spans="1:46" ht="14.25">
      <c r="A1582" s="84"/>
      <c r="B1582" s="101"/>
      <c r="C1582" s="102"/>
      <c r="D1582" s="102"/>
      <c r="E1582" s="102"/>
      <c r="F1582" s="103"/>
      <c r="H1582" s="104"/>
      <c r="J1582" s="101"/>
      <c r="K1582" s="102"/>
      <c r="L1582" s="102"/>
      <c r="M1582" s="102"/>
      <c r="N1582" s="102"/>
      <c r="O1582" s="102"/>
      <c r="P1582" s="102"/>
      <c r="Q1582" s="102"/>
      <c r="R1582" s="105"/>
      <c r="T1582" s="101"/>
      <c r="U1582" s="102"/>
      <c r="V1582" s="102"/>
      <c r="W1582" s="102"/>
      <c r="X1582" s="106"/>
      <c r="Z1582" s="107"/>
      <c r="AA1582" s="108"/>
      <c r="AB1582" s="108"/>
      <c r="AC1582" s="108"/>
      <c r="AD1582" s="109"/>
      <c r="AF1582" s="32" t="str">
        <f t="shared" si="397"/>
        <v/>
      </c>
      <c r="AG1582" s="31" t="str">
        <f t="shared" si="398"/>
        <v>?</v>
      </c>
      <c r="AH1582" s="31" t="str">
        <f t="shared" si="399"/>
        <v>?</v>
      </c>
      <c r="AI1582" s="31" t="str">
        <f t="shared" si="400"/>
        <v>?</v>
      </c>
      <c r="AJ1582" s="31" t="str">
        <f t="shared" si="401"/>
        <v>?</v>
      </c>
      <c r="AK1582" s="31" t="str">
        <f t="shared" si="402"/>
        <v>?</v>
      </c>
      <c r="AL1582" s="31" t="str">
        <f t="shared" si="403"/>
        <v>?</v>
      </c>
      <c r="AM1582" s="39" t="str">
        <f t="shared" si="404"/>
        <v/>
      </c>
      <c r="AN1582" s="31" t="str">
        <f t="shared" si="405"/>
        <v/>
      </c>
      <c r="AO1582" s="32" t="str">
        <f t="shared" si="406"/>
        <v/>
      </c>
      <c r="AP1582" s="32" t="str">
        <f t="shared" si="407"/>
        <v/>
      </c>
      <c r="AQ1582" s="32" t="str">
        <f t="shared" si="408"/>
        <v/>
      </c>
      <c r="AR1582" s="32" t="str">
        <f t="shared" si="409"/>
        <v/>
      </c>
      <c r="AS1582" s="32" t="str">
        <f t="shared" si="410"/>
        <v/>
      </c>
      <c r="AT1582" s="96" t="str">
        <f t="shared" si="411"/>
        <v xml:space="preserve"> </v>
      </c>
    </row>
    <row r="1583" spans="1:46" ht="14.25">
      <c r="A1583" s="84"/>
      <c r="B1583" s="101"/>
      <c r="C1583" s="102"/>
      <c r="D1583" s="102"/>
      <c r="E1583" s="102"/>
      <c r="F1583" s="103"/>
      <c r="H1583" s="104"/>
      <c r="J1583" s="101"/>
      <c r="K1583" s="102"/>
      <c r="L1583" s="102"/>
      <c r="M1583" s="102"/>
      <c r="N1583" s="102"/>
      <c r="O1583" s="102"/>
      <c r="P1583" s="102"/>
      <c r="Q1583" s="102"/>
      <c r="R1583" s="105"/>
      <c r="T1583" s="101"/>
      <c r="U1583" s="102"/>
      <c r="V1583" s="102"/>
      <c r="W1583" s="102"/>
      <c r="X1583" s="106"/>
      <c r="Z1583" s="107"/>
      <c r="AA1583" s="108"/>
      <c r="AB1583" s="108"/>
      <c r="AC1583" s="108"/>
      <c r="AD1583" s="109"/>
      <c r="AF1583" s="32" t="str">
        <f t="shared" si="397"/>
        <v/>
      </c>
      <c r="AG1583" s="31" t="str">
        <f t="shared" si="398"/>
        <v>?</v>
      </c>
      <c r="AH1583" s="31" t="str">
        <f t="shared" si="399"/>
        <v>?</v>
      </c>
      <c r="AI1583" s="31" t="str">
        <f t="shared" si="400"/>
        <v>?</v>
      </c>
      <c r="AJ1583" s="31" t="str">
        <f t="shared" si="401"/>
        <v>?</v>
      </c>
      <c r="AK1583" s="31" t="str">
        <f t="shared" si="402"/>
        <v>?</v>
      </c>
      <c r="AL1583" s="31" t="str">
        <f t="shared" si="403"/>
        <v>?</v>
      </c>
      <c r="AM1583" s="39" t="str">
        <f t="shared" si="404"/>
        <v/>
      </c>
      <c r="AN1583" s="31" t="str">
        <f t="shared" si="405"/>
        <v/>
      </c>
      <c r="AO1583" s="32" t="str">
        <f t="shared" si="406"/>
        <v/>
      </c>
      <c r="AP1583" s="32" t="str">
        <f t="shared" si="407"/>
        <v/>
      </c>
      <c r="AQ1583" s="32" t="str">
        <f t="shared" si="408"/>
        <v/>
      </c>
      <c r="AR1583" s="32" t="str">
        <f t="shared" si="409"/>
        <v/>
      </c>
      <c r="AS1583" s="32" t="str">
        <f t="shared" si="410"/>
        <v/>
      </c>
      <c r="AT1583" s="96" t="str">
        <f t="shared" si="411"/>
        <v xml:space="preserve"> </v>
      </c>
    </row>
    <row r="1584" spans="1:46" ht="14.25">
      <c r="A1584" s="84"/>
      <c r="B1584" s="101"/>
      <c r="C1584" s="102"/>
      <c r="D1584" s="102"/>
      <c r="E1584" s="102"/>
      <c r="F1584" s="103"/>
      <c r="H1584" s="104"/>
      <c r="J1584" s="101"/>
      <c r="K1584" s="102"/>
      <c r="L1584" s="102"/>
      <c r="M1584" s="102"/>
      <c r="N1584" s="102"/>
      <c r="O1584" s="102"/>
      <c r="P1584" s="102"/>
      <c r="Q1584" s="102"/>
      <c r="R1584" s="105"/>
      <c r="T1584" s="101"/>
      <c r="U1584" s="102"/>
      <c r="V1584" s="102"/>
      <c r="W1584" s="102"/>
      <c r="X1584" s="106"/>
      <c r="Z1584" s="107"/>
      <c r="AA1584" s="108"/>
      <c r="AB1584" s="108"/>
      <c r="AC1584" s="108"/>
      <c r="AD1584" s="109"/>
      <c r="AF1584" s="32" t="str">
        <f t="shared" si="397"/>
        <v/>
      </c>
      <c r="AG1584" s="31" t="str">
        <f t="shared" si="398"/>
        <v>?</v>
      </c>
      <c r="AH1584" s="31" t="str">
        <f t="shared" si="399"/>
        <v>?</v>
      </c>
      <c r="AI1584" s="31" t="str">
        <f t="shared" si="400"/>
        <v>?</v>
      </c>
      <c r="AJ1584" s="31" t="str">
        <f t="shared" si="401"/>
        <v>?</v>
      </c>
      <c r="AK1584" s="31" t="str">
        <f t="shared" si="402"/>
        <v>?</v>
      </c>
      <c r="AL1584" s="31" t="str">
        <f t="shared" si="403"/>
        <v>?</v>
      </c>
      <c r="AM1584" s="39" t="str">
        <f t="shared" si="404"/>
        <v/>
      </c>
      <c r="AN1584" s="31" t="str">
        <f t="shared" si="405"/>
        <v/>
      </c>
      <c r="AO1584" s="32" t="str">
        <f t="shared" si="406"/>
        <v/>
      </c>
      <c r="AP1584" s="32" t="str">
        <f t="shared" si="407"/>
        <v/>
      </c>
      <c r="AQ1584" s="32" t="str">
        <f t="shared" si="408"/>
        <v/>
      </c>
      <c r="AR1584" s="32" t="str">
        <f t="shared" si="409"/>
        <v/>
      </c>
      <c r="AS1584" s="32" t="str">
        <f t="shared" si="410"/>
        <v/>
      </c>
      <c r="AT1584" s="96" t="str">
        <f t="shared" si="411"/>
        <v xml:space="preserve"> </v>
      </c>
    </row>
    <row r="1585" spans="1:46" ht="14.25">
      <c r="A1585" s="84"/>
      <c r="B1585" s="101"/>
      <c r="C1585" s="102"/>
      <c r="D1585" s="102"/>
      <c r="E1585" s="102"/>
      <c r="F1585" s="103"/>
      <c r="H1585" s="104"/>
      <c r="J1585" s="101"/>
      <c r="K1585" s="102"/>
      <c r="L1585" s="102"/>
      <c r="M1585" s="102"/>
      <c r="N1585" s="102"/>
      <c r="O1585" s="102"/>
      <c r="P1585" s="102"/>
      <c r="Q1585" s="102"/>
      <c r="R1585" s="105"/>
      <c r="T1585" s="101"/>
      <c r="U1585" s="102"/>
      <c r="V1585" s="102"/>
      <c r="W1585" s="102"/>
      <c r="X1585" s="106"/>
      <c r="Z1585" s="107"/>
      <c r="AA1585" s="108"/>
      <c r="AB1585" s="108"/>
      <c r="AC1585" s="108"/>
      <c r="AD1585" s="109"/>
      <c r="AF1585" s="32" t="str">
        <f t="shared" si="397"/>
        <v/>
      </c>
      <c r="AG1585" s="31" t="str">
        <f t="shared" si="398"/>
        <v>?</v>
      </c>
      <c r="AH1585" s="31" t="str">
        <f t="shared" si="399"/>
        <v>?</v>
      </c>
      <c r="AI1585" s="31" t="str">
        <f t="shared" si="400"/>
        <v>?</v>
      </c>
      <c r="AJ1585" s="31" t="str">
        <f t="shared" si="401"/>
        <v>?</v>
      </c>
      <c r="AK1585" s="31" t="str">
        <f t="shared" si="402"/>
        <v>?</v>
      </c>
      <c r="AL1585" s="31" t="str">
        <f t="shared" si="403"/>
        <v>?</v>
      </c>
      <c r="AM1585" s="39" t="str">
        <f t="shared" si="404"/>
        <v/>
      </c>
      <c r="AN1585" s="31" t="str">
        <f t="shared" si="405"/>
        <v/>
      </c>
      <c r="AO1585" s="32" t="str">
        <f t="shared" si="406"/>
        <v/>
      </c>
      <c r="AP1585" s="32" t="str">
        <f t="shared" si="407"/>
        <v/>
      </c>
      <c r="AQ1585" s="32" t="str">
        <f t="shared" si="408"/>
        <v/>
      </c>
      <c r="AR1585" s="32" t="str">
        <f t="shared" si="409"/>
        <v/>
      </c>
      <c r="AS1585" s="32" t="str">
        <f t="shared" si="410"/>
        <v/>
      </c>
      <c r="AT1585" s="96" t="str">
        <f t="shared" si="411"/>
        <v xml:space="preserve"> </v>
      </c>
    </row>
    <row r="1586" spans="1:46" ht="14.25">
      <c r="A1586" s="84"/>
      <c r="B1586" s="101"/>
      <c r="C1586" s="102"/>
      <c r="D1586" s="102"/>
      <c r="E1586" s="102"/>
      <c r="F1586" s="103"/>
      <c r="H1586" s="104"/>
      <c r="J1586" s="101"/>
      <c r="K1586" s="102"/>
      <c r="L1586" s="102"/>
      <c r="M1586" s="102"/>
      <c r="N1586" s="102"/>
      <c r="O1586" s="102"/>
      <c r="P1586" s="102"/>
      <c r="Q1586" s="102"/>
      <c r="R1586" s="105"/>
      <c r="T1586" s="101"/>
      <c r="U1586" s="102"/>
      <c r="V1586" s="102"/>
      <c r="W1586" s="102"/>
      <c r="X1586" s="106"/>
      <c r="Z1586" s="107"/>
      <c r="AA1586" s="108"/>
      <c r="AB1586" s="108"/>
      <c r="AC1586" s="108"/>
      <c r="AD1586" s="109"/>
      <c r="AF1586" s="32" t="str">
        <f t="shared" si="397"/>
        <v/>
      </c>
      <c r="AG1586" s="31" t="str">
        <f t="shared" si="398"/>
        <v>?</v>
      </c>
      <c r="AH1586" s="31" t="str">
        <f t="shared" si="399"/>
        <v>?</v>
      </c>
      <c r="AI1586" s="31" t="str">
        <f t="shared" si="400"/>
        <v>?</v>
      </c>
      <c r="AJ1586" s="31" t="str">
        <f t="shared" si="401"/>
        <v>?</v>
      </c>
      <c r="AK1586" s="31" t="str">
        <f t="shared" si="402"/>
        <v>?</v>
      </c>
      <c r="AL1586" s="31" t="str">
        <f t="shared" si="403"/>
        <v>?</v>
      </c>
      <c r="AM1586" s="39" t="str">
        <f t="shared" si="404"/>
        <v/>
      </c>
      <c r="AN1586" s="31" t="str">
        <f t="shared" si="405"/>
        <v/>
      </c>
      <c r="AO1586" s="32" t="str">
        <f t="shared" si="406"/>
        <v/>
      </c>
      <c r="AP1586" s="32" t="str">
        <f t="shared" si="407"/>
        <v/>
      </c>
      <c r="AQ1586" s="32" t="str">
        <f t="shared" si="408"/>
        <v/>
      </c>
      <c r="AR1586" s="32" t="str">
        <f t="shared" si="409"/>
        <v/>
      </c>
      <c r="AS1586" s="32" t="str">
        <f t="shared" si="410"/>
        <v/>
      </c>
      <c r="AT1586" s="96" t="str">
        <f t="shared" si="411"/>
        <v xml:space="preserve"> </v>
      </c>
    </row>
    <row r="1587" spans="1:46" ht="14.25">
      <c r="A1587" s="84"/>
      <c r="B1587" s="101"/>
      <c r="C1587" s="102"/>
      <c r="D1587" s="102"/>
      <c r="E1587" s="102"/>
      <c r="F1587" s="103"/>
      <c r="H1587" s="104"/>
      <c r="J1587" s="101"/>
      <c r="K1587" s="102"/>
      <c r="L1587" s="102"/>
      <c r="M1587" s="102"/>
      <c r="N1587" s="102"/>
      <c r="O1587" s="102"/>
      <c r="P1587" s="102"/>
      <c r="Q1587" s="102"/>
      <c r="R1587" s="105"/>
      <c r="T1587" s="101"/>
      <c r="U1587" s="102"/>
      <c r="V1587" s="102"/>
      <c r="W1587" s="102"/>
      <c r="X1587" s="106"/>
      <c r="Z1587" s="107"/>
      <c r="AA1587" s="108"/>
      <c r="AB1587" s="108"/>
      <c r="AC1587" s="108"/>
      <c r="AD1587" s="109"/>
      <c r="AF1587" s="32" t="str">
        <f t="shared" si="397"/>
        <v/>
      </c>
      <c r="AG1587" s="31" t="str">
        <f t="shared" si="398"/>
        <v>?</v>
      </c>
      <c r="AH1587" s="31" t="str">
        <f t="shared" si="399"/>
        <v>?</v>
      </c>
      <c r="AI1587" s="31" t="str">
        <f t="shared" si="400"/>
        <v>?</v>
      </c>
      <c r="AJ1587" s="31" t="str">
        <f t="shared" si="401"/>
        <v>?</v>
      </c>
      <c r="AK1587" s="31" t="str">
        <f t="shared" si="402"/>
        <v>?</v>
      </c>
      <c r="AL1587" s="31" t="str">
        <f t="shared" si="403"/>
        <v>?</v>
      </c>
      <c r="AM1587" s="39" t="str">
        <f t="shared" si="404"/>
        <v/>
      </c>
      <c r="AN1587" s="31" t="str">
        <f t="shared" si="405"/>
        <v/>
      </c>
      <c r="AO1587" s="32" t="str">
        <f t="shared" si="406"/>
        <v/>
      </c>
      <c r="AP1587" s="32" t="str">
        <f t="shared" si="407"/>
        <v/>
      </c>
      <c r="AQ1587" s="32" t="str">
        <f t="shared" si="408"/>
        <v/>
      </c>
      <c r="AR1587" s="32" t="str">
        <f t="shared" si="409"/>
        <v/>
      </c>
      <c r="AS1587" s="32" t="str">
        <f t="shared" si="410"/>
        <v/>
      </c>
      <c r="AT1587" s="96" t="str">
        <f t="shared" si="411"/>
        <v xml:space="preserve"> </v>
      </c>
    </row>
    <row r="1588" spans="1:46" ht="14.25">
      <c r="A1588" s="84"/>
      <c r="B1588" s="101"/>
      <c r="C1588" s="102"/>
      <c r="D1588" s="102"/>
      <c r="E1588" s="102"/>
      <c r="F1588" s="103"/>
      <c r="H1588" s="104"/>
      <c r="J1588" s="101"/>
      <c r="K1588" s="102"/>
      <c r="L1588" s="102"/>
      <c r="M1588" s="102"/>
      <c r="N1588" s="102"/>
      <c r="O1588" s="102"/>
      <c r="P1588" s="102"/>
      <c r="Q1588" s="102"/>
      <c r="R1588" s="105"/>
      <c r="T1588" s="101"/>
      <c r="U1588" s="102"/>
      <c r="V1588" s="102"/>
      <c r="W1588" s="102"/>
      <c r="X1588" s="106"/>
      <c r="Z1588" s="107"/>
      <c r="AA1588" s="108"/>
      <c r="AB1588" s="108"/>
      <c r="AC1588" s="108"/>
      <c r="AD1588" s="109"/>
      <c r="AF1588" s="32" t="str">
        <f t="shared" si="397"/>
        <v/>
      </c>
      <c r="AG1588" s="31" t="str">
        <f t="shared" si="398"/>
        <v>?</v>
      </c>
      <c r="AH1588" s="31" t="str">
        <f t="shared" si="399"/>
        <v>?</v>
      </c>
      <c r="AI1588" s="31" t="str">
        <f t="shared" si="400"/>
        <v>?</v>
      </c>
      <c r="AJ1588" s="31" t="str">
        <f t="shared" si="401"/>
        <v>?</v>
      </c>
      <c r="AK1588" s="31" t="str">
        <f t="shared" si="402"/>
        <v>?</v>
      </c>
      <c r="AL1588" s="31" t="str">
        <f t="shared" si="403"/>
        <v>?</v>
      </c>
      <c r="AM1588" s="39" t="str">
        <f t="shared" si="404"/>
        <v/>
      </c>
      <c r="AN1588" s="31" t="str">
        <f t="shared" si="405"/>
        <v/>
      </c>
      <c r="AO1588" s="32" t="str">
        <f t="shared" si="406"/>
        <v/>
      </c>
      <c r="AP1588" s="32" t="str">
        <f t="shared" si="407"/>
        <v/>
      </c>
      <c r="AQ1588" s="32" t="str">
        <f t="shared" si="408"/>
        <v/>
      </c>
      <c r="AR1588" s="32" t="str">
        <f t="shared" si="409"/>
        <v/>
      </c>
      <c r="AS1588" s="32" t="str">
        <f t="shared" si="410"/>
        <v/>
      </c>
      <c r="AT1588" s="96" t="str">
        <f t="shared" si="411"/>
        <v xml:space="preserve"> </v>
      </c>
    </row>
    <row r="1589" spans="1:46" ht="14.25">
      <c r="A1589" s="84"/>
      <c r="B1589" s="101"/>
      <c r="C1589" s="102"/>
      <c r="D1589" s="102"/>
      <c r="E1589" s="102"/>
      <c r="F1589" s="103"/>
      <c r="H1589" s="104"/>
      <c r="J1589" s="101"/>
      <c r="K1589" s="102"/>
      <c r="L1589" s="102"/>
      <c r="M1589" s="102"/>
      <c r="N1589" s="102"/>
      <c r="O1589" s="102"/>
      <c r="P1589" s="102"/>
      <c r="Q1589" s="102"/>
      <c r="R1589" s="105"/>
      <c r="T1589" s="101"/>
      <c r="U1589" s="102"/>
      <c r="V1589" s="102"/>
      <c r="W1589" s="102"/>
      <c r="X1589" s="106"/>
      <c r="Z1589" s="107"/>
      <c r="AA1589" s="108"/>
      <c r="AB1589" s="108"/>
      <c r="AC1589" s="108"/>
      <c r="AD1589" s="109"/>
      <c r="AF1589" s="32" t="str">
        <f t="shared" si="397"/>
        <v/>
      </c>
      <c r="AG1589" s="31" t="str">
        <f t="shared" si="398"/>
        <v>?</v>
      </c>
      <c r="AH1589" s="31" t="str">
        <f t="shared" si="399"/>
        <v>?</v>
      </c>
      <c r="AI1589" s="31" t="str">
        <f t="shared" si="400"/>
        <v>?</v>
      </c>
      <c r="AJ1589" s="31" t="str">
        <f t="shared" si="401"/>
        <v>?</v>
      </c>
      <c r="AK1589" s="31" t="str">
        <f t="shared" si="402"/>
        <v>?</v>
      </c>
      <c r="AL1589" s="31" t="str">
        <f t="shared" si="403"/>
        <v>?</v>
      </c>
      <c r="AM1589" s="39" t="str">
        <f t="shared" si="404"/>
        <v/>
      </c>
      <c r="AN1589" s="31" t="str">
        <f t="shared" si="405"/>
        <v/>
      </c>
      <c r="AO1589" s="32" t="str">
        <f t="shared" si="406"/>
        <v/>
      </c>
      <c r="AP1589" s="32" t="str">
        <f t="shared" si="407"/>
        <v/>
      </c>
      <c r="AQ1589" s="32" t="str">
        <f t="shared" si="408"/>
        <v/>
      </c>
      <c r="AR1589" s="32" t="str">
        <f t="shared" si="409"/>
        <v/>
      </c>
      <c r="AS1589" s="32" t="str">
        <f t="shared" si="410"/>
        <v/>
      </c>
      <c r="AT1589" s="96" t="str">
        <f t="shared" si="411"/>
        <v xml:space="preserve"> </v>
      </c>
    </row>
    <row r="1590" spans="1:46" ht="14.25">
      <c r="A1590" s="84"/>
      <c r="B1590" s="101"/>
      <c r="C1590" s="102"/>
      <c r="D1590" s="102"/>
      <c r="E1590" s="102"/>
      <c r="F1590" s="103"/>
      <c r="H1590" s="104"/>
      <c r="J1590" s="101"/>
      <c r="K1590" s="102"/>
      <c r="L1590" s="102"/>
      <c r="M1590" s="102"/>
      <c r="N1590" s="102"/>
      <c r="O1590" s="102"/>
      <c r="P1590" s="102"/>
      <c r="Q1590" s="102"/>
      <c r="R1590" s="105"/>
      <c r="T1590" s="101"/>
      <c r="U1590" s="102"/>
      <c r="V1590" s="102"/>
      <c r="W1590" s="102"/>
      <c r="X1590" s="106"/>
      <c r="Z1590" s="107"/>
      <c r="AA1590" s="108"/>
      <c r="AB1590" s="108"/>
      <c r="AC1590" s="108"/>
      <c r="AD1590" s="109"/>
      <c r="AF1590" s="32" t="str">
        <f t="shared" si="397"/>
        <v/>
      </c>
      <c r="AG1590" s="31" t="str">
        <f t="shared" si="398"/>
        <v>?</v>
      </c>
      <c r="AH1590" s="31" t="str">
        <f t="shared" si="399"/>
        <v>?</v>
      </c>
      <c r="AI1590" s="31" t="str">
        <f t="shared" si="400"/>
        <v>?</v>
      </c>
      <c r="AJ1590" s="31" t="str">
        <f t="shared" si="401"/>
        <v>?</v>
      </c>
      <c r="AK1590" s="31" t="str">
        <f t="shared" si="402"/>
        <v>?</v>
      </c>
      <c r="AL1590" s="31" t="str">
        <f t="shared" si="403"/>
        <v>?</v>
      </c>
      <c r="AM1590" s="39" t="str">
        <f t="shared" si="404"/>
        <v/>
      </c>
      <c r="AN1590" s="31" t="str">
        <f t="shared" si="405"/>
        <v/>
      </c>
      <c r="AO1590" s="32" t="str">
        <f t="shared" si="406"/>
        <v/>
      </c>
      <c r="AP1590" s="32" t="str">
        <f t="shared" si="407"/>
        <v/>
      </c>
      <c r="AQ1590" s="32" t="str">
        <f t="shared" si="408"/>
        <v/>
      </c>
      <c r="AR1590" s="32" t="str">
        <f t="shared" si="409"/>
        <v/>
      </c>
      <c r="AS1590" s="32" t="str">
        <f t="shared" si="410"/>
        <v/>
      </c>
      <c r="AT1590" s="96" t="str">
        <f t="shared" si="411"/>
        <v xml:space="preserve"> </v>
      </c>
    </row>
    <row r="1591" spans="1:46" ht="14.25">
      <c r="A1591" s="84"/>
      <c r="B1591" s="101"/>
      <c r="C1591" s="102"/>
      <c r="D1591" s="102"/>
      <c r="E1591" s="102"/>
      <c r="F1591" s="103"/>
      <c r="H1591" s="104"/>
      <c r="J1591" s="101"/>
      <c r="K1591" s="102"/>
      <c r="L1591" s="102"/>
      <c r="M1591" s="102"/>
      <c r="N1591" s="102"/>
      <c r="O1591" s="102"/>
      <c r="P1591" s="102"/>
      <c r="Q1591" s="102"/>
      <c r="R1591" s="105"/>
      <c r="T1591" s="101"/>
      <c r="U1591" s="102"/>
      <c r="V1591" s="102"/>
      <c r="W1591" s="102"/>
      <c r="X1591" s="106"/>
      <c r="Z1591" s="107"/>
      <c r="AA1591" s="108"/>
      <c r="AB1591" s="108"/>
      <c r="AC1591" s="108"/>
      <c r="AD1591" s="109"/>
      <c r="AF1591" s="32" t="str">
        <f t="shared" si="397"/>
        <v/>
      </c>
      <c r="AG1591" s="31" t="str">
        <f t="shared" si="398"/>
        <v>?</v>
      </c>
      <c r="AH1591" s="31" t="str">
        <f t="shared" si="399"/>
        <v>?</v>
      </c>
      <c r="AI1591" s="31" t="str">
        <f t="shared" si="400"/>
        <v>?</v>
      </c>
      <c r="AJ1591" s="31" t="str">
        <f t="shared" si="401"/>
        <v>?</v>
      </c>
      <c r="AK1591" s="31" t="str">
        <f t="shared" si="402"/>
        <v>?</v>
      </c>
      <c r="AL1591" s="31" t="str">
        <f t="shared" si="403"/>
        <v>?</v>
      </c>
      <c r="AM1591" s="39" t="str">
        <f t="shared" si="404"/>
        <v/>
      </c>
      <c r="AN1591" s="31" t="str">
        <f t="shared" si="405"/>
        <v/>
      </c>
      <c r="AO1591" s="32" t="str">
        <f t="shared" si="406"/>
        <v/>
      </c>
      <c r="AP1591" s="32" t="str">
        <f t="shared" si="407"/>
        <v/>
      </c>
      <c r="AQ1591" s="32" t="str">
        <f t="shared" si="408"/>
        <v/>
      </c>
      <c r="AR1591" s="32" t="str">
        <f t="shared" si="409"/>
        <v/>
      </c>
      <c r="AS1591" s="32" t="str">
        <f t="shared" si="410"/>
        <v/>
      </c>
      <c r="AT1591" s="96" t="str">
        <f t="shared" si="411"/>
        <v xml:space="preserve"> </v>
      </c>
    </row>
    <row r="1592" spans="1:46" ht="14.25">
      <c r="A1592" s="84"/>
      <c r="B1592" s="101"/>
      <c r="C1592" s="102"/>
      <c r="D1592" s="102"/>
      <c r="E1592" s="102"/>
      <c r="F1592" s="103"/>
      <c r="H1592" s="104"/>
      <c r="J1592" s="101"/>
      <c r="K1592" s="102"/>
      <c r="L1592" s="102"/>
      <c r="M1592" s="102"/>
      <c r="N1592" s="102"/>
      <c r="O1592" s="102"/>
      <c r="P1592" s="102"/>
      <c r="Q1592" s="102"/>
      <c r="R1592" s="105"/>
      <c r="T1592" s="101"/>
      <c r="U1592" s="102"/>
      <c r="V1592" s="102"/>
      <c r="W1592" s="102"/>
      <c r="X1592" s="106"/>
      <c r="Z1592" s="107"/>
      <c r="AA1592" s="108"/>
      <c r="AB1592" s="108"/>
      <c r="AC1592" s="108"/>
      <c r="AD1592" s="109"/>
      <c r="AF1592" s="32" t="str">
        <f t="shared" si="397"/>
        <v/>
      </c>
      <c r="AG1592" s="31" t="str">
        <f t="shared" si="398"/>
        <v>?</v>
      </c>
      <c r="AH1592" s="31" t="str">
        <f t="shared" si="399"/>
        <v>?</v>
      </c>
      <c r="AI1592" s="31" t="str">
        <f t="shared" si="400"/>
        <v>?</v>
      </c>
      <c r="AJ1592" s="31" t="str">
        <f t="shared" si="401"/>
        <v>?</v>
      </c>
      <c r="AK1592" s="31" t="str">
        <f t="shared" si="402"/>
        <v>?</v>
      </c>
      <c r="AL1592" s="31" t="str">
        <f t="shared" si="403"/>
        <v>?</v>
      </c>
      <c r="AM1592" s="39" t="str">
        <f t="shared" si="404"/>
        <v/>
      </c>
      <c r="AN1592" s="31" t="str">
        <f t="shared" si="405"/>
        <v/>
      </c>
      <c r="AO1592" s="32" t="str">
        <f t="shared" si="406"/>
        <v/>
      </c>
      <c r="AP1592" s="32" t="str">
        <f t="shared" si="407"/>
        <v/>
      </c>
      <c r="AQ1592" s="32" t="str">
        <f t="shared" si="408"/>
        <v/>
      </c>
      <c r="AR1592" s="32" t="str">
        <f t="shared" si="409"/>
        <v/>
      </c>
      <c r="AS1592" s="32" t="str">
        <f t="shared" si="410"/>
        <v/>
      </c>
      <c r="AT1592" s="96" t="str">
        <f t="shared" si="411"/>
        <v xml:space="preserve"> </v>
      </c>
    </row>
    <row r="1593" spans="1:46" ht="14.25">
      <c r="A1593" s="84"/>
      <c r="B1593" s="101"/>
      <c r="C1593" s="102"/>
      <c r="D1593" s="102"/>
      <c r="E1593" s="102"/>
      <c r="F1593" s="103"/>
      <c r="H1593" s="104"/>
      <c r="J1593" s="101"/>
      <c r="K1593" s="102"/>
      <c r="L1593" s="102"/>
      <c r="M1593" s="102"/>
      <c r="N1593" s="102"/>
      <c r="O1593" s="102"/>
      <c r="P1593" s="102"/>
      <c r="Q1593" s="102"/>
      <c r="R1593" s="105"/>
      <c r="T1593" s="101"/>
      <c r="U1593" s="102"/>
      <c r="V1593" s="102"/>
      <c r="W1593" s="102"/>
      <c r="X1593" s="106"/>
      <c r="Z1593" s="107"/>
      <c r="AA1593" s="108"/>
      <c r="AB1593" s="108"/>
      <c r="AC1593" s="108"/>
      <c r="AD1593" s="109"/>
      <c r="AF1593" s="32" t="str">
        <f t="shared" si="397"/>
        <v/>
      </c>
      <c r="AG1593" s="31" t="str">
        <f t="shared" si="398"/>
        <v>?</v>
      </c>
      <c r="AH1593" s="31" t="str">
        <f t="shared" si="399"/>
        <v>?</v>
      </c>
      <c r="AI1593" s="31" t="str">
        <f t="shared" si="400"/>
        <v>?</v>
      </c>
      <c r="AJ1593" s="31" t="str">
        <f t="shared" si="401"/>
        <v>?</v>
      </c>
      <c r="AK1593" s="31" t="str">
        <f t="shared" si="402"/>
        <v>?</v>
      </c>
      <c r="AL1593" s="31" t="str">
        <f t="shared" si="403"/>
        <v>?</v>
      </c>
      <c r="AM1593" s="39" t="str">
        <f t="shared" si="404"/>
        <v/>
      </c>
      <c r="AN1593" s="31" t="str">
        <f t="shared" si="405"/>
        <v/>
      </c>
      <c r="AO1593" s="32" t="str">
        <f t="shared" si="406"/>
        <v/>
      </c>
      <c r="AP1593" s="32" t="str">
        <f t="shared" si="407"/>
        <v/>
      </c>
      <c r="AQ1593" s="32" t="str">
        <f t="shared" si="408"/>
        <v/>
      </c>
      <c r="AR1593" s="32" t="str">
        <f t="shared" si="409"/>
        <v/>
      </c>
      <c r="AS1593" s="32" t="str">
        <f t="shared" si="410"/>
        <v/>
      </c>
      <c r="AT1593" s="96" t="str">
        <f t="shared" si="411"/>
        <v xml:space="preserve"> </v>
      </c>
    </row>
    <row r="1594" spans="1:46" ht="14.25">
      <c r="A1594" s="84"/>
      <c r="B1594" s="101"/>
      <c r="C1594" s="102"/>
      <c r="D1594" s="102"/>
      <c r="E1594" s="102"/>
      <c r="F1594" s="103"/>
      <c r="H1594" s="104"/>
      <c r="J1594" s="101"/>
      <c r="K1594" s="102"/>
      <c r="L1594" s="102"/>
      <c r="M1594" s="102"/>
      <c r="N1594" s="102"/>
      <c r="O1594" s="102"/>
      <c r="P1594" s="102"/>
      <c r="Q1594" s="102"/>
      <c r="R1594" s="105"/>
      <c r="T1594" s="101"/>
      <c r="U1594" s="102"/>
      <c r="V1594" s="102"/>
      <c r="W1594" s="102"/>
      <c r="X1594" s="106"/>
      <c r="Z1594" s="107"/>
      <c r="AA1594" s="108"/>
      <c r="AB1594" s="108"/>
      <c r="AC1594" s="108"/>
      <c r="AD1594" s="109"/>
      <c r="AF1594" s="32" t="str">
        <f t="shared" si="397"/>
        <v/>
      </c>
      <c r="AG1594" s="31" t="str">
        <f t="shared" si="398"/>
        <v>?</v>
      </c>
      <c r="AH1594" s="31" t="str">
        <f t="shared" si="399"/>
        <v>?</v>
      </c>
      <c r="AI1594" s="31" t="str">
        <f t="shared" si="400"/>
        <v>?</v>
      </c>
      <c r="AJ1594" s="31" t="str">
        <f t="shared" si="401"/>
        <v>?</v>
      </c>
      <c r="AK1594" s="31" t="str">
        <f t="shared" si="402"/>
        <v>?</v>
      </c>
      <c r="AL1594" s="31" t="str">
        <f t="shared" si="403"/>
        <v>?</v>
      </c>
      <c r="AM1594" s="39" t="str">
        <f t="shared" si="404"/>
        <v/>
      </c>
      <c r="AN1594" s="31" t="str">
        <f t="shared" si="405"/>
        <v/>
      </c>
      <c r="AO1594" s="32" t="str">
        <f t="shared" si="406"/>
        <v/>
      </c>
      <c r="AP1594" s="32" t="str">
        <f t="shared" si="407"/>
        <v/>
      </c>
      <c r="AQ1594" s="32" t="str">
        <f t="shared" si="408"/>
        <v/>
      </c>
      <c r="AR1594" s="32" t="str">
        <f t="shared" si="409"/>
        <v/>
      </c>
      <c r="AS1594" s="32" t="str">
        <f t="shared" si="410"/>
        <v/>
      </c>
      <c r="AT1594" s="96" t="str">
        <f t="shared" si="411"/>
        <v xml:space="preserve"> </v>
      </c>
    </row>
    <row r="1595" spans="1:46" ht="14.25">
      <c r="A1595" s="84"/>
      <c r="B1595" s="101"/>
      <c r="C1595" s="102"/>
      <c r="D1595" s="102"/>
      <c r="E1595" s="102"/>
      <c r="F1595" s="103"/>
      <c r="H1595" s="104"/>
      <c r="J1595" s="101"/>
      <c r="K1595" s="102"/>
      <c r="L1595" s="102"/>
      <c r="M1595" s="102"/>
      <c r="N1595" s="102"/>
      <c r="O1595" s="102"/>
      <c r="P1595" s="102"/>
      <c r="Q1595" s="102"/>
      <c r="R1595" s="105"/>
      <c r="T1595" s="101"/>
      <c r="U1595" s="102"/>
      <c r="V1595" s="102"/>
      <c r="W1595" s="102"/>
      <c r="X1595" s="106"/>
      <c r="Z1595" s="107"/>
      <c r="AA1595" s="108"/>
      <c r="AB1595" s="108"/>
      <c r="AC1595" s="108"/>
      <c r="AD1595" s="109"/>
      <c r="AF1595" s="32" t="str">
        <f t="shared" si="397"/>
        <v/>
      </c>
      <c r="AG1595" s="31" t="str">
        <f t="shared" si="398"/>
        <v>?</v>
      </c>
      <c r="AH1595" s="31" t="str">
        <f t="shared" si="399"/>
        <v>?</v>
      </c>
      <c r="AI1595" s="31" t="str">
        <f t="shared" si="400"/>
        <v>?</v>
      </c>
      <c r="AJ1595" s="31" t="str">
        <f t="shared" si="401"/>
        <v>?</v>
      </c>
      <c r="AK1595" s="31" t="str">
        <f t="shared" si="402"/>
        <v>?</v>
      </c>
      <c r="AL1595" s="31" t="str">
        <f t="shared" si="403"/>
        <v>?</v>
      </c>
      <c r="AM1595" s="39" t="str">
        <f t="shared" si="404"/>
        <v/>
      </c>
      <c r="AN1595" s="31" t="str">
        <f t="shared" si="405"/>
        <v/>
      </c>
      <c r="AO1595" s="32" t="str">
        <f t="shared" si="406"/>
        <v/>
      </c>
      <c r="AP1595" s="32" t="str">
        <f t="shared" si="407"/>
        <v/>
      </c>
      <c r="AQ1595" s="32" t="str">
        <f t="shared" si="408"/>
        <v/>
      </c>
      <c r="AR1595" s="32" t="str">
        <f t="shared" si="409"/>
        <v/>
      </c>
      <c r="AS1595" s="32" t="str">
        <f t="shared" si="410"/>
        <v/>
      </c>
      <c r="AT1595" s="96" t="str">
        <f t="shared" si="411"/>
        <v xml:space="preserve"> </v>
      </c>
    </row>
    <row r="1596" spans="1:46" ht="14.25">
      <c r="A1596" s="84"/>
      <c r="B1596" s="101"/>
      <c r="C1596" s="102"/>
      <c r="D1596" s="102"/>
      <c r="E1596" s="102"/>
      <c r="F1596" s="103"/>
      <c r="H1596" s="104"/>
      <c r="J1596" s="101"/>
      <c r="K1596" s="102"/>
      <c r="L1596" s="102"/>
      <c r="M1596" s="102"/>
      <c r="N1596" s="102"/>
      <c r="O1596" s="102"/>
      <c r="P1596" s="102"/>
      <c r="Q1596" s="102"/>
      <c r="R1596" s="105"/>
      <c r="T1596" s="101"/>
      <c r="U1596" s="102"/>
      <c r="V1596" s="102"/>
      <c r="W1596" s="102"/>
      <c r="X1596" s="106"/>
      <c r="Z1596" s="107"/>
      <c r="AA1596" s="108"/>
      <c r="AB1596" s="108"/>
      <c r="AC1596" s="108"/>
      <c r="AD1596" s="109"/>
      <c r="AF1596" s="32" t="str">
        <f t="shared" si="397"/>
        <v/>
      </c>
      <c r="AG1596" s="31" t="str">
        <f t="shared" si="398"/>
        <v>?</v>
      </c>
      <c r="AH1596" s="31" t="str">
        <f t="shared" si="399"/>
        <v>?</v>
      </c>
      <c r="AI1596" s="31" t="str">
        <f t="shared" si="400"/>
        <v>?</v>
      </c>
      <c r="AJ1596" s="31" t="str">
        <f t="shared" si="401"/>
        <v>?</v>
      </c>
      <c r="AK1596" s="31" t="str">
        <f t="shared" si="402"/>
        <v>?</v>
      </c>
      <c r="AL1596" s="31" t="str">
        <f t="shared" si="403"/>
        <v>?</v>
      </c>
      <c r="AM1596" s="39" t="str">
        <f t="shared" si="404"/>
        <v/>
      </c>
      <c r="AN1596" s="31" t="str">
        <f t="shared" si="405"/>
        <v/>
      </c>
      <c r="AO1596" s="32" t="str">
        <f t="shared" si="406"/>
        <v/>
      </c>
      <c r="AP1596" s="32" t="str">
        <f t="shared" si="407"/>
        <v/>
      </c>
      <c r="AQ1596" s="32" t="str">
        <f t="shared" si="408"/>
        <v/>
      </c>
      <c r="AR1596" s="32" t="str">
        <f t="shared" si="409"/>
        <v/>
      </c>
      <c r="AS1596" s="32" t="str">
        <f t="shared" si="410"/>
        <v/>
      </c>
      <c r="AT1596" s="96" t="str">
        <f t="shared" si="411"/>
        <v xml:space="preserve"> </v>
      </c>
    </row>
    <row r="1597" spans="1:46" ht="14.25">
      <c r="A1597" s="84"/>
      <c r="B1597" s="101"/>
      <c r="C1597" s="102"/>
      <c r="D1597" s="102"/>
      <c r="E1597" s="102"/>
      <c r="F1597" s="103"/>
      <c r="H1597" s="104"/>
      <c r="J1597" s="101"/>
      <c r="K1597" s="102"/>
      <c r="L1597" s="102"/>
      <c r="M1597" s="102"/>
      <c r="N1597" s="102"/>
      <c r="O1597" s="102"/>
      <c r="P1597" s="102"/>
      <c r="Q1597" s="102"/>
      <c r="R1597" s="105"/>
      <c r="T1597" s="101"/>
      <c r="U1597" s="102"/>
      <c r="V1597" s="102"/>
      <c r="W1597" s="102"/>
      <c r="X1597" s="106"/>
      <c r="Z1597" s="107"/>
      <c r="AA1597" s="108"/>
      <c r="AB1597" s="108"/>
      <c r="AC1597" s="108"/>
      <c r="AD1597" s="109"/>
      <c r="AF1597" s="32" t="str">
        <f t="shared" si="397"/>
        <v/>
      </c>
      <c r="AG1597" s="31" t="str">
        <f t="shared" si="398"/>
        <v>?</v>
      </c>
      <c r="AH1597" s="31" t="str">
        <f t="shared" si="399"/>
        <v>?</v>
      </c>
      <c r="AI1597" s="31" t="str">
        <f t="shared" si="400"/>
        <v>?</v>
      </c>
      <c r="AJ1597" s="31" t="str">
        <f t="shared" si="401"/>
        <v>?</v>
      </c>
      <c r="AK1597" s="31" t="str">
        <f t="shared" si="402"/>
        <v>?</v>
      </c>
      <c r="AL1597" s="31" t="str">
        <f t="shared" si="403"/>
        <v>?</v>
      </c>
      <c r="AM1597" s="39" t="str">
        <f t="shared" si="404"/>
        <v/>
      </c>
      <c r="AN1597" s="31" t="str">
        <f t="shared" si="405"/>
        <v/>
      </c>
      <c r="AO1597" s="32" t="str">
        <f t="shared" si="406"/>
        <v/>
      </c>
      <c r="AP1597" s="32" t="str">
        <f t="shared" si="407"/>
        <v/>
      </c>
      <c r="AQ1597" s="32" t="str">
        <f t="shared" si="408"/>
        <v/>
      </c>
      <c r="AR1597" s="32" t="str">
        <f t="shared" si="409"/>
        <v/>
      </c>
      <c r="AS1597" s="32" t="str">
        <f t="shared" si="410"/>
        <v/>
      </c>
      <c r="AT1597" s="96" t="str">
        <f t="shared" si="411"/>
        <v xml:space="preserve"> </v>
      </c>
    </row>
    <row r="1598" spans="1:46" ht="14.25">
      <c r="A1598" s="84"/>
      <c r="B1598" s="101"/>
      <c r="C1598" s="102"/>
      <c r="D1598" s="102"/>
      <c r="E1598" s="102"/>
      <c r="F1598" s="103"/>
      <c r="H1598" s="104"/>
      <c r="J1598" s="101"/>
      <c r="K1598" s="102"/>
      <c r="L1598" s="102"/>
      <c r="M1598" s="102"/>
      <c r="N1598" s="102"/>
      <c r="O1598" s="102"/>
      <c r="P1598" s="102"/>
      <c r="Q1598" s="102"/>
      <c r="R1598" s="105"/>
      <c r="T1598" s="101"/>
      <c r="U1598" s="102"/>
      <c r="V1598" s="102"/>
      <c r="W1598" s="102"/>
      <c r="X1598" s="106"/>
      <c r="Z1598" s="107"/>
      <c r="AA1598" s="108"/>
      <c r="AB1598" s="108"/>
      <c r="AC1598" s="108"/>
      <c r="AD1598" s="109"/>
      <c r="AF1598" s="32" t="str">
        <f t="shared" si="397"/>
        <v/>
      </c>
      <c r="AG1598" s="31" t="str">
        <f t="shared" si="398"/>
        <v>?</v>
      </c>
      <c r="AH1598" s="31" t="str">
        <f t="shared" si="399"/>
        <v>?</v>
      </c>
      <c r="AI1598" s="31" t="str">
        <f t="shared" si="400"/>
        <v>?</v>
      </c>
      <c r="AJ1598" s="31" t="str">
        <f t="shared" si="401"/>
        <v>?</v>
      </c>
      <c r="AK1598" s="31" t="str">
        <f t="shared" si="402"/>
        <v>?</v>
      </c>
      <c r="AL1598" s="31" t="str">
        <f t="shared" si="403"/>
        <v>?</v>
      </c>
      <c r="AM1598" s="39" t="str">
        <f t="shared" si="404"/>
        <v/>
      </c>
      <c r="AN1598" s="31" t="str">
        <f t="shared" si="405"/>
        <v/>
      </c>
      <c r="AO1598" s="32" t="str">
        <f t="shared" si="406"/>
        <v/>
      </c>
      <c r="AP1598" s="32" t="str">
        <f t="shared" si="407"/>
        <v/>
      </c>
      <c r="AQ1598" s="32" t="str">
        <f t="shared" si="408"/>
        <v/>
      </c>
      <c r="AR1598" s="32" t="str">
        <f t="shared" si="409"/>
        <v/>
      </c>
      <c r="AS1598" s="32" t="str">
        <f t="shared" si="410"/>
        <v/>
      </c>
      <c r="AT1598" s="96" t="str">
        <f t="shared" si="411"/>
        <v xml:space="preserve"> </v>
      </c>
    </row>
    <row r="1599" spans="1:46" ht="14.25">
      <c r="A1599" s="84"/>
      <c r="B1599" s="101"/>
      <c r="C1599" s="102"/>
      <c r="D1599" s="102"/>
      <c r="E1599" s="102"/>
      <c r="F1599" s="103"/>
      <c r="H1599" s="104"/>
      <c r="J1599" s="101"/>
      <c r="K1599" s="102"/>
      <c r="L1599" s="102"/>
      <c r="M1599" s="102"/>
      <c r="N1599" s="102"/>
      <c r="O1599" s="102"/>
      <c r="P1599" s="102"/>
      <c r="Q1599" s="102"/>
      <c r="R1599" s="105"/>
      <c r="T1599" s="101"/>
      <c r="U1599" s="102"/>
      <c r="V1599" s="102"/>
      <c r="W1599" s="102"/>
      <c r="X1599" s="106"/>
      <c r="Z1599" s="107"/>
      <c r="AA1599" s="108"/>
      <c r="AB1599" s="108"/>
      <c r="AC1599" s="108"/>
      <c r="AD1599" s="109"/>
      <c r="AF1599" s="32" t="str">
        <f t="shared" si="397"/>
        <v/>
      </c>
      <c r="AG1599" s="31" t="str">
        <f t="shared" si="398"/>
        <v>?</v>
      </c>
      <c r="AH1599" s="31" t="str">
        <f t="shared" si="399"/>
        <v>?</v>
      </c>
      <c r="AI1599" s="31" t="str">
        <f t="shared" si="400"/>
        <v>?</v>
      </c>
      <c r="AJ1599" s="31" t="str">
        <f t="shared" si="401"/>
        <v>?</v>
      </c>
      <c r="AK1599" s="31" t="str">
        <f t="shared" si="402"/>
        <v>?</v>
      </c>
      <c r="AL1599" s="31" t="str">
        <f t="shared" si="403"/>
        <v>?</v>
      </c>
      <c r="AM1599" s="39" t="str">
        <f t="shared" si="404"/>
        <v/>
      </c>
      <c r="AN1599" s="31" t="str">
        <f t="shared" si="405"/>
        <v/>
      </c>
      <c r="AO1599" s="32" t="str">
        <f t="shared" si="406"/>
        <v/>
      </c>
      <c r="AP1599" s="32" t="str">
        <f t="shared" si="407"/>
        <v/>
      </c>
      <c r="AQ1599" s="32" t="str">
        <f t="shared" si="408"/>
        <v/>
      </c>
      <c r="AR1599" s="32" t="str">
        <f t="shared" si="409"/>
        <v/>
      </c>
      <c r="AS1599" s="32" t="str">
        <f t="shared" si="410"/>
        <v/>
      </c>
      <c r="AT1599" s="96" t="str">
        <f t="shared" si="411"/>
        <v xml:space="preserve"> </v>
      </c>
    </row>
    <row r="1600" spans="1:46" ht="14.25">
      <c r="A1600" s="84"/>
      <c r="B1600" s="101"/>
      <c r="C1600" s="102"/>
      <c r="D1600" s="102"/>
      <c r="E1600" s="102"/>
      <c r="F1600" s="103"/>
      <c r="H1600" s="104"/>
      <c r="J1600" s="101"/>
      <c r="K1600" s="102"/>
      <c r="L1600" s="102"/>
      <c r="M1600" s="102"/>
      <c r="N1600" s="102"/>
      <c r="O1600" s="102"/>
      <c r="P1600" s="102"/>
      <c r="Q1600" s="102"/>
      <c r="R1600" s="105"/>
      <c r="T1600" s="101"/>
      <c r="U1600" s="102"/>
      <c r="V1600" s="102"/>
      <c r="W1600" s="102"/>
      <c r="X1600" s="106"/>
      <c r="Z1600" s="107"/>
      <c r="AA1600" s="108"/>
      <c r="AB1600" s="108"/>
      <c r="AC1600" s="108"/>
      <c r="AD1600" s="109"/>
      <c r="AF1600" s="32" t="str">
        <f t="shared" si="397"/>
        <v/>
      </c>
      <c r="AG1600" s="31" t="str">
        <f t="shared" si="398"/>
        <v>?</v>
      </c>
      <c r="AH1600" s="31" t="str">
        <f t="shared" si="399"/>
        <v>?</v>
      </c>
      <c r="AI1600" s="31" t="str">
        <f t="shared" si="400"/>
        <v>?</v>
      </c>
      <c r="AJ1600" s="31" t="str">
        <f t="shared" si="401"/>
        <v>?</v>
      </c>
      <c r="AK1600" s="31" t="str">
        <f t="shared" si="402"/>
        <v>?</v>
      </c>
      <c r="AL1600" s="31" t="str">
        <f t="shared" si="403"/>
        <v>?</v>
      </c>
      <c r="AM1600" s="39" t="str">
        <f t="shared" si="404"/>
        <v/>
      </c>
      <c r="AN1600" s="31" t="str">
        <f t="shared" si="405"/>
        <v/>
      </c>
      <c r="AO1600" s="32" t="str">
        <f t="shared" si="406"/>
        <v/>
      </c>
      <c r="AP1600" s="32" t="str">
        <f t="shared" si="407"/>
        <v/>
      </c>
      <c r="AQ1600" s="32" t="str">
        <f t="shared" si="408"/>
        <v/>
      </c>
      <c r="AR1600" s="32" t="str">
        <f t="shared" si="409"/>
        <v/>
      </c>
      <c r="AS1600" s="32" t="str">
        <f t="shared" si="410"/>
        <v/>
      </c>
      <c r="AT1600" s="96" t="str">
        <f t="shared" si="411"/>
        <v xml:space="preserve"> </v>
      </c>
    </row>
    <row r="1601" spans="1:46" ht="14.25">
      <c r="A1601" s="84"/>
      <c r="B1601" s="101"/>
      <c r="C1601" s="102"/>
      <c r="D1601" s="102"/>
      <c r="E1601" s="102"/>
      <c r="F1601" s="103"/>
      <c r="H1601" s="104"/>
      <c r="J1601" s="101"/>
      <c r="K1601" s="102"/>
      <c r="L1601" s="102"/>
      <c r="M1601" s="102"/>
      <c r="N1601" s="102"/>
      <c r="O1601" s="102"/>
      <c r="P1601" s="102"/>
      <c r="Q1601" s="102"/>
      <c r="R1601" s="105"/>
      <c r="T1601" s="101"/>
      <c r="U1601" s="102"/>
      <c r="V1601" s="102"/>
      <c r="W1601" s="102"/>
      <c r="X1601" s="106"/>
      <c r="Z1601" s="107"/>
      <c r="AA1601" s="108"/>
      <c r="AB1601" s="108"/>
      <c r="AC1601" s="108"/>
      <c r="AD1601" s="109"/>
      <c r="AF1601" s="32" t="str">
        <f t="shared" si="397"/>
        <v/>
      </c>
      <c r="AG1601" s="31" t="str">
        <f t="shared" si="398"/>
        <v>?</v>
      </c>
      <c r="AH1601" s="31" t="str">
        <f t="shared" si="399"/>
        <v>?</v>
      </c>
      <c r="AI1601" s="31" t="str">
        <f t="shared" si="400"/>
        <v>?</v>
      </c>
      <c r="AJ1601" s="31" t="str">
        <f t="shared" si="401"/>
        <v>?</v>
      </c>
      <c r="AK1601" s="31" t="str">
        <f t="shared" si="402"/>
        <v>?</v>
      </c>
      <c r="AL1601" s="31" t="str">
        <f t="shared" si="403"/>
        <v>?</v>
      </c>
      <c r="AM1601" s="39" t="str">
        <f t="shared" si="404"/>
        <v/>
      </c>
      <c r="AN1601" s="31" t="str">
        <f t="shared" si="405"/>
        <v/>
      </c>
      <c r="AO1601" s="32" t="str">
        <f t="shared" si="406"/>
        <v/>
      </c>
      <c r="AP1601" s="32" t="str">
        <f t="shared" si="407"/>
        <v/>
      </c>
      <c r="AQ1601" s="32" t="str">
        <f t="shared" si="408"/>
        <v/>
      </c>
      <c r="AR1601" s="32" t="str">
        <f t="shared" si="409"/>
        <v/>
      </c>
      <c r="AS1601" s="32" t="str">
        <f t="shared" si="410"/>
        <v/>
      </c>
      <c r="AT1601" s="96" t="str">
        <f t="shared" si="411"/>
        <v xml:space="preserve"> </v>
      </c>
    </row>
    <row r="1602" spans="1:46" ht="14.25">
      <c r="A1602" s="84"/>
      <c r="B1602" s="101"/>
      <c r="C1602" s="102"/>
      <c r="D1602" s="102"/>
      <c r="E1602" s="102"/>
      <c r="F1602" s="103"/>
      <c r="H1602" s="104"/>
      <c r="J1602" s="101"/>
      <c r="K1602" s="102"/>
      <c r="L1602" s="102"/>
      <c r="M1602" s="102"/>
      <c r="N1602" s="102"/>
      <c r="O1602" s="102"/>
      <c r="P1602" s="102"/>
      <c r="Q1602" s="102"/>
      <c r="R1602" s="105"/>
      <c r="T1602" s="101"/>
      <c r="U1602" s="102"/>
      <c r="V1602" s="102"/>
      <c r="W1602" s="102"/>
      <c r="X1602" s="106"/>
      <c r="Z1602" s="107"/>
      <c r="AA1602" s="108"/>
      <c r="AB1602" s="108"/>
      <c r="AC1602" s="108"/>
      <c r="AD1602" s="109"/>
      <c r="AF1602" s="32" t="str">
        <f t="shared" si="397"/>
        <v/>
      </c>
      <c r="AG1602" s="31" t="str">
        <f t="shared" si="398"/>
        <v>?</v>
      </c>
      <c r="AH1602" s="31" t="str">
        <f t="shared" si="399"/>
        <v>?</v>
      </c>
      <c r="AI1602" s="31" t="str">
        <f t="shared" si="400"/>
        <v>?</v>
      </c>
      <c r="AJ1602" s="31" t="str">
        <f t="shared" si="401"/>
        <v>?</v>
      </c>
      <c r="AK1602" s="31" t="str">
        <f t="shared" si="402"/>
        <v>?</v>
      </c>
      <c r="AL1602" s="31" t="str">
        <f t="shared" si="403"/>
        <v>?</v>
      </c>
      <c r="AM1602" s="39" t="str">
        <f t="shared" si="404"/>
        <v/>
      </c>
      <c r="AN1602" s="31" t="str">
        <f t="shared" si="405"/>
        <v/>
      </c>
      <c r="AO1602" s="32" t="str">
        <f t="shared" si="406"/>
        <v/>
      </c>
      <c r="AP1602" s="32" t="str">
        <f t="shared" si="407"/>
        <v/>
      </c>
      <c r="AQ1602" s="32" t="str">
        <f t="shared" si="408"/>
        <v/>
      </c>
      <c r="AR1602" s="32" t="str">
        <f t="shared" si="409"/>
        <v/>
      </c>
      <c r="AS1602" s="32" t="str">
        <f t="shared" si="410"/>
        <v/>
      </c>
      <c r="AT1602" s="96" t="str">
        <f t="shared" si="411"/>
        <v xml:space="preserve"> </v>
      </c>
    </row>
    <row r="1603" spans="1:46" ht="14.25">
      <c r="A1603" s="84"/>
      <c r="B1603" s="101"/>
      <c r="C1603" s="102"/>
      <c r="D1603" s="102"/>
      <c r="E1603" s="102"/>
      <c r="F1603" s="103"/>
      <c r="H1603" s="104"/>
      <c r="J1603" s="101"/>
      <c r="K1603" s="102"/>
      <c r="L1603" s="102"/>
      <c r="M1603" s="102"/>
      <c r="N1603" s="102"/>
      <c r="O1603" s="102"/>
      <c r="P1603" s="102"/>
      <c r="Q1603" s="102"/>
      <c r="R1603" s="105"/>
      <c r="T1603" s="101"/>
      <c r="U1603" s="102"/>
      <c r="V1603" s="102"/>
      <c r="W1603" s="102"/>
      <c r="X1603" s="106"/>
      <c r="Z1603" s="107"/>
      <c r="AA1603" s="108"/>
      <c r="AB1603" s="108"/>
      <c r="AC1603" s="108"/>
      <c r="AD1603" s="109"/>
      <c r="AF1603" s="32" t="str">
        <f t="shared" si="397"/>
        <v/>
      </c>
      <c r="AG1603" s="31" t="str">
        <f t="shared" si="398"/>
        <v>?</v>
      </c>
      <c r="AH1603" s="31" t="str">
        <f t="shared" si="399"/>
        <v>?</v>
      </c>
      <c r="AI1603" s="31" t="str">
        <f t="shared" si="400"/>
        <v>?</v>
      </c>
      <c r="AJ1603" s="31" t="str">
        <f t="shared" si="401"/>
        <v>?</v>
      </c>
      <c r="AK1603" s="31" t="str">
        <f t="shared" si="402"/>
        <v>?</v>
      </c>
      <c r="AL1603" s="31" t="str">
        <f t="shared" si="403"/>
        <v>?</v>
      </c>
      <c r="AM1603" s="39" t="str">
        <f t="shared" si="404"/>
        <v/>
      </c>
      <c r="AN1603" s="31" t="str">
        <f t="shared" si="405"/>
        <v/>
      </c>
      <c r="AO1603" s="32" t="str">
        <f t="shared" si="406"/>
        <v/>
      </c>
      <c r="AP1603" s="32" t="str">
        <f t="shared" si="407"/>
        <v/>
      </c>
      <c r="AQ1603" s="32" t="str">
        <f t="shared" si="408"/>
        <v/>
      </c>
      <c r="AR1603" s="32" t="str">
        <f t="shared" si="409"/>
        <v/>
      </c>
      <c r="AS1603" s="32" t="str">
        <f t="shared" si="410"/>
        <v/>
      </c>
      <c r="AT1603" s="96" t="str">
        <f t="shared" si="411"/>
        <v xml:space="preserve"> </v>
      </c>
    </row>
    <row r="1604" spans="1:46" ht="14.25">
      <c r="A1604" s="84"/>
      <c r="B1604" s="101"/>
      <c r="C1604" s="102"/>
      <c r="D1604" s="102"/>
      <c r="E1604" s="102"/>
      <c r="F1604" s="103"/>
      <c r="H1604" s="104"/>
      <c r="J1604" s="101"/>
      <c r="K1604" s="102"/>
      <c r="L1604" s="102"/>
      <c r="M1604" s="102"/>
      <c r="N1604" s="102"/>
      <c r="O1604" s="102"/>
      <c r="P1604" s="102"/>
      <c r="Q1604" s="102"/>
      <c r="R1604" s="105"/>
      <c r="T1604" s="101"/>
      <c r="U1604" s="102"/>
      <c r="V1604" s="102"/>
      <c r="W1604" s="102"/>
      <c r="X1604" s="106"/>
      <c r="Z1604" s="107"/>
      <c r="AA1604" s="108"/>
      <c r="AB1604" s="108"/>
      <c r="AC1604" s="108"/>
      <c r="AD1604" s="109"/>
      <c r="AF1604" s="32" t="str">
        <f t="shared" si="397"/>
        <v/>
      </c>
      <c r="AG1604" s="31" t="str">
        <f t="shared" si="398"/>
        <v>?</v>
      </c>
      <c r="AH1604" s="31" t="str">
        <f t="shared" si="399"/>
        <v>?</v>
      </c>
      <c r="AI1604" s="31" t="str">
        <f t="shared" si="400"/>
        <v>?</v>
      </c>
      <c r="AJ1604" s="31" t="str">
        <f t="shared" si="401"/>
        <v>?</v>
      </c>
      <c r="AK1604" s="31" t="str">
        <f t="shared" si="402"/>
        <v>?</v>
      </c>
      <c r="AL1604" s="31" t="str">
        <f t="shared" si="403"/>
        <v>?</v>
      </c>
      <c r="AM1604" s="39" t="str">
        <f t="shared" si="404"/>
        <v/>
      </c>
      <c r="AN1604" s="31" t="str">
        <f t="shared" si="405"/>
        <v/>
      </c>
      <c r="AO1604" s="32" t="str">
        <f t="shared" si="406"/>
        <v/>
      </c>
      <c r="AP1604" s="32" t="str">
        <f t="shared" si="407"/>
        <v/>
      </c>
      <c r="AQ1604" s="32" t="str">
        <f t="shared" si="408"/>
        <v/>
      </c>
      <c r="AR1604" s="32" t="str">
        <f t="shared" si="409"/>
        <v/>
      </c>
      <c r="AS1604" s="32" t="str">
        <f t="shared" si="410"/>
        <v/>
      </c>
      <c r="AT1604" s="96" t="str">
        <f t="shared" si="411"/>
        <v xml:space="preserve"> </v>
      </c>
    </row>
    <row r="1605" spans="1:46" ht="14.25">
      <c r="A1605" s="84"/>
      <c r="B1605" s="101"/>
      <c r="C1605" s="102"/>
      <c r="D1605" s="102"/>
      <c r="E1605" s="102"/>
      <c r="F1605" s="103"/>
      <c r="H1605" s="104"/>
      <c r="J1605" s="101"/>
      <c r="K1605" s="102"/>
      <c r="L1605" s="102"/>
      <c r="M1605" s="102"/>
      <c r="N1605" s="102"/>
      <c r="O1605" s="102"/>
      <c r="P1605" s="102"/>
      <c r="Q1605" s="102"/>
      <c r="R1605" s="105"/>
      <c r="T1605" s="101"/>
      <c r="U1605" s="102"/>
      <c r="V1605" s="102"/>
      <c r="W1605" s="102"/>
      <c r="X1605" s="106"/>
      <c r="Z1605" s="107"/>
      <c r="AA1605" s="108"/>
      <c r="AB1605" s="108"/>
      <c r="AC1605" s="108"/>
      <c r="AD1605" s="109"/>
      <c r="AF1605" s="32" t="str">
        <f t="shared" si="397"/>
        <v/>
      </c>
      <c r="AG1605" s="31" t="str">
        <f t="shared" si="398"/>
        <v>?</v>
      </c>
      <c r="AH1605" s="31" t="str">
        <f t="shared" si="399"/>
        <v>?</v>
      </c>
      <c r="AI1605" s="31" t="str">
        <f t="shared" si="400"/>
        <v>?</v>
      </c>
      <c r="AJ1605" s="31" t="str">
        <f t="shared" si="401"/>
        <v>?</v>
      </c>
      <c r="AK1605" s="31" t="str">
        <f t="shared" si="402"/>
        <v>?</v>
      </c>
      <c r="AL1605" s="31" t="str">
        <f t="shared" si="403"/>
        <v>?</v>
      </c>
      <c r="AM1605" s="39" t="str">
        <f t="shared" si="404"/>
        <v/>
      </c>
      <c r="AN1605" s="31" t="str">
        <f t="shared" si="405"/>
        <v/>
      </c>
      <c r="AO1605" s="32" t="str">
        <f t="shared" si="406"/>
        <v/>
      </c>
      <c r="AP1605" s="32" t="str">
        <f t="shared" si="407"/>
        <v/>
      </c>
      <c r="AQ1605" s="32" t="str">
        <f t="shared" si="408"/>
        <v/>
      </c>
      <c r="AR1605" s="32" t="str">
        <f t="shared" si="409"/>
        <v/>
      </c>
      <c r="AS1605" s="32" t="str">
        <f t="shared" si="410"/>
        <v/>
      </c>
      <c r="AT1605" s="96" t="str">
        <f t="shared" si="411"/>
        <v xml:space="preserve"> </v>
      </c>
    </row>
    <row r="1606" spans="1:46" ht="14.25">
      <c r="A1606" s="84"/>
      <c r="B1606" s="101"/>
      <c r="C1606" s="102"/>
      <c r="D1606" s="102"/>
      <c r="E1606" s="102"/>
      <c r="F1606" s="103"/>
      <c r="H1606" s="104"/>
      <c r="J1606" s="101"/>
      <c r="K1606" s="102"/>
      <c r="L1606" s="102"/>
      <c r="M1606" s="102"/>
      <c r="N1606" s="102"/>
      <c r="O1606" s="102"/>
      <c r="P1606" s="102"/>
      <c r="Q1606" s="102"/>
      <c r="R1606" s="105"/>
      <c r="T1606" s="101"/>
      <c r="U1606" s="102"/>
      <c r="V1606" s="102"/>
      <c r="W1606" s="102"/>
      <c r="X1606" s="106"/>
      <c r="Z1606" s="107"/>
      <c r="AA1606" s="108"/>
      <c r="AB1606" s="108"/>
      <c r="AC1606" s="108"/>
      <c r="AD1606" s="109"/>
      <c r="AF1606" s="32" t="str">
        <f t="shared" si="397"/>
        <v/>
      </c>
      <c r="AG1606" s="31" t="str">
        <f t="shared" si="398"/>
        <v>?</v>
      </c>
      <c r="AH1606" s="31" t="str">
        <f t="shared" si="399"/>
        <v>?</v>
      </c>
      <c r="AI1606" s="31" t="str">
        <f t="shared" si="400"/>
        <v>?</v>
      </c>
      <c r="AJ1606" s="31" t="str">
        <f t="shared" si="401"/>
        <v>?</v>
      </c>
      <c r="AK1606" s="31" t="str">
        <f t="shared" si="402"/>
        <v>?</v>
      </c>
      <c r="AL1606" s="31" t="str">
        <f t="shared" si="403"/>
        <v>?</v>
      </c>
      <c r="AM1606" s="39" t="str">
        <f t="shared" si="404"/>
        <v/>
      </c>
      <c r="AN1606" s="31" t="str">
        <f t="shared" si="405"/>
        <v/>
      </c>
      <c r="AO1606" s="32" t="str">
        <f t="shared" si="406"/>
        <v/>
      </c>
      <c r="AP1606" s="32" t="str">
        <f t="shared" si="407"/>
        <v/>
      </c>
      <c r="AQ1606" s="32" t="str">
        <f t="shared" si="408"/>
        <v/>
      </c>
      <c r="AR1606" s="32" t="str">
        <f t="shared" si="409"/>
        <v/>
      </c>
      <c r="AS1606" s="32" t="str">
        <f t="shared" si="410"/>
        <v/>
      </c>
      <c r="AT1606" s="96" t="str">
        <f t="shared" si="411"/>
        <v xml:space="preserve"> </v>
      </c>
    </row>
    <row r="1607" spans="1:46" ht="14.25">
      <c r="A1607" s="84"/>
      <c r="B1607" s="101"/>
      <c r="C1607" s="102"/>
      <c r="D1607" s="102"/>
      <c r="E1607" s="102"/>
      <c r="F1607" s="103"/>
      <c r="H1607" s="104"/>
      <c r="J1607" s="101"/>
      <c r="K1607" s="102"/>
      <c r="L1607" s="102"/>
      <c r="M1607" s="102"/>
      <c r="N1607" s="102"/>
      <c r="O1607" s="102"/>
      <c r="P1607" s="102"/>
      <c r="Q1607" s="102"/>
      <c r="R1607" s="105"/>
      <c r="T1607" s="101"/>
      <c r="U1607" s="102"/>
      <c r="V1607" s="102"/>
      <c r="W1607" s="102"/>
      <c r="X1607" s="106"/>
      <c r="Z1607" s="107"/>
      <c r="AA1607" s="108"/>
      <c r="AB1607" s="108"/>
      <c r="AC1607" s="108"/>
      <c r="AD1607" s="109"/>
      <c r="AF1607" s="32" t="str">
        <f t="shared" si="397"/>
        <v/>
      </c>
      <c r="AG1607" s="31" t="str">
        <f t="shared" si="398"/>
        <v>?</v>
      </c>
      <c r="AH1607" s="31" t="str">
        <f t="shared" si="399"/>
        <v>?</v>
      </c>
      <c r="AI1607" s="31" t="str">
        <f t="shared" si="400"/>
        <v>?</v>
      </c>
      <c r="AJ1607" s="31" t="str">
        <f t="shared" si="401"/>
        <v>?</v>
      </c>
      <c r="AK1607" s="31" t="str">
        <f t="shared" si="402"/>
        <v>?</v>
      </c>
      <c r="AL1607" s="31" t="str">
        <f t="shared" si="403"/>
        <v>?</v>
      </c>
      <c r="AM1607" s="39" t="str">
        <f t="shared" si="404"/>
        <v/>
      </c>
      <c r="AN1607" s="31" t="str">
        <f t="shared" si="405"/>
        <v/>
      </c>
      <c r="AO1607" s="32" t="str">
        <f t="shared" si="406"/>
        <v/>
      </c>
      <c r="AP1607" s="32" t="str">
        <f t="shared" si="407"/>
        <v/>
      </c>
      <c r="AQ1607" s="32" t="str">
        <f t="shared" si="408"/>
        <v/>
      </c>
      <c r="AR1607" s="32" t="str">
        <f t="shared" si="409"/>
        <v/>
      </c>
      <c r="AS1607" s="32" t="str">
        <f t="shared" si="410"/>
        <v/>
      </c>
      <c r="AT1607" s="96" t="str">
        <f t="shared" si="411"/>
        <v xml:space="preserve"> </v>
      </c>
    </row>
    <row r="1608" spans="1:46" ht="14.25">
      <c r="A1608" s="84"/>
      <c r="B1608" s="101"/>
      <c r="C1608" s="102"/>
      <c r="D1608" s="102"/>
      <c r="E1608" s="102"/>
      <c r="F1608" s="103"/>
      <c r="H1608" s="104"/>
      <c r="J1608" s="101"/>
      <c r="K1608" s="102"/>
      <c r="L1608" s="102"/>
      <c r="M1608" s="102"/>
      <c r="N1608" s="102"/>
      <c r="O1608" s="102"/>
      <c r="P1608" s="102"/>
      <c r="Q1608" s="102"/>
      <c r="R1608" s="105"/>
      <c r="T1608" s="101"/>
      <c r="U1608" s="102"/>
      <c r="V1608" s="102"/>
      <c r="W1608" s="102"/>
      <c r="X1608" s="106"/>
      <c r="Z1608" s="107"/>
      <c r="AA1608" s="108"/>
      <c r="AB1608" s="108"/>
      <c r="AC1608" s="108"/>
      <c r="AD1608" s="109"/>
      <c r="AF1608" s="32" t="str">
        <f t="shared" si="397"/>
        <v/>
      </c>
      <c r="AG1608" s="31" t="str">
        <f t="shared" si="398"/>
        <v>?</v>
      </c>
      <c r="AH1608" s="31" t="str">
        <f t="shared" si="399"/>
        <v>?</v>
      </c>
      <c r="AI1608" s="31" t="str">
        <f t="shared" si="400"/>
        <v>?</v>
      </c>
      <c r="AJ1608" s="31" t="str">
        <f t="shared" si="401"/>
        <v>?</v>
      </c>
      <c r="AK1608" s="31" t="str">
        <f t="shared" si="402"/>
        <v>?</v>
      </c>
      <c r="AL1608" s="31" t="str">
        <f t="shared" si="403"/>
        <v>?</v>
      </c>
      <c r="AM1608" s="39" t="str">
        <f t="shared" si="404"/>
        <v/>
      </c>
      <c r="AN1608" s="31" t="str">
        <f t="shared" si="405"/>
        <v/>
      </c>
      <c r="AO1608" s="32" t="str">
        <f t="shared" si="406"/>
        <v/>
      </c>
      <c r="AP1608" s="32" t="str">
        <f t="shared" si="407"/>
        <v/>
      </c>
      <c r="AQ1608" s="32" t="str">
        <f t="shared" si="408"/>
        <v/>
      </c>
      <c r="AR1608" s="32" t="str">
        <f t="shared" si="409"/>
        <v/>
      </c>
      <c r="AS1608" s="32" t="str">
        <f t="shared" si="410"/>
        <v/>
      </c>
      <c r="AT1608" s="96" t="str">
        <f t="shared" si="411"/>
        <v xml:space="preserve"> </v>
      </c>
    </row>
    <row r="1609" spans="1:46" ht="14.25">
      <c r="A1609" s="84"/>
      <c r="B1609" s="101"/>
      <c r="C1609" s="102"/>
      <c r="D1609" s="102"/>
      <c r="E1609" s="102"/>
      <c r="F1609" s="103"/>
      <c r="H1609" s="104"/>
      <c r="J1609" s="101"/>
      <c r="K1609" s="102"/>
      <c r="L1609" s="102"/>
      <c r="M1609" s="102"/>
      <c r="N1609" s="102"/>
      <c r="O1609" s="102"/>
      <c r="P1609" s="102"/>
      <c r="Q1609" s="102"/>
      <c r="R1609" s="105"/>
      <c r="T1609" s="101"/>
      <c r="U1609" s="102"/>
      <c r="V1609" s="102"/>
      <c r="W1609" s="102"/>
      <c r="X1609" s="106"/>
      <c r="Z1609" s="107"/>
      <c r="AA1609" s="108"/>
      <c r="AB1609" s="108"/>
      <c r="AC1609" s="108"/>
      <c r="AD1609" s="109"/>
      <c r="AF1609" s="32" t="str">
        <f t="shared" si="397"/>
        <v/>
      </c>
      <c r="AG1609" s="31" t="str">
        <f t="shared" si="398"/>
        <v>?</v>
      </c>
      <c r="AH1609" s="31" t="str">
        <f t="shared" si="399"/>
        <v>?</v>
      </c>
      <c r="AI1609" s="31" t="str">
        <f t="shared" si="400"/>
        <v>?</v>
      </c>
      <c r="AJ1609" s="31" t="str">
        <f t="shared" si="401"/>
        <v>?</v>
      </c>
      <c r="AK1609" s="31" t="str">
        <f t="shared" si="402"/>
        <v>?</v>
      </c>
      <c r="AL1609" s="31" t="str">
        <f t="shared" si="403"/>
        <v>?</v>
      </c>
      <c r="AM1609" s="39" t="str">
        <f t="shared" si="404"/>
        <v/>
      </c>
      <c r="AN1609" s="31" t="str">
        <f t="shared" si="405"/>
        <v/>
      </c>
      <c r="AO1609" s="32" t="str">
        <f t="shared" si="406"/>
        <v/>
      </c>
      <c r="AP1609" s="32" t="str">
        <f t="shared" si="407"/>
        <v/>
      </c>
      <c r="AQ1609" s="32" t="str">
        <f t="shared" si="408"/>
        <v/>
      </c>
      <c r="AR1609" s="32" t="str">
        <f t="shared" si="409"/>
        <v/>
      </c>
      <c r="AS1609" s="32" t="str">
        <f t="shared" si="410"/>
        <v/>
      </c>
      <c r="AT1609" s="96" t="str">
        <f t="shared" si="411"/>
        <v xml:space="preserve"> </v>
      </c>
    </row>
    <row r="1610" spans="1:46" ht="14.25">
      <c r="A1610" s="84"/>
      <c r="B1610" s="101"/>
      <c r="C1610" s="102"/>
      <c r="D1610" s="102"/>
      <c r="E1610" s="102"/>
      <c r="F1610" s="103"/>
      <c r="H1610" s="104"/>
      <c r="J1610" s="101"/>
      <c r="K1610" s="102"/>
      <c r="L1610" s="102"/>
      <c r="M1610" s="102"/>
      <c r="N1610" s="102"/>
      <c r="O1610" s="102"/>
      <c r="P1610" s="102"/>
      <c r="Q1610" s="102"/>
      <c r="R1610" s="105"/>
      <c r="T1610" s="101"/>
      <c r="U1610" s="102"/>
      <c r="V1610" s="102"/>
      <c r="W1610" s="102"/>
      <c r="X1610" s="106"/>
      <c r="Z1610" s="107"/>
      <c r="AA1610" s="108"/>
      <c r="AB1610" s="108"/>
      <c r="AC1610" s="108"/>
      <c r="AD1610" s="109"/>
      <c r="AF1610" s="32" t="str">
        <f t="shared" si="397"/>
        <v/>
      </c>
      <c r="AG1610" s="31" t="str">
        <f t="shared" si="398"/>
        <v>?</v>
      </c>
      <c r="AH1610" s="31" t="str">
        <f t="shared" si="399"/>
        <v>?</v>
      </c>
      <c r="AI1610" s="31" t="str">
        <f t="shared" si="400"/>
        <v>?</v>
      </c>
      <c r="AJ1610" s="31" t="str">
        <f t="shared" si="401"/>
        <v>?</v>
      </c>
      <c r="AK1610" s="31" t="str">
        <f t="shared" si="402"/>
        <v>?</v>
      </c>
      <c r="AL1610" s="31" t="str">
        <f t="shared" si="403"/>
        <v>?</v>
      </c>
      <c r="AM1610" s="39" t="str">
        <f t="shared" si="404"/>
        <v/>
      </c>
      <c r="AN1610" s="31" t="str">
        <f t="shared" si="405"/>
        <v/>
      </c>
      <c r="AO1610" s="32" t="str">
        <f t="shared" si="406"/>
        <v/>
      </c>
      <c r="AP1610" s="32" t="str">
        <f t="shared" si="407"/>
        <v/>
      </c>
      <c r="AQ1610" s="32" t="str">
        <f t="shared" si="408"/>
        <v/>
      </c>
      <c r="AR1610" s="32" t="str">
        <f t="shared" si="409"/>
        <v/>
      </c>
      <c r="AS1610" s="32" t="str">
        <f t="shared" si="410"/>
        <v/>
      </c>
      <c r="AT1610" s="96" t="str">
        <f t="shared" si="411"/>
        <v xml:space="preserve"> </v>
      </c>
    </row>
    <row r="1611" spans="1:46" ht="14.25">
      <c r="A1611" s="84"/>
      <c r="B1611" s="101"/>
      <c r="C1611" s="102"/>
      <c r="D1611" s="102"/>
      <c r="E1611" s="102"/>
      <c r="F1611" s="103"/>
      <c r="H1611" s="104"/>
      <c r="J1611" s="101"/>
      <c r="K1611" s="102"/>
      <c r="L1611" s="102"/>
      <c r="M1611" s="102"/>
      <c r="N1611" s="102"/>
      <c r="O1611" s="102"/>
      <c r="P1611" s="102"/>
      <c r="Q1611" s="102"/>
      <c r="R1611" s="105"/>
      <c r="T1611" s="101"/>
      <c r="U1611" s="102"/>
      <c r="V1611" s="102"/>
      <c r="W1611" s="102"/>
      <c r="X1611" s="106"/>
      <c r="Z1611" s="107"/>
      <c r="AA1611" s="108"/>
      <c r="AB1611" s="108"/>
      <c r="AC1611" s="108"/>
      <c r="AD1611" s="109"/>
      <c r="AF1611" s="32" t="str">
        <f t="shared" si="397"/>
        <v/>
      </c>
      <c r="AG1611" s="31" t="str">
        <f t="shared" si="398"/>
        <v>?</v>
      </c>
      <c r="AH1611" s="31" t="str">
        <f t="shared" si="399"/>
        <v>?</v>
      </c>
      <c r="AI1611" s="31" t="str">
        <f t="shared" si="400"/>
        <v>?</v>
      </c>
      <c r="AJ1611" s="31" t="str">
        <f t="shared" si="401"/>
        <v>?</v>
      </c>
      <c r="AK1611" s="31" t="str">
        <f t="shared" si="402"/>
        <v>?</v>
      </c>
      <c r="AL1611" s="31" t="str">
        <f t="shared" si="403"/>
        <v>?</v>
      </c>
      <c r="AM1611" s="39" t="str">
        <f t="shared" si="404"/>
        <v/>
      </c>
      <c r="AN1611" s="31" t="str">
        <f t="shared" si="405"/>
        <v/>
      </c>
      <c r="AO1611" s="32" t="str">
        <f t="shared" si="406"/>
        <v/>
      </c>
      <c r="AP1611" s="32" t="str">
        <f t="shared" si="407"/>
        <v/>
      </c>
      <c r="AQ1611" s="32" t="str">
        <f t="shared" si="408"/>
        <v/>
      </c>
      <c r="AR1611" s="32" t="str">
        <f t="shared" si="409"/>
        <v/>
      </c>
      <c r="AS1611" s="32" t="str">
        <f t="shared" si="410"/>
        <v/>
      </c>
      <c r="AT1611" s="96" t="str">
        <f t="shared" si="411"/>
        <v xml:space="preserve"> </v>
      </c>
    </row>
    <row r="1612" spans="1:46" ht="14.25">
      <c r="A1612" s="84"/>
      <c r="B1612" s="101"/>
      <c r="C1612" s="102"/>
      <c r="D1612" s="102"/>
      <c r="E1612" s="102"/>
      <c r="F1612" s="103"/>
      <c r="H1612" s="104"/>
      <c r="J1612" s="101"/>
      <c r="K1612" s="102"/>
      <c r="L1612" s="102"/>
      <c r="M1612" s="102"/>
      <c r="N1612" s="102"/>
      <c r="O1612" s="102"/>
      <c r="P1612" s="102"/>
      <c r="Q1612" s="102"/>
      <c r="R1612" s="105"/>
      <c r="T1612" s="101"/>
      <c r="U1612" s="102"/>
      <c r="V1612" s="102"/>
      <c r="W1612" s="102"/>
      <c r="X1612" s="106"/>
      <c r="Z1612" s="107"/>
      <c r="AA1612" s="108"/>
      <c r="AB1612" s="108"/>
      <c r="AC1612" s="108"/>
      <c r="AD1612" s="109"/>
      <c r="AF1612" s="32" t="str">
        <f t="shared" si="397"/>
        <v/>
      </c>
      <c r="AG1612" s="31" t="str">
        <f t="shared" si="398"/>
        <v>?</v>
      </c>
      <c r="AH1612" s="31" t="str">
        <f t="shared" si="399"/>
        <v>?</v>
      </c>
      <c r="AI1612" s="31" t="str">
        <f t="shared" si="400"/>
        <v>?</v>
      </c>
      <c r="AJ1612" s="31" t="str">
        <f t="shared" si="401"/>
        <v>?</v>
      </c>
      <c r="AK1612" s="31" t="str">
        <f t="shared" si="402"/>
        <v>?</v>
      </c>
      <c r="AL1612" s="31" t="str">
        <f t="shared" si="403"/>
        <v>?</v>
      </c>
      <c r="AM1612" s="39" t="str">
        <f t="shared" si="404"/>
        <v/>
      </c>
      <c r="AN1612" s="31" t="str">
        <f t="shared" si="405"/>
        <v/>
      </c>
      <c r="AO1612" s="32" t="str">
        <f t="shared" si="406"/>
        <v/>
      </c>
      <c r="AP1612" s="32" t="str">
        <f t="shared" si="407"/>
        <v/>
      </c>
      <c r="AQ1612" s="32" t="str">
        <f t="shared" si="408"/>
        <v/>
      </c>
      <c r="AR1612" s="32" t="str">
        <f t="shared" si="409"/>
        <v/>
      </c>
      <c r="AS1612" s="32" t="str">
        <f t="shared" si="410"/>
        <v/>
      </c>
      <c r="AT1612" s="96" t="str">
        <f t="shared" si="411"/>
        <v xml:space="preserve"> </v>
      </c>
    </row>
    <row r="1613" spans="1:46" ht="14.25">
      <c r="A1613" s="84"/>
      <c r="B1613" s="101"/>
      <c r="C1613" s="102"/>
      <c r="D1613" s="102"/>
      <c r="E1613" s="102"/>
      <c r="F1613" s="103"/>
      <c r="H1613" s="104"/>
      <c r="J1613" s="101"/>
      <c r="K1613" s="102"/>
      <c r="L1613" s="102"/>
      <c r="M1613" s="102"/>
      <c r="N1613" s="102"/>
      <c r="O1613" s="102"/>
      <c r="P1613" s="102"/>
      <c r="Q1613" s="102"/>
      <c r="R1613" s="105"/>
      <c r="T1613" s="101"/>
      <c r="U1613" s="102"/>
      <c r="V1613" s="102"/>
      <c r="W1613" s="102"/>
      <c r="X1613" s="106"/>
      <c r="Z1613" s="107"/>
      <c r="AA1613" s="108"/>
      <c r="AB1613" s="108"/>
      <c r="AC1613" s="108"/>
      <c r="AD1613" s="109"/>
      <c r="AF1613" s="32" t="str">
        <f t="shared" si="397"/>
        <v/>
      </c>
      <c r="AG1613" s="31" t="str">
        <f t="shared" si="398"/>
        <v>?</v>
      </c>
      <c r="AH1613" s="31" t="str">
        <f t="shared" si="399"/>
        <v>?</v>
      </c>
      <c r="AI1613" s="31" t="str">
        <f t="shared" si="400"/>
        <v>?</v>
      </c>
      <c r="AJ1613" s="31" t="str">
        <f t="shared" si="401"/>
        <v>?</v>
      </c>
      <c r="AK1613" s="31" t="str">
        <f t="shared" si="402"/>
        <v>?</v>
      </c>
      <c r="AL1613" s="31" t="str">
        <f t="shared" si="403"/>
        <v>?</v>
      </c>
      <c r="AM1613" s="39" t="str">
        <f t="shared" si="404"/>
        <v/>
      </c>
      <c r="AN1613" s="31" t="str">
        <f t="shared" si="405"/>
        <v/>
      </c>
      <c r="AO1613" s="32" t="str">
        <f t="shared" si="406"/>
        <v/>
      </c>
      <c r="AP1613" s="32" t="str">
        <f t="shared" si="407"/>
        <v/>
      </c>
      <c r="AQ1613" s="32" t="str">
        <f t="shared" si="408"/>
        <v/>
      </c>
      <c r="AR1613" s="32" t="str">
        <f t="shared" si="409"/>
        <v/>
      </c>
      <c r="AS1613" s="32" t="str">
        <f t="shared" si="410"/>
        <v/>
      </c>
      <c r="AT1613" s="96" t="str">
        <f t="shared" si="411"/>
        <v xml:space="preserve"> </v>
      </c>
    </row>
    <row r="1614" spans="1:46" ht="14.25">
      <c r="A1614" s="84"/>
      <c r="B1614" s="101"/>
      <c r="C1614" s="102"/>
      <c r="D1614" s="102"/>
      <c r="E1614" s="102"/>
      <c r="F1614" s="103"/>
      <c r="H1614" s="104"/>
      <c r="J1614" s="101"/>
      <c r="K1614" s="102"/>
      <c r="L1614" s="102"/>
      <c r="M1614" s="102"/>
      <c r="N1614" s="102"/>
      <c r="O1614" s="102"/>
      <c r="P1614" s="102"/>
      <c r="Q1614" s="102"/>
      <c r="R1614" s="105"/>
      <c r="T1614" s="101"/>
      <c r="U1614" s="102"/>
      <c r="V1614" s="102"/>
      <c r="W1614" s="102"/>
      <c r="X1614" s="106"/>
      <c r="Z1614" s="107"/>
      <c r="AA1614" s="108"/>
      <c r="AB1614" s="108"/>
      <c r="AC1614" s="108"/>
      <c r="AD1614" s="109"/>
      <c r="AF1614" s="32" t="str">
        <f t="shared" si="397"/>
        <v/>
      </c>
      <c r="AG1614" s="31" t="str">
        <f t="shared" si="398"/>
        <v>?</v>
      </c>
      <c r="AH1614" s="31" t="str">
        <f t="shared" si="399"/>
        <v>?</v>
      </c>
      <c r="AI1614" s="31" t="str">
        <f t="shared" si="400"/>
        <v>?</v>
      </c>
      <c r="AJ1614" s="31" t="str">
        <f t="shared" si="401"/>
        <v>?</v>
      </c>
      <c r="AK1614" s="31" t="str">
        <f t="shared" si="402"/>
        <v>?</v>
      </c>
      <c r="AL1614" s="31" t="str">
        <f t="shared" si="403"/>
        <v>?</v>
      </c>
      <c r="AM1614" s="39" t="str">
        <f t="shared" si="404"/>
        <v/>
      </c>
      <c r="AN1614" s="31" t="str">
        <f t="shared" si="405"/>
        <v/>
      </c>
      <c r="AO1614" s="32" t="str">
        <f t="shared" si="406"/>
        <v/>
      </c>
      <c r="AP1614" s="32" t="str">
        <f t="shared" si="407"/>
        <v/>
      </c>
      <c r="AQ1614" s="32" t="str">
        <f t="shared" si="408"/>
        <v/>
      </c>
      <c r="AR1614" s="32" t="str">
        <f t="shared" si="409"/>
        <v/>
      </c>
      <c r="AS1614" s="32" t="str">
        <f t="shared" si="410"/>
        <v/>
      </c>
      <c r="AT1614" s="96" t="str">
        <f t="shared" si="411"/>
        <v xml:space="preserve"> </v>
      </c>
    </row>
    <row r="1615" spans="1:46" ht="14.25">
      <c r="A1615" s="84"/>
      <c r="B1615" s="101"/>
      <c r="C1615" s="102"/>
      <c r="D1615" s="102"/>
      <c r="E1615" s="102"/>
      <c r="F1615" s="103"/>
      <c r="H1615" s="104"/>
      <c r="J1615" s="101"/>
      <c r="K1615" s="102"/>
      <c r="L1615" s="102"/>
      <c r="M1615" s="102"/>
      <c r="N1615" s="102"/>
      <c r="O1615" s="102"/>
      <c r="P1615" s="102"/>
      <c r="Q1615" s="102"/>
      <c r="R1615" s="105"/>
      <c r="T1615" s="101"/>
      <c r="U1615" s="102"/>
      <c r="V1615" s="102"/>
      <c r="W1615" s="102"/>
      <c r="X1615" s="106"/>
      <c r="Z1615" s="107"/>
      <c r="AA1615" s="108"/>
      <c r="AB1615" s="108"/>
      <c r="AC1615" s="108"/>
      <c r="AD1615" s="109"/>
      <c r="AF1615" s="32" t="str">
        <f t="shared" si="397"/>
        <v/>
      </c>
      <c r="AG1615" s="31" t="str">
        <f t="shared" si="398"/>
        <v>?</v>
      </c>
      <c r="AH1615" s="31" t="str">
        <f t="shared" si="399"/>
        <v>?</v>
      </c>
      <c r="AI1615" s="31" t="str">
        <f t="shared" si="400"/>
        <v>?</v>
      </c>
      <c r="AJ1615" s="31" t="str">
        <f t="shared" si="401"/>
        <v>?</v>
      </c>
      <c r="AK1615" s="31" t="str">
        <f t="shared" si="402"/>
        <v>?</v>
      </c>
      <c r="AL1615" s="31" t="str">
        <f t="shared" si="403"/>
        <v>?</v>
      </c>
      <c r="AM1615" s="39" t="str">
        <f t="shared" si="404"/>
        <v/>
      </c>
      <c r="AN1615" s="31" t="str">
        <f t="shared" si="405"/>
        <v/>
      </c>
      <c r="AO1615" s="32" t="str">
        <f t="shared" si="406"/>
        <v/>
      </c>
      <c r="AP1615" s="32" t="str">
        <f t="shared" si="407"/>
        <v/>
      </c>
      <c r="AQ1615" s="32" t="str">
        <f t="shared" si="408"/>
        <v/>
      </c>
      <c r="AR1615" s="32" t="str">
        <f t="shared" si="409"/>
        <v/>
      </c>
      <c r="AS1615" s="32" t="str">
        <f t="shared" si="410"/>
        <v/>
      </c>
      <c r="AT1615" s="96" t="str">
        <f t="shared" si="411"/>
        <v xml:space="preserve"> </v>
      </c>
    </row>
    <row r="1616" spans="1:46" ht="14.25">
      <c r="A1616" s="84"/>
      <c r="B1616" s="101"/>
      <c r="C1616" s="102"/>
      <c r="D1616" s="102"/>
      <c r="E1616" s="102"/>
      <c r="F1616" s="103"/>
      <c r="H1616" s="104"/>
      <c r="J1616" s="101"/>
      <c r="K1616" s="102"/>
      <c r="L1616" s="102"/>
      <c r="M1616" s="102"/>
      <c r="N1616" s="102"/>
      <c r="O1616" s="102"/>
      <c r="P1616" s="102"/>
      <c r="Q1616" s="102"/>
      <c r="R1616" s="105"/>
      <c r="T1616" s="101"/>
      <c r="U1616" s="102"/>
      <c r="V1616" s="102"/>
      <c r="W1616" s="102"/>
      <c r="X1616" s="106"/>
      <c r="Z1616" s="107"/>
      <c r="AA1616" s="108"/>
      <c r="AB1616" s="108"/>
      <c r="AC1616" s="108"/>
      <c r="AD1616" s="109"/>
      <c r="AF1616" s="32" t="str">
        <f t="shared" si="397"/>
        <v/>
      </c>
      <c r="AG1616" s="31" t="str">
        <f t="shared" si="398"/>
        <v>?</v>
      </c>
      <c r="AH1616" s="31" t="str">
        <f t="shared" si="399"/>
        <v>?</v>
      </c>
      <c r="AI1616" s="31" t="str">
        <f t="shared" si="400"/>
        <v>?</v>
      </c>
      <c r="AJ1616" s="31" t="str">
        <f t="shared" si="401"/>
        <v>?</v>
      </c>
      <c r="AK1616" s="31" t="str">
        <f t="shared" si="402"/>
        <v>?</v>
      </c>
      <c r="AL1616" s="31" t="str">
        <f t="shared" si="403"/>
        <v>?</v>
      </c>
      <c r="AM1616" s="39" t="str">
        <f t="shared" si="404"/>
        <v/>
      </c>
      <c r="AN1616" s="31" t="str">
        <f t="shared" si="405"/>
        <v/>
      </c>
      <c r="AO1616" s="32" t="str">
        <f t="shared" si="406"/>
        <v/>
      </c>
      <c r="AP1616" s="32" t="str">
        <f t="shared" si="407"/>
        <v/>
      </c>
      <c r="AQ1616" s="32" t="str">
        <f t="shared" si="408"/>
        <v/>
      </c>
      <c r="AR1616" s="32" t="str">
        <f t="shared" si="409"/>
        <v/>
      </c>
      <c r="AS1616" s="32" t="str">
        <f t="shared" si="410"/>
        <v/>
      </c>
      <c r="AT1616" s="96" t="str">
        <f t="shared" si="411"/>
        <v xml:space="preserve"> </v>
      </c>
    </row>
    <row r="1617" spans="1:46" ht="14.25">
      <c r="A1617" s="84"/>
      <c r="B1617" s="101"/>
      <c r="C1617" s="102"/>
      <c r="D1617" s="102"/>
      <c r="E1617" s="102"/>
      <c r="F1617" s="103"/>
      <c r="H1617" s="104"/>
      <c r="J1617" s="101"/>
      <c r="K1617" s="102"/>
      <c r="L1617" s="102"/>
      <c r="M1617" s="102"/>
      <c r="N1617" s="102"/>
      <c r="O1617" s="102"/>
      <c r="P1617" s="102"/>
      <c r="Q1617" s="102"/>
      <c r="R1617" s="105"/>
      <c r="T1617" s="101"/>
      <c r="U1617" s="102"/>
      <c r="V1617" s="102"/>
      <c r="W1617" s="102"/>
      <c r="X1617" s="106"/>
      <c r="Z1617" s="107"/>
      <c r="AA1617" s="108"/>
      <c r="AB1617" s="108"/>
      <c r="AC1617" s="108"/>
      <c r="AD1617" s="109"/>
      <c r="AF1617" s="32" t="str">
        <f t="shared" si="397"/>
        <v/>
      </c>
      <c r="AG1617" s="31" t="str">
        <f t="shared" si="398"/>
        <v>?</v>
      </c>
      <c r="AH1617" s="31" t="str">
        <f t="shared" si="399"/>
        <v>?</v>
      </c>
      <c r="AI1617" s="31" t="str">
        <f t="shared" si="400"/>
        <v>?</v>
      </c>
      <c r="AJ1617" s="31" t="str">
        <f t="shared" si="401"/>
        <v>?</v>
      </c>
      <c r="AK1617" s="31" t="str">
        <f t="shared" si="402"/>
        <v>?</v>
      </c>
      <c r="AL1617" s="31" t="str">
        <f t="shared" si="403"/>
        <v>?</v>
      </c>
      <c r="AM1617" s="39" t="str">
        <f t="shared" si="404"/>
        <v/>
      </c>
      <c r="AN1617" s="31" t="str">
        <f t="shared" si="405"/>
        <v/>
      </c>
      <c r="AO1617" s="32" t="str">
        <f t="shared" si="406"/>
        <v/>
      </c>
      <c r="AP1617" s="32" t="str">
        <f t="shared" si="407"/>
        <v/>
      </c>
      <c r="AQ1617" s="32" t="str">
        <f t="shared" si="408"/>
        <v/>
      </c>
      <c r="AR1617" s="32" t="str">
        <f t="shared" si="409"/>
        <v/>
      </c>
      <c r="AS1617" s="32" t="str">
        <f t="shared" si="410"/>
        <v/>
      </c>
      <c r="AT1617" s="96" t="str">
        <f t="shared" si="411"/>
        <v xml:space="preserve"> </v>
      </c>
    </row>
    <row r="1618" spans="1:46" ht="14.25">
      <c r="A1618" s="84"/>
      <c r="B1618" s="101"/>
      <c r="C1618" s="102"/>
      <c r="D1618" s="102"/>
      <c r="E1618" s="102"/>
      <c r="F1618" s="103"/>
      <c r="H1618" s="104"/>
      <c r="J1618" s="101"/>
      <c r="K1618" s="102"/>
      <c r="L1618" s="102"/>
      <c r="M1618" s="102"/>
      <c r="N1618" s="102"/>
      <c r="O1618" s="102"/>
      <c r="P1618" s="102"/>
      <c r="Q1618" s="102"/>
      <c r="R1618" s="105"/>
      <c r="T1618" s="101"/>
      <c r="U1618" s="102"/>
      <c r="V1618" s="102"/>
      <c r="W1618" s="102"/>
      <c r="X1618" s="106"/>
      <c r="Z1618" s="107"/>
      <c r="AA1618" s="108"/>
      <c r="AB1618" s="108"/>
      <c r="AC1618" s="108"/>
      <c r="AD1618" s="109"/>
      <c r="AF1618" s="32" t="str">
        <f t="shared" si="397"/>
        <v/>
      </c>
      <c r="AG1618" s="31" t="str">
        <f t="shared" si="398"/>
        <v>?</v>
      </c>
      <c r="AH1618" s="31" t="str">
        <f t="shared" si="399"/>
        <v>?</v>
      </c>
      <c r="AI1618" s="31" t="str">
        <f t="shared" si="400"/>
        <v>?</v>
      </c>
      <c r="AJ1618" s="31" t="str">
        <f t="shared" si="401"/>
        <v>?</v>
      </c>
      <c r="AK1618" s="31" t="str">
        <f t="shared" si="402"/>
        <v>?</v>
      </c>
      <c r="AL1618" s="31" t="str">
        <f t="shared" si="403"/>
        <v>?</v>
      </c>
      <c r="AM1618" s="39" t="str">
        <f t="shared" si="404"/>
        <v/>
      </c>
      <c r="AN1618" s="31" t="str">
        <f t="shared" si="405"/>
        <v/>
      </c>
      <c r="AO1618" s="32" t="str">
        <f t="shared" si="406"/>
        <v/>
      </c>
      <c r="AP1618" s="32" t="str">
        <f t="shared" si="407"/>
        <v/>
      </c>
      <c r="AQ1618" s="32" t="str">
        <f t="shared" si="408"/>
        <v/>
      </c>
      <c r="AR1618" s="32" t="str">
        <f t="shared" si="409"/>
        <v/>
      </c>
      <c r="AS1618" s="32" t="str">
        <f t="shared" si="410"/>
        <v/>
      </c>
      <c r="AT1618" s="96" t="str">
        <f t="shared" si="411"/>
        <v xml:space="preserve"> </v>
      </c>
    </row>
    <row r="1619" spans="1:46" ht="14.25">
      <c r="A1619" s="84"/>
      <c r="B1619" s="101"/>
      <c r="C1619" s="102"/>
      <c r="D1619" s="102"/>
      <c r="E1619" s="102"/>
      <c r="F1619" s="103"/>
      <c r="H1619" s="104"/>
      <c r="J1619" s="101"/>
      <c r="K1619" s="102"/>
      <c r="L1619" s="102"/>
      <c r="M1619" s="102"/>
      <c r="N1619" s="102"/>
      <c r="O1619" s="102"/>
      <c r="P1619" s="102"/>
      <c r="Q1619" s="102"/>
      <c r="R1619" s="105"/>
      <c r="T1619" s="101"/>
      <c r="U1619" s="102"/>
      <c r="V1619" s="102"/>
      <c r="W1619" s="102"/>
      <c r="X1619" s="106"/>
      <c r="Z1619" s="107"/>
      <c r="AA1619" s="108"/>
      <c r="AB1619" s="108"/>
      <c r="AC1619" s="108"/>
      <c r="AD1619" s="109"/>
      <c r="AF1619" s="32" t="str">
        <f t="shared" si="397"/>
        <v/>
      </c>
      <c r="AG1619" s="31" t="str">
        <f t="shared" si="398"/>
        <v>?</v>
      </c>
      <c r="AH1619" s="31" t="str">
        <f t="shared" si="399"/>
        <v>?</v>
      </c>
      <c r="AI1619" s="31" t="str">
        <f t="shared" si="400"/>
        <v>?</v>
      </c>
      <c r="AJ1619" s="31" t="str">
        <f t="shared" si="401"/>
        <v>?</v>
      </c>
      <c r="AK1619" s="31" t="str">
        <f t="shared" si="402"/>
        <v>?</v>
      </c>
      <c r="AL1619" s="31" t="str">
        <f t="shared" si="403"/>
        <v>?</v>
      </c>
      <c r="AM1619" s="39" t="str">
        <f t="shared" si="404"/>
        <v/>
      </c>
      <c r="AN1619" s="31" t="str">
        <f t="shared" si="405"/>
        <v/>
      </c>
      <c r="AO1619" s="32" t="str">
        <f t="shared" si="406"/>
        <v/>
      </c>
      <c r="AP1619" s="32" t="str">
        <f t="shared" si="407"/>
        <v/>
      </c>
      <c r="AQ1619" s="32" t="str">
        <f t="shared" si="408"/>
        <v/>
      </c>
      <c r="AR1619" s="32" t="str">
        <f t="shared" si="409"/>
        <v/>
      </c>
      <c r="AS1619" s="32" t="str">
        <f t="shared" si="410"/>
        <v/>
      </c>
      <c r="AT1619" s="96" t="str">
        <f t="shared" si="411"/>
        <v xml:space="preserve"> </v>
      </c>
    </row>
    <row r="1620" spans="1:46" ht="14.25">
      <c r="A1620" s="84"/>
      <c r="B1620" s="101"/>
      <c r="C1620" s="102"/>
      <c r="D1620" s="102"/>
      <c r="E1620" s="102"/>
      <c r="F1620" s="103"/>
      <c r="H1620" s="104"/>
      <c r="J1620" s="101"/>
      <c r="K1620" s="102"/>
      <c r="L1620" s="102"/>
      <c r="M1620" s="102"/>
      <c r="N1620" s="102"/>
      <c r="O1620" s="102"/>
      <c r="P1620" s="102"/>
      <c r="Q1620" s="102"/>
      <c r="R1620" s="105"/>
      <c r="T1620" s="101"/>
      <c r="U1620" s="102"/>
      <c r="V1620" s="102"/>
      <c r="W1620" s="102"/>
      <c r="X1620" s="106"/>
      <c r="Z1620" s="107"/>
      <c r="AA1620" s="108"/>
      <c r="AB1620" s="108"/>
      <c r="AC1620" s="108"/>
      <c r="AD1620" s="109"/>
      <c r="AF1620" s="32" t="str">
        <f t="shared" si="397"/>
        <v/>
      </c>
      <c r="AG1620" s="31" t="str">
        <f t="shared" si="398"/>
        <v>?</v>
      </c>
      <c r="AH1620" s="31" t="str">
        <f t="shared" si="399"/>
        <v>?</v>
      </c>
      <c r="AI1620" s="31" t="str">
        <f t="shared" si="400"/>
        <v>?</v>
      </c>
      <c r="AJ1620" s="31" t="str">
        <f t="shared" si="401"/>
        <v>?</v>
      </c>
      <c r="AK1620" s="31" t="str">
        <f t="shared" si="402"/>
        <v>?</v>
      </c>
      <c r="AL1620" s="31" t="str">
        <f t="shared" si="403"/>
        <v>?</v>
      </c>
      <c r="AM1620" s="39" t="str">
        <f t="shared" si="404"/>
        <v/>
      </c>
      <c r="AN1620" s="31" t="str">
        <f t="shared" si="405"/>
        <v/>
      </c>
      <c r="AO1620" s="32" t="str">
        <f t="shared" si="406"/>
        <v/>
      </c>
      <c r="AP1620" s="32" t="str">
        <f t="shared" si="407"/>
        <v/>
      </c>
      <c r="AQ1620" s="32" t="str">
        <f t="shared" si="408"/>
        <v/>
      </c>
      <c r="AR1620" s="32" t="str">
        <f t="shared" si="409"/>
        <v/>
      </c>
      <c r="AS1620" s="32" t="str">
        <f t="shared" si="410"/>
        <v/>
      </c>
      <c r="AT1620" s="96" t="str">
        <f t="shared" si="411"/>
        <v xml:space="preserve"> </v>
      </c>
    </row>
    <row r="1621" spans="1:46" ht="14.25">
      <c r="A1621" s="84"/>
      <c r="B1621" s="101"/>
      <c r="C1621" s="102"/>
      <c r="D1621" s="102"/>
      <c r="E1621" s="102"/>
      <c r="F1621" s="103"/>
      <c r="H1621" s="104"/>
      <c r="J1621" s="101"/>
      <c r="K1621" s="102"/>
      <c r="L1621" s="102"/>
      <c r="M1621" s="102"/>
      <c r="N1621" s="102"/>
      <c r="O1621" s="102"/>
      <c r="P1621" s="102"/>
      <c r="Q1621" s="102"/>
      <c r="R1621" s="105"/>
      <c r="T1621" s="101"/>
      <c r="U1621" s="102"/>
      <c r="V1621" s="102"/>
      <c r="W1621" s="102"/>
      <c r="X1621" s="106"/>
      <c r="Z1621" s="107"/>
      <c r="AA1621" s="108"/>
      <c r="AB1621" s="108"/>
      <c r="AC1621" s="108"/>
      <c r="AD1621" s="109"/>
      <c r="AF1621" s="32" t="str">
        <f t="shared" si="397"/>
        <v/>
      </c>
      <c r="AG1621" s="31" t="str">
        <f t="shared" si="398"/>
        <v>?</v>
      </c>
      <c r="AH1621" s="31" t="str">
        <f t="shared" si="399"/>
        <v>?</v>
      </c>
      <c r="AI1621" s="31" t="str">
        <f t="shared" si="400"/>
        <v>?</v>
      </c>
      <c r="AJ1621" s="31" t="str">
        <f t="shared" si="401"/>
        <v>?</v>
      </c>
      <c r="AK1621" s="31" t="str">
        <f t="shared" si="402"/>
        <v>?</v>
      </c>
      <c r="AL1621" s="31" t="str">
        <f t="shared" si="403"/>
        <v>?</v>
      </c>
      <c r="AM1621" s="39" t="str">
        <f t="shared" si="404"/>
        <v/>
      </c>
      <c r="AN1621" s="31" t="str">
        <f t="shared" si="405"/>
        <v/>
      </c>
      <c r="AO1621" s="32" t="str">
        <f t="shared" si="406"/>
        <v/>
      </c>
      <c r="AP1621" s="32" t="str">
        <f t="shared" si="407"/>
        <v/>
      </c>
      <c r="AQ1621" s="32" t="str">
        <f t="shared" si="408"/>
        <v/>
      </c>
      <c r="AR1621" s="32" t="str">
        <f t="shared" si="409"/>
        <v/>
      </c>
      <c r="AS1621" s="32" t="str">
        <f t="shared" si="410"/>
        <v/>
      </c>
      <c r="AT1621" s="96" t="str">
        <f t="shared" si="411"/>
        <v xml:space="preserve"> </v>
      </c>
    </row>
    <row r="1622" spans="1:46" ht="14.25">
      <c r="A1622" s="84"/>
      <c r="B1622" s="101"/>
      <c r="C1622" s="102"/>
      <c r="D1622" s="102"/>
      <c r="E1622" s="102"/>
      <c r="F1622" s="103"/>
      <c r="H1622" s="104"/>
      <c r="J1622" s="101"/>
      <c r="K1622" s="102"/>
      <c r="L1622" s="102"/>
      <c r="M1622" s="102"/>
      <c r="N1622" s="102"/>
      <c r="O1622" s="102"/>
      <c r="P1622" s="102"/>
      <c r="Q1622" s="102"/>
      <c r="R1622" s="105"/>
      <c r="T1622" s="101"/>
      <c r="U1622" s="102"/>
      <c r="V1622" s="102"/>
      <c r="W1622" s="102"/>
      <c r="X1622" s="106"/>
      <c r="Z1622" s="107"/>
      <c r="AA1622" s="108"/>
      <c r="AB1622" s="108"/>
      <c r="AC1622" s="108"/>
      <c r="AD1622" s="109"/>
      <c r="AF1622" s="32" t="str">
        <f t="shared" si="397"/>
        <v/>
      </c>
      <c r="AG1622" s="31" t="str">
        <f t="shared" si="398"/>
        <v>?</v>
      </c>
      <c r="AH1622" s="31" t="str">
        <f t="shared" si="399"/>
        <v>?</v>
      </c>
      <c r="AI1622" s="31" t="str">
        <f t="shared" si="400"/>
        <v>?</v>
      </c>
      <c r="AJ1622" s="31" t="str">
        <f t="shared" si="401"/>
        <v>?</v>
      </c>
      <c r="AK1622" s="31" t="str">
        <f t="shared" si="402"/>
        <v>?</v>
      </c>
      <c r="AL1622" s="31" t="str">
        <f t="shared" si="403"/>
        <v>?</v>
      </c>
      <c r="AM1622" s="39" t="str">
        <f t="shared" si="404"/>
        <v/>
      </c>
      <c r="AN1622" s="31" t="str">
        <f t="shared" si="405"/>
        <v/>
      </c>
      <c r="AO1622" s="32" t="str">
        <f t="shared" si="406"/>
        <v/>
      </c>
      <c r="AP1622" s="32" t="str">
        <f t="shared" si="407"/>
        <v/>
      </c>
      <c r="AQ1622" s="32" t="str">
        <f t="shared" si="408"/>
        <v/>
      </c>
      <c r="AR1622" s="32" t="str">
        <f t="shared" si="409"/>
        <v/>
      </c>
      <c r="AS1622" s="32" t="str">
        <f t="shared" si="410"/>
        <v/>
      </c>
      <c r="AT1622" s="96" t="str">
        <f t="shared" si="411"/>
        <v xml:space="preserve"> </v>
      </c>
    </row>
    <row r="1623" spans="1:46" ht="14.25">
      <c r="A1623" s="84"/>
      <c r="B1623" s="101"/>
      <c r="C1623" s="102"/>
      <c r="D1623" s="102"/>
      <c r="E1623" s="102"/>
      <c r="F1623" s="103"/>
      <c r="H1623" s="104"/>
      <c r="J1623" s="101"/>
      <c r="K1623" s="102"/>
      <c r="L1623" s="102"/>
      <c r="M1623" s="102"/>
      <c r="N1623" s="102"/>
      <c r="O1623" s="102"/>
      <c r="P1623" s="102"/>
      <c r="Q1623" s="102"/>
      <c r="R1623" s="105"/>
      <c r="T1623" s="101"/>
      <c r="U1623" s="102"/>
      <c r="V1623" s="102"/>
      <c r="W1623" s="102"/>
      <c r="X1623" s="106"/>
      <c r="Z1623" s="107"/>
      <c r="AA1623" s="108"/>
      <c r="AB1623" s="108"/>
      <c r="AC1623" s="108"/>
      <c r="AD1623" s="109"/>
      <c r="AF1623" s="32" t="str">
        <f t="shared" si="397"/>
        <v/>
      </c>
      <c r="AG1623" s="31" t="str">
        <f t="shared" si="398"/>
        <v>?</v>
      </c>
      <c r="AH1623" s="31" t="str">
        <f t="shared" si="399"/>
        <v>?</v>
      </c>
      <c r="AI1623" s="31" t="str">
        <f t="shared" si="400"/>
        <v>?</v>
      </c>
      <c r="AJ1623" s="31" t="str">
        <f t="shared" si="401"/>
        <v>?</v>
      </c>
      <c r="AK1623" s="31" t="str">
        <f t="shared" si="402"/>
        <v>?</v>
      </c>
      <c r="AL1623" s="31" t="str">
        <f t="shared" si="403"/>
        <v>?</v>
      </c>
      <c r="AM1623" s="39" t="str">
        <f t="shared" si="404"/>
        <v/>
      </c>
      <c r="AN1623" s="31" t="str">
        <f t="shared" si="405"/>
        <v/>
      </c>
      <c r="AO1623" s="32" t="str">
        <f t="shared" si="406"/>
        <v/>
      </c>
      <c r="AP1623" s="32" t="str">
        <f t="shared" si="407"/>
        <v/>
      </c>
      <c r="AQ1623" s="32" t="str">
        <f t="shared" si="408"/>
        <v/>
      </c>
      <c r="AR1623" s="32" t="str">
        <f t="shared" si="409"/>
        <v/>
      </c>
      <c r="AS1623" s="32" t="str">
        <f t="shared" si="410"/>
        <v/>
      </c>
      <c r="AT1623" s="96" t="str">
        <f t="shared" si="411"/>
        <v xml:space="preserve"> </v>
      </c>
    </row>
    <row r="1624" spans="1:46" ht="14.25">
      <c r="A1624" s="84"/>
      <c r="B1624" s="101"/>
      <c r="C1624" s="102"/>
      <c r="D1624" s="102"/>
      <c r="E1624" s="102"/>
      <c r="F1624" s="103"/>
      <c r="H1624" s="104"/>
      <c r="J1624" s="101"/>
      <c r="K1624" s="102"/>
      <c r="L1624" s="102"/>
      <c r="M1624" s="102"/>
      <c r="N1624" s="102"/>
      <c r="O1624" s="102"/>
      <c r="P1624" s="102"/>
      <c r="Q1624" s="102"/>
      <c r="R1624" s="105"/>
      <c r="T1624" s="101"/>
      <c r="U1624" s="102"/>
      <c r="V1624" s="102"/>
      <c r="W1624" s="102"/>
      <c r="X1624" s="106"/>
      <c r="Z1624" s="107"/>
      <c r="AA1624" s="108"/>
      <c r="AB1624" s="108"/>
      <c r="AC1624" s="108"/>
      <c r="AD1624" s="109"/>
      <c r="AF1624" s="32" t="str">
        <f t="shared" si="397"/>
        <v/>
      </c>
      <c r="AG1624" s="31" t="str">
        <f t="shared" si="398"/>
        <v>?</v>
      </c>
      <c r="AH1624" s="31" t="str">
        <f t="shared" si="399"/>
        <v>?</v>
      </c>
      <c r="AI1624" s="31" t="str">
        <f t="shared" si="400"/>
        <v>?</v>
      </c>
      <c r="AJ1624" s="31" t="str">
        <f t="shared" si="401"/>
        <v>?</v>
      </c>
      <c r="AK1624" s="31" t="str">
        <f t="shared" si="402"/>
        <v>?</v>
      </c>
      <c r="AL1624" s="31" t="str">
        <f t="shared" si="403"/>
        <v>?</v>
      </c>
      <c r="AM1624" s="39" t="str">
        <f t="shared" si="404"/>
        <v/>
      </c>
      <c r="AN1624" s="31" t="str">
        <f t="shared" si="405"/>
        <v/>
      </c>
      <c r="AO1624" s="32" t="str">
        <f t="shared" si="406"/>
        <v/>
      </c>
      <c r="AP1624" s="32" t="str">
        <f t="shared" si="407"/>
        <v/>
      </c>
      <c r="AQ1624" s="32" t="str">
        <f t="shared" si="408"/>
        <v/>
      </c>
      <c r="AR1624" s="32" t="str">
        <f t="shared" si="409"/>
        <v/>
      </c>
      <c r="AS1624" s="32" t="str">
        <f t="shared" si="410"/>
        <v/>
      </c>
      <c r="AT1624" s="96" t="str">
        <f t="shared" si="411"/>
        <v xml:space="preserve"> </v>
      </c>
    </row>
    <row r="1625" spans="1:46" ht="14.25">
      <c r="A1625" s="84"/>
      <c r="B1625" s="101"/>
      <c r="C1625" s="102"/>
      <c r="D1625" s="102"/>
      <c r="E1625" s="102"/>
      <c r="F1625" s="103"/>
      <c r="H1625" s="104"/>
      <c r="J1625" s="101"/>
      <c r="K1625" s="102"/>
      <c r="L1625" s="102"/>
      <c r="M1625" s="102"/>
      <c r="N1625" s="102"/>
      <c r="O1625" s="102"/>
      <c r="P1625" s="102"/>
      <c r="Q1625" s="102"/>
      <c r="R1625" s="105"/>
      <c r="T1625" s="101"/>
      <c r="U1625" s="102"/>
      <c r="V1625" s="102"/>
      <c r="W1625" s="102"/>
      <c r="X1625" s="106"/>
      <c r="Z1625" s="107"/>
      <c r="AA1625" s="108"/>
      <c r="AB1625" s="108"/>
      <c r="AC1625" s="108"/>
      <c r="AD1625" s="109"/>
      <c r="AF1625" s="32" t="str">
        <f t="shared" si="397"/>
        <v/>
      </c>
      <c r="AG1625" s="31" t="str">
        <f t="shared" si="398"/>
        <v>?</v>
      </c>
      <c r="AH1625" s="31" t="str">
        <f t="shared" si="399"/>
        <v>?</v>
      </c>
      <c r="AI1625" s="31" t="str">
        <f t="shared" si="400"/>
        <v>?</v>
      </c>
      <c r="AJ1625" s="31" t="str">
        <f t="shared" si="401"/>
        <v>?</v>
      </c>
      <c r="AK1625" s="31" t="str">
        <f t="shared" si="402"/>
        <v>?</v>
      </c>
      <c r="AL1625" s="31" t="str">
        <f t="shared" si="403"/>
        <v>?</v>
      </c>
      <c r="AM1625" s="39" t="str">
        <f t="shared" si="404"/>
        <v/>
      </c>
      <c r="AN1625" s="31" t="str">
        <f t="shared" si="405"/>
        <v/>
      </c>
      <c r="AO1625" s="32" t="str">
        <f t="shared" si="406"/>
        <v/>
      </c>
      <c r="AP1625" s="32" t="str">
        <f t="shared" si="407"/>
        <v/>
      </c>
      <c r="AQ1625" s="32" t="str">
        <f t="shared" si="408"/>
        <v/>
      </c>
      <c r="AR1625" s="32" t="str">
        <f t="shared" si="409"/>
        <v/>
      </c>
      <c r="AS1625" s="32" t="str">
        <f t="shared" si="410"/>
        <v/>
      </c>
      <c r="AT1625" s="96" t="str">
        <f t="shared" si="411"/>
        <v xml:space="preserve"> </v>
      </c>
    </row>
    <row r="1626" spans="1:46" ht="14.25">
      <c r="A1626" s="84"/>
      <c r="B1626" s="101"/>
      <c r="C1626" s="102"/>
      <c r="D1626" s="102"/>
      <c r="E1626" s="102"/>
      <c r="F1626" s="103"/>
      <c r="H1626" s="104"/>
      <c r="J1626" s="101"/>
      <c r="K1626" s="102"/>
      <c r="L1626" s="102"/>
      <c r="M1626" s="102"/>
      <c r="N1626" s="102"/>
      <c r="O1626" s="102"/>
      <c r="P1626" s="102"/>
      <c r="Q1626" s="102"/>
      <c r="R1626" s="105"/>
      <c r="T1626" s="101"/>
      <c r="U1626" s="102"/>
      <c r="V1626" s="102"/>
      <c r="W1626" s="102"/>
      <c r="X1626" s="106"/>
      <c r="Z1626" s="107"/>
      <c r="AA1626" s="108"/>
      <c r="AB1626" s="108"/>
      <c r="AC1626" s="108"/>
      <c r="AD1626" s="109"/>
      <c r="AF1626" s="32" t="str">
        <f t="shared" si="397"/>
        <v/>
      </c>
      <c r="AG1626" s="31" t="str">
        <f t="shared" si="398"/>
        <v>?</v>
      </c>
      <c r="AH1626" s="31" t="str">
        <f t="shared" si="399"/>
        <v>?</v>
      </c>
      <c r="AI1626" s="31" t="str">
        <f t="shared" si="400"/>
        <v>?</v>
      </c>
      <c r="AJ1626" s="31" t="str">
        <f t="shared" si="401"/>
        <v>?</v>
      </c>
      <c r="AK1626" s="31" t="str">
        <f t="shared" si="402"/>
        <v>?</v>
      </c>
      <c r="AL1626" s="31" t="str">
        <f t="shared" si="403"/>
        <v>?</v>
      </c>
      <c r="AM1626" s="39" t="str">
        <f t="shared" si="404"/>
        <v/>
      </c>
      <c r="AN1626" s="31" t="str">
        <f t="shared" si="405"/>
        <v/>
      </c>
      <c r="AO1626" s="32" t="str">
        <f t="shared" si="406"/>
        <v/>
      </c>
      <c r="AP1626" s="32" t="str">
        <f t="shared" si="407"/>
        <v/>
      </c>
      <c r="AQ1626" s="32" t="str">
        <f t="shared" si="408"/>
        <v/>
      </c>
      <c r="AR1626" s="32" t="str">
        <f t="shared" si="409"/>
        <v/>
      </c>
      <c r="AS1626" s="32" t="str">
        <f t="shared" si="410"/>
        <v/>
      </c>
      <c r="AT1626" s="96" t="str">
        <f t="shared" si="411"/>
        <v xml:space="preserve"> </v>
      </c>
    </row>
    <row r="1627" spans="1:46" ht="14.25">
      <c r="A1627" s="84"/>
      <c r="B1627" s="101"/>
      <c r="C1627" s="102"/>
      <c r="D1627" s="102"/>
      <c r="E1627" s="102"/>
      <c r="F1627" s="103"/>
      <c r="H1627" s="104"/>
      <c r="J1627" s="101"/>
      <c r="K1627" s="102"/>
      <c r="L1627" s="102"/>
      <c r="M1627" s="102"/>
      <c r="N1627" s="102"/>
      <c r="O1627" s="102"/>
      <c r="P1627" s="102"/>
      <c r="Q1627" s="102"/>
      <c r="R1627" s="105"/>
      <c r="T1627" s="101"/>
      <c r="U1627" s="102"/>
      <c r="V1627" s="102"/>
      <c r="W1627" s="102"/>
      <c r="X1627" s="106"/>
      <c r="Z1627" s="107"/>
      <c r="AA1627" s="108"/>
      <c r="AB1627" s="108"/>
      <c r="AC1627" s="108"/>
      <c r="AD1627" s="109"/>
      <c r="AF1627" s="32" t="str">
        <f t="shared" si="397"/>
        <v/>
      </c>
      <c r="AG1627" s="31" t="str">
        <f t="shared" si="398"/>
        <v>?</v>
      </c>
      <c r="AH1627" s="31" t="str">
        <f t="shared" si="399"/>
        <v>?</v>
      </c>
      <c r="AI1627" s="31" t="str">
        <f t="shared" si="400"/>
        <v>?</v>
      </c>
      <c r="AJ1627" s="31" t="str">
        <f t="shared" si="401"/>
        <v>?</v>
      </c>
      <c r="AK1627" s="31" t="str">
        <f t="shared" si="402"/>
        <v>?</v>
      </c>
      <c r="AL1627" s="31" t="str">
        <f t="shared" si="403"/>
        <v>?</v>
      </c>
      <c r="AM1627" s="39" t="str">
        <f t="shared" si="404"/>
        <v/>
      </c>
      <c r="AN1627" s="31" t="str">
        <f t="shared" si="405"/>
        <v/>
      </c>
      <c r="AO1627" s="32" t="str">
        <f t="shared" si="406"/>
        <v/>
      </c>
      <c r="AP1627" s="32" t="str">
        <f t="shared" si="407"/>
        <v/>
      </c>
      <c r="AQ1627" s="32" t="str">
        <f t="shared" si="408"/>
        <v/>
      </c>
      <c r="AR1627" s="32" t="str">
        <f t="shared" si="409"/>
        <v/>
      </c>
      <c r="AS1627" s="32" t="str">
        <f t="shared" si="410"/>
        <v/>
      </c>
      <c r="AT1627" s="96" t="str">
        <f t="shared" si="411"/>
        <v xml:space="preserve"> </v>
      </c>
    </row>
    <row r="1628" spans="1:46" ht="14.25">
      <c r="A1628" s="84"/>
      <c r="B1628" s="101"/>
      <c r="C1628" s="102"/>
      <c r="D1628" s="102"/>
      <c r="E1628" s="102"/>
      <c r="F1628" s="103"/>
      <c r="H1628" s="104"/>
      <c r="J1628" s="101"/>
      <c r="K1628" s="102"/>
      <c r="L1628" s="102"/>
      <c r="M1628" s="102"/>
      <c r="N1628" s="102"/>
      <c r="O1628" s="102"/>
      <c r="P1628" s="102"/>
      <c r="Q1628" s="102"/>
      <c r="R1628" s="105"/>
      <c r="T1628" s="101"/>
      <c r="U1628" s="102"/>
      <c r="V1628" s="102"/>
      <c r="W1628" s="102"/>
      <c r="X1628" s="106"/>
      <c r="Z1628" s="107"/>
      <c r="AA1628" s="108"/>
      <c r="AB1628" s="108"/>
      <c r="AC1628" s="108"/>
      <c r="AD1628" s="109"/>
      <c r="AF1628" s="32" t="str">
        <f t="shared" si="397"/>
        <v/>
      </c>
      <c r="AG1628" s="31" t="str">
        <f t="shared" si="398"/>
        <v>?</v>
      </c>
      <c r="AH1628" s="31" t="str">
        <f t="shared" si="399"/>
        <v>?</v>
      </c>
      <c r="AI1628" s="31" t="str">
        <f t="shared" si="400"/>
        <v>?</v>
      </c>
      <c r="AJ1628" s="31" t="str">
        <f t="shared" si="401"/>
        <v>?</v>
      </c>
      <c r="AK1628" s="31" t="str">
        <f t="shared" si="402"/>
        <v>?</v>
      </c>
      <c r="AL1628" s="31" t="str">
        <f t="shared" si="403"/>
        <v>?</v>
      </c>
      <c r="AM1628" s="39" t="str">
        <f t="shared" si="404"/>
        <v/>
      </c>
      <c r="AN1628" s="31" t="str">
        <f t="shared" si="405"/>
        <v/>
      </c>
      <c r="AO1628" s="32" t="str">
        <f t="shared" si="406"/>
        <v/>
      </c>
      <c r="AP1628" s="32" t="str">
        <f t="shared" si="407"/>
        <v/>
      </c>
      <c r="AQ1628" s="32" t="str">
        <f t="shared" si="408"/>
        <v/>
      </c>
      <c r="AR1628" s="32" t="str">
        <f t="shared" si="409"/>
        <v/>
      </c>
      <c r="AS1628" s="32" t="str">
        <f t="shared" si="410"/>
        <v/>
      </c>
      <c r="AT1628" s="96" t="str">
        <f t="shared" si="411"/>
        <v xml:space="preserve"> </v>
      </c>
    </row>
    <row r="1629" spans="1:46" ht="14.25">
      <c r="A1629" s="84"/>
      <c r="B1629" s="101"/>
      <c r="C1629" s="102"/>
      <c r="D1629" s="102"/>
      <c r="E1629" s="102"/>
      <c r="F1629" s="103"/>
      <c r="H1629" s="104"/>
      <c r="J1629" s="101"/>
      <c r="K1629" s="102"/>
      <c r="L1629" s="102"/>
      <c r="M1629" s="102"/>
      <c r="N1629" s="102"/>
      <c r="O1629" s="102"/>
      <c r="P1629" s="102"/>
      <c r="Q1629" s="102"/>
      <c r="R1629" s="105"/>
      <c r="T1629" s="101"/>
      <c r="U1629" s="102"/>
      <c r="V1629" s="102"/>
      <c r="W1629" s="102"/>
      <c r="X1629" s="106"/>
      <c r="Z1629" s="107"/>
      <c r="AA1629" s="108"/>
      <c r="AB1629" s="108"/>
      <c r="AC1629" s="108"/>
      <c r="AD1629" s="109"/>
      <c r="AF1629" s="32" t="str">
        <f t="shared" si="397"/>
        <v/>
      </c>
      <c r="AG1629" s="31" t="str">
        <f t="shared" si="398"/>
        <v>?</v>
      </c>
      <c r="AH1629" s="31" t="str">
        <f t="shared" si="399"/>
        <v>?</v>
      </c>
      <c r="AI1629" s="31" t="str">
        <f t="shared" si="400"/>
        <v>?</v>
      </c>
      <c r="AJ1629" s="31" t="str">
        <f t="shared" si="401"/>
        <v>?</v>
      </c>
      <c r="AK1629" s="31" t="str">
        <f t="shared" si="402"/>
        <v>?</v>
      </c>
      <c r="AL1629" s="31" t="str">
        <f t="shared" si="403"/>
        <v>?</v>
      </c>
      <c r="AM1629" s="39" t="str">
        <f t="shared" si="404"/>
        <v/>
      </c>
      <c r="AN1629" s="31" t="str">
        <f t="shared" si="405"/>
        <v/>
      </c>
      <c r="AO1629" s="32" t="str">
        <f t="shared" si="406"/>
        <v/>
      </c>
      <c r="AP1629" s="32" t="str">
        <f t="shared" si="407"/>
        <v/>
      </c>
      <c r="AQ1629" s="32" t="str">
        <f t="shared" si="408"/>
        <v/>
      </c>
      <c r="AR1629" s="32" t="str">
        <f t="shared" si="409"/>
        <v/>
      </c>
      <c r="AS1629" s="32" t="str">
        <f t="shared" si="410"/>
        <v/>
      </c>
      <c r="AT1629" s="96" t="str">
        <f t="shared" si="411"/>
        <v xml:space="preserve"> </v>
      </c>
    </row>
    <row r="1630" spans="1:46" ht="14.25">
      <c r="A1630" s="84"/>
      <c r="B1630" s="101"/>
      <c r="C1630" s="102"/>
      <c r="D1630" s="102"/>
      <c r="E1630" s="102"/>
      <c r="F1630" s="103"/>
      <c r="H1630" s="104"/>
      <c r="J1630" s="101"/>
      <c r="K1630" s="102"/>
      <c r="L1630" s="102"/>
      <c r="M1630" s="102"/>
      <c r="N1630" s="102"/>
      <c r="O1630" s="102"/>
      <c r="P1630" s="102"/>
      <c r="Q1630" s="102"/>
      <c r="R1630" s="105"/>
      <c r="T1630" s="101"/>
      <c r="U1630" s="102"/>
      <c r="V1630" s="102"/>
      <c r="W1630" s="102"/>
      <c r="X1630" s="106"/>
      <c r="Z1630" s="107"/>
      <c r="AA1630" s="108"/>
      <c r="AB1630" s="108"/>
      <c r="AC1630" s="108"/>
      <c r="AD1630" s="109"/>
      <c r="AF1630" s="32" t="str">
        <f t="shared" ref="AF1630:AF1693" si="412">IF(COUNTA(H1630)&gt;0,CONCATENATE(" [",H1630,"] "),"")</f>
        <v/>
      </c>
      <c r="AG1630" s="31" t="str">
        <f t="shared" ref="AG1630:AG1693" si="413">IF(COUNTA(L1630)&gt;0,RIGHT(L1630,LEN(L1630)-5),"?")</f>
        <v>?</v>
      </c>
      <c r="AH1630" s="31" t="str">
        <f t="shared" ref="AH1630:AH1693" si="414">IF(COUNTA(M1630)&gt;0,RIGHT(M1630,LEN(M1630)-5),"?")</f>
        <v>?</v>
      </c>
      <c r="AI1630" s="31" t="str">
        <f t="shared" ref="AI1630:AI1693" si="415">IF(COUNTA(N1630)&gt;0,RIGHT(N1630,LEN(N1630)-5),"?")</f>
        <v>?</v>
      </c>
      <c r="AJ1630" s="31" t="str">
        <f t="shared" ref="AJ1630:AJ1693" si="416">IF(COUNTA(O1630)&gt;0,RIGHT(O1630,LEN(O1630)-5),"?")</f>
        <v>?</v>
      </c>
      <c r="AK1630" s="31" t="str">
        <f t="shared" ref="AK1630:AK1693" si="417">IF(COUNTA(P1630)&gt;0,RIGHT(P1630,LEN(P1630)-5),"?")</f>
        <v>?</v>
      </c>
      <c r="AL1630" s="31" t="str">
        <f t="shared" ref="AL1630:AL1693" si="418">IF(COUNTA(Q1630)&gt;0,RIGHT(Q1630,LEN(Q1630)-5),"?")</f>
        <v>?</v>
      </c>
      <c r="AM1630" s="39" t="str">
        <f t="shared" ref="AM1630:AM1693" si="419">IF(COUNTA(R1630)&gt;0,CONCATENATE(" Fasta: ",RIGHT(R1630,LEN(R1630)-5)),"")</f>
        <v/>
      </c>
      <c r="AN1630" s="31" t="str">
        <f t="shared" ref="AN1630:AN1693" si="420">IF(A1630="Målvakt",CONCATENATE(AG1630," - ",AK1630),"")</f>
        <v/>
      </c>
      <c r="AO1630" s="32" t="str">
        <f t="shared" ref="AO1630:AO1693" si="421">IF(A1630="Försvarare",CONCATENATE(AK1630," - ",AH1630," - ",AJ1630," - ",AI1630),"")</f>
        <v/>
      </c>
      <c r="AP1630" s="32" t="str">
        <f t="shared" ref="AP1630:AP1693" si="422">IF(A1630="Inner",CONCATENATE(AH1630," - ",AI1630," - ",AK1630),"")</f>
        <v/>
      </c>
      <c r="AQ1630" s="32" t="str">
        <f t="shared" ref="AQ1630:AQ1693" si="423">IF(A1630="Ytter",CONCATENATE(AJ1630," - ",AH1630," - ",AI1630," - ",AK1630),"")</f>
        <v/>
      </c>
      <c r="AR1630" s="32" t="str">
        <f t="shared" ref="AR1630:AR1693" si="424">IF(A1630="Anfallare",CONCATENATE(AL1630," - ",AI1630," - ",AJ1630),"")</f>
        <v/>
      </c>
      <c r="AS1630" s="32" t="str">
        <f t="shared" ref="AS1630:AS1693" si="425">IF(A1630="Def anfallare",CONCATENATE(AI1630," - ",AH1630," - ",AL1630," - ",AJ1630),"")</f>
        <v/>
      </c>
      <c r="AT1630" s="96" t="str">
        <f t="shared" si="411"/>
        <v xml:space="preserve"> </v>
      </c>
    </row>
    <row r="1631" spans="1:46" ht="14.25">
      <c r="A1631" s="84"/>
      <c r="B1631" s="101"/>
      <c r="C1631" s="102"/>
      <c r="D1631" s="102"/>
      <c r="E1631" s="102"/>
      <c r="F1631" s="103"/>
      <c r="H1631" s="104"/>
      <c r="J1631" s="101"/>
      <c r="K1631" s="102"/>
      <c r="L1631" s="102"/>
      <c r="M1631" s="102"/>
      <c r="N1631" s="102"/>
      <c r="O1631" s="102"/>
      <c r="P1631" s="102"/>
      <c r="Q1631" s="102"/>
      <c r="R1631" s="105"/>
      <c r="T1631" s="101"/>
      <c r="U1631" s="102"/>
      <c r="V1631" s="102"/>
      <c r="W1631" s="102"/>
      <c r="X1631" s="106"/>
      <c r="Z1631" s="107"/>
      <c r="AA1631" s="108"/>
      <c r="AB1631" s="108"/>
      <c r="AC1631" s="108"/>
      <c r="AD1631" s="109"/>
      <c r="AF1631" s="32" t="str">
        <f t="shared" si="412"/>
        <v/>
      </c>
      <c r="AG1631" s="31" t="str">
        <f t="shared" si="413"/>
        <v>?</v>
      </c>
      <c r="AH1631" s="31" t="str">
        <f t="shared" si="414"/>
        <v>?</v>
      </c>
      <c r="AI1631" s="31" t="str">
        <f t="shared" si="415"/>
        <v>?</v>
      </c>
      <c r="AJ1631" s="31" t="str">
        <f t="shared" si="416"/>
        <v>?</v>
      </c>
      <c r="AK1631" s="31" t="str">
        <f t="shared" si="417"/>
        <v>?</v>
      </c>
      <c r="AL1631" s="31" t="str">
        <f t="shared" si="418"/>
        <v>?</v>
      </c>
      <c r="AM1631" s="39" t="str">
        <f t="shared" si="419"/>
        <v/>
      </c>
      <c r="AN1631" s="31" t="str">
        <f t="shared" si="420"/>
        <v/>
      </c>
      <c r="AO1631" s="32" t="str">
        <f t="shared" si="421"/>
        <v/>
      </c>
      <c r="AP1631" s="32" t="str">
        <f t="shared" si="422"/>
        <v/>
      </c>
      <c r="AQ1631" s="32" t="str">
        <f t="shared" si="423"/>
        <v/>
      </c>
      <c r="AR1631" s="32" t="str">
        <f t="shared" si="424"/>
        <v/>
      </c>
      <c r="AS1631" s="32" t="str">
        <f t="shared" si="425"/>
        <v/>
      </c>
      <c r="AT1631" s="96" t="str">
        <f t="shared" si="411"/>
        <v xml:space="preserve"> </v>
      </c>
    </row>
    <row r="1632" spans="1:46" ht="14.25">
      <c r="A1632" s="84"/>
      <c r="B1632" s="101"/>
      <c r="C1632" s="102"/>
      <c r="D1632" s="102"/>
      <c r="E1632" s="102"/>
      <c r="F1632" s="103"/>
      <c r="H1632" s="104"/>
      <c r="J1632" s="101"/>
      <c r="K1632" s="102"/>
      <c r="L1632" s="102"/>
      <c r="M1632" s="102"/>
      <c r="N1632" s="102"/>
      <c r="O1632" s="102"/>
      <c r="P1632" s="102"/>
      <c r="Q1632" s="102"/>
      <c r="R1632" s="105"/>
      <c r="T1632" s="101"/>
      <c r="U1632" s="102"/>
      <c r="V1632" s="102"/>
      <c r="W1632" s="102"/>
      <c r="X1632" s="106"/>
      <c r="Z1632" s="107"/>
      <c r="AA1632" s="108"/>
      <c r="AB1632" s="108"/>
      <c r="AC1632" s="108"/>
      <c r="AD1632" s="109"/>
      <c r="AF1632" s="32" t="str">
        <f t="shared" si="412"/>
        <v/>
      </c>
      <c r="AG1632" s="31" t="str">
        <f t="shared" si="413"/>
        <v>?</v>
      </c>
      <c r="AH1632" s="31" t="str">
        <f t="shared" si="414"/>
        <v>?</v>
      </c>
      <c r="AI1632" s="31" t="str">
        <f t="shared" si="415"/>
        <v>?</v>
      </c>
      <c r="AJ1632" s="31" t="str">
        <f t="shared" si="416"/>
        <v>?</v>
      </c>
      <c r="AK1632" s="31" t="str">
        <f t="shared" si="417"/>
        <v>?</v>
      </c>
      <c r="AL1632" s="31" t="str">
        <f t="shared" si="418"/>
        <v>?</v>
      </c>
      <c r="AM1632" s="39" t="str">
        <f t="shared" si="419"/>
        <v/>
      </c>
      <c r="AN1632" s="31" t="str">
        <f t="shared" si="420"/>
        <v/>
      </c>
      <c r="AO1632" s="32" t="str">
        <f t="shared" si="421"/>
        <v/>
      </c>
      <c r="AP1632" s="32" t="str">
        <f t="shared" si="422"/>
        <v/>
      </c>
      <c r="AQ1632" s="32" t="str">
        <f t="shared" si="423"/>
        <v/>
      </c>
      <c r="AR1632" s="32" t="str">
        <f t="shared" si="424"/>
        <v/>
      </c>
      <c r="AS1632" s="32" t="str">
        <f t="shared" si="425"/>
        <v/>
      </c>
      <c r="AT1632" s="96" t="str">
        <f t="shared" si="411"/>
        <v xml:space="preserve"> </v>
      </c>
    </row>
    <row r="1633" spans="1:46" ht="14.25">
      <c r="A1633" s="84"/>
      <c r="B1633" s="101"/>
      <c r="C1633" s="102"/>
      <c r="D1633" s="102"/>
      <c r="E1633" s="102"/>
      <c r="F1633" s="103"/>
      <c r="H1633" s="104"/>
      <c r="J1633" s="101"/>
      <c r="K1633" s="102"/>
      <c r="L1633" s="102"/>
      <c r="M1633" s="102"/>
      <c r="N1633" s="102"/>
      <c r="O1633" s="102"/>
      <c r="P1633" s="102"/>
      <c r="Q1633" s="102"/>
      <c r="R1633" s="105"/>
      <c r="T1633" s="101"/>
      <c r="U1633" s="102"/>
      <c r="V1633" s="102"/>
      <c r="W1633" s="102"/>
      <c r="X1633" s="106"/>
      <c r="Z1633" s="107"/>
      <c r="AA1633" s="108"/>
      <c r="AB1633" s="108"/>
      <c r="AC1633" s="108"/>
      <c r="AD1633" s="109"/>
      <c r="AF1633" s="32" t="str">
        <f t="shared" si="412"/>
        <v/>
      </c>
      <c r="AG1633" s="31" t="str">
        <f t="shared" si="413"/>
        <v>?</v>
      </c>
      <c r="AH1633" s="31" t="str">
        <f t="shared" si="414"/>
        <v>?</v>
      </c>
      <c r="AI1633" s="31" t="str">
        <f t="shared" si="415"/>
        <v>?</v>
      </c>
      <c r="AJ1633" s="31" t="str">
        <f t="shared" si="416"/>
        <v>?</v>
      </c>
      <c r="AK1633" s="31" t="str">
        <f t="shared" si="417"/>
        <v>?</v>
      </c>
      <c r="AL1633" s="31" t="str">
        <f t="shared" si="418"/>
        <v>?</v>
      </c>
      <c r="AM1633" s="39" t="str">
        <f t="shared" si="419"/>
        <v/>
      </c>
      <c r="AN1633" s="31" t="str">
        <f t="shared" si="420"/>
        <v/>
      </c>
      <c r="AO1633" s="32" t="str">
        <f t="shared" si="421"/>
        <v/>
      </c>
      <c r="AP1633" s="32" t="str">
        <f t="shared" si="422"/>
        <v/>
      </c>
      <c r="AQ1633" s="32" t="str">
        <f t="shared" si="423"/>
        <v/>
      </c>
      <c r="AR1633" s="32" t="str">
        <f t="shared" si="424"/>
        <v/>
      </c>
      <c r="AS1633" s="32" t="str">
        <f t="shared" si="425"/>
        <v/>
      </c>
      <c r="AT1633" s="96" t="str">
        <f t="shared" si="411"/>
        <v xml:space="preserve"> </v>
      </c>
    </row>
    <row r="1634" spans="1:46" ht="14.25">
      <c r="A1634" s="84"/>
      <c r="B1634" s="101"/>
      <c r="C1634" s="102"/>
      <c r="D1634" s="102"/>
      <c r="E1634" s="102"/>
      <c r="F1634" s="103"/>
      <c r="H1634" s="104"/>
      <c r="J1634" s="101"/>
      <c r="K1634" s="102"/>
      <c r="L1634" s="102"/>
      <c r="M1634" s="102"/>
      <c r="N1634" s="102"/>
      <c r="O1634" s="102"/>
      <c r="P1634" s="102"/>
      <c r="Q1634" s="102"/>
      <c r="R1634" s="105"/>
      <c r="T1634" s="101"/>
      <c r="U1634" s="102"/>
      <c r="V1634" s="102"/>
      <c r="W1634" s="102"/>
      <c r="X1634" s="106"/>
      <c r="Z1634" s="107"/>
      <c r="AA1634" s="108"/>
      <c r="AB1634" s="108"/>
      <c r="AC1634" s="108"/>
      <c r="AD1634" s="109"/>
      <c r="AF1634" s="32" t="str">
        <f t="shared" si="412"/>
        <v/>
      </c>
      <c r="AG1634" s="31" t="str">
        <f t="shared" si="413"/>
        <v>?</v>
      </c>
      <c r="AH1634" s="31" t="str">
        <f t="shared" si="414"/>
        <v>?</v>
      </c>
      <c r="AI1634" s="31" t="str">
        <f t="shared" si="415"/>
        <v>?</v>
      </c>
      <c r="AJ1634" s="31" t="str">
        <f t="shared" si="416"/>
        <v>?</v>
      </c>
      <c r="AK1634" s="31" t="str">
        <f t="shared" si="417"/>
        <v>?</v>
      </c>
      <c r="AL1634" s="31" t="str">
        <f t="shared" si="418"/>
        <v>?</v>
      </c>
      <c r="AM1634" s="39" t="str">
        <f t="shared" si="419"/>
        <v/>
      </c>
      <c r="AN1634" s="31" t="str">
        <f t="shared" si="420"/>
        <v/>
      </c>
      <c r="AO1634" s="32" t="str">
        <f t="shared" si="421"/>
        <v/>
      </c>
      <c r="AP1634" s="32" t="str">
        <f t="shared" si="422"/>
        <v/>
      </c>
      <c r="AQ1634" s="32" t="str">
        <f t="shared" si="423"/>
        <v/>
      </c>
      <c r="AR1634" s="32" t="str">
        <f t="shared" si="424"/>
        <v/>
      </c>
      <c r="AS1634" s="32" t="str">
        <f t="shared" si="425"/>
        <v/>
      </c>
      <c r="AT1634" s="96" t="str">
        <f t="shared" si="411"/>
        <v xml:space="preserve"> </v>
      </c>
    </row>
    <row r="1635" spans="1:46" ht="14.25">
      <c r="A1635" s="84"/>
      <c r="B1635" s="101"/>
      <c r="C1635" s="102"/>
      <c r="D1635" s="102"/>
      <c r="E1635" s="102"/>
      <c r="F1635" s="103"/>
      <c r="H1635" s="104"/>
      <c r="J1635" s="101"/>
      <c r="K1635" s="102"/>
      <c r="L1635" s="102"/>
      <c r="M1635" s="102"/>
      <c r="N1635" s="102"/>
      <c r="O1635" s="102"/>
      <c r="P1635" s="102"/>
      <c r="Q1635" s="102"/>
      <c r="R1635" s="105"/>
      <c r="T1635" s="101"/>
      <c r="U1635" s="102"/>
      <c r="V1635" s="102"/>
      <c r="W1635" s="102"/>
      <c r="X1635" s="106"/>
      <c r="Z1635" s="107"/>
      <c r="AA1635" s="108"/>
      <c r="AB1635" s="108"/>
      <c r="AC1635" s="108"/>
      <c r="AD1635" s="109"/>
      <c r="AF1635" s="32" t="str">
        <f t="shared" si="412"/>
        <v/>
      </c>
      <c r="AG1635" s="31" t="str">
        <f t="shared" si="413"/>
        <v>?</v>
      </c>
      <c r="AH1635" s="31" t="str">
        <f t="shared" si="414"/>
        <v>?</v>
      </c>
      <c r="AI1635" s="31" t="str">
        <f t="shared" si="415"/>
        <v>?</v>
      </c>
      <c r="AJ1635" s="31" t="str">
        <f t="shared" si="416"/>
        <v>?</v>
      </c>
      <c r="AK1635" s="31" t="str">
        <f t="shared" si="417"/>
        <v>?</v>
      </c>
      <c r="AL1635" s="31" t="str">
        <f t="shared" si="418"/>
        <v>?</v>
      </c>
      <c r="AM1635" s="39" t="str">
        <f t="shared" si="419"/>
        <v/>
      </c>
      <c r="AN1635" s="31" t="str">
        <f t="shared" si="420"/>
        <v/>
      </c>
      <c r="AO1635" s="32" t="str">
        <f t="shared" si="421"/>
        <v/>
      </c>
      <c r="AP1635" s="32" t="str">
        <f t="shared" si="422"/>
        <v/>
      </c>
      <c r="AQ1635" s="32" t="str">
        <f t="shared" si="423"/>
        <v/>
      </c>
      <c r="AR1635" s="32" t="str">
        <f t="shared" si="424"/>
        <v/>
      </c>
      <c r="AS1635" s="32" t="str">
        <f t="shared" si="425"/>
        <v/>
      </c>
      <c r="AT1635" s="96" t="str">
        <f t="shared" si="411"/>
        <v xml:space="preserve"> </v>
      </c>
    </row>
    <row r="1636" spans="1:46" ht="14.25">
      <c r="A1636" s="84"/>
      <c r="B1636" s="101"/>
      <c r="C1636" s="102"/>
      <c r="D1636" s="102"/>
      <c r="E1636" s="102"/>
      <c r="F1636" s="103"/>
      <c r="H1636" s="104"/>
      <c r="J1636" s="101"/>
      <c r="K1636" s="102"/>
      <c r="L1636" s="102"/>
      <c r="M1636" s="102"/>
      <c r="N1636" s="102"/>
      <c r="O1636" s="102"/>
      <c r="P1636" s="102"/>
      <c r="Q1636" s="102"/>
      <c r="R1636" s="105"/>
      <c r="T1636" s="101"/>
      <c r="U1636" s="102"/>
      <c r="V1636" s="102"/>
      <c r="W1636" s="102"/>
      <c r="X1636" s="106"/>
      <c r="Z1636" s="107"/>
      <c r="AA1636" s="108"/>
      <c r="AB1636" s="108"/>
      <c r="AC1636" s="108"/>
      <c r="AD1636" s="109"/>
      <c r="AF1636" s="32" t="str">
        <f t="shared" si="412"/>
        <v/>
      </c>
      <c r="AG1636" s="31" t="str">
        <f t="shared" si="413"/>
        <v>?</v>
      </c>
      <c r="AH1636" s="31" t="str">
        <f t="shared" si="414"/>
        <v>?</v>
      </c>
      <c r="AI1636" s="31" t="str">
        <f t="shared" si="415"/>
        <v>?</v>
      </c>
      <c r="AJ1636" s="31" t="str">
        <f t="shared" si="416"/>
        <v>?</v>
      </c>
      <c r="AK1636" s="31" t="str">
        <f t="shared" si="417"/>
        <v>?</v>
      </c>
      <c r="AL1636" s="31" t="str">
        <f t="shared" si="418"/>
        <v>?</v>
      </c>
      <c r="AM1636" s="39" t="str">
        <f t="shared" si="419"/>
        <v/>
      </c>
      <c r="AN1636" s="31" t="str">
        <f t="shared" si="420"/>
        <v/>
      </c>
      <c r="AO1636" s="32" t="str">
        <f t="shared" si="421"/>
        <v/>
      </c>
      <c r="AP1636" s="32" t="str">
        <f t="shared" si="422"/>
        <v/>
      </c>
      <c r="AQ1636" s="32" t="str">
        <f t="shared" si="423"/>
        <v/>
      </c>
      <c r="AR1636" s="32" t="str">
        <f t="shared" si="424"/>
        <v/>
      </c>
      <c r="AS1636" s="32" t="str">
        <f t="shared" si="425"/>
        <v/>
      </c>
      <c r="AT1636" s="96" t="str">
        <f t="shared" si="411"/>
        <v xml:space="preserve"> </v>
      </c>
    </row>
    <row r="1637" spans="1:46" ht="14.25">
      <c r="A1637" s="84"/>
      <c r="B1637" s="101"/>
      <c r="C1637" s="102"/>
      <c r="D1637" s="102"/>
      <c r="E1637" s="102"/>
      <c r="F1637" s="103"/>
      <c r="H1637" s="104"/>
      <c r="J1637" s="101"/>
      <c r="K1637" s="102"/>
      <c r="L1637" s="102"/>
      <c r="M1637" s="102"/>
      <c r="N1637" s="102"/>
      <c r="O1637" s="102"/>
      <c r="P1637" s="102"/>
      <c r="Q1637" s="102"/>
      <c r="R1637" s="105"/>
      <c r="T1637" s="101"/>
      <c r="U1637" s="102"/>
      <c r="V1637" s="102"/>
      <c r="W1637" s="102"/>
      <c r="X1637" s="106"/>
      <c r="Z1637" s="107"/>
      <c r="AA1637" s="108"/>
      <c r="AB1637" s="108"/>
      <c r="AC1637" s="108"/>
      <c r="AD1637" s="109"/>
      <c r="AF1637" s="32" t="str">
        <f t="shared" si="412"/>
        <v/>
      </c>
      <c r="AG1637" s="31" t="str">
        <f t="shared" si="413"/>
        <v>?</v>
      </c>
      <c r="AH1637" s="31" t="str">
        <f t="shared" si="414"/>
        <v>?</v>
      </c>
      <c r="AI1637" s="31" t="str">
        <f t="shared" si="415"/>
        <v>?</v>
      </c>
      <c r="AJ1637" s="31" t="str">
        <f t="shared" si="416"/>
        <v>?</v>
      </c>
      <c r="AK1637" s="31" t="str">
        <f t="shared" si="417"/>
        <v>?</v>
      </c>
      <c r="AL1637" s="31" t="str">
        <f t="shared" si="418"/>
        <v>?</v>
      </c>
      <c r="AM1637" s="39" t="str">
        <f t="shared" si="419"/>
        <v/>
      </c>
      <c r="AN1637" s="31" t="str">
        <f t="shared" si="420"/>
        <v/>
      </c>
      <c r="AO1637" s="32" t="str">
        <f t="shared" si="421"/>
        <v/>
      </c>
      <c r="AP1637" s="32" t="str">
        <f t="shared" si="422"/>
        <v/>
      </c>
      <c r="AQ1637" s="32" t="str">
        <f t="shared" si="423"/>
        <v/>
      </c>
      <c r="AR1637" s="32" t="str">
        <f t="shared" si="424"/>
        <v/>
      </c>
      <c r="AS1637" s="32" t="str">
        <f t="shared" si="425"/>
        <v/>
      </c>
      <c r="AT1637" s="96" t="str">
        <f t="shared" ref="AT1637:AT1700" si="426">CONCATENATE(IF(Z1637="LL","[u]",IF(Z1637="Ny","[i]",IF(Z1637="Extra koll","[b]",""))),F1637," ",C1637,IF(COUNTA(D1637)&gt;0,CONCATENATE(" [playerid=",D1637,"] "),""),AN1637,AO1637,AP1637,AQ1637,AR1637,AS1637,AF1637,AM1637,IF(Z1637="LL","[/u]",IF(Z1637="Ny","[/i]",IF(Z1637="Extra koll","[/b]",""))))</f>
        <v xml:space="preserve"> </v>
      </c>
    </row>
    <row r="1638" spans="1:46" ht="14.25">
      <c r="A1638" s="84"/>
      <c r="B1638" s="101"/>
      <c r="C1638" s="102"/>
      <c r="D1638" s="102"/>
      <c r="E1638" s="102"/>
      <c r="F1638" s="103"/>
      <c r="H1638" s="104"/>
      <c r="J1638" s="101"/>
      <c r="K1638" s="102"/>
      <c r="L1638" s="102"/>
      <c r="M1638" s="102"/>
      <c r="N1638" s="102"/>
      <c r="O1638" s="102"/>
      <c r="P1638" s="102"/>
      <c r="Q1638" s="102"/>
      <c r="R1638" s="105"/>
      <c r="T1638" s="101"/>
      <c r="U1638" s="102"/>
      <c r="V1638" s="102"/>
      <c r="W1638" s="102"/>
      <c r="X1638" s="106"/>
      <c r="Z1638" s="107"/>
      <c r="AA1638" s="108"/>
      <c r="AB1638" s="108"/>
      <c r="AC1638" s="108"/>
      <c r="AD1638" s="109"/>
      <c r="AF1638" s="32" t="str">
        <f t="shared" si="412"/>
        <v/>
      </c>
      <c r="AG1638" s="31" t="str">
        <f t="shared" si="413"/>
        <v>?</v>
      </c>
      <c r="AH1638" s="31" t="str">
        <f t="shared" si="414"/>
        <v>?</v>
      </c>
      <c r="AI1638" s="31" t="str">
        <f t="shared" si="415"/>
        <v>?</v>
      </c>
      <c r="AJ1638" s="31" t="str">
        <f t="shared" si="416"/>
        <v>?</v>
      </c>
      <c r="AK1638" s="31" t="str">
        <f t="shared" si="417"/>
        <v>?</v>
      </c>
      <c r="AL1638" s="31" t="str">
        <f t="shared" si="418"/>
        <v>?</v>
      </c>
      <c r="AM1638" s="39" t="str">
        <f t="shared" si="419"/>
        <v/>
      </c>
      <c r="AN1638" s="31" t="str">
        <f t="shared" si="420"/>
        <v/>
      </c>
      <c r="AO1638" s="32" t="str">
        <f t="shared" si="421"/>
        <v/>
      </c>
      <c r="AP1638" s="32" t="str">
        <f t="shared" si="422"/>
        <v/>
      </c>
      <c r="AQ1638" s="32" t="str">
        <f t="shared" si="423"/>
        <v/>
      </c>
      <c r="AR1638" s="32" t="str">
        <f t="shared" si="424"/>
        <v/>
      </c>
      <c r="AS1638" s="32" t="str">
        <f t="shared" si="425"/>
        <v/>
      </c>
      <c r="AT1638" s="96" t="str">
        <f t="shared" si="426"/>
        <v xml:space="preserve"> </v>
      </c>
    </row>
    <row r="1639" spans="1:46" ht="14.25">
      <c r="A1639" s="84"/>
      <c r="B1639" s="101"/>
      <c r="C1639" s="102"/>
      <c r="D1639" s="102"/>
      <c r="E1639" s="102"/>
      <c r="F1639" s="103"/>
      <c r="H1639" s="104"/>
      <c r="J1639" s="101"/>
      <c r="K1639" s="102"/>
      <c r="L1639" s="102"/>
      <c r="M1639" s="102"/>
      <c r="N1639" s="102"/>
      <c r="O1639" s="102"/>
      <c r="P1639" s="102"/>
      <c r="Q1639" s="102"/>
      <c r="R1639" s="105"/>
      <c r="T1639" s="101"/>
      <c r="U1639" s="102"/>
      <c r="V1639" s="102"/>
      <c r="W1639" s="102"/>
      <c r="X1639" s="106"/>
      <c r="Z1639" s="107"/>
      <c r="AA1639" s="108"/>
      <c r="AB1639" s="108"/>
      <c r="AC1639" s="108"/>
      <c r="AD1639" s="109"/>
      <c r="AF1639" s="32" t="str">
        <f t="shared" si="412"/>
        <v/>
      </c>
      <c r="AG1639" s="31" t="str">
        <f t="shared" si="413"/>
        <v>?</v>
      </c>
      <c r="AH1639" s="31" t="str">
        <f t="shared" si="414"/>
        <v>?</v>
      </c>
      <c r="AI1639" s="31" t="str">
        <f t="shared" si="415"/>
        <v>?</v>
      </c>
      <c r="AJ1639" s="31" t="str">
        <f t="shared" si="416"/>
        <v>?</v>
      </c>
      <c r="AK1639" s="31" t="str">
        <f t="shared" si="417"/>
        <v>?</v>
      </c>
      <c r="AL1639" s="31" t="str">
        <f t="shared" si="418"/>
        <v>?</v>
      </c>
      <c r="AM1639" s="39" t="str">
        <f t="shared" si="419"/>
        <v/>
      </c>
      <c r="AN1639" s="31" t="str">
        <f t="shared" si="420"/>
        <v/>
      </c>
      <c r="AO1639" s="32" t="str">
        <f t="shared" si="421"/>
        <v/>
      </c>
      <c r="AP1639" s="32" t="str">
        <f t="shared" si="422"/>
        <v/>
      </c>
      <c r="AQ1639" s="32" t="str">
        <f t="shared" si="423"/>
        <v/>
      </c>
      <c r="AR1639" s="32" t="str">
        <f t="shared" si="424"/>
        <v/>
      </c>
      <c r="AS1639" s="32" t="str">
        <f t="shared" si="425"/>
        <v/>
      </c>
      <c r="AT1639" s="96" t="str">
        <f t="shared" si="426"/>
        <v xml:space="preserve"> </v>
      </c>
    </row>
    <row r="1640" spans="1:46" ht="14.25">
      <c r="A1640" s="84"/>
      <c r="B1640" s="101"/>
      <c r="C1640" s="102"/>
      <c r="D1640" s="102"/>
      <c r="E1640" s="102"/>
      <c r="F1640" s="103"/>
      <c r="H1640" s="104"/>
      <c r="J1640" s="101"/>
      <c r="K1640" s="102"/>
      <c r="L1640" s="102"/>
      <c r="M1640" s="102"/>
      <c r="N1640" s="102"/>
      <c r="O1640" s="102"/>
      <c r="P1640" s="102"/>
      <c r="Q1640" s="102"/>
      <c r="R1640" s="105"/>
      <c r="T1640" s="101"/>
      <c r="U1640" s="102"/>
      <c r="V1640" s="102"/>
      <c r="W1640" s="102"/>
      <c r="X1640" s="106"/>
      <c r="Z1640" s="107"/>
      <c r="AA1640" s="108"/>
      <c r="AB1640" s="108"/>
      <c r="AC1640" s="108"/>
      <c r="AD1640" s="109"/>
      <c r="AF1640" s="32" t="str">
        <f t="shared" si="412"/>
        <v/>
      </c>
      <c r="AG1640" s="31" t="str">
        <f t="shared" si="413"/>
        <v>?</v>
      </c>
      <c r="AH1640" s="31" t="str">
        <f t="shared" si="414"/>
        <v>?</v>
      </c>
      <c r="AI1640" s="31" t="str">
        <f t="shared" si="415"/>
        <v>?</v>
      </c>
      <c r="AJ1640" s="31" t="str">
        <f t="shared" si="416"/>
        <v>?</v>
      </c>
      <c r="AK1640" s="31" t="str">
        <f t="shared" si="417"/>
        <v>?</v>
      </c>
      <c r="AL1640" s="31" t="str">
        <f t="shared" si="418"/>
        <v>?</v>
      </c>
      <c r="AM1640" s="39" t="str">
        <f t="shared" si="419"/>
        <v/>
      </c>
      <c r="AN1640" s="31" t="str">
        <f t="shared" si="420"/>
        <v/>
      </c>
      <c r="AO1640" s="32" t="str">
        <f t="shared" si="421"/>
        <v/>
      </c>
      <c r="AP1640" s="32" t="str">
        <f t="shared" si="422"/>
        <v/>
      </c>
      <c r="AQ1640" s="32" t="str">
        <f t="shared" si="423"/>
        <v/>
      </c>
      <c r="AR1640" s="32" t="str">
        <f t="shared" si="424"/>
        <v/>
      </c>
      <c r="AS1640" s="32" t="str">
        <f t="shared" si="425"/>
        <v/>
      </c>
      <c r="AT1640" s="96" t="str">
        <f t="shared" si="426"/>
        <v xml:space="preserve"> </v>
      </c>
    </row>
    <row r="1641" spans="1:46" ht="14.25">
      <c r="A1641" s="84"/>
      <c r="B1641" s="101"/>
      <c r="C1641" s="102"/>
      <c r="D1641" s="102"/>
      <c r="E1641" s="102"/>
      <c r="F1641" s="103"/>
      <c r="H1641" s="104"/>
      <c r="J1641" s="101"/>
      <c r="K1641" s="102"/>
      <c r="L1641" s="102"/>
      <c r="M1641" s="102"/>
      <c r="N1641" s="102"/>
      <c r="O1641" s="102"/>
      <c r="P1641" s="102"/>
      <c r="Q1641" s="102"/>
      <c r="R1641" s="105"/>
      <c r="T1641" s="101"/>
      <c r="U1641" s="102"/>
      <c r="V1641" s="102"/>
      <c r="W1641" s="102"/>
      <c r="X1641" s="106"/>
      <c r="Z1641" s="107"/>
      <c r="AA1641" s="108"/>
      <c r="AB1641" s="108"/>
      <c r="AC1641" s="108"/>
      <c r="AD1641" s="109"/>
      <c r="AF1641" s="32" t="str">
        <f t="shared" si="412"/>
        <v/>
      </c>
      <c r="AG1641" s="31" t="str">
        <f t="shared" si="413"/>
        <v>?</v>
      </c>
      <c r="AH1641" s="31" t="str">
        <f t="shared" si="414"/>
        <v>?</v>
      </c>
      <c r="AI1641" s="31" t="str">
        <f t="shared" si="415"/>
        <v>?</v>
      </c>
      <c r="AJ1641" s="31" t="str">
        <f t="shared" si="416"/>
        <v>?</v>
      </c>
      <c r="AK1641" s="31" t="str">
        <f t="shared" si="417"/>
        <v>?</v>
      </c>
      <c r="AL1641" s="31" t="str">
        <f t="shared" si="418"/>
        <v>?</v>
      </c>
      <c r="AM1641" s="39" t="str">
        <f t="shared" si="419"/>
        <v/>
      </c>
      <c r="AN1641" s="31" t="str">
        <f t="shared" si="420"/>
        <v/>
      </c>
      <c r="AO1641" s="32" t="str">
        <f t="shared" si="421"/>
        <v/>
      </c>
      <c r="AP1641" s="32" t="str">
        <f t="shared" si="422"/>
        <v/>
      </c>
      <c r="AQ1641" s="32" t="str">
        <f t="shared" si="423"/>
        <v/>
      </c>
      <c r="AR1641" s="32" t="str">
        <f t="shared" si="424"/>
        <v/>
      </c>
      <c r="AS1641" s="32" t="str">
        <f t="shared" si="425"/>
        <v/>
      </c>
      <c r="AT1641" s="96" t="str">
        <f t="shared" si="426"/>
        <v xml:space="preserve"> </v>
      </c>
    </row>
    <row r="1642" spans="1:46" ht="14.25">
      <c r="A1642" s="84"/>
      <c r="B1642" s="101"/>
      <c r="C1642" s="102"/>
      <c r="D1642" s="102"/>
      <c r="E1642" s="102"/>
      <c r="F1642" s="103"/>
      <c r="H1642" s="104"/>
      <c r="J1642" s="101"/>
      <c r="K1642" s="102"/>
      <c r="L1642" s="102"/>
      <c r="M1642" s="102"/>
      <c r="N1642" s="102"/>
      <c r="O1642" s="102"/>
      <c r="P1642" s="102"/>
      <c r="Q1642" s="102"/>
      <c r="R1642" s="105"/>
      <c r="T1642" s="101"/>
      <c r="U1642" s="102"/>
      <c r="V1642" s="102"/>
      <c r="W1642" s="102"/>
      <c r="X1642" s="106"/>
      <c r="Z1642" s="107"/>
      <c r="AA1642" s="108"/>
      <c r="AB1642" s="108"/>
      <c r="AC1642" s="108"/>
      <c r="AD1642" s="109"/>
      <c r="AF1642" s="32" t="str">
        <f t="shared" si="412"/>
        <v/>
      </c>
      <c r="AG1642" s="31" t="str">
        <f t="shared" si="413"/>
        <v>?</v>
      </c>
      <c r="AH1642" s="31" t="str">
        <f t="shared" si="414"/>
        <v>?</v>
      </c>
      <c r="AI1642" s="31" t="str">
        <f t="shared" si="415"/>
        <v>?</v>
      </c>
      <c r="AJ1642" s="31" t="str">
        <f t="shared" si="416"/>
        <v>?</v>
      </c>
      <c r="AK1642" s="31" t="str">
        <f t="shared" si="417"/>
        <v>?</v>
      </c>
      <c r="AL1642" s="31" t="str">
        <f t="shared" si="418"/>
        <v>?</v>
      </c>
      <c r="AM1642" s="39" t="str">
        <f t="shared" si="419"/>
        <v/>
      </c>
      <c r="AN1642" s="31" t="str">
        <f t="shared" si="420"/>
        <v/>
      </c>
      <c r="AO1642" s="32" t="str">
        <f t="shared" si="421"/>
        <v/>
      </c>
      <c r="AP1642" s="32" t="str">
        <f t="shared" si="422"/>
        <v/>
      </c>
      <c r="AQ1642" s="32" t="str">
        <f t="shared" si="423"/>
        <v/>
      </c>
      <c r="AR1642" s="32" t="str">
        <f t="shared" si="424"/>
        <v/>
      </c>
      <c r="AS1642" s="32" t="str">
        <f t="shared" si="425"/>
        <v/>
      </c>
      <c r="AT1642" s="96" t="str">
        <f t="shared" si="426"/>
        <v xml:space="preserve"> </v>
      </c>
    </row>
    <row r="1643" spans="1:46" ht="14.25">
      <c r="A1643" s="84"/>
      <c r="B1643" s="101"/>
      <c r="C1643" s="102"/>
      <c r="D1643" s="102"/>
      <c r="E1643" s="102"/>
      <c r="F1643" s="103"/>
      <c r="H1643" s="104"/>
      <c r="J1643" s="101"/>
      <c r="K1643" s="102"/>
      <c r="L1643" s="102"/>
      <c r="M1643" s="102"/>
      <c r="N1643" s="102"/>
      <c r="O1643" s="102"/>
      <c r="P1643" s="102"/>
      <c r="Q1643" s="102"/>
      <c r="R1643" s="105"/>
      <c r="T1643" s="101"/>
      <c r="U1643" s="102"/>
      <c r="V1643" s="102"/>
      <c r="W1643" s="102"/>
      <c r="X1643" s="106"/>
      <c r="Z1643" s="107"/>
      <c r="AA1643" s="108"/>
      <c r="AB1643" s="108"/>
      <c r="AC1643" s="108"/>
      <c r="AD1643" s="109"/>
      <c r="AF1643" s="32" t="str">
        <f t="shared" si="412"/>
        <v/>
      </c>
      <c r="AG1643" s="31" t="str">
        <f t="shared" si="413"/>
        <v>?</v>
      </c>
      <c r="AH1643" s="31" t="str">
        <f t="shared" si="414"/>
        <v>?</v>
      </c>
      <c r="AI1643" s="31" t="str">
        <f t="shared" si="415"/>
        <v>?</v>
      </c>
      <c r="AJ1643" s="31" t="str">
        <f t="shared" si="416"/>
        <v>?</v>
      </c>
      <c r="AK1643" s="31" t="str">
        <f t="shared" si="417"/>
        <v>?</v>
      </c>
      <c r="AL1643" s="31" t="str">
        <f t="shared" si="418"/>
        <v>?</v>
      </c>
      <c r="AM1643" s="39" t="str">
        <f t="shared" si="419"/>
        <v/>
      </c>
      <c r="AN1643" s="31" t="str">
        <f t="shared" si="420"/>
        <v/>
      </c>
      <c r="AO1643" s="32" t="str">
        <f t="shared" si="421"/>
        <v/>
      </c>
      <c r="AP1643" s="32" t="str">
        <f t="shared" si="422"/>
        <v/>
      </c>
      <c r="AQ1643" s="32" t="str">
        <f t="shared" si="423"/>
        <v/>
      </c>
      <c r="AR1643" s="32" t="str">
        <f t="shared" si="424"/>
        <v/>
      </c>
      <c r="AS1643" s="32" t="str">
        <f t="shared" si="425"/>
        <v/>
      </c>
      <c r="AT1643" s="96" t="str">
        <f t="shared" si="426"/>
        <v xml:space="preserve"> </v>
      </c>
    </row>
    <row r="1644" spans="1:46" ht="14.25">
      <c r="A1644" s="84"/>
      <c r="B1644" s="101"/>
      <c r="C1644" s="102"/>
      <c r="D1644" s="102"/>
      <c r="E1644" s="102"/>
      <c r="F1644" s="103"/>
      <c r="H1644" s="104"/>
      <c r="J1644" s="101"/>
      <c r="K1644" s="102"/>
      <c r="L1644" s="102"/>
      <c r="M1644" s="102"/>
      <c r="N1644" s="102"/>
      <c r="O1644" s="102"/>
      <c r="P1644" s="102"/>
      <c r="Q1644" s="102"/>
      <c r="R1644" s="105"/>
      <c r="T1644" s="101"/>
      <c r="U1644" s="102"/>
      <c r="V1644" s="102"/>
      <c r="W1644" s="102"/>
      <c r="X1644" s="106"/>
      <c r="Z1644" s="107"/>
      <c r="AA1644" s="108"/>
      <c r="AB1644" s="108"/>
      <c r="AC1644" s="108"/>
      <c r="AD1644" s="109"/>
      <c r="AF1644" s="32" t="str">
        <f t="shared" si="412"/>
        <v/>
      </c>
      <c r="AG1644" s="31" t="str">
        <f t="shared" si="413"/>
        <v>?</v>
      </c>
      <c r="AH1644" s="31" t="str">
        <f t="shared" si="414"/>
        <v>?</v>
      </c>
      <c r="AI1644" s="31" t="str">
        <f t="shared" si="415"/>
        <v>?</v>
      </c>
      <c r="AJ1644" s="31" t="str">
        <f t="shared" si="416"/>
        <v>?</v>
      </c>
      <c r="AK1644" s="31" t="str">
        <f t="shared" si="417"/>
        <v>?</v>
      </c>
      <c r="AL1644" s="31" t="str">
        <f t="shared" si="418"/>
        <v>?</v>
      </c>
      <c r="AM1644" s="39" t="str">
        <f t="shared" si="419"/>
        <v/>
      </c>
      <c r="AN1644" s="31" t="str">
        <f t="shared" si="420"/>
        <v/>
      </c>
      <c r="AO1644" s="32" t="str">
        <f t="shared" si="421"/>
        <v/>
      </c>
      <c r="AP1644" s="32" t="str">
        <f t="shared" si="422"/>
        <v/>
      </c>
      <c r="AQ1644" s="32" t="str">
        <f t="shared" si="423"/>
        <v/>
      </c>
      <c r="AR1644" s="32" t="str">
        <f t="shared" si="424"/>
        <v/>
      </c>
      <c r="AS1644" s="32" t="str">
        <f t="shared" si="425"/>
        <v/>
      </c>
      <c r="AT1644" s="96" t="str">
        <f t="shared" si="426"/>
        <v xml:space="preserve"> </v>
      </c>
    </row>
    <row r="1645" spans="1:46" ht="14.25">
      <c r="A1645" s="84"/>
      <c r="B1645" s="101"/>
      <c r="C1645" s="102"/>
      <c r="D1645" s="102"/>
      <c r="E1645" s="102"/>
      <c r="F1645" s="103"/>
      <c r="H1645" s="104"/>
      <c r="J1645" s="101"/>
      <c r="K1645" s="102"/>
      <c r="L1645" s="102"/>
      <c r="M1645" s="102"/>
      <c r="N1645" s="102"/>
      <c r="O1645" s="102"/>
      <c r="P1645" s="102"/>
      <c r="Q1645" s="102"/>
      <c r="R1645" s="105"/>
      <c r="T1645" s="101"/>
      <c r="U1645" s="102"/>
      <c r="V1645" s="102"/>
      <c r="W1645" s="102"/>
      <c r="X1645" s="106"/>
      <c r="Z1645" s="107"/>
      <c r="AA1645" s="108"/>
      <c r="AB1645" s="108"/>
      <c r="AC1645" s="108"/>
      <c r="AD1645" s="109"/>
      <c r="AF1645" s="32" t="str">
        <f t="shared" si="412"/>
        <v/>
      </c>
      <c r="AG1645" s="31" t="str">
        <f t="shared" si="413"/>
        <v>?</v>
      </c>
      <c r="AH1645" s="31" t="str">
        <f t="shared" si="414"/>
        <v>?</v>
      </c>
      <c r="AI1645" s="31" t="str">
        <f t="shared" si="415"/>
        <v>?</v>
      </c>
      <c r="AJ1645" s="31" t="str">
        <f t="shared" si="416"/>
        <v>?</v>
      </c>
      <c r="AK1645" s="31" t="str">
        <f t="shared" si="417"/>
        <v>?</v>
      </c>
      <c r="AL1645" s="31" t="str">
        <f t="shared" si="418"/>
        <v>?</v>
      </c>
      <c r="AM1645" s="39" t="str">
        <f t="shared" si="419"/>
        <v/>
      </c>
      <c r="AN1645" s="31" t="str">
        <f t="shared" si="420"/>
        <v/>
      </c>
      <c r="AO1645" s="32" t="str">
        <f t="shared" si="421"/>
        <v/>
      </c>
      <c r="AP1645" s="32" t="str">
        <f t="shared" si="422"/>
        <v/>
      </c>
      <c r="AQ1645" s="32" t="str">
        <f t="shared" si="423"/>
        <v/>
      </c>
      <c r="AR1645" s="32" t="str">
        <f t="shared" si="424"/>
        <v/>
      </c>
      <c r="AS1645" s="32" t="str">
        <f t="shared" si="425"/>
        <v/>
      </c>
      <c r="AT1645" s="96" t="str">
        <f t="shared" si="426"/>
        <v xml:space="preserve"> </v>
      </c>
    </row>
    <row r="1646" spans="1:46" ht="14.25">
      <c r="A1646" s="84"/>
      <c r="B1646" s="101"/>
      <c r="C1646" s="102"/>
      <c r="D1646" s="102"/>
      <c r="E1646" s="102"/>
      <c r="F1646" s="103"/>
      <c r="H1646" s="104"/>
      <c r="J1646" s="101"/>
      <c r="K1646" s="102"/>
      <c r="L1646" s="102"/>
      <c r="M1646" s="102"/>
      <c r="N1646" s="102"/>
      <c r="O1646" s="102"/>
      <c r="P1646" s="102"/>
      <c r="Q1646" s="102"/>
      <c r="R1646" s="105"/>
      <c r="T1646" s="101"/>
      <c r="U1646" s="102"/>
      <c r="V1646" s="102"/>
      <c r="W1646" s="102"/>
      <c r="X1646" s="106"/>
      <c r="Z1646" s="107"/>
      <c r="AA1646" s="108"/>
      <c r="AB1646" s="108"/>
      <c r="AC1646" s="108"/>
      <c r="AD1646" s="109"/>
      <c r="AF1646" s="32" t="str">
        <f t="shared" si="412"/>
        <v/>
      </c>
      <c r="AG1646" s="31" t="str">
        <f t="shared" si="413"/>
        <v>?</v>
      </c>
      <c r="AH1646" s="31" t="str">
        <f t="shared" si="414"/>
        <v>?</v>
      </c>
      <c r="AI1646" s="31" t="str">
        <f t="shared" si="415"/>
        <v>?</v>
      </c>
      <c r="AJ1646" s="31" t="str">
        <f t="shared" si="416"/>
        <v>?</v>
      </c>
      <c r="AK1646" s="31" t="str">
        <f t="shared" si="417"/>
        <v>?</v>
      </c>
      <c r="AL1646" s="31" t="str">
        <f t="shared" si="418"/>
        <v>?</v>
      </c>
      <c r="AM1646" s="39" t="str">
        <f t="shared" si="419"/>
        <v/>
      </c>
      <c r="AN1646" s="31" t="str">
        <f t="shared" si="420"/>
        <v/>
      </c>
      <c r="AO1646" s="32" t="str">
        <f t="shared" si="421"/>
        <v/>
      </c>
      <c r="AP1646" s="32" t="str">
        <f t="shared" si="422"/>
        <v/>
      </c>
      <c r="AQ1646" s="32" t="str">
        <f t="shared" si="423"/>
        <v/>
      </c>
      <c r="AR1646" s="32" t="str">
        <f t="shared" si="424"/>
        <v/>
      </c>
      <c r="AS1646" s="32" t="str">
        <f t="shared" si="425"/>
        <v/>
      </c>
      <c r="AT1646" s="96" t="str">
        <f t="shared" si="426"/>
        <v xml:space="preserve"> </v>
      </c>
    </row>
    <row r="1647" spans="1:46" ht="14.25">
      <c r="A1647" s="84"/>
      <c r="B1647" s="101"/>
      <c r="C1647" s="102"/>
      <c r="D1647" s="102"/>
      <c r="E1647" s="102"/>
      <c r="F1647" s="103"/>
      <c r="H1647" s="104"/>
      <c r="J1647" s="101"/>
      <c r="K1647" s="102"/>
      <c r="L1647" s="102"/>
      <c r="M1647" s="102"/>
      <c r="N1647" s="102"/>
      <c r="O1647" s="102"/>
      <c r="P1647" s="102"/>
      <c r="Q1647" s="102"/>
      <c r="R1647" s="105"/>
      <c r="T1647" s="101"/>
      <c r="U1647" s="102"/>
      <c r="V1647" s="102"/>
      <c r="W1647" s="102"/>
      <c r="X1647" s="106"/>
      <c r="Z1647" s="107"/>
      <c r="AA1647" s="108"/>
      <c r="AB1647" s="108"/>
      <c r="AC1647" s="108"/>
      <c r="AD1647" s="109"/>
      <c r="AF1647" s="32" t="str">
        <f t="shared" si="412"/>
        <v/>
      </c>
      <c r="AG1647" s="31" t="str">
        <f t="shared" si="413"/>
        <v>?</v>
      </c>
      <c r="AH1647" s="31" t="str">
        <f t="shared" si="414"/>
        <v>?</v>
      </c>
      <c r="AI1647" s="31" t="str">
        <f t="shared" si="415"/>
        <v>?</v>
      </c>
      <c r="AJ1647" s="31" t="str">
        <f t="shared" si="416"/>
        <v>?</v>
      </c>
      <c r="AK1647" s="31" t="str">
        <f t="shared" si="417"/>
        <v>?</v>
      </c>
      <c r="AL1647" s="31" t="str">
        <f t="shared" si="418"/>
        <v>?</v>
      </c>
      <c r="AM1647" s="39" t="str">
        <f t="shared" si="419"/>
        <v/>
      </c>
      <c r="AN1647" s="31" t="str">
        <f t="shared" si="420"/>
        <v/>
      </c>
      <c r="AO1647" s="32" t="str">
        <f t="shared" si="421"/>
        <v/>
      </c>
      <c r="AP1647" s="32" t="str">
        <f t="shared" si="422"/>
        <v/>
      </c>
      <c r="AQ1647" s="32" t="str">
        <f t="shared" si="423"/>
        <v/>
      </c>
      <c r="AR1647" s="32" t="str">
        <f t="shared" si="424"/>
        <v/>
      </c>
      <c r="AS1647" s="32" t="str">
        <f t="shared" si="425"/>
        <v/>
      </c>
      <c r="AT1647" s="96" t="str">
        <f t="shared" si="426"/>
        <v xml:space="preserve"> </v>
      </c>
    </row>
    <row r="1648" spans="1:46" ht="14.25">
      <c r="A1648" s="84"/>
      <c r="B1648" s="101"/>
      <c r="C1648" s="102"/>
      <c r="D1648" s="102"/>
      <c r="E1648" s="102"/>
      <c r="F1648" s="103"/>
      <c r="H1648" s="104"/>
      <c r="J1648" s="101"/>
      <c r="K1648" s="102"/>
      <c r="L1648" s="102"/>
      <c r="M1648" s="102"/>
      <c r="N1648" s="102"/>
      <c r="O1648" s="102"/>
      <c r="P1648" s="102"/>
      <c r="Q1648" s="102"/>
      <c r="R1648" s="105"/>
      <c r="T1648" s="101"/>
      <c r="U1648" s="102"/>
      <c r="V1648" s="102"/>
      <c r="W1648" s="102"/>
      <c r="X1648" s="106"/>
      <c r="Z1648" s="107"/>
      <c r="AA1648" s="108"/>
      <c r="AB1648" s="108"/>
      <c r="AC1648" s="108"/>
      <c r="AD1648" s="109"/>
      <c r="AF1648" s="32" t="str">
        <f t="shared" si="412"/>
        <v/>
      </c>
      <c r="AG1648" s="31" t="str">
        <f t="shared" si="413"/>
        <v>?</v>
      </c>
      <c r="AH1648" s="31" t="str">
        <f t="shared" si="414"/>
        <v>?</v>
      </c>
      <c r="AI1648" s="31" t="str">
        <f t="shared" si="415"/>
        <v>?</v>
      </c>
      <c r="AJ1648" s="31" t="str">
        <f t="shared" si="416"/>
        <v>?</v>
      </c>
      <c r="AK1648" s="31" t="str">
        <f t="shared" si="417"/>
        <v>?</v>
      </c>
      <c r="AL1648" s="31" t="str">
        <f t="shared" si="418"/>
        <v>?</v>
      </c>
      <c r="AM1648" s="39" t="str">
        <f t="shared" si="419"/>
        <v/>
      </c>
      <c r="AN1648" s="31" t="str">
        <f t="shared" si="420"/>
        <v/>
      </c>
      <c r="AO1648" s="32" t="str">
        <f t="shared" si="421"/>
        <v/>
      </c>
      <c r="AP1648" s="32" t="str">
        <f t="shared" si="422"/>
        <v/>
      </c>
      <c r="AQ1648" s="32" t="str">
        <f t="shared" si="423"/>
        <v/>
      </c>
      <c r="AR1648" s="32" t="str">
        <f t="shared" si="424"/>
        <v/>
      </c>
      <c r="AS1648" s="32" t="str">
        <f t="shared" si="425"/>
        <v/>
      </c>
      <c r="AT1648" s="96" t="str">
        <f t="shared" si="426"/>
        <v xml:space="preserve"> </v>
      </c>
    </row>
    <row r="1649" spans="1:46" ht="14.25">
      <c r="A1649" s="84"/>
      <c r="B1649" s="101"/>
      <c r="C1649" s="102"/>
      <c r="D1649" s="102"/>
      <c r="E1649" s="102"/>
      <c r="F1649" s="103"/>
      <c r="H1649" s="104"/>
      <c r="J1649" s="101"/>
      <c r="K1649" s="102"/>
      <c r="L1649" s="102"/>
      <c r="M1649" s="102"/>
      <c r="N1649" s="102"/>
      <c r="O1649" s="102"/>
      <c r="P1649" s="102"/>
      <c r="Q1649" s="102"/>
      <c r="R1649" s="105"/>
      <c r="T1649" s="101"/>
      <c r="U1649" s="102"/>
      <c r="V1649" s="102"/>
      <c r="W1649" s="102"/>
      <c r="X1649" s="106"/>
      <c r="Z1649" s="107"/>
      <c r="AA1649" s="108"/>
      <c r="AB1649" s="108"/>
      <c r="AC1649" s="108"/>
      <c r="AD1649" s="109"/>
      <c r="AF1649" s="32" t="str">
        <f t="shared" si="412"/>
        <v/>
      </c>
      <c r="AG1649" s="31" t="str">
        <f t="shared" si="413"/>
        <v>?</v>
      </c>
      <c r="AH1649" s="31" t="str">
        <f t="shared" si="414"/>
        <v>?</v>
      </c>
      <c r="AI1649" s="31" t="str">
        <f t="shared" si="415"/>
        <v>?</v>
      </c>
      <c r="AJ1649" s="31" t="str">
        <f t="shared" si="416"/>
        <v>?</v>
      </c>
      <c r="AK1649" s="31" t="str">
        <f t="shared" si="417"/>
        <v>?</v>
      </c>
      <c r="AL1649" s="31" t="str">
        <f t="shared" si="418"/>
        <v>?</v>
      </c>
      <c r="AM1649" s="39" t="str">
        <f t="shared" si="419"/>
        <v/>
      </c>
      <c r="AN1649" s="31" t="str">
        <f t="shared" si="420"/>
        <v/>
      </c>
      <c r="AO1649" s="32" t="str">
        <f t="shared" si="421"/>
        <v/>
      </c>
      <c r="AP1649" s="32" t="str">
        <f t="shared" si="422"/>
        <v/>
      </c>
      <c r="AQ1649" s="32" t="str">
        <f t="shared" si="423"/>
        <v/>
      </c>
      <c r="AR1649" s="32" t="str">
        <f t="shared" si="424"/>
        <v/>
      </c>
      <c r="AS1649" s="32" t="str">
        <f t="shared" si="425"/>
        <v/>
      </c>
      <c r="AT1649" s="96" t="str">
        <f t="shared" si="426"/>
        <v xml:space="preserve"> </v>
      </c>
    </row>
    <row r="1650" spans="1:46" ht="14.25">
      <c r="A1650" s="84"/>
      <c r="B1650" s="101"/>
      <c r="C1650" s="102"/>
      <c r="D1650" s="102"/>
      <c r="E1650" s="102"/>
      <c r="F1650" s="103"/>
      <c r="H1650" s="104"/>
      <c r="J1650" s="101"/>
      <c r="K1650" s="102"/>
      <c r="L1650" s="102"/>
      <c r="M1650" s="102"/>
      <c r="N1650" s="102"/>
      <c r="O1650" s="102"/>
      <c r="P1650" s="102"/>
      <c r="Q1650" s="102"/>
      <c r="R1650" s="105"/>
      <c r="T1650" s="101"/>
      <c r="U1650" s="102"/>
      <c r="V1650" s="102"/>
      <c r="W1650" s="102"/>
      <c r="X1650" s="106"/>
      <c r="Z1650" s="107"/>
      <c r="AA1650" s="108"/>
      <c r="AB1650" s="108"/>
      <c r="AC1650" s="108"/>
      <c r="AD1650" s="109"/>
      <c r="AF1650" s="32" t="str">
        <f t="shared" si="412"/>
        <v/>
      </c>
      <c r="AG1650" s="31" t="str">
        <f t="shared" si="413"/>
        <v>?</v>
      </c>
      <c r="AH1650" s="31" t="str">
        <f t="shared" si="414"/>
        <v>?</v>
      </c>
      <c r="AI1650" s="31" t="str">
        <f t="shared" si="415"/>
        <v>?</v>
      </c>
      <c r="AJ1650" s="31" t="str">
        <f t="shared" si="416"/>
        <v>?</v>
      </c>
      <c r="AK1650" s="31" t="str">
        <f t="shared" si="417"/>
        <v>?</v>
      </c>
      <c r="AL1650" s="31" t="str">
        <f t="shared" si="418"/>
        <v>?</v>
      </c>
      <c r="AM1650" s="39" t="str">
        <f t="shared" si="419"/>
        <v/>
      </c>
      <c r="AN1650" s="31" t="str">
        <f t="shared" si="420"/>
        <v/>
      </c>
      <c r="AO1650" s="32" t="str">
        <f t="shared" si="421"/>
        <v/>
      </c>
      <c r="AP1650" s="32" t="str">
        <f t="shared" si="422"/>
        <v/>
      </c>
      <c r="AQ1650" s="32" t="str">
        <f t="shared" si="423"/>
        <v/>
      </c>
      <c r="AR1650" s="32" t="str">
        <f t="shared" si="424"/>
        <v/>
      </c>
      <c r="AS1650" s="32" t="str">
        <f t="shared" si="425"/>
        <v/>
      </c>
      <c r="AT1650" s="96" t="str">
        <f t="shared" si="426"/>
        <v xml:space="preserve"> </v>
      </c>
    </row>
    <row r="1651" spans="1:46" ht="14.25">
      <c r="A1651" s="84"/>
      <c r="B1651" s="101"/>
      <c r="C1651" s="102"/>
      <c r="D1651" s="102"/>
      <c r="E1651" s="102"/>
      <c r="F1651" s="103"/>
      <c r="H1651" s="104"/>
      <c r="J1651" s="101"/>
      <c r="K1651" s="102"/>
      <c r="L1651" s="102"/>
      <c r="M1651" s="102"/>
      <c r="N1651" s="102"/>
      <c r="O1651" s="102"/>
      <c r="P1651" s="102"/>
      <c r="Q1651" s="102"/>
      <c r="R1651" s="105"/>
      <c r="T1651" s="101"/>
      <c r="U1651" s="102"/>
      <c r="V1651" s="102"/>
      <c r="W1651" s="102"/>
      <c r="X1651" s="106"/>
      <c r="Z1651" s="107"/>
      <c r="AA1651" s="108"/>
      <c r="AB1651" s="108"/>
      <c r="AC1651" s="108"/>
      <c r="AD1651" s="109"/>
      <c r="AF1651" s="32" t="str">
        <f t="shared" si="412"/>
        <v/>
      </c>
      <c r="AG1651" s="31" t="str">
        <f t="shared" si="413"/>
        <v>?</v>
      </c>
      <c r="AH1651" s="31" t="str">
        <f t="shared" si="414"/>
        <v>?</v>
      </c>
      <c r="AI1651" s="31" t="str">
        <f t="shared" si="415"/>
        <v>?</v>
      </c>
      <c r="AJ1651" s="31" t="str">
        <f t="shared" si="416"/>
        <v>?</v>
      </c>
      <c r="AK1651" s="31" t="str">
        <f t="shared" si="417"/>
        <v>?</v>
      </c>
      <c r="AL1651" s="31" t="str">
        <f t="shared" si="418"/>
        <v>?</v>
      </c>
      <c r="AM1651" s="39" t="str">
        <f t="shared" si="419"/>
        <v/>
      </c>
      <c r="AN1651" s="31" t="str">
        <f t="shared" si="420"/>
        <v/>
      </c>
      <c r="AO1651" s="32" t="str">
        <f t="shared" si="421"/>
        <v/>
      </c>
      <c r="AP1651" s="32" t="str">
        <f t="shared" si="422"/>
        <v/>
      </c>
      <c r="AQ1651" s="32" t="str">
        <f t="shared" si="423"/>
        <v/>
      </c>
      <c r="AR1651" s="32" t="str">
        <f t="shared" si="424"/>
        <v/>
      </c>
      <c r="AS1651" s="32" t="str">
        <f t="shared" si="425"/>
        <v/>
      </c>
      <c r="AT1651" s="96" t="str">
        <f t="shared" si="426"/>
        <v xml:space="preserve"> </v>
      </c>
    </row>
    <row r="1652" spans="1:46" ht="14.25">
      <c r="A1652" s="84"/>
      <c r="B1652" s="101"/>
      <c r="C1652" s="102"/>
      <c r="D1652" s="102"/>
      <c r="E1652" s="102"/>
      <c r="F1652" s="103"/>
      <c r="H1652" s="104"/>
      <c r="J1652" s="101"/>
      <c r="K1652" s="102"/>
      <c r="L1652" s="102"/>
      <c r="M1652" s="102"/>
      <c r="N1652" s="102"/>
      <c r="O1652" s="102"/>
      <c r="P1652" s="102"/>
      <c r="Q1652" s="102"/>
      <c r="R1652" s="105"/>
      <c r="T1652" s="101"/>
      <c r="U1652" s="102"/>
      <c r="V1652" s="102"/>
      <c r="W1652" s="102"/>
      <c r="X1652" s="106"/>
      <c r="Z1652" s="107"/>
      <c r="AA1652" s="108"/>
      <c r="AB1652" s="108"/>
      <c r="AC1652" s="108"/>
      <c r="AD1652" s="109"/>
      <c r="AF1652" s="32" t="str">
        <f t="shared" si="412"/>
        <v/>
      </c>
      <c r="AG1652" s="31" t="str">
        <f t="shared" si="413"/>
        <v>?</v>
      </c>
      <c r="AH1652" s="31" t="str">
        <f t="shared" si="414"/>
        <v>?</v>
      </c>
      <c r="AI1652" s="31" t="str">
        <f t="shared" si="415"/>
        <v>?</v>
      </c>
      <c r="AJ1652" s="31" t="str">
        <f t="shared" si="416"/>
        <v>?</v>
      </c>
      <c r="AK1652" s="31" t="str">
        <f t="shared" si="417"/>
        <v>?</v>
      </c>
      <c r="AL1652" s="31" t="str">
        <f t="shared" si="418"/>
        <v>?</v>
      </c>
      <c r="AM1652" s="39" t="str">
        <f t="shared" si="419"/>
        <v/>
      </c>
      <c r="AN1652" s="31" t="str">
        <f t="shared" si="420"/>
        <v/>
      </c>
      <c r="AO1652" s="32" t="str">
        <f t="shared" si="421"/>
        <v/>
      </c>
      <c r="AP1652" s="32" t="str">
        <f t="shared" si="422"/>
        <v/>
      </c>
      <c r="AQ1652" s="32" t="str">
        <f t="shared" si="423"/>
        <v/>
      </c>
      <c r="AR1652" s="32" t="str">
        <f t="shared" si="424"/>
        <v/>
      </c>
      <c r="AS1652" s="32" t="str">
        <f t="shared" si="425"/>
        <v/>
      </c>
      <c r="AT1652" s="96" t="str">
        <f t="shared" si="426"/>
        <v xml:space="preserve"> </v>
      </c>
    </row>
    <row r="1653" spans="1:46" ht="14.25">
      <c r="A1653" s="84"/>
      <c r="B1653" s="101"/>
      <c r="C1653" s="102"/>
      <c r="D1653" s="102"/>
      <c r="E1653" s="102"/>
      <c r="F1653" s="103"/>
      <c r="H1653" s="104"/>
      <c r="J1653" s="101"/>
      <c r="K1653" s="102"/>
      <c r="L1653" s="102"/>
      <c r="M1653" s="102"/>
      <c r="N1653" s="102"/>
      <c r="O1653" s="102"/>
      <c r="P1653" s="102"/>
      <c r="Q1653" s="102"/>
      <c r="R1653" s="105"/>
      <c r="T1653" s="101"/>
      <c r="U1653" s="102"/>
      <c r="V1653" s="102"/>
      <c r="W1653" s="102"/>
      <c r="X1653" s="106"/>
      <c r="Z1653" s="107"/>
      <c r="AA1653" s="108"/>
      <c r="AB1653" s="108"/>
      <c r="AC1653" s="108"/>
      <c r="AD1653" s="109"/>
      <c r="AF1653" s="32" t="str">
        <f t="shared" si="412"/>
        <v/>
      </c>
      <c r="AG1653" s="31" t="str">
        <f t="shared" si="413"/>
        <v>?</v>
      </c>
      <c r="AH1653" s="31" t="str">
        <f t="shared" si="414"/>
        <v>?</v>
      </c>
      <c r="AI1653" s="31" t="str">
        <f t="shared" si="415"/>
        <v>?</v>
      </c>
      <c r="AJ1653" s="31" t="str">
        <f t="shared" si="416"/>
        <v>?</v>
      </c>
      <c r="AK1653" s="31" t="str">
        <f t="shared" si="417"/>
        <v>?</v>
      </c>
      <c r="AL1653" s="31" t="str">
        <f t="shared" si="418"/>
        <v>?</v>
      </c>
      <c r="AM1653" s="39" t="str">
        <f t="shared" si="419"/>
        <v/>
      </c>
      <c r="AN1653" s="31" t="str">
        <f t="shared" si="420"/>
        <v/>
      </c>
      <c r="AO1653" s="32" t="str">
        <f t="shared" si="421"/>
        <v/>
      </c>
      <c r="AP1653" s="32" t="str">
        <f t="shared" si="422"/>
        <v/>
      </c>
      <c r="AQ1653" s="32" t="str">
        <f t="shared" si="423"/>
        <v/>
      </c>
      <c r="AR1653" s="32" t="str">
        <f t="shared" si="424"/>
        <v/>
      </c>
      <c r="AS1653" s="32" t="str">
        <f t="shared" si="425"/>
        <v/>
      </c>
      <c r="AT1653" s="96" t="str">
        <f t="shared" si="426"/>
        <v xml:space="preserve"> </v>
      </c>
    </row>
    <row r="1654" spans="1:46" ht="14.25">
      <c r="A1654" s="84"/>
      <c r="B1654" s="101"/>
      <c r="C1654" s="102"/>
      <c r="D1654" s="102"/>
      <c r="E1654" s="102"/>
      <c r="F1654" s="103"/>
      <c r="H1654" s="104"/>
      <c r="J1654" s="101"/>
      <c r="K1654" s="102"/>
      <c r="L1654" s="102"/>
      <c r="M1654" s="102"/>
      <c r="N1654" s="102"/>
      <c r="O1654" s="102"/>
      <c r="P1654" s="102"/>
      <c r="Q1654" s="102"/>
      <c r="R1654" s="105"/>
      <c r="T1654" s="101"/>
      <c r="U1654" s="102"/>
      <c r="V1654" s="102"/>
      <c r="W1654" s="102"/>
      <c r="X1654" s="106"/>
      <c r="Z1654" s="107"/>
      <c r="AA1654" s="108"/>
      <c r="AB1654" s="108"/>
      <c r="AC1654" s="108"/>
      <c r="AD1654" s="109"/>
      <c r="AF1654" s="32" t="str">
        <f t="shared" si="412"/>
        <v/>
      </c>
      <c r="AG1654" s="31" t="str">
        <f t="shared" si="413"/>
        <v>?</v>
      </c>
      <c r="AH1654" s="31" t="str">
        <f t="shared" si="414"/>
        <v>?</v>
      </c>
      <c r="AI1654" s="31" t="str">
        <f t="shared" si="415"/>
        <v>?</v>
      </c>
      <c r="AJ1654" s="31" t="str">
        <f t="shared" si="416"/>
        <v>?</v>
      </c>
      <c r="AK1654" s="31" t="str">
        <f t="shared" si="417"/>
        <v>?</v>
      </c>
      <c r="AL1654" s="31" t="str">
        <f t="shared" si="418"/>
        <v>?</v>
      </c>
      <c r="AM1654" s="39" t="str">
        <f t="shared" si="419"/>
        <v/>
      </c>
      <c r="AN1654" s="31" t="str">
        <f t="shared" si="420"/>
        <v/>
      </c>
      <c r="AO1654" s="32" t="str">
        <f t="shared" si="421"/>
        <v/>
      </c>
      <c r="AP1654" s="32" t="str">
        <f t="shared" si="422"/>
        <v/>
      </c>
      <c r="AQ1654" s="32" t="str">
        <f t="shared" si="423"/>
        <v/>
      </c>
      <c r="AR1654" s="32" t="str">
        <f t="shared" si="424"/>
        <v/>
      </c>
      <c r="AS1654" s="32" t="str">
        <f t="shared" si="425"/>
        <v/>
      </c>
      <c r="AT1654" s="96" t="str">
        <f t="shared" si="426"/>
        <v xml:space="preserve"> </v>
      </c>
    </row>
    <row r="1655" spans="1:46" ht="14.25">
      <c r="A1655" s="84"/>
      <c r="B1655" s="101"/>
      <c r="C1655" s="102"/>
      <c r="D1655" s="102"/>
      <c r="E1655" s="102"/>
      <c r="F1655" s="103"/>
      <c r="H1655" s="104"/>
      <c r="J1655" s="101"/>
      <c r="K1655" s="102"/>
      <c r="L1655" s="102"/>
      <c r="M1655" s="102"/>
      <c r="N1655" s="102"/>
      <c r="O1655" s="102"/>
      <c r="P1655" s="102"/>
      <c r="Q1655" s="102"/>
      <c r="R1655" s="105"/>
      <c r="T1655" s="101"/>
      <c r="U1655" s="102"/>
      <c r="V1655" s="102"/>
      <c r="W1655" s="102"/>
      <c r="X1655" s="106"/>
      <c r="Z1655" s="107"/>
      <c r="AA1655" s="108"/>
      <c r="AB1655" s="108"/>
      <c r="AC1655" s="108"/>
      <c r="AD1655" s="109"/>
      <c r="AF1655" s="32" t="str">
        <f t="shared" si="412"/>
        <v/>
      </c>
      <c r="AG1655" s="31" t="str">
        <f t="shared" si="413"/>
        <v>?</v>
      </c>
      <c r="AH1655" s="31" t="str">
        <f t="shared" si="414"/>
        <v>?</v>
      </c>
      <c r="AI1655" s="31" t="str">
        <f t="shared" si="415"/>
        <v>?</v>
      </c>
      <c r="AJ1655" s="31" t="str">
        <f t="shared" si="416"/>
        <v>?</v>
      </c>
      <c r="AK1655" s="31" t="str">
        <f t="shared" si="417"/>
        <v>?</v>
      </c>
      <c r="AL1655" s="31" t="str">
        <f t="shared" si="418"/>
        <v>?</v>
      </c>
      <c r="AM1655" s="39" t="str">
        <f t="shared" si="419"/>
        <v/>
      </c>
      <c r="AN1655" s="31" t="str">
        <f t="shared" si="420"/>
        <v/>
      </c>
      <c r="AO1655" s="32" t="str">
        <f t="shared" si="421"/>
        <v/>
      </c>
      <c r="AP1655" s="32" t="str">
        <f t="shared" si="422"/>
        <v/>
      </c>
      <c r="AQ1655" s="32" t="str">
        <f t="shared" si="423"/>
        <v/>
      </c>
      <c r="AR1655" s="32" t="str">
        <f t="shared" si="424"/>
        <v/>
      </c>
      <c r="AS1655" s="32" t="str">
        <f t="shared" si="425"/>
        <v/>
      </c>
      <c r="AT1655" s="96" t="str">
        <f t="shared" si="426"/>
        <v xml:space="preserve"> </v>
      </c>
    </row>
    <row r="1656" spans="1:46" ht="14.25">
      <c r="A1656" s="84"/>
      <c r="B1656" s="101"/>
      <c r="C1656" s="102"/>
      <c r="D1656" s="102"/>
      <c r="E1656" s="102"/>
      <c r="F1656" s="103"/>
      <c r="H1656" s="104"/>
      <c r="J1656" s="101"/>
      <c r="K1656" s="102"/>
      <c r="L1656" s="102"/>
      <c r="M1656" s="102"/>
      <c r="N1656" s="102"/>
      <c r="O1656" s="102"/>
      <c r="P1656" s="102"/>
      <c r="Q1656" s="102"/>
      <c r="R1656" s="105"/>
      <c r="T1656" s="101"/>
      <c r="U1656" s="102"/>
      <c r="V1656" s="102"/>
      <c r="W1656" s="102"/>
      <c r="X1656" s="106"/>
      <c r="Z1656" s="107"/>
      <c r="AA1656" s="108"/>
      <c r="AB1656" s="108"/>
      <c r="AC1656" s="108"/>
      <c r="AD1656" s="109"/>
      <c r="AF1656" s="32" t="str">
        <f t="shared" si="412"/>
        <v/>
      </c>
      <c r="AG1656" s="31" t="str">
        <f t="shared" si="413"/>
        <v>?</v>
      </c>
      <c r="AH1656" s="31" t="str">
        <f t="shared" si="414"/>
        <v>?</v>
      </c>
      <c r="AI1656" s="31" t="str">
        <f t="shared" si="415"/>
        <v>?</v>
      </c>
      <c r="AJ1656" s="31" t="str">
        <f t="shared" si="416"/>
        <v>?</v>
      </c>
      <c r="AK1656" s="31" t="str">
        <f t="shared" si="417"/>
        <v>?</v>
      </c>
      <c r="AL1656" s="31" t="str">
        <f t="shared" si="418"/>
        <v>?</v>
      </c>
      <c r="AM1656" s="39" t="str">
        <f t="shared" si="419"/>
        <v/>
      </c>
      <c r="AN1656" s="31" t="str">
        <f t="shared" si="420"/>
        <v/>
      </c>
      <c r="AO1656" s="32" t="str">
        <f t="shared" si="421"/>
        <v/>
      </c>
      <c r="AP1656" s="32" t="str">
        <f t="shared" si="422"/>
        <v/>
      </c>
      <c r="AQ1656" s="32" t="str">
        <f t="shared" si="423"/>
        <v/>
      </c>
      <c r="AR1656" s="32" t="str">
        <f t="shared" si="424"/>
        <v/>
      </c>
      <c r="AS1656" s="32" t="str">
        <f t="shared" si="425"/>
        <v/>
      </c>
      <c r="AT1656" s="96" t="str">
        <f t="shared" si="426"/>
        <v xml:space="preserve"> </v>
      </c>
    </row>
    <row r="1657" spans="1:46" ht="14.25">
      <c r="A1657" s="84"/>
      <c r="B1657" s="101"/>
      <c r="C1657" s="102"/>
      <c r="D1657" s="102"/>
      <c r="E1657" s="102"/>
      <c r="F1657" s="103"/>
      <c r="H1657" s="104"/>
      <c r="J1657" s="101"/>
      <c r="K1657" s="102"/>
      <c r="L1657" s="102"/>
      <c r="M1657" s="102"/>
      <c r="N1657" s="102"/>
      <c r="O1657" s="102"/>
      <c r="P1657" s="102"/>
      <c r="Q1657" s="102"/>
      <c r="R1657" s="105"/>
      <c r="T1657" s="101"/>
      <c r="U1657" s="102"/>
      <c r="V1657" s="102"/>
      <c r="W1657" s="102"/>
      <c r="X1657" s="106"/>
      <c r="Z1657" s="107"/>
      <c r="AA1657" s="108"/>
      <c r="AB1657" s="108"/>
      <c r="AC1657" s="108"/>
      <c r="AD1657" s="109"/>
      <c r="AF1657" s="32" t="str">
        <f t="shared" si="412"/>
        <v/>
      </c>
      <c r="AG1657" s="31" t="str">
        <f t="shared" si="413"/>
        <v>?</v>
      </c>
      <c r="AH1657" s="31" t="str">
        <f t="shared" si="414"/>
        <v>?</v>
      </c>
      <c r="AI1657" s="31" t="str">
        <f t="shared" si="415"/>
        <v>?</v>
      </c>
      <c r="AJ1657" s="31" t="str">
        <f t="shared" si="416"/>
        <v>?</v>
      </c>
      <c r="AK1657" s="31" t="str">
        <f t="shared" si="417"/>
        <v>?</v>
      </c>
      <c r="AL1657" s="31" t="str">
        <f t="shared" si="418"/>
        <v>?</v>
      </c>
      <c r="AM1657" s="39" t="str">
        <f t="shared" si="419"/>
        <v/>
      </c>
      <c r="AN1657" s="31" t="str">
        <f t="shared" si="420"/>
        <v/>
      </c>
      <c r="AO1657" s="32" t="str">
        <f t="shared" si="421"/>
        <v/>
      </c>
      <c r="AP1657" s="32" t="str">
        <f t="shared" si="422"/>
        <v/>
      </c>
      <c r="AQ1657" s="32" t="str">
        <f t="shared" si="423"/>
        <v/>
      </c>
      <c r="AR1657" s="32" t="str">
        <f t="shared" si="424"/>
        <v/>
      </c>
      <c r="AS1657" s="32" t="str">
        <f t="shared" si="425"/>
        <v/>
      </c>
      <c r="AT1657" s="96" t="str">
        <f t="shared" si="426"/>
        <v xml:space="preserve"> </v>
      </c>
    </row>
    <row r="1658" spans="1:46" ht="14.25">
      <c r="A1658" s="84"/>
      <c r="B1658" s="101"/>
      <c r="C1658" s="102"/>
      <c r="D1658" s="102"/>
      <c r="E1658" s="102"/>
      <c r="F1658" s="103"/>
      <c r="H1658" s="104"/>
      <c r="J1658" s="101"/>
      <c r="K1658" s="102"/>
      <c r="L1658" s="102"/>
      <c r="M1658" s="102"/>
      <c r="N1658" s="102"/>
      <c r="O1658" s="102"/>
      <c r="P1658" s="102"/>
      <c r="Q1658" s="102"/>
      <c r="R1658" s="105"/>
      <c r="T1658" s="101"/>
      <c r="U1658" s="102"/>
      <c r="V1658" s="102"/>
      <c r="W1658" s="102"/>
      <c r="X1658" s="106"/>
      <c r="Z1658" s="107"/>
      <c r="AA1658" s="108"/>
      <c r="AB1658" s="108"/>
      <c r="AC1658" s="108"/>
      <c r="AD1658" s="109"/>
      <c r="AF1658" s="32" t="str">
        <f t="shared" si="412"/>
        <v/>
      </c>
      <c r="AG1658" s="31" t="str">
        <f t="shared" si="413"/>
        <v>?</v>
      </c>
      <c r="AH1658" s="31" t="str">
        <f t="shared" si="414"/>
        <v>?</v>
      </c>
      <c r="AI1658" s="31" t="str">
        <f t="shared" si="415"/>
        <v>?</v>
      </c>
      <c r="AJ1658" s="31" t="str">
        <f t="shared" si="416"/>
        <v>?</v>
      </c>
      <c r="AK1658" s="31" t="str">
        <f t="shared" si="417"/>
        <v>?</v>
      </c>
      <c r="AL1658" s="31" t="str">
        <f t="shared" si="418"/>
        <v>?</v>
      </c>
      <c r="AM1658" s="39" t="str">
        <f t="shared" si="419"/>
        <v/>
      </c>
      <c r="AN1658" s="31" t="str">
        <f t="shared" si="420"/>
        <v/>
      </c>
      <c r="AO1658" s="32" t="str">
        <f t="shared" si="421"/>
        <v/>
      </c>
      <c r="AP1658" s="32" t="str">
        <f t="shared" si="422"/>
        <v/>
      </c>
      <c r="AQ1658" s="32" t="str">
        <f t="shared" si="423"/>
        <v/>
      </c>
      <c r="AR1658" s="32" t="str">
        <f t="shared" si="424"/>
        <v/>
      </c>
      <c r="AS1658" s="32" t="str">
        <f t="shared" si="425"/>
        <v/>
      </c>
      <c r="AT1658" s="96" t="str">
        <f t="shared" si="426"/>
        <v xml:space="preserve"> </v>
      </c>
    </row>
    <row r="1659" spans="1:46" ht="14.25">
      <c r="A1659" s="84"/>
      <c r="B1659" s="101"/>
      <c r="C1659" s="102"/>
      <c r="D1659" s="102"/>
      <c r="E1659" s="102"/>
      <c r="F1659" s="103"/>
      <c r="H1659" s="104"/>
      <c r="J1659" s="101"/>
      <c r="K1659" s="102"/>
      <c r="L1659" s="102"/>
      <c r="M1659" s="102"/>
      <c r="N1659" s="102"/>
      <c r="O1659" s="102"/>
      <c r="P1659" s="102"/>
      <c r="Q1659" s="102"/>
      <c r="R1659" s="105"/>
      <c r="T1659" s="101"/>
      <c r="U1659" s="102"/>
      <c r="V1659" s="102"/>
      <c r="W1659" s="102"/>
      <c r="X1659" s="106"/>
      <c r="Z1659" s="107"/>
      <c r="AA1659" s="108"/>
      <c r="AB1659" s="108"/>
      <c r="AC1659" s="108"/>
      <c r="AD1659" s="109"/>
      <c r="AF1659" s="32" t="str">
        <f t="shared" si="412"/>
        <v/>
      </c>
      <c r="AG1659" s="31" t="str">
        <f t="shared" si="413"/>
        <v>?</v>
      </c>
      <c r="AH1659" s="31" t="str">
        <f t="shared" si="414"/>
        <v>?</v>
      </c>
      <c r="AI1659" s="31" t="str">
        <f t="shared" si="415"/>
        <v>?</v>
      </c>
      <c r="AJ1659" s="31" t="str">
        <f t="shared" si="416"/>
        <v>?</v>
      </c>
      <c r="AK1659" s="31" t="str">
        <f t="shared" si="417"/>
        <v>?</v>
      </c>
      <c r="AL1659" s="31" t="str">
        <f t="shared" si="418"/>
        <v>?</v>
      </c>
      <c r="AM1659" s="39" t="str">
        <f t="shared" si="419"/>
        <v/>
      </c>
      <c r="AN1659" s="31" t="str">
        <f t="shared" si="420"/>
        <v/>
      </c>
      <c r="AO1659" s="32" t="str">
        <f t="shared" si="421"/>
        <v/>
      </c>
      <c r="AP1659" s="32" t="str">
        <f t="shared" si="422"/>
        <v/>
      </c>
      <c r="AQ1659" s="32" t="str">
        <f t="shared" si="423"/>
        <v/>
      </c>
      <c r="AR1659" s="32" t="str">
        <f t="shared" si="424"/>
        <v/>
      </c>
      <c r="AS1659" s="32" t="str">
        <f t="shared" si="425"/>
        <v/>
      </c>
      <c r="AT1659" s="96" t="str">
        <f t="shared" si="426"/>
        <v xml:space="preserve"> </v>
      </c>
    </row>
    <row r="1660" spans="1:46" ht="14.25">
      <c r="A1660" s="84"/>
      <c r="B1660" s="101"/>
      <c r="C1660" s="102"/>
      <c r="D1660" s="102"/>
      <c r="E1660" s="102"/>
      <c r="F1660" s="103"/>
      <c r="H1660" s="104"/>
      <c r="J1660" s="101"/>
      <c r="K1660" s="102"/>
      <c r="L1660" s="102"/>
      <c r="M1660" s="102"/>
      <c r="N1660" s="102"/>
      <c r="O1660" s="102"/>
      <c r="P1660" s="102"/>
      <c r="Q1660" s="102"/>
      <c r="R1660" s="105"/>
      <c r="T1660" s="101"/>
      <c r="U1660" s="102"/>
      <c r="V1660" s="102"/>
      <c r="W1660" s="102"/>
      <c r="X1660" s="106"/>
      <c r="Z1660" s="107"/>
      <c r="AA1660" s="108"/>
      <c r="AB1660" s="108"/>
      <c r="AC1660" s="108"/>
      <c r="AD1660" s="109"/>
      <c r="AF1660" s="32" t="str">
        <f t="shared" si="412"/>
        <v/>
      </c>
      <c r="AG1660" s="31" t="str">
        <f t="shared" si="413"/>
        <v>?</v>
      </c>
      <c r="AH1660" s="31" t="str">
        <f t="shared" si="414"/>
        <v>?</v>
      </c>
      <c r="AI1660" s="31" t="str">
        <f t="shared" si="415"/>
        <v>?</v>
      </c>
      <c r="AJ1660" s="31" t="str">
        <f t="shared" si="416"/>
        <v>?</v>
      </c>
      <c r="AK1660" s="31" t="str">
        <f t="shared" si="417"/>
        <v>?</v>
      </c>
      <c r="AL1660" s="31" t="str">
        <f t="shared" si="418"/>
        <v>?</v>
      </c>
      <c r="AM1660" s="39" t="str">
        <f t="shared" si="419"/>
        <v/>
      </c>
      <c r="AN1660" s="31" t="str">
        <f t="shared" si="420"/>
        <v/>
      </c>
      <c r="AO1660" s="32" t="str">
        <f t="shared" si="421"/>
        <v/>
      </c>
      <c r="AP1660" s="32" t="str">
        <f t="shared" si="422"/>
        <v/>
      </c>
      <c r="AQ1660" s="32" t="str">
        <f t="shared" si="423"/>
        <v/>
      </c>
      <c r="AR1660" s="32" t="str">
        <f t="shared" si="424"/>
        <v/>
      </c>
      <c r="AS1660" s="32" t="str">
        <f t="shared" si="425"/>
        <v/>
      </c>
      <c r="AT1660" s="96" t="str">
        <f t="shared" si="426"/>
        <v xml:space="preserve"> </v>
      </c>
    </row>
    <row r="1661" spans="1:46" ht="14.25">
      <c r="A1661" s="84"/>
      <c r="B1661" s="101"/>
      <c r="C1661" s="102"/>
      <c r="D1661" s="102"/>
      <c r="E1661" s="102"/>
      <c r="F1661" s="103"/>
      <c r="H1661" s="104"/>
      <c r="J1661" s="101"/>
      <c r="K1661" s="102"/>
      <c r="L1661" s="102"/>
      <c r="M1661" s="102"/>
      <c r="N1661" s="102"/>
      <c r="O1661" s="102"/>
      <c r="P1661" s="102"/>
      <c r="Q1661" s="102"/>
      <c r="R1661" s="105"/>
      <c r="T1661" s="101"/>
      <c r="U1661" s="102"/>
      <c r="V1661" s="102"/>
      <c r="W1661" s="102"/>
      <c r="X1661" s="106"/>
      <c r="Z1661" s="107"/>
      <c r="AA1661" s="108"/>
      <c r="AB1661" s="108"/>
      <c r="AC1661" s="108"/>
      <c r="AD1661" s="109"/>
      <c r="AF1661" s="32" t="str">
        <f t="shared" si="412"/>
        <v/>
      </c>
      <c r="AG1661" s="31" t="str">
        <f t="shared" si="413"/>
        <v>?</v>
      </c>
      <c r="AH1661" s="31" t="str">
        <f t="shared" si="414"/>
        <v>?</v>
      </c>
      <c r="AI1661" s="31" t="str">
        <f t="shared" si="415"/>
        <v>?</v>
      </c>
      <c r="AJ1661" s="31" t="str">
        <f t="shared" si="416"/>
        <v>?</v>
      </c>
      <c r="AK1661" s="31" t="str">
        <f t="shared" si="417"/>
        <v>?</v>
      </c>
      <c r="AL1661" s="31" t="str">
        <f t="shared" si="418"/>
        <v>?</v>
      </c>
      <c r="AM1661" s="39" t="str">
        <f t="shared" si="419"/>
        <v/>
      </c>
      <c r="AN1661" s="31" t="str">
        <f t="shared" si="420"/>
        <v/>
      </c>
      <c r="AO1661" s="32" t="str">
        <f t="shared" si="421"/>
        <v/>
      </c>
      <c r="AP1661" s="32" t="str">
        <f t="shared" si="422"/>
        <v/>
      </c>
      <c r="AQ1661" s="32" t="str">
        <f t="shared" si="423"/>
        <v/>
      </c>
      <c r="AR1661" s="32" t="str">
        <f t="shared" si="424"/>
        <v/>
      </c>
      <c r="AS1661" s="32" t="str">
        <f t="shared" si="425"/>
        <v/>
      </c>
      <c r="AT1661" s="96" t="str">
        <f t="shared" si="426"/>
        <v xml:space="preserve"> </v>
      </c>
    </row>
    <row r="1662" spans="1:46" ht="14.25">
      <c r="A1662" s="84"/>
      <c r="B1662" s="101"/>
      <c r="C1662" s="102"/>
      <c r="D1662" s="102"/>
      <c r="E1662" s="102"/>
      <c r="F1662" s="103"/>
      <c r="H1662" s="104"/>
      <c r="J1662" s="101"/>
      <c r="K1662" s="102"/>
      <c r="L1662" s="102"/>
      <c r="M1662" s="102"/>
      <c r="N1662" s="102"/>
      <c r="O1662" s="102"/>
      <c r="P1662" s="102"/>
      <c r="Q1662" s="102"/>
      <c r="R1662" s="105"/>
      <c r="T1662" s="101"/>
      <c r="U1662" s="102"/>
      <c r="V1662" s="102"/>
      <c r="W1662" s="102"/>
      <c r="X1662" s="106"/>
      <c r="Z1662" s="107"/>
      <c r="AA1662" s="108"/>
      <c r="AB1662" s="108"/>
      <c r="AC1662" s="108"/>
      <c r="AD1662" s="109"/>
      <c r="AF1662" s="32" t="str">
        <f t="shared" si="412"/>
        <v/>
      </c>
      <c r="AG1662" s="31" t="str">
        <f t="shared" si="413"/>
        <v>?</v>
      </c>
      <c r="AH1662" s="31" t="str">
        <f t="shared" si="414"/>
        <v>?</v>
      </c>
      <c r="AI1662" s="31" t="str">
        <f t="shared" si="415"/>
        <v>?</v>
      </c>
      <c r="AJ1662" s="31" t="str">
        <f t="shared" si="416"/>
        <v>?</v>
      </c>
      <c r="AK1662" s="31" t="str">
        <f t="shared" si="417"/>
        <v>?</v>
      </c>
      <c r="AL1662" s="31" t="str">
        <f t="shared" si="418"/>
        <v>?</v>
      </c>
      <c r="AM1662" s="39" t="str">
        <f t="shared" si="419"/>
        <v/>
      </c>
      <c r="AN1662" s="31" t="str">
        <f t="shared" si="420"/>
        <v/>
      </c>
      <c r="AO1662" s="32" t="str">
        <f t="shared" si="421"/>
        <v/>
      </c>
      <c r="AP1662" s="32" t="str">
        <f t="shared" si="422"/>
        <v/>
      </c>
      <c r="AQ1662" s="32" t="str">
        <f t="shared" si="423"/>
        <v/>
      </c>
      <c r="AR1662" s="32" t="str">
        <f t="shared" si="424"/>
        <v/>
      </c>
      <c r="AS1662" s="32" t="str">
        <f t="shared" si="425"/>
        <v/>
      </c>
      <c r="AT1662" s="96" t="str">
        <f t="shared" si="426"/>
        <v xml:space="preserve"> </v>
      </c>
    </row>
    <row r="1663" spans="1:46" ht="14.25">
      <c r="A1663" s="84"/>
      <c r="B1663" s="101"/>
      <c r="C1663" s="102"/>
      <c r="D1663" s="102"/>
      <c r="E1663" s="102"/>
      <c r="F1663" s="103"/>
      <c r="H1663" s="104"/>
      <c r="J1663" s="101"/>
      <c r="K1663" s="102"/>
      <c r="L1663" s="102"/>
      <c r="M1663" s="102"/>
      <c r="N1663" s="102"/>
      <c r="O1663" s="102"/>
      <c r="P1663" s="102"/>
      <c r="Q1663" s="102"/>
      <c r="R1663" s="105"/>
      <c r="T1663" s="101"/>
      <c r="U1663" s="102"/>
      <c r="V1663" s="102"/>
      <c r="W1663" s="102"/>
      <c r="X1663" s="106"/>
      <c r="Z1663" s="107"/>
      <c r="AA1663" s="108"/>
      <c r="AB1663" s="108"/>
      <c r="AC1663" s="108"/>
      <c r="AD1663" s="109"/>
      <c r="AF1663" s="32" t="str">
        <f t="shared" si="412"/>
        <v/>
      </c>
      <c r="AG1663" s="31" t="str">
        <f t="shared" si="413"/>
        <v>?</v>
      </c>
      <c r="AH1663" s="31" t="str">
        <f t="shared" si="414"/>
        <v>?</v>
      </c>
      <c r="AI1663" s="31" t="str">
        <f t="shared" si="415"/>
        <v>?</v>
      </c>
      <c r="AJ1663" s="31" t="str">
        <f t="shared" si="416"/>
        <v>?</v>
      </c>
      <c r="AK1663" s="31" t="str">
        <f t="shared" si="417"/>
        <v>?</v>
      </c>
      <c r="AL1663" s="31" t="str">
        <f t="shared" si="418"/>
        <v>?</v>
      </c>
      <c r="AM1663" s="39" t="str">
        <f t="shared" si="419"/>
        <v/>
      </c>
      <c r="AN1663" s="31" t="str">
        <f t="shared" si="420"/>
        <v/>
      </c>
      <c r="AO1663" s="32" t="str">
        <f t="shared" si="421"/>
        <v/>
      </c>
      <c r="AP1663" s="32" t="str">
        <f t="shared" si="422"/>
        <v/>
      </c>
      <c r="AQ1663" s="32" t="str">
        <f t="shared" si="423"/>
        <v/>
      </c>
      <c r="AR1663" s="32" t="str">
        <f t="shared" si="424"/>
        <v/>
      </c>
      <c r="AS1663" s="32" t="str">
        <f t="shared" si="425"/>
        <v/>
      </c>
      <c r="AT1663" s="96" t="str">
        <f t="shared" si="426"/>
        <v xml:space="preserve"> </v>
      </c>
    </row>
    <row r="1664" spans="1:46" ht="14.25">
      <c r="A1664" s="84"/>
      <c r="B1664" s="101"/>
      <c r="C1664" s="102"/>
      <c r="D1664" s="102"/>
      <c r="E1664" s="102"/>
      <c r="F1664" s="103"/>
      <c r="H1664" s="104"/>
      <c r="J1664" s="101"/>
      <c r="K1664" s="102"/>
      <c r="L1664" s="102"/>
      <c r="M1664" s="102"/>
      <c r="N1664" s="102"/>
      <c r="O1664" s="102"/>
      <c r="P1664" s="102"/>
      <c r="Q1664" s="102"/>
      <c r="R1664" s="105"/>
      <c r="T1664" s="101"/>
      <c r="U1664" s="102"/>
      <c r="V1664" s="102"/>
      <c r="W1664" s="102"/>
      <c r="X1664" s="106"/>
      <c r="Z1664" s="107"/>
      <c r="AA1664" s="108"/>
      <c r="AB1664" s="108"/>
      <c r="AC1664" s="108"/>
      <c r="AD1664" s="109"/>
      <c r="AF1664" s="32" t="str">
        <f t="shared" si="412"/>
        <v/>
      </c>
      <c r="AG1664" s="31" t="str">
        <f t="shared" si="413"/>
        <v>?</v>
      </c>
      <c r="AH1664" s="31" t="str">
        <f t="shared" si="414"/>
        <v>?</v>
      </c>
      <c r="AI1664" s="31" t="str">
        <f t="shared" si="415"/>
        <v>?</v>
      </c>
      <c r="AJ1664" s="31" t="str">
        <f t="shared" si="416"/>
        <v>?</v>
      </c>
      <c r="AK1664" s="31" t="str">
        <f t="shared" si="417"/>
        <v>?</v>
      </c>
      <c r="AL1664" s="31" t="str">
        <f t="shared" si="418"/>
        <v>?</v>
      </c>
      <c r="AM1664" s="39" t="str">
        <f t="shared" si="419"/>
        <v/>
      </c>
      <c r="AN1664" s="31" t="str">
        <f t="shared" si="420"/>
        <v/>
      </c>
      <c r="AO1664" s="32" t="str">
        <f t="shared" si="421"/>
        <v/>
      </c>
      <c r="AP1664" s="32" t="str">
        <f t="shared" si="422"/>
        <v/>
      </c>
      <c r="AQ1664" s="32" t="str">
        <f t="shared" si="423"/>
        <v/>
      </c>
      <c r="AR1664" s="32" t="str">
        <f t="shared" si="424"/>
        <v/>
      </c>
      <c r="AS1664" s="32" t="str">
        <f t="shared" si="425"/>
        <v/>
      </c>
      <c r="AT1664" s="96" t="str">
        <f t="shared" si="426"/>
        <v xml:space="preserve"> </v>
      </c>
    </row>
    <row r="1665" spans="1:46" ht="14.25">
      <c r="A1665" s="84"/>
      <c r="B1665" s="101"/>
      <c r="C1665" s="102"/>
      <c r="D1665" s="102"/>
      <c r="E1665" s="102"/>
      <c r="F1665" s="103"/>
      <c r="H1665" s="104"/>
      <c r="J1665" s="101"/>
      <c r="K1665" s="102"/>
      <c r="L1665" s="102"/>
      <c r="M1665" s="102"/>
      <c r="N1665" s="102"/>
      <c r="O1665" s="102"/>
      <c r="P1665" s="102"/>
      <c r="Q1665" s="102"/>
      <c r="R1665" s="105"/>
      <c r="T1665" s="101"/>
      <c r="U1665" s="102"/>
      <c r="V1665" s="102"/>
      <c r="W1665" s="102"/>
      <c r="X1665" s="106"/>
      <c r="Z1665" s="107"/>
      <c r="AA1665" s="108"/>
      <c r="AB1665" s="108"/>
      <c r="AC1665" s="108"/>
      <c r="AD1665" s="109"/>
      <c r="AF1665" s="32" t="str">
        <f t="shared" si="412"/>
        <v/>
      </c>
      <c r="AG1665" s="31" t="str">
        <f t="shared" si="413"/>
        <v>?</v>
      </c>
      <c r="AH1665" s="31" t="str">
        <f t="shared" si="414"/>
        <v>?</v>
      </c>
      <c r="AI1665" s="31" t="str">
        <f t="shared" si="415"/>
        <v>?</v>
      </c>
      <c r="AJ1665" s="31" t="str">
        <f t="shared" si="416"/>
        <v>?</v>
      </c>
      <c r="AK1665" s="31" t="str">
        <f t="shared" si="417"/>
        <v>?</v>
      </c>
      <c r="AL1665" s="31" t="str">
        <f t="shared" si="418"/>
        <v>?</v>
      </c>
      <c r="AM1665" s="39" t="str">
        <f t="shared" si="419"/>
        <v/>
      </c>
      <c r="AN1665" s="31" t="str">
        <f t="shared" si="420"/>
        <v/>
      </c>
      <c r="AO1665" s="32" t="str">
        <f t="shared" si="421"/>
        <v/>
      </c>
      <c r="AP1665" s="32" t="str">
        <f t="shared" si="422"/>
        <v/>
      </c>
      <c r="AQ1665" s="32" t="str">
        <f t="shared" si="423"/>
        <v/>
      </c>
      <c r="AR1665" s="32" t="str">
        <f t="shared" si="424"/>
        <v/>
      </c>
      <c r="AS1665" s="32" t="str">
        <f t="shared" si="425"/>
        <v/>
      </c>
      <c r="AT1665" s="96" t="str">
        <f t="shared" si="426"/>
        <v xml:space="preserve"> </v>
      </c>
    </row>
    <row r="1666" spans="1:46" ht="14.25">
      <c r="A1666" s="84"/>
      <c r="B1666" s="101"/>
      <c r="C1666" s="102"/>
      <c r="D1666" s="102"/>
      <c r="E1666" s="102"/>
      <c r="F1666" s="103"/>
      <c r="H1666" s="104"/>
      <c r="J1666" s="101"/>
      <c r="K1666" s="102"/>
      <c r="L1666" s="102"/>
      <c r="M1666" s="102"/>
      <c r="N1666" s="102"/>
      <c r="O1666" s="102"/>
      <c r="P1666" s="102"/>
      <c r="Q1666" s="102"/>
      <c r="R1666" s="105"/>
      <c r="T1666" s="101"/>
      <c r="U1666" s="102"/>
      <c r="V1666" s="102"/>
      <c r="W1666" s="102"/>
      <c r="X1666" s="106"/>
      <c r="Z1666" s="107"/>
      <c r="AA1666" s="108"/>
      <c r="AB1666" s="108"/>
      <c r="AC1666" s="108"/>
      <c r="AD1666" s="109"/>
      <c r="AF1666" s="32" t="str">
        <f t="shared" si="412"/>
        <v/>
      </c>
      <c r="AG1666" s="31" t="str">
        <f t="shared" si="413"/>
        <v>?</v>
      </c>
      <c r="AH1666" s="31" t="str">
        <f t="shared" si="414"/>
        <v>?</v>
      </c>
      <c r="AI1666" s="31" t="str">
        <f t="shared" si="415"/>
        <v>?</v>
      </c>
      <c r="AJ1666" s="31" t="str">
        <f t="shared" si="416"/>
        <v>?</v>
      </c>
      <c r="AK1666" s="31" t="str">
        <f t="shared" si="417"/>
        <v>?</v>
      </c>
      <c r="AL1666" s="31" t="str">
        <f t="shared" si="418"/>
        <v>?</v>
      </c>
      <c r="AM1666" s="39" t="str">
        <f t="shared" si="419"/>
        <v/>
      </c>
      <c r="AN1666" s="31" t="str">
        <f t="shared" si="420"/>
        <v/>
      </c>
      <c r="AO1666" s="32" t="str">
        <f t="shared" si="421"/>
        <v/>
      </c>
      <c r="AP1666" s="32" t="str">
        <f t="shared" si="422"/>
        <v/>
      </c>
      <c r="AQ1666" s="32" t="str">
        <f t="shared" si="423"/>
        <v/>
      </c>
      <c r="AR1666" s="32" t="str">
        <f t="shared" si="424"/>
        <v/>
      </c>
      <c r="AS1666" s="32" t="str">
        <f t="shared" si="425"/>
        <v/>
      </c>
      <c r="AT1666" s="96" t="str">
        <f t="shared" si="426"/>
        <v xml:space="preserve"> </v>
      </c>
    </row>
    <row r="1667" spans="1:46" ht="14.25">
      <c r="A1667" s="84"/>
      <c r="B1667" s="101"/>
      <c r="C1667" s="102"/>
      <c r="D1667" s="102"/>
      <c r="E1667" s="102"/>
      <c r="F1667" s="103"/>
      <c r="H1667" s="104"/>
      <c r="J1667" s="101"/>
      <c r="K1667" s="102"/>
      <c r="L1667" s="102"/>
      <c r="M1667" s="102"/>
      <c r="N1667" s="102"/>
      <c r="O1667" s="102"/>
      <c r="P1667" s="102"/>
      <c r="Q1667" s="102"/>
      <c r="R1667" s="105"/>
      <c r="T1667" s="101"/>
      <c r="U1667" s="102"/>
      <c r="V1667" s="102"/>
      <c r="W1667" s="102"/>
      <c r="X1667" s="106"/>
      <c r="Z1667" s="107"/>
      <c r="AA1667" s="108"/>
      <c r="AB1667" s="108"/>
      <c r="AC1667" s="108"/>
      <c r="AD1667" s="109"/>
      <c r="AF1667" s="32" t="str">
        <f t="shared" si="412"/>
        <v/>
      </c>
      <c r="AG1667" s="31" t="str">
        <f t="shared" si="413"/>
        <v>?</v>
      </c>
      <c r="AH1667" s="31" t="str">
        <f t="shared" si="414"/>
        <v>?</v>
      </c>
      <c r="AI1667" s="31" t="str">
        <f t="shared" si="415"/>
        <v>?</v>
      </c>
      <c r="AJ1667" s="31" t="str">
        <f t="shared" si="416"/>
        <v>?</v>
      </c>
      <c r="AK1667" s="31" t="str">
        <f t="shared" si="417"/>
        <v>?</v>
      </c>
      <c r="AL1667" s="31" t="str">
        <f t="shared" si="418"/>
        <v>?</v>
      </c>
      <c r="AM1667" s="39" t="str">
        <f t="shared" si="419"/>
        <v/>
      </c>
      <c r="AN1667" s="31" t="str">
        <f t="shared" si="420"/>
        <v/>
      </c>
      <c r="AO1667" s="32" t="str">
        <f t="shared" si="421"/>
        <v/>
      </c>
      <c r="AP1667" s="32" t="str">
        <f t="shared" si="422"/>
        <v/>
      </c>
      <c r="AQ1667" s="32" t="str">
        <f t="shared" si="423"/>
        <v/>
      </c>
      <c r="AR1667" s="32" t="str">
        <f t="shared" si="424"/>
        <v/>
      </c>
      <c r="AS1667" s="32" t="str">
        <f t="shared" si="425"/>
        <v/>
      </c>
      <c r="AT1667" s="96" t="str">
        <f t="shared" si="426"/>
        <v xml:space="preserve"> </v>
      </c>
    </row>
    <row r="1668" spans="1:46" ht="14.25">
      <c r="A1668" s="84"/>
      <c r="B1668" s="101"/>
      <c r="C1668" s="102"/>
      <c r="D1668" s="102"/>
      <c r="E1668" s="102"/>
      <c r="F1668" s="103"/>
      <c r="H1668" s="104"/>
      <c r="J1668" s="101"/>
      <c r="K1668" s="102"/>
      <c r="L1668" s="102"/>
      <c r="M1668" s="102"/>
      <c r="N1668" s="102"/>
      <c r="O1668" s="102"/>
      <c r="P1668" s="102"/>
      <c r="Q1668" s="102"/>
      <c r="R1668" s="105"/>
      <c r="T1668" s="101"/>
      <c r="U1668" s="102"/>
      <c r="V1668" s="102"/>
      <c r="W1668" s="102"/>
      <c r="X1668" s="106"/>
      <c r="Z1668" s="107"/>
      <c r="AA1668" s="108"/>
      <c r="AB1668" s="108"/>
      <c r="AC1668" s="108"/>
      <c r="AD1668" s="109"/>
      <c r="AF1668" s="32" t="str">
        <f t="shared" si="412"/>
        <v/>
      </c>
      <c r="AG1668" s="31" t="str">
        <f t="shared" si="413"/>
        <v>?</v>
      </c>
      <c r="AH1668" s="31" t="str">
        <f t="shared" si="414"/>
        <v>?</v>
      </c>
      <c r="AI1668" s="31" t="str">
        <f t="shared" si="415"/>
        <v>?</v>
      </c>
      <c r="AJ1668" s="31" t="str">
        <f t="shared" si="416"/>
        <v>?</v>
      </c>
      <c r="AK1668" s="31" t="str">
        <f t="shared" si="417"/>
        <v>?</v>
      </c>
      <c r="AL1668" s="31" t="str">
        <f t="shared" si="418"/>
        <v>?</v>
      </c>
      <c r="AM1668" s="39" t="str">
        <f t="shared" si="419"/>
        <v/>
      </c>
      <c r="AN1668" s="31" t="str">
        <f t="shared" si="420"/>
        <v/>
      </c>
      <c r="AO1668" s="32" t="str">
        <f t="shared" si="421"/>
        <v/>
      </c>
      <c r="AP1668" s="32" t="str">
        <f t="shared" si="422"/>
        <v/>
      </c>
      <c r="AQ1668" s="32" t="str">
        <f t="shared" si="423"/>
        <v/>
      </c>
      <c r="AR1668" s="32" t="str">
        <f t="shared" si="424"/>
        <v/>
      </c>
      <c r="AS1668" s="32" t="str">
        <f t="shared" si="425"/>
        <v/>
      </c>
      <c r="AT1668" s="96" t="str">
        <f t="shared" si="426"/>
        <v xml:space="preserve"> </v>
      </c>
    </row>
    <row r="1669" spans="1:46" ht="14.25">
      <c r="A1669" s="84"/>
      <c r="B1669" s="101"/>
      <c r="C1669" s="102"/>
      <c r="D1669" s="102"/>
      <c r="E1669" s="102"/>
      <c r="F1669" s="103"/>
      <c r="H1669" s="104"/>
      <c r="J1669" s="101"/>
      <c r="K1669" s="102"/>
      <c r="L1669" s="102"/>
      <c r="M1669" s="102"/>
      <c r="N1669" s="102"/>
      <c r="O1669" s="102"/>
      <c r="P1669" s="102"/>
      <c r="Q1669" s="102"/>
      <c r="R1669" s="105"/>
      <c r="T1669" s="101"/>
      <c r="U1669" s="102"/>
      <c r="V1669" s="102"/>
      <c r="W1669" s="102"/>
      <c r="X1669" s="106"/>
      <c r="Z1669" s="107"/>
      <c r="AA1669" s="108"/>
      <c r="AB1669" s="108"/>
      <c r="AC1669" s="108"/>
      <c r="AD1669" s="109"/>
      <c r="AF1669" s="32" t="str">
        <f t="shared" si="412"/>
        <v/>
      </c>
      <c r="AG1669" s="31" t="str">
        <f t="shared" si="413"/>
        <v>?</v>
      </c>
      <c r="AH1669" s="31" t="str">
        <f t="shared" si="414"/>
        <v>?</v>
      </c>
      <c r="AI1669" s="31" t="str">
        <f t="shared" si="415"/>
        <v>?</v>
      </c>
      <c r="AJ1669" s="31" t="str">
        <f t="shared" si="416"/>
        <v>?</v>
      </c>
      <c r="AK1669" s="31" t="str">
        <f t="shared" si="417"/>
        <v>?</v>
      </c>
      <c r="AL1669" s="31" t="str">
        <f t="shared" si="418"/>
        <v>?</v>
      </c>
      <c r="AM1669" s="39" t="str">
        <f t="shared" si="419"/>
        <v/>
      </c>
      <c r="AN1669" s="31" t="str">
        <f t="shared" si="420"/>
        <v/>
      </c>
      <c r="AO1669" s="32" t="str">
        <f t="shared" si="421"/>
        <v/>
      </c>
      <c r="AP1669" s="32" t="str">
        <f t="shared" si="422"/>
        <v/>
      </c>
      <c r="AQ1669" s="32" t="str">
        <f t="shared" si="423"/>
        <v/>
      </c>
      <c r="AR1669" s="32" t="str">
        <f t="shared" si="424"/>
        <v/>
      </c>
      <c r="AS1669" s="32" t="str">
        <f t="shared" si="425"/>
        <v/>
      </c>
      <c r="AT1669" s="96" t="str">
        <f t="shared" si="426"/>
        <v xml:space="preserve"> </v>
      </c>
    </row>
    <row r="1670" spans="1:46" ht="14.25">
      <c r="A1670" s="84"/>
      <c r="B1670" s="101"/>
      <c r="C1670" s="102"/>
      <c r="D1670" s="102"/>
      <c r="E1670" s="102"/>
      <c r="F1670" s="103"/>
      <c r="H1670" s="104"/>
      <c r="J1670" s="101"/>
      <c r="K1670" s="102"/>
      <c r="L1670" s="102"/>
      <c r="M1670" s="102"/>
      <c r="N1670" s="102"/>
      <c r="O1670" s="102"/>
      <c r="P1670" s="102"/>
      <c r="Q1670" s="102"/>
      <c r="R1670" s="105"/>
      <c r="T1670" s="101"/>
      <c r="U1670" s="102"/>
      <c r="V1670" s="102"/>
      <c r="W1670" s="102"/>
      <c r="X1670" s="106"/>
      <c r="Z1670" s="107"/>
      <c r="AA1670" s="108"/>
      <c r="AB1670" s="108"/>
      <c r="AC1670" s="108"/>
      <c r="AD1670" s="109"/>
      <c r="AF1670" s="32" t="str">
        <f t="shared" si="412"/>
        <v/>
      </c>
      <c r="AG1670" s="31" t="str">
        <f t="shared" si="413"/>
        <v>?</v>
      </c>
      <c r="AH1670" s="31" t="str">
        <f t="shared" si="414"/>
        <v>?</v>
      </c>
      <c r="AI1670" s="31" t="str">
        <f t="shared" si="415"/>
        <v>?</v>
      </c>
      <c r="AJ1670" s="31" t="str">
        <f t="shared" si="416"/>
        <v>?</v>
      </c>
      <c r="AK1670" s="31" t="str">
        <f t="shared" si="417"/>
        <v>?</v>
      </c>
      <c r="AL1670" s="31" t="str">
        <f t="shared" si="418"/>
        <v>?</v>
      </c>
      <c r="AM1670" s="39" t="str">
        <f t="shared" si="419"/>
        <v/>
      </c>
      <c r="AN1670" s="31" t="str">
        <f t="shared" si="420"/>
        <v/>
      </c>
      <c r="AO1670" s="32" t="str">
        <f t="shared" si="421"/>
        <v/>
      </c>
      <c r="AP1670" s="32" t="str">
        <f t="shared" si="422"/>
        <v/>
      </c>
      <c r="AQ1670" s="32" t="str">
        <f t="shared" si="423"/>
        <v/>
      </c>
      <c r="AR1670" s="32" t="str">
        <f t="shared" si="424"/>
        <v/>
      </c>
      <c r="AS1670" s="32" t="str">
        <f t="shared" si="425"/>
        <v/>
      </c>
      <c r="AT1670" s="96" t="str">
        <f t="shared" si="426"/>
        <v xml:space="preserve"> </v>
      </c>
    </row>
    <row r="1671" spans="1:46" ht="14.25">
      <c r="A1671" s="84"/>
      <c r="B1671" s="101"/>
      <c r="C1671" s="102"/>
      <c r="D1671" s="102"/>
      <c r="E1671" s="102"/>
      <c r="F1671" s="103"/>
      <c r="H1671" s="104"/>
      <c r="J1671" s="101"/>
      <c r="K1671" s="102"/>
      <c r="L1671" s="102"/>
      <c r="M1671" s="102"/>
      <c r="N1671" s="102"/>
      <c r="O1671" s="102"/>
      <c r="P1671" s="102"/>
      <c r="Q1671" s="102"/>
      <c r="R1671" s="105"/>
      <c r="T1671" s="101"/>
      <c r="U1671" s="102"/>
      <c r="V1671" s="102"/>
      <c r="W1671" s="102"/>
      <c r="X1671" s="106"/>
      <c r="Z1671" s="107"/>
      <c r="AA1671" s="108"/>
      <c r="AB1671" s="108"/>
      <c r="AC1671" s="108"/>
      <c r="AD1671" s="109"/>
      <c r="AF1671" s="32" t="str">
        <f t="shared" si="412"/>
        <v/>
      </c>
      <c r="AG1671" s="31" t="str">
        <f t="shared" si="413"/>
        <v>?</v>
      </c>
      <c r="AH1671" s="31" t="str">
        <f t="shared" si="414"/>
        <v>?</v>
      </c>
      <c r="AI1671" s="31" t="str">
        <f t="shared" si="415"/>
        <v>?</v>
      </c>
      <c r="AJ1671" s="31" t="str">
        <f t="shared" si="416"/>
        <v>?</v>
      </c>
      <c r="AK1671" s="31" t="str">
        <f t="shared" si="417"/>
        <v>?</v>
      </c>
      <c r="AL1671" s="31" t="str">
        <f t="shared" si="418"/>
        <v>?</v>
      </c>
      <c r="AM1671" s="39" t="str">
        <f t="shared" si="419"/>
        <v/>
      </c>
      <c r="AN1671" s="31" t="str">
        <f t="shared" si="420"/>
        <v/>
      </c>
      <c r="AO1671" s="32" t="str">
        <f t="shared" si="421"/>
        <v/>
      </c>
      <c r="AP1671" s="32" t="str">
        <f t="shared" si="422"/>
        <v/>
      </c>
      <c r="AQ1671" s="32" t="str">
        <f t="shared" si="423"/>
        <v/>
      </c>
      <c r="AR1671" s="32" t="str">
        <f t="shared" si="424"/>
        <v/>
      </c>
      <c r="AS1671" s="32" t="str">
        <f t="shared" si="425"/>
        <v/>
      </c>
      <c r="AT1671" s="96" t="str">
        <f t="shared" si="426"/>
        <v xml:space="preserve"> </v>
      </c>
    </row>
    <row r="1672" spans="1:46" ht="14.25">
      <c r="A1672" s="84"/>
      <c r="B1672" s="101"/>
      <c r="C1672" s="102"/>
      <c r="D1672" s="102"/>
      <c r="E1672" s="102"/>
      <c r="F1672" s="103"/>
      <c r="H1672" s="104"/>
      <c r="J1672" s="101"/>
      <c r="K1672" s="102"/>
      <c r="L1672" s="102"/>
      <c r="M1672" s="102"/>
      <c r="N1672" s="102"/>
      <c r="O1672" s="102"/>
      <c r="P1672" s="102"/>
      <c r="Q1672" s="102"/>
      <c r="R1672" s="105"/>
      <c r="T1672" s="101"/>
      <c r="U1672" s="102"/>
      <c r="V1672" s="102"/>
      <c r="W1672" s="102"/>
      <c r="X1672" s="106"/>
      <c r="Z1672" s="107"/>
      <c r="AA1672" s="108"/>
      <c r="AB1672" s="108"/>
      <c r="AC1672" s="108"/>
      <c r="AD1672" s="109"/>
      <c r="AF1672" s="32" t="str">
        <f t="shared" si="412"/>
        <v/>
      </c>
      <c r="AG1672" s="31" t="str">
        <f t="shared" si="413"/>
        <v>?</v>
      </c>
      <c r="AH1672" s="31" t="str">
        <f t="shared" si="414"/>
        <v>?</v>
      </c>
      <c r="AI1672" s="31" t="str">
        <f t="shared" si="415"/>
        <v>?</v>
      </c>
      <c r="AJ1672" s="31" t="str">
        <f t="shared" si="416"/>
        <v>?</v>
      </c>
      <c r="AK1672" s="31" t="str">
        <f t="shared" si="417"/>
        <v>?</v>
      </c>
      <c r="AL1672" s="31" t="str">
        <f t="shared" si="418"/>
        <v>?</v>
      </c>
      <c r="AM1672" s="39" t="str">
        <f t="shared" si="419"/>
        <v/>
      </c>
      <c r="AN1672" s="31" t="str">
        <f t="shared" si="420"/>
        <v/>
      </c>
      <c r="AO1672" s="32" t="str">
        <f t="shared" si="421"/>
        <v/>
      </c>
      <c r="AP1672" s="32" t="str">
        <f t="shared" si="422"/>
        <v/>
      </c>
      <c r="AQ1672" s="32" t="str">
        <f t="shared" si="423"/>
        <v/>
      </c>
      <c r="AR1672" s="32" t="str">
        <f t="shared" si="424"/>
        <v/>
      </c>
      <c r="AS1672" s="32" t="str">
        <f t="shared" si="425"/>
        <v/>
      </c>
      <c r="AT1672" s="96" t="str">
        <f t="shared" si="426"/>
        <v xml:space="preserve"> </v>
      </c>
    </row>
    <row r="1673" spans="1:46" ht="14.25">
      <c r="A1673" s="84"/>
      <c r="B1673" s="101"/>
      <c r="C1673" s="102"/>
      <c r="D1673" s="102"/>
      <c r="E1673" s="102"/>
      <c r="F1673" s="103"/>
      <c r="H1673" s="104"/>
      <c r="J1673" s="101"/>
      <c r="K1673" s="102"/>
      <c r="L1673" s="102"/>
      <c r="M1673" s="102"/>
      <c r="N1673" s="102"/>
      <c r="O1673" s="102"/>
      <c r="P1673" s="102"/>
      <c r="Q1673" s="102"/>
      <c r="R1673" s="105"/>
      <c r="T1673" s="101"/>
      <c r="U1673" s="102"/>
      <c r="V1673" s="102"/>
      <c r="W1673" s="102"/>
      <c r="X1673" s="106"/>
      <c r="Z1673" s="107"/>
      <c r="AA1673" s="108"/>
      <c r="AB1673" s="108"/>
      <c r="AC1673" s="108"/>
      <c r="AD1673" s="109"/>
      <c r="AF1673" s="32" t="str">
        <f t="shared" si="412"/>
        <v/>
      </c>
      <c r="AG1673" s="31" t="str">
        <f t="shared" si="413"/>
        <v>?</v>
      </c>
      <c r="AH1673" s="31" t="str">
        <f t="shared" si="414"/>
        <v>?</v>
      </c>
      <c r="AI1673" s="31" t="str">
        <f t="shared" si="415"/>
        <v>?</v>
      </c>
      <c r="AJ1673" s="31" t="str">
        <f t="shared" si="416"/>
        <v>?</v>
      </c>
      <c r="AK1673" s="31" t="str">
        <f t="shared" si="417"/>
        <v>?</v>
      </c>
      <c r="AL1673" s="31" t="str">
        <f t="shared" si="418"/>
        <v>?</v>
      </c>
      <c r="AM1673" s="39" t="str">
        <f t="shared" si="419"/>
        <v/>
      </c>
      <c r="AN1673" s="31" t="str">
        <f t="shared" si="420"/>
        <v/>
      </c>
      <c r="AO1673" s="32" t="str">
        <f t="shared" si="421"/>
        <v/>
      </c>
      <c r="AP1673" s="32" t="str">
        <f t="shared" si="422"/>
        <v/>
      </c>
      <c r="AQ1673" s="32" t="str">
        <f t="shared" si="423"/>
        <v/>
      </c>
      <c r="AR1673" s="32" t="str">
        <f t="shared" si="424"/>
        <v/>
      </c>
      <c r="AS1673" s="32" t="str">
        <f t="shared" si="425"/>
        <v/>
      </c>
      <c r="AT1673" s="96" t="str">
        <f t="shared" si="426"/>
        <v xml:space="preserve"> </v>
      </c>
    </row>
    <row r="1674" spans="1:46" ht="14.25">
      <c r="A1674" s="84"/>
      <c r="B1674" s="101"/>
      <c r="C1674" s="102"/>
      <c r="D1674" s="102"/>
      <c r="E1674" s="102"/>
      <c r="F1674" s="103"/>
      <c r="H1674" s="104"/>
      <c r="J1674" s="101"/>
      <c r="K1674" s="102"/>
      <c r="L1674" s="102"/>
      <c r="M1674" s="102"/>
      <c r="N1674" s="102"/>
      <c r="O1674" s="102"/>
      <c r="P1674" s="102"/>
      <c r="Q1674" s="102"/>
      <c r="R1674" s="105"/>
      <c r="T1674" s="101"/>
      <c r="U1674" s="102"/>
      <c r="V1674" s="102"/>
      <c r="W1674" s="102"/>
      <c r="X1674" s="106"/>
      <c r="Z1674" s="107"/>
      <c r="AA1674" s="108"/>
      <c r="AB1674" s="108"/>
      <c r="AC1674" s="108"/>
      <c r="AD1674" s="109"/>
      <c r="AF1674" s="32" t="str">
        <f t="shared" si="412"/>
        <v/>
      </c>
      <c r="AG1674" s="31" t="str">
        <f t="shared" si="413"/>
        <v>?</v>
      </c>
      <c r="AH1674" s="31" t="str">
        <f t="shared" si="414"/>
        <v>?</v>
      </c>
      <c r="AI1674" s="31" t="str">
        <f t="shared" si="415"/>
        <v>?</v>
      </c>
      <c r="AJ1674" s="31" t="str">
        <f t="shared" si="416"/>
        <v>?</v>
      </c>
      <c r="AK1674" s="31" t="str">
        <f t="shared" si="417"/>
        <v>?</v>
      </c>
      <c r="AL1674" s="31" t="str">
        <f t="shared" si="418"/>
        <v>?</v>
      </c>
      <c r="AM1674" s="39" t="str">
        <f t="shared" si="419"/>
        <v/>
      </c>
      <c r="AN1674" s="31" t="str">
        <f t="shared" si="420"/>
        <v/>
      </c>
      <c r="AO1674" s="32" t="str">
        <f t="shared" si="421"/>
        <v/>
      </c>
      <c r="AP1674" s="32" t="str">
        <f t="shared" si="422"/>
        <v/>
      </c>
      <c r="AQ1674" s="32" t="str">
        <f t="shared" si="423"/>
        <v/>
      </c>
      <c r="AR1674" s="32" t="str">
        <f t="shared" si="424"/>
        <v/>
      </c>
      <c r="AS1674" s="32" t="str">
        <f t="shared" si="425"/>
        <v/>
      </c>
      <c r="AT1674" s="96" t="str">
        <f t="shared" si="426"/>
        <v xml:space="preserve"> </v>
      </c>
    </row>
    <row r="1675" spans="1:46" ht="14.25">
      <c r="A1675" s="84"/>
      <c r="B1675" s="101"/>
      <c r="C1675" s="102"/>
      <c r="D1675" s="102"/>
      <c r="E1675" s="102"/>
      <c r="F1675" s="103"/>
      <c r="H1675" s="104"/>
      <c r="J1675" s="101"/>
      <c r="K1675" s="102"/>
      <c r="L1675" s="102"/>
      <c r="M1675" s="102"/>
      <c r="N1675" s="102"/>
      <c r="O1675" s="102"/>
      <c r="P1675" s="102"/>
      <c r="Q1675" s="102"/>
      <c r="R1675" s="105"/>
      <c r="T1675" s="101"/>
      <c r="U1675" s="102"/>
      <c r="V1675" s="102"/>
      <c r="W1675" s="102"/>
      <c r="X1675" s="106"/>
      <c r="Z1675" s="107"/>
      <c r="AA1675" s="108"/>
      <c r="AB1675" s="108"/>
      <c r="AC1675" s="108"/>
      <c r="AD1675" s="109"/>
      <c r="AF1675" s="32" t="str">
        <f t="shared" si="412"/>
        <v/>
      </c>
      <c r="AG1675" s="31" t="str">
        <f t="shared" si="413"/>
        <v>?</v>
      </c>
      <c r="AH1675" s="31" t="str">
        <f t="shared" si="414"/>
        <v>?</v>
      </c>
      <c r="AI1675" s="31" t="str">
        <f t="shared" si="415"/>
        <v>?</v>
      </c>
      <c r="AJ1675" s="31" t="str">
        <f t="shared" si="416"/>
        <v>?</v>
      </c>
      <c r="AK1675" s="31" t="str">
        <f t="shared" si="417"/>
        <v>?</v>
      </c>
      <c r="AL1675" s="31" t="str">
        <f t="shared" si="418"/>
        <v>?</v>
      </c>
      <c r="AM1675" s="39" t="str">
        <f t="shared" si="419"/>
        <v/>
      </c>
      <c r="AN1675" s="31" t="str">
        <f t="shared" si="420"/>
        <v/>
      </c>
      <c r="AO1675" s="32" t="str">
        <f t="shared" si="421"/>
        <v/>
      </c>
      <c r="AP1675" s="32" t="str">
        <f t="shared" si="422"/>
        <v/>
      </c>
      <c r="AQ1675" s="32" t="str">
        <f t="shared" si="423"/>
        <v/>
      </c>
      <c r="AR1675" s="32" t="str">
        <f t="shared" si="424"/>
        <v/>
      </c>
      <c r="AS1675" s="32" t="str">
        <f t="shared" si="425"/>
        <v/>
      </c>
      <c r="AT1675" s="96" t="str">
        <f t="shared" si="426"/>
        <v xml:space="preserve"> </v>
      </c>
    </row>
    <row r="1676" spans="1:46" ht="14.25">
      <c r="A1676" s="84"/>
      <c r="B1676" s="101"/>
      <c r="C1676" s="102"/>
      <c r="D1676" s="102"/>
      <c r="E1676" s="102"/>
      <c r="F1676" s="103"/>
      <c r="H1676" s="104"/>
      <c r="J1676" s="101"/>
      <c r="K1676" s="102"/>
      <c r="L1676" s="102"/>
      <c r="M1676" s="102"/>
      <c r="N1676" s="102"/>
      <c r="O1676" s="102"/>
      <c r="P1676" s="102"/>
      <c r="Q1676" s="102"/>
      <c r="R1676" s="105"/>
      <c r="T1676" s="101"/>
      <c r="U1676" s="102"/>
      <c r="V1676" s="102"/>
      <c r="W1676" s="102"/>
      <c r="X1676" s="106"/>
      <c r="Z1676" s="107"/>
      <c r="AA1676" s="108"/>
      <c r="AB1676" s="108"/>
      <c r="AC1676" s="108"/>
      <c r="AD1676" s="109"/>
      <c r="AF1676" s="32" t="str">
        <f t="shared" si="412"/>
        <v/>
      </c>
      <c r="AG1676" s="31" t="str">
        <f t="shared" si="413"/>
        <v>?</v>
      </c>
      <c r="AH1676" s="31" t="str">
        <f t="shared" si="414"/>
        <v>?</v>
      </c>
      <c r="AI1676" s="31" t="str">
        <f t="shared" si="415"/>
        <v>?</v>
      </c>
      <c r="AJ1676" s="31" t="str">
        <f t="shared" si="416"/>
        <v>?</v>
      </c>
      <c r="AK1676" s="31" t="str">
        <f t="shared" si="417"/>
        <v>?</v>
      </c>
      <c r="AL1676" s="31" t="str">
        <f t="shared" si="418"/>
        <v>?</v>
      </c>
      <c r="AM1676" s="39" t="str">
        <f t="shared" si="419"/>
        <v/>
      </c>
      <c r="AN1676" s="31" t="str">
        <f t="shared" si="420"/>
        <v/>
      </c>
      <c r="AO1676" s="32" t="str">
        <f t="shared" si="421"/>
        <v/>
      </c>
      <c r="AP1676" s="32" t="str">
        <f t="shared" si="422"/>
        <v/>
      </c>
      <c r="AQ1676" s="32" t="str">
        <f t="shared" si="423"/>
        <v/>
      </c>
      <c r="AR1676" s="32" t="str">
        <f t="shared" si="424"/>
        <v/>
      </c>
      <c r="AS1676" s="32" t="str">
        <f t="shared" si="425"/>
        <v/>
      </c>
      <c r="AT1676" s="96" t="str">
        <f t="shared" si="426"/>
        <v xml:space="preserve"> </v>
      </c>
    </row>
    <row r="1677" spans="1:46" ht="14.25">
      <c r="A1677" s="84"/>
      <c r="B1677" s="101"/>
      <c r="C1677" s="102"/>
      <c r="D1677" s="102"/>
      <c r="E1677" s="102"/>
      <c r="F1677" s="103"/>
      <c r="H1677" s="104"/>
      <c r="J1677" s="101"/>
      <c r="K1677" s="102"/>
      <c r="L1677" s="102"/>
      <c r="M1677" s="102"/>
      <c r="N1677" s="102"/>
      <c r="O1677" s="102"/>
      <c r="P1677" s="102"/>
      <c r="Q1677" s="102"/>
      <c r="R1677" s="105"/>
      <c r="T1677" s="101"/>
      <c r="U1677" s="102"/>
      <c r="V1677" s="102"/>
      <c r="W1677" s="102"/>
      <c r="X1677" s="106"/>
      <c r="Z1677" s="107"/>
      <c r="AA1677" s="108"/>
      <c r="AB1677" s="108"/>
      <c r="AC1677" s="108"/>
      <c r="AD1677" s="109"/>
      <c r="AF1677" s="32" t="str">
        <f t="shared" si="412"/>
        <v/>
      </c>
      <c r="AG1677" s="31" t="str">
        <f t="shared" si="413"/>
        <v>?</v>
      </c>
      <c r="AH1677" s="31" t="str">
        <f t="shared" si="414"/>
        <v>?</v>
      </c>
      <c r="AI1677" s="31" t="str">
        <f t="shared" si="415"/>
        <v>?</v>
      </c>
      <c r="AJ1677" s="31" t="str">
        <f t="shared" si="416"/>
        <v>?</v>
      </c>
      <c r="AK1677" s="31" t="str">
        <f t="shared" si="417"/>
        <v>?</v>
      </c>
      <c r="AL1677" s="31" t="str">
        <f t="shared" si="418"/>
        <v>?</v>
      </c>
      <c r="AM1677" s="39" t="str">
        <f t="shared" si="419"/>
        <v/>
      </c>
      <c r="AN1677" s="31" t="str">
        <f t="shared" si="420"/>
        <v/>
      </c>
      <c r="AO1677" s="32" t="str">
        <f t="shared" si="421"/>
        <v/>
      </c>
      <c r="AP1677" s="32" t="str">
        <f t="shared" si="422"/>
        <v/>
      </c>
      <c r="AQ1677" s="32" t="str">
        <f t="shared" si="423"/>
        <v/>
      </c>
      <c r="AR1677" s="32" t="str">
        <f t="shared" si="424"/>
        <v/>
      </c>
      <c r="AS1677" s="32" t="str">
        <f t="shared" si="425"/>
        <v/>
      </c>
      <c r="AT1677" s="96" t="str">
        <f t="shared" si="426"/>
        <v xml:space="preserve"> </v>
      </c>
    </row>
    <row r="1678" spans="1:46" ht="14.25">
      <c r="A1678" s="84"/>
      <c r="B1678" s="101"/>
      <c r="C1678" s="102"/>
      <c r="D1678" s="102"/>
      <c r="E1678" s="102"/>
      <c r="F1678" s="103"/>
      <c r="H1678" s="104"/>
      <c r="J1678" s="101"/>
      <c r="K1678" s="102"/>
      <c r="L1678" s="102"/>
      <c r="M1678" s="102"/>
      <c r="N1678" s="102"/>
      <c r="O1678" s="102"/>
      <c r="P1678" s="102"/>
      <c r="Q1678" s="102"/>
      <c r="R1678" s="105"/>
      <c r="T1678" s="101"/>
      <c r="U1678" s="102"/>
      <c r="V1678" s="102"/>
      <c r="W1678" s="102"/>
      <c r="X1678" s="106"/>
      <c r="Z1678" s="107"/>
      <c r="AA1678" s="108"/>
      <c r="AB1678" s="108"/>
      <c r="AC1678" s="108"/>
      <c r="AD1678" s="109"/>
      <c r="AF1678" s="32" t="str">
        <f t="shared" si="412"/>
        <v/>
      </c>
      <c r="AG1678" s="31" t="str">
        <f t="shared" si="413"/>
        <v>?</v>
      </c>
      <c r="AH1678" s="31" t="str">
        <f t="shared" si="414"/>
        <v>?</v>
      </c>
      <c r="AI1678" s="31" t="str">
        <f t="shared" si="415"/>
        <v>?</v>
      </c>
      <c r="AJ1678" s="31" t="str">
        <f t="shared" si="416"/>
        <v>?</v>
      </c>
      <c r="AK1678" s="31" t="str">
        <f t="shared" si="417"/>
        <v>?</v>
      </c>
      <c r="AL1678" s="31" t="str">
        <f t="shared" si="418"/>
        <v>?</v>
      </c>
      <c r="AM1678" s="39" t="str">
        <f t="shared" si="419"/>
        <v/>
      </c>
      <c r="AN1678" s="31" t="str">
        <f t="shared" si="420"/>
        <v/>
      </c>
      <c r="AO1678" s="32" t="str">
        <f t="shared" si="421"/>
        <v/>
      </c>
      <c r="AP1678" s="32" t="str">
        <f t="shared" si="422"/>
        <v/>
      </c>
      <c r="AQ1678" s="32" t="str">
        <f t="shared" si="423"/>
        <v/>
      </c>
      <c r="AR1678" s="32" t="str">
        <f t="shared" si="424"/>
        <v/>
      </c>
      <c r="AS1678" s="32" t="str">
        <f t="shared" si="425"/>
        <v/>
      </c>
      <c r="AT1678" s="96" t="str">
        <f t="shared" si="426"/>
        <v xml:space="preserve"> </v>
      </c>
    </row>
    <row r="1679" spans="1:46" ht="14.25">
      <c r="A1679" s="84"/>
      <c r="B1679" s="101"/>
      <c r="C1679" s="102"/>
      <c r="D1679" s="102"/>
      <c r="E1679" s="102"/>
      <c r="F1679" s="103"/>
      <c r="H1679" s="104"/>
      <c r="J1679" s="101"/>
      <c r="K1679" s="102"/>
      <c r="L1679" s="102"/>
      <c r="M1679" s="102"/>
      <c r="N1679" s="102"/>
      <c r="O1679" s="102"/>
      <c r="P1679" s="102"/>
      <c r="Q1679" s="102"/>
      <c r="R1679" s="105"/>
      <c r="T1679" s="101"/>
      <c r="U1679" s="102"/>
      <c r="V1679" s="102"/>
      <c r="W1679" s="102"/>
      <c r="X1679" s="106"/>
      <c r="Z1679" s="107"/>
      <c r="AA1679" s="108"/>
      <c r="AB1679" s="108"/>
      <c r="AC1679" s="108"/>
      <c r="AD1679" s="109"/>
      <c r="AF1679" s="32" t="str">
        <f t="shared" si="412"/>
        <v/>
      </c>
      <c r="AG1679" s="31" t="str">
        <f t="shared" si="413"/>
        <v>?</v>
      </c>
      <c r="AH1679" s="31" t="str">
        <f t="shared" si="414"/>
        <v>?</v>
      </c>
      <c r="AI1679" s="31" t="str">
        <f t="shared" si="415"/>
        <v>?</v>
      </c>
      <c r="AJ1679" s="31" t="str">
        <f t="shared" si="416"/>
        <v>?</v>
      </c>
      <c r="AK1679" s="31" t="str">
        <f t="shared" si="417"/>
        <v>?</v>
      </c>
      <c r="AL1679" s="31" t="str">
        <f t="shared" si="418"/>
        <v>?</v>
      </c>
      <c r="AM1679" s="39" t="str">
        <f t="shared" si="419"/>
        <v/>
      </c>
      <c r="AN1679" s="31" t="str">
        <f t="shared" si="420"/>
        <v/>
      </c>
      <c r="AO1679" s="32" t="str">
        <f t="shared" si="421"/>
        <v/>
      </c>
      <c r="AP1679" s="32" t="str">
        <f t="shared" si="422"/>
        <v/>
      </c>
      <c r="AQ1679" s="32" t="str">
        <f t="shared" si="423"/>
        <v/>
      </c>
      <c r="AR1679" s="32" t="str">
        <f t="shared" si="424"/>
        <v/>
      </c>
      <c r="AS1679" s="32" t="str">
        <f t="shared" si="425"/>
        <v/>
      </c>
      <c r="AT1679" s="96" t="str">
        <f t="shared" si="426"/>
        <v xml:space="preserve"> </v>
      </c>
    </row>
    <row r="1680" spans="1:46" ht="14.25">
      <c r="A1680" s="84"/>
      <c r="B1680" s="101"/>
      <c r="C1680" s="102"/>
      <c r="D1680" s="102"/>
      <c r="E1680" s="102"/>
      <c r="F1680" s="103"/>
      <c r="H1680" s="104"/>
      <c r="J1680" s="101"/>
      <c r="K1680" s="102"/>
      <c r="L1680" s="102"/>
      <c r="M1680" s="102"/>
      <c r="N1680" s="102"/>
      <c r="O1680" s="102"/>
      <c r="P1680" s="102"/>
      <c r="Q1680" s="102"/>
      <c r="R1680" s="105"/>
      <c r="T1680" s="101"/>
      <c r="U1680" s="102"/>
      <c r="V1680" s="102"/>
      <c r="W1680" s="102"/>
      <c r="X1680" s="106"/>
      <c r="Z1680" s="107"/>
      <c r="AA1680" s="108"/>
      <c r="AB1680" s="108"/>
      <c r="AC1680" s="108"/>
      <c r="AD1680" s="109"/>
      <c r="AF1680" s="32" t="str">
        <f t="shared" si="412"/>
        <v/>
      </c>
      <c r="AG1680" s="31" t="str">
        <f t="shared" si="413"/>
        <v>?</v>
      </c>
      <c r="AH1680" s="31" t="str">
        <f t="shared" si="414"/>
        <v>?</v>
      </c>
      <c r="AI1680" s="31" t="str">
        <f t="shared" si="415"/>
        <v>?</v>
      </c>
      <c r="AJ1680" s="31" t="str">
        <f t="shared" si="416"/>
        <v>?</v>
      </c>
      <c r="AK1680" s="31" t="str">
        <f t="shared" si="417"/>
        <v>?</v>
      </c>
      <c r="AL1680" s="31" t="str">
        <f t="shared" si="418"/>
        <v>?</v>
      </c>
      <c r="AM1680" s="39" t="str">
        <f t="shared" si="419"/>
        <v/>
      </c>
      <c r="AN1680" s="31" t="str">
        <f t="shared" si="420"/>
        <v/>
      </c>
      <c r="AO1680" s="32" t="str">
        <f t="shared" si="421"/>
        <v/>
      </c>
      <c r="AP1680" s="32" t="str">
        <f t="shared" si="422"/>
        <v/>
      </c>
      <c r="AQ1680" s="32" t="str">
        <f t="shared" si="423"/>
        <v/>
      </c>
      <c r="AR1680" s="32" t="str">
        <f t="shared" si="424"/>
        <v/>
      </c>
      <c r="AS1680" s="32" t="str">
        <f t="shared" si="425"/>
        <v/>
      </c>
      <c r="AT1680" s="96" t="str">
        <f t="shared" si="426"/>
        <v xml:space="preserve"> </v>
      </c>
    </row>
    <row r="1681" spans="1:46" ht="14.25">
      <c r="A1681" s="84"/>
      <c r="B1681" s="101"/>
      <c r="C1681" s="102"/>
      <c r="D1681" s="102"/>
      <c r="E1681" s="102"/>
      <c r="F1681" s="103"/>
      <c r="H1681" s="104"/>
      <c r="J1681" s="101"/>
      <c r="K1681" s="102"/>
      <c r="L1681" s="102"/>
      <c r="M1681" s="102"/>
      <c r="N1681" s="102"/>
      <c r="O1681" s="102"/>
      <c r="P1681" s="102"/>
      <c r="Q1681" s="102"/>
      <c r="R1681" s="105"/>
      <c r="T1681" s="101"/>
      <c r="U1681" s="102"/>
      <c r="V1681" s="102"/>
      <c r="W1681" s="102"/>
      <c r="X1681" s="106"/>
      <c r="Z1681" s="107"/>
      <c r="AA1681" s="108"/>
      <c r="AB1681" s="108"/>
      <c r="AC1681" s="108"/>
      <c r="AD1681" s="109"/>
      <c r="AF1681" s="32" t="str">
        <f t="shared" si="412"/>
        <v/>
      </c>
      <c r="AG1681" s="31" t="str">
        <f t="shared" si="413"/>
        <v>?</v>
      </c>
      <c r="AH1681" s="31" t="str">
        <f t="shared" si="414"/>
        <v>?</v>
      </c>
      <c r="AI1681" s="31" t="str">
        <f t="shared" si="415"/>
        <v>?</v>
      </c>
      <c r="AJ1681" s="31" t="str">
        <f t="shared" si="416"/>
        <v>?</v>
      </c>
      <c r="AK1681" s="31" t="str">
        <f t="shared" si="417"/>
        <v>?</v>
      </c>
      <c r="AL1681" s="31" t="str">
        <f t="shared" si="418"/>
        <v>?</v>
      </c>
      <c r="AM1681" s="39" t="str">
        <f t="shared" si="419"/>
        <v/>
      </c>
      <c r="AN1681" s="31" t="str">
        <f t="shared" si="420"/>
        <v/>
      </c>
      <c r="AO1681" s="32" t="str">
        <f t="shared" si="421"/>
        <v/>
      </c>
      <c r="AP1681" s="32" t="str">
        <f t="shared" si="422"/>
        <v/>
      </c>
      <c r="AQ1681" s="32" t="str">
        <f t="shared" si="423"/>
        <v/>
      </c>
      <c r="AR1681" s="32" t="str">
        <f t="shared" si="424"/>
        <v/>
      </c>
      <c r="AS1681" s="32" t="str">
        <f t="shared" si="425"/>
        <v/>
      </c>
      <c r="AT1681" s="96" t="str">
        <f t="shared" si="426"/>
        <v xml:space="preserve"> </v>
      </c>
    </row>
    <row r="1682" spans="1:46" ht="14.25">
      <c r="A1682" s="84"/>
      <c r="B1682" s="101"/>
      <c r="C1682" s="102"/>
      <c r="D1682" s="102"/>
      <c r="E1682" s="102"/>
      <c r="F1682" s="103"/>
      <c r="H1682" s="104"/>
      <c r="J1682" s="101"/>
      <c r="K1682" s="102"/>
      <c r="L1682" s="102"/>
      <c r="M1682" s="102"/>
      <c r="N1682" s="102"/>
      <c r="O1682" s="102"/>
      <c r="P1682" s="102"/>
      <c r="Q1682" s="102"/>
      <c r="R1682" s="105"/>
      <c r="T1682" s="101"/>
      <c r="U1682" s="102"/>
      <c r="V1682" s="102"/>
      <c r="W1682" s="102"/>
      <c r="X1682" s="106"/>
      <c r="Z1682" s="107"/>
      <c r="AA1682" s="108"/>
      <c r="AB1682" s="108"/>
      <c r="AC1682" s="108"/>
      <c r="AD1682" s="109"/>
      <c r="AF1682" s="32" t="str">
        <f t="shared" si="412"/>
        <v/>
      </c>
      <c r="AG1682" s="31" t="str">
        <f t="shared" si="413"/>
        <v>?</v>
      </c>
      <c r="AH1682" s="31" t="str">
        <f t="shared" si="414"/>
        <v>?</v>
      </c>
      <c r="AI1682" s="31" t="str">
        <f t="shared" si="415"/>
        <v>?</v>
      </c>
      <c r="AJ1682" s="31" t="str">
        <f t="shared" si="416"/>
        <v>?</v>
      </c>
      <c r="AK1682" s="31" t="str">
        <f t="shared" si="417"/>
        <v>?</v>
      </c>
      <c r="AL1682" s="31" t="str">
        <f t="shared" si="418"/>
        <v>?</v>
      </c>
      <c r="AM1682" s="39" t="str">
        <f t="shared" si="419"/>
        <v/>
      </c>
      <c r="AN1682" s="31" t="str">
        <f t="shared" si="420"/>
        <v/>
      </c>
      <c r="AO1682" s="32" t="str">
        <f t="shared" si="421"/>
        <v/>
      </c>
      <c r="AP1682" s="32" t="str">
        <f t="shared" si="422"/>
        <v/>
      </c>
      <c r="AQ1682" s="32" t="str">
        <f t="shared" si="423"/>
        <v/>
      </c>
      <c r="AR1682" s="32" t="str">
        <f t="shared" si="424"/>
        <v/>
      </c>
      <c r="AS1682" s="32" t="str">
        <f t="shared" si="425"/>
        <v/>
      </c>
      <c r="AT1682" s="96" t="str">
        <f t="shared" si="426"/>
        <v xml:space="preserve"> </v>
      </c>
    </row>
    <row r="1683" spans="1:46" ht="14.25">
      <c r="A1683" s="84"/>
      <c r="B1683" s="101"/>
      <c r="C1683" s="102"/>
      <c r="D1683" s="102"/>
      <c r="E1683" s="102"/>
      <c r="F1683" s="103"/>
      <c r="H1683" s="104"/>
      <c r="J1683" s="101"/>
      <c r="K1683" s="102"/>
      <c r="L1683" s="102"/>
      <c r="M1683" s="102"/>
      <c r="N1683" s="102"/>
      <c r="O1683" s="102"/>
      <c r="P1683" s="102"/>
      <c r="Q1683" s="102"/>
      <c r="R1683" s="105"/>
      <c r="T1683" s="101"/>
      <c r="U1683" s="102"/>
      <c r="V1683" s="102"/>
      <c r="W1683" s="102"/>
      <c r="X1683" s="106"/>
      <c r="Z1683" s="107"/>
      <c r="AA1683" s="108"/>
      <c r="AB1683" s="108"/>
      <c r="AC1683" s="108"/>
      <c r="AD1683" s="109"/>
      <c r="AF1683" s="32" t="str">
        <f t="shared" si="412"/>
        <v/>
      </c>
      <c r="AG1683" s="31" t="str">
        <f t="shared" si="413"/>
        <v>?</v>
      </c>
      <c r="AH1683" s="31" t="str">
        <f t="shared" si="414"/>
        <v>?</v>
      </c>
      <c r="AI1683" s="31" t="str">
        <f t="shared" si="415"/>
        <v>?</v>
      </c>
      <c r="AJ1683" s="31" t="str">
        <f t="shared" si="416"/>
        <v>?</v>
      </c>
      <c r="AK1683" s="31" t="str">
        <f t="shared" si="417"/>
        <v>?</v>
      </c>
      <c r="AL1683" s="31" t="str">
        <f t="shared" si="418"/>
        <v>?</v>
      </c>
      <c r="AM1683" s="39" t="str">
        <f t="shared" si="419"/>
        <v/>
      </c>
      <c r="AN1683" s="31" t="str">
        <f t="shared" si="420"/>
        <v/>
      </c>
      <c r="AO1683" s="32" t="str">
        <f t="shared" si="421"/>
        <v/>
      </c>
      <c r="AP1683" s="32" t="str">
        <f t="shared" si="422"/>
        <v/>
      </c>
      <c r="AQ1683" s="32" t="str">
        <f t="shared" si="423"/>
        <v/>
      </c>
      <c r="AR1683" s="32" t="str">
        <f t="shared" si="424"/>
        <v/>
      </c>
      <c r="AS1683" s="32" t="str">
        <f t="shared" si="425"/>
        <v/>
      </c>
      <c r="AT1683" s="96" t="str">
        <f t="shared" si="426"/>
        <v xml:space="preserve"> </v>
      </c>
    </row>
    <row r="1684" spans="1:46" ht="14.25">
      <c r="A1684" s="84"/>
      <c r="B1684" s="101"/>
      <c r="C1684" s="102"/>
      <c r="D1684" s="102"/>
      <c r="E1684" s="102"/>
      <c r="F1684" s="103"/>
      <c r="H1684" s="104"/>
      <c r="J1684" s="101"/>
      <c r="K1684" s="102"/>
      <c r="L1684" s="102"/>
      <c r="M1684" s="102"/>
      <c r="N1684" s="102"/>
      <c r="O1684" s="102"/>
      <c r="P1684" s="102"/>
      <c r="Q1684" s="102"/>
      <c r="R1684" s="105"/>
      <c r="T1684" s="101"/>
      <c r="U1684" s="102"/>
      <c r="V1684" s="102"/>
      <c r="W1684" s="102"/>
      <c r="X1684" s="106"/>
      <c r="Z1684" s="107"/>
      <c r="AA1684" s="108"/>
      <c r="AB1684" s="108"/>
      <c r="AC1684" s="108"/>
      <c r="AD1684" s="109"/>
      <c r="AF1684" s="32" t="str">
        <f t="shared" si="412"/>
        <v/>
      </c>
      <c r="AG1684" s="31" t="str">
        <f t="shared" si="413"/>
        <v>?</v>
      </c>
      <c r="AH1684" s="31" t="str">
        <f t="shared" si="414"/>
        <v>?</v>
      </c>
      <c r="AI1684" s="31" t="str">
        <f t="shared" si="415"/>
        <v>?</v>
      </c>
      <c r="AJ1684" s="31" t="str">
        <f t="shared" si="416"/>
        <v>?</v>
      </c>
      <c r="AK1684" s="31" t="str">
        <f t="shared" si="417"/>
        <v>?</v>
      </c>
      <c r="AL1684" s="31" t="str">
        <f t="shared" si="418"/>
        <v>?</v>
      </c>
      <c r="AM1684" s="39" t="str">
        <f t="shared" si="419"/>
        <v/>
      </c>
      <c r="AN1684" s="31" t="str">
        <f t="shared" si="420"/>
        <v/>
      </c>
      <c r="AO1684" s="32" t="str">
        <f t="shared" si="421"/>
        <v/>
      </c>
      <c r="AP1684" s="32" t="str">
        <f t="shared" si="422"/>
        <v/>
      </c>
      <c r="AQ1684" s="32" t="str">
        <f t="shared" si="423"/>
        <v/>
      </c>
      <c r="AR1684" s="32" t="str">
        <f t="shared" si="424"/>
        <v/>
      </c>
      <c r="AS1684" s="32" t="str">
        <f t="shared" si="425"/>
        <v/>
      </c>
      <c r="AT1684" s="96" t="str">
        <f t="shared" si="426"/>
        <v xml:space="preserve"> </v>
      </c>
    </row>
    <row r="1685" spans="1:46" ht="14.25">
      <c r="A1685" s="84"/>
      <c r="B1685" s="101"/>
      <c r="C1685" s="102"/>
      <c r="D1685" s="102"/>
      <c r="E1685" s="102"/>
      <c r="F1685" s="103"/>
      <c r="H1685" s="104"/>
      <c r="J1685" s="101"/>
      <c r="K1685" s="102"/>
      <c r="L1685" s="102"/>
      <c r="M1685" s="102"/>
      <c r="N1685" s="102"/>
      <c r="O1685" s="102"/>
      <c r="P1685" s="102"/>
      <c r="Q1685" s="102"/>
      <c r="R1685" s="105"/>
      <c r="T1685" s="101"/>
      <c r="U1685" s="102"/>
      <c r="V1685" s="102"/>
      <c r="W1685" s="102"/>
      <c r="X1685" s="106"/>
      <c r="Z1685" s="107"/>
      <c r="AA1685" s="108"/>
      <c r="AB1685" s="108"/>
      <c r="AC1685" s="108"/>
      <c r="AD1685" s="109"/>
      <c r="AF1685" s="32" t="str">
        <f t="shared" si="412"/>
        <v/>
      </c>
      <c r="AG1685" s="31" t="str">
        <f t="shared" si="413"/>
        <v>?</v>
      </c>
      <c r="AH1685" s="31" t="str">
        <f t="shared" si="414"/>
        <v>?</v>
      </c>
      <c r="AI1685" s="31" t="str">
        <f t="shared" si="415"/>
        <v>?</v>
      </c>
      <c r="AJ1685" s="31" t="str">
        <f t="shared" si="416"/>
        <v>?</v>
      </c>
      <c r="AK1685" s="31" t="str">
        <f t="shared" si="417"/>
        <v>?</v>
      </c>
      <c r="AL1685" s="31" t="str">
        <f t="shared" si="418"/>
        <v>?</v>
      </c>
      <c r="AM1685" s="39" t="str">
        <f t="shared" si="419"/>
        <v/>
      </c>
      <c r="AN1685" s="31" t="str">
        <f t="shared" si="420"/>
        <v/>
      </c>
      <c r="AO1685" s="32" t="str">
        <f t="shared" si="421"/>
        <v/>
      </c>
      <c r="AP1685" s="32" t="str">
        <f t="shared" si="422"/>
        <v/>
      </c>
      <c r="AQ1685" s="32" t="str">
        <f t="shared" si="423"/>
        <v/>
      </c>
      <c r="AR1685" s="32" t="str">
        <f t="shared" si="424"/>
        <v/>
      </c>
      <c r="AS1685" s="32" t="str">
        <f t="shared" si="425"/>
        <v/>
      </c>
      <c r="AT1685" s="96" t="str">
        <f t="shared" si="426"/>
        <v xml:space="preserve"> </v>
      </c>
    </row>
    <row r="1686" spans="1:46" ht="14.25">
      <c r="A1686" s="84"/>
      <c r="B1686" s="101"/>
      <c r="C1686" s="102"/>
      <c r="D1686" s="102"/>
      <c r="E1686" s="102"/>
      <c r="F1686" s="103"/>
      <c r="H1686" s="104"/>
      <c r="J1686" s="101"/>
      <c r="K1686" s="102"/>
      <c r="L1686" s="102"/>
      <c r="M1686" s="102"/>
      <c r="N1686" s="102"/>
      <c r="O1686" s="102"/>
      <c r="P1686" s="102"/>
      <c r="Q1686" s="102"/>
      <c r="R1686" s="105"/>
      <c r="T1686" s="101"/>
      <c r="U1686" s="102"/>
      <c r="V1686" s="102"/>
      <c r="W1686" s="102"/>
      <c r="X1686" s="106"/>
      <c r="Z1686" s="107"/>
      <c r="AA1686" s="108"/>
      <c r="AB1686" s="108"/>
      <c r="AC1686" s="108"/>
      <c r="AD1686" s="109"/>
      <c r="AF1686" s="32" t="str">
        <f t="shared" si="412"/>
        <v/>
      </c>
      <c r="AG1686" s="31" t="str">
        <f t="shared" si="413"/>
        <v>?</v>
      </c>
      <c r="AH1686" s="31" t="str">
        <f t="shared" si="414"/>
        <v>?</v>
      </c>
      <c r="AI1686" s="31" t="str">
        <f t="shared" si="415"/>
        <v>?</v>
      </c>
      <c r="AJ1686" s="31" t="str">
        <f t="shared" si="416"/>
        <v>?</v>
      </c>
      <c r="AK1686" s="31" t="str">
        <f t="shared" si="417"/>
        <v>?</v>
      </c>
      <c r="AL1686" s="31" t="str">
        <f t="shared" si="418"/>
        <v>?</v>
      </c>
      <c r="AM1686" s="39" t="str">
        <f t="shared" si="419"/>
        <v/>
      </c>
      <c r="AN1686" s="31" t="str">
        <f t="shared" si="420"/>
        <v/>
      </c>
      <c r="AO1686" s="32" t="str">
        <f t="shared" si="421"/>
        <v/>
      </c>
      <c r="AP1686" s="32" t="str">
        <f t="shared" si="422"/>
        <v/>
      </c>
      <c r="AQ1686" s="32" t="str">
        <f t="shared" si="423"/>
        <v/>
      </c>
      <c r="AR1686" s="32" t="str">
        <f t="shared" si="424"/>
        <v/>
      </c>
      <c r="AS1686" s="32" t="str">
        <f t="shared" si="425"/>
        <v/>
      </c>
      <c r="AT1686" s="96" t="str">
        <f t="shared" si="426"/>
        <v xml:space="preserve"> </v>
      </c>
    </row>
    <row r="1687" spans="1:46" ht="14.25">
      <c r="A1687" s="84"/>
      <c r="B1687" s="101"/>
      <c r="C1687" s="102"/>
      <c r="D1687" s="102"/>
      <c r="E1687" s="102"/>
      <c r="F1687" s="103"/>
      <c r="H1687" s="104"/>
      <c r="J1687" s="101"/>
      <c r="K1687" s="102"/>
      <c r="L1687" s="102"/>
      <c r="M1687" s="102"/>
      <c r="N1687" s="102"/>
      <c r="O1687" s="102"/>
      <c r="P1687" s="102"/>
      <c r="Q1687" s="102"/>
      <c r="R1687" s="105"/>
      <c r="T1687" s="101"/>
      <c r="U1687" s="102"/>
      <c r="V1687" s="102"/>
      <c r="W1687" s="102"/>
      <c r="X1687" s="106"/>
      <c r="Z1687" s="107"/>
      <c r="AA1687" s="108"/>
      <c r="AB1687" s="108"/>
      <c r="AC1687" s="108"/>
      <c r="AD1687" s="109"/>
      <c r="AF1687" s="32" t="str">
        <f t="shared" si="412"/>
        <v/>
      </c>
      <c r="AG1687" s="31" t="str">
        <f t="shared" si="413"/>
        <v>?</v>
      </c>
      <c r="AH1687" s="31" t="str">
        <f t="shared" si="414"/>
        <v>?</v>
      </c>
      <c r="AI1687" s="31" t="str">
        <f t="shared" si="415"/>
        <v>?</v>
      </c>
      <c r="AJ1687" s="31" t="str">
        <f t="shared" si="416"/>
        <v>?</v>
      </c>
      <c r="AK1687" s="31" t="str">
        <f t="shared" si="417"/>
        <v>?</v>
      </c>
      <c r="AL1687" s="31" t="str">
        <f t="shared" si="418"/>
        <v>?</v>
      </c>
      <c r="AM1687" s="39" t="str">
        <f t="shared" si="419"/>
        <v/>
      </c>
      <c r="AN1687" s="31" t="str">
        <f t="shared" si="420"/>
        <v/>
      </c>
      <c r="AO1687" s="32" t="str">
        <f t="shared" si="421"/>
        <v/>
      </c>
      <c r="AP1687" s="32" t="str">
        <f t="shared" si="422"/>
        <v/>
      </c>
      <c r="AQ1687" s="32" t="str">
        <f t="shared" si="423"/>
        <v/>
      </c>
      <c r="AR1687" s="32" t="str">
        <f t="shared" si="424"/>
        <v/>
      </c>
      <c r="AS1687" s="32" t="str">
        <f t="shared" si="425"/>
        <v/>
      </c>
      <c r="AT1687" s="96" t="str">
        <f t="shared" si="426"/>
        <v xml:space="preserve"> </v>
      </c>
    </row>
    <row r="1688" spans="1:46" ht="14.25">
      <c r="A1688" s="84"/>
      <c r="B1688" s="101"/>
      <c r="C1688" s="102"/>
      <c r="D1688" s="102"/>
      <c r="E1688" s="102"/>
      <c r="F1688" s="103"/>
      <c r="H1688" s="104"/>
      <c r="J1688" s="101"/>
      <c r="K1688" s="102"/>
      <c r="L1688" s="102"/>
      <c r="M1688" s="102"/>
      <c r="N1688" s="102"/>
      <c r="O1688" s="102"/>
      <c r="P1688" s="102"/>
      <c r="Q1688" s="102"/>
      <c r="R1688" s="105"/>
      <c r="T1688" s="101"/>
      <c r="U1688" s="102"/>
      <c r="V1688" s="102"/>
      <c r="W1688" s="102"/>
      <c r="X1688" s="106"/>
      <c r="Z1688" s="107"/>
      <c r="AA1688" s="108"/>
      <c r="AB1688" s="108"/>
      <c r="AC1688" s="108"/>
      <c r="AD1688" s="109"/>
      <c r="AF1688" s="32" t="str">
        <f t="shared" si="412"/>
        <v/>
      </c>
      <c r="AG1688" s="31" t="str">
        <f t="shared" si="413"/>
        <v>?</v>
      </c>
      <c r="AH1688" s="31" t="str">
        <f t="shared" si="414"/>
        <v>?</v>
      </c>
      <c r="AI1688" s="31" t="str">
        <f t="shared" si="415"/>
        <v>?</v>
      </c>
      <c r="AJ1688" s="31" t="str">
        <f t="shared" si="416"/>
        <v>?</v>
      </c>
      <c r="AK1688" s="31" t="str">
        <f t="shared" si="417"/>
        <v>?</v>
      </c>
      <c r="AL1688" s="31" t="str">
        <f t="shared" si="418"/>
        <v>?</v>
      </c>
      <c r="AM1688" s="39" t="str">
        <f t="shared" si="419"/>
        <v/>
      </c>
      <c r="AN1688" s="31" t="str">
        <f t="shared" si="420"/>
        <v/>
      </c>
      <c r="AO1688" s="32" t="str">
        <f t="shared" si="421"/>
        <v/>
      </c>
      <c r="AP1688" s="32" t="str">
        <f t="shared" si="422"/>
        <v/>
      </c>
      <c r="AQ1688" s="32" t="str">
        <f t="shared" si="423"/>
        <v/>
      </c>
      <c r="AR1688" s="32" t="str">
        <f t="shared" si="424"/>
        <v/>
      </c>
      <c r="AS1688" s="32" t="str">
        <f t="shared" si="425"/>
        <v/>
      </c>
      <c r="AT1688" s="96" t="str">
        <f t="shared" si="426"/>
        <v xml:space="preserve"> </v>
      </c>
    </row>
    <row r="1689" spans="1:46" ht="14.25">
      <c r="A1689" s="84"/>
      <c r="B1689" s="101"/>
      <c r="C1689" s="102"/>
      <c r="D1689" s="102"/>
      <c r="E1689" s="102"/>
      <c r="F1689" s="103"/>
      <c r="H1689" s="104"/>
      <c r="J1689" s="101"/>
      <c r="K1689" s="102"/>
      <c r="L1689" s="102"/>
      <c r="M1689" s="102"/>
      <c r="N1689" s="102"/>
      <c r="O1689" s="102"/>
      <c r="P1689" s="102"/>
      <c r="Q1689" s="102"/>
      <c r="R1689" s="105"/>
      <c r="T1689" s="101"/>
      <c r="U1689" s="102"/>
      <c r="V1689" s="102"/>
      <c r="W1689" s="102"/>
      <c r="X1689" s="106"/>
      <c r="Z1689" s="107"/>
      <c r="AA1689" s="108"/>
      <c r="AB1689" s="108"/>
      <c r="AC1689" s="108"/>
      <c r="AD1689" s="109"/>
      <c r="AF1689" s="32" t="str">
        <f t="shared" si="412"/>
        <v/>
      </c>
      <c r="AG1689" s="31" t="str">
        <f t="shared" si="413"/>
        <v>?</v>
      </c>
      <c r="AH1689" s="31" t="str">
        <f t="shared" si="414"/>
        <v>?</v>
      </c>
      <c r="AI1689" s="31" t="str">
        <f t="shared" si="415"/>
        <v>?</v>
      </c>
      <c r="AJ1689" s="31" t="str">
        <f t="shared" si="416"/>
        <v>?</v>
      </c>
      <c r="AK1689" s="31" t="str">
        <f t="shared" si="417"/>
        <v>?</v>
      </c>
      <c r="AL1689" s="31" t="str">
        <f t="shared" si="418"/>
        <v>?</v>
      </c>
      <c r="AM1689" s="39" t="str">
        <f t="shared" si="419"/>
        <v/>
      </c>
      <c r="AN1689" s="31" t="str">
        <f t="shared" si="420"/>
        <v/>
      </c>
      <c r="AO1689" s="32" t="str">
        <f t="shared" si="421"/>
        <v/>
      </c>
      <c r="AP1689" s="32" t="str">
        <f t="shared" si="422"/>
        <v/>
      </c>
      <c r="AQ1689" s="32" t="str">
        <f t="shared" si="423"/>
        <v/>
      </c>
      <c r="AR1689" s="32" t="str">
        <f t="shared" si="424"/>
        <v/>
      </c>
      <c r="AS1689" s="32" t="str">
        <f t="shared" si="425"/>
        <v/>
      </c>
      <c r="AT1689" s="96" t="str">
        <f t="shared" si="426"/>
        <v xml:space="preserve"> </v>
      </c>
    </row>
    <row r="1690" spans="1:46" ht="14.25">
      <c r="A1690" s="84"/>
      <c r="B1690" s="101"/>
      <c r="C1690" s="102"/>
      <c r="D1690" s="102"/>
      <c r="E1690" s="102"/>
      <c r="F1690" s="103"/>
      <c r="H1690" s="104"/>
      <c r="J1690" s="101"/>
      <c r="K1690" s="102"/>
      <c r="L1690" s="102"/>
      <c r="M1690" s="102"/>
      <c r="N1690" s="102"/>
      <c r="O1690" s="102"/>
      <c r="P1690" s="102"/>
      <c r="Q1690" s="102"/>
      <c r="R1690" s="105"/>
      <c r="T1690" s="101"/>
      <c r="U1690" s="102"/>
      <c r="V1690" s="102"/>
      <c r="W1690" s="102"/>
      <c r="X1690" s="106"/>
      <c r="Z1690" s="107"/>
      <c r="AA1690" s="108"/>
      <c r="AB1690" s="108"/>
      <c r="AC1690" s="108"/>
      <c r="AD1690" s="109"/>
      <c r="AF1690" s="32" t="str">
        <f t="shared" si="412"/>
        <v/>
      </c>
      <c r="AG1690" s="31" t="str">
        <f t="shared" si="413"/>
        <v>?</v>
      </c>
      <c r="AH1690" s="31" t="str">
        <f t="shared" si="414"/>
        <v>?</v>
      </c>
      <c r="AI1690" s="31" t="str">
        <f t="shared" si="415"/>
        <v>?</v>
      </c>
      <c r="AJ1690" s="31" t="str">
        <f t="shared" si="416"/>
        <v>?</v>
      </c>
      <c r="AK1690" s="31" t="str">
        <f t="shared" si="417"/>
        <v>?</v>
      </c>
      <c r="AL1690" s="31" t="str">
        <f t="shared" si="418"/>
        <v>?</v>
      </c>
      <c r="AM1690" s="39" t="str">
        <f t="shared" si="419"/>
        <v/>
      </c>
      <c r="AN1690" s="31" t="str">
        <f t="shared" si="420"/>
        <v/>
      </c>
      <c r="AO1690" s="32" t="str">
        <f t="shared" si="421"/>
        <v/>
      </c>
      <c r="AP1690" s="32" t="str">
        <f t="shared" si="422"/>
        <v/>
      </c>
      <c r="AQ1690" s="32" t="str">
        <f t="shared" si="423"/>
        <v/>
      </c>
      <c r="AR1690" s="32" t="str">
        <f t="shared" si="424"/>
        <v/>
      </c>
      <c r="AS1690" s="32" t="str">
        <f t="shared" si="425"/>
        <v/>
      </c>
      <c r="AT1690" s="96" t="str">
        <f t="shared" si="426"/>
        <v xml:space="preserve"> </v>
      </c>
    </row>
    <row r="1691" spans="1:46" ht="14.25">
      <c r="A1691" s="84"/>
      <c r="B1691" s="101"/>
      <c r="C1691" s="102"/>
      <c r="D1691" s="102"/>
      <c r="E1691" s="102"/>
      <c r="F1691" s="103"/>
      <c r="H1691" s="104"/>
      <c r="J1691" s="101"/>
      <c r="K1691" s="102"/>
      <c r="L1691" s="102"/>
      <c r="M1691" s="102"/>
      <c r="N1691" s="102"/>
      <c r="O1691" s="102"/>
      <c r="P1691" s="102"/>
      <c r="Q1691" s="102"/>
      <c r="R1691" s="105"/>
      <c r="T1691" s="101"/>
      <c r="U1691" s="102"/>
      <c r="V1691" s="102"/>
      <c r="W1691" s="102"/>
      <c r="X1691" s="106"/>
      <c r="Z1691" s="107"/>
      <c r="AA1691" s="108"/>
      <c r="AB1691" s="108"/>
      <c r="AC1691" s="108"/>
      <c r="AD1691" s="109"/>
      <c r="AF1691" s="32" t="str">
        <f t="shared" si="412"/>
        <v/>
      </c>
      <c r="AG1691" s="31" t="str">
        <f t="shared" si="413"/>
        <v>?</v>
      </c>
      <c r="AH1691" s="31" t="str">
        <f t="shared" si="414"/>
        <v>?</v>
      </c>
      <c r="AI1691" s="31" t="str">
        <f t="shared" si="415"/>
        <v>?</v>
      </c>
      <c r="AJ1691" s="31" t="str">
        <f t="shared" si="416"/>
        <v>?</v>
      </c>
      <c r="AK1691" s="31" t="str">
        <f t="shared" si="417"/>
        <v>?</v>
      </c>
      <c r="AL1691" s="31" t="str">
        <f t="shared" si="418"/>
        <v>?</v>
      </c>
      <c r="AM1691" s="39" t="str">
        <f t="shared" si="419"/>
        <v/>
      </c>
      <c r="AN1691" s="31" t="str">
        <f t="shared" si="420"/>
        <v/>
      </c>
      <c r="AO1691" s="32" t="str">
        <f t="shared" si="421"/>
        <v/>
      </c>
      <c r="AP1691" s="32" t="str">
        <f t="shared" si="422"/>
        <v/>
      </c>
      <c r="AQ1691" s="32" t="str">
        <f t="shared" si="423"/>
        <v/>
      </c>
      <c r="AR1691" s="32" t="str">
        <f t="shared" si="424"/>
        <v/>
      </c>
      <c r="AS1691" s="32" t="str">
        <f t="shared" si="425"/>
        <v/>
      </c>
      <c r="AT1691" s="96" t="str">
        <f t="shared" si="426"/>
        <v xml:space="preserve"> </v>
      </c>
    </row>
    <row r="1692" spans="1:46" ht="14.25">
      <c r="A1692" s="84"/>
      <c r="B1692" s="101"/>
      <c r="C1692" s="102"/>
      <c r="D1692" s="102"/>
      <c r="E1692" s="102"/>
      <c r="F1692" s="103"/>
      <c r="H1692" s="104"/>
      <c r="J1692" s="101"/>
      <c r="K1692" s="102"/>
      <c r="L1692" s="102"/>
      <c r="M1692" s="102"/>
      <c r="N1692" s="102"/>
      <c r="O1692" s="102"/>
      <c r="P1692" s="102"/>
      <c r="Q1692" s="102"/>
      <c r="R1692" s="105"/>
      <c r="T1692" s="101"/>
      <c r="U1692" s="102"/>
      <c r="V1692" s="102"/>
      <c r="W1692" s="102"/>
      <c r="X1692" s="106"/>
      <c r="Z1692" s="107"/>
      <c r="AA1692" s="108"/>
      <c r="AB1692" s="108"/>
      <c r="AC1692" s="108"/>
      <c r="AD1692" s="109"/>
      <c r="AF1692" s="32" t="str">
        <f t="shared" si="412"/>
        <v/>
      </c>
      <c r="AG1692" s="31" t="str">
        <f t="shared" si="413"/>
        <v>?</v>
      </c>
      <c r="AH1692" s="31" t="str">
        <f t="shared" si="414"/>
        <v>?</v>
      </c>
      <c r="AI1692" s="31" t="str">
        <f t="shared" si="415"/>
        <v>?</v>
      </c>
      <c r="AJ1692" s="31" t="str">
        <f t="shared" si="416"/>
        <v>?</v>
      </c>
      <c r="AK1692" s="31" t="str">
        <f t="shared" si="417"/>
        <v>?</v>
      </c>
      <c r="AL1692" s="31" t="str">
        <f t="shared" si="418"/>
        <v>?</v>
      </c>
      <c r="AM1692" s="39" t="str">
        <f t="shared" si="419"/>
        <v/>
      </c>
      <c r="AN1692" s="31" t="str">
        <f t="shared" si="420"/>
        <v/>
      </c>
      <c r="AO1692" s="32" t="str">
        <f t="shared" si="421"/>
        <v/>
      </c>
      <c r="AP1692" s="32" t="str">
        <f t="shared" si="422"/>
        <v/>
      </c>
      <c r="AQ1692" s="32" t="str">
        <f t="shared" si="423"/>
        <v/>
      </c>
      <c r="AR1692" s="32" t="str">
        <f t="shared" si="424"/>
        <v/>
      </c>
      <c r="AS1692" s="32" t="str">
        <f t="shared" si="425"/>
        <v/>
      </c>
      <c r="AT1692" s="96" t="str">
        <f t="shared" si="426"/>
        <v xml:space="preserve"> </v>
      </c>
    </row>
    <row r="1693" spans="1:46" ht="14.25">
      <c r="A1693" s="84"/>
      <c r="B1693" s="101"/>
      <c r="C1693" s="102"/>
      <c r="D1693" s="102"/>
      <c r="E1693" s="102"/>
      <c r="F1693" s="103"/>
      <c r="H1693" s="104"/>
      <c r="J1693" s="101"/>
      <c r="K1693" s="102"/>
      <c r="L1693" s="102"/>
      <c r="M1693" s="102"/>
      <c r="N1693" s="102"/>
      <c r="O1693" s="102"/>
      <c r="P1693" s="102"/>
      <c r="Q1693" s="102"/>
      <c r="R1693" s="105"/>
      <c r="T1693" s="101"/>
      <c r="U1693" s="102"/>
      <c r="V1693" s="102"/>
      <c r="W1693" s="102"/>
      <c r="X1693" s="106"/>
      <c r="Z1693" s="107"/>
      <c r="AA1693" s="108"/>
      <c r="AB1693" s="108"/>
      <c r="AC1693" s="108"/>
      <c r="AD1693" s="109"/>
      <c r="AF1693" s="32" t="str">
        <f t="shared" si="412"/>
        <v/>
      </c>
      <c r="AG1693" s="31" t="str">
        <f t="shared" si="413"/>
        <v>?</v>
      </c>
      <c r="AH1693" s="31" t="str">
        <f t="shared" si="414"/>
        <v>?</v>
      </c>
      <c r="AI1693" s="31" t="str">
        <f t="shared" si="415"/>
        <v>?</v>
      </c>
      <c r="AJ1693" s="31" t="str">
        <f t="shared" si="416"/>
        <v>?</v>
      </c>
      <c r="AK1693" s="31" t="str">
        <f t="shared" si="417"/>
        <v>?</v>
      </c>
      <c r="AL1693" s="31" t="str">
        <f t="shared" si="418"/>
        <v>?</v>
      </c>
      <c r="AM1693" s="39" t="str">
        <f t="shared" si="419"/>
        <v/>
      </c>
      <c r="AN1693" s="31" t="str">
        <f t="shared" si="420"/>
        <v/>
      </c>
      <c r="AO1693" s="32" t="str">
        <f t="shared" si="421"/>
        <v/>
      </c>
      <c r="AP1693" s="32" t="str">
        <f t="shared" si="422"/>
        <v/>
      </c>
      <c r="AQ1693" s="32" t="str">
        <f t="shared" si="423"/>
        <v/>
      </c>
      <c r="AR1693" s="32" t="str">
        <f t="shared" si="424"/>
        <v/>
      </c>
      <c r="AS1693" s="32" t="str">
        <f t="shared" si="425"/>
        <v/>
      </c>
      <c r="AT1693" s="96" t="str">
        <f t="shared" si="426"/>
        <v xml:space="preserve"> </v>
      </c>
    </row>
    <row r="1694" spans="1:46" ht="14.25">
      <c r="A1694" s="84"/>
      <c r="B1694" s="101"/>
      <c r="C1694" s="102"/>
      <c r="D1694" s="102"/>
      <c r="E1694" s="102"/>
      <c r="F1694" s="103"/>
      <c r="H1694" s="104"/>
      <c r="J1694" s="101"/>
      <c r="K1694" s="102"/>
      <c r="L1694" s="102"/>
      <c r="M1694" s="102"/>
      <c r="N1694" s="102"/>
      <c r="O1694" s="102"/>
      <c r="P1694" s="102"/>
      <c r="Q1694" s="102"/>
      <c r="R1694" s="105"/>
      <c r="T1694" s="101"/>
      <c r="U1694" s="102"/>
      <c r="V1694" s="102"/>
      <c r="W1694" s="102"/>
      <c r="X1694" s="106"/>
      <c r="Z1694" s="107"/>
      <c r="AA1694" s="108"/>
      <c r="AB1694" s="108"/>
      <c r="AC1694" s="108"/>
      <c r="AD1694" s="109"/>
      <c r="AF1694" s="32" t="str">
        <f t="shared" ref="AF1694:AF1757" si="427">IF(COUNTA(H1694)&gt;0,CONCATENATE(" [",H1694,"] "),"")</f>
        <v/>
      </c>
      <c r="AG1694" s="31" t="str">
        <f t="shared" ref="AG1694:AG1757" si="428">IF(COUNTA(L1694)&gt;0,RIGHT(L1694,LEN(L1694)-5),"?")</f>
        <v>?</v>
      </c>
      <c r="AH1694" s="31" t="str">
        <f t="shared" ref="AH1694:AH1757" si="429">IF(COUNTA(M1694)&gt;0,RIGHT(M1694,LEN(M1694)-5),"?")</f>
        <v>?</v>
      </c>
      <c r="AI1694" s="31" t="str">
        <f t="shared" ref="AI1694:AI1757" si="430">IF(COUNTA(N1694)&gt;0,RIGHT(N1694,LEN(N1694)-5),"?")</f>
        <v>?</v>
      </c>
      <c r="AJ1694" s="31" t="str">
        <f t="shared" ref="AJ1694:AJ1757" si="431">IF(COUNTA(O1694)&gt;0,RIGHT(O1694,LEN(O1694)-5),"?")</f>
        <v>?</v>
      </c>
      <c r="AK1694" s="31" t="str">
        <f t="shared" ref="AK1694:AK1757" si="432">IF(COUNTA(P1694)&gt;0,RIGHT(P1694,LEN(P1694)-5),"?")</f>
        <v>?</v>
      </c>
      <c r="AL1694" s="31" t="str">
        <f t="shared" ref="AL1694:AL1757" si="433">IF(COUNTA(Q1694)&gt;0,RIGHT(Q1694,LEN(Q1694)-5),"?")</f>
        <v>?</v>
      </c>
      <c r="AM1694" s="39" t="str">
        <f t="shared" ref="AM1694:AM1757" si="434">IF(COUNTA(R1694)&gt;0,CONCATENATE(" Fasta: ",RIGHT(R1694,LEN(R1694)-5)),"")</f>
        <v/>
      </c>
      <c r="AN1694" s="31" t="str">
        <f t="shared" ref="AN1694:AN1757" si="435">IF(A1694="Målvakt",CONCATENATE(AG1694," - ",AK1694),"")</f>
        <v/>
      </c>
      <c r="AO1694" s="32" t="str">
        <f t="shared" ref="AO1694:AO1757" si="436">IF(A1694="Försvarare",CONCATENATE(AK1694," - ",AH1694," - ",AJ1694," - ",AI1694),"")</f>
        <v/>
      </c>
      <c r="AP1694" s="32" t="str">
        <f t="shared" ref="AP1694:AP1757" si="437">IF(A1694="Inner",CONCATENATE(AH1694," - ",AI1694," - ",AK1694),"")</f>
        <v/>
      </c>
      <c r="AQ1694" s="32" t="str">
        <f t="shared" ref="AQ1694:AQ1757" si="438">IF(A1694="Ytter",CONCATENATE(AJ1694," - ",AH1694," - ",AI1694," - ",AK1694),"")</f>
        <v/>
      </c>
      <c r="AR1694" s="32" t="str">
        <f t="shared" ref="AR1694:AR1757" si="439">IF(A1694="Anfallare",CONCATENATE(AL1694," - ",AI1694," - ",AJ1694),"")</f>
        <v/>
      </c>
      <c r="AS1694" s="32" t="str">
        <f t="shared" ref="AS1694:AS1757" si="440">IF(A1694="Def anfallare",CONCATENATE(AI1694," - ",AH1694," - ",AL1694," - ",AJ1694),"")</f>
        <v/>
      </c>
      <c r="AT1694" s="96" t="str">
        <f t="shared" si="426"/>
        <v xml:space="preserve"> </v>
      </c>
    </row>
    <row r="1695" spans="1:46" ht="14.25">
      <c r="A1695" s="84"/>
      <c r="B1695" s="101"/>
      <c r="C1695" s="102"/>
      <c r="D1695" s="102"/>
      <c r="E1695" s="102"/>
      <c r="F1695" s="103"/>
      <c r="H1695" s="104"/>
      <c r="J1695" s="101"/>
      <c r="K1695" s="102"/>
      <c r="L1695" s="102"/>
      <c r="M1695" s="102"/>
      <c r="N1695" s="102"/>
      <c r="O1695" s="102"/>
      <c r="P1695" s="102"/>
      <c r="Q1695" s="102"/>
      <c r="R1695" s="105"/>
      <c r="T1695" s="101"/>
      <c r="U1695" s="102"/>
      <c r="V1695" s="102"/>
      <c r="W1695" s="102"/>
      <c r="X1695" s="106"/>
      <c r="Z1695" s="107"/>
      <c r="AA1695" s="108"/>
      <c r="AB1695" s="108"/>
      <c r="AC1695" s="108"/>
      <c r="AD1695" s="109"/>
      <c r="AF1695" s="32" t="str">
        <f t="shared" si="427"/>
        <v/>
      </c>
      <c r="AG1695" s="31" t="str">
        <f t="shared" si="428"/>
        <v>?</v>
      </c>
      <c r="AH1695" s="31" t="str">
        <f t="shared" si="429"/>
        <v>?</v>
      </c>
      <c r="AI1695" s="31" t="str">
        <f t="shared" si="430"/>
        <v>?</v>
      </c>
      <c r="AJ1695" s="31" t="str">
        <f t="shared" si="431"/>
        <v>?</v>
      </c>
      <c r="AK1695" s="31" t="str">
        <f t="shared" si="432"/>
        <v>?</v>
      </c>
      <c r="AL1695" s="31" t="str">
        <f t="shared" si="433"/>
        <v>?</v>
      </c>
      <c r="AM1695" s="39" t="str">
        <f t="shared" si="434"/>
        <v/>
      </c>
      <c r="AN1695" s="31" t="str">
        <f t="shared" si="435"/>
        <v/>
      </c>
      <c r="AO1695" s="32" t="str">
        <f t="shared" si="436"/>
        <v/>
      </c>
      <c r="AP1695" s="32" t="str">
        <f t="shared" si="437"/>
        <v/>
      </c>
      <c r="AQ1695" s="32" t="str">
        <f t="shared" si="438"/>
        <v/>
      </c>
      <c r="AR1695" s="32" t="str">
        <f t="shared" si="439"/>
        <v/>
      </c>
      <c r="AS1695" s="32" t="str">
        <f t="shared" si="440"/>
        <v/>
      </c>
      <c r="AT1695" s="96" t="str">
        <f t="shared" si="426"/>
        <v xml:space="preserve"> </v>
      </c>
    </row>
    <row r="1696" spans="1:46" ht="14.25">
      <c r="A1696" s="84"/>
      <c r="B1696" s="101"/>
      <c r="C1696" s="102"/>
      <c r="D1696" s="102"/>
      <c r="E1696" s="102"/>
      <c r="F1696" s="103"/>
      <c r="H1696" s="104"/>
      <c r="J1696" s="101"/>
      <c r="K1696" s="102"/>
      <c r="L1696" s="102"/>
      <c r="M1696" s="102"/>
      <c r="N1696" s="102"/>
      <c r="O1696" s="102"/>
      <c r="P1696" s="102"/>
      <c r="Q1696" s="102"/>
      <c r="R1696" s="105"/>
      <c r="T1696" s="101"/>
      <c r="U1696" s="102"/>
      <c r="V1696" s="102"/>
      <c r="W1696" s="102"/>
      <c r="X1696" s="106"/>
      <c r="Z1696" s="107"/>
      <c r="AA1696" s="108"/>
      <c r="AB1696" s="108"/>
      <c r="AC1696" s="108"/>
      <c r="AD1696" s="109"/>
      <c r="AF1696" s="32" t="str">
        <f t="shared" si="427"/>
        <v/>
      </c>
      <c r="AG1696" s="31" t="str">
        <f t="shared" si="428"/>
        <v>?</v>
      </c>
      <c r="AH1696" s="31" t="str">
        <f t="shared" si="429"/>
        <v>?</v>
      </c>
      <c r="AI1696" s="31" t="str">
        <f t="shared" si="430"/>
        <v>?</v>
      </c>
      <c r="AJ1696" s="31" t="str">
        <f t="shared" si="431"/>
        <v>?</v>
      </c>
      <c r="AK1696" s="31" t="str">
        <f t="shared" si="432"/>
        <v>?</v>
      </c>
      <c r="AL1696" s="31" t="str">
        <f t="shared" si="433"/>
        <v>?</v>
      </c>
      <c r="AM1696" s="39" t="str">
        <f t="shared" si="434"/>
        <v/>
      </c>
      <c r="AN1696" s="31" t="str">
        <f t="shared" si="435"/>
        <v/>
      </c>
      <c r="AO1696" s="32" t="str">
        <f t="shared" si="436"/>
        <v/>
      </c>
      <c r="AP1696" s="32" t="str">
        <f t="shared" si="437"/>
        <v/>
      </c>
      <c r="AQ1696" s="32" t="str">
        <f t="shared" si="438"/>
        <v/>
      </c>
      <c r="AR1696" s="32" t="str">
        <f t="shared" si="439"/>
        <v/>
      </c>
      <c r="AS1696" s="32" t="str">
        <f t="shared" si="440"/>
        <v/>
      </c>
      <c r="AT1696" s="96" t="str">
        <f t="shared" si="426"/>
        <v xml:space="preserve"> </v>
      </c>
    </row>
    <row r="1697" spans="1:46" ht="14.25">
      <c r="A1697" s="84"/>
      <c r="B1697" s="101"/>
      <c r="C1697" s="102"/>
      <c r="D1697" s="102"/>
      <c r="E1697" s="102"/>
      <c r="F1697" s="103"/>
      <c r="H1697" s="104"/>
      <c r="J1697" s="101"/>
      <c r="K1697" s="102"/>
      <c r="L1697" s="102"/>
      <c r="M1697" s="102"/>
      <c r="N1697" s="102"/>
      <c r="O1697" s="102"/>
      <c r="P1697" s="102"/>
      <c r="Q1697" s="102"/>
      <c r="R1697" s="105"/>
      <c r="T1697" s="101"/>
      <c r="U1697" s="102"/>
      <c r="V1697" s="102"/>
      <c r="W1697" s="102"/>
      <c r="X1697" s="106"/>
      <c r="Z1697" s="107"/>
      <c r="AA1697" s="108"/>
      <c r="AB1697" s="108"/>
      <c r="AC1697" s="108"/>
      <c r="AD1697" s="109"/>
      <c r="AF1697" s="32" t="str">
        <f t="shared" si="427"/>
        <v/>
      </c>
      <c r="AG1697" s="31" t="str">
        <f t="shared" si="428"/>
        <v>?</v>
      </c>
      <c r="AH1697" s="31" t="str">
        <f t="shared" si="429"/>
        <v>?</v>
      </c>
      <c r="AI1697" s="31" t="str">
        <f t="shared" si="430"/>
        <v>?</v>
      </c>
      <c r="AJ1697" s="31" t="str">
        <f t="shared" si="431"/>
        <v>?</v>
      </c>
      <c r="AK1697" s="31" t="str">
        <f t="shared" si="432"/>
        <v>?</v>
      </c>
      <c r="AL1697" s="31" t="str">
        <f t="shared" si="433"/>
        <v>?</v>
      </c>
      <c r="AM1697" s="39" t="str">
        <f t="shared" si="434"/>
        <v/>
      </c>
      <c r="AN1697" s="31" t="str">
        <f t="shared" si="435"/>
        <v/>
      </c>
      <c r="AO1697" s="32" t="str">
        <f t="shared" si="436"/>
        <v/>
      </c>
      <c r="AP1697" s="32" t="str">
        <f t="shared" si="437"/>
        <v/>
      </c>
      <c r="AQ1697" s="32" t="str">
        <f t="shared" si="438"/>
        <v/>
      </c>
      <c r="AR1697" s="32" t="str">
        <f t="shared" si="439"/>
        <v/>
      </c>
      <c r="AS1697" s="32" t="str">
        <f t="shared" si="440"/>
        <v/>
      </c>
      <c r="AT1697" s="96" t="str">
        <f t="shared" si="426"/>
        <v xml:space="preserve"> </v>
      </c>
    </row>
    <row r="1698" spans="1:46" ht="14.25">
      <c r="A1698" s="84"/>
      <c r="B1698" s="101"/>
      <c r="C1698" s="102"/>
      <c r="D1698" s="102"/>
      <c r="E1698" s="102"/>
      <c r="F1698" s="103"/>
      <c r="H1698" s="104"/>
      <c r="J1698" s="101"/>
      <c r="K1698" s="102"/>
      <c r="L1698" s="102"/>
      <c r="M1698" s="102"/>
      <c r="N1698" s="102"/>
      <c r="O1698" s="102"/>
      <c r="P1698" s="102"/>
      <c r="Q1698" s="102"/>
      <c r="R1698" s="105"/>
      <c r="T1698" s="101"/>
      <c r="U1698" s="102"/>
      <c r="V1698" s="102"/>
      <c r="W1698" s="102"/>
      <c r="X1698" s="106"/>
      <c r="Z1698" s="107"/>
      <c r="AA1698" s="108"/>
      <c r="AB1698" s="108"/>
      <c r="AC1698" s="108"/>
      <c r="AD1698" s="109"/>
      <c r="AF1698" s="32" t="str">
        <f t="shared" si="427"/>
        <v/>
      </c>
      <c r="AG1698" s="31" t="str">
        <f t="shared" si="428"/>
        <v>?</v>
      </c>
      <c r="AH1698" s="31" t="str">
        <f t="shared" si="429"/>
        <v>?</v>
      </c>
      <c r="AI1698" s="31" t="str">
        <f t="shared" si="430"/>
        <v>?</v>
      </c>
      <c r="AJ1698" s="31" t="str">
        <f t="shared" si="431"/>
        <v>?</v>
      </c>
      <c r="AK1698" s="31" t="str">
        <f t="shared" si="432"/>
        <v>?</v>
      </c>
      <c r="AL1698" s="31" t="str">
        <f t="shared" si="433"/>
        <v>?</v>
      </c>
      <c r="AM1698" s="39" t="str">
        <f t="shared" si="434"/>
        <v/>
      </c>
      <c r="AN1698" s="31" t="str">
        <f t="shared" si="435"/>
        <v/>
      </c>
      <c r="AO1698" s="32" t="str">
        <f t="shared" si="436"/>
        <v/>
      </c>
      <c r="AP1698" s="32" t="str">
        <f t="shared" si="437"/>
        <v/>
      </c>
      <c r="AQ1698" s="32" t="str">
        <f t="shared" si="438"/>
        <v/>
      </c>
      <c r="AR1698" s="32" t="str">
        <f t="shared" si="439"/>
        <v/>
      </c>
      <c r="AS1698" s="32" t="str">
        <f t="shared" si="440"/>
        <v/>
      </c>
      <c r="AT1698" s="96" t="str">
        <f t="shared" si="426"/>
        <v xml:space="preserve"> </v>
      </c>
    </row>
    <row r="1699" spans="1:46" ht="14.25">
      <c r="A1699" s="84"/>
      <c r="B1699" s="101"/>
      <c r="C1699" s="102"/>
      <c r="D1699" s="102"/>
      <c r="E1699" s="102"/>
      <c r="F1699" s="103"/>
      <c r="H1699" s="104"/>
      <c r="J1699" s="101"/>
      <c r="K1699" s="102"/>
      <c r="L1699" s="102"/>
      <c r="M1699" s="102"/>
      <c r="N1699" s="102"/>
      <c r="O1699" s="102"/>
      <c r="P1699" s="102"/>
      <c r="Q1699" s="102"/>
      <c r="R1699" s="105"/>
      <c r="T1699" s="101"/>
      <c r="U1699" s="102"/>
      <c r="V1699" s="102"/>
      <c r="W1699" s="102"/>
      <c r="X1699" s="106"/>
      <c r="Z1699" s="107"/>
      <c r="AA1699" s="108"/>
      <c r="AB1699" s="108"/>
      <c r="AC1699" s="108"/>
      <c r="AD1699" s="109"/>
      <c r="AF1699" s="32" t="str">
        <f t="shared" si="427"/>
        <v/>
      </c>
      <c r="AG1699" s="31" t="str">
        <f t="shared" si="428"/>
        <v>?</v>
      </c>
      <c r="AH1699" s="31" t="str">
        <f t="shared" si="429"/>
        <v>?</v>
      </c>
      <c r="AI1699" s="31" t="str">
        <f t="shared" si="430"/>
        <v>?</v>
      </c>
      <c r="AJ1699" s="31" t="str">
        <f t="shared" si="431"/>
        <v>?</v>
      </c>
      <c r="AK1699" s="31" t="str">
        <f t="shared" si="432"/>
        <v>?</v>
      </c>
      <c r="AL1699" s="31" t="str">
        <f t="shared" si="433"/>
        <v>?</v>
      </c>
      <c r="AM1699" s="39" t="str">
        <f t="shared" si="434"/>
        <v/>
      </c>
      <c r="AN1699" s="31" t="str">
        <f t="shared" si="435"/>
        <v/>
      </c>
      <c r="AO1699" s="32" t="str">
        <f t="shared" si="436"/>
        <v/>
      </c>
      <c r="AP1699" s="32" t="str">
        <f t="shared" si="437"/>
        <v/>
      </c>
      <c r="AQ1699" s="32" t="str">
        <f t="shared" si="438"/>
        <v/>
      </c>
      <c r="AR1699" s="32" t="str">
        <f t="shared" si="439"/>
        <v/>
      </c>
      <c r="AS1699" s="32" t="str">
        <f t="shared" si="440"/>
        <v/>
      </c>
      <c r="AT1699" s="96" t="str">
        <f t="shared" si="426"/>
        <v xml:space="preserve"> </v>
      </c>
    </row>
    <row r="1700" spans="1:46" ht="14.25">
      <c r="A1700" s="84"/>
      <c r="B1700" s="101"/>
      <c r="C1700" s="102"/>
      <c r="D1700" s="102"/>
      <c r="E1700" s="102"/>
      <c r="F1700" s="103"/>
      <c r="H1700" s="104"/>
      <c r="J1700" s="101"/>
      <c r="K1700" s="102"/>
      <c r="L1700" s="102"/>
      <c r="M1700" s="102"/>
      <c r="N1700" s="102"/>
      <c r="O1700" s="102"/>
      <c r="P1700" s="102"/>
      <c r="Q1700" s="102"/>
      <c r="R1700" s="105"/>
      <c r="T1700" s="101"/>
      <c r="U1700" s="102"/>
      <c r="V1700" s="102"/>
      <c r="W1700" s="102"/>
      <c r="X1700" s="106"/>
      <c r="Z1700" s="107"/>
      <c r="AA1700" s="108"/>
      <c r="AB1700" s="108"/>
      <c r="AC1700" s="108"/>
      <c r="AD1700" s="109"/>
      <c r="AF1700" s="32" t="str">
        <f t="shared" si="427"/>
        <v/>
      </c>
      <c r="AG1700" s="31" t="str">
        <f t="shared" si="428"/>
        <v>?</v>
      </c>
      <c r="AH1700" s="31" t="str">
        <f t="shared" si="429"/>
        <v>?</v>
      </c>
      <c r="AI1700" s="31" t="str">
        <f t="shared" si="430"/>
        <v>?</v>
      </c>
      <c r="AJ1700" s="31" t="str">
        <f t="shared" si="431"/>
        <v>?</v>
      </c>
      <c r="AK1700" s="31" t="str">
        <f t="shared" si="432"/>
        <v>?</v>
      </c>
      <c r="AL1700" s="31" t="str">
        <f t="shared" si="433"/>
        <v>?</v>
      </c>
      <c r="AM1700" s="39" t="str">
        <f t="shared" si="434"/>
        <v/>
      </c>
      <c r="AN1700" s="31" t="str">
        <f t="shared" si="435"/>
        <v/>
      </c>
      <c r="AO1700" s="32" t="str">
        <f t="shared" si="436"/>
        <v/>
      </c>
      <c r="AP1700" s="32" t="str">
        <f t="shared" si="437"/>
        <v/>
      </c>
      <c r="AQ1700" s="32" t="str">
        <f t="shared" si="438"/>
        <v/>
      </c>
      <c r="AR1700" s="32" t="str">
        <f t="shared" si="439"/>
        <v/>
      </c>
      <c r="AS1700" s="32" t="str">
        <f t="shared" si="440"/>
        <v/>
      </c>
      <c r="AT1700" s="96" t="str">
        <f t="shared" si="426"/>
        <v xml:space="preserve"> </v>
      </c>
    </row>
    <row r="1701" spans="1:46" ht="14.25">
      <c r="A1701" s="84"/>
      <c r="B1701" s="101"/>
      <c r="C1701" s="102"/>
      <c r="D1701" s="102"/>
      <c r="E1701" s="102"/>
      <c r="F1701" s="103"/>
      <c r="H1701" s="104"/>
      <c r="J1701" s="101"/>
      <c r="K1701" s="102"/>
      <c r="L1701" s="102"/>
      <c r="M1701" s="102"/>
      <c r="N1701" s="102"/>
      <c r="O1701" s="102"/>
      <c r="P1701" s="102"/>
      <c r="Q1701" s="102"/>
      <c r="R1701" s="105"/>
      <c r="T1701" s="101"/>
      <c r="U1701" s="102"/>
      <c r="V1701" s="102"/>
      <c r="W1701" s="102"/>
      <c r="X1701" s="106"/>
      <c r="Z1701" s="107"/>
      <c r="AA1701" s="108"/>
      <c r="AB1701" s="108"/>
      <c r="AC1701" s="108"/>
      <c r="AD1701" s="109"/>
      <c r="AF1701" s="32" t="str">
        <f t="shared" si="427"/>
        <v/>
      </c>
      <c r="AG1701" s="31" t="str">
        <f t="shared" si="428"/>
        <v>?</v>
      </c>
      <c r="AH1701" s="31" t="str">
        <f t="shared" si="429"/>
        <v>?</v>
      </c>
      <c r="AI1701" s="31" t="str">
        <f t="shared" si="430"/>
        <v>?</v>
      </c>
      <c r="AJ1701" s="31" t="str">
        <f t="shared" si="431"/>
        <v>?</v>
      </c>
      <c r="AK1701" s="31" t="str">
        <f t="shared" si="432"/>
        <v>?</v>
      </c>
      <c r="AL1701" s="31" t="str">
        <f t="shared" si="433"/>
        <v>?</v>
      </c>
      <c r="AM1701" s="39" t="str">
        <f t="shared" si="434"/>
        <v/>
      </c>
      <c r="AN1701" s="31" t="str">
        <f t="shared" si="435"/>
        <v/>
      </c>
      <c r="AO1701" s="32" t="str">
        <f t="shared" si="436"/>
        <v/>
      </c>
      <c r="AP1701" s="32" t="str">
        <f t="shared" si="437"/>
        <v/>
      </c>
      <c r="AQ1701" s="32" t="str">
        <f t="shared" si="438"/>
        <v/>
      </c>
      <c r="AR1701" s="32" t="str">
        <f t="shared" si="439"/>
        <v/>
      </c>
      <c r="AS1701" s="32" t="str">
        <f t="shared" si="440"/>
        <v/>
      </c>
      <c r="AT1701" s="96" t="str">
        <f t="shared" ref="AT1701:AT1764" si="441">CONCATENATE(IF(Z1701="LL","[u]",IF(Z1701="Ny","[i]",IF(Z1701="Extra koll","[b]",""))),F1701," ",C1701,IF(COUNTA(D1701)&gt;0,CONCATENATE(" [playerid=",D1701,"] "),""),AN1701,AO1701,AP1701,AQ1701,AR1701,AS1701,AF1701,AM1701,IF(Z1701="LL","[/u]",IF(Z1701="Ny","[/i]",IF(Z1701="Extra koll","[/b]",""))))</f>
        <v xml:space="preserve"> </v>
      </c>
    </row>
    <row r="1702" spans="1:46" ht="14.25">
      <c r="A1702" s="84"/>
      <c r="B1702" s="101"/>
      <c r="C1702" s="102"/>
      <c r="D1702" s="102"/>
      <c r="E1702" s="102"/>
      <c r="F1702" s="103"/>
      <c r="H1702" s="104"/>
      <c r="J1702" s="101"/>
      <c r="K1702" s="102"/>
      <c r="L1702" s="102"/>
      <c r="M1702" s="102"/>
      <c r="N1702" s="102"/>
      <c r="O1702" s="102"/>
      <c r="P1702" s="102"/>
      <c r="Q1702" s="102"/>
      <c r="R1702" s="105"/>
      <c r="T1702" s="101"/>
      <c r="U1702" s="102"/>
      <c r="V1702" s="102"/>
      <c r="W1702" s="102"/>
      <c r="X1702" s="106"/>
      <c r="Z1702" s="107"/>
      <c r="AA1702" s="108"/>
      <c r="AB1702" s="108"/>
      <c r="AC1702" s="108"/>
      <c r="AD1702" s="109"/>
      <c r="AF1702" s="32" t="str">
        <f t="shared" si="427"/>
        <v/>
      </c>
      <c r="AG1702" s="31" t="str">
        <f t="shared" si="428"/>
        <v>?</v>
      </c>
      <c r="AH1702" s="31" t="str">
        <f t="shared" si="429"/>
        <v>?</v>
      </c>
      <c r="AI1702" s="31" t="str">
        <f t="shared" si="430"/>
        <v>?</v>
      </c>
      <c r="AJ1702" s="31" t="str">
        <f t="shared" si="431"/>
        <v>?</v>
      </c>
      <c r="AK1702" s="31" t="str">
        <f t="shared" si="432"/>
        <v>?</v>
      </c>
      <c r="AL1702" s="31" t="str">
        <f t="shared" si="433"/>
        <v>?</v>
      </c>
      <c r="AM1702" s="39" t="str">
        <f t="shared" si="434"/>
        <v/>
      </c>
      <c r="AN1702" s="31" t="str">
        <f t="shared" si="435"/>
        <v/>
      </c>
      <c r="AO1702" s="32" t="str">
        <f t="shared" si="436"/>
        <v/>
      </c>
      <c r="AP1702" s="32" t="str">
        <f t="shared" si="437"/>
        <v/>
      </c>
      <c r="AQ1702" s="32" t="str">
        <f t="shared" si="438"/>
        <v/>
      </c>
      <c r="AR1702" s="32" t="str">
        <f t="shared" si="439"/>
        <v/>
      </c>
      <c r="AS1702" s="32" t="str">
        <f t="shared" si="440"/>
        <v/>
      </c>
      <c r="AT1702" s="96" t="str">
        <f t="shared" si="441"/>
        <v xml:space="preserve"> </v>
      </c>
    </row>
    <row r="1703" spans="1:46" ht="14.25">
      <c r="A1703" s="84"/>
      <c r="B1703" s="101"/>
      <c r="C1703" s="102"/>
      <c r="D1703" s="102"/>
      <c r="E1703" s="102"/>
      <c r="F1703" s="103"/>
      <c r="H1703" s="104"/>
      <c r="J1703" s="101"/>
      <c r="K1703" s="102"/>
      <c r="L1703" s="102"/>
      <c r="M1703" s="102"/>
      <c r="N1703" s="102"/>
      <c r="O1703" s="102"/>
      <c r="P1703" s="102"/>
      <c r="Q1703" s="102"/>
      <c r="R1703" s="105"/>
      <c r="T1703" s="101"/>
      <c r="U1703" s="102"/>
      <c r="V1703" s="102"/>
      <c r="W1703" s="102"/>
      <c r="X1703" s="106"/>
      <c r="Z1703" s="107"/>
      <c r="AA1703" s="108"/>
      <c r="AB1703" s="108"/>
      <c r="AC1703" s="108"/>
      <c r="AD1703" s="109"/>
      <c r="AF1703" s="32" t="str">
        <f t="shared" si="427"/>
        <v/>
      </c>
      <c r="AG1703" s="31" t="str">
        <f t="shared" si="428"/>
        <v>?</v>
      </c>
      <c r="AH1703" s="31" t="str">
        <f t="shared" si="429"/>
        <v>?</v>
      </c>
      <c r="AI1703" s="31" t="str">
        <f t="shared" si="430"/>
        <v>?</v>
      </c>
      <c r="AJ1703" s="31" t="str">
        <f t="shared" si="431"/>
        <v>?</v>
      </c>
      <c r="AK1703" s="31" t="str">
        <f t="shared" si="432"/>
        <v>?</v>
      </c>
      <c r="AL1703" s="31" t="str">
        <f t="shared" si="433"/>
        <v>?</v>
      </c>
      <c r="AM1703" s="39" t="str">
        <f t="shared" si="434"/>
        <v/>
      </c>
      <c r="AN1703" s="31" t="str">
        <f t="shared" si="435"/>
        <v/>
      </c>
      <c r="AO1703" s="32" t="str">
        <f t="shared" si="436"/>
        <v/>
      </c>
      <c r="AP1703" s="32" t="str">
        <f t="shared" si="437"/>
        <v/>
      </c>
      <c r="AQ1703" s="32" t="str">
        <f t="shared" si="438"/>
        <v/>
      </c>
      <c r="AR1703" s="32" t="str">
        <f t="shared" si="439"/>
        <v/>
      </c>
      <c r="AS1703" s="32" t="str">
        <f t="shared" si="440"/>
        <v/>
      </c>
      <c r="AT1703" s="96" t="str">
        <f t="shared" si="441"/>
        <v xml:space="preserve"> </v>
      </c>
    </row>
    <row r="1704" spans="1:46" ht="14.25">
      <c r="A1704" s="84"/>
      <c r="B1704" s="101"/>
      <c r="C1704" s="102"/>
      <c r="D1704" s="102"/>
      <c r="E1704" s="102"/>
      <c r="F1704" s="103"/>
      <c r="H1704" s="104"/>
      <c r="J1704" s="101"/>
      <c r="K1704" s="102"/>
      <c r="L1704" s="102"/>
      <c r="M1704" s="102"/>
      <c r="N1704" s="102"/>
      <c r="O1704" s="102"/>
      <c r="P1704" s="102"/>
      <c r="Q1704" s="102"/>
      <c r="R1704" s="105"/>
      <c r="T1704" s="101"/>
      <c r="U1704" s="102"/>
      <c r="V1704" s="102"/>
      <c r="W1704" s="102"/>
      <c r="X1704" s="106"/>
      <c r="Z1704" s="107"/>
      <c r="AA1704" s="108"/>
      <c r="AB1704" s="108"/>
      <c r="AC1704" s="108"/>
      <c r="AD1704" s="109"/>
      <c r="AF1704" s="32" t="str">
        <f t="shared" si="427"/>
        <v/>
      </c>
      <c r="AG1704" s="31" t="str">
        <f t="shared" si="428"/>
        <v>?</v>
      </c>
      <c r="AH1704" s="31" t="str">
        <f t="shared" si="429"/>
        <v>?</v>
      </c>
      <c r="AI1704" s="31" t="str">
        <f t="shared" si="430"/>
        <v>?</v>
      </c>
      <c r="AJ1704" s="31" t="str">
        <f t="shared" si="431"/>
        <v>?</v>
      </c>
      <c r="AK1704" s="31" t="str">
        <f t="shared" si="432"/>
        <v>?</v>
      </c>
      <c r="AL1704" s="31" t="str">
        <f t="shared" si="433"/>
        <v>?</v>
      </c>
      <c r="AM1704" s="39" t="str">
        <f t="shared" si="434"/>
        <v/>
      </c>
      <c r="AN1704" s="31" t="str">
        <f t="shared" si="435"/>
        <v/>
      </c>
      <c r="AO1704" s="32" t="str">
        <f t="shared" si="436"/>
        <v/>
      </c>
      <c r="AP1704" s="32" t="str">
        <f t="shared" si="437"/>
        <v/>
      </c>
      <c r="AQ1704" s="32" t="str">
        <f t="shared" si="438"/>
        <v/>
      </c>
      <c r="AR1704" s="32" t="str">
        <f t="shared" si="439"/>
        <v/>
      </c>
      <c r="AS1704" s="32" t="str">
        <f t="shared" si="440"/>
        <v/>
      </c>
      <c r="AT1704" s="96" t="str">
        <f t="shared" si="441"/>
        <v xml:space="preserve"> </v>
      </c>
    </row>
    <row r="1705" spans="1:46" ht="14.25">
      <c r="A1705" s="84"/>
      <c r="B1705" s="101"/>
      <c r="C1705" s="102"/>
      <c r="D1705" s="102"/>
      <c r="E1705" s="102"/>
      <c r="F1705" s="103"/>
      <c r="H1705" s="104"/>
      <c r="J1705" s="101"/>
      <c r="K1705" s="102"/>
      <c r="L1705" s="102"/>
      <c r="M1705" s="102"/>
      <c r="N1705" s="102"/>
      <c r="O1705" s="102"/>
      <c r="P1705" s="102"/>
      <c r="Q1705" s="102"/>
      <c r="R1705" s="105"/>
      <c r="T1705" s="101"/>
      <c r="U1705" s="102"/>
      <c r="V1705" s="102"/>
      <c r="W1705" s="102"/>
      <c r="X1705" s="106"/>
      <c r="Z1705" s="107"/>
      <c r="AA1705" s="108"/>
      <c r="AB1705" s="108"/>
      <c r="AC1705" s="108"/>
      <c r="AD1705" s="109"/>
      <c r="AF1705" s="32" t="str">
        <f t="shared" si="427"/>
        <v/>
      </c>
      <c r="AG1705" s="31" t="str">
        <f t="shared" si="428"/>
        <v>?</v>
      </c>
      <c r="AH1705" s="31" t="str">
        <f t="shared" si="429"/>
        <v>?</v>
      </c>
      <c r="AI1705" s="31" t="str">
        <f t="shared" si="430"/>
        <v>?</v>
      </c>
      <c r="AJ1705" s="31" t="str">
        <f t="shared" si="431"/>
        <v>?</v>
      </c>
      <c r="AK1705" s="31" t="str">
        <f t="shared" si="432"/>
        <v>?</v>
      </c>
      <c r="AL1705" s="31" t="str">
        <f t="shared" si="433"/>
        <v>?</v>
      </c>
      <c r="AM1705" s="39" t="str">
        <f t="shared" si="434"/>
        <v/>
      </c>
      <c r="AN1705" s="31" t="str">
        <f t="shared" si="435"/>
        <v/>
      </c>
      <c r="AO1705" s="32" t="str">
        <f t="shared" si="436"/>
        <v/>
      </c>
      <c r="AP1705" s="32" t="str">
        <f t="shared" si="437"/>
        <v/>
      </c>
      <c r="AQ1705" s="32" t="str">
        <f t="shared" si="438"/>
        <v/>
      </c>
      <c r="AR1705" s="32" t="str">
        <f t="shared" si="439"/>
        <v/>
      </c>
      <c r="AS1705" s="32" t="str">
        <f t="shared" si="440"/>
        <v/>
      </c>
      <c r="AT1705" s="96" t="str">
        <f t="shared" si="441"/>
        <v xml:space="preserve"> </v>
      </c>
    </row>
    <row r="1706" spans="1:46" ht="14.25">
      <c r="A1706" s="84"/>
      <c r="B1706" s="101"/>
      <c r="C1706" s="102"/>
      <c r="D1706" s="102"/>
      <c r="E1706" s="102"/>
      <c r="F1706" s="103"/>
      <c r="H1706" s="104"/>
      <c r="J1706" s="101"/>
      <c r="K1706" s="102"/>
      <c r="L1706" s="102"/>
      <c r="M1706" s="102"/>
      <c r="N1706" s="102"/>
      <c r="O1706" s="102"/>
      <c r="P1706" s="102"/>
      <c r="Q1706" s="102"/>
      <c r="R1706" s="105"/>
      <c r="T1706" s="101"/>
      <c r="U1706" s="102"/>
      <c r="V1706" s="102"/>
      <c r="W1706" s="102"/>
      <c r="X1706" s="106"/>
      <c r="Z1706" s="107"/>
      <c r="AA1706" s="108"/>
      <c r="AB1706" s="108"/>
      <c r="AC1706" s="108"/>
      <c r="AD1706" s="109"/>
      <c r="AF1706" s="32" t="str">
        <f t="shared" si="427"/>
        <v/>
      </c>
      <c r="AG1706" s="31" t="str">
        <f t="shared" si="428"/>
        <v>?</v>
      </c>
      <c r="AH1706" s="31" t="str">
        <f t="shared" si="429"/>
        <v>?</v>
      </c>
      <c r="AI1706" s="31" t="str">
        <f t="shared" si="430"/>
        <v>?</v>
      </c>
      <c r="AJ1706" s="31" t="str">
        <f t="shared" si="431"/>
        <v>?</v>
      </c>
      <c r="AK1706" s="31" t="str">
        <f t="shared" si="432"/>
        <v>?</v>
      </c>
      <c r="AL1706" s="31" t="str">
        <f t="shared" si="433"/>
        <v>?</v>
      </c>
      <c r="AM1706" s="39" t="str">
        <f t="shared" si="434"/>
        <v/>
      </c>
      <c r="AN1706" s="31" t="str">
        <f t="shared" si="435"/>
        <v/>
      </c>
      <c r="AO1706" s="32" t="str">
        <f t="shared" si="436"/>
        <v/>
      </c>
      <c r="AP1706" s="32" t="str">
        <f t="shared" si="437"/>
        <v/>
      </c>
      <c r="AQ1706" s="32" t="str">
        <f t="shared" si="438"/>
        <v/>
      </c>
      <c r="AR1706" s="32" t="str">
        <f t="shared" si="439"/>
        <v/>
      </c>
      <c r="AS1706" s="32" t="str">
        <f t="shared" si="440"/>
        <v/>
      </c>
      <c r="AT1706" s="96" t="str">
        <f t="shared" si="441"/>
        <v xml:space="preserve"> </v>
      </c>
    </row>
    <row r="1707" spans="1:46" ht="14.25">
      <c r="A1707" s="84"/>
      <c r="B1707" s="101"/>
      <c r="C1707" s="102"/>
      <c r="D1707" s="102"/>
      <c r="E1707" s="102"/>
      <c r="F1707" s="103"/>
      <c r="H1707" s="104"/>
      <c r="J1707" s="101"/>
      <c r="K1707" s="102"/>
      <c r="L1707" s="102"/>
      <c r="M1707" s="102"/>
      <c r="N1707" s="102"/>
      <c r="O1707" s="102"/>
      <c r="P1707" s="102"/>
      <c r="Q1707" s="102"/>
      <c r="R1707" s="105"/>
      <c r="T1707" s="101"/>
      <c r="U1707" s="102"/>
      <c r="V1707" s="102"/>
      <c r="W1707" s="102"/>
      <c r="X1707" s="106"/>
      <c r="Z1707" s="107"/>
      <c r="AA1707" s="108"/>
      <c r="AB1707" s="108"/>
      <c r="AC1707" s="108"/>
      <c r="AD1707" s="109"/>
      <c r="AF1707" s="32" t="str">
        <f t="shared" si="427"/>
        <v/>
      </c>
      <c r="AG1707" s="31" t="str">
        <f t="shared" si="428"/>
        <v>?</v>
      </c>
      <c r="AH1707" s="31" t="str">
        <f t="shared" si="429"/>
        <v>?</v>
      </c>
      <c r="AI1707" s="31" t="str">
        <f t="shared" si="430"/>
        <v>?</v>
      </c>
      <c r="AJ1707" s="31" t="str">
        <f t="shared" si="431"/>
        <v>?</v>
      </c>
      <c r="AK1707" s="31" t="str">
        <f t="shared" si="432"/>
        <v>?</v>
      </c>
      <c r="AL1707" s="31" t="str">
        <f t="shared" si="433"/>
        <v>?</v>
      </c>
      <c r="AM1707" s="39" t="str">
        <f t="shared" si="434"/>
        <v/>
      </c>
      <c r="AN1707" s="31" t="str">
        <f t="shared" si="435"/>
        <v/>
      </c>
      <c r="AO1707" s="32" t="str">
        <f t="shared" si="436"/>
        <v/>
      </c>
      <c r="AP1707" s="32" t="str">
        <f t="shared" si="437"/>
        <v/>
      </c>
      <c r="AQ1707" s="32" t="str">
        <f t="shared" si="438"/>
        <v/>
      </c>
      <c r="AR1707" s="32" t="str">
        <f t="shared" si="439"/>
        <v/>
      </c>
      <c r="AS1707" s="32" t="str">
        <f t="shared" si="440"/>
        <v/>
      </c>
      <c r="AT1707" s="96" t="str">
        <f t="shared" si="441"/>
        <v xml:space="preserve"> </v>
      </c>
    </row>
    <row r="1708" spans="1:46" ht="14.25">
      <c r="A1708" s="84"/>
      <c r="B1708" s="101"/>
      <c r="C1708" s="102"/>
      <c r="D1708" s="102"/>
      <c r="E1708" s="102"/>
      <c r="F1708" s="103"/>
      <c r="H1708" s="104"/>
      <c r="J1708" s="101"/>
      <c r="K1708" s="102"/>
      <c r="L1708" s="102"/>
      <c r="M1708" s="102"/>
      <c r="N1708" s="102"/>
      <c r="O1708" s="102"/>
      <c r="P1708" s="102"/>
      <c r="Q1708" s="102"/>
      <c r="R1708" s="105"/>
      <c r="T1708" s="101"/>
      <c r="U1708" s="102"/>
      <c r="V1708" s="102"/>
      <c r="W1708" s="102"/>
      <c r="X1708" s="106"/>
      <c r="Z1708" s="107"/>
      <c r="AA1708" s="108"/>
      <c r="AB1708" s="108"/>
      <c r="AC1708" s="108"/>
      <c r="AD1708" s="109"/>
      <c r="AF1708" s="32" t="str">
        <f t="shared" si="427"/>
        <v/>
      </c>
      <c r="AG1708" s="31" t="str">
        <f t="shared" si="428"/>
        <v>?</v>
      </c>
      <c r="AH1708" s="31" t="str">
        <f t="shared" si="429"/>
        <v>?</v>
      </c>
      <c r="AI1708" s="31" t="str">
        <f t="shared" si="430"/>
        <v>?</v>
      </c>
      <c r="AJ1708" s="31" t="str">
        <f t="shared" si="431"/>
        <v>?</v>
      </c>
      <c r="AK1708" s="31" t="str">
        <f t="shared" si="432"/>
        <v>?</v>
      </c>
      <c r="AL1708" s="31" t="str">
        <f t="shared" si="433"/>
        <v>?</v>
      </c>
      <c r="AM1708" s="39" t="str">
        <f t="shared" si="434"/>
        <v/>
      </c>
      <c r="AN1708" s="31" t="str">
        <f t="shared" si="435"/>
        <v/>
      </c>
      <c r="AO1708" s="32" t="str">
        <f t="shared" si="436"/>
        <v/>
      </c>
      <c r="AP1708" s="32" t="str">
        <f t="shared" si="437"/>
        <v/>
      </c>
      <c r="AQ1708" s="32" t="str">
        <f t="shared" si="438"/>
        <v/>
      </c>
      <c r="AR1708" s="32" t="str">
        <f t="shared" si="439"/>
        <v/>
      </c>
      <c r="AS1708" s="32" t="str">
        <f t="shared" si="440"/>
        <v/>
      </c>
      <c r="AT1708" s="96" t="str">
        <f t="shared" si="441"/>
        <v xml:space="preserve"> </v>
      </c>
    </row>
    <row r="1709" spans="1:46" ht="14.25">
      <c r="A1709" s="84"/>
      <c r="B1709" s="101"/>
      <c r="C1709" s="102"/>
      <c r="D1709" s="102"/>
      <c r="E1709" s="102"/>
      <c r="F1709" s="103"/>
      <c r="H1709" s="104"/>
      <c r="J1709" s="101"/>
      <c r="K1709" s="102"/>
      <c r="L1709" s="102"/>
      <c r="M1709" s="102"/>
      <c r="N1709" s="102"/>
      <c r="O1709" s="102"/>
      <c r="P1709" s="102"/>
      <c r="Q1709" s="102"/>
      <c r="R1709" s="105"/>
      <c r="T1709" s="101"/>
      <c r="U1709" s="102"/>
      <c r="V1709" s="102"/>
      <c r="W1709" s="102"/>
      <c r="X1709" s="106"/>
      <c r="Z1709" s="107"/>
      <c r="AA1709" s="108"/>
      <c r="AB1709" s="108"/>
      <c r="AC1709" s="108"/>
      <c r="AD1709" s="109"/>
      <c r="AF1709" s="32" t="str">
        <f t="shared" si="427"/>
        <v/>
      </c>
      <c r="AG1709" s="31" t="str">
        <f t="shared" si="428"/>
        <v>?</v>
      </c>
      <c r="AH1709" s="31" t="str">
        <f t="shared" si="429"/>
        <v>?</v>
      </c>
      <c r="AI1709" s="31" t="str">
        <f t="shared" si="430"/>
        <v>?</v>
      </c>
      <c r="AJ1709" s="31" t="str">
        <f t="shared" si="431"/>
        <v>?</v>
      </c>
      <c r="AK1709" s="31" t="str">
        <f t="shared" si="432"/>
        <v>?</v>
      </c>
      <c r="AL1709" s="31" t="str">
        <f t="shared" si="433"/>
        <v>?</v>
      </c>
      <c r="AM1709" s="39" t="str">
        <f t="shared" si="434"/>
        <v/>
      </c>
      <c r="AN1709" s="31" t="str">
        <f t="shared" si="435"/>
        <v/>
      </c>
      <c r="AO1709" s="32" t="str">
        <f t="shared" si="436"/>
        <v/>
      </c>
      <c r="AP1709" s="32" t="str">
        <f t="shared" si="437"/>
        <v/>
      </c>
      <c r="AQ1709" s="32" t="str">
        <f t="shared" si="438"/>
        <v/>
      </c>
      <c r="AR1709" s="32" t="str">
        <f t="shared" si="439"/>
        <v/>
      </c>
      <c r="AS1709" s="32" t="str">
        <f t="shared" si="440"/>
        <v/>
      </c>
      <c r="AT1709" s="96" t="str">
        <f t="shared" si="441"/>
        <v xml:space="preserve"> </v>
      </c>
    </row>
    <row r="1710" spans="1:46" ht="14.25">
      <c r="A1710" s="84"/>
      <c r="B1710" s="101"/>
      <c r="C1710" s="102"/>
      <c r="D1710" s="102"/>
      <c r="E1710" s="102"/>
      <c r="F1710" s="103"/>
      <c r="H1710" s="104"/>
      <c r="J1710" s="101"/>
      <c r="K1710" s="102"/>
      <c r="L1710" s="102"/>
      <c r="M1710" s="102"/>
      <c r="N1710" s="102"/>
      <c r="O1710" s="102"/>
      <c r="P1710" s="102"/>
      <c r="Q1710" s="102"/>
      <c r="R1710" s="105"/>
      <c r="T1710" s="101"/>
      <c r="U1710" s="102"/>
      <c r="V1710" s="102"/>
      <c r="W1710" s="102"/>
      <c r="X1710" s="106"/>
      <c r="Z1710" s="107"/>
      <c r="AA1710" s="108"/>
      <c r="AB1710" s="108"/>
      <c r="AC1710" s="108"/>
      <c r="AD1710" s="109"/>
      <c r="AF1710" s="32" t="str">
        <f t="shared" si="427"/>
        <v/>
      </c>
      <c r="AG1710" s="31" t="str">
        <f t="shared" si="428"/>
        <v>?</v>
      </c>
      <c r="AH1710" s="31" t="str">
        <f t="shared" si="429"/>
        <v>?</v>
      </c>
      <c r="AI1710" s="31" t="str">
        <f t="shared" si="430"/>
        <v>?</v>
      </c>
      <c r="AJ1710" s="31" t="str">
        <f t="shared" si="431"/>
        <v>?</v>
      </c>
      <c r="AK1710" s="31" t="str">
        <f t="shared" si="432"/>
        <v>?</v>
      </c>
      <c r="AL1710" s="31" t="str">
        <f t="shared" si="433"/>
        <v>?</v>
      </c>
      <c r="AM1710" s="39" t="str">
        <f t="shared" si="434"/>
        <v/>
      </c>
      <c r="AN1710" s="31" t="str">
        <f t="shared" si="435"/>
        <v/>
      </c>
      <c r="AO1710" s="32" t="str">
        <f t="shared" si="436"/>
        <v/>
      </c>
      <c r="AP1710" s="32" t="str">
        <f t="shared" si="437"/>
        <v/>
      </c>
      <c r="AQ1710" s="32" t="str">
        <f t="shared" si="438"/>
        <v/>
      </c>
      <c r="AR1710" s="32" t="str">
        <f t="shared" si="439"/>
        <v/>
      </c>
      <c r="AS1710" s="32" t="str">
        <f t="shared" si="440"/>
        <v/>
      </c>
      <c r="AT1710" s="96" t="str">
        <f t="shared" si="441"/>
        <v xml:space="preserve"> </v>
      </c>
    </row>
    <row r="1711" spans="1:46" ht="14.25">
      <c r="A1711" s="84"/>
      <c r="B1711" s="101"/>
      <c r="C1711" s="102"/>
      <c r="D1711" s="102"/>
      <c r="E1711" s="102"/>
      <c r="F1711" s="103"/>
      <c r="H1711" s="104"/>
      <c r="J1711" s="101"/>
      <c r="K1711" s="102"/>
      <c r="L1711" s="102"/>
      <c r="M1711" s="102"/>
      <c r="N1711" s="102"/>
      <c r="O1711" s="102"/>
      <c r="P1711" s="102"/>
      <c r="Q1711" s="102"/>
      <c r="R1711" s="105"/>
      <c r="T1711" s="101"/>
      <c r="U1711" s="102"/>
      <c r="V1711" s="102"/>
      <c r="W1711" s="102"/>
      <c r="X1711" s="106"/>
      <c r="Z1711" s="107"/>
      <c r="AA1711" s="108"/>
      <c r="AB1711" s="108"/>
      <c r="AC1711" s="108"/>
      <c r="AD1711" s="109"/>
      <c r="AF1711" s="32" t="str">
        <f t="shared" si="427"/>
        <v/>
      </c>
      <c r="AG1711" s="31" t="str">
        <f t="shared" si="428"/>
        <v>?</v>
      </c>
      <c r="AH1711" s="31" t="str">
        <f t="shared" si="429"/>
        <v>?</v>
      </c>
      <c r="AI1711" s="31" t="str">
        <f t="shared" si="430"/>
        <v>?</v>
      </c>
      <c r="AJ1711" s="31" t="str">
        <f t="shared" si="431"/>
        <v>?</v>
      </c>
      <c r="AK1711" s="31" t="str">
        <f t="shared" si="432"/>
        <v>?</v>
      </c>
      <c r="AL1711" s="31" t="str">
        <f t="shared" si="433"/>
        <v>?</v>
      </c>
      <c r="AM1711" s="39" t="str">
        <f t="shared" si="434"/>
        <v/>
      </c>
      <c r="AN1711" s="31" t="str">
        <f t="shared" si="435"/>
        <v/>
      </c>
      <c r="AO1711" s="32" t="str">
        <f t="shared" si="436"/>
        <v/>
      </c>
      <c r="AP1711" s="32" t="str">
        <f t="shared" si="437"/>
        <v/>
      </c>
      <c r="AQ1711" s="32" t="str">
        <f t="shared" si="438"/>
        <v/>
      </c>
      <c r="AR1711" s="32" t="str">
        <f t="shared" si="439"/>
        <v/>
      </c>
      <c r="AS1711" s="32" t="str">
        <f t="shared" si="440"/>
        <v/>
      </c>
      <c r="AT1711" s="96" t="str">
        <f t="shared" si="441"/>
        <v xml:space="preserve"> </v>
      </c>
    </row>
    <row r="1712" spans="1:46" ht="14.25">
      <c r="A1712" s="84"/>
      <c r="B1712" s="101"/>
      <c r="C1712" s="102"/>
      <c r="D1712" s="102"/>
      <c r="E1712" s="102"/>
      <c r="F1712" s="103"/>
      <c r="H1712" s="104"/>
      <c r="J1712" s="101"/>
      <c r="K1712" s="102"/>
      <c r="L1712" s="102"/>
      <c r="M1712" s="102"/>
      <c r="N1712" s="102"/>
      <c r="O1712" s="102"/>
      <c r="P1712" s="102"/>
      <c r="Q1712" s="102"/>
      <c r="R1712" s="105"/>
      <c r="T1712" s="101"/>
      <c r="U1712" s="102"/>
      <c r="V1712" s="102"/>
      <c r="W1712" s="102"/>
      <c r="X1712" s="106"/>
      <c r="Z1712" s="107"/>
      <c r="AA1712" s="108"/>
      <c r="AB1712" s="108"/>
      <c r="AC1712" s="108"/>
      <c r="AD1712" s="109"/>
      <c r="AF1712" s="32" t="str">
        <f t="shared" si="427"/>
        <v/>
      </c>
      <c r="AG1712" s="31" t="str">
        <f t="shared" si="428"/>
        <v>?</v>
      </c>
      <c r="AH1712" s="31" t="str">
        <f t="shared" si="429"/>
        <v>?</v>
      </c>
      <c r="AI1712" s="31" t="str">
        <f t="shared" si="430"/>
        <v>?</v>
      </c>
      <c r="AJ1712" s="31" t="str">
        <f t="shared" si="431"/>
        <v>?</v>
      </c>
      <c r="AK1712" s="31" t="str">
        <f t="shared" si="432"/>
        <v>?</v>
      </c>
      <c r="AL1712" s="31" t="str">
        <f t="shared" si="433"/>
        <v>?</v>
      </c>
      <c r="AM1712" s="39" t="str">
        <f t="shared" si="434"/>
        <v/>
      </c>
      <c r="AN1712" s="31" t="str">
        <f t="shared" si="435"/>
        <v/>
      </c>
      <c r="AO1712" s="32" t="str">
        <f t="shared" si="436"/>
        <v/>
      </c>
      <c r="AP1712" s="32" t="str">
        <f t="shared" si="437"/>
        <v/>
      </c>
      <c r="AQ1712" s="32" t="str">
        <f t="shared" si="438"/>
        <v/>
      </c>
      <c r="AR1712" s="32" t="str">
        <f t="shared" si="439"/>
        <v/>
      </c>
      <c r="AS1712" s="32" t="str">
        <f t="shared" si="440"/>
        <v/>
      </c>
      <c r="AT1712" s="96" t="str">
        <f t="shared" si="441"/>
        <v xml:space="preserve"> </v>
      </c>
    </row>
    <row r="1713" spans="1:46" ht="14.25">
      <c r="A1713" s="84"/>
      <c r="B1713" s="101"/>
      <c r="C1713" s="102"/>
      <c r="D1713" s="102"/>
      <c r="E1713" s="102"/>
      <c r="F1713" s="103"/>
      <c r="H1713" s="104"/>
      <c r="J1713" s="101"/>
      <c r="K1713" s="102"/>
      <c r="L1713" s="102"/>
      <c r="M1713" s="102"/>
      <c r="N1713" s="102"/>
      <c r="O1713" s="102"/>
      <c r="P1713" s="102"/>
      <c r="Q1713" s="102"/>
      <c r="R1713" s="105"/>
      <c r="T1713" s="101"/>
      <c r="U1713" s="102"/>
      <c r="V1713" s="102"/>
      <c r="W1713" s="102"/>
      <c r="X1713" s="106"/>
      <c r="Z1713" s="107"/>
      <c r="AA1713" s="108"/>
      <c r="AB1713" s="108"/>
      <c r="AC1713" s="108"/>
      <c r="AD1713" s="109"/>
      <c r="AF1713" s="32" t="str">
        <f t="shared" si="427"/>
        <v/>
      </c>
      <c r="AG1713" s="31" t="str">
        <f t="shared" si="428"/>
        <v>?</v>
      </c>
      <c r="AH1713" s="31" t="str">
        <f t="shared" si="429"/>
        <v>?</v>
      </c>
      <c r="AI1713" s="31" t="str">
        <f t="shared" si="430"/>
        <v>?</v>
      </c>
      <c r="AJ1713" s="31" t="str">
        <f t="shared" si="431"/>
        <v>?</v>
      </c>
      <c r="AK1713" s="31" t="str">
        <f t="shared" si="432"/>
        <v>?</v>
      </c>
      <c r="AL1713" s="31" t="str">
        <f t="shared" si="433"/>
        <v>?</v>
      </c>
      <c r="AM1713" s="39" t="str">
        <f t="shared" si="434"/>
        <v/>
      </c>
      <c r="AN1713" s="31" t="str">
        <f t="shared" si="435"/>
        <v/>
      </c>
      <c r="AO1713" s="32" t="str">
        <f t="shared" si="436"/>
        <v/>
      </c>
      <c r="AP1713" s="32" t="str">
        <f t="shared" si="437"/>
        <v/>
      </c>
      <c r="AQ1713" s="32" t="str">
        <f t="shared" si="438"/>
        <v/>
      </c>
      <c r="AR1713" s="32" t="str">
        <f t="shared" si="439"/>
        <v/>
      </c>
      <c r="AS1713" s="32" t="str">
        <f t="shared" si="440"/>
        <v/>
      </c>
      <c r="AT1713" s="96" t="str">
        <f t="shared" si="441"/>
        <v xml:space="preserve"> </v>
      </c>
    </row>
    <row r="1714" spans="1:46" ht="14.25">
      <c r="A1714" s="84"/>
      <c r="B1714" s="101"/>
      <c r="C1714" s="102"/>
      <c r="D1714" s="102"/>
      <c r="E1714" s="102"/>
      <c r="F1714" s="103"/>
      <c r="H1714" s="104"/>
      <c r="J1714" s="101"/>
      <c r="K1714" s="102"/>
      <c r="L1714" s="102"/>
      <c r="M1714" s="102"/>
      <c r="N1714" s="102"/>
      <c r="O1714" s="102"/>
      <c r="P1714" s="102"/>
      <c r="Q1714" s="102"/>
      <c r="R1714" s="105"/>
      <c r="T1714" s="101"/>
      <c r="U1714" s="102"/>
      <c r="V1714" s="102"/>
      <c r="W1714" s="102"/>
      <c r="X1714" s="106"/>
      <c r="Z1714" s="107"/>
      <c r="AA1714" s="108"/>
      <c r="AB1714" s="108"/>
      <c r="AC1714" s="108"/>
      <c r="AD1714" s="109"/>
      <c r="AF1714" s="32" t="str">
        <f t="shared" si="427"/>
        <v/>
      </c>
      <c r="AG1714" s="31" t="str">
        <f t="shared" si="428"/>
        <v>?</v>
      </c>
      <c r="AH1714" s="31" t="str">
        <f t="shared" si="429"/>
        <v>?</v>
      </c>
      <c r="AI1714" s="31" t="str">
        <f t="shared" si="430"/>
        <v>?</v>
      </c>
      <c r="AJ1714" s="31" t="str">
        <f t="shared" si="431"/>
        <v>?</v>
      </c>
      <c r="AK1714" s="31" t="str">
        <f t="shared" si="432"/>
        <v>?</v>
      </c>
      <c r="AL1714" s="31" t="str">
        <f t="shared" si="433"/>
        <v>?</v>
      </c>
      <c r="AM1714" s="39" t="str">
        <f t="shared" si="434"/>
        <v/>
      </c>
      <c r="AN1714" s="31" t="str">
        <f t="shared" si="435"/>
        <v/>
      </c>
      <c r="AO1714" s="32" t="str">
        <f t="shared" si="436"/>
        <v/>
      </c>
      <c r="AP1714" s="32" t="str">
        <f t="shared" si="437"/>
        <v/>
      </c>
      <c r="AQ1714" s="32" t="str">
        <f t="shared" si="438"/>
        <v/>
      </c>
      <c r="AR1714" s="32" t="str">
        <f t="shared" si="439"/>
        <v/>
      </c>
      <c r="AS1714" s="32" t="str">
        <f t="shared" si="440"/>
        <v/>
      </c>
      <c r="AT1714" s="96" t="str">
        <f t="shared" si="441"/>
        <v xml:space="preserve"> </v>
      </c>
    </row>
    <row r="1715" spans="1:46" ht="14.25">
      <c r="A1715" s="84"/>
      <c r="B1715" s="101"/>
      <c r="C1715" s="102"/>
      <c r="D1715" s="102"/>
      <c r="E1715" s="102"/>
      <c r="F1715" s="103"/>
      <c r="H1715" s="104"/>
      <c r="J1715" s="101"/>
      <c r="K1715" s="102"/>
      <c r="L1715" s="102"/>
      <c r="M1715" s="102"/>
      <c r="N1715" s="102"/>
      <c r="O1715" s="102"/>
      <c r="P1715" s="102"/>
      <c r="Q1715" s="102"/>
      <c r="R1715" s="105"/>
      <c r="T1715" s="101"/>
      <c r="U1715" s="102"/>
      <c r="V1715" s="102"/>
      <c r="W1715" s="102"/>
      <c r="X1715" s="106"/>
      <c r="Z1715" s="107"/>
      <c r="AA1715" s="108"/>
      <c r="AB1715" s="108"/>
      <c r="AC1715" s="108"/>
      <c r="AD1715" s="109"/>
      <c r="AF1715" s="32" t="str">
        <f t="shared" si="427"/>
        <v/>
      </c>
      <c r="AG1715" s="31" t="str">
        <f t="shared" si="428"/>
        <v>?</v>
      </c>
      <c r="AH1715" s="31" t="str">
        <f t="shared" si="429"/>
        <v>?</v>
      </c>
      <c r="AI1715" s="31" t="str">
        <f t="shared" si="430"/>
        <v>?</v>
      </c>
      <c r="AJ1715" s="31" t="str">
        <f t="shared" si="431"/>
        <v>?</v>
      </c>
      <c r="AK1715" s="31" t="str">
        <f t="shared" si="432"/>
        <v>?</v>
      </c>
      <c r="AL1715" s="31" t="str">
        <f t="shared" si="433"/>
        <v>?</v>
      </c>
      <c r="AM1715" s="39" t="str">
        <f t="shared" si="434"/>
        <v/>
      </c>
      <c r="AN1715" s="31" t="str">
        <f t="shared" si="435"/>
        <v/>
      </c>
      <c r="AO1715" s="32" t="str">
        <f t="shared" si="436"/>
        <v/>
      </c>
      <c r="AP1715" s="32" t="str">
        <f t="shared" si="437"/>
        <v/>
      </c>
      <c r="AQ1715" s="32" t="str">
        <f t="shared" si="438"/>
        <v/>
      </c>
      <c r="AR1715" s="32" t="str">
        <f t="shared" si="439"/>
        <v/>
      </c>
      <c r="AS1715" s="32" t="str">
        <f t="shared" si="440"/>
        <v/>
      </c>
      <c r="AT1715" s="96" t="str">
        <f t="shared" si="441"/>
        <v xml:space="preserve"> </v>
      </c>
    </row>
    <row r="1716" spans="1:46" ht="14.25">
      <c r="A1716" s="84"/>
      <c r="B1716" s="101"/>
      <c r="C1716" s="102"/>
      <c r="D1716" s="102"/>
      <c r="E1716" s="102"/>
      <c r="F1716" s="103"/>
      <c r="H1716" s="104"/>
      <c r="J1716" s="101"/>
      <c r="K1716" s="102"/>
      <c r="L1716" s="102"/>
      <c r="M1716" s="102"/>
      <c r="N1716" s="102"/>
      <c r="O1716" s="102"/>
      <c r="P1716" s="102"/>
      <c r="Q1716" s="102"/>
      <c r="R1716" s="105"/>
      <c r="T1716" s="101"/>
      <c r="U1716" s="102"/>
      <c r="V1716" s="102"/>
      <c r="W1716" s="102"/>
      <c r="X1716" s="106"/>
      <c r="Z1716" s="107"/>
      <c r="AA1716" s="108"/>
      <c r="AB1716" s="108"/>
      <c r="AC1716" s="108"/>
      <c r="AD1716" s="109"/>
      <c r="AF1716" s="32" t="str">
        <f t="shared" si="427"/>
        <v/>
      </c>
      <c r="AG1716" s="31" t="str">
        <f t="shared" si="428"/>
        <v>?</v>
      </c>
      <c r="AH1716" s="31" t="str">
        <f t="shared" si="429"/>
        <v>?</v>
      </c>
      <c r="AI1716" s="31" t="str">
        <f t="shared" si="430"/>
        <v>?</v>
      </c>
      <c r="AJ1716" s="31" t="str">
        <f t="shared" si="431"/>
        <v>?</v>
      </c>
      <c r="AK1716" s="31" t="str">
        <f t="shared" si="432"/>
        <v>?</v>
      </c>
      <c r="AL1716" s="31" t="str">
        <f t="shared" si="433"/>
        <v>?</v>
      </c>
      <c r="AM1716" s="39" t="str">
        <f t="shared" si="434"/>
        <v/>
      </c>
      <c r="AN1716" s="31" t="str">
        <f t="shared" si="435"/>
        <v/>
      </c>
      <c r="AO1716" s="32" t="str">
        <f t="shared" si="436"/>
        <v/>
      </c>
      <c r="AP1716" s="32" t="str">
        <f t="shared" si="437"/>
        <v/>
      </c>
      <c r="AQ1716" s="32" t="str">
        <f t="shared" si="438"/>
        <v/>
      </c>
      <c r="AR1716" s="32" t="str">
        <f t="shared" si="439"/>
        <v/>
      </c>
      <c r="AS1716" s="32" t="str">
        <f t="shared" si="440"/>
        <v/>
      </c>
      <c r="AT1716" s="96" t="str">
        <f t="shared" si="441"/>
        <v xml:space="preserve"> </v>
      </c>
    </row>
    <row r="1717" spans="1:46" ht="14.25">
      <c r="A1717" s="84"/>
      <c r="B1717" s="101"/>
      <c r="C1717" s="102"/>
      <c r="D1717" s="102"/>
      <c r="E1717" s="102"/>
      <c r="F1717" s="103"/>
      <c r="H1717" s="104"/>
      <c r="J1717" s="101"/>
      <c r="K1717" s="102"/>
      <c r="L1717" s="102"/>
      <c r="M1717" s="102"/>
      <c r="N1717" s="102"/>
      <c r="O1717" s="102"/>
      <c r="P1717" s="102"/>
      <c r="Q1717" s="102"/>
      <c r="R1717" s="105"/>
      <c r="T1717" s="101"/>
      <c r="U1717" s="102"/>
      <c r="V1717" s="102"/>
      <c r="W1717" s="102"/>
      <c r="X1717" s="106"/>
      <c r="Z1717" s="107"/>
      <c r="AA1717" s="108"/>
      <c r="AB1717" s="108"/>
      <c r="AC1717" s="108"/>
      <c r="AD1717" s="109"/>
      <c r="AF1717" s="32" t="str">
        <f t="shared" si="427"/>
        <v/>
      </c>
      <c r="AG1717" s="31" t="str">
        <f t="shared" si="428"/>
        <v>?</v>
      </c>
      <c r="AH1717" s="31" t="str">
        <f t="shared" si="429"/>
        <v>?</v>
      </c>
      <c r="AI1717" s="31" t="str">
        <f t="shared" si="430"/>
        <v>?</v>
      </c>
      <c r="AJ1717" s="31" t="str">
        <f t="shared" si="431"/>
        <v>?</v>
      </c>
      <c r="AK1717" s="31" t="str">
        <f t="shared" si="432"/>
        <v>?</v>
      </c>
      <c r="AL1717" s="31" t="str">
        <f t="shared" si="433"/>
        <v>?</v>
      </c>
      <c r="AM1717" s="39" t="str">
        <f t="shared" si="434"/>
        <v/>
      </c>
      <c r="AN1717" s="31" t="str">
        <f t="shared" si="435"/>
        <v/>
      </c>
      <c r="AO1717" s="32" t="str">
        <f t="shared" si="436"/>
        <v/>
      </c>
      <c r="AP1717" s="32" t="str">
        <f t="shared" si="437"/>
        <v/>
      </c>
      <c r="AQ1717" s="32" t="str">
        <f t="shared" si="438"/>
        <v/>
      </c>
      <c r="AR1717" s="32" t="str">
        <f t="shared" si="439"/>
        <v/>
      </c>
      <c r="AS1717" s="32" t="str">
        <f t="shared" si="440"/>
        <v/>
      </c>
      <c r="AT1717" s="96" t="str">
        <f t="shared" si="441"/>
        <v xml:space="preserve"> </v>
      </c>
    </row>
    <row r="1718" spans="1:46" ht="14.25">
      <c r="A1718" s="84"/>
      <c r="B1718" s="101"/>
      <c r="C1718" s="102"/>
      <c r="D1718" s="102"/>
      <c r="E1718" s="102"/>
      <c r="F1718" s="103"/>
      <c r="H1718" s="104"/>
      <c r="J1718" s="101"/>
      <c r="K1718" s="102"/>
      <c r="L1718" s="102"/>
      <c r="M1718" s="102"/>
      <c r="N1718" s="102"/>
      <c r="O1718" s="102"/>
      <c r="P1718" s="102"/>
      <c r="Q1718" s="102"/>
      <c r="R1718" s="105"/>
      <c r="T1718" s="101"/>
      <c r="U1718" s="102"/>
      <c r="V1718" s="102"/>
      <c r="W1718" s="102"/>
      <c r="X1718" s="106"/>
      <c r="Z1718" s="107"/>
      <c r="AA1718" s="108"/>
      <c r="AB1718" s="108"/>
      <c r="AC1718" s="108"/>
      <c r="AD1718" s="109"/>
      <c r="AF1718" s="32" t="str">
        <f t="shared" si="427"/>
        <v/>
      </c>
      <c r="AG1718" s="31" t="str">
        <f t="shared" si="428"/>
        <v>?</v>
      </c>
      <c r="AH1718" s="31" t="str">
        <f t="shared" si="429"/>
        <v>?</v>
      </c>
      <c r="AI1718" s="31" t="str">
        <f t="shared" si="430"/>
        <v>?</v>
      </c>
      <c r="AJ1718" s="31" t="str">
        <f t="shared" si="431"/>
        <v>?</v>
      </c>
      <c r="AK1718" s="31" t="str">
        <f t="shared" si="432"/>
        <v>?</v>
      </c>
      <c r="AL1718" s="31" t="str">
        <f t="shared" si="433"/>
        <v>?</v>
      </c>
      <c r="AM1718" s="39" t="str">
        <f t="shared" si="434"/>
        <v/>
      </c>
      <c r="AN1718" s="31" t="str">
        <f t="shared" si="435"/>
        <v/>
      </c>
      <c r="AO1718" s="32" t="str">
        <f t="shared" si="436"/>
        <v/>
      </c>
      <c r="AP1718" s="32" t="str">
        <f t="shared" si="437"/>
        <v/>
      </c>
      <c r="AQ1718" s="32" t="str">
        <f t="shared" si="438"/>
        <v/>
      </c>
      <c r="AR1718" s="32" t="str">
        <f t="shared" si="439"/>
        <v/>
      </c>
      <c r="AS1718" s="32" t="str">
        <f t="shared" si="440"/>
        <v/>
      </c>
      <c r="AT1718" s="96" t="str">
        <f t="shared" si="441"/>
        <v xml:space="preserve"> </v>
      </c>
    </row>
    <row r="1719" spans="1:46" ht="14.25">
      <c r="A1719" s="84"/>
      <c r="B1719" s="101"/>
      <c r="C1719" s="102"/>
      <c r="D1719" s="102"/>
      <c r="E1719" s="102"/>
      <c r="F1719" s="103"/>
      <c r="H1719" s="104"/>
      <c r="J1719" s="101"/>
      <c r="K1719" s="102"/>
      <c r="L1719" s="102"/>
      <c r="M1719" s="102"/>
      <c r="N1719" s="102"/>
      <c r="O1719" s="102"/>
      <c r="P1719" s="102"/>
      <c r="Q1719" s="102"/>
      <c r="R1719" s="105"/>
      <c r="T1719" s="101"/>
      <c r="U1719" s="102"/>
      <c r="V1719" s="102"/>
      <c r="W1719" s="102"/>
      <c r="X1719" s="106"/>
      <c r="Z1719" s="107"/>
      <c r="AA1719" s="108"/>
      <c r="AB1719" s="108"/>
      <c r="AC1719" s="108"/>
      <c r="AD1719" s="109"/>
      <c r="AF1719" s="32" t="str">
        <f t="shared" si="427"/>
        <v/>
      </c>
      <c r="AG1719" s="31" t="str">
        <f t="shared" si="428"/>
        <v>?</v>
      </c>
      <c r="AH1719" s="31" t="str">
        <f t="shared" si="429"/>
        <v>?</v>
      </c>
      <c r="AI1719" s="31" t="str">
        <f t="shared" si="430"/>
        <v>?</v>
      </c>
      <c r="AJ1719" s="31" t="str">
        <f t="shared" si="431"/>
        <v>?</v>
      </c>
      <c r="AK1719" s="31" t="str">
        <f t="shared" si="432"/>
        <v>?</v>
      </c>
      <c r="AL1719" s="31" t="str">
        <f t="shared" si="433"/>
        <v>?</v>
      </c>
      <c r="AM1719" s="39" t="str">
        <f t="shared" si="434"/>
        <v/>
      </c>
      <c r="AN1719" s="31" t="str">
        <f t="shared" si="435"/>
        <v/>
      </c>
      <c r="AO1719" s="32" t="str">
        <f t="shared" si="436"/>
        <v/>
      </c>
      <c r="AP1719" s="32" t="str">
        <f t="shared" si="437"/>
        <v/>
      </c>
      <c r="AQ1719" s="32" t="str">
        <f t="shared" si="438"/>
        <v/>
      </c>
      <c r="AR1719" s="32" t="str">
        <f t="shared" si="439"/>
        <v/>
      </c>
      <c r="AS1719" s="32" t="str">
        <f t="shared" si="440"/>
        <v/>
      </c>
      <c r="AT1719" s="96" t="str">
        <f t="shared" si="441"/>
        <v xml:space="preserve"> </v>
      </c>
    </row>
    <row r="1720" spans="1:46" ht="14.25">
      <c r="A1720" s="84"/>
      <c r="B1720" s="101"/>
      <c r="C1720" s="102"/>
      <c r="D1720" s="102"/>
      <c r="E1720" s="102"/>
      <c r="F1720" s="103"/>
      <c r="H1720" s="104"/>
      <c r="J1720" s="101"/>
      <c r="K1720" s="102"/>
      <c r="L1720" s="102"/>
      <c r="M1720" s="102"/>
      <c r="N1720" s="102"/>
      <c r="O1720" s="102"/>
      <c r="P1720" s="102"/>
      <c r="Q1720" s="102"/>
      <c r="R1720" s="105"/>
      <c r="T1720" s="101"/>
      <c r="U1720" s="102"/>
      <c r="V1720" s="102"/>
      <c r="W1720" s="102"/>
      <c r="X1720" s="106"/>
      <c r="Z1720" s="107"/>
      <c r="AA1720" s="108"/>
      <c r="AB1720" s="108"/>
      <c r="AC1720" s="108"/>
      <c r="AD1720" s="109"/>
      <c r="AF1720" s="32" t="str">
        <f t="shared" si="427"/>
        <v/>
      </c>
      <c r="AG1720" s="31" t="str">
        <f t="shared" si="428"/>
        <v>?</v>
      </c>
      <c r="AH1720" s="31" t="str">
        <f t="shared" si="429"/>
        <v>?</v>
      </c>
      <c r="AI1720" s="31" t="str">
        <f t="shared" si="430"/>
        <v>?</v>
      </c>
      <c r="AJ1720" s="31" t="str">
        <f t="shared" si="431"/>
        <v>?</v>
      </c>
      <c r="AK1720" s="31" t="str">
        <f t="shared" si="432"/>
        <v>?</v>
      </c>
      <c r="AL1720" s="31" t="str">
        <f t="shared" si="433"/>
        <v>?</v>
      </c>
      <c r="AM1720" s="39" t="str">
        <f t="shared" si="434"/>
        <v/>
      </c>
      <c r="AN1720" s="31" t="str">
        <f t="shared" si="435"/>
        <v/>
      </c>
      <c r="AO1720" s="32" t="str">
        <f t="shared" si="436"/>
        <v/>
      </c>
      <c r="AP1720" s="32" t="str">
        <f t="shared" si="437"/>
        <v/>
      </c>
      <c r="AQ1720" s="32" t="str">
        <f t="shared" si="438"/>
        <v/>
      </c>
      <c r="AR1720" s="32" t="str">
        <f t="shared" si="439"/>
        <v/>
      </c>
      <c r="AS1720" s="32" t="str">
        <f t="shared" si="440"/>
        <v/>
      </c>
      <c r="AT1720" s="96" t="str">
        <f t="shared" si="441"/>
        <v xml:space="preserve"> </v>
      </c>
    </row>
    <row r="1721" spans="1:46" ht="14.25">
      <c r="A1721" s="84"/>
      <c r="B1721" s="101"/>
      <c r="C1721" s="102"/>
      <c r="D1721" s="102"/>
      <c r="E1721" s="102"/>
      <c r="F1721" s="103"/>
      <c r="H1721" s="104"/>
      <c r="J1721" s="101"/>
      <c r="K1721" s="102"/>
      <c r="L1721" s="102"/>
      <c r="M1721" s="102"/>
      <c r="N1721" s="102"/>
      <c r="O1721" s="102"/>
      <c r="P1721" s="102"/>
      <c r="Q1721" s="102"/>
      <c r="R1721" s="105"/>
      <c r="T1721" s="101"/>
      <c r="U1721" s="102"/>
      <c r="V1721" s="102"/>
      <c r="W1721" s="102"/>
      <c r="X1721" s="106"/>
      <c r="Z1721" s="107"/>
      <c r="AA1721" s="108"/>
      <c r="AB1721" s="108"/>
      <c r="AC1721" s="108"/>
      <c r="AD1721" s="109"/>
      <c r="AF1721" s="32" t="str">
        <f t="shared" si="427"/>
        <v/>
      </c>
      <c r="AG1721" s="31" t="str">
        <f t="shared" si="428"/>
        <v>?</v>
      </c>
      <c r="AH1721" s="31" t="str">
        <f t="shared" si="429"/>
        <v>?</v>
      </c>
      <c r="AI1721" s="31" t="str">
        <f t="shared" si="430"/>
        <v>?</v>
      </c>
      <c r="AJ1721" s="31" t="str">
        <f t="shared" si="431"/>
        <v>?</v>
      </c>
      <c r="AK1721" s="31" t="str">
        <f t="shared" si="432"/>
        <v>?</v>
      </c>
      <c r="AL1721" s="31" t="str">
        <f t="shared" si="433"/>
        <v>?</v>
      </c>
      <c r="AM1721" s="39" t="str">
        <f t="shared" si="434"/>
        <v/>
      </c>
      <c r="AN1721" s="31" t="str">
        <f t="shared" si="435"/>
        <v/>
      </c>
      <c r="AO1721" s="32" t="str">
        <f t="shared" si="436"/>
        <v/>
      </c>
      <c r="AP1721" s="32" t="str">
        <f t="shared" si="437"/>
        <v/>
      </c>
      <c r="AQ1721" s="32" t="str">
        <f t="shared" si="438"/>
        <v/>
      </c>
      <c r="AR1721" s="32" t="str">
        <f t="shared" si="439"/>
        <v/>
      </c>
      <c r="AS1721" s="32" t="str">
        <f t="shared" si="440"/>
        <v/>
      </c>
      <c r="AT1721" s="96" t="str">
        <f t="shared" si="441"/>
        <v xml:space="preserve"> </v>
      </c>
    </row>
    <row r="1722" spans="1:46" ht="14.25">
      <c r="A1722" s="84"/>
      <c r="B1722" s="101"/>
      <c r="C1722" s="102"/>
      <c r="D1722" s="102"/>
      <c r="E1722" s="102"/>
      <c r="F1722" s="103"/>
      <c r="H1722" s="104"/>
      <c r="J1722" s="101"/>
      <c r="K1722" s="102"/>
      <c r="L1722" s="102"/>
      <c r="M1722" s="102"/>
      <c r="N1722" s="102"/>
      <c r="O1722" s="102"/>
      <c r="P1722" s="102"/>
      <c r="Q1722" s="102"/>
      <c r="R1722" s="105"/>
      <c r="T1722" s="101"/>
      <c r="U1722" s="102"/>
      <c r="V1722" s="102"/>
      <c r="W1722" s="102"/>
      <c r="X1722" s="106"/>
      <c r="Z1722" s="107"/>
      <c r="AA1722" s="108"/>
      <c r="AB1722" s="108"/>
      <c r="AC1722" s="108"/>
      <c r="AD1722" s="109"/>
      <c r="AF1722" s="32" t="str">
        <f t="shared" si="427"/>
        <v/>
      </c>
      <c r="AG1722" s="31" t="str">
        <f t="shared" si="428"/>
        <v>?</v>
      </c>
      <c r="AH1722" s="31" t="str">
        <f t="shared" si="429"/>
        <v>?</v>
      </c>
      <c r="AI1722" s="31" t="str">
        <f t="shared" si="430"/>
        <v>?</v>
      </c>
      <c r="AJ1722" s="31" t="str">
        <f t="shared" si="431"/>
        <v>?</v>
      </c>
      <c r="AK1722" s="31" t="str">
        <f t="shared" si="432"/>
        <v>?</v>
      </c>
      <c r="AL1722" s="31" t="str">
        <f t="shared" si="433"/>
        <v>?</v>
      </c>
      <c r="AM1722" s="39" t="str">
        <f t="shared" si="434"/>
        <v/>
      </c>
      <c r="AN1722" s="31" t="str">
        <f t="shared" si="435"/>
        <v/>
      </c>
      <c r="AO1722" s="32" t="str">
        <f t="shared" si="436"/>
        <v/>
      </c>
      <c r="AP1722" s="32" t="str">
        <f t="shared" si="437"/>
        <v/>
      </c>
      <c r="AQ1722" s="32" t="str">
        <f t="shared" si="438"/>
        <v/>
      </c>
      <c r="AR1722" s="32" t="str">
        <f t="shared" si="439"/>
        <v/>
      </c>
      <c r="AS1722" s="32" t="str">
        <f t="shared" si="440"/>
        <v/>
      </c>
      <c r="AT1722" s="96" t="str">
        <f t="shared" si="441"/>
        <v xml:space="preserve"> </v>
      </c>
    </row>
    <row r="1723" spans="1:46" ht="14.25">
      <c r="A1723" s="84"/>
      <c r="B1723" s="101"/>
      <c r="C1723" s="102"/>
      <c r="D1723" s="102"/>
      <c r="E1723" s="102"/>
      <c r="F1723" s="103"/>
      <c r="H1723" s="104"/>
      <c r="J1723" s="101"/>
      <c r="K1723" s="102"/>
      <c r="L1723" s="102"/>
      <c r="M1723" s="102"/>
      <c r="N1723" s="102"/>
      <c r="O1723" s="102"/>
      <c r="P1723" s="102"/>
      <c r="Q1723" s="102"/>
      <c r="R1723" s="105"/>
      <c r="T1723" s="101"/>
      <c r="U1723" s="102"/>
      <c r="V1723" s="102"/>
      <c r="W1723" s="102"/>
      <c r="X1723" s="106"/>
      <c r="Z1723" s="107"/>
      <c r="AA1723" s="108"/>
      <c r="AB1723" s="108"/>
      <c r="AC1723" s="108"/>
      <c r="AD1723" s="109"/>
      <c r="AF1723" s="32" t="str">
        <f t="shared" si="427"/>
        <v/>
      </c>
      <c r="AG1723" s="31" t="str">
        <f t="shared" si="428"/>
        <v>?</v>
      </c>
      <c r="AH1723" s="31" t="str">
        <f t="shared" si="429"/>
        <v>?</v>
      </c>
      <c r="AI1723" s="31" t="str">
        <f t="shared" si="430"/>
        <v>?</v>
      </c>
      <c r="AJ1723" s="31" t="str">
        <f t="shared" si="431"/>
        <v>?</v>
      </c>
      <c r="AK1723" s="31" t="str">
        <f t="shared" si="432"/>
        <v>?</v>
      </c>
      <c r="AL1723" s="31" t="str">
        <f t="shared" si="433"/>
        <v>?</v>
      </c>
      <c r="AM1723" s="39" t="str">
        <f t="shared" si="434"/>
        <v/>
      </c>
      <c r="AN1723" s="31" t="str">
        <f t="shared" si="435"/>
        <v/>
      </c>
      <c r="AO1723" s="32" t="str">
        <f t="shared" si="436"/>
        <v/>
      </c>
      <c r="AP1723" s="32" t="str">
        <f t="shared" si="437"/>
        <v/>
      </c>
      <c r="AQ1723" s="32" t="str">
        <f t="shared" si="438"/>
        <v/>
      </c>
      <c r="AR1723" s="32" t="str">
        <f t="shared" si="439"/>
        <v/>
      </c>
      <c r="AS1723" s="32" t="str">
        <f t="shared" si="440"/>
        <v/>
      </c>
      <c r="AT1723" s="96" t="str">
        <f t="shared" si="441"/>
        <v xml:space="preserve"> </v>
      </c>
    </row>
    <row r="1724" spans="1:46" ht="14.25">
      <c r="A1724" s="84"/>
      <c r="B1724" s="101"/>
      <c r="C1724" s="102"/>
      <c r="D1724" s="102"/>
      <c r="E1724" s="102"/>
      <c r="F1724" s="103"/>
      <c r="H1724" s="104"/>
      <c r="J1724" s="101"/>
      <c r="K1724" s="102"/>
      <c r="L1724" s="102"/>
      <c r="M1724" s="102"/>
      <c r="N1724" s="102"/>
      <c r="O1724" s="102"/>
      <c r="P1724" s="102"/>
      <c r="Q1724" s="102"/>
      <c r="R1724" s="105"/>
      <c r="T1724" s="101"/>
      <c r="U1724" s="102"/>
      <c r="V1724" s="102"/>
      <c r="W1724" s="102"/>
      <c r="X1724" s="106"/>
      <c r="Z1724" s="107"/>
      <c r="AA1724" s="108"/>
      <c r="AB1724" s="108"/>
      <c r="AC1724" s="108"/>
      <c r="AD1724" s="109"/>
      <c r="AF1724" s="32" t="str">
        <f t="shared" si="427"/>
        <v/>
      </c>
      <c r="AG1724" s="31" t="str">
        <f t="shared" si="428"/>
        <v>?</v>
      </c>
      <c r="AH1724" s="31" t="str">
        <f t="shared" si="429"/>
        <v>?</v>
      </c>
      <c r="AI1724" s="31" t="str">
        <f t="shared" si="430"/>
        <v>?</v>
      </c>
      <c r="AJ1724" s="31" t="str">
        <f t="shared" si="431"/>
        <v>?</v>
      </c>
      <c r="AK1724" s="31" t="str">
        <f t="shared" si="432"/>
        <v>?</v>
      </c>
      <c r="AL1724" s="31" t="str">
        <f t="shared" si="433"/>
        <v>?</v>
      </c>
      <c r="AM1724" s="39" t="str">
        <f t="shared" si="434"/>
        <v/>
      </c>
      <c r="AN1724" s="31" t="str">
        <f t="shared" si="435"/>
        <v/>
      </c>
      <c r="AO1724" s="32" t="str">
        <f t="shared" si="436"/>
        <v/>
      </c>
      <c r="AP1724" s="32" t="str">
        <f t="shared" si="437"/>
        <v/>
      </c>
      <c r="AQ1724" s="32" t="str">
        <f t="shared" si="438"/>
        <v/>
      </c>
      <c r="AR1724" s="32" t="str">
        <f t="shared" si="439"/>
        <v/>
      </c>
      <c r="AS1724" s="32" t="str">
        <f t="shared" si="440"/>
        <v/>
      </c>
      <c r="AT1724" s="96" t="str">
        <f t="shared" si="441"/>
        <v xml:space="preserve"> </v>
      </c>
    </row>
    <row r="1725" spans="1:46" ht="14.25">
      <c r="A1725" s="84"/>
      <c r="B1725" s="101"/>
      <c r="C1725" s="102"/>
      <c r="D1725" s="102"/>
      <c r="E1725" s="102"/>
      <c r="F1725" s="103"/>
      <c r="H1725" s="104"/>
      <c r="J1725" s="101"/>
      <c r="K1725" s="102"/>
      <c r="L1725" s="102"/>
      <c r="M1725" s="102"/>
      <c r="N1725" s="102"/>
      <c r="O1725" s="102"/>
      <c r="P1725" s="102"/>
      <c r="Q1725" s="102"/>
      <c r="R1725" s="105"/>
      <c r="T1725" s="101"/>
      <c r="U1725" s="102"/>
      <c r="V1725" s="102"/>
      <c r="W1725" s="102"/>
      <c r="X1725" s="106"/>
      <c r="Z1725" s="107"/>
      <c r="AA1725" s="108"/>
      <c r="AB1725" s="108"/>
      <c r="AC1725" s="108"/>
      <c r="AD1725" s="109"/>
      <c r="AF1725" s="32" t="str">
        <f t="shared" si="427"/>
        <v/>
      </c>
      <c r="AG1725" s="31" t="str">
        <f t="shared" si="428"/>
        <v>?</v>
      </c>
      <c r="AH1725" s="31" t="str">
        <f t="shared" si="429"/>
        <v>?</v>
      </c>
      <c r="AI1725" s="31" t="str">
        <f t="shared" si="430"/>
        <v>?</v>
      </c>
      <c r="AJ1725" s="31" t="str">
        <f t="shared" si="431"/>
        <v>?</v>
      </c>
      <c r="AK1725" s="31" t="str">
        <f t="shared" si="432"/>
        <v>?</v>
      </c>
      <c r="AL1725" s="31" t="str">
        <f t="shared" si="433"/>
        <v>?</v>
      </c>
      <c r="AM1725" s="39" t="str">
        <f t="shared" si="434"/>
        <v/>
      </c>
      <c r="AN1725" s="31" t="str">
        <f t="shared" si="435"/>
        <v/>
      </c>
      <c r="AO1725" s="32" t="str">
        <f t="shared" si="436"/>
        <v/>
      </c>
      <c r="AP1725" s="32" t="str">
        <f t="shared" si="437"/>
        <v/>
      </c>
      <c r="AQ1725" s="32" t="str">
        <f t="shared" si="438"/>
        <v/>
      </c>
      <c r="AR1725" s="32" t="str">
        <f t="shared" si="439"/>
        <v/>
      </c>
      <c r="AS1725" s="32" t="str">
        <f t="shared" si="440"/>
        <v/>
      </c>
      <c r="AT1725" s="96" t="str">
        <f t="shared" si="441"/>
        <v xml:space="preserve"> </v>
      </c>
    </row>
    <row r="1726" spans="1:46" ht="14.25">
      <c r="A1726" s="84"/>
      <c r="B1726" s="101"/>
      <c r="C1726" s="102"/>
      <c r="D1726" s="102"/>
      <c r="E1726" s="102"/>
      <c r="F1726" s="103"/>
      <c r="H1726" s="104"/>
      <c r="J1726" s="101"/>
      <c r="K1726" s="102"/>
      <c r="L1726" s="102"/>
      <c r="M1726" s="102"/>
      <c r="N1726" s="102"/>
      <c r="O1726" s="102"/>
      <c r="P1726" s="102"/>
      <c r="Q1726" s="102"/>
      <c r="R1726" s="105"/>
      <c r="T1726" s="101"/>
      <c r="U1726" s="102"/>
      <c r="V1726" s="102"/>
      <c r="W1726" s="102"/>
      <c r="X1726" s="106"/>
      <c r="Z1726" s="107"/>
      <c r="AA1726" s="108"/>
      <c r="AB1726" s="108"/>
      <c r="AC1726" s="108"/>
      <c r="AD1726" s="109"/>
      <c r="AF1726" s="32" t="str">
        <f t="shared" si="427"/>
        <v/>
      </c>
      <c r="AG1726" s="31" t="str">
        <f t="shared" si="428"/>
        <v>?</v>
      </c>
      <c r="AH1726" s="31" t="str">
        <f t="shared" si="429"/>
        <v>?</v>
      </c>
      <c r="AI1726" s="31" t="str">
        <f t="shared" si="430"/>
        <v>?</v>
      </c>
      <c r="AJ1726" s="31" t="str">
        <f t="shared" si="431"/>
        <v>?</v>
      </c>
      <c r="AK1726" s="31" t="str">
        <f t="shared" si="432"/>
        <v>?</v>
      </c>
      <c r="AL1726" s="31" t="str">
        <f t="shared" si="433"/>
        <v>?</v>
      </c>
      <c r="AM1726" s="39" t="str">
        <f t="shared" si="434"/>
        <v/>
      </c>
      <c r="AN1726" s="31" t="str">
        <f t="shared" si="435"/>
        <v/>
      </c>
      <c r="AO1726" s="32" t="str">
        <f t="shared" si="436"/>
        <v/>
      </c>
      <c r="AP1726" s="32" t="str">
        <f t="shared" si="437"/>
        <v/>
      </c>
      <c r="AQ1726" s="32" t="str">
        <f t="shared" si="438"/>
        <v/>
      </c>
      <c r="AR1726" s="32" t="str">
        <f t="shared" si="439"/>
        <v/>
      </c>
      <c r="AS1726" s="32" t="str">
        <f t="shared" si="440"/>
        <v/>
      </c>
      <c r="AT1726" s="96" t="str">
        <f t="shared" si="441"/>
        <v xml:space="preserve"> </v>
      </c>
    </row>
    <row r="1727" spans="1:46" ht="14.25">
      <c r="A1727" s="84"/>
      <c r="B1727" s="101"/>
      <c r="C1727" s="102"/>
      <c r="D1727" s="102"/>
      <c r="E1727" s="102"/>
      <c r="F1727" s="103"/>
      <c r="H1727" s="104"/>
      <c r="J1727" s="101"/>
      <c r="K1727" s="102"/>
      <c r="L1727" s="102"/>
      <c r="M1727" s="102"/>
      <c r="N1727" s="102"/>
      <c r="O1727" s="102"/>
      <c r="P1727" s="102"/>
      <c r="Q1727" s="102"/>
      <c r="R1727" s="105"/>
      <c r="T1727" s="101"/>
      <c r="U1727" s="102"/>
      <c r="V1727" s="102"/>
      <c r="W1727" s="102"/>
      <c r="X1727" s="106"/>
      <c r="Z1727" s="107"/>
      <c r="AA1727" s="108"/>
      <c r="AB1727" s="108"/>
      <c r="AC1727" s="108"/>
      <c r="AD1727" s="109"/>
      <c r="AF1727" s="32" t="str">
        <f t="shared" si="427"/>
        <v/>
      </c>
      <c r="AG1727" s="31" t="str">
        <f t="shared" si="428"/>
        <v>?</v>
      </c>
      <c r="AH1727" s="31" t="str">
        <f t="shared" si="429"/>
        <v>?</v>
      </c>
      <c r="AI1727" s="31" t="str">
        <f t="shared" si="430"/>
        <v>?</v>
      </c>
      <c r="AJ1727" s="31" t="str">
        <f t="shared" si="431"/>
        <v>?</v>
      </c>
      <c r="AK1727" s="31" t="str">
        <f t="shared" si="432"/>
        <v>?</v>
      </c>
      <c r="AL1727" s="31" t="str">
        <f t="shared" si="433"/>
        <v>?</v>
      </c>
      <c r="AM1727" s="39" t="str">
        <f t="shared" si="434"/>
        <v/>
      </c>
      <c r="AN1727" s="31" t="str">
        <f t="shared" si="435"/>
        <v/>
      </c>
      <c r="AO1727" s="32" t="str">
        <f t="shared" si="436"/>
        <v/>
      </c>
      <c r="AP1727" s="32" t="str">
        <f t="shared" si="437"/>
        <v/>
      </c>
      <c r="AQ1727" s="32" t="str">
        <f t="shared" si="438"/>
        <v/>
      </c>
      <c r="AR1727" s="32" t="str">
        <f t="shared" si="439"/>
        <v/>
      </c>
      <c r="AS1727" s="32" t="str">
        <f t="shared" si="440"/>
        <v/>
      </c>
      <c r="AT1727" s="96" t="str">
        <f t="shared" si="441"/>
        <v xml:space="preserve"> </v>
      </c>
    </row>
    <row r="1728" spans="1:46" ht="14.25">
      <c r="A1728" s="84"/>
      <c r="B1728" s="101"/>
      <c r="C1728" s="102"/>
      <c r="D1728" s="102"/>
      <c r="E1728" s="102"/>
      <c r="F1728" s="103"/>
      <c r="H1728" s="104"/>
      <c r="J1728" s="101"/>
      <c r="K1728" s="102"/>
      <c r="L1728" s="102"/>
      <c r="M1728" s="102"/>
      <c r="N1728" s="102"/>
      <c r="O1728" s="102"/>
      <c r="P1728" s="102"/>
      <c r="Q1728" s="102"/>
      <c r="R1728" s="105"/>
      <c r="T1728" s="101"/>
      <c r="U1728" s="102"/>
      <c r="V1728" s="102"/>
      <c r="W1728" s="102"/>
      <c r="X1728" s="106"/>
      <c r="Z1728" s="107"/>
      <c r="AA1728" s="108"/>
      <c r="AB1728" s="108"/>
      <c r="AC1728" s="108"/>
      <c r="AD1728" s="109"/>
      <c r="AF1728" s="32" t="str">
        <f t="shared" si="427"/>
        <v/>
      </c>
      <c r="AG1728" s="31" t="str">
        <f t="shared" si="428"/>
        <v>?</v>
      </c>
      <c r="AH1728" s="31" t="str">
        <f t="shared" si="429"/>
        <v>?</v>
      </c>
      <c r="AI1728" s="31" t="str">
        <f t="shared" si="430"/>
        <v>?</v>
      </c>
      <c r="AJ1728" s="31" t="str">
        <f t="shared" si="431"/>
        <v>?</v>
      </c>
      <c r="AK1728" s="31" t="str">
        <f t="shared" si="432"/>
        <v>?</v>
      </c>
      <c r="AL1728" s="31" t="str">
        <f t="shared" si="433"/>
        <v>?</v>
      </c>
      <c r="AM1728" s="39" t="str">
        <f t="shared" si="434"/>
        <v/>
      </c>
      <c r="AN1728" s="31" t="str">
        <f t="shared" si="435"/>
        <v/>
      </c>
      <c r="AO1728" s="32" t="str">
        <f t="shared" si="436"/>
        <v/>
      </c>
      <c r="AP1728" s="32" t="str">
        <f t="shared" si="437"/>
        <v/>
      </c>
      <c r="AQ1728" s="32" t="str">
        <f t="shared" si="438"/>
        <v/>
      </c>
      <c r="AR1728" s="32" t="str">
        <f t="shared" si="439"/>
        <v/>
      </c>
      <c r="AS1728" s="32" t="str">
        <f t="shared" si="440"/>
        <v/>
      </c>
      <c r="AT1728" s="96" t="str">
        <f t="shared" si="441"/>
        <v xml:space="preserve"> </v>
      </c>
    </row>
    <row r="1729" spans="1:46" ht="14.25">
      <c r="A1729" s="84"/>
      <c r="B1729" s="101"/>
      <c r="C1729" s="102"/>
      <c r="D1729" s="102"/>
      <c r="E1729" s="102"/>
      <c r="F1729" s="103"/>
      <c r="H1729" s="104"/>
      <c r="J1729" s="101"/>
      <c r="K1729" s="102"/>
      <c r="L1729" s="102"/>
      <c r="M1729" s="102"/>
      <c r="N1729" s="102"/>
      <c r="O1729" s="102"/>
      <c r="P1729" s="102"/>
      <c r="Q1729" s="102"/>
      <c r="R1729" s="105"/>
      <c r="T1729" s="101"/>
      <c r="U1729" s="102"/>
      <c r="V1729" s="102"/>
      <c r="W1729" s="102"/>
      <c r="X1729" s="106"/>
      <c r="Z1729" s="107"/>
      <c r="AA1729" s="108"/>
      <c r="AB1729" s="108"/>
      <c r="AC1729" s="108"/>
      <c r="AD1729" s="109"/>
      <c r="AF1729" s="32" t="str">
        <f t="shared" si="427"/>
        <v/>
      </c>
      <c r="AG1729" s="31" t="str">
        <f t="shared" si="428"/>
        <v>?</v>
      </c>
      <c r="AH1729" s="31" t="str">
        <f t="shared" si="429"/>
        <v>?</v>
      </c>
      <c r="AI1729" s="31" t="str">
        <f t="shared" si="430"/>
        <v>?</v>
      </c>
      <c r="AJ1729" s="31" t="str">
        <f t="shared" si="431"/>
        <v>?</v>
      </c>
      <c r="AK1729" s="31" t="str">
        <f t="shared" si="432"/>
        <v>?</v>
      </c>
      <c r="AL1729" s="31" t="str">
        <f t="shared" si="433"/>
        <v>?</v>
      </c>
      <c r="AM1729" s="39" t="str">
        <f t="shared" si="434"/>
        <v/>
      </c>
      <c r="AN1729" s="31" t="str">
        <f t="shared" si="435"/>
        <v/>
      </c>
      <c r="AO1729" s="32" t="str">
        <f t="shared" si="436"/>
        <v/>
      </c>
      <c r="AP1729" s="32" t="str">
        <f t="shared" si="437"/>
        <v/>
      </c>
      <c r="AQ1729" s="32" t="str">
        <f t="shared" si="438"/>
        <v/>
      </c>
      <c r="AR1729" s="32" t="str">
        <f t="shared" si="439"/>
        <v/>
      </c>
      <c r="AS1729" s="32" t="str">
        <f t="shared" si="440"/>
        <v/>
      </c>
      <c r="AT1729" s="96" t="str">
        <f t="shared" si="441"/>
        <v xml:space="preserve"> </v>
      </c>
    </row>
    <row r="1730" spans="1:46" ht="14.25">
      <c r="A1730" s="84"/>
      <c r="B1730" s="101"/>
      <c r="C1730" s="102"/>
      <c r="D1730" s="102"/>
      <c r="E1730" s="102"/>
      <c r="F1730" s="103"/>
      <c r="H1730" s="104"/>
      <c r="J1730" s="101"/>
      <c r="K1730" s="102"/>
      <c r="L1730" s="102"/>
      <c r="M1730" s="102"/>
      <c r="N1730" s="102"/>
      <c r="O1730" s="102"/>
      <c r="P1730" s="102"/>
      <c r="Q1730" s="102"/>
      <c r="R1730" s="105"/>
      <c r="T1730" s="101"/>
      <c r="U1730" s="102"/>
      <c r="V1730" s="102"/>
      <c r="W1730" s="102"/>
      <c r="X1730" s="106"/>
      <c r="Z1730" s="107"/>
      <c r="AA1730" s="108"/>
      <c r="AB1730" s="108"/>
      <c r="AC1730" s="108"/>
      <c r="AD1730" s="109"/>
      <c r="AF1730" s="32" t="str">
        <f t="shared" si="427"/>
        <v/>
      </c>
      <c r="AG1730" s="31" t="str">
        <f t="shared" si="428"/>
        <v>?</v>
      </c>
      <c r="AH1730" s="31" t="str">
        <f t="shared" si="429"/>
        <v>?</v>
      </c>
      <c r="AI1730" s="31" t="str">
        <f t="shared" si="430"/>
        <v>?</v>
      </c>
      <c r="AJ1730" s="31" t="str">
        <f t="shared" si="431"/>
        <v>?</v>
      </c>
      <c r="AK1730" s="31" t="str">
        <f t="shared" si="432"/>
        <v>?</v>
      </c>
      <c r="AL1730" s="31" t="str">
        <f t="shared" si="433"/>
        <v>?</v>
      </c>
      <c r="AM1730" s="39" t="str">
        <f t="shared" si="434"/>
        <v/>
      </c>
      <c r="AN1730" s="31" t="str">
        <f t="shared" si="435"/>
        <v/>
      </c>
      <c r="AO1730" s="32" t="str">
        <f t="shared" si="436"/>
        <v/>
      </c>
      <c r="AP1730" s="32" t="str">
        <f t="shared" si="437"/>
        <v/>
      </c>
      <c r="AQ1730" s="32" t="str">
        <f t="shared" si="438"/>
        <v/>
      </c>
      <c r="AR1730" s="32" t="str">
        <f t="shared" si="439"/>
        <v/>
      </c>
      <c r="AS1730" s="32" t="str">
        <f t="shared" si="440"/>
        <v/>
      </c>
      <c r="AT1730" s="96" t="str">
        <f t="shared" si="441"/>
        <v xml:space="preserve"> </v>
      </c>
    </row>
    <row r="1731" spans="1:46" ht="14.25">
      <c r="A1731" s="84"/>
      <c r="B1731" s="101"/>
      <c r="C1731" s="102"/>
      <c r="D1731" s="102"/>
      <c r="E1731" s="102"/>
      <c r="F1731" s="103"/>
      <c r="H1731" s="104"/>
      <c r="J1731" s="101"/>
      <c r="K1731" s="102"/>
      <c r="L1731" s="102"/>
      <c r="M1731" s="102"/>
      <c r="N1731" s="102"/>
      <c r="O1731" s="102"/>
      <c r="P1731" s="102"/>
      <c r="Q1731" s="102"/>
      <c r="R1731" s="105"/>
      <c r="T1731" s="101"/>
      <c r="U1731" s="102"/>
      <c r="V1731" s="102"/>
      <c r="W1731" s="102"/>
      <c r="X1731" s="106"/>
      <c r="Z1731" s="107"/>
      <c r="AA1731" s="108"/>
      <c r="AB1731" s="108"/>
      <c r="AC1731" s="108"/>
      <c r="AD1731" s="109"/>
      <c r="AF1731" s="32" t="str">
        <f t="shared" si="427"/>
        <v/>
      </c>
      <c r="AG1731" s="31" t="str">
        <f t="shared" si="428"/>
        <v>?</v>
      </c>
      <c r="AH1731" s="31" t="str">
        <f t="shared" si="429"/>
        <v>?</v>
      </c>
      <c r="AI1731" s="31" t="str">
        <f t="shared" si="430"/>
        <v>?</v>
      </c>
      <c r="AJ1731" s="31" t="str">
        <f t="shared" si="431"/>
        <v>?</v>
      </c>
      <c r="AK1731" s="31" t="str">
        <f t="shared" si="432"/>
        <v>?</v>
      </c>
      <c r="AL1731" s="31" t="str">
        <f t="shared" si="433"/>
        <v>?</v>
      </c>
      <c r="AM1731" s="39" t="str">
        <f t="shared" si="434"/>
        <v/>
      </c>
      <c r="AN1731" s="31" t="str">
        <f t="shared" si="435"/>
        <v/>
      </c>
      <c r="AO1731" s="32" t="str">
        <f t="shared" si="436"/>
        <v/>
      </c>
      <c r="AP1731" s="32" t="str">
        <f t="shared" si="437"/>
        <v/>
      </c>
      <c r="AQ1731" s="32" t="str">
        <f t="shared" si="438"/>
        <v/>
      </c>
      <c r="AR1731" s="32" t="str">
        <f t="shared" si="439"/>
        <v/>
      </c>
      <c r="AS1731" s="32" t="str">
        <f t="shared" si="440"/>
        <v/>
      </c>
      <c r="AT1731" s="96" t="str">
        <f t="shared" si="441"/>
        <v xml:space="preserve"> </v>
      </c>
    </row>
    <row r="1732" spans="1:46" ht="14.25">
      <c r="A1732" s="84"/>
      <c r="B1732" s="101"/>
      <c r="C1732" s="102"/>
      <c r="D1732" s="102"/>
      <c r="E1732" s="102"/>
      <c r="F1732" s="103"/>
      <c r="H1732" s="104"/>
      <c r="J1732" s="101"/>
      <c r="K1732" s="102"/>
      <c r="L1732" s="102"/>
      <c r="M1732" s="102"/>
      <c r="N1732" s="102"/>
      <c r="O1732" s="102"/>
      <c r="P1732" s="102"/>
      <c r="Q1732" s="102"/>
      <c r="R1732" s="105"/>
      <c r="T1732" s="101"/>
      <c r="U1732" s="102"/>
      <c r="V1732" s="102"/>
      <c r="W1732" s="102"/>
      <c r="X1732" s="106"/>
      <c r="Z1732" s="107"/>
      <c r="AA1732" s="108"/>
      <c r="AB1732" s="108"/>
      <c r="AC1732" s="108"/>
      <c r="AD1732" s="109"/>
      <c r="AF1732" s="32" t="str">
        <f t="shared" si="427"/>
        <v/>
      </c>
      <c r="AG1732" s="31" t="str">
        <f t="shared" si="428"/>
        <v>?</v>
      </c>
      <c r="AH1732" s="31" t="str">
        <f t="shared" si="429"/>
        <v>?</v>
      </c>
      <c r="AI1732" s="31" t="str">
        <f t="shared" si="430"/>
        <v>?</v>
      </c>
      <c r="AJ1732" s="31" t="str">
        <f t="shared" si="431"/>
        <v>?</v>
      </c>
      <c r="AK1732" s="31" t="str">
        <f t="shared" si="432"/>
        <v>?</v>
      </c>
      <c r="AL1732" s="31" t="str">
        <f t="shared" si="433"/>
        <v>?</v>
      </c>
      <c r="AM1732" s="39" t="str">
        <f t="shared" si="434"/>
        <v/>
      </c>
      <c r="AN1732" s="31" t="str">
        <f t="shared" si="435"/>
        <v/>
      </c>
      <c r="AO1732" s="32" t="str">
        <f t="shared" si="436"/>
        <v/>
      </c>
      <c r="AP1732" s="32" t="str">
        <f t="shared" si="437"/>
        <v/>
      </c>
      <c r="AQ1732" s="32" t="str">
        <f t="shared" si="438"/>
        <v/>
      </c>
      <c r="AR1732" s="32" t="str">
        <f t="shared" si="439"/>
        <v/>
      </c>
      <c r="AS1732" s="32" t="str">
        <f t="shared" si="440"/>
        <v/>
      </c>
      <c r="AT1732" s="96" t="str">
        <f t="shared" si="441"/>
        <v xml:space="preserve"> </v>
      </c>
    </row>
    <row r="1733" spans="1:46" ht="14.25">
      <c r="A1733" s="84"/>
      <c r="B1733" s="101"/>
      <c r="C1733" s="102"/>
      <c r="D1733" s="102"/>
      <c r="E1733" s="102"/>
      <c r="F1733" s="103"/>
      <c r="H1733" s="104"/>
      <c r="J1733" s="101"/>
      <c r="K1733" s="102"/>
      <c r="L1733" s="102"/>
      <c r="M1733" s="102"/>
      <c r="N1733" s="102"/>
      <c r="O1733" s="102"/>
      <c r="P1733" s="102"/>
      <c r="Q1733" s="102"/>
      <c r="R1733" s="105"/>
      <c r="T1733" s="101"/>
      <c r="U1733" s="102"/>
      <c r="V1733" s="102"/>
      <c r="W1733" s="102"/>
      <c r="X1733" s="106"/>
      <c r="Z1733" s="107"/>
      <c r="AA1733" s="108"/>
      <c r="AB1733" s="108"/>
      <c r="AC1733" s="108"/>
      <c r="AD1733" s="109"/>
      <c r="AF1733" s="32" t="str">
        <f t="shared" si="427"/>
        <v/>
      </c>
      <c r="AG1733" s="31" t="str">
        <f t="shared" si="428"/>
        <v>?</v>
      </c>
      <c r="AH1733" s="31" t="str">
        <f t="shared" si="429"/>
        <v>?</v>
      </c>
      <c r="AI1733" s="31" t="str">
        <f t="shared" si="430"/>
        <v>?</v>
      </c>
      <c r="AJ1733" s="31" t="str">
        <f t="shared" si="431"/>
        <v>?</v>
      </c>
      <c r="AK1733" s="31" t="str">
        <f t="shared" si="432"/>
        <v>?</v>
      </c>
      <c r="AL1733" s="31" t="str">
        <f t="shared" si="433"/>
        <v>?</v>
      </c>
      <c r="AM1733" s="39" t="str">
        <f t="shared" si="434"/>
        <v/>
      </c>
      <c r="AN1733" s="31" t="str">
        <f t="shared" si="435"/>
        <v/>
      </c>
      <c r="AO1733" s="32" t="str">
        <f t="shared" si="436"/>
        <v/>
      </c>
      <c r="AP1733" s="32" t="str">
        <f t="shared" si="437"/>
        <v/>
      </c>
      <c r="AQ1733" s="32" t="str">
        <f t="shared" si="438"/>
        <v/>
      </c>
      <c r="AR1733" s="32" t="str">
        <f t="shared" si="439"/>
        <v/>
      </c>
      <c r="AS1733" s="32" t="str">
        <f t="shared" si="440"/>
        <v/>
      </c>
      <c r="AT1733" s="96" t="str">
        <f t="shared" si="441"/>
        <v xml:space="preserve"> </v>
      </c>
    </row>
    <row r="1734" spans="1:46" ht="14.25">
      <c r="A1734" s="84"/>
      <c r="B1734" s="101"/>
      <c r="C1734" s="102"/>
      <c r="D1734" s="102"/>
      <c r="E1734" s="102"/>
      <c r="F1734" s="103"/>
      <c r="H1734" s="104"/>
      <c r="J1734" s="101"/>
      <c r="K1734" s="102"/>
      <c r="L1734" s="102"/>
      <c r="M1734" s="102"/>
      <c r="N1734" s="102"/>
      <c r="O1734" s="102"/>
      <c r="P1734" s="102"/>
      <c r="Q1734" s="102"/>
      <c r="R1734" s="105"/>
      <c r="T1734" s="101"/>
      <c r="U1734" s="102"/>
      <c r="V1734" s="102"/>
      <c r="W1734" s="102"/>
      <c r="X1734" s="106"/>
      <c r="Z1734" s="107"/>
      <c r="AA1734" s="108"/>
      <c r="AB1734" s="108"/>
      <c r="AC1734" s="108"/>
      <c r="AD1734" s="109"/>
      <c r="AF1734" s="32" t="str">
        <f t="shared" si="427"/>
        <v/>
      </c>
      <c r="AG1734" s="31" t="str">
        <f t="shared" si="428"/>
        <v>?</v>
      </c>
      <c r="AH1734" s="31" t="str">
        <f t="shared" si="429"/>
        <v>?</v>
      </c>
      <c r="AI1734" s="31" t="str">
        <f t="shared" si="430"/>
        <v>?</v>
      </c>
      <c r="AJ1734" s="31" t="str">
        <f t="shared" si="431"/>
        <v>?</v>
      </c>
      <c r="AK1734" s="31" t="str">
        <f t="shared" si="432"/>
        <v>?</v>
      </c>
      <c r="AL1734" s="31" t="str">
        <f t="shared" si="433"/>
        <v>?</v>
      </c>
      <c r="AM1734" s="39" t="str">
        <f t="shared" si="434"/>
        <v/>
      </c>
      <c r="AN1734" s="31" t="str">
        <f t="shared" si="435"/>
        <v/>
      </c>
      <c r="AO1734" s="32" t="str">
        <f t="shared" si="436"/>
        <v/>
      </c>
      <c r="AP1734" s="32" t="str">
        <f t="shared" si="437"/>
        <v/>
      </c>
      <c r="AQ1734" s="32" t="str">
        <f t="shared" si="438"/>
        <v/>
      </c>
      <c r="AR1734" s="32" t="str">
        <f t="shared" si="439"/>
        <v/>
      </c>
      <c r="AS1734" s="32" t="str">
        <f t="shared" si="440"/>
        <v/>
      </c>
      <c r="AT1734" s="96" t="str">
        <f t="shared" si="441"/>
        <v xml:space="preserve"> </v>
      </c>
    </row>
    <row r="1735" spans="1:46" ht="14.25">
      <c r="A1735" s="84"/>
      <c r="B1735" s="101"/>
      <c r="C1735" s="102"/>
      <c r="D1735" s="102"/>
      <c r="E1735" s="102"/>
      <c r="F1735" s="103"/>
      <c r="H1735" s="104"/>
      <c r="J1735" s="101"/>
      <c r="K1735" s="102"/>
      <c r="L1735" s="102"/>
      <c r="M1735" s="102"/>
      <c r="N1735" s="102"/>
      <c r="O1735" s="102"/>
      <c r="P1735" s="102"/>
      <c r="Q1735" s="102"/>
      <c r="R1735" s="105"/>
      <c r="T1735" s="101"/>
      <c r="U1735" s="102"/>
      <c r="V1735" s="102"/>
      <c r="W1735" s="102"/>
      <c r="X1735" s="106"/>
      <c r="Z1735" s="107"/>
      <c r="AA1735" s="108"/>
      <c r="AB1735" s="108"/>
      <c r="AC1735" s="108"/>
      <c r="AD1735" s="109"/>
      <c r="AF1735" s="32" t="str">
        <f t="shared" si="427"/>
        <v/>
      </c>
      <c r="AG1735" s="31" t="str">
        <f t="shared" si="428"/>
        <v>?</v>
      </c>
      <c r="AH1735" s="31" t="str">
        <f t="shared" si="429"/>
        <v>?</v>
      </c>
      <c r="AI1735" s="31" t="str">
        <f t="shared" si="430"/>
        <v>?</v>
      </c>
      <c r="AJ1735" s="31" t="str">
        <f t="shared" si="431"/>
        <v>?</v>
      </c>
      <c r="AK1735" s="31" t="str">
        <f t="shared" si="432"/>
        <v>?</v>
      </c>
      <c r="AL1735" s="31" t="str">
        <f t="shared" si="433"/>
        <v>?</v>
      </c>
      <c r="AM1735" s="39" t="str">
        <f t="shared" si="434"/>
        <v/>
      </c>
      <c r="AN1735" s="31" t="str">
        <f t="shared" si="435"/>
        <v/>
      </c>
      <c r="AO1735" s="32" t="str">
        <f t="shared" si="436"/>
        <v/>
      </c>
      <c r="AP1735" s="32" t="str">
        <f t="shared" si="437"/>
        <v/>
      </c>
      <c r="AQ1735" s="32" t="str">
        <f t="shared" si="438"/>
        <v/>
      </c>
      <c r="AR1735" s="32" t="str">
        <f t="shared" si="439"/>
        <v/>
      </c>
      <c r="AS1735" s="32" t="str">
        <f t="shared" si="440"/>
        <v/>
      </c>
      <c r="AT1735" s="96" t="str">
        <f t="shared" si="441"/>
        <v xml:space="preserve"> </v>
      </c>
    </row>
    <row r="1736" spans="1:46" ht="14.25">
      <c r="A1736" s="84"/>
      <c r="B1736" s="101"/>
      <c r="C1736" s="102"/>
      <c r="D1736" s="102"/>
      <c r="E1736" s="102"/>
      <c r="F1736" s="103"/>
      <c r="H1736" s="104"/>
      <c r="J1736" s="101"/>
      <c r="K1736" s="102"/>
      <c r="L1736" s="102"/>
      <c r="M1736" s="102"/>
      <c r="N1736" s="102"/>
      <c r="O1736" s="102"/>
      <c r="P1736" s="102"/>
      <c r="Q1736" s="102"/>
      <c r="R1736" s="105"/>
      <c r="T1736" s="101"/>
      <c r="U1736" s="102"/>
      <c r="V1736" s="102"/>
      <c r="W1736" s="102"/>
      <c r="X1736" s="106"/>
      <c r="Z1736" s="107"/>
      <c r="AA1736" s="108"/>
      <c r="AB1736" s="108"/>
      <c r="AC1736" s="108"/>
      <c r="AD1736" s="109"/>
      <c r="AF1736" s="32" t="str">
        <f t="shared" si="427"/>
        <v/>
      </c>
      <c r="AG1736" s="31" t="str">
        <f t="shared" si="428"/>
        <v>?</v>
      </c>
      <c r="AH1736" s="31" t="str">
        <f t="shared" si="429"/>
        <v>?</v>
      </c>
      <c r="AI1736" s="31" t="str">
        <f t="shared" si="430"/>
        <v>?</v>
      </c>
      <c r="AJ1736" s="31" t="str">
        <f t="shared" si="431"/>
        <v>?</v>
      </c>
      <c r="AK1736" s="31" t="str">
        <f t="shared" si="432"/>
        <v>?</v>
      </c>
      <c r="AL1736" s="31" t="str">
        <f t="shared" si="433"/>
        <v>?</v>
      </c>
      <c r="AM1736" s="39" t="str">
        <f t="shared" si="434"/>
        <v/>
      </c>
      <c r="AN1736" s="31" t="str">
        <f t="shared" si="435"/>
        <v/>
      </c>
      <c r="AO1736" s="32" t="str">
        <f t="shared" si="436"/>
        <v/>
      </c>
      <c r="AP1736" s="32" t="str">
        <f t="shared" si="437"/>
        <v/>
      </c>
      <c r="AQ1736" s="32" t="str">
        <f t="shared" si="438"/>
        <v/>
      </c>
      <c r="AR1736" s="32" t="str">
        <f t="shared" si="439"/>
        <v/>
      </c>
      <c r="AS1736" s="32" t="str">
        <f t="shared" si="440"/>
        <v/>
      </c>
      <c r="AT1736" s="96" t="str">
        <f t="shared" si="441"/>
        <v xml:space="preserve"> </v>
      </c>
    </row>
    <row r="1737" spans="1:46" ht="14.25">
      <c r="A1737" s="84"/>
      <c r="B1737" s="101"/>
      <c r="C1737" s="102"/>
      <c r="D1737" s="102"/>
      <c r="E1737" s="102"/>
      <c r="F1737" s="103"/>
      <c r="H1737" s="104"/>
      <c r="J1737" s="101"/>
      <c r="K1737" s="102"/>
      <c r="L1737" s="102"/>
      <c r="M1737" s="102"/>
      <c r="N1737" s="102"/>
      <c r="O1737" s="102"/>
      <c r="P1737" s="102"/>
      <c r="Q1737" s="102"/>
      <c r="R1737" s="105"/>
      <c r="T1737" s="101"/>
      <c r="U1737" s="102"/>
      <c r="V1737" s="102"/>
      <c r="W1737" s="102"/>
      <c r="X1737" s="106"/>
      <c r="Z1737" s="107"/>
      <c r="AA1737" s="108"/>
      <c r="AB1737" s="108"/>
      <c r="AC1737" s="108"/>
      <c r="AD1737" s="109"/>
      <c r="AF1737" s="32" t="str">
        <f t="shared" si="427"/>
        <v/>
      </c>
      <c r="AG1737" s="31" t="str">
        <f t="shared" si="428"/>
        <v>?</v>
      </c>
      <c r="AH1737" s="31" t="str">
        <f t="shared" si="429"/>
        <v>?</v>
      </c>
      <c r="AI1737" s="31" t="str">
        <f t="shared" si="430"/>
        <v>?</v>
      </c>
      <c r="AJ1737" s="31" t="str">
        <f t="shared" si="431"/>
        <v>?</v>
      </c>
      <c r="AK1737" s="31" t="str">
        <f t="shared" si="432"/>
        <v>?</v>
      </c>
      <c r="AL1737" s="31" t="str">
        <f t="shared" si="433"/>
        <v>?</v>
      </c>
      <c r="AM1737" s="39" t="str">
        <f t="shared" si="434"/>
        <v/>
      </c>
      <c r="AN1737" s="31" t="str">
        <f t="shared" si="435"/>
        <v/>
      </c>
      <c r="AO1737" s="32" t="str">
        <f t="shared" si="436"/>
        <v/>
      </c>
      <c r="AP1737" s="32" t="str">
        <f t="shared" si="437"/>
        <v/>
      </c>
      <c r="AQ1737" s="32" t="str">
        <f t="shared" si="438"/>
        <v/>
      </c>
      <c r="AR1737" s="32" t="str">
        <f t="shared" si="439"/>
        <v/>
      </c>
      <c r="AS1737" s="32" t="str">
        <f t="shared" si="440"/>
        <v/>
      </c>
      <c r="AT1737" s="96" t="str">
        <f t="shared" si="441"/>
        <v xml:space="preserve"> </v>
      </c>
    </row>
    <row r="1738" spans="1:46" ht="14.25">
      <c r="A1738" s="84"/>
      <c r="B1738" s="101"/>
      <c r="C1738" s="102"/>
      <c r="D1738" s="102"/>
      <c r="E1738" s="102"/>
      <c r="F1738" s="103"/>
      <c r="H1738" s="104"/>
      <c r="J1738" s="101"/>
      <c r="K1738" s="102"/>
      <c r="L1738" s="102"/>
      <c r="M1738" s="102"/>
      <c r="N1738" s="102"/>
      <c r="O1738" s="102"/>
      <c r="P1738" s="102"/>
      <c r="Q1738" s="102"/>
      <c r="R1738" s="105"/>
      <c r="T1738" s="101"/>
      <c r="U1738" s="102"/>
      <c r="V1738" s="102"/>
      <c r="W1738" s="102"/>
      <c r="X1738" s="106"/>
      <c r="Z1738" s="107"/>
      <c r="AA1738" s="108"/>
      <c r="AB1738" s="108"/>
      <c r="AC1738" s="108"/>
      <c r="AD1738" s="109"/>
      <c r="AF1738" s="32" t="str">
        <f t="shared" si="427"/>
        <v/>
      </c>
      <c r="AG1738" s="31" t="str">
        <f t="shared" si="428"/>
        <v>?</v>
      </c>
      <c r="AH1738" s="31" t="str">
        <f t="shared" si="429"/>
        <v>?</v>
      </c>
      <c r="AI1738" s="31" t="str">
        <f t="shared" si="430"/>
        <v>?</v>
      </c>
      <c r="AJ1738" s="31" t="str">
        <f t="shared" si="431"/>
        <v>?</v>
      </c>
      <c r="AK1738" s="31" t="str">
        <f t="shared" si="432"/>
        <v>?</v>
      </c>
      <c r="AL1738" s="31" t="str">
        <f t="shared" si="433"/>
        <v>?</v>
      </c>
      <c r="AM1738" s="39" t="str">
        <f t="shared" si="434"/>
        <v/>
      </c>
      <c r="AN1738" s="31" t="str">
        <f t="shared" si="435"/>
        <v/>
      </c>
      <c r="AO1738" s="32" t="str">
        <f t="shared" si="436"/>
        <v/>
      </c>
      <c r="AP1738" s="32" t="str">
        <f t="shared" si="437"/>
        <v/>
      </c>
      <c r="AQ1738" s="32" t="str">
        <f t="shared" si="438"/>
        <v/>
      </c>
      <c r="AR1738" s="32" t="str">
        <f t="shared" si="439"/>
        <v/>
      </c>
      <c r="AS1738" s="32" t="str">
        <f t="shared" si="440"/>
        <v/>
      </c>
      <c r="AT1738" s="96" t="str">
        <f t="shared" si="441"/>
        <v xml:space="preserve"> </v>
      </c>
    </row>
    <row r="1739" spans="1:46" ht="14.25">
      <c r="A1739" s="84"/>
      <c r="B1739" s="101"/>
      <c r="C1739" s="102"/>
      <c r="D1739" s="102"/>
      <c r="E1739" s="102"/>
      <c r="F1739" s="103"/>
      <c r="H1739" s="104"/>
      <c r="J1739" s="101"/>
      <c r="K1739" s="102"/>
      <c r="L1739" s="102"/>
      <c r="M1739" s="102"/>
      <c r="N1739" s="102"/>
      <c r="O1739" s="102"/>
      <c r="P1739" s="102"/>
      <c r="Q1739" s="102"/>
      <c r="R1739" s="105"/>
      <c r="T1739" s="101"/>
      <c r="U1739" s="102"/>
      <c r="V1739" s="102"/>
      <c r="W1739" s="102"/>
      <c r="X1739" s="106"/>
      <c r="Z1739" s="107"/>
      <c r="AA1739" s="108"/>
      <c r="AB1739" s="108"/>
      <c r="AC1739" s="108"/>
      <c r="AD1739" s="109"/>
      <c r="AF1739" s="32" t="str">
        <f t="shared" si="427"/>
        <v/>
      </c>
      <c r="AG1739" s="31" t="str">
        <f t="shared" si="428"/>
        <v>?</v>
      </c>
      <c r="AH1739" s="31" t="str">
        <f t="shared" si="429"/>
        <v>?</v>
      </c>
      <c r="AI1739" s="31" t="str">
        <f t="shared" si="430"/>
        <v>?</v>
      </c>
      <c r="AJ1739" s="31" t="str">
        <f t="shared" si="431"/>
        <v>?</v>
      </c>
      <c r="AK1739" s="31" t="str">
        <f t="shared" si="432"/>
        <v>?</v>
      </c>
      <c r="AL1739" s="31" t="str">
        <f t="shared" si="433"/>
        <v>?</v>
      </c>
      <c r="AM1739" s="39" t="str">
        <f t="shared" si="434"/>
        <v/>
      </c>
      <c r="AN1739" s="31" t="str">
        <f t="shared" si="435"/>
        <v/>
      </c>
      <c r="AO1739" s="32" t="str">
        <f t="shared" si="436"/>
        <v/>
      </c>
      <c r="AP1739" s="32" t="str">
        <f t="shared" si="437"/>
        <v/>
      </c>
      <c r="AQ1739" s="32" t="str">
        <f t="shared" si="438"/>
        <v/>
      </c>
      <c r="AR1739" s="32" t="str">
        <f t="shared" si="439"/>
        <v/>
      </c>
      <c r="AS1739" s="32" t="str">
        <f t="shared" si="440"/>
        <v/>
      </c>
      <c r="AT1739" s="96" t="str">
        <f t="shared" si="441"/>
        <v xml:space="preserve"> </v>
      </c>
    </row>
    <row r="1740" spans="1:46" ht="14.25">
      <c r="A1740" s="84"/>
      <c r="B1740" s="101"/>
      <c r="C1740" s="102"/>
      <c r="D1740" s="102"/>
      <c r="E1740" s="102"/>
      <c r="F1740" s="103"/>
      <c r="H1740" s="104"/>
      <c r="J1740" s="101"/>
      <c r="K1740" s="102"/>
      <c r="L1740" s="102"/>
      <c r="M1740" s="102"/>
      <c r="N1740" s="102"/>
      <c r="O1740" s="102"/>
      <c r="P1740" s="102"/>
      <c r="Q1740" s="102"/>
      <c r="R1740" s="105"/>
      <c r="T1740" s="101"/>
      <c r="U1740" s="102"/>
      <c r="V1740" s="102"/>
      <c r="W1740" s="102"/>
      <c r="X1740" s="106"/>
      <c r="Z1740" s="107"/>
      <c r="AA1740" s="108"/>
      <c r="AB1740" s="108"/>
      <c r="AC1740" s="108"/>
      <c r="AD1740" s="109"/>
      <c r="AF1740" s="32" t="str">
        <f t="shared" si="427"/>
        <v/>
      </c>
      <c r="AG1740" s="31" t="str">
        <f t="shared" si="428"/>
        <v>?</v>
      </c>
      <c r="AH1740" s="31" t="str">
        <f t="shared" si="429"/>
        <v>?</v>
      </c>
      <c r="AI1740" s="31" t="str">
        <f t="shared" si="430"/>
        <v>?</v>
      </c>
      <c r="AJ1740" s="31" t="str">
        <f t="shared" si="431"/>
        <v>?</v>
      </c>
      <c r="AK1740" s="31" t="str">
        <f t="shared" si="432"/>
        <v>?</v>
      </c>
      <c r="AL1740" s="31" t="str">
        <f t="shared" si="433"/>
        <v>?</v>
      </c>
      <c r="AM1740" s="39" t="str">
        <f t="shared" si="434"/>
        <v/>
      </c>
      <c r="AN1740" s="31" t="str">
        <f t="shared" si="435"/>
        <v/>
      </c>
      <c r="AO1740" s="32" t="str">
        <f t="shared" si="436"/>
        <v/>
      </c>
      <c r="AP1740" s="32" t="str">
        <f t="shared" si="437"/>
        <v/>
      </c>
      <c r="AQ1740" s="32" t="str">
        <f t="shared" si="438"/>
        <v/>
      </c>
      <c r="AR1740" s="32" t="str">
        <f t="shared" si="439"/>
        <v/>
      </c>
      <c r="AS1740" s="32" t="str">
        <f t="shared" si="440"/>
        <v/>
      </c>
      <c r="AT1740" s="96" t="str">
        <f t="shared" si="441"/>
        <v xml:space="preserve"> </v>
      </c>
    </row>
    <row r="1741" spans="1:46" ht="14.25">
      <c r="A1741" s="84"/>
      <c r="B1741" s="101"/>
      <c r="C1741" s="102"/>
      <c r="D1741" s="102"/>
      <c r="E1741" s="102"/>
      <c r="F1741" s="103"/>
      <c r="H1741" s="104"/>
      <c r="J1741" s="101"/>
      <c r="K1741" s="102"/>
      <c r="L1741" s="102"/>
      <c r="M1741" s="102"/>
      <c r="N1741" s="102"/>
      <c r="O1741" s="102"/>
      <c r="P1741" s="102"/>
      <c r="Q1741" s="102"/>
      <c r="R1741" s="105"/>
      <c r="T1741" s="101"/>
      <c r="U1741" s="102"/>
      <c r="V1741" s="102"/>
      <c r="W1741" s="102"/>
      <c r="X1741" s="106"/>
      <c r="Z1741" s="107"/>
      <c r="AA1741" s="108"/>
      <c r="AB1741" s="108"/>
      <c r="AC1741" s="108"/>
      <c r="AD1741" s="109"/>
      <c r="AF1741" s="32" t="str">
        <f t="shared" si="427"/>
        <v/>
      </c>
      <c r="AG1741" s="31" t="str">
        <f t="shared" si="428"/>
        <v>?</v>
      </c>
      <c r="AH1741" s="31" t="str">
        <f t="shared" si="429"/>
        <v>?</v>
      </c>
      <c r="AI1741" s="31" t="str">
        <f t="shared" si="430"/>
        <v>?</v>
      </c>
      <c r="AJ1741" s="31" t="str">
        <f t="shared" si="431"/>
        <v>?</v>
      </c>
      <c r="AK1741" s="31" t="str">
        <f t="shared" si="432"/>
        <v>?</v>
      </c>
      <c r="AL1741" s="31" t="str">
        <f t="shared" si="433"/>
        <v>?</v>
      </c>
      <c r="AM1741" s="39" t="str">
        <f t="shared" si="434"/>
        <v/>
      </c>
      <c r="AN1741" s="31" t="str">
        <f t="shared" si="435"/>
        <v/>
      </c>
      <c r="AO1741" s="32" t="str">
        <f t="shared" si="436"/>
        <v/>
      </c>
      <c r="AP1741" s="32" t="str">
        <f t="shared" si="437"/>
        <v/>
      </c>
      <c r="AQ1741" s="32" t="str">
        <f t="shared" si="438"/>
        <v/>
      </c>
      <c r="AR1741" s="32" t="str">
        <f t="shared" si="439"/>
        <v/>
      </c>
      <c r="AS1741" s="32" t="str">
        <f t="shared" si="440"/>
        <v/>
      </c>
      <c r="AT1741" s="96" t="str">
        <f t="shared" si="441"/>
        <v xml:space="preserve"> </v>
      </c>
    </row>
    <row r="1742" spans="1:46" ht="14.25">
      <c r="A1742" s="84"/>
      <c r="B1742" s="101"/>
      <c r="C1742" s="102"/>
      <c r="D1742" s="102"/>
      <c r="E1742" s="102"/>
      <c r="F1742" s="103"/>
      <c r="H1742" s="104"/>
      <c r="J1742" s="101"/>
      <c r="K1742" s="102"/>
      <c r="L1742" s="102"/>
      <c r="M1742" s="102"/>
      <c r="N1742" s="102"/>
      <c r="O1742" s="102"/>
      <c r="P1742" s="102"/>
      <c r="Q1742" s="102"/>
      <c r="R1742" s="105"/>
      <c r="T1742" s="101"/>
      <c r="U1742" s="102"/>
      <c r="V1742" s="102"/>
      <c r="W1742" s="102"/>
      <c r="X1742" s="106"/>
      <c r="Z1742" s="107"/>
      <c r="AA1742" s="108"/>
      <c r="AB1742" s="108"/>
      <c r="AC1742" s="108"/>
      <c r="AD1742" s="109"/>
      <c r="AF1742" s="32" t="str">
        <f t="shared" si="427"/>
        <v/>
      </c>
      <c r="AG1742" s="31" t="str">
        <f t="shared" si="428"/>
        <v>?</v>
      </c>
      <c r="AH1742" s="31" t="str">
        <f t="shared" si="429"/>
        <v>?</v>
      </c>
      <c r="AI1742" s="31" t="str">
        <f t="shared" si="430"/>
        <v>?</v>
      </c>
      <c r="AJ1742" s="31" t="str">
        <f t="shared" si="431"/>
        <v>?</v>
      </c>
      <c r="AK1742" s="31" t="str">
        <f t="shared" si="432"/>
        <v>?</v>
      </c>
      <c r="AL1742" s="31" t="str">
        <f t="shared" si="433"/>
        <v>?</v>
      </c>
      <c r="AM1742" s="39" t="str">
        <f t="shared" si="434"/>
        <v/>
      </c>
      <c r="AN1742" s="31" t="str">
        <f t="shared" si="435"/>
        <v/>
      </c>
      <c r="AO1742" s="32" t="str">
        <f t="shared" si="436"/>
        <v/>
      </c>
      <c r="AP1742" s="32" t="str">
        <f t="shared" si="437"/>
        <v/>
      </c>
      <c r="AQ1742" s="32" t="str">
        <f t="shared" si="438"/>
        <v/>
      </c>
      <c r="AR1742" s="32" t="str">
        <f t="shared" si="439"/>
        <v/>
      </c>
      <c r="AS1742" s="32" t="str">
        <f t="shared" si="440"/>
        <v/>
      </c>
      <c r="AT1742" s="96" t="str">
        <f t="shared" si="441"/>
        <v xml:space="preserve"> </v>
      </c>
    </row>
    <row r="1743" spans="1:46" ht="14.25">
      <c r="A1743" s="84"/>
      <c r="B1743" s="101"/>
      <c r="C1743" s="102"/>
      <c r="D1743" s="102"/>
      <c r="E1743" s="102"/>
      <c r="F1743" s="103"/>
      <c r="H1743" s="104"/>
      <c r="J1743" s="101"/>
      <c r="K1743" s="102"/>
      <c r="L1743" s="102"/>
      <c r="M1743" s="102"/>
      <c r="N1743" s="102"/>
      <c r="O1743" s="102"/>
      <c r="P1743" s="102"/>
      <c r="Q1743" s="102"/>
      <c r="R1743" s="105"/>
      <c r="T1743" s="101"/>
      <c r="U1743" s="102"/>
      <c r="V1743" s="102"/>
      <c r="W1743" s="102"/>
      <c r="X1743" s="106"/>
      <c r="Z1743" s="107"/>
      <c r="AA1743" s="108"/>
      <c r="AB1743" s="108"/>
      <c r="AC1743" s="108"/>
      <c r="AD1743" s="109"/>
      <c r="AF1743" s="32" t="str">
        <f t="shared" si="427"/>
        <v/>
      </c>
      <c r="AG1743" s="31" t="str">
        <f t="shared" si="428"/>
        <v>?</v>
      </c>
      <c r="AH1743" s="31" t="str">
        <f t="shared" si="429"/>
        <v>?</v>
      </c>
      <c r="AI1743" s="31" t="str">
        <f t="shared" si="430"/>
        <v>?</v>
      </c>
      <c r="AJ1743" s="31" t="str">
        <f t="shared" si="431"/>
        <v>?</v>
      </c>
      <c r="AK1743" s="31" t="str">
        <f t="shared" si="432"/>
        <v>?</v>
      </c>
      <c r="AL1743" s="31" t="str">
        <f t="shared" si="433"/>
        <v>?</v>
      </c>
      <c r="AM1743" s="39" t="str">
        <f t="shared" si="434"/>
        <v/>
      </c>
      <c r="AN1743" s="31" t="str">
        <f t="shared" si="435"/>
        <v/>
      </c>
      <c r="AO1743" s="32" t="str">
        <f t="shared" si="436"/>
        <v/>
      </c>
      <c r="AP1743" s="32" t="str">
        <f t="shared" si="437"/>
        <v/>
      </c>
      <c r="AQ1743" s="32" t="str">
        <f t="shared" si="438"/>
        <v/>
      </c>
      <c r="AR1743" s="32" t="str">
        <f t="shared" si="439"/>
        <v/>
      </c>
      <c r="AS1743" s="32" t="str">
        <f t="shared" si="440"/>
        <v/>
      </c>
      <c r="AT1743" s="96" t="str">
        <f t="shared" si="441"/>
        <v xml:space="preserve"> </v>
      </c>
    </row>
    <row r="1744" spans="1:46" ht="14.25">
      <c r="A1744" s="84"/>
      <c r="B1744" s="101"/>
      <c r="C1744" s="102"/>
      <c r="D1744" s="102"/>
      <c r="E1744" s="102"/>
      <c r="F1744" s="103"/>
      <c r="H1744" s="104"/>
      <c r="J1744" s="101"/>
      <c r="K1744" s="102"/>
      <c r="L1744" s="102"/>
      <c r="M1744" s="102"/>
      <c r="N1744" s="102"/>
      <c r="O1744" s="102"/>
      <c r="P1744" s="102"/>
      <c r="Q1744" s="102"/>
      <c r="R1744" s="105"/>
      <c r="T1744" s="101"/>
      <c r="U1744" s="102"/>
      <c r="V1744" s="102"/>
      <c r="W1744" s="102"/>
      <c r="X1744" s="106"/>
      <c r="Z1744" s="107"/>
      <c r="AA1744" s="108"/>
      <c r="AB1744" s="108"/>
      <c r="AC1744" s="108"/>
      <c r="AD1744" s="109"/>
      <c r="AF1744" s="32" t="str">
        <f t="shared" si="427"/>
        <v/>
      </c>
      <c r="AG1744" s="31" t="str">
        <f t="shared" si="428"/>
        <v>?</v>
      </c>
      <c r="AH1744" s="31" t="str">
        <f t="shared" si="429"/>
        <v>?</v>
      </c>
      <c r="AI1744" s="31" t="str">
        <f t="shared" si="430"/>
        <v>?</v>
      </c>
      <c r="AJ1744" s="31" t="str">
        <f t="shared" si="431"/>
        <v>?</v>
      </c>
      <c r="AK1744" s="31" t="str">
        <f t="shared" si="432"/>
        <v>?</v>
      </c>
      <c r="AL1744" s="31" t="str">
        <f t="shared" si="433"/>
        <v>?</v>
      </c>
      <c r="AM1744" s="39" t="str">
        <f t="shared" si="434"/>
        <v/>
      </c>
      <c r="AN1744" s="31" t="str">
        <f t="shared" si="435"/>
        <v/>
      </c>
      <c r="AO1744" s="32" t="str">
        <f t="shared" si="436"/>
        <v/>
      </c>
      <c r="AP1744" s="32" t="str">
        <f t="shared" si="437"/>
        <v/>
      </c>
      <c r="AQ1744" s="32" t="str">
        <f t="shared" si="438"/>
        <v/>
      </c>
      <c r="AR1744" s="32" t="str">
        <f t="shared" si="439"/>
        <v/>
      </c>
      <c r="AS1744" s="32" t="str">
        <f t="shared" si="440"/>
        <v/>
      </c>
      <c r="AT1744" s="96" t="str">
        <f t="shared" si="441"/>
        <v xml:space="preserve"> </v>
      </c>
    </row>
    <row r="1745" spans="1:46" ht="14.25">
      <c r="A1745" s="84"/>
      <c r="B1745" s="101"/>
      <c r="C1745" s="102"/>
      <c r="D1745" s="102"/>
      <c r="E1745" s="102"/>
      <c r="F1745" s="103"/>
      <c r="H1745" s="104"/>
      <c r="J1745" s="101"/>
      <c r="K1745" s="102"/>
      <c r="L1745" s="102"/>
      <c r="M1745" s="102"/>
      <c r="N1745" s="102"/>
      <c r="O1745" s="102"/>
      <c r="P1745" s="102"/>
      <c r="Q1745" s="102"/>
      <c r="R1745" s="105"/>
      <c r="T1745" s="101"/>
      <c r="U1745" s="102"/>
      <c r="V1745" s="102"/>
      <c r="W1745" s="102"/>
      <c r="X1745" s="106"/>
      <c r="Z1745" s="107"/>
      <c r="AA1745" s="108"/>
      <c r="AB1745" s="108"/>
      <c r="AC1745" s="108"/>
      <c r="AD1745" s="109"/>
      <c r="AF1745" s="32" t="str">
        <f t="shared" si="427"/>
        <v/>
      </c>
      <c r="AG1745" s="31" t="str">
        <f t="shared" si="428"/>
        <v>?</v>
      </c>
      <c r="AH1745" s="31" t="str">
        <f t="shared" si="429"/>
        <v>?</v>
      </c>
      <c r="AI1745" s="31" t="str">
        <f t="shared" si="430"/>
        <v>?</v>
      </c>
      <c r="AJ1745" s="31" t="str">
        <f t="shared" si="431"/>
        <v>?</v>
      </c>
      <c r="AK1745" s="31" t="str">
        <f t="shared" si="432"/>
        <v>?</v>
      </c>
      <c r="AL1745" s="31" t="str">
        <f t="shared" si="433"/>
        <v>?</v>
      </c>
      <c r="AM1745" s="39" t="str">
        <f t="shared" si="434"/>
        <v/>
      </c>
      <c r="AN1745" s="31" t="str">
        <f t="shared" si="435"/>
        <v/>
      </c>
      <c r="AO1745" s="32" t="str">
        <f t="shared" si="436"/>
        <v/>
      </c>
      <c r="AP1745" s="32" t="str">
        <f t="shared" si="437"/>
        <v/>
      </c>
      <c r="AQ1745" s="32" t="str">
        <f t="shared" si="438"/>
        <v/>
      </c>
      <c r="AR1745" s="32" t="str">
        <f t="shared" si="439"/>
        <v/>
      </c>
      <c r="AS1745" s="32" t="str">
        <f t="shared" si="440"/>
        <v/>
      </c>
      <c r="AT1745" s="96" t="str">
        <f t="shared" si="441"/>
        <v xml:space="preserve"> </v>
      </c>
    </row>
    <row r="1746" spans="1:46" ht="14.25">
      <c r="A1746" s="84"/>
      <c r="B1746" s="101"/>
      <c r="C1746" s="102"/>
      <c r="D1746" s="102"/>
      <c r="E1746" s="102"/>
      <c r="F1746" s="103"/>
      <c r="H1746" s="104"/>
      <c r="J1746" s="101"/>
      <c r="K1746" s="102"/>
      <c r="L1746" s="102"/>
      <c r="M1746" s="102"/>
      <c r="N1746" s="102"/>
      <c r="O1746" s="102"/>
      <c r="P1746" s="102"/>
      <c r="Q1746" s="102"/>
      <c r="R1746" s="105"/>
      <c r="T1746" s="101"/>
      <c r="U1746" s="102"/>
      <c r="V1746" s="102"/>
      <c r="W1746" s="102"/>
      <c r="X1746" s="106"/>
      <c r="Z1746" s="107"/>
      <c r="AA1746" s="108"/>
      <c r="AB1746" s="108"/>
      <c r="AC1746" s="108"/>
      <c r="AD1746" s="109"/>
      <c r="AF1746" s="32" t="str">
        <f t="shared" si="427"/>
        <v/>
      </c>
      <c r="AG1746" s="31" t="str">
        <f t="shared" si="428"/>
        <v>?</v>
      </c>
      <c r="AH1746" s="31" t="str">
        <f t="shared" si="429"/>
        <v>?</v>
      </c>
      <c r="AI1746" s="31" t="str">
        <f t="shared" si="430"/>
        <v>?</v>
      </c>
      <c r="AJ1746" s="31" t="str">
        <f t="shared" si="431"/>
        <v>?</v>
      </c>
      <c r="AK1746" s="31" t="str">
        <f t="shared" si="432"/>
        <v>?</v>
      </c>
      <c r="AL1746" s="31" t="str">
        <f t="shared" si="433"/>
        <v>?</v>
      </c>
      <c r="AM1746" s="39" t="str">
        <f t="shared" si="434"/>
        <v/>
      </c>
      <c r="AN1746" s="31" t="str">
        <f t="shared" si="435"/>
        <v/>
      </c>
      <c r="AO1746" s="32" t="str">
        <f t="shared" si="436"/>
        <v/>
      </c>
      <c r="AP1746" s="32" t="str">
        <f t="shared" si="437"/>
        <v/>
      </c>
      <c r="AQ1746" s="32" t="str">
        <f t="shared" si="438"/>
        <v/>
      </c>
      <c r="AR1746" s="32" t="str">
        <f t="shared" si="439"/>
        <v/>
      </c>
      <c r="AS1746" s="32" t="str">
        <f t="shared" si="440"/>
        <v/>
      </c>
      <c r="AT1746" s="96" t="str">
        <f t="shared" si="441"/>
        <v xml:space="preserve"> </v>
      </c>
    </row>
    <row r="1747" spans="1:46" ht="14.25">
      <c r="A1747" s="84"/>
      <c r="B1747" s="101"/>
      <c r="C1747" s="102"/>
      <c r="D1747" s="102"/>
      <c r="E1747" s="102"/>
      <c r="F1747" s="103"/>
      <c r="H1747" s="104"/>
      <c r="J1747" s="101"/>
      <c r="K1747" s="102"/>
      <c r="L1747" s="102"/>
      <c r="M1747" s="102"/>
      <c r="N1747" s="102"/>
      <c r="O1747" s="102"/>
      <c r="P1747" s="102"/>
      <c r="Q1747" s="102"/>
      <c r="R1747" s="105"/>
      <c r="T1747" s="101"/>
      <c r="U1747" s="102"/>
      <c r="V1747" s="102"/>
      <c r="W1747" s="102"/>
      <c r="X1747" s="106"/>
      <c r="Z1747" s="107"/>
      <c r="AA1747" s="108"/>
      <c r="AB1747" s="108"/>
      <c r="AC1747" s="108"/>
      <c r="AD1747" s="109"/>
      <c r="AF1747" s="32" t="str">
        <f t="shared" si="427"/>
        <v/>
      </c>
      <c r="AG1747" s="31" t="str">
        <f t="shared" si="428"/>
        <v>?</v>
      </c>
      <c r="AH1747" s="31" t="str">
        <f t="shared" si="429"/>
        <v>?</v>
      </c>
      <c r="AI1747" s="31" t="str">
        <f t="shared" si="430"/>
        <v>?</v>
      </c>
      <c r="AJ1747" s="31" t="str">
        <f t="shared" si="431"/>
        <v>?</v>
      </c>
      <c r="AK1747" s="31" t="str">
        <f t="shared" si="432"/>
        <v>?</v>
      </c>
      <c r="AL1747" s="31" t="str">
        <f t="shared" si="433"/>
        <v>?</v>
      </c>
      <c r="AM1747" s="39" t="str">
        <f t="shared" si="434"/>
        <v/>
      </c>
      <c r="AN1747" s="31" t="str">
        <f t="shared" si="435"/>
        <v/>
      </c>
      <c r="AO1747" s="32" t="str">
        <f t="shared" si="436"/>
        <v/>
      </c>
      <c r="AP1747" s="32" t="str">
        <f t="shared" si="437"/>
        <v/>
      </c>
      <c r="AQ1747" s="32" t="str">
        <f t="shared" si="438"/>
        <v/>
      </c>
      <c r="AR1747" s="32" t="str">
        <f t="shared" si="439"/>
        <v/>
      </c>
      <c r="AS1747" s="32" t="str">
        <f t="shared" si="440"/>
        <v/>
      </c>
      <c r="AT1747" s="96" t="str">
        <f t="shared" si="441"/>
        <v xml:space="preserve"> </v>
      </c>
    </row>
    <row r="1748" spans="1:46" ht="14.25">
      <c r="A1748" s="84"/>
      <c r="B1748" s="101"/>
      <c r="C1748" s="102"/>
      <c r="D1748" s="102"/>
      <c r="E1748" s="102"/>
      <c r="F1748" s="103"/>
      <c r="H1748" s="104"/>
      <c r="J1748" s="101"/>
      <c r="K1748" s="102"/>
      <c r="L1748" s="102"/>
      <c r="M1748" s="102"/>
      <c r="N1748" s="102"/>
      <c r="O1748" s="102"/>
      <c r="P1748" s="102"/>
      <c r="Q1748" s="102"/>
      <c r="R1748" s="105"/>
      <c r="T1748" s="101"/>
      <c r="U1748" s="102"/>
      <c r="V1748" s="102"/>
      <c r="W1748" s="102"/>
      <c r="X1748" s="106"/>
      <c r="Z1748" s="107"/>
      <c r="AA1748" s="108"/>
      <c r="AB1748" s="108"/>
      <c r="AC1748" s="108"/>
      <c r="AD1748" s="109"/>
      <c r="AF1748" s="32" t="str">
        <f t="shared" si="427"/>
        <v/>
      </c>
      <c r="AG1748" s="31" t="str">
        <f t="shared" si="428"/>
        <v>?</v>
      </c>
      <c r="AH1748" s="31" t="str">
        <f t="shared" si="429"/>
        <v>?</v>
      </c>
      <c r="AI1748" s="31" t="str">
        <f t="shared" si="430"/>
        <v>?</v>
      </c>
      <c r="AJ1748" s="31" t="str">
        <f t="shared" si="431"/>
        <v>?</v>
      </c>
      <c r="AK1748" s="31" t="str">
        <f t="shared" si="432"/>
        <v>?</v>
      </c>
      <c r="AL1748" s="31" t="str">
        <f t="shared" si="433"/>
        <v>?</v>
      </c>
      <c r="AM1748" s="39" t="str">
        <f t="shared" si="434"/>
        <v/>
      </c>
      <c r="AN1748" s="31" t="str">
        <f t="shared" si="435"/>
        <v/>
      </c>
      <c r="AO1748" s="32" t="str">
        <f t="shared" si="436"/>
        <v/>
      </c>
      <c r="AP1748" s="32" t="str">
        <f t="shared" si="437"/>
        <v/>
      </c>
      <c r="AQ1748" s="32" t="str">
        <f t="shared" si="438"/>
        <v/>
      </c>
      <c r="AR1748" s="32" t="str">
        <f t="shared" si="439"/>
        <v/>
      </c>
      <c r="AS1748" s="32" t="str">
        <f t="shared" si="440"/>
        <v/>
      </c>
      <c r="AT1748" s="96" t="str">
        <f t="shared" si="441"/>
        <v xml:space="preserve"> </v>
      </c>
    </row>
    <row r="1749" spans="1:46" ht="14.25">
      <c r="A1749" s="84"/>
      <c r="B1749" s="101"/>
      <c r="C1749" s="102"/>
      <c r="D1749" s="102"/>
      <c r="E1749" s="102"/>
      <c r="F1749" s="103"/>
      <c r="H1749" s="104"/>
      <c r="J1749" s="101"/>
      <c r="K1749" s="102"/>
      <c r="L1749" s="102"/>
      <c r="M1749" s="102"/>
      <c r="N1749" s="102"/>
      <c r="O1749" s="102"/>
      <c r="P1749" s="102"/>
      <c r="Q1749" s="102"/>
      <c r="R1749" s="105"/>
      <c r="T1749" s="101"/>
      <c r="U1749" s="102"/>
      <c r="V1749" s="102"/>
      <c r="W1749" s="102"/>
      <c r="X1749" s="106"/>
      <c r="Z1749" s="107"/>
      <c r="AA1749" s="108"/>
      <c r="AB1749" s="108"/>
      <c r="AC1749" s="108"/>
      <c r="AD1749" s="109"/>
      <c r="AF1749" s="32" t="str">
        <f t="shared" si="427"/>
        <v/>
      </c>
      <c r="AG1749" s="31" t="str">
        <f t="shared" si="428"/>
        <v>?</v>
      </c>
      <c r="AH1749" s="31" t="str">
        <f t="shared" si="429"/>
        <v>?</v>
      </c>
      <c r="AI1749" s="31" t="str">
        <f t="shared" si="430"/>
        <v>?</v>
      </c>
      <c r="AJ1749" s="31" t="str">
        <f t="shared" si="431"/>
        <v>?</v>
      </c>
      <c r="AK1749" s="31" t="str">
        <f t="shared" si="432"/>
        <v>?</v>
      </c>
      <c r="AL1749" s="31" t="str">
        <f t="shared" si="433"/>
        <v>?</v>
      </c>
      <c r="AM1749" s="39" t="str">
        <f t="shared" si="434"/>
        <v/>
      </c>
      <c r="AN1749" s="31" t="str">
        <f t="shared" si="435"/>
        <v/>
      </c>
      <c r="AO1749" s="32" t="str">
        <f t="shared" si="436"/>
        <v/>
      </c>
      <c r="AP1749" s="32" t="str">
        <f t="shared" si="437"/>
        <v/>
      </c>
      <c r="AQ1749" s="32" t="str">
        <f t="shared" si="438"/>
        <v/>
      </c>
      <c r="AR1749" s="32" t="str">
        <f t="shared" si="439"/>
        <v/>
      </c>
      <c r="AS1749" s="32" t="str">
        <f t="shared" si="440"/>
        <v/>
      </c>
      <c r="AT1749" s="96" t="str">
        <f t="shared" si="441"/>
        <v xml:space="preserve"> </v>
      </c>
    </row>
    <row r="1750" spans="1:46" ht="14.25">
      <c r="A1750" s="84"/>
      <c r="B1750" s="101"/>
      <c r="C1750" s="102"/>
      <c r="D1750" s="102"/>
      <c r="E1750" s="102"/>
      <c r="F1750" s="103"/>
      <c r="H1750" s="104"/>
      <c r="J1750" s="101"/>
      <c r="K1750" s="102"/>
      <c r="L1750" s="102"/>
      <c r="M1750" s="102"/>
      <c r="N1750" s="102"/>
      <c r="O1750" s="102"/>
      <c r="P1750" s="102"/>
      <c r="Q1750" s="102"/>
      <c r="R1750" s="105"/>
      <c r="T1750" s="101"/>
      <c r="U1750" s="102"/>
      <c r="V1750" s="102"/>
      <c r="W1750" s="102"/>
      <c r="X1750" s="106"/>
      <c r="Z1750" s="107"/>
      <c r="AA1750" s="108"/>
      <c r="AB1750" s="108"/>
      <c r="AC1750" s="108"/>
      <c r="AD1750" s="109"/>
      <c r="AF1750" s="32" t="str">
        <f t="shared" si="427"/>
        <v/>
      </c>
      <c r="AG1750" s="31" t="str">
        <f t="shared" si="428"/>
        <v>?</v>
      </c>
      <c r="AH1750" s="31" t="str">
        <f t="shared" si="429"/>
        <v>?</v>
      </c>
      <c r="AI1750" s="31" t="str">
        <f t="shared" si="430"/>
        <v>?</v>
      </c>
      <c r="AJ1750" s="31" t="str">
        <f t="shared" si="431"/>
        <v>?</v>
      </c>
      <c r="AK1750" s="31" t="str">
        <f t="shared" si="432"/>
        <v>?</v>
      </c>
      <c r="AL1750" s="31" t="str">
        <f t="shared" si="433"/>
        <v>?</v>
      </c>
      <c r="AM1750" s="39" t="str">
        <f t="shared" si="434"/>
        <v/>
      </c>
      <c r="AN1750" s="31" t="str">
        <f t="shared" si="435"/>
        <v/>
      </c>
      <c r="AO1750" s="32" t="str">
        <f t="shared" si="436"/>
        <v/>
      </c>
      <c r="AP1750" s="32" t="str">
        <f t="shared" si="437"/>
        <v/>
      </c>
      <c r="AQ1750" s="32" t="str">
        <f t="shared" si="438"/>
        <v/>
      </c>
      <c r="AR1750" s="32" t="str">
        <f t="shared" si="439"/>
        <v/>
      </c>
      <c r="AS1750" s="32" t="str">
        <f t="shared" si="440"/>
        <v/>
      </c>
      <c r="AT1750" s="96" t="str">
        <f t="shared" si="441"/>
        <v xml:space="preserve"> </v>
      </c>
    </row>
    <row r="1751" spans="1:46" ht="14.25">
      <c r="A1751" s="84"/>
      <c r="B1751" s="101"/>
      <c r="C1751" s="102"/>
      <c r="D1751" s="102"/>
      <c r="E1751" s="102"/>
      <c r="F1751" s="103"/>
      <c r="H1751" s="104"/>
      <c r="J1751" s="101"/>
      <c r="K1751" s="102"/>
      <c r="L1751" s="102"/>
      <c r="M1751" s="102"/>
      <c r="N1751" s="102"/>
      <c r="O1751" s="102"/>
      <c r="P1751" s="102"/>
      <c r="Q1751" s="102"/>
      <c r="R1751" s="105"/>
      <c r="T1751" s="101"/>
      <c r="U1751" s="102"/>
      <c r="V1751" s="102"/>
      <c r="W1751" s="102"/>
      <c r="X1751" s="106"/>
      <c r="Z1751" s="107"/>
      <c r="AA1751" s="108"/>
      <c r="AB1751" s="108"/>
      <c r="AC1751" s="108"/>
      <c r="AD1751" s="109"/>
      <c r="AF1751" s="32" t="str">
        <f t="shared" si="427"/>
        <v/>
      </c>
      <c r="AG1751" s="31" t="str">
        <f t="shared" si="428"/>
        <v>?</v>
      </c>
      <c r="AH1751" s="31" t="str">
        <f t="shared" si="429"/>
        <v>?</v>
      </c>
      <c r="AI1751" s="31" t="str">
        <f t="shared" si="430"/>
        <v>?</v>
      </c>
      <c r="AJ1751" s="31" t="str">
        <f t="shared" si="431"/>
        <v>?</v>
      </c>
      <c r="AK1751" s="31" t="str">
        <f t="shared" si="432"/>
        <v>?</v>
      </c>
      <c r="AL1751" s="31" t="str">
        <f t="shared" si="433"/>
        <v>?</v>
      </c>
      <c r="AM1751" s="39" t="str">
        <f t="shared" si="434"/>
        <v/>
      </c>
      <c r="AN1751" s="31" t="str">
        <f t="shared" si="435"/>
        <v/>
      </c>
      <c r="AO1751" s="32" t="str">
        <f t="shared" si="436"/>
        <v/>
      </c>
      <c r="AP1751" s="32" t="str">
        <f t="shared" si="437"/>
        <v/>
      </c>
      <c r="AQ1751" s="32" t="str">
        <f t="shared" si="438"/>
        <v/>
      </c>
      <c r="AR1751" s="32" t="str">
        <f t="shared" si="439"/>
        <v/>
      </c>
      <c r="AS1751" s="32" t="str">
        <f t="shared" si="440"/>
        <v/>
      </c>
      <c r="AT1751" s="96" t="str">
        <f t="shared" si="441"/>
        <v xml:space="preserve"> </v>
      </c>
    </row>
    <row r="1752" spans="1:46" ht="14.25">
      <c r="A1752" s="84"/>
      <c r="B1752" s="101"/>
      <c r="C1752" s="102"/>
      <c r="D1752" s="102"/>
      <c r="E1752" s="102"/>
      <c r="F1752" s="103"/>
      <c r="H1752" s="104"/>
      <c r="J1752" s="101"/>
      <c r="K1752" s="102"/>
      <c r="L1752" s="102"/>
      <c r="M1752" s="102"/>
      <c r="N1752" s="102"/>
      <c r="O1752" s="102"/>
      <c r="P1752" s="102"/>
      <c r="Q1752" s="102"/>
      <c r="R1752" s="105"/>
      <c r="T1752" s="101"/>
      <c r="U1752" s="102"/>
      <c r="V1752" s="102"/>
      <c r="W1752" s="102"/>
      <c r="X1752" s="106"/>
      <c r="Z1752" s="107"/>
      <c r="AA1752" s="108"/>
      <c r="AB1752" s="108"/>
      <c r="AC1752" s="108"/>
      <c r="AD1752" s="109"/>
      <c r="AF1752" s="32" t="str">
        <f t="shared" si="427"/>
        <v/>
      </c>
      <c r="AG1752" s="31" t="str">
        <f t="shared" si="428"/>
        <v>?</v>
      </c>
      <c r="AH1752" s="31" t="str">
        <f t="shared" si="429"/>
        <v>?</v>
      </c>
      <c r="AI1752" s="31" t="str">
        <f t="shared" si="430"/>
        <v>?</v>
      </c>
      <c r="AJ1752" s="31" t="str">
        <f t="shared" si="431"/>
        <v>?</v>
      </c>
      <c r="AK1752" s="31" t="str">
        <f t="shared" si="432"/>
        <v>?</v>
      </c>
      <c r="AL1752" s="31" t="str">
        <f t="shared" si="433"/>
        <v>?</v>
      </c>
      <c r="AM1752" s="39" t="str">
        <f t="shared" si="434"/>
        <v/>
      </c>
      <c r="AN1752" s="31" t="str">
        <f t="shared" si="435"/>
        <v/>
      </c>
      <c r="AO1752" s="32" t="str">
        <f t="shared" si="436"/>
        <v/>
      </c>
      <c r="AP1752" s="32" t="str">
        <f t="shared" si="437"/>
        <v/>
      </c>
      <c r="AQ1752" s="32" t="str">
        <f t="shared" si="438"/>
        <v/>
      </c>
      <c r="AR1752" s="32" t="str">
        <f t="shared" si="439"/>
        <v/>
      </c>
      <c r="AS1752" s="32" t="str">
        <f t="shared" si="440"/>
        <v/>
      </c>
      <c r="AT1752" s="96" t="str">
        <f t="shared" si="441"/>
        <v xml:space="preserve"> </v>
      </c>
    </row>
    <row r="1753" spans="1:46" ht="14.25">
      <c r="A1753" s="84"/>
      <c r="B1753" s="101"/>
      <c r="C1753" s="102"/>
      <c r="D1753" s="102"/>
      <c r="E1753" s="102"/>
      <c r="F1753" s="103"/>
      <c r="H1753" s="104"/>
      <c r="J1753" s="101"/>
      <c r="K1753" s="102"/>
      <c r="L1753" s="102"/>
      <c r="M1753" s="102"/>
      <c r="N1753" s="102"/>
      <c r="O1753" s="102"/>
      <c r="P1753" s="102"/>
      <c r="Q1753" s="102"/>
      <c r="R1753" s="105"/>
      <c r="T1753" s="101"/>
      <c r="U1753" s="102"/>
      <c r="V1753" s="102"/>
      <c r="W1753" s="102"/>
      <c r="X1753" s="106"/>
      <c r="Z1753" s="107"/>
      <c r="AA1753" s="108"/>
      <c r="AB1753" s="108"/>
      <c r="AC1753" s="108"/>
      <c r="AD1753" s="109"/>
      <c r="AF1753" s="32" t="str">
        <f t="shared" si="427"/>
        <v/>
      </c>
      <c r="AG1753" s="31" t="str">
        <f t="shared" si="428"/>
        <v>?</v>
      </c>
      <c r="AH1753" s="31" t="str">
        <f t="shared" si="429"/>
        <v>?</v>
      </c>
      <c r="AI1753" s="31" t="str">
        <f t="shared" si="430"/>
        <v>?</v>
      </c>
      <c r="AJ1753" s="31" t="str">
        <f t="shared" si="431"/>
        <v>?</v>
      </c>
      <c r="AK1753" s="31" t="str">
        <f t="shared" si="432"/>
        <v>?</v>
      </c>
      <c r="AL1753" s="31" t="str">
        <f t="shared" si="433"/>
        <v>?</v>
      </c>
      <c r="AM1753" s="39" t="str">
        <f t="shared" si="434"/>
        <v/>
      </c>
      <c r="AN1753" s="31" t="str">
        <f t="shared" si="435"/>
        <v/>
      </c>
      <c r="AO1753" s="32" t="str">
        <f t="shared" si="436"/>
        <v/>
      </c>
      <c r="AP1753" s="32" t="str">
        <f t="shared" si="437"/>
        <v/>
      </c>
      <c r="AQ1753" s="32" t="str">
        <f t="shared" si="438"/>
        <v/>
      </c>
      <c r="AR1753" s="32" t="str">
        <f t="shared" si="439"/>
        <v/>
      </c>
      <c r="AS1753" s="32" t="str">
        <f t="shared" si="440"/>
        <v/>
      </c>
      <c r="AT1753" s="96" t="str">
        <f t="shared" si="441"/>
        <v xml:space="preserve"> </v>
      </c>
    </row>
    <row r="1754" spans="1:46" ht="14.25">
      <c r="A1754" s="84"/>
      <c r="B1754" s="101"/>
      <c r="C1754" s="102"/>
      <c r="D1754" s="102"/>
      <c r="E1754" s="102"/>
      <c r="F1754" s="103"/>
      <c r="H1754" s="104"/>
      <c r="J1754" s="101"/>
      <c r="K1754" s="102"/>
      <c r="L1754" s="102"/>
      <c r="M1754" s="102"/>
      <c r="N1754" s="102"/>
      <c r="O1754" s="102"/>
      <c r="P1754" s="102"/>
      <c r="Q1754" s="102"/>
      <c r="R1754" s="105"/>
      <c r="T1754" s="101"/>
      <c r="U1754" s="102"/>
      <c r="V1754" s="102"/>
      <c r="W1754" s="102"/>
      <c r="X1754" s="106"/>
      <c r="Z1754" s="107"/>
      <c r="AA1754" s="108"/>
      <c r="AB1754" s="108"/>
      <c r="AC1754" s="108"/>
      <c r="AD1754" s="109"/>
      <c r="AF1754" s="32" t="str">
        <f t="shared" si="427"/>
        <v/>
      </c>
      <c r="AG1754" s="31" t="str">
        <f t="shared" si="428"/>
        <v>?</v>
      </c>
      <c r="AH1754" s="31" t="str">
        <f t="shared" si="429"/>
        <v>?</v>
      </c>
      <c r="AI1754" s="31" t="str">
        <f t="shared" si="430"/>
        <v>?</v>
      </c>
      <c r="AJ1754" s="31" t="str">
        <f t="shared" si="431"/>
        <v>?</v>
      </c>
      <c r="AK1754" s="31" t="str">
        <f t="shared" si="432"/>
        <v>?</v>
      </c>
      <c r="AL1754" s="31" t="str">
        <f t="shared" si="433"/>
        <v>?</v>
      </c>
      <c r="AM1754" s="39" t="str">
        <f t="shared" si="434"/>
        <v/>
      </c>
      <c r="AN1754" s="31" t="str">
        <f t="shared" si="435"/>
        <v/>
      </c>
      <c r="AO1754" s="32" t="str">
        <f t="shared" si="436"/>
        <v/>
      </c>
      <c r="AP1754" s="32" t="str">
        <f t="shared" si="437"/>
        <v/>
      </c>
      <c r="AQ1754" s="32" t="str">
        <f t="shared" si="438"/>
        <v/>
      </c>
      <c r="AR1754" s="32" t="str">
        <f t="shared" si="439"/>
        <v/>
      </c>
      <c r="AS1754" s="32" t="str">
        <f t="shared" si="440"/>
        <v/>
      </c>
      <c r="AT1754" s="96" t="str">
        <f t="shared" si="441"/>
        <v xml:space="preserve"> </v>
      </c>
    </row>
    <row r="1755" spans="1:46" ht="14.25">
      <c r="A1755" s="84"/>
      <c r="B1755" s="101"/>
      <c r="C1755" s="102"/>
      <c r="D1755" s="102"/>
      <c r="E1755" s="102"/>
      <c r="F1755" s="103"/>
      <c r="H1755" s="104"/>
      <c r="J1755" s="101"/>
      <c r="K1755" s="102"/>
      <c r="L1755" s="102"/>
      <c r="M1755" s="102"/>
      <c r="N1755" s="102"/>
      <c r="O1755" s="102"/>
      <c r="P1755" s="102"/>
      <c r="Q1755" s="102"/>
      <c r="R1755" s="105"/>
      <c r="T1755" s="101"/>
      <c r="U1755" s="102"/>
      <c r="V1755" s="102"/>
      <c r="W1755" s="102"/>
      <c r="X1755" s="106"/>
      <c r="Z1755" s="107"/>
      <c r="AA1755" s="108"/>
      <c r="AB1755" s="108"/>
      <c r="AC1755" s="108"/>
      <c r="AD1755" s="109"/>
      <c r="AF1755" s="32" t="str">
        <f t="shared" si="427"/>
        <v/>
      </c>
      <c r="AG1755" s="31" t="str">
        <f t="shared" si="428"/>
        <v>?</v>
      </c>
      <c r="AH1755" s="31" t="str">
        <f t="shared" si="429"/>
        <v>?</v>
      </c>
      <c r="AI1755" s="31" t="str">
        <f t="shared" si="430"/>
        <v>?</v>
      </c>
      <c r="AJ1755" s="31" t="str">
        <f t="shared" si="431"/>
        <v>?</v>
      </c>
      <c r="AK1755" s="31" t="str">
        <f t="shared" si="432"/>
        <v>?</v>
      </c>
      <c r="AL1755" s="31" t="str">
        <f t="shared" si="433"/>
        <v>?</v>
      </c>
      <c r="AM1755" s="39" t="str">
        <f t="shared" si="434"/>
        <v/>
      </c>
      <c r="AN1755" s="31" t="str">
        <f t="shared" si="435"/>
        <v/>
      </c>
      <c r="AO1755" s="32" t="str">
        <f t="shared" si="436"/>
        <v/>
      </c>
      <c r="AP1755" s="32" t="str">
        <f t="shared" si="437"/>
        <v/>
      </c>
      <c r="AQ1755" s="32" t="str">
        <f t="shared" si="438"/>
        <v/>
      </c>
      <c r="AR1755" s="32" t="str">
        <f t="shared" si="439"/>
        <v/>
      </c>
      <c r="AS1755" s="32" t="str">
        <f t="shared" si="440"/>
        <v/>
      </c>
      <c r="AT1755" s="96" t="str">
        <f t="shared" si="441"/>
        <v xml:space="preserve"> </v>
      </c>
    </row>
    <row r="1756" spans="1:46" ht="14.25">
      <c r="A1756" s="84"/>
      <c r="B1756" s="101"/>
      <c r="C1756" s="102"/>
      <c r="D1756" s="102"/>
      <c r="E1756" s="102"/>
      <c r="F1756" s="103"/>
      <c r="H1756" s="104"/>
      <c r="J1756" s="101"/>
      <c r="K1756" s="102"/>
      <c r="L1756" s="102"/>
      <c r="M1756" s="102"/>
      <c r="N1756" s="102"/>
      <c r="O1756" s="102"/>
      <c r="P1756" s="102"/>
      <c r="Q1756" s="102"/>
      <c r="R1756" s="105"/>
      <c r="T1756" s="101"/>
      <c r="U1756" s="102"/>
      <c r="V1756" s="102"/>
      <c r="W1756" s="102"/>
      <c r="X1756" s="106"/>
      <c r="Z1756" s="107"/>
      <c r="AA1756" s="108"/>
      <c r="AB1756" s="108"/>
      <c r="AC1756" s="108"/>
      <c r="AD1756" s="109"/>
      <c r="AF1756" s="32" t="str">
        <f t="shared" si="427"/>
        <v/>
      </c>
      <c r="AG1756" s="31" t="str">
        <f t="shared" si="428"/>
        <v>?</v>
      </c>
      <c r="AH1756" s="31" t="str">
        <f t="shared" si="429"/>
        <v>?</v>
      </c>
      <c r="AI1756" s="31" t="str">
        <f t="shared" si="430"/>
        <v>?</v>
      </c>
      <c r="AJ1756" s="31" t="str">
        <f t="shared" si="431"/>
        <v>?</v>
      </c>
      <c r="AK1756" s="31" t="str">
        <f t="shared" si="432"/>
        <v>?</v>
      </c>
      <c r="AL1756" s="31" t="str">
        <f t="shared" si="433"/>
        <v>?</v>
      </c>
      <c r="AM1756" s="39" t="str">
        <f t="shared" si="434"/>
        <v/>
      </c>
      <c r="AN1756" s="31" t="str">
        <f t="shared" si="435"/>
        <v/>
      </c>
      <c r="AO1756" s="32" t="str">
        <f t="shared" si="436"/>
        <v/>
      </c>
      <c r="AP1756" s="32" t="str">
        <f t="shared" si="437"/>
        <v/>
      </c>
      <c r="AQ1756" s="32" t="str">
        <f t="shared" si="438"/>
        <v/>
      </c>
      <c r="AR1756" s="32" t="str">
        <f t="shared" si="439"/>
        <v/>
      </c>
      <c r="AS1756" s="32" t="str">
        <f t="shared" si="440"/>
        <v/>
      </c>
      <c r="AT1756" s="96" t="str">
        <f t="shared" si="441"/>
        <v xml:space="preserve"> </v>
      </c>
    </row>
    <row r="1757" spans="1:46" ht="14.25">
      <c r="A1757" s="84"/>
      <c r="B1757" s="101"/>
      <c r="C1757" s="102"/>
      <c r="D1757" s="102"/>
      <c r="E1757" s="102"/>
      <c r="F1757" s="103"/>
      <c r="H1757" s="104"/>
      <c r="J1757" s="101"/>
      <c r="K1757" s="102"/>
      <c r="L1757" s="102"/>
      <c r="M1757" s="102"/>
      <c r="N1757" s="102"/>
      <c r="O1757" s="102"/>
      <c r="P1757" s="102"/>
      <c r="Q1757" s="102"/>
      <c r="R1757" s="105"/>
      <c r="T1757" s="101"/>
      <c r="U1757" s="102"/>
      <c r="V1757" s="102"/>
      <c r="W1757" s="102"/>
      <c r="X1757" s="106"/>
      <c r="Z1757" s="107"/>
      <c r="AA1757" s="108"/>
      <c r="AB1757" s="108"/>
      <c r="AC1757" s="108"/>
      <c r="AD1757" s="109"/>
      <c r="AF1757" s="32" t="str">
        <f t="shared" si="427"/>
        <v/>
      </c>
      <c r="AG1757" s="31" t="str">
        <f t="shared" si="428"/>
        <v>?</v>
      </c>
      <c r="AH1757" s="31" t="str">
        <f t="shared" si="429"/>
        <v>?</v>
      </c>
      <c r="AI1757" s="31" t="str">
        <f t="shared" si="430"/>
        <v>?</v>
      </c>
      <c r="AJ1757" s="31" t="str">
        <f t="shared" si="431"/>
        <v>?</v>
      </c>
      <c r="AK1757" s="31" t="str">
        <f t="shared" si="432"/>
        <v>?</v>
      </c>
      <c r="AL1757" s="31" t="str">
        <f t="shared" si="433"/>
        <v>?</v>
      </c>
      <c r="AM1757" s="39" t="str">
        <f t="shared" si="434"/>
        <v/>
      </c>
      <c r="AN1757" s="31" t="str">
        <f t="shared" si="435"/>
        <v/>
      </c>
      <c r="AO1757" s="32" t="str">
        <f t="shared" si="436"/>
        <v/>
      </c>
      <c r="AP1757" s="32" t="str">
        <f t="shared" si="437"/>
        <v/>
      </c>
      <c r="AQ1757" s="32" t="str">
        <f t="shared" si="438"/>
        <v/>
      </c>
      <c r="AR1757" s="32" t="str">
        <f t="shared" si="439"/>
        <v/>
      </c>
      <c r="AS1757" s="32" t="str">
        <f t="shared" si="440"/>
        <v/>
      </c>
      <c r="AT1757" s="96" t="str">
        <f t="shared" si="441"/>
        <v xml:space="preserve"> </v>
      </c>
    </row>
    <row r="1758" spans="1:46" ht="14.25">
      <c r="A1758" s="84"/>
      <c r="B1758" s="101"/>
      <c r="C1758" s="102"/>
      <c r="D1758" s="102"/>
      <c r="E1758" s="102"/>
      <c r="F1758" s="103"/>
      <c r="H1758" s="104"/>
      <c r="J1758" s="101"/>
      <c r="K1758" s="102"/>
      <c r="L1758" s="102"/>
      <c r="M1758" s="102"/>
      <c r="N1758" s="102"/>
      <c r="O1758" s="102"/>
      <c r="P1758" s="102"/>
      <c r="Q1758" s="102"/>
      <c r="R1758" s="105"/>
      <c r="T1758" s="101"/>
      <c r="U1758" s="102"/>
      <c r="V1758" s="102"/>
      <c r="W1758" s="102"/>
      <c r="X1758" s="106"/>
      <c r="Z1758" s="107"/>
      <c r="AA1758" s="108"/>
      <c r="AB1758" s="108"/>
      <c r="AC1758" s="108"/>
      <c r="AD1758" s="109"/>
      <c r="AF1758" s="32" t="str">
        <f t="shared" ref="AF1758:AF1821" si="442">IF(COUNTA(H1758)&gt;0,CONCATENATE(" [",H1758,"] "),"")</f>
        <v/>
      </c>
      <c r="AG1758" s="31" t="str">
        <f t="shared" ref="AG1758:AG1821" si="443">IF(COUNTA(L1758)&gt;0,RIGHT(L1758,LEN(L1758)-5),"?")</f>
        <v>?</v>
      </c>
      <c r="AH1758" s="31" t="str">
        <f t="shared" ref="AH1758:AH1821" si="444">IF(COUNTA(M1758)&gt;0,RIGHT(M1758,LEN(M1758)-5),"?")</f>
        <v>?</v>
      </c>
      <c r="AI1758" s="31" t="str">
        <f t="shared" ref="AI1758:AI1821" si="445">IF(COUNTA(N1758)&gt;0,RIGHT(N1758,LEN(N1758)-5),"?")</f>
        <v>?</v>
      </c>
      <c r="AJ1758" s="31" t="str">
        <f t="shared" ref="AJ1758:AJ1821" si="446">IF(COUNTA(O1758)&gt;0,RIGHT(O1758,LEN(O1758)-5),"?")</f>
        <v>?</v>
      </c>
      <c r="AK1758" s="31" t="str">
        <f t="shared" ref="AK1758:AK1821" si="447">IF(COUNTA(P1758)&gt;0,RIGHT(P1758,LEN(P1758)-5),"?")</f>
        <v>?</v>
      </c>
      <c r="AL1758" s="31" t="str">
        <f t="shared" ref="AL1758:AL1821" si="448">IF(COUNTA(Q1758)&gt;0,RIGHT(Q1758,LEN(Q1758)-5),"?")</f>
        <v>?</v>
      </c>
      <c r="AM1758" s="39" t="str">
        <f t="shared" ref="AM1758:AM1821" si="449">IF(COUNTA(R1758)&gt;0,CONCATENATE(" Fasta: ",RIGHT(R1758,LEN(R1758)-5)),"")</f>
        <v/>
      </c>
      <c r="AN1758" s="31" t="str">
        <f t="shared" ref="AN1758:AN1821" si="450">IF(A1758="Målvakt",CONCATENATE(AG1758," - ",AK1758),"")</f>
        <v/>
      </c>
      <c r="AO1758" s="32" t="str">
        <f t="shared" ref="AO1758:AO1821" si="451">IF(A1758="Försvarare",CONCATENATE(AK1758," - ",AH1758," - ",AJ1758," - ",AI1758),"")</f>
        <v/>
      </c>
      <c r="AP1758" s="32" t="str">
        <f t="shared" ref="AP1758:AP1821" si="452">IF(A1758="Inner",CONCATENATE(AH1758," - ",AI1758," - ",AK1758),"")</f>
        <v/>
      </c>
      <c r="AQ1758" s="32" t="str">
        <f t="shared" ref="AQ1758:AQ1821" si="453">IF(A1758="Ytter",CONCATENATE(AJ1758," - ",AH1758," - ",AI1758," - ",AK1758),"")</f>
        <v/>
      </c>
      <c r="AR1758" s="32" t="str">
        <f t="shared" ref="AR1758:AR1821" si="454">IF(A1758="Anfallare",CONCATENATE(AL1758," - ",AI1758," - ",AJ1758),"")</f>
        <v/>
      </c>
      <c r="AS1758" s="32" t="str">
        <f t="shared" ref="AS1758:AS1821" si="455">IF(A1758="Def anfallare",CONCATENATE(AI1758," - ",AH1758," - ",AL1758," - ",AJ1758),"")</f>
        <v/>
      </c>
      <c r="AT1758" s="96" t="str">
        <f t="shared" si="441"/>
        <v xml:space="preserve"> </v>
      </c>
    </row>
    <row r="1759" spans="1:46" ht="14.25">
      <c r="A1759" s="84"/>
      <c r="B1759" s="101"/>
      <c r="C1759" s="102"/>
      <c r="D1759" s="102"/>
      <c r="E1759" s="102"/>
      <c r="F1759" s="103"/>
      <c r="H1759" s="104"/>
      <c r="J1759" s="101"/>
      <c r="K1759" s="102"/>
      <c r="L1759" s="102"/>
      <c r="M1759" s="102"/>
      <c r="N1759" s="102"/>
      <c r="O1759" s="102"/>
      <c r="P1759" s="102"/>
      <c r="Q1759" s="102"/>
      <c r="R1759" s="105"/>
      <c r="T1759" s="101"/>
      <c r="U1759" s="102"/>
      <c r="V1759" s="102"/>
      <c r="W1759" s="102"/>
      <c r="X1759" s="106"/>
      <c r="Z1759" s="107"/>
      <c r="AA1759" s="108"/>
      <c r="AB1759" s="108"/>
      <c r="AC1759" s="108"/>
      <c r="AD1759" s="109"/>
      <c r="AF1759" s="32" t="str">
        <f t="shared" si="442"/>
        <v/>
      </c>
      <c r="AG1759" s="31" t="str">
        <f t="shared" si="443"/>
        <v>?</v>
      </c>
      <c r="AH1759" s="31" t="str">
        <f t="shared" si="444"/>
        <v>?</v>
      </c>
      <c r="AI1759" s="31" t="str">
        <f t="shared" si="445"/>
        <v>?</v>
      </c>
      <c r="AJ1759" s="31" t="str">
        <f t="shared" si="446"/>
        <v>?</v>
      </c>
      <c r="AK1759" s="31" t="str">
        <f t="shared" si="447"/>
        <v>?</v>
      </c>
      <c r="AL1759" s="31" t="str">
        <f t="shared" si="448"/>
        <v>?</v>
      </c>
      <c r="AM1759" s="39" t="str">
        <f t="shared" si="449"/>
        <v/>
      </c>
      <c r="AN1759" s="31" t="str">
        <f t="shared" si="450"/>
        <v/>
      </c>
      <c r="AO1759" s="32" t="str">
        <f t="shared" si="451"/>
        <v/>
      </c>
      <c r="AP1759" s="32" t="str">
        <f t="shared" si="452"/>
        <v/>
      </c>
      <c r="AQ1759" s="32" t="str">
        <f t="shared" si="453"/>
        <v/>
      </c>
      <c r="AR1759" s="32" t="str">
        <f t="shared" si="454"/>
        <v/>
      </c>
      <c r="AS1759" s="32" t="str">
        <f t="shared" si="455"/>
        <v/>
      </c>
      <c r="AT1759" s="96" t="str">
        <f t="shared" si="441"/>
        <v xml:space="preserve"> </v>
      </c>
    </row>
    <row r="1760" spans="1:46" ht="14.25">
      <c r="A1760" s="84"/>
      <c r="B1760" s="101"/>
      <c r="C1760" s="102"/>
      <c r="D1760" s="102"/>
      <c r="E1760" s="102"/>
      <c r="F1760" s="103"/>
      <c r="H1760" s="104"/>
      <c r="J1760" s="101"/>
      <c r="K1760" s="102"/>
      <c r="L1760" s="102"/>
      <c r="M1760" s="102"/>
      <c r="N1760" s="102"/>
      <c r="O1760" s="102"/>
      <c r="P1760" s="102"/>
      <c r="Q1760" s="102"/>
      <c r="R1760" s="105"/>
      <c r="T1760" s="101"/>
      <c r="U1760" s="102"/>
      <c r="V1760" s="102"/>
      <c r="W1760" s="102"/>
      <c r="X1760" s="106"/>
      <c r="Z1760" s="107"/>
      <c r="AA1760" s="108"/>
      <c r="AB1760" s="108"/>
      <c r="AC1760" s="108"/>
      <c r="AD1760" s="109"/>
      <c r="AF1760" s="32" t="str">
        <f t="shared" si="442"/>
        <v/>
      </c>
      <c r="AG1760" s="31" t="str">
        <f t="shared" si="443"/>
        <v>?</v>
      </c>
      <c r="AH1760" s="31" t="str">
        <f t="shared" si="444"/>
        <v>?</v>
      </c>
      <c r="AI1760" s="31" t="str">
        <f t="shared" si="445"/>
        <v>?</v>
      </c>
      <c r="AJ1760" s="31" t="str">
        <f t="shared" si="446"/>
        <v>?</v>
      </c>
      <c r="AK1760" s="31" t="str">
        <f t="shared" si="447"/>
        <v>?</v>
      </c>
      <c r="AL1760" s="31" t="str">
        <f t="shared" si="448"/>
        <v>?</v>
      </c>
      <c r="AM1760" s="39" t="str">
        <f t="shared" si="449"/>
        <v/>
      </c>
      <c r="AN1760" s="31" t="str">
        <f t="shared" si="450"/>
        <v/>
      </c>
      <c r="AO1760" s="32" t="str">
        <f t="shared" si="451"/>
        <v/>
      </c>
      <c r="AP1760" s="32" t="str">
        <f t="shared" si="452"/>
        <v/>
      </c>
      <c r="AQ1760" s="32" t="str">
        <f t="shared" si="453"/>
        <v/>
      </c>
      <c r="AR1760" s="32" t="str">
        <f t="shared" si="454"/>
        <v/>
      </c>
      <c r="AS1760" s="32" t="str">
        <f t="shared" si="455"/>
        <v/>
      </c>
      <c r="AT1760" s="96" t="str">
        <f t="shared" si="441"/>
        <v xml:space="preserve"> </v>
      </c>
    </row>
    <row r="1761" spans="1:46" ht="14.25">
      <c r="A1761" s="84"/>
      <c r="B1761" s="101"/>
      <c r="C1761" s="102"/>
      <c r="D1761" s="102"/>
      <c r="E1761" s="102"/>
      <c r="F1761" s="103"/>
      <c r="H1761" s="104"/>
      <c r="J1761" s="101"/>
      <c r="K1761" s="102"/>
      <c r="L1761" s="102"/>
      <c r="M1761" s="102"/>
      <c r="N1761" s="102"/>
      <c r="O1761" s="102"/>
      <c r="P1761" s="102"/>
      <c r="Q1761" s="102"/>
      <c r="R1761" s="105"/>
      <c r="T1761" s="101"/>
      <c r="U1761" s="102"/>
      <c r="V1761" s="102"/>
      <c r="W1761" s="102"/>
      <c r="X1761" s="106"/>
      <c r="Z1761" s="107"/>
      <c r="AA1761" s="108"/>
      <c r="AB1761" s="108"/>
      <c r="AC1761" s="108"/>
      <c r="AD1761" s="109"/>
      <c r="AF1761" s="32" t="str">
        <f t="shared" si="442"/>
        <v/>
      </c>
      <c r="AG1761" s="31" t="str">
        <f t="shared" si="443"/>
        <v>?</v>
      </c>
      <c r="AH1761" s="31" t="str">
        <f t="shared" si="444"/>
        <v>?</v>
      </c>
      <c r="AI1761" s="31" t="str">
        <f t="shared" si="445"/>
        <v>?</v>
      </c>
      <c r="AJ1761" s="31" t="str">
        <f t="shared" si="446"/>
        <v>?</v>
      </c>
      <c r="AK1761" s="31" t="str">
        <f t="shared" si="447"/>
        <v>?</v>
      </c>
      <c r="AL1761" s="31" t="str">
        <f t="shared" si="448"/>
        <v>?</v>
      </c>
      <c r="AM1761" s="39" t="str">
        <f t="shared" si="449"/>
        <v/>
      </c>
      <c r="AN1761" s="31" t="str">
        <f t="shared" si="450"/>
        <v/>
      </c>
      <c r="AO1761" s="32" t="str">
        <f t="shared" si="451"/>
        <v/>
      </c>
      <c r="AP1761" s="32" t="str">
        <f t="shared" si="452"/>
        <v/>
      </c>
      <c r="AQ1761" s="32" t="str">
        <f t="shared" si="453"/>
        <v/>
      </c>
      <c r="AR1761" s="32" t="str">
        <f t="shared" si="454"/>
        <v/>
      </c>
      <c r="AS1761" s="32" t="str">
        <f t="shared" si="455"/>
        <v/>
      </c>
      <c r="AT1761" s="96" t="str">
        <f t="shared" si="441"/>
        <v xml:space="preserve"> </v>
      </c>
    </row>
    <row r="1762" spans="1:46" ht="14.25">
      <c r="A1762" s="84"/>
      <c r="B1762" s="101"/>
      <c r="C1762" s="102"/>
      <c r="D1762" s="102"/>
      <c r="E1762" s="102"/>
      <c r="F1762" s="103"/>
      <c r="H1762" s="104"/>
      <c r="J1762" s="101"/>
      <c r="K1762" s="102"/>
      <c r="L1762" s="102"/>
      <c r="M1762" s="102"/>
      <c r="N1762" s="102"/>
      <c r="O1762" s="102"/>
      <c r="P1762" s="102"/>
      <c r="Q1762" s="102"/>
      <c r="R1762" s="105"/>
      <c r="T1762" s="101"/>
      <c r="U1762" s="102"/>
      <c r="V1762" s="102"/>
      <c r="W1762" s="102"/>
      <c r="X1762" s="106"/>
      <c r="Z1762" s="107"/>
      <c r="AA1762" s="108"/>
      <c r="AB1762" s="108"/>
      <c r="AC1762" s="108"/>
      <c r="AD1762" s="109"/>
      <c r="AF1762" s="32" t="str">
        <f t="shared" si="442"/>
        <v/>
      </c>
      <c r="AG1762" s="31" t="str">
        <f t="shared" si="443"/>
        <v>?</v>
      </c>
      <c r="AH1762" s="31" t="str">
        <f t="shared" si="444"/>
        <v>?</v>
      </c>
      <c r="AI1762" s="31" t="str">
        <f t="shared" si="445"/>
        <v>?</v>
      </c>
      <c r="AJ1762" s="31" t="str">
        <f t="shared" si="446"/>
        <v>?</v>
      </c>
      <c r="AK1762" s="31" t="str">
        <f t="shared" si="447"/>
        <v>?</v>
      </c>
      <c r="AL1762" s="31" t="str">
        <f t="shared" si="448"/>
        <v>?</v>
      </c>
      <c r="AM1762" s="39" t="str">
        <f t="shared" si="449"/>
        <v/>
      </c>
      <c r="AN1762" s="31" t="str">
        <f t="shared" si="450"/>
        <v/>
      </c>
      <c r="AO1762" s="32" t="str">
        <f t="shared" si="451"/>
        <v/>
      </c>
      <c r="AP1762" s="32" t="str">
        <f t="shared" si="452"/>
        <v/>
      </c>
      <c r="AQ1762" s="32" t="str">
        <f t="shared" si="453"/>
        <v/>
      </c>
      <c r="AR1762" s="32" t="str">
        <f t="shared" si="454"/>
        <v/>
      </c>
      <c r="AS1762" s="32" t="str">
        <f t="shared" si="455"/>
        <v/>
      </c>
      <c r="AT1762" s="96" t="str">
        <f t="shared" si="441"/>
        <v xml:space="preserve"> </v>
      </c>
    </row>
    <row r="1763" spans="1:46" ht="14.25">
      <c r="A1763" s="84"/>
      <c r="B1763" s="101"/>
      <c r="C1763" s="102"/>
      <c r="D1763" s="102"/>
      <c r="E1763" s="102"/>
      <c r="F1763" s="103"/>
      <c r="H1763" s="104"/>
      <c r="J1763" s="101"/>
      <c r="K1763" s="102"/>
      <c r="L1763" s="102"/>
      <c r="M1763" s="102"/>
      <c r="N1763" s="102"/>
      <c r="O1763" s="102"/>
      <c r="P1763" s="102"/>
      <c r="Q1763" s="102"/>
      <c r="R1763" s="105"/>
      <c r="T1763" s="101"/>
      <c r="U1763" s="102"/>
      <c r="V1763" s="102"/>
      <c r="W1763" s="102"/>
      <c r="X1763" s="106"/>
      <c r="Z1763" s="107"/>
      <c r="AA1763" s="108"/>
      <c r="AB1763" s="108"/>
      <c r="AC1763" s="108"/>
      <c r="AD1763" s="109"/>
      <c r="AF1763" s="32" t="str">
        <f t="shared" si="442"/>
        <v/>
      </c>
      <c r="AG1763" s="31" t="str">
        <f t="shared" si="443"/>
        <v>?</v>
      </c>
      <c r="AH1763" s="31" t="str">
        <f t="shared" si="444"/>
        <v>?</v>
      </c>
      <c r="AI1763" s="31" t="str">
        <f t="shared" si="445"/>
        <v>?</v>
      </c>
      <c r="AJ1763" s="31" t="str">
        <f t="shared" si="446"/>
        <v>?</v>
      </c>
      <c r="AK1763" s="31" t="str">
        <f t="shared" si="447"/>
        <v>?</v>
      </c>
      <c r="AL1763" s="31" t="str">
        <f t="shared" si="448"/>
        <v>?</v>
      </c>
      <c r="AM1763" s="39" t="str">
        <f t="shared" si="449"/>
        <v/>
      </c>
      <c r="AN1763" s="31" t="str">
        <f t="shared" si="450"/>
        <v/>
      </c>
      <c r="AO1763" s="32" t="str">
        <f t="shared" si="451"/>
        <v/>
      </c>
      <c r="AP1763" s="32" t="str">
        <f t="shared" si="452"/>
        <v/>
      </c>
      <c r="AQ1763" s="32" t="str">
        <f t="shared" si="453"/>
        <v/>
      </c>
      <c r="AR1763" s="32" t="str">
        <f t="shared" si="454"/>
        <v/>
      </c>
      <c r="AS1763" s="32" t="str">
        <f t="shared" si="455"/>
        <v/>
      </c>
      <c r="AT1763" s="96" t="str">
        <f t="shared" si="441"/>
        <v xml:space="preserve"> </v>
      </c>
    </row>
    <row r="1764" spans="1:46" ht="14.25">
      <c r="A1764" s="84"/>
      <c r="B1764" s="101"/>
      <c r="C1764" s="102"/>
      <c r="D1764" s="102"/>
      <c r="E1764" s="102"/>
      <c r="F1764" s="103"/>
      <c r="H1764" s="104"/>
      <c r="J1764" s="101"/>
      <c r="K1764" s="102"/>
      <c r="L1764" s="102"/>
      <c r="M1764" s="102"/>
      <c r="N1764" s="102"/>
      <c r="O1764" s="102"/>
      <c r="P1764" s="102"/>
      <c r="Q1764" s="102"/>
      <c r="R1764" s="105"/>
      <c r="T1764" s="101"/>
      <c r="U1764" s="102"/>
      <c r="V1764" s="102"/>
      <c r="W1764" s="102"/>
      <c r="X1764" s="106"/>
      <c r="Z1764" s="107"/>
      <c r="AA1764" s="108"/>
      <c r="AB1764" s="108"/>
      <c r="AC1764" s="108"/>
      <c r="AD1764" s="109"/>
      <c r="AF1764" s="32" t="str">
        <f t="shared" si="442"/>
        <v/>
      </c>
      <c r="AG1764" s="31" t="str">
        <f t="shared" si="443"/>
        <v>?</v>
      </c>
      <c r="AH1764" s="31" t="str">
        <f t="shared" si="444"/>
        <v>?</v>
      </c>
      <c r="AI1764" s="31" t="str">
        <f t="shared" si="445"/>
        <v>?</v>
      </c>
      <c r="AJ1764" s="31" t="str">
        <f t="shared" si="446"/>
        <v>?</v>
      </c>
      <c r="AK1764" s="31" t="str">
        <f t="shared" si="447"/>
        <v>?</v>
      </c>
      <c r="AL1764" s="31" t="str">
        <f t="shared" si="448"/>
        <v>?</v>
      </c>
      <c r="AM1764" s="39" t="str">
        <f t="shared" si="449"/>
        <v/>
      </c>
      <c r="AN1764" s="31" t="str">
        <f t="shared" si="450"/>
        <v/>
      </c>
      <c r="AO1764" s="32" t="str">
        <f t="shared" si="451"/>
        <v/>
      </c>
      <c r="AP1764" s="32" t="str">
        <f t="shared" si="452"/>
        <v/>
      </c>
      <c r="AQ1764" s="32" t="str">
        <f t="shared" si="453"/>
        <v/>
      </c>
      <c r="AR1764" s="32" t="str">
        <f t="shared" si="454"/>
        <v/>
      </c>
      <c r="AS1764" s="32" t="str">
        <f t="shared" si="455"/>
        <v/>
      </c>
      <c r="AT1764" s="96" t="str">
        <f t="shared" si="441"/>
        <v xml:space="preserve"> </v>
      </c>
    </row>
    <row r="1765" spans="1:46" ht="14.25">
      <c r="A1765" s="84"/>
      <c r="B1765" s="101"/>
      <c r="C1765" s="102"/>
      <c r="D1765" s="102"/>
      <c r="E1765" s="102"/>
      <c r="F1765" s="103"/>
      <c r="H1765" s="104"/>
      <c r="J1765" s="101"/>
      <c r="K1765" s="102"/>
      <c r="L1765" s="102"/>
      <c r="M1765" s="102"/>
      <c r="N1765" s="102"/>
      <c r="O1765" s="102"/>
      <c r="P1765" s="102"/>
      <c r="Q1765" s="102"/>
      <c r="R1765" s="105"/>
      <c r="T1765" s="101"/>
      <c r="U1765" s="102"/>
      <c r="V1765" s="102"/>
      <c r="W1765" s="102"/>
      <c r="X1765" s="106"/>
      <c r="Z1765" s="107"/>
      <c r="AA1765" s="108"/>
      <c r="AB1765" s="108"/>
      <c r="AC1765" s="108"/>
      <c r="AD1765" s="109"/>
      <c r="AF1765" s="32" t="str">
        <f t="shared" si="442"/>
        <v/>
      </c>
      <c r="AG1765" s="31" t="str">
        <f t="shared" si="443"/>
        <v>?</v>
      </c>
      <c r="AH1765" s="31" t="str">
        <f t="shared" si="444"/>
        <v>?</v>
      </c>
      <c r="AI1765" s="31" t="str">
        <f t="shared" si="445"/>
        <v>?</v>
      </c>
      <c r="AJ1765" s="31" t="str">
        <f t="shared" si="446"/>
        <v>?</v>
      </c>
      <c r="AK1765" s="31" t="str">
        <f t="shared" si="447"/>
        <v>?</v>
      </c>
      <c r="AL1765" s="31" t="str">
        <f t="shared" si="448"/>
        <v>?</v>
      </c>
      <c r="AM1765" s="39" t="str">
        <f t="shared" si="449"/>
        <v/>
      </c>
      <c r="AN1765" s="31" t="str">
        <f t="shared" si="450"/>
        <v/>
      </c>
      <c r="AO1765" s="32" t="str">
        <f t="shared" si="451"/>
        <v/>
      </c>
      <c r="AP1765" s="32" t="str">
        <f t="shared" si="452"/>
        <v/>
      </c>
      <c r="AQ1765" s="32" t="str">
        <f t="shared" si="453"/>
        <v/>
      </c>
      <c r="AR1765" s="32" t="str">
        <f t="shared" si="454"/>
        <v/>
      </c>
      <c r="AS1765" s="32" t="str">
        <f t="shared" si="455"/>
        <v/>
      </c>
      <c r="AT1765" s="96" t="str">
        <f t="shared" ref="AT1765:AT1828" si="456">CONCATENATE(IF(Z1765="LL","[u]",IF(Z1765="Ny","[i]",IF(Z1765="Extra koll","[b]",""))),F1765," ",C1765,IF(COUNTA(D1765)&gt;0,CONCATENATE(" [playerid=",D1765,"] "),""),AN1765,AO1765,AP1765,AQ1765,AR1765,AS1765,AF1765,AM1765,IF(Z1765="LL","[/u]",IF(Z1765="Ny","[/i]",IF(Z1765="Extra koll","[/b]",""))))</f>
        <v xml:space="preserve"> </v>
      </c>
    </row>
    <row r="1766" spans="1:46" ht="14.25">
      <c r="A1766" s="84"/>
      <c r="B1766" s="101"/>
      <c r="C1766" s="102"/>
      <c r="D1766" s="102"/>
      <c r="E1766" s="102"/>
      <c r="F1766" s="103"/>
      <c r="H1766" s="104"/>
      <c r="J1766" s="101"/>
      <c r="K1766" s="102"/>
      <c r="L1766" s="102"/>
      <c r="M1766" s="102"/>
      <c r="N1766" s="102"/>
      <c r="O1766" s="102"/>
      <c r="P1766" s="102"/>
      <c r="Q1766" s="102"/>
      <c r="R1766" s="105"/>
      <c r="T1766" s="101"/>
      <c r="U1766" s="102"/>
      <c r="V1766" s="102"/>
      <c r="W1766" s="102"/>
      <c r="X1766" s="106"/>
      <c r="Z1766" s="107"/>
      <c r="AA1766" s="108"/>
      <c r="AB1766" s="108"/>
      <c r="AC1766" s="108"/>
      <c r="AD1766" s="109"/>
      <c r="AF1766" s="32" t="str">
        <f t="shared" si="442"/>
        <v/>
      </c>
      <c r="AG1766" s="31" t="str">
        <f t="shared" si="443"/>
        <v>?</v>
      </c>
      <c r="AH1766" s="31" t="str">
        <f t="shared" si="444"/>
        <v>?</v>
      </c>
      <c r="AI1766" s="31" t="str">
        <f t="shared" si="445"/>
        <v>?</v>
      </c>
      <c r="AJ1766" s="31" t="str">
        <f t="shared" si="446"/>
        <v>?</v>
      </c>
      <c r="AK1766" s="31" t="str">
        <f t="shared" si="447"/>
        <v>?</v>
      </c>
      <c r="AL1766" s="31" t="str">
        <f t="shared" si="448"/>
        <v>?</v>
      </c>
      <c r="AM1766" s="39" t="str">
        <f t="shared" si="449"/>
        <v/>
      </c>
      <c r="AN1766" s="31" t="str">
        <f t="shared" si="450"/>
        <v/>
      </c>
      <c r="AO1766" s="32" t="str">
        <f t="shared" si="451"/>
        <v/>
      </c>
      <c r="AP1766" s="32" t="str">
        <f t="shared" si="452"/>
        <v/>
      </c>
      <c r="AQ1766" s="32" t="str">
        <f t="shared" si="453"/>
        <v/>
      </c>
      <c r="AR1766" s="32" t="str">
        <f t="shared" si="454"/>
        <v/>
      </c>
      <c r="AS1766" s="32" t="str">
        <f t="shared" si="455"/>
        <v/>
      </c>
      <c r="AT1766" s="96" t="str">
        <f t="shared" si="456"/>
        <v xml:space="preserve"> </v>
      </c>
    </row>
    <row r="1767" spans="1:46" ht="14.25">
      <c r="A1767" s="84"/>
      <c r="B1767" s="101"/>
      <c r="C1767" s="102"/>
      <c r="D1767" s="102"/>
      <c r="E1767" s="102"/>
      <c r="F1767" s="103"/>
      <c r="H1767" s="104"/>
      <c r="J1767" s="101"/>
      <c r="K1767" s="102"/>
      <c r="L1767" s="102"/>
      <c r="M1767" s="102"/>
      <c r="N1767" s="102"/>
      <c r="O1767" s="102"/>
      <c r="P1767" s="102"/>
      <c r="Q1767" s="102"/>
      <c r="R1767" s="105"/>
      <c r="T1767" s="101"/>
      <c r="U1767" s="102"/>
      <c r="V1767" s="102"/>
      <c r="W1767" s="102"/>
      <c r="X1767" s="106"/>
      <c r="Z1767" s="107"/>
      <c r="AA1767" s="108"/>
      <c r="AB1767" s="108"/>
      <c r="AC1767" s="108"/>
      <c r="AD1767" s="109"/>
      <c r="AF1767" s="32" t="str">
        <f t="shared" si="442"/>
        <v/>
      </c>
      <c r="AG1767" s="31" t="str">
        <f t="shared" si="443"/>
        <v>?</v>
      </c>
      <c r="AH1767" s="31" t="str">
        <f t="shared" si="444"/>
        <v>?</v>
      </c>
      <c r="AI1767" s="31" t="str">
        <f t="shared" si="445"/>
        <v>?</v>
      </c>
      <c r="AJ1767" s="31" t="str">
        <f t="shared" si="446"/>
        <v>?</v>
      </c>
      <c r="AK1767" s="31" t="str">
        <f t="shared" si="447"/>
        <v>?</v>
      </c>
      <c r="AL1767" s="31" t="str">
        <f t="shared" si="448"/>
        <v>?</v>
      </c>
      <c r="AM1767" s="39" t="str">
        <f t="shared" si="449"/>
        <v/>
      </c>
      <c r="AN1767" s="31" t="str">
        <f t="shared" si="450"/>
        <v/>
      </c>
      <c r="AO1767" s="32" t="str">
        <f t="shared" si="451"/>
        <v/>
      </c>
      <c r="AP1767" s="32" t="str">
        <f t="shared" si="452"/>
        <v/>
      </c>
      <c r="AQ1767" s="32" t="str">
        <f t="shared" si="453"/>
        <v/>
      </c>
      <c r="AR1767" s="32" t="str">
        <f t="shared" si="454"/>
        <v/>
      </c>
      <c r="AS1767" s="32" t="str">
        <f t="shared" si="455"/>
        <v/>
      </c>
      <c r="AT1767" s="96" t="str">
        <f t="shared" si="456"/>
        <v xml:space="preserve"> </v>
      </c>
    </row>
    <row r="1768" spans="1:46" ht="14.25">
      <c r="A1768" s="84"/>
      <c r="B1768" s="101"/>
      <c r="C1768" s="102"/>
      <c r="D1768" s="102"/>
      <c r="E1768" s="102"/>
      <c r="F1768" s="103"/>
      <c r="H1768" s="104"/>
      <c r="J1768" s="101"/>
      <c r="K1768" s="102"/>
      <c r="L1768" s="102"/>
      <c r="M1768" s="102"/>
      <c r="N1768" s="102"/>
      <c r="O1768" s="102"/>
      <c r="P1768" s="102"/>
      <c r="Q1768" s="102"/>
      <c r="R1768" s="105"/>
      <c r="T1768" s="101"/>
      <c r="U1768" s="102"/>
      <c r="V1768" s="102"/>
      <c r="W1768" s="102"/>
      <c r="X1768" s="106"/>
      <c r="Z1768" s="107"/>
      <c r="AA1768" s="108"/>
      <c r="AB1768" s="108"/>
      <c r="AC1768" s="108"/>
      <c r="AD1768" s="109"/>
      <c r="AF1768" s="32" t="str">
        <f t="shared" si="442"/>
        <v/>
      </c>
      <c r="AG1768" s="31" t="str">
        <f t="shared" si="443"/>
        <v>?</v>
      </c>
      <c r="AH1768" s="31" t="str">
        <f t="shared" si="444"/>
        <v>?</v>
      </c>
      <c r="AI1768" s="31" t="str">
        <f t="shared" si="445"/>
        <v>?</v>
      </c>
      <c r="AJ1768" s="31" t="str">
        <f t="shared" si="446"/>
        <v>?</v>
      </c>
      <c r="AK1768" s="31" t="str">
        <f t="shared" si="447"/>
        <v>?</v>
      </c>
      <c r="AL1768" s="31" t="str">
        <f t="shared" si="448"/>
        <v>?</v>
      </c>
      <c r="AM1768" s="39" t="str">
        <f t="shared" si="449"/>
        <v/>
      </c>
      <c r="AN1768" s="31" t="str">
        <f t="shared" si="450"/>
        <v/>
      </c>
      <c r="AO1768" s="32" t="str">
        <f t="shared" si="451"/>
        <v/>
      </c>
      <c r="AP1768" s="32" t="str">
        <f t="shared" si="452"/>
        <v/>
      </c>
      <c r="AQ1768" s="32" t="str">
        <f t="shared" si="453"/>
        <v/>
      </c>
      <c r="AR1768" s="32" t="str">
        <f t="shared" si="454"/>
        <v/>
      </c>
      <c r="AS1768" s="32" t="str">
        <f t="shared" si="455"/>
        <v/>
      </c>
      <c r="AT1768" s="96" t="str">
        <f t="shared" si="456"/>
        <v xml:space="preserve"> </v>
      </c>
    </row>
    <row r="1769" spans="1:46" ht="14.25">
      <c r="A1769" s="84"/>
      <c r="B1769" s="101"/>
      <c r="C1769" s="102"/>
      <c r="D1769" s="102"/>
      <c r="E1769" s="102"/>
      <c r="F1769" s="103"/>
      <c r="H1769" s="104"/>
      <c r="J1769" s="101"/>
      <c r="K1769" s="102"/>
      <c r="L1769" s="102"/>
      <c r="M1769" s="102"/>
      <c r="N1769" s="102"/>
      <c r="O1769" s="102"/>
      <c r="P1769" s="102"/>
      <c r="Q1769" s="102"/>
      <c r="R1769" s="105"/>
      <c r="T1769" s="101"/>
      <c r="U1769" s="102"/>
      <c r="V1769" s="102"/>
      <c r="W1769" s="102"/>
      <c r="X1769" s="106"/>
      <c r="Z1769" s="107"/>
      <c r="AA1769" s="108"/>
      <c r="AB1769" s="108"/>
      <c r="AC1769" s="108"/>
      <c r="AD1769" s="109"/>
      <c r="AF1769" s="32" t="str">
        <f t="shared" si="442"/>
        <v/>
      </c>
      <c r="AG1769" s="31" t="str">
        <f t="shared" si="443"/>
        <v>?</v>
      </c>
      <c r="AH1769" s="31" t="str">
        <f t="shared" si="444"/>
        <v>?</v>
      </c>
      <c r="AI1769" s="31" t="str">
        <f t="shared" si="445"/>
        <v>?</v>
      </c>
      <c r="AJ1769" s="31" t="str">
        <f t="shared" si="446"/>
        <v>?</v>
      </c>
      <c r="AK1769" s="31" t="str">
        <f t="shared" si="447"/>
        <v>?</v>
      </c>
      <c r="AL1769" s="31" t="str">
        <f t="shared" si="448"/>
        <v>?</v>
      </c>
      <c r="AM1769" s="39" t="str">
        <f t="shared" si="449"/>
        <v/>
      </c>
      <c r="AN1769" s="31" t="str">
        <f t="shared" si="450"/>
        <v/>
      </c>
      <c r="AO1769" s="32" t="str">
        <f t="shared" si="451"/>
        <v/>
      </c>
      <c r="AP1769" s="32" t="str">
        <f t="shared" si="452"/>
        <v/>
      </c>
      <c r="AQ1769" s="32" t="str">
        <f t="shared" si="453"/>
        <v/>
      </c>
      <c r="AR1769" s="32" t="str">
        <f t="shared" si="454"/>
        <v/>
      </c>
      <c r="AS1769" s="32" t="str">
        <f t="shared" si="455"/>
        <v/>
      </c>
      <c r="AT1769" s="96" t="str">
        <f t="shared" si="456"/>
        <v xml:space="preserve"> </v>
      </c>
    </row>
    <row r="1770" spans="1:46" ht="14.25">
      <c r="A1770" s="84"/>
      <c r="B1770" s="101"/>
      <c r="C1770" s="102"/>
      <c r="D1770" s="102"/>
      <c r="E1770" s="102"/>
      <c r="F1770" s="103"/>
      <c r="H1770" s="104"/>
      <c r="J1770" s="101"/>
      <c r="K1770" s="102"/>
      <c r="L1770" s="102"/>
      <c r="M1770" s="102"/>
      <c r="N1770" s="102"/>
      <c r="O1770" s="102"/>
      <c r="P1770" s="102"/>
      <c r="Q1770" s="102"/>
      <c r="R1770" s="105"/>
      <c r="T1770" s="101"/>
      <c r="U1770" s="102"/>
      <c r="V1770" s="102"/>
      <c r="W1770" s="102"/>
      <c r="X1770" s="106"/>
      <c r="Z1770" s="107"/>
      <c r="AA1770" s="108"/>
      <c r="AB1770" s="108"/>
      <c r="AC1770" s="108"/>
      <c r="AD1770" s="109"/>
      <c r="AF1770" s="32" t="str">
        <f t="shared" si="442"/>
        <v/>
      </c>
      <c r="AG1770" s="31" t="str">
        <f t="shared" si="443"/>
        <v>?</v>
      </c>
      <c r="AH1770" s="31" t="str">
        <f t="shared" si="444"/>
        <v>?</v>
      </c>
      <c r="AI1770" s="31" t="str">
        <f t="shared" si="445"/>
        <v>?</v>
      </c>
      <c r="AJ1770" s="31" t="str">
        <f t="shared" si="446"/>
        <v>?</v>
      </c>
      <c r="AK1770" s="31" t="str">
        <f t="shared" si="447"/>
        <v>?</v>
      </c>
      <c r="AL1770" s="31" t="str">
        <f t="shared" si="448"/>
        <v>?</v>
      </c>
      <c r="AM1770" s="39" t="str">
        <f t="shared" si="449"/>
        <v/>
      </c>
      <c r="AN1770" s="31" t="str">
        <f t="shared" si="450"/>
        <v/>
      </c>
      <c r="AO1770" s="32" t="str">
        <f t="shared" si="451"/>
        <v/>
      </c>
      <c r="AP1770" s="32" t="str">
        <f t="shared" si="452"/>
        <v/>
      </c>
      <c r="AQ1770" s="32" t="str">
        <f t="shared" si="453"/>
        <v/>
      </c>
      <c r="AR1770" s="32" t="str">
        <f t="shared" si="454"/>
        <v/>
      </c>
      <c r="AS1770" s="32" t="str">
        <f t="shared" si="455"/>
        <v/>
      </c>
      <c r="AT1770" s="96" t="str">
        <f t="shared" si="456"/>
        <v xml:space="preserve"> </v>
      </c>
    </row>
    <row r="1771" spans="1:46" ht="14.25">
      <c r="A1771" s="84"/>
      <c r="B1771" s="101"/>
      <c r="C1771" s="102"/>
      <c r="D1771" s="102"/>
      <c r="E1771" s="102"/>
      <c r="F1771" s="103"/>
      <c r="H1771" s="104"/>
      <c r="J1771" s="101"/>
      <c r="K1771" s="102"/>
      <c r="L1771" s="102"/>
      <c r="M1771" s="102"/>
      <c r="N1771" s="102"/>
      <c r="O1771" s="102"/>
      <c r="P1771" s="102"/>
      <c r="Q1771" s="102"/>
      <c r="R1771" s="105"/>
      <c r="T1771" s="101"/>
      <c r="U1771" s="102"/>
      <c r="V1771" s="102"/>
      <c r="W1771" s="102"/>
      <c r="X1771" s="106"/>
      <c r="Z1771" s="107"/>
      <c r="AA1771" s="108"/>
      <c r="AB1771" s="108"/>
      <c r="AC1771" s="108"/>
      <c r="AD1771" s="109"/>
      <c r="AF1771" s="32" t="str">
        <f t="shared" si="442"/>
        <v/>
      </c>
      <c r="AG1771" s="31" t="str">
        <f t="shared" si="443"/>
        <v>?</v>
      </c>
      <c r="AH1771" s="31" t="str">
        <f t="shared" si="444"/>
        <v>?</v>
      </c>
      <c r="AI1771" s="31" t="str">
        <f t="shared" si="445"/>
        <v>?</v>
      </c>
      <c r="AJ1771" s="31" t="str">
        <f t="shared" si="446"/>
        <v>?</v>
      </c>
      <c r="AK1771" s="31" t="str">
        <f t="shared" si="447"/>
        <v>?</v>
      </c>
      <c r="AL1771" s="31" t="str">
        <f t="shared" si="448"/>
        <v>?</v>
      </c>
      <c r="AM1771" s="39" t="str">
        <f t="shared" si="449"/>
        <v/>
      </c>
      <c r="AN1771" s="31" t="str">
        <f t="shared" si="450"/>
        <v/>
      </c>
      <c r="AO1771" s="32" t="str">
        <f t="shared" si="451"/>
        <v/>
      </c>
      <c r="AP1771" s="32" t="str">
        <f t="shared" si="452"/>
        <v/>
      </c>
      <c r="AQ1771" s="32" t="str">
        <f t="shared" si="453"/>
        <v/>
      </c>
      <c r="AR1771" s="32" t="str">
        <f t="shared" si="454"/>
        <v/>
      </c>
      <c r="AS1771" s="32" t="str">
        <f t="shared" si="455"/>
        <v/>
      </c>
      <c r="AT1771" s="96" t="str">
        <f t="shared" si="456"/>
        <v xml:space="preserve"> </v>
      </c>
    </row>
    <row r="1772" spans="1:46" ht="14.25">
      <c r="A1772" s="84"/>
      <c r="B1772" s="101"/>
      <c r="C1772" s="102"/>
      <c r="D1772" s="102"/>
      <c r="E1772" s="102"/>
      <c r="F1772" s="103"/>
      <c r="H1772" s="104"/>
      <c r="J1772" s="101"/>
      <c r="K1772" s="102"/>
      <c r="L1772" s="102"/>
      <c r="M1772" s="102"/>
      <c r="N1772" s="102"/>
      <c r="O1772" s="102"/>
      <c r="P1772" s="102"/>
      <c r="Q1772" s="102"/>
      <c r="R1772" s="105"/>
      <c r="T1772" s="101"/>
      <c r="U1772" s="102"/>
      <c r="V1772" s="102"/>
      <c r="W1772" s="102"/>
      <c r="X1772" s="106"/>
      <c r="Z1772" s="107"/>
      <c r="AA1772" s="108"/>
      <c r="AB1772" s="108"/>
      <c r="AC1772" s="108"/>
      <c r="AD1772" s="109"/>
      <c r="AF1772" s="32" t="str">
        <f t="shared" si="442"/>
        <v/>
      </c>
      <c r="AG1772" s="31" t="str">
        <f t="shared" si="443"/>
        <v>?</v>
      </c>
      <c r="AH1772" s="31" t="str">
        <f t="shared" si="444"/>
        <v>?</v>
      </c>
      <c r="AI1772" s="31" t="str">
        <f t="shared" si="445"/>
        <v>?</v>
      </c>
      <c r="AJ1772" s="31" t="str">
        <f t="shared" si="446"/>
        <v>?</v>
      </c>
      <c r="AK1772" s="31" t="str">
        <f t="shared" si="447"/>
        <v>?</v>
      </c>
      <c r="AL1772" s="31" t="str">
        <f t="shared" si="448"/>
        <v>?</v>
      </c>
      <c r="AM1772" s="39" t="str">
        <f t="shared" si="449"/>
        <v/>
      </c>
      <c r="AN1772" s="31" t="str">
        <f t="shared" si="450"/>
        <v/>
      </c>
      <c r="AO1772" s="32" t="str">
        <f t="shared" si="451"/>
        <v/>
      </c>
      <c r="AP1772" s="32" t="str">
        <f t="shared" si="452"/>
        <v/>
      </c>
      <c r="AQ1772" s="32" t="str">
        <f t="shared" si="453"/>
        <v/>
      </c>
      <c r="AR1772" s="32" t="str">
        <f t="shared" si="454"/>
        <v/>
      </c>
      <c r="AS1772" s="32" t="str">
        <f t="shared" si="455"/>
        <v/>
      </c>
      <c r="AT1772" s="96" t="str">
        <f t="shared" si="456"/>
        <v xml:space="preserve"> </v>
      </c>
    </row>
    <row r="1773" spans="1:46" ht="14.25">
      <c r="A1773" s="84"/>
      <c r="B1773" s="101"/>
      <c r="C1773" s="102"/>
      <c r="D1773" s="102"/>
      <c r="E1773" s="102"/>
      <c r="F1773" s="103"/>
      <c r="H1773" s="104"/>
      <c r="J1773" s="101"/>
      <c r="K1773" s="102"/>
      <c r="L1773" s="102"/>
      <c r="M1773" s="102"/>
      <c r="N1773" s="102"/>
      <c r="O1773" s="102"/>
      <c r="P1773" s="102"/>
      <c r="Q1773" s="102"/>
      <c r="R1773" s="105"/>
      <c r="T1773" s="101"/>
      <c r="U1773" s="102"/>
      <c r="V1773" s="102"/>
      <c r="W1773" s="102"/>
      <c r="X1773" s="106"/>
      <c r="Z1773" s="107"/>
      <c r="AA1773" s="108"/>
      <c r="AB1773" s="108"/>
      <c r="AC1773" s="108"/>
      <c r="AD1773" s="109"/>
      <c r="AF1773" s="32" t="str">
        <f t="shared" si="442"/>
        <v/>
      </c>
      <c r="AG1773" s="31" t="str">
        <f t="shared" si="443"/>
        <v>?</v>
      </c>
      <c r="AH1773" s="31" t="str">
        <f t="shared" si="444"/>
        <v>?</v>
      </c>
      <c r="AI1773" s="31" t="str">
        <f t="shared" si="445"/>
        <v>?</v>
      </c>
      <c r="AJ1773" s="31" t="str">
        <f t="shared" si="446"/>
        <v>?</v>
      </c>
      <c r="AK1773" s="31" t="str">
        <f t="shared" si="447"/>
        <v>?</v>
      </c>
      <c r="AL1773" s="31" t="str">
        <f t="shared" si="448"/>
        <v>?</v>
      </c>
      <c r="AM1773" s="39" t="str">
        <f t="shared" si="449"/>
        <v/>
      </c>
      <c r="AN1773" s="31" t="str">
        <f t="shared" si="450"/>
        <v/>
      </c>
      <c r="AO1773" s="32" t="str">
        <f t="shared" si="451"/>
        <v/>
      </c>
      <c r="AP1773" s="32" t="str">
        <f t="shared" si="452"/>
        <v/>
      </c>
      <c r="AQ1773" s="32" t="str">
        <f t="shared" si="453"/>
        <v/>
      </c>
      <c r="AR1773" s="32" t="str">
        <f t="shared" si="454"/>
        <v/>
      </c>
      <c r="AS1773" s="32" t="str">
        <f t="shared" si="455"/>
        <v/>
      </c>
      <c r="AT1773" s="96" t="str">
        <f t="shared" si="456"/>
        <v xml:space="preserve"> </v>
      </c>
    </row>
    <row r="1774" spans="1:46" ht="14.25">
      <c r="A1774" s="84"/>
      <c r="B1774" s="101"/>
      <c r="C1774" s="102"/>
      <c r="D1774" s="102"/>
      <c r="E1774" s="102"/>
      <c r="F1774" s="103"/>
      <c r="H1774" s="104"/>
      <c r="J1774" s="101"/>
      <c r="K1774" s="102"/>
      <c r="L1774" s="102"/>
      <c r="M1774" s="102"/>
      <c r="N1774" s="102"/>
      <c r="O1774" s="102"/>
      <c r="P1774" s="102"/>
      <c r="Q1774" s="102"/>
      <c r="R1774" s="105"/>
      <c r="T1774" s="101"/>
      <c r="U1774" s="102"/>
      <c r="V1774" s="102"/>
      <c r="W1774" s="102"/>
      <c r="X1774" s="106"/>
      <c r="Z1774" s="107"/>
      <c r="AA1774" s="108"/>
      <c r="AB1774" s="108"/>
      <c r="AC1774" s="108"/>
      <c r="AD1774" s="109"/>
      <c r="AF1774" s="32" t="str">
        <f t="shared" si="442"/>
        <v/>
      </c>
      <c r="AG1774" s="31" t="str">
        <f t="shared" si="443"/>
        <v>?</v>
      </c>
      <c r="AH1774" s="31" t="str">
        <f t="shared" si="444"/>
        <v>?</v>
      </c>
      <c r="AI1774" s="31" t="str">
        <f t="shared" si="445"/>
        <v>?</v>
      </c>
      <c r="AJ1774" s="31" t="str">
        <f t="shared" si="446"/>
        <v>?</v>
      </c>
      <c r="AK1774" s="31" t="str">
        <f t="shared" si="447"/>
        <v>?</v>
      </c>
      <c r="AL1774" s="31" t="str">
        <f t="shared" si="448"/>
        <v>?</v>
      </c>
      <c r="AM1774" s="39" t="str">
        <f t="shared" si="449"/>
        <v/>
      </c>
      <c r="AN1774" s="31" t="str">
        <f t="shared" si="450"/>
        <v/>
      </c>
      <c r="AO1774" s="32" t="str">
        <f t="shared" si="451"/>
        <v/>
      </c>
      <c r="AP1774" s="32" t="str">
        <f t="shared" si="452"/>
        <v/>
      </c>
      <c r="AQ1774" s="32" t="str">
        <f t="shared" si="453"/>
        <v/>
      </c>
      <c r="AR1774" s="32" t="str">
        <f t="shared" si="454"/>
        <v/>
      </c>
      <c r="AS1774" s="32" t="str">
        <f t="shared" si="455"/>
        <v/>
      </c>
      <c r="AT1774" s="96" t="str">
        <f t="shared" si="456"/>
        <v xml:space="preserve"> </v>
      </c>
    </row>
    <row r="1775" spans="1:46" ht="14.25">
      <c r="A1775" s="84"/>
      <c r="B1775" s="101"/>
      <c r="C1775" s="102"/>
      <c r="D1775" s="102"/>
      <c r="E1775" s="102"/>
      <c r="F1775" s="103"/>
      <c r="H1775" s="104"/>
      <c r="J1775" s="101"/>
      <c r="K1775" s="102"/>
      <c r="L1775" s="102"/>
      <c r="M1775" s="102"/>
      <c r="N1775" s="102"/>
      <c r="O1775" s="102"/>
      <c r="P1775" s="102"/>
      <c r="Q1775" s="102"/>
      <c r="R1775" s="105"/>
      <c r="T1775" s="101"/>
      <c r="U1775" s="102"/>
      <c r="V1775" s="102"/>
      <c r="W1775" s="102"/>
      <c r="X1775" s="106"/>
      <c r="Z1775" s="107"/>
      <c r="AA1775" s="108"/>
      <c r="AB1775" s="108"/>
      <c r="AC1775" s="108"/>
      <c r="AD1775" s="109"/>
      <c r="AF1775" s="32" t="str">
        <f t="shared" si="442"/>
        <v/>
      </c>
      <c r="AG1775" s="31" t="str">
        <f t="shared" si="443"/>
        <v>?</v>
      </c>
      <c r="AH1775" s="31" t="str">
        <f t="shared" si="444"/>
        <v>?</v>
      </c>
      <c r="AI1775" s="31" t="str">
        <f t="shared" si="445"/>
        <v>?</v>
      </c>
      <c r="AJ1775" s="31" t="str">
        <f t="shared" si="446"/>
        <v>?</v>
      </c>
      <c r="AK1775" s="31" t="str">
        <f t="shared" si="447"/>
        <v>?</v>
      </c>
      <c r="AL1775" s="31" t="str">
        <f t="shared" si="448"/>
        <v>?</v>
      </c>
      <c r="AM1775" s="39" t="str">
        <f t="shared" si="449"/>
        <v/>
      </c>
      <c r="AN1775" s="31" t="str">
        <f t="shared" si="450"/>
        <v/>
      </c>
      <c r="AO1775" s="32" t="str">
        <f t="shared" si="451"/>
        <v/>
      </c>
      <c r="AP1775" s="32" t="str">
        <f t="shared" si="452"/>
        <v/>
      </c>
      <c r="AQ1775" s="32" t="str">
        <f t="shared" si="453"/>
        <v/>
      </c>
      <c r="AR1775" s="32" t="str">
        <f t="shared" si="454"/>
        <v/>
      </c>
      <c r="AS1775" s="32" t="str">
        <f t="shared" si="455"/>
        <v/>
      </c>
      <c r="AT1775" s="96" t="str">
        <f t="shared" si="456"/>
        <v xml:space="preserve"> </v>
      </c>
    </row>
    <row r="1776" spans="1:46" ht="14.25">
      <c r="A1776" s="84"/>
      <c r="B1776" s="101"/>
      <c r="C1776" s="102"/>
      <c r="D1776" s="102"/>
      <c r="E1776" s="102"/>
      <c r="F1776" s="103"/>
      <c r="H1776" s="104"/>
      <c r="J1776" s="101"/>
      <c r="K1776" s="102"/>
      <c r="L1776" s="102"/>
      <c r="M1776" s="102"/>
      <c r="N1776" s="102"/>
      <c r="O1776" s="102"/>
      <c r="P1776" s="102"/>
      <c r="Q1776" s="102"/>
      <c r="R1776" s="105"/>
      <c r="T1776" s="101"/>
      <c r="U1776" s="102"/>
      <c r="V1776" s="102"/>
      <c r="W1776" s="102"/>
      <c r="X1776" s="106"/>
      <c r="Z1776" s="107"/>
      <c r="AA1776" s="108"/>
      <c r="AB1776" s="108"/>
      <c r="AC1776" s="108"/>
      <c r="AD1776" s="109"/>
      <c r="AF1776" s="32" t="str">
        <f t="shared" si="442"/>
        <v/>
      </c>
      <c r="AG1776" s="31" t="str">
        <f t="shared" si="443"/>
        <v>?</v>
      </c>
      <c r="AH1776" s="31" t="str">
        <f t="shared" si="444"/>
        <v>?</v>
      </c>
      <c r="AI1776" s="31" t="str">
        <f t="shared" si="445"/>
        <v>?</v>
      </c>
      <c r="AJ1776" s="31" t="str">
        <f t="shared" si="446"/>
        <v>?</v>
      </c>
      <c r="AK1776" s="31" t="str">
        <f t="shared" si="447"/>
        <v>?</v>
      </c>
      <c r="AL1776" s="31" t="str">
        <f t="shared" si="448"/>
        <v>?</v>
      </c>
      <c r="AM1776" s="39" t="str">
        <f t="shared" si="449"/>
        <v/>
      </c>
      <c r="AN1776" s="31" t="str">
        <f t="shared" si="450"/>
        <v/>
      </c>
      <c r="AO1776" s="32" t="str">
        <f t="shared" si="451"/>
        <v/>
      </c>
      <c r="AP1776" s="32" t="str">
        <f t="shared" si="452"/>
        <v/>
      </c>
      <c r="AQ1776" s="32" t="str">
        <f t="shared" si="453"/>
        <v/>
      </c>
      <c r="AR1776" s="32" t="str">
        <f t="shared" si="454"/>
        <v/>
      </c>
      <c r="AS1776" s="32" t="str">
        <f t="shared" si="455"/>
        <v/>
      </c>
      <c r="AT1776" s="96" t="str">
        <f t="shared" si="456"/>
        <v xml:space="preserve"> </v>
      </c>
    </row>
    <row r="1777" spans="1:46" ht="14.25">
      <c r="A1777" s="84"/>
      <c r="B1777" s="101"/>
      <c r="C1777" s="102"/>
      <c r="D1777" s="102"/>
      <c r="E1777" s="102"/>
      <c r="F1777" s="103"/>
      <c r="H1777" s="104"/>
      <c r="J1777" s="101"/>
      <c r="K1777" s="102"/>
      <c r="L1777" s="102"/>
      <c r="M1777" s="102"/>
      <c r="N1777" s="102"/>
      <c r="O1777" s="102"/>
      <c r="P1777" s="102"/>
      <c r="Q1777" s="102"/>
      <c r="R1777" s="105"/>
      <c r="T1777" s="101"/>
      <c r="U1777" s="102"/>
      <c r="V1777" s="102"/>
      <c r="W1777" s="102"/>
      <c r="X1777" s="106"/>
      <c r="Z1777" s="107"/>
      <c r="AA1777" s="108"/>
      <c r="AB1777" s="108"/>
      <c r="AC1777" s="108"/>
      <c r="AD1777" s="109"/>
      <c r="AF1777" s="32" t="str">
        <f t="shared" si="442"/>
        <v/>
      </c>
      <c r="AG1777" s="31" t="str">
        <f t="shared" si="443"/>
        <v>?</v>
      </c>
      <c r="AH1777" s="31" t="str">
        <f t="shared" si="444"/>
        <v>?</v>
      </c>
      <c r="AI1777" s="31" t="str">
        <f t="shared" si="445"/>
        <v>?</v>
      </c>
      <c r="AJ1777" s="31" t="str">
        <f t="shared" si="446"/>
        <v>?</v>
      </c>
      <c r="AK1777" s="31" t="str">
        <f t="shared" si="447"/>
        <v>?</v>
      </c>
      <c r="AL1777" s="31" t="str">
        <f t="shared" si="448"/>
        <v>?</v>
      </c>
      <c r="AM1777" s="39" t="str">
        <f t="shared" si="449"/>
        <v/>
      </c>
      <c r="AN1777" s="31" t="str">
        <f t="shared" si="450"/>
        <v/>
      </c>
      <c r="AO1777" s="32" t="str">
        <f t="shared" si="451"/>
        <v/>
      </c>
      <c r="AP1777" s="32" t="str">
        <f t="shared" si="452"/>
        <v/>
      </c>
      <c r="AQ1777" s="32" t="str">
        <f t="shared" si="453"/>
        <v/>
      </c>
      <c r="AR1777" s="32" t="str">
        <f t="shared" si="454"/>
        <v/>
      </c>
      <c r="AS1777" s="32" t="str">
        <f t="shared" si="455"/>
        <v/>
      </c>
      <c r="AT1777" s="96" t="str">
        <f t="shared" si="456"/>
        <v xml:space="preserve"> </v>
      </c>
    </row>
    <row r="1778" spans="1:46" ht="14.25">
      <c r="A1778" s="84"/>
      <c r="B1778" s="101"/>
      <c r="C1778" s="102"/>
      <c r="D1778" s="102"/>
      <c r="E1778" s="102"/>
      <c r="F1778" s="103"/>
      <c r="H1778" s="104"/>
      <c r="J1778" s="101"/>
      <c r="K1778" s="102"/>
      <c r="L1778" s="102"/>
      <c r="M1778" s="102"/>
      <c r="N1778" s="102"/>
      <c r="O1778" s="102"/>
      <c r="P1778" s="102"/>
      <c r="Q1778" s="102"/>
      <c r="R1778" s="105"/>
      <c r="T1778" s="101"/>
      <c r="U1778" s="102"/>
      <c r="V1778" s="102"/>
      <c r="W1778" s="102"/>
      <c r="X1778" s="106"/>
      <c r="Z1778" s="107"/>
      <c r="AA1778" s="108"/>
      <c r="AB1778" s="108"/>
      <c r="AC1778" s="108"/>
      <c r="AD1778" s="109"/>
      <c r="AF1778" s="32" t="str">
        <f t="shared" si="442"/>
        <v/>
      </c>
      <c r="AG1778" s="31" t="str">
        <f t="shared" si="443"/>
        <v>?</v>
      </c>
      <c r="AH1778" s="31" t="str">
        <f t="shared" si="444"/>
        <v>?</v>
      </c>
      <c r="AI1778" s="31" t="str">
        <f t="shared" si="445"/>
        <v>?</v>
      </c>
      <c r="AJ1778" s="31" t="str">
        <f t="shared" si="446"/>
        <v>?</v>
      </c>
      <c r="AK1778" s="31" t="str">
        <f t="shared" si="447"/>
        <v>?</v>
      </c>
      <c r="AL1778" s="31" t="str">
        <f t="shared" si="448"/>
        <v>?</v>
      </c>
      <c r="AM1778" s="39" t="str">
        <f t="shared" si="449"/>
        <v/>
      </c>
      <c r="AN1778" s="31" t="str">
        <f t="shared" si="450"/>
        <v/>
      </c>
      <c r="AO1778" s="32" t="str">
        <f t="shared" si="451"/>
        <v/>
      </c>
      <c r="AP1778" s="32" t="str">
        <f t="shared" si="452"/>
        <v/>
      </c>
      <c r="AQ1778" s="32" t="str">
        <f t="shared" si="453"/>
        <v/>
      </c>
      <c r="AR1778" s="32" t="str">
        <f t="shared" si="454"/>
        <v/>
      </c>
      <c r="AS1778" s="32" t="str">
        <f t="shared" si="455"/>
        <v/>
      </c>
      <c r="AT1778" s="96" t="str">
        <f t="shared" si="456"/>
        <v xml:space="preserve"> </v>
      </c>
    </row>
    <row r="1779" spans="1:46" ht="14.25">
      <c r="A1779" s="84"/>
      <c r="B1779" s="101"/>
      <c r="C1779" s="102"/>
      <c r="D1779" s="102"/>
      <c r="E1779" s="102"/>
      <c r="F1779" s="103"/>
      <c r="H1779" s="104"/>
      <c r="J1779" s="101"/>
      <c r="K1779" s="102"/>
      <c r="L1779" s="102"/>
      <c r="M1779" s="102"/>
      <c r="N1779" s="102"/>
      <c r="O1779" s="102"/>
      <c r="P1779" s="102"/>
      <c r="Q1779" s="102"/>
      <c r="R1779" s="105"/>
      <c r="T1779" s="101"/>
      <c r="U1779" s="102"/>
      <c r="V1779" s="102"/>
      <c r="W1779" s="102"/>
      <c r="X1779" s="106"/>
      <c r="Z1779" s="107"/>
      <c r="AA1779" s="108"/>
      <c r="AB1779" s="108"/>
      <c r="AC1779" s="108"/>
      <c r="AD1779" s="109"/>
      <c r="AF1779" s="32" t="str">
        <f t="shared" si="442"/>
        <v/>
      </c>
      <c r="AG1779" s="31" t="str">
        <f t="shared" si="443"/>
        <v>?</v>
      </c>
      <c r="AH1779" s="31" t="str">
        <f t="shared" si="444"/>
        <v>?</v>
      </c>
      <c r="AI1779" s="31" t="str">
        <f t="shared" si="445"/>
        <v>?</v>
      </c>
      <c r="AJ1779" s="31" t="str">
        <f t="shared" si="446"/>
        <v>?</v>
      </c>
      <c r="AK1779" s="31" t="str">
        <f t="shared" si="447"/>
        <v>?</v>
      </c>
      <c r="AL1779" s="31" t="str">
        <f t="shared" si="448"/>
        <v>?</v>
      </c>
      <c r="AM1779" s="39" t="str">
        <f t="shared" si="449"/>
        <v/>
      </c>
      <c r="AN1779" s="31" t="str">
        <f t="shared" si="450"/>
        <v/>
      </c>
      <c r="AO1779" s="32" t="str">
        <f t="shared" si="451"/>
        <v/>
      </c>
      <c r="AP1779" s="32" t="str">
        <f t="shared" si="452"/>
        <v/>
      </c>
      <c r="AQ1779" s="32" t="str">
        <f t="shared" si="453"/>
        <v/>
      </c>
      <c r="AR1779" s="32" t="str">
        <f t="shared" si="454"/>
        <v/>
      </c>
      <c r="AS1779" s="32" t="str">
        <f t="shared" si="455"/>
        <v/>
      </c>
      <c r="AT1779" s="96" t="str">
        <f t="shared" si="456"/>
        <v xml:space="preserve"> </v>
      </c>
    </row>
    <row r="1780" spans="1:46" ht="14.25">
      <c r="A1780" s="84"/>
      <c r="B1780" s="101"/>
      <c r="C1780" s="102"/>
      <c r="D1780" s="102"/>
      <c r="E1780" s="102"/>
      <c r="F1780" s="103"/>
      <c r="H1780" s="104"/>
      <c r="J1780" s="101"/>
      <c r="K1780" s="102"/>
      <c r="L1780" s="102"/>
      <c r="M1780" s="102"/>
      <c r="N1780" s="102"/>
      <c r="O1780" s="102"/>
      <c r="P1780" s="102"/>
      <c r="Q1780" s="102"/>
      <c r="R1780" s="105"/>
      <c r="T1780" s="101"/>
      <c r="U1780" s="102"/>
      <c r="V1780" s="102"/>
      <c r="W1780" s="102"/>
      <c r="X1780" s="106"/>
      <c r="Z1780" s="107"/>
      <c r="AA1780" s="108"/>
      <c r="AB1780" s="108"/>
      <c r="AC1780" s="108"/>
      <c r="AD1780" s="109"/>
      <c r="AF1780" s="32" t="str">
        <f t="shared" si="442"/>
        <v/>
      </c>
      <c r="AG1780" s="31" t="str">
        <f t="shared" si="443"/>
        <v>?</v>
      </c>
      <c r="AH1780" s="31" t="str">
        <f t="shared" si="444"/>
        <v>?</v>
      </c>
      <c r="AI1780" s="31" t="str">
        <f t="shared" si="445"/>
        <v>?</v>
      </c>
      <c r="AJ1780" s="31" t="str">
        <f t="shared" si="446"/>
        <v>?</v>
      </c>
      <c r="AK1780" s="31" t="str">
        <f t="shared" si="447"/>
        <v>?</v>
      </c>
      <c r="AL1780" s="31" t="str">
        <f t="shared" si="448"/>
        <v>?</v>
      </c>
      <c r="AM1780" s="39" t="str">
        <f t="shared" si="449"/>
        <v/>
      </c>
      <c r="AN1780" s="31" t="str">
        <f t="shared" si="450"/>
        <v/>
      </c>
      <c r="AO1780" s="32" t="str">
        <f t="shared" si="451"/>
        <v/>
      </c>
      <c r="AP1780" s="32" t="str">
        <f t="shared" si="452"/>
        <v/>
      </c>
      <c r="AQ1780" s="32" t="str">
        <f t="shared" si="453"/>
        <v/>
      </c>
      <c r="AR1780" s="32" t="str">
        <f t="shared" si="454"/>
        <v/>
      </c>
      <c r="AS1780" s="32" t="str">
        <f t="shared" si="455"/>
        <v/>
      </c>
      <c r="AT1780" s="96" t="str">
        <f t="shared" si="456"/>
        <v xml:space="preserve"> </v>
      </c>
    </row>
    <row r="1781" spans="1:46" ht="14.25">
      <c r="A1781" s="84"/>
      <c r="B1781" s="101"/>
      <c r="C1781" s="102"/>
      <c r="D1781" s="102"/>
      <c r="E1781" s="102"/>
      <c r="F1781" s="103"/>
      <c r="H1781" s="104"/>
      <c r="J1781" s="101"/>
      <c r="K1781" s="102"/>
      <c r="L1781" s="102"/>
      <c r="M1781" s="102"/>
      <c r="N1781" s="102"/>
      <c r="O1781" s="102"/>
      <c r="P1781" s="102"/>
      <c r="Q1781" s="102"/>
      <c r="R1781" s="105"/>
      <c r="T1781" s="101"/>
      <c r="U1781" s="102"/>
      <c r="V1781" s="102"/>
      <c r="W1781" s="102"/>
      <c r="X1781" s="106"/>
      <c r="Z1781" s="107"/>
      <c r="AA1781" s="108"/>
      <c r="AB1781" s="108"/>
      <c r="AC1781" s="108"/>
      <c r="AD1781" s="109"/>
      <c r="AF1781" s="32" t="str">
        <f t="shared" si="442"/>
        <v/>
      </c>
      <c r="AG1781" s="31" t="str">
        <f t="shared" si="443"/>
        <v>?</v>
      </c>
      <c r="AH1781" s="31" t="str">
        <f t="shared" si="444"/>
        <v>?</v>
      </c>
      <c r="AI1781" s="31" t="str">
        <f t="shared" si="445"/>
        <v>?</v>
      </c>
      <c r="AJ1781" s="31" t="str">
        <f t="shared" si="446"/>
        <v>?</v>
      </c>
      <c r="AK1781" s="31" t="str">
        <f t="shared" si="447"/>
        <v>?</v>
      </c>
      <c r="AL1781" s="31" t="str">
        <f t="shared" si="448"/>
        <v>?</v>
      </c>
      <c r="AM1781" s="39" t="str">
        <f t="shared" si="449"/>
        <v/>
      </c>
      <c r="AN1781" s="31" t="str">
        <f t="shared" si="450"/>
        <v/>
      </c>
      <c r="AO1781" s="32" t="str">
        <f t="shared" si="451"/>
        <v/>
      </c>
      <c r="AP1781" s="32" t="str">
        <f t="shared" si="452"/>
        <v/>
      </c>
      <c r="AQ1781" s="32" t="str">
        <f t="shared" si="453"/>
        <v/>
      </c>
      <c r="AR1781" s="32" t="str">
        <f t="shared" si="454"/>
        <v/>
      </c>
      <c r="AS1781" s="32" t="str">
        <f t="shared" si="455"/>
        <v/>
      </c>
      <c r="AT1781" s="96" t="str">
        <f t="shared" si="456"/>
        <v xml:space="preserve"> </v>
      </c>
    </row>
    <row r="1782" spans="1:46" ht="14.25">
      <c r="A1782" s="84"/>
      <c r="B1782" s="101"/>
      <c r="C1782" s="102"/>
      <c r="D1782" s="102"/>
      <c r="E1782" s="102"/>
      <c r="F1782" s="103"/>
      <c r="H1782" s="104"/>
      <c r="J1782" s="101"/>
      <c r="K1782" s="102"/>
      <c r="L1782" s="102"/>
      <c r="M1782" s="102"/>
      <c r="N1782" s="102"/>
      <c r="O1782" s="102"/>
      <c r="P1782" s="102"/>
      <c r="Q1782" s="102"/>
      <c r="R1782" s="105"/>
      <c r="T1782" s="101"/>
      <c r="U1782" s="102"/>
      <c r="V1782" s="102"/>
      <c r="W1782" s="102"/>
      <c r="X1782" s="106"/>
      <c r="Z1782" s="107"/>
      <c r="AA1782" s="108"/>
      <c r="AB1782" s="108"/>
      <c r="AC1782" s="108"/>
      <c r="AD1782" s="109"/>
      <c r="AF1782" s="32" t="str">
        <f t="shared" si="442"/>
        <v/>
      </c>
      <c r="AG1782" s="31" t="str">
        <f t="shared" si="443"/>
        <v>?</v>
      </c>
      <c r="AH1782" s="31" t="str">
        <f t="shared" si="444"/>
        <v>?</v>
      </c>
      <c r="AI1782" s="31" t="str">
        <f t="shared" si="445"/>
        <v>?</v>
      </c>
      <c r="AJ1782" s="31" t="str">
        <f t="shared" si="446"/>
        <v>?</v>
      </c>
      <c r="AK1782" s="31" t="str">
        <f t="shared" si="447"/>
        <v>?</v>
      </c>
      <c r="AL1782" s="31" t="str">
        <f t="shared" si="448"/>
        <v>?</v>
      </c>
      <c r="AM1782" s="39" t="str">
        <f t="shared" si="449"/>
        <v/>
      </c>
      <c r="AN1782" s="31" t="str">
        <f t="shared" si="450"/>
        <v/>
      </c>
      <c r="AO1782" s="32" t="str">
        <f t="shared" si="451"/>
        <v/>
      </c>
      <c r="AP1782" s="32" t="str">
        <f t="shared" si="452"/>
        <v/>
      </c>
      <c r="AQ1782" s="32" t="str">
        <f t="shared" si="453"/>
        <v/>
      </c>
      <c r="AR1782" s="32" t="str">
        <f t="shared" si="454"/>
        <v/>
      </c>
      <c r="AS1782" s="32" t="str">
        <f t="shared" si="455"/>
        <v/>
      </c>
      <c r="AT1782" s="96" t="str">
        <f t="shared" si="456"/>
        <v xml:space="preserve"> </v>
      </c>
    </row>
    <row r="1783" spans="1:46" ht="14.25">
      <c r="A1783" s="84"/>
      <c r="B1783" s="101"/>
      <c r="C1783" s="102"/>
      <c r="D1783" s="102"/>
      <c r="E1783" s="102"/>
      <c r="F1783" s="103"/>
      <c r="H1783" s="104"/>
      <c r="J1783" s="101"/>
      <c r="K1783" s="102"/>
      <c r="L1783" s="102"/>
      <c r="M1783" s="102"/>
      <c r="N1783" s="102"/>
      <c r="O1783" s="102"/>
      <c r="P1783" s="102"/>
      <c r="Q1783" s="102"/>
      <c r="R1783" s="105"/>
      <c r="T1783" s="101"/>
      <c r="U1783" s="102"/>
      <c r="V1783" s="102"/>
      <c r="W1783" s="102"/>
      <c r="X1783" s="106"/>
      <c r="Z1783" s="107"/>
      <c r="AA1783" s="108"/>
      <c r="AB1783" s="108"/>
      <c r="AC1783" s="108"/>
      <c r="AD1783" s="109"/>
      <c r="AF1783" s="32" t="str">
        <f t="shared" si="442"/>
        <v/>
      </c>
      <c r="AG1783" s="31" t="str">
        <f t="shared" si="443"/>
        <v>?</v>
      </c>
      <c r="AH1783" s="31" t="str">
        <f t="shared" si="444"/>
        <v>?</v>
      </c>
      <c r="AI1783" s="31" t="str">
        <f t="shared" si="445"/>
        <v>?</v>
      </c>
      <c r="AJ1783" s="31" t="str">
        <f t="shared" si="446"/>
        <v>?</v>
      </c>
      <c r="AK1783" s="31" t="str">
        <f t="shared" si="447"/>
        <v>?</v>
      </c>
      <c r="AL1783" s="31" t="str">
        <f t="shared" si="448"/>
        <v>?</v>
      </c>
      <c r="AM1783" s="39" t="str">
        <f t="shared" si="449"/>
        <v/>
      </c>
      <c r="AN1783" s="31" t="str">
        <f t="shared" si="450"/>
        <v/>
      </c>
      <c r="AO1783" s="32" t="str">
        <f t="shared" si="451"/>
        <v/>
      </c>
      <c r="AP1783" s="32" t="str">
        <f t="shared" si="452"/>
        <v/>
      </c>
      <c r="AQ1783" s="32" t="str">
        <f t="shared" si="453"/>
        <v/>
      </c>
      <c r="AR1783" s="32" t="str">
        <f t="shared" si="454"/>
        <v/>
      </c>
      <c r="AS1783" s="32" t="str">
        <f t="shared" si="455"/>
        <v/>
      </c>
      <c r="AT1783" s="96" t="str">
        <f t="shared" si="456"/>
        <v xml:space="preserve"> </v>
      </c>
    </row>
    <row r="1784" spans="1:46" ht="14.25">
      <c r="A1784" s="84"/>
      <c r="B1784" s="101"/>
      <c r="C1784" s="102"/>
      <c r="D1784" s="102"/>
      <c r="E1784" s="102"/>
      <c r="F1784" s="103"/>
      <c r="H1784" s="104"/>
      <c r="J1784" s="101"/>
      <c r="K1784" s="102"/>
      <c r="L1784" s="102"/>
      <c r="M1784" s="102"/>
      <c r="N1784" s="102"/>
      <c r="O1784" s="102"/>
      <c r="P1784" s="102"/>
      <c r="Q1784" s="102"/>
      <c r="R1784" s="105"/>
      <c r="T1784" s="101"/>
      <c r="U1784" s="102"/>
      <c r="V1784" s="102"/>
      <c r="W1784" s="102"/>
      <c r="X1784" s="106"/>
      <c r="Z1784" s="107"/>
      <c r="AA1784" s="108"/>
      <c r="AB1784" s="108"/>
      <c r="AC1784" s="108"/>
      <c r="AD1784" s="109"/>
      <c r="AF1784" s="32" t="str">
        <f t="shared" si="442"/>
        <v/>
      </c>
      <c r="AG1784" s="31" t="str">
        <f t="shared" si="443"/>
        <v>?</v>
      </c>
      <c r="AH1784" s="31" t="str">
        <f t="shared" si="444"/>
        <v>?</v>
      </c>
      <c r="AI1784" s="31" t="str">
        <f t="shared" si="445"/>
        <v>?</v>
      </c>
      <c r="AJ1784" s="31" t="str">
        <f t="shared" si="446"/>
        <v>?</v>
      </c>
      <c r="AK1784" s="31" t="str">
        <f t="shared" si="447"/>
        <v>?</v>
      </c>
      <c r="AL1784" s="31" t="str">
        <f t="shared" si="448"/>
        <v>?</v>
      </c>
      <c r="AM1784" s="39" t="str">
        <f t="shared" si="449"/>
        <v/>
      </c>
      <c r="AN1784" s="31" t="str">
        <f t="shared" si="450"/>
        <v/>
      </c>
      <c r="AO1784" s="32" t="str">
        <f t="shared" si="451"/>
        <v/>
      </c>
      <c r="AP1784" s="32" t="str">
        <f t="shared" si="452"/>
        <v/>
      </c>
      <c r="AQ1784" s="32" t="str">
        <f t="shared" si="453"/>
        <v/>
      </c>
      <c r="AR1784" s="32" t="str">
        <f t="shared" si="454"/>
        <v/>
      </c>
      <c r="AS1784" s="32" t="str">
        <f t="shared" si="455"/>
        <v/>
      </c>
      <c r="AT1784" s="96" t="str">
        <f t="shared" si="456"/>
        <v xml:space="preserve"> </v>
      </c>
    </row>
    <row r="1785" spans="1:46" ht="14.25">
      <c r="A1785" s="84"/>
      <c r="B1785" s="101"/>
      <c r="C1785" s="102"/>
      <c r="D1785" s="102"/>
      <c r="E1785" s="102"/>
      <c r="F1785" s="103"/>
      <c r="H1785" s="104"/>
      <c r="J1785" s="101"/>
      <c r="K1785" s="102"/>
      <c r="L1785" s="102"/>
      <c r="M1785" s="102"/>
      <c r="N1785" s="102"/>
      <c r="O1785" s="102"/>
      <c r="P1785" s="102"/>
      <c r="Q1785" s="102"/>
      <c r="R1785" s="105"/>
      <c r="T1785" s="101"/>
      <c r="U1785" s="102"/>
      <c r="V1785" s="102"/>
      <c r="W1785" s="102"/>
      <c r="X1785" s="106"/>
      <c r="Z1785" s="107"/>
      <c r="AA1785" s="108"/>
      <c r="AB1785" s="108"/>
      <c r="AC1785" s="108"/>
      <c r="AD1785" s="109"/>
      <c r="AF1785" s="32" t="str">
        <f t="shared" si="442"/>
        <v/>
      </c>
      <c r="AG1785" s="31" t="str">
        <f t="shared" si="443"/>
        <v>?</v>
      </c>
      <c r="AH1785" s="31" t="str">
        <f t="shared" si="444"/>
        <v>?</v>
      </c>
      <c r="AI1785" s="31" t="str">
        <f t="shared" si="445"/>
        <v>?</v>
      </c>
      <c r="AJ1785" s="31" t="str">
        <f t="shared" si="446"/>
        <v>?</v>
      </c>
      <c r="AK1785" s="31" t="str">
        <f t="shared" si="447"/>
        <v>?</v>
      </c>
      <c r="AL1785" s="31" t="str">
        <f t="shared" si="448"/>
        <v>?</v>
      </c>
      <c r="AM1785" s="39" t="str">
        <f t="shared" si="449"/>
        <v/>
      </c>
      <c r="AN1785" s="31" t="str">
        <f t="shared" si="450"/>
        <v/>
      </c>
      <c r="AO1785" s="32" t="str">
        <f t="shared" si="451"/>
        <v/>
      </c>
      <c r="AP1785" s="32" t="str">
        <f t="shared" si="452"/>
        <v/>
      </c>
      <c r="AQ1785" s="32" t="str">
        <f t="shared" si="453"/>
        <v/>
      </c>
      <c r="AR1785" s="32" t="str">
        <f t="shared" si="454"/>
        <v/>
      </c>
      <c r="AS1785" s="32" t="str">
        <f t="shared" si="455"/>
        <v/>
      </c>
      <c r="AT1785" s="96" t="str">
        <f t="shared" si="456"/>
        <v xml:space="preserve"> </v>
      </c>
    </row>
    <row r="1786" spans="1:46" ht="14.25">
      <c r="A1786" s="84"/>
      <c r="B1786" s="101"/>
      <c r="C1786" s="102"/>
      <c r="D1786" s="102"/>
      <c r="E1786" s="102"/>
      <c r="F1786" s="103"/>
      <c r="H1786" s="104"/>
      <c r="J1786" s="101"/>
      <c r="K1786" s="102"/>
      <c r="L1786" s="102"/>
      <c r="M1786" s="102"/>
      <c r="N1786" s="102"/>
      <c r="O1786" s="102"/>
      <c r="P1786" s="102"/>
      <c r="Q1786" s="102"/>
      <c r="R1786" s="105"/>
      <c r="T1786" s="101"/>
      <c r="U1786" s="102"/>
      <c r="V1786" s="102"/>
      <c r="W1786" s="102"/>
      <c r="X1786" s="106"/>
      <c r="Z1786" s="107"/>
      <c r="AA1786" s="108"/>
      <c r="AB1786" s="108"/>
      <c r="AC1786" s="108"/>
      <c r="AD1786" s="109"/>
      <c r="AF1786" s="32" t="str">
        <f t="shared" si="442"/>
        <v/>
      </c>
      <c r="AG1786" s="31" t="str">
        <f t="shared" si="443"/>
        <v>?</v>
      </c>
      <c r="AH1786" s="31" t="str">
        <f t="shared" si="444"/>
        <v>?</v>
      </c>
      <c r="AI1786" s="31" t="str">
        <f t="shared" si="445"/>
        <v>?</v>
      </c>
      <c r="AJ1786" s="31" t="str">
        <f t="shared" si="446"/>
        <v>?</v>
      </c>
      <c r="AK1786" s="31" t="str">
        <f t="shared" si="447"/>
        <v>?</v>
      </c>
      <c r="AL1786" s="31" t="str">
        <f t="shared" si="448"/>
        <v>?</v>
      </c>
      <c r="AM1786" s="39" t="str">
        <f t="shared" si="449"/>
        <v/>
      </c>
      <c r="AN1786" s="31" t="str">
        <f t="shared" si="450"/>
        <v/>
      </c>
      <c r="AO1786" s="32" t="str">
        <f t="shared" si="451"/>
        <v/>
      </c>
      <c r="AP1786" s="32" t="str">
        <f t="shared" si="452"/>
        <v/>
      </c>
      <c r="AQ1786" s="32" t="str">
        <f t="shared" si="453"/>
        <v/>
      </c>
      <c r="AR1786" s="32" t="str">
        <f t="shared" si="454"/>
        <v/>
      </c>
      <c r="AS1786" s="32" t="str">
        <f t="shared" si="455"/>
        <v/>
      </c>
      <c r="AT1786" s="96" t="str">
        <f t="shared" si="456"/>
        <v xml:space="preserve"> </v>
      </c>
    </row>
    <row r="1787" spans="1:46" ht="14.25">
      <c r="A1787" s="84"/>
      <c r="B1787" s="101"/>
      <c r="C1787" s="102"/>
      <c r="D1787" s="102"/>
      <c r="E1787" s="102"/>
      <c r="F1787" s="103"/>
      <c r="H1787" s="104"/>
      <c r="J1787" s="101"/>
      <c r="K1787" s="102"/>
      <c r="L1787" s="102"/>
      <c r="M1787" s="102"/>
      <c r="N1787" s="102"/>
      <c r="O1787" s="102"/>
      <c r="P1787" s="102"/>
      <c r="Q1787" s="102"/>
      <c r="R1787" s="105"/>
      <c r="T1787" s="101"/>
      <c r="U1787" s="102"/>
      <c r="V1787" s="102"/>
      <c r="W1787" s="102"/>
      <c r="X1787" s="106"/>
      <c r="Z1787" s="107"/>
      <c r="AA1787" s="108"/>
      <c r="AB1787" s="108"/>
      <c r="AC1787" s="108"/>
      <c r="AD1787" s="109"/>
      <c r="AF1787" s="32" t="str">
        <f t="shared" si="442"/>
        <v/>
      </c>
      <c r="AG1787" s="31" t="str">
        <f t="shared" si="443"/>
        <v>?</v>
      </c>
      <c r="AH1787" s="31" t="str">
        <f t="shared" si="444"/>
        <v>?</v>
      </c>
      <c r="AI1787" s="31" t="str">
        <f t="shared" si="445"/>
        <v>?</v>
      </c>
      <c r="AJ1787" s="31" t="str">
        <f t="shared" si="446"/>
        <v>?</v>
      </c>
      <c r="AK1787" s="31" t="str">
        <f t="shared" si="447"/>
        <v>?</v>
      </c>
      <c r="AL1787" s="31" t="str">
        <f t="shared" si="448"/>
        <v>?</v>
      </c>
      <c r="AM1787" s="39" t="str">
        <f t="shared" si="449"/>
        <v/>
      </c>
      <c r="AN1787" s="31" t="str">
        <f t="shared" si="450"/>
        <v/>
      </c>
      <c r="AO1787" s="32" t="str">
        <f t="shared" si="451"/>
        <v/>
      </c>
      <c r="AP1787" s="32" t="str">
        <f t="shared" si="452"/>
        <v/>
      </c>
      <c r="AQ1787" s="32" t="str">
        <f t="shared" si="453"/>
        <v/>
      </c>
      <c r="AR1787" s="32" t="str">
        <f t="shared" si="454"/>
        <v/>
      </c>
      <c r="AS1787" s="32" t="str">
        <f t="shared" si="455"/>
        <v/>
      </c>
      <c r="AT1787" s="96" t="str">
        <f t="shared" si="456"/>
        <v xml:space="preserve"> </v>
      </c>
    </row>
    <row r="1788" spans="1:46" ht="14.25">
      <c r="A1788" s="84"/>
      <c r="B1788" s="101"/>
      <c r="C1788" s="102"/>
      <c r="D1788" s="102"/>
      <c r="E1788" s="102"/>
      <c r="F1788" s="103"/>
      <c r="H1788" s="104"/>
      <c r="J1788" s="101"/>
      <c r="K1788" s="102"/>
      <c r="L1788" s="102"/>
      <c r="M1788" s="102"/>
      <c r="N1788" s="102"/>
      <c r="O1788" s="102"/>
      <c r="P1788" s="102"/>
      <c r="Q1788" s="102"/>
      <c r="R1788" s="105"/>
      <c r="T1788" s="101"/>
      <c r="U1788" s="102"/>
      <c r="V1788" s="102"/>
      <c r="W1788" s="102"/>
      <c r="X1788" s="106"/>
      <c r="Z1788" s="107"/>
      <c r="AA1788" s="108"/>
      <c r="AB1788" s="108"/>
      <c r="AC1788" s="108"/>
      <c r="AD1788" s="109"/>
      <c r="AF1788" s="32" t="str">
        <f t="shared" si="442"/>
        <v/>
      </c>
      <c r="AG1788" s="31" t="str">
        <f t="shared" si="443"/>
        <v>?</v>
      </c>
      <c r="AH1788" s="31" t="str">
        <f t="shared" si="444"/>
        <v>?</v>
      </c>
      <c r="AI1788" s="31" t="str">
        <f t="shared" si="445"/>
        <v>?</v>
      </c>
      <c r="AJ1788" s="31" t="str">
        <f t="shared" si="446"/>
        <v>?</v>
      </c>
      <c r="AK1788" s="31" t="str">
        <f t="shared" si="447"/>
        <v>?</v>
      </c>
      <c r="AL1788" s="31" t="str">
        <f t="shared" si="448"/>
        <v>?</v>
      </c>
      <c r="AM1788" s="39" t="str">
        <f t="shared" si="449"/>
        <v/>
      </c>
      <c r="AN1788" s="31" t="str">
        <f t="shared" si="450"/>
        <v/>
      </c>
      <c r="AO1788" s="32" t="str">
        <f t="shared" si="451"/>
        <v/>
      </c>
      <c r="AP1788" s="32" t="str">
        <f t="shared" si="452"/>
        <v/>
      </c>
      <c r="AQ1788" s="32" t="str">
        <f t="shared" si="453"/>
        <v/>
      </c>
      <c r="AR1788" s="32" t="str">
        <f t="shared" si="454"/>
        <v/>
      </c>
      <c r="AS1788" s="32" t="str">
        <f t="shared" si="455"/>
        <v/>
      </c>
      <c r="AT1788" s="96" t="str">
        <f t="shared" si="456"/>
        <v xml:space="preserve"> </v>
      </c>
    </row>
    <row r="1789" spans="1:46" ht="14.25">
      <c r="A1789" s="84"/>
      <c r="B1789" s="101"/>
      <c r="C1789" s="102"/>
      <c r="D1789" s="102"/>
      <c r="E1789" s="102"/>
      <c r="F1789" s="103"/>
      <c r="H1789" s="104"/>
      <c r="J1789" s="101"/>
      <c r="K1789" s="102"/>
      <c r="L1789" s="102"/>
      <c r="M1789" s="102"/>
      <c r="N1789" s="102"/>
      <c r="O1789" s="102"/>
      <c r="P1789" s="102"/>
      <c r="Q1789" s="102"/>
      <c r="R1789" s="105"/>
      <c r="T1789" s="101"/>
      <c r="U1789" s="102"/>
      <c r="V1789" s="102"/>
      <c r="W1789" s="102"/>
      <c r="X1789" s="106"/>
      <c r="Z1789" s="107"/>
      <c r="AA1789" s="108"/>
      <c r="AB1789" s="108"/>
      <c r="AC1789" s="108"/>
      <c r="AD1789" s="109"/>
      <c r="AF1789" s="32" t="str">
        <f t="shared" si="442"/>
        <v/>
      </c>
      <c r="AG1789" s="31" t="str">
        <f t="shared" si="443"/>
        <v>?</v>
      </c>
      <c r="AH1789" s="31" t="str">
        <f t="shared" si="444"/>
        <v>?</v>
      </c>
      <c r="AI1789" s="31" t="str">
        <f t="shared" si="445"/>
        <v>?</v>
      </c>
      <c r="AJ1789" s="31" t="str">
        <f t="shared" si="446"/>
        <v>?</v>
      </c>
      <c r="AK1789" s="31" t="str">
        <f t="shared" si="447"/>
        <v>?</v>
      </c>
      <c r="AL1789" s="31" t="str">
        <f t="shared" si="448"/>
        <v>?</v>
      </c>
      <c r="AM1789" s="39" t="str">
        <f t="shared" si="449"/>
        <v/>
      </c>
      <c r="AN1789" s="31" t="str">
        <f t="shared" si="450"/>
        <v/>
      </c>
      <c r="AO1789" s="32" t="str">
        <f t="shared" si="451"/>
        <v/>
      </c>
      <c r="AP1789" s="32" t="str">
        <f t="shared" si="452"/>
        <v/>
      </c>
      <c r="AQ1789" s="32" t="str">
        <f t="shared" si="453"/>
        <v/>
      </c>
      <c r="AR1789" s="32" t="str">
        <f t="shared" si="454"/>
        <v/>
      </c>
      <c r="AS1789" s="32" t="str">
        <f t="shared" si="455"/>
        <v/>
      </c>
      <c r="AT1789" s="96" t="str">
        <f t="shared" si="456"/>
        <v xml:space="preserve"> </v>
      </c>
    </row>
    <row r="1790" spans="1:46" ht="14.25">
      <c r="A1790" s="84"/>
      <c r="B1790" s="101"/>
      <c r="C1790" s="102"/>
      <c r="D1790" s="102"/>
      <c r="E1790" s="102"/>
      <c r="F1790" s="103"/>
      <c r="H1790" s="104"/>
      <c r="J1790" s="101"/>
      <c r="K1790" s="102"/>
      <c r="L1790" s="102"/>
      <c r="M1790" s="102"/>
      <c r="N1790" s="102"/>
      <c r="O1790" s="102"/>
      <c r="P1790" s="102"/>
      <c r="Q1790" s="102"/>
      <c r="R1790" s="105"/>
      <c r="T1790" s="101"/>
      <c r="U1790" s="102"/>
      <c r="V1790" s="102"/>
      <c r="W1790" s="102"/>
      <c r="X1790" s="106"/>
      <c r="Z1790" s="107"/>
      <c r="AA1790" s="108"/>
      <c r="AB1790" s="108"/>
      <c r="AC1790" s="108"/>
      <c r="AD1790" s="109"/>
      <c r="AF1790" s="32" t="str">
        <f t="shared" si="442"/>
        <v/>
      </c>
      <c r="AG1790" s="31" t="str">
        <f t="shared" si="443"/>
        <v>?</v>
      </c>
      <c r="AH1790" s="31" t="str">
        <f t="shared" si="444"/>
        <v>?</v>
      </c>
      <c r="AI1790" s="31" t="str">
        <f t="shared" si="445"/>
        <v>?</v>
      </c>
      <c r="AJ1790" s="31" t="str">
        <f t="shared" si="446"/>
        <v>?</v>
      </c>
      <c r="AK1790" s="31" t="str">
        <f t="shared" si="447"/>
        <v>?</v>
      </c>
      <c r="AL1790" s="31" t="str">
        <f t="shared" si="448"/>
        <v>?</v>
      </c>
      <c r="AM1790" s="39" t="str">
        <f t="shared" si="449"/>
        <v/>
      </c>
      <c r="AN1790" s="31" t="str">
        <f t="shared" si="450"/>
        <v/>
      </c>
      <c r="AO1790" s="32" t="str">
        <f t="shared" si="451"/>
        <v/>
      </c>
      <c r="AP1790" s="32" t="str">
        <f t="shared" si="452"/>
        <v/>
      </c>
      <c r="AQ1790" s="32" t="str">
        <f t="shared" si="453"/>
        <v/>
      </c>
      <c r="AR1790" s="32" t="str">
        <f t="shared" si="454"/>
        <v/>
      </c>
      <c r="AS1790" s="32" t="str">
        <f t="shared" si="455"/>
        <v/>
      </c>
      <c r="AT1790" s="96" t="str">
        <f t="shared" si="456"/>
        <v xml:space="preserve"> </v>
      </c>
    </row>
    <row r="1791" spans="1:46" ht="14.25">
      <c r="A1791" s="84"/>
      <c r="B1791" s="101"/>
      <c r="C1791" s="102"/>
      <c r="D1791" s="102"/>
      <c r="E1791" s="102"/>
      <c r="F1791" s="103"/>
      <c r="H1791" s="104"/>
      <c r="J1791" s="101"/>
      <c r="K1791" s="102"/>
      <c r="L1791" s="102"/>
      <c r="M1791" s="102"/>
      <c r="N1791" s="102"/>
      <c r="O1791" s="102"/>
      <c r="P1791" s="102"/>
      <c r="Q1791" s="102"/>
      <c r="R1791" s="105"/>
      <c r="T1791" s="101"/>
      <c r="U1791" s="102"/>
      <c r="V1791" s="102"/>
      <c r="W1791" s="102"/>
      <c r="X1791" s="106"/>
      <c r="Z1791" s="107"/>
      <c r="AA1791" s="108"/>
      <c r="AB1791" s="108"/>
      <c r="AC1791" s="108"/>
      <c r="AD1791" s="109"/>
      <c r="AF1791" s="32" t="str">
        <f t="shared" si="442"/>
        <v/>
      </c>
      <c r="AG1791" s="31" t="str">
        <f t="shared" si="443"/>
        <v>?</v>
      </c>
      <c r="AH1791" s="31" t="str">
        <f t="shared" si="444"/>
        <v>?</v>
      </c>
      <c r="AI1791" s="31" t="str">
        <f t="shared" si="445"/>
        <v>?</v>
      </c>
      <c r="AJ1791" s="31" t="str">
        <f t="shared" si="446"/>
        <v>?</v>
      </c>
      <c r="AK1791" s="31" t="str">
        <f t="shared" si="447"/>
        <v>?</v>
      </c>
      <c r="AL1791" s="31" t="str">
        <f t="shared" si="448"/>
        <v>?</v>
      </c>
      <c r="AM1791" s="39" t="str">
        <f t="shared" si="449"/>
        <v/>
      </c>
      <c r="AN1791" s="31" t="str">
        <f t="shared" si="450"/>
        <v/>
      </c>
      <c r="AO1791" s="32" t="str">
        <f t="shared" si="451"/>
        <v/>
      </c>
      <c r="AP1791" s="32" t="str">
        <f t="shared" si="452"/>
        <v/>
      </c>
      <c r="AQ1791" s="32" t="str">
        <f t="shared" si="453"/>
        <v/>
      </c>
      <c r="AR1791" s="32" t="str">
        <f t="shared" si="454"/>
        <v/>
      </c>
      <c r="AS1791" s="32" t="str">
        <f t="shared" si="455"/>
        <v/>
      </c>
      <c r="AT1791" s="96" t="str">
        <f t="shared" si="456"/>
        <v xml:space="preserve"> </v>
      </c>
    </row>
    <row r="1792" spans="1:46" ht="14.25">
      <c r="A1792" s="84"/>
      <c r="B1792" s="101"/>
      <c r="C1792" s="102"/>
      <c r="D1792" s="102"/>
      <c r="E1792" s="102"/>
      <c r="F1792" s="103"/>
      <c r="H1792" s="104"/>
      <c r="J1792" s="101"/>
      <c r="K1792" s="102"/>
      <c r="L1792" s="102"/>
      <c r="M1792" s="102"/>
      <c r="N1792" s="102"/>
      <c r="O1792" s="102"/>
      <c r="P1792" s="102"/>
      <c r="Q1792" s="102"/>
      <c r="R1792" s="105"/>
      <c r="T1792" s="101"/>
      <c r="U1792" s="102"/>
      <c r="V1792" s="102"/>
      <c r="W1792" s="102"/>
      <c r="X1792" s="106"/>
      <c r="Z1792" s="107"/>
      <c r="AA1792" s="108"/>
      <c r="AB1792" s="108"/>
      <c r="AC1792" s="108"/>
      <c r="AD1792" s="109"/>
      <c r="AF1792" s="32" t="str">
        <f t="shared" si="442"/>
        <v/>
      </c>
      <c r="AG1792" s="31" t="str">
        <f t="shared" si="443"/>
        <v>?</v>
      </c>
      <c r="AH1792" s="31" t="str">
        <f t="shared" si="444"/>
        <v>?</v>
      </c>
      <c r="AI1792" s="31" t="str">
        <f t="shared" si="445"/>
        <v>?</v>
      </c>
      <c r="AJ1792" s="31" t="str">
        <f t="shared" si="446"/>
        <v>?</v>
      </c>
      <c r="AK1792" s="31" t="str">
        <f t="shared" si="447"/>
        <v>?</v>
      </c>
      <c r="AL1792" s="31" t="str">
        <f t="shared" si="448"/>
        <v>?</v>
      </c>
      <c r="AM1792" s="39" t="str">
        <f t="shared" si="449"/>
        <v/>
      </c>
      <c r="AN1792" s="31" t="str">
        <f t="shared" si="450"/>
        <v/>
      </c>
      <c r="AO1792" s="32" t="str">
        <f t="shared" si="451"/>
        <v/>
      </c>
      <c r="AP1792" s="32" t="str">
        <f t="shared" si="452"/>
        <v/>
      </c>
      <c r="AQ1792" s="32" t="str">
        <f t="shared" si="453"/>
        <v/>
      </c>
      <c r="AR1792" s="32" t="str">
        <f t="shared" si="454"/>
        <v/>
      </c>
      <c r="AS1792" s="32" t="str">
        <f t="shared" si="455"/>
        <v/>
      </c>
      <c r="AT1792" s="96" t="str">
        <f t="shared" si="456"/>
        <v xml:space="preserve"> </v>
      </c>
    </row>
    <row r="1793" spans="1:46" ht="14.25">
      <c r="A1793" s="84"/>
      <c r="B1793" s="101"/>
      <c r="C1793" s="102"/>
      <c r="D1793" s="102"/>
      <c r="E1793" s="102"/>
      <c r="F1793" s="103"/>
      <c r="H1793" s="104"/>
      <c r="J1793" s="101"/>
      <c r="K1793" s="102"/>
      <c r="L1793" s="102"/>
      <c r="M1793" s="102"/>
      <c r="N1793" s="102"/>
      <c r="O1793" s="102"/>
      <c r="P1793" s="102"/>
      <c r="Q1793" s="102"/>
      <c r="R1793" s="105"/>
      <c r="T1793" s="101"/>
      <c r="U1793" s="102"/>
      <c r="V1793" s="102"/>
      <c r="W1793" s="102"/>
      <c r="X1793" s="106"/>
      <c r="Z1793" s="107"/>
      <c r="AA1793" s="108"/>
      <c r="AB1793" s="108"/>
      <c r="AC1793" s="108"/>
      <c r="AD1793" s="109"/>
      <c r="AF1793" s="32" t="str">
        <f t="shared" si="442"/>
        <v/>
      </c>
      <c r="AG1793" s="31" t="str">
        <f t="shared" si="443"/>
        <v>?</v>
      </c>
      <c r="AH1793" s="31" t="str">
        <f t="shared" si="444"/>
        <v>?</v>
      </c>
      <c r="AI1793" s="31" t="str">
        <f t="shared" si="445"/>
        <v>?</v>
      </c>
      <c r="AJ1793" s="31" t="str">
        <f t="shared" si="446"/>
        <v>?</v>
      </c>
      <c r="AK1793" s="31" t="str">
        <f t="shared" si="447"/>
        <v>?</v>
      </c>
      <c r="AL1793" s="31" t="str">
        <f t="shared" si="448"/>
        <v>?</v>
      </c>
      <c r="AM1793" s="39" t="str">
        <f t="shared" si="449"/>
        <v/>
      </c>
      <c r="AN1793" s="31" t="str">
        <f t="shared" si="450"/>
        <v/>
      </c>
      <c r="AO1793" s="32" t="str">
        <f t="shared" si="451"/>
        <v/>
      </c>
      <c r="AP1793" s="32" t="str">
        <f t="shared" si="452"/>
        <v/>
      </c>
      <c r="AQ1793" s="32" t="str">
        <f t="shared" si="453"/>
        <v/>
      </c>
      <c r="AR1793" s="32" t="str">
        <f t="shared" si="454"/>
        <v/>
      </c>
      <c r="AS1793" s="32" t="str">
        <f t="shared" si="455"/>
        <v/>
      </c>
      <c r="AT1793" s="96" t="str">
        <f t="shared" si="456"/>
        <v xml:space="preserve"> </v>
      </c>
    </row>
    <row r="1794" spans="1:46" ht="14.25">
      <c r="A1794" s="84"/>
      <c r="B1794" s="101"/>
      <c r="C1794" s="102"/>
      <c r="D1794" s="102"/>
      <c r="E1794" s="102"/>
      <c r="F1794" s="103"/>
      <c r="H1794" s="104"/>
      <c r="J1794" s="101"/>
      <c r="K1794" s="102"/>
      <c r="L1794" s="102"/>
      <c r="M1794" s="102"/>
      <c r="N1794" s="102"/>
      <c r="O1794" s="102"/>
      <c r="P1794" s="102"/>
      <c r="Q1794" s="102"/>
      <c r="R1794" s="105"/>
      <c r="T1794" s="101"/>
      <c r="U1794" s="102"/>
      <c r="V1794" s="102"/>
      <c r="W1794" s="102"/>
      <c r="X1794" s="106"/>
      <c r="Z1794" s="107"/>
      <c r="AA1794" s="108"/>
      <c r="AB1794" s="108"/>
      <c r="AC1794" s="108"/>
      <c r="AD1794" s="109"/>
      <c r="AF1794" s="32" t="str">
        <f t="shared" si="442"/>
        <v/>
      </c>
      <c r="AG1794" s="31" t="str">
        <f t="shared" si="443"/>
        <v>?</v>
      </c>
      <c r="AH1794" s="31" t="str">
        <f t="shared" si="444"/>
        <v>?</v>
      </c>
      <c r="AI1794" s="31" t="str">
        <f t="shared" si="445"/>
        <v>?</v>
      </c>
      <c r="AJ1794" s="31" t="str">
        <f t="shared" si="446"/>
        <v>?</v>
      </c>
      <c r="AK1794" s="31" t="str">
        <f t="shared" si="447"/>
        <v>?</v>
      </c>
      <c r="AL1794" s="31" t="str">
        <f t="shared" si="448"/>
        <v>?</v>
      </c>
      <c r="AM1794" s="39" t="str">
        <f t="shared" si="449"/>
        <v/>
      </c>
      <c r="AN1794" s="31" t="str">
        <f t="shared" si="450"/>
        <v/>
      </c>
      <c r="AO1794" s="32" t="str">
        <f t="shared" si="451"/>
        <v/>
      </c>
      <c r="AP1794" s="32" t="str">
        <f t="shared" si="452"/>
        <v/>
      </c>
      <c r="AQ1794" s="32" t="str">
        <f t="shared" si="453"/>
        <v/>
      </c>
      <c r="AR1794" s="32" t="str">
        <f t="shared" si="454"/>
        <v/>
      </c>
      <c r="AS1794" s="32" t="str">
        <f t="shared" si="455"/>
        <v/>
      </c>
      <c r="AT1794" s="96" t="str">
        <f t="shared" si="456"/>
        <v xml:space="preserve"> </v>
      </c>
    </row>
    <row r="1795" spans="1:46" ht="14.25">
      <c r="A1795" s="84"/>
      <c r="B1795" s="101"/>
      <c r="C1795" s="102"/>
      <c r="D1795" s="102"/>
      <c r="E1795" s="102"/>
      <c r="F1795" s="103"/>
      <c r="H1795" s="104"/>
      <c r="J1795" s="101"/>
      <c r="K1795" s="102"/>
      <c r="L1795" s="102"/>
      <c r="M1795" s="102"/>
      <c r="N1795" s="102"/>
      <c r="O1795" s="102"/>
      <c r="P1795" s="102"/>
      <c r="Q1795" s="102"/>
      <c r="R1795" s="105"/>
      <c r="T1795" s="101"/>
      <c r="U1795" s="102"/>
      <c r="V1795" s="102"/>
      <c r="W1795" s="102"/>
      <c r="X1795" s="106"/>
      <c r="Z1795" s="107"/>
      <c r="AA1795" s="108"/>
      <c r="AB1795" s="108"/>
      <c r="AC1795" s="108"/>
      <c r="AD1795" s="109"/>
      <c r="AF1795" s="32" t="str">
        <f t="shared" si="442"/>
        <v/>
      </c>
      <c r="AG1795" s="31" t="str">
        <f t="shared" si="443"/>
        <v>?</v>
      </c>
      <c r="AH1795" s="31" t="str">
        <f t="shared" si="444"/>
        <v>?</v>
      </c>
      <c r="AI1795" s="31" t="str">
        <f t="shared" si="445"/>
        <v>?</v>
      </c>
      <c r="AJ1795" s="31" t="str">
        <f t="shared" si="446"/>
        <v>?</v>
      </c>
      <c r="AK1795" s="31" t="str">
        <f t="shared" si="447"/>
        <v>?</v>
      </c>
      <c r="AL1795" s="31" t="str">
        <f t="shared" si="448"/>
        <v>?</v>
      </c>
      <c r="AM1795" s="39" t="str">
        <f t="shared" si="449"/>
        <v/>
      </c>
      <c r="AN1795" s="31" t="str">
        <f t="shared" si="450"/>
        <v/>
      </c>
      <c r="AO1795" s="32" t="str">
        <f t="shared" si="451"/>
        <v/>
      </c>
      <c r="AP1795" s="32" t="str">
        <f t="shared" si="452"/>
        <v/>
      </c>
      <c r="AQ1795" s="32" t="str">
        <f t="shared" si="453"/>
        <v/>
      </c>
      <c r="AR1795" s="32" t="str">
        <f t="shared" si="454"/>
        <v/>
      </c>
      <c r="AS1795" s="32" t="str">
        <f t="shared" si="455"/>
        <v/>
      </c>
      <c r="AT1795" s="96" t="str">
        <f t="shared" si="456"/>
        <v xml:space="preserve"> </v>
      </c>
    </row>
    <row r="1796" spans="1:46" ht="14.25">
      <c r="A1796" s="84"/>
      <c r="B1796" s="101"/>
      <c r="C1796" s="102"/>
      <c r="D1796" s="102"/>
      <c r="E1796" s="102"/>
      <c r="F1796" s="103"/>
      <c r="H1796" s="104"/>
      <c r="J1796" s="101"/>
      <c r="K1796" s="102"/>
      <c r="L1796" s="102"/>
      <c r="M1796" s="102"/>
      <c r="N1796" s="102"/>
      <c r="O1796" s="102"/>
      <c r="P1796" s="102"/>
      <c r="Q1796" s="102"/>
      <c r="R1796" s="105"/>
      <c r="T1796" s="101"/>
      <c r="U1796" s="102"/>
      <c r="V1796" s="102"/>
      <c r="W1796" s="102"/>
      <c r="X1796" s="106"/>
      <c r="Z1796" s="107"/>
      <c r="AA1796" s="108"/>
      <c r="AB1796" s="108"/>
      <c r="AC1796" s="108"/>
      <c r="AD1796" s="109"/>
      <c r="AF1796" s="32" t="str">
        <f t="shared" si="442"/>
        <v/>
      </c>
      <c r="AG1796" s="31" t="str">
        <f t="shared" si="443"/>
        <v>?</v>
      </c>
      <c r="AH1796" s="31" t="str">
        <f t="shared" si="444"/>
        <v>?</v>
      </c>
      <c r="AI1796" s="31" t="str">
        <f t="shared" si="445"/>
        <v>?</v>
      </c>
      <c r="AJ1796" s="31" t="str">
        <f t="shared" si="446"/>
        <v>?</v>
      </c>
      <c r="AK1796" s="31" t="str">
        <f t="shared" si="447"/>
        <v>?</v>
      </c>
      <c r="AL1796" s="31" t="str">
        <f t="shared" si="448"/>
        <v>?</v>
      </c>
      <c r="AM1796" s="39" t="str">
        <f t="shared" si="449"/>
        <v/>
      </c>
      <c r="AN1796" s="31" t="str">
        <f t="shared" si="450"/>
        <v/>
      </c>
      <c r="AO1796" s="32" t="str">
        <f t="shared" si="451"/>
        <v/>
      </c>
      <c r="AP1796" s="32" t="str">
        <f t="shared" si="452"/>
        <v/>
      </c>
      <c r="AQ1796" s="32" t="str">
        <f t="shared" si="453"/>
        <v/>
      </c>
      <c r="AR1796" s="32" t="str">
        <f t="shared" si="454"/>
        <v/>
      </c>
      <c r="AS1796" s="32" t="str">
        <f t="shared" si="455"/>
        <v/>
      </c>
      <c r="AT1796" s="96" t="str">
        <f t="shared" si="456"/>
        <v xml:space="preserve"> </v>
      </c>
    </row>
    <row r="1797" spans="1:46" ht="14.25">
      <c r="A1797" s="84"/>
      <c r="B1797" s="101"/>
      <c r="C1797" s="102"/>
      <c r="D1797" s="102"/>
      <c r="E1797" s="102"/>
      <c r="F1797" s="103"/>
      <c r="H1797" s="104"/>
      <c r="J1797" s="101"/>
      <c r="K1797" s="102"/>
      <c r="L1797" s="102"/>
      <c r="M1797" s="102"/>
      <c r="N1797" s="102"/>
      <c r="O1797" s="102"/>
      <c r="P1797" s="102"/>
      <c r="Q1797" s="102"/>
      <c r="R1797" s="105"/>
      <c r="T1797" s="101"/>
      <c r="U1797" s="102"/>
      <c r="V1797" s="102"/>
      <c r="W1797" s="102"/>
      <c r="X1797" s="106"/>
      <c r="Z1797" s="107"/>
      <c r="AA1797" s="108"/>
      <c r="AB1797" s="108"/>
      <c r="AC1797" s="108"/>
      <c r="AD1797" s="109"/>
      <c r="AF1797" s="32" t="str">
        <f t="shared" si="442"/>
        <v/>
      </c>
      <c r="AG1797" s="31" t="str">
        <f t="shared" si="443"/>
        <v>?</v>
      </c>
      <c r="AH1797" s="31" t="str">
        <f t="shared" si="444"/>
        <v>?</v>
      </c>
      <c r="AI1797" s="31" t="str">
        <f t="shared" si="445"/>
        <v>?</v>
      </c>
      <c r="AJ1797" s="31" t="str">
        <f t="shared" si="446"/>
        <v>?</v>
      </c>
      <c r="AK1797" s="31" t="str">
        <f t="shared" si="447"/>
        <v>?</v>
      </c>
      <c r="AL1797" s="31" t="str">
        <f t="shared" si="448"/>
        <v>?</v>
      </c>
      <c r="AM1797" s="39" t="str">
        <f t="shared" si="449"/>
        <v/>
      </c>
      <c r="AN1797" s="31" t="str">
        <f t="shared" si="450"/>
        <v/>
      </c>
      <c r="AO1797" s="32" t="str">
        <f t="shared" si="451"/>
        <v/>
      </c>
      <c r="AP1797" s="32" t="str">
        <f t="shared" si="452"/>
        <v/>
      </c>
      <c r="AQ1797" s="32" t="str">
        <f t="shared" si="453"/>
        <v/>
      </c>
      <c r="AR1797" s="32" t="str">
        <f t="shared" si="454"/>
        <v/>
      </c>
      <c r="AS1797" s="32" t="str">
        <f t="shared" si="455"/>
        <v/>
      </c>
      <c r="AT1797" s="96" t="str">
        <f t="shared" si="456"/>
        <v xml:space="preserve"> </v>
      </c>
    </row>
    <row r="1798" spans="1:46" ht="14.25">
      <c r="A1798" s="84"/>
      <c r="B1798" s="101"/>
      <c r="C1798" s="102"/>
      <c r="D1798" s="102"/>
      <c r="E1798" s="102"/>
      <c r="F1798" s="103"/>
      <c r="H1798" s="104"/>
      <c r="J1798" s="101"/>
      <c r="K1798" s="102"/>
      <c r="L1798" s="102"/>
      <c r="M1798" s="102"/>
      <c r="N1798" s="102"/>
      <c r="O1798" s="102"/>
      <c r="P1798" s="102"/>
      <c r="Q1798" s="102"/>
      <c r="R1798" s="105"/>
      <c r="T1798" s="101"/>
      <c r="U1798" s="102"/>
      <c r="V1798" s="102"/>
      <c r="W1798" s="102"/>
      <c r="X1798" s="106"/>
      <c r="Z1798" s="107"/>
      <c r="AA1798" s="108"/>
      <c r="AB1798" s="108"/>
      <c r="AC1798" s="108"/>
      <c r="AD1798" s="109"/>
      <c r="AF1798" s="32" t="str">
        <f t="shared" si="442"/>
        <v/>
      </c>
      <c r="AG1798" s="31" t="str">
        <f t="shared" si="443"/>
        <v>?</v>
      </c>
      <c r="AH1798" s="31" t="str">
        <f t="shared" si="444"/>
        <v>?</v>
      </c>
      <c r="AI1798" s="31" t="str">
        <f t="shared" si="445"/>
        <v>?</v>
      </c>
      <c r="AJ1798" s="31" t="str">
        <f t="shared" si="446"/>
        <v>?</v>
      </c>
      <c r="AK1798" s="31" t="str">
        <f t="shared" si="447"/>
        <v>?</v>
      </c>
      <c r="AL1798" s="31" t="str">
        <f t="shared" si="448"/>
        <v>?</v>
      </c>
      <c r="AM1798" s="39" t="str">
        <f t="shared" si="449"/>
        <v/>
      </c>
      <c r="AN1798" s="31" t="str">
        <f t="shared" si="450"/>
        <v/>
      </c>
      <c r="AO1798" s="32" t="str">
        <f t="shared" si="451"/>
        <v/>
      </c>
      <c r="AP1798" s="32" t="str">
        <f t="shared" si="452"/>
        <v/>
      </c>
      <c r="AQ1798" s="32" t="str">
        <f t="shared" si="453"/>
        <v/>
      </c>
      <c r="AR1798" s="32" t="str">
        <f t="shared" si="454"/>
        <v/>
      </c>
      <c r="AS1798" s="32" t="str">
        <f t="shared" si="455"/>
        <v/>
      </c>
      <c r="AT1798" s="96" t="str">
        <f t="shared" si="456"/>
        <v xml:space="preserve"> </v>
      </c>
    </row>
    <row r="1799" spans="1:46" ht="14.25">
      <c r="A1799" s="84"/>
      <c r="B1799" s="101"/>
      <c r="C1799" s="102"/>
      <c r="D1799" s="102"/>
      <c r="E1799" s="102"/>
      <c r="F1799" s="103"/>
      <c r="H1799" s="104"/>
      <c r="J1799" s="101"/>
      <c r="K1799" s="102"/>
      <c r="L1799" s="102"/>
      <c r="M1799" s="102"/>
      <c r="N1799" s="102"/>
      <c r="O1799" s="102"/>
      <c r="P1799" s="102"/>
      <c r="Q1799" s="102"/>
      <c r="R1799" s="105"/>
      <c r="T1799" s="101"/>
      <c r="U1799" s="102"/>
      <c r="V1799" s="102"/>
      <c r="W1799" s="102"/>
      <c r="X1799" s="106"/>
      <c r="Z1799" s="107"/>
      <c r="AA1799" s="108"/>
      <c r="AB1799" s="108"/>
      <c r="AC1799" s="108"/>
      <c r="AD1799" s="109"/>
      <c r="AF1799" s="32" t="str">
        <f t="shared" si="442"/>
        <v/>
      </c>
      <c r="AG1799" s="31" t="str">
        <f t="shared" si="443"/>
        <v>?</v>
      </c>
      <c r="AH1799" s="31" t="str">
        <f t="shared" si="444"/>
        <v>?</v>
      </c>
      <c r="AI1799" s="31" t="str">
        <f t="shared" si="445"/>
        <v>?</v>
      </c>
      <c r="AJ1799" s="31" t="str">
        <f t="shared" si="446"/>
        <v>?</v>
      </c>
      <c r="AK1799" s="31" t="str">
        <f t="shared" si="447"/>
        <v>?</v>
      </c>
      <c r="AL1799" s="31" t="str">
        <f t="shared" si="448"/>
        <v>?</v>
      </c>
      <c r="AM1799" s="39" t="str">
        <f t="shared" si="449"/>
        <v/>
      </c>
      <c r="AN1799" s="31" t="str">
        <f t="shared" si="450"/>
        <v/>
      </c>
      <c r="AO1799" s="32" t="str">
        <f t="shared" si="451"/>
        <v/>
      </c>
      <c r="AP1799" s="32" t="str">
        <f t="shared" si="452"/>
        <v/>
      </c>
      <c r="AQ1799" s="32" t="str">
        <f t="shared" si="453"/>
        <v/>
      </c>
      <c r="AR1799" s="32" t="str">
        <f t="shared" si="454"/>
        <v/>
      </c>
      <c r="AS1799" s="32" t="str">
        <f t="shared" si="455"/>
        <v/>
      </c>
      <c r="AT1799" s="96" t="str">
        <f t="shared" si="456"/>
        <v xml:space="preserve"> </v>
      </c>
    </row>
    <row r="1800" spans="1:46" ht="14.25">
      <c r="A1800" s="84"/>
      <c r="B1800" s="101"/>
      <c r="C1800" s="102"/>
      <c r="D1800" s="102"/>
      <c r="E1800" s="102"/>
      <c r="F1800" s="103"/>
      <c r="H1800" s="104"/>
      <c r="J1800" s="101"/>
      <c r="K1800" s="102"/>
      <c r="L1800" s="102"/>
      <c r="M1800" s="102"/>
      <c r="N1800" s="102"/>
      <c r="O1800" s="102"/>
      <c r="P1800" s="102"/>
      <c r="Q1800" s="102"/>
      <c r="R1800" s="105"/>
      <c r="T1800" s="101"/>
      <c r="U1800" s="102"/>
      <c r="V1800" s="102"/>
      <c r="W1800" s="102"/>
      <c r="X1800" s="106"/>
      <c r="Z1800" s="107"/>
      <c r="AA1800" s="108"/>
      <c r="AB1800" s="108"/>
      <c r="AC1800" s="108"/>
      <c r="AD1800" s="109"/>
      <c r="AF1800" s="32" t="str">
        <f t="shared" si="442"/>
        <v/>
      </c>
      <c r="AG1800" s="31" t="str">
        <f t="shared" si="443"/>
        <v>?</v>
      </c>
      <c r="AH1800" s="31" t="str">
        <f t="shared" si="444"/>
        <v>?</v>
      </c>
      <c r="AI1800" s="31" t="str">
        <f t="shared" si="445"/>
        <v>?</v>
      </c>
      <c r="AJ1800" s="31" t="str">
        <f t="shared" si="446"/>
        <v>?</v>
      </c>
      <c r="AK1800" s="31" t="str">
        <f t="shared" si="447"/>
        <v>?</v>
      </c>
      <c r="AL1800" s="31" t="str">
        <f t="shared" si="448"/>
        <v>?</v>
      </c>
      <c r="AM1800" s="39" t="str">
        <f t="shared" si="449"/>
        <v/>
      </c>
      <c r="AN1800" s="31" t="str">
        <f t="shared" si="450"/>
        <v/>
      </c>
      <c r="AO1800" s="32" t="str">
        <f t="shared" si="451"/>
        <v/>
      </c>
      <c r="AP1800" s="32" t="str">
        <f t="shared" si="452"/>
        <v/>
      </c>
      <c r="AQ1800" s="32" t="str">
        <f t="shared" si="453"/>
        <v/>
      </c>
      <c r="AR1800" s="32" t="str">
        <f t="shared" si="454"/>
        <v/>
      </c>
      <c r="AS1800" s="32" t="str">
        <f t="shared" si="455"/>
        <v/>
      </c>
      <c r="AT1800" s="96" t="str">
        <f t="shared" si="456"/>
        <v xml:space="preserve"> </v>
      </c>
    </row>
    <row r="1801" spans="1:46" ht="14.25">
      <c r="A1801" s="84"/>
      <c r="B1801" s="101"/>
      <c r="C1801" s="102"/>
      <c r="D1801" s="102"/>
      <c r="E1801" s="102"/>
      <c r="F1801" s="103"/>
      <c r="H1801" s="104"/>
      <c r="J1801" s="101"/>
      <c r="K1801" s="102"/>
      <c r="L1801" s="102"/>
      <c r="M1801" s="102"/>
      <c r="N1801" s="102"/>
      <c r="O1801" s="102"/>
      <c r="P1801" s="102"/>
      <c r="Q1801" s="102"/>
      <c r="R1801" s="105"/>
      <c r="T1801" s="101"/>
      <c r="U1801" s="102"/>
      <c r="V1801" s="102"/>
      <c r="W1801" s="102"/>
      <c r="X1801" s="106"/>
      <c r="Z1801" s="107"/>
      <c r="AA1801" s="108"/>
      <c r="AB1801" s="108"/>
      <c r="AC1801" s="108"/>
      <c r="AD1801" s="109"/>
      <c r="AF1801" s="32" t="str">
        <f t="shared" si="442"/>
        <v/>
      </c>
      <c r="AG1801" s="31" t="str">
        <f t="shared" si="443"/>
        <v>?</v>
      </c>
      <c r="AH1801" s="31" t="str">
        <f t="shared" si="444"/>
        <v>?</v>
      </c>
      <c r="AI1801" s="31" t="str">
        <f t="shared" si="445"/>
        <v>?</v>
      </c>
      <c r="AJ1801" s="31" t="str">
        <f t="shared" si="446"/>
        <v>?</v>
      </c>
      <c r="AK1801" s="31" t="str">
        <f t="shared" si="447"/>
        <v>?</v>
      </c>
      <c r="AL1801" s="31" t="str">
        <f t="shared" si="448"/>
        <v>?</v>
      </c>
      <c r="AM1801" s="39" t="str">
        <f t="shared" si="449"/>
        <v/>
      </c>
      <c r="AN1801" s="31" t="str">
        <f t="shared" si="450"/>
        <v/>
      </c>
      <c r="AO1801" s="32" t="str">
        <f t="shared" si="451"/>
        <v/>
      </c>
      <c r="AP1801" s="32" t="str">
        <f t="shared" si="452"/>
        <v/>
      </c>
      <c r="AQ1801" s="32" t="str">
        <f t="shared" si="453"/>
        <v/>
      </c>
      <c r="AR1801" s="32" t="str">
        <f t="shared" si="454"/>
        <v/>
      </c>
      <c r="AS1801" s="32" t="str">
        <f t="shared" si="455"/>
        <v/>
      </c>
      <c r="AT1801" s="96" t="str">
        <f t="shared" si="456"/>
        <v xml:space="preserve"> </v>
      </c>
    </row>
    <row r="1802" spans="1:46" ht="14.25">
      <c r="A1802" s="84"/>
      <c r="B1802" s="101"/>
      <c r="C1802" s="102"/>
      <c r="D1802" s="102"/>
      <c r="E1802" s="102"/>
      <c r="F1802" s="103"/>
      <c r="H1802" s="104"/>
      <c r="J1802" s="101"/>
      <c r="K1802" s="102"/>
      <c r="L1802" s="102"/>
      <c r="M1802" s="102"/>
      <c r="N1802" s="102"/>
      <c r="O1802" s="102"/>
      <c r="P1802" s="102"/>
      <c r="Q1802" s="102"/>
      <c r="R1802" s="105"/>
      <c r="T1802" s="101"/>
      <c r="U1802" s="102"/>
      <c r="V1802" s="102"/>
      <c r="W1802" s="102"/>
      <c r="X1802" s="106"/>
      <c r="Z1802" s="107"/>
      <c r="AA1802" s="108"/>
      <c r="AB1802" s="108"/>
      <c r="AC1802" s="108"/>
      <c r="AD1802" s="109"/>
      <c r="AF1802" s="32" t="str">
        <f t="shared" si="442"/>
        <v/>
      </c>
      <c r="AG1802" s="31" t="str">
        <f t="shared" si="443"/>
        <v>?</v>
      </c>
      <c r="AH1802" s="31" t="str">
        <f t="shared" si="444"/>
        <v>?</v>
      </c>
      <c r="AI1802" s="31" t="str">
        <f t="shared" si="445"/>
        <v>?</v>
      </c>
      <c r="AJ1802" s="31" t="str">
        <f t="shared" si="446"/>
        <v>?</v>
      </c>
      <c r="AK1802" s="31" t="str">
        <f t="shared" si="447"/>
        <v>?</v>
      </c>
      <c r="AL1802" s="31" t="str">
        <f t="shared" si="448"/>
        <v>?</v>
      </c>
      <c r="AM1802" s="39" t="str">
        <f t="shared" si="449"/>
        <v/>
      </c>
      <c r="AN1802" s="31" t="str">
        <f t="shared" si="450"/>
        <v/>
      </c>
      <c r="AO1802" s="32" t="str">
        <f t="shared" si="451"/>
        <v/>
      </c>
      <c r="AP1802" s="32" t="str">
        <f t="shared" si="452"/>
        <v/>
      </c>
      <c r="AQ1802" s="32" t="str">
        <f t="shared" si="453"/>
        <v/>
      </c>
      <c r="AR1802" s="32" t="str">
        <f t="shared" si="454"/>
        <v/>
      </c>
      <c r="AS1802" s="32" t="str">
        <f t="shared" si="455"/>
        <v/>
      </c>
      <c r="AT1802" s="96" t="str">
        <f t="shared" si="456"/>
        <v xml:space="preserve"> </v>
      </c>
    </row>
    <row r="1803" spans="1:46" ht="14.25">
      <c r="A1803" s="84"/>
      <c r="B1803" s="101"/>
      <c r="C1803" s="102"/>
      <c r="D1803" s="102"/>
      <c r="E1803" s="102"/>
      <c r="F1803" s="103"/>
      <c r="H1803" s="104"/>
      <c r="J1803" s="101"/>
      <c r="K1803" s="102"/>
      <c r="L1803" s="102"/>
      <c r="M1803" s="102"/>
      <c r="N1803" s="102"/>
      <c r="O1803" s="102"/>
      <c r="P1803" s="102"/>
      <c r="Q1803" s="102"/>
      <c r="R1803" s="105"/>
      <c r="T1803" s="101"/>
      <c r="U1803" s="102"/>
      <c r="V1803" s="102"/>
      <c r="W1803" s="102"/>
      <c r="X1803" s="106"/>
      <c r="Z1803" s="107"/>
      <c r="AA1803" s="108"/>
      <c r="AB1803" s="108"/>
      <c r="AC1803" s="108"/>
      <c r="AD1803" s="109"/>
      <c r="AF1803" s="32" t="str">
        <f t="shared" si="442"/>
        <v/>
      </c>
      <c r="AG1803" s="31" t="str">
        <f t="shared" si="443"/>
        <v>?</v>
      </c>
      <c r="AH1803" s="31" t="str">
        <f t="shared" si="444"/>
        <v>?</v>
      </c>
      <c r="AI1803" s="31" t="str">
        <f t="shared" si="445"/>
        <v>?</v>
      </c>
      <c r="AJ1803" s="31" t="str">
        <f t="shared" si="446"/>
        <v>?</v>
      </c>
      <c r="AK1803" s="31" t="str">
        <f t="shared" si="447"/>
        <v>?</v>
      </c>
      <c r="AL1803" s="31" t="str">
        <f t="shared" si="448"/>
        <v>?</v>
      </c>
      <c r="AM1803" s="39" t="str">
        <f t="shared" si="449"/>
        <v/>
      </c>
      <c r="AN1803" s="31" t="str">
        <f t="shared" si="450"/>
        <v/>
      </c>
      <c r="AO1803" s="32" t="str">
        <f t="shared" si="451"/>
        <v/>
      </c>
      <c r="AP1803" s="32" t="str">
        <f t="shared" si="452"/>
        <v/>
      </c>
      <c r="AQ1803" s="32" t="str">
        <f t="shared" si="453"/>
        <v/>
      </c>
      <c r="AR1803" s="32" t="str">
        <f t="shared" si="454"/>
        <v/>
      </c>
      <c r="AS1803" s="32" t="str">
        <f t="shared" si="455"/>
        <v/>
      </c>
      <c r="AT1803" s="96" t="str">
        <f t="shared" si="456"/>
        <v xml:space="preserve"> </v>
      </c>
    </row>
    <row r="1804" spans="1:46" ht="14.25">
      <c r="A1804" s="84"/>
      <c r="B1804" s="101"/>
      <c r="C1804" s="102"/>
      <c r="D1804" s="102"/>
      <c r="E1804" s="102"/>
      <c r="F1804" s="103"/>
      <c r="H1804" s="104"/>
      <c r="J1804" s="101"/>
      <c r="K1804" s="102"/>
      <c r="L1804" s="102"/>
      <c r="M1804" s="102"/>
      <c r="N1804" s="102"/>
      <c r="O1804" s="102"/>
      <c r="P1804" s="102"/>
      <c r="Q1804" s="102"/>
      <c r="R1804" s="105"/>
      <c r="T1804" s="101"/>
      <c r="U1804" s="102"/>
      <c r="V1804" s="102"/>
      <c r="W1804" s="102"/>
      <c r="X1804" s="106"/>
      <c r="Z1804" s="107"/>
      <c r="AA1804" s="108"/>
      <c r="AB1804" s="108"/>
      <c r="AC1804" s="108"/>
      <c r="AD1804" s="109"/>
      <c r="AF1804" s="32" t="str">
        <f t="shared" si="442"/>
        <v/>
      </c>
      <c r="AG1804" s="31" t="str">
        <f t="shared" si="443"/>
        <v>?</v>
      </c>
      <c r="AH1804" s="31" t="str">
        <f t="shared" si="444"/>
        <v>?</v>
      </c>
      <c r="AI1804" s="31" t="str">
        <f t="shared" si="445"/>
        <v>?</v>
      </c>
      <c r="AJ1804" s="31" t="str">
        <f t="shared" si="446"/>
        <v>?</v>
      </c>
      <c r="AK1804" s="31" t="str">
        <f t="shared" si="447"/>
        <v>?</v>
      </c>
      <c r="AL1804" s="31" t="str">
        <f t="shared" si="448"/>
        <v>?</v>
      </c>
      <c r="AM1804" s="39" t="str">
        <f t="shared" si="449"/>
        <v/>
      </c>
      <c r="AN1804" s="31" t="str">
        <f t="shared" si="450"/>
        <v/>
      </c>
      <c r="AO1804" s="32" t="str">
        <f t="shared" si="451"/>
        <v/>
      </c>
      <c r="AP1804" s="32" t="str">
        <f t="shared" si="452"/>
        <v/>
      </c>
      <c r="AQ1804" s="32" t="str">
        <f t="shared" si="453"/>
        <v/>
      </c>
      <c r="AR1804" s="32" t="str">
        <f t="shared" si="454"/>
        <v/>
      </c>
      <c r="AS1804" s="32" t="str">
        <f t="shared" si="455"/>
        <v/>
      </c>
      <c r="AT1804" s="96" t="str">
        <f t="shared" si="456"/>
        <v xml:space="preserve"> </v>
      </c>
    </row>
    <row r="1805" spans="1:46" ht="14.25">
      <c r="A1805" s="84"/>
      <c r="B1805" s="101"/>
      <c r="C1805" s="102"/>
      <c r="D1805" s="102"/>
      <c r="E1805" s="102"/>
      <c r="F1805" s="103"/>
      <c r="H1805" s="104"/>
      <c r="J1805" s="101"/>
      <c r="K1805" s="102"/>
      <c r="L1805" s="102"/>
      <c r="M1805" s="102"/>
      <c r="N1805" s="102"/>
      <c r="O1805" s="102"/>
      <c r="P1805" s="102"/>
      <c r="Q1805" s="102"/>
      <c r="R1805" s="105"/>
      <c r="T1805" s="101"/>
      <c r="U1805" s="102"/>
      <c r="V1805" s="102"/>
      <c r="W1805" s="102"/>
      <c r="X1805" s="106"/>
      <c r="Z1805" s="107"/>
      <c r="AA1805" s="108"/>
      <c r="AB1805" s="108"/>
      <c r="AC1805" s="108"/>
      <c r="AD1805" s="109"/>
      <c r="AF1805" s="32" t="str">
        <f t="shared" si="442"/>
        <v/>
      </c>
      <c r="AG1805" s="31" t="str">
        <f t="shared" si="443"/>
        <v>?</v>
      </c>
      <c r="AH1805" s="31" t="str">
        <f t="shared" si="444"/>
        <v>?</v>
      </c>
      <c r="AI1805" s="31" t="str">
        <f t="shared" si="445"/>
        <v>?</v>
      </c>
      <c r="AJ1805" s="31" t="str">
        <f t="shared" si="446"/>
        <v>?</v>
      </c>
      <c r="AK1805" s="31" t="str">
        <f t="shared" si="447"/>
        <v>?</v>
      </c>
      <c r="AL1805" s="31" t="str">
        <f t="shared" si="448"/>
        <v>?</v>
      </c>
      <c r="AM1805" s="39" t="str">
        <f t="shared" si="449"/>
        <v/>
      </c>
      <c r="AN1805" s="31" t="str">
        <f t="shared" si="450"/>
        <v/>
      </c>
      <c r="AO1805" s="32" t="str">
        <f t="shared" si="451"/>
        <v/>
      </c>
      <c r="AP1805" s="32" t="str">
        <f t="shared" si="452"/>
        <v/>
      </c>
      <c r="AQ1805" s="32" t="str">
        <f t="shared" si="453"/>
        <v/>
      </c>
      <c r="AR1805" s="32" t="str">
        <f t="shared" si="454"/>
        <v/>
      </c>
      <c r="AS1805" s="32" t="str">
        <f t="shared" si="455"/>
        <v/>
      </c>
      <c r="AT1805" s="96" t="str">
        <f t="shared" si="456"/>
        <v xml:space="preserve"> </v>
      </c>
    </row>
    <row r="1806" spans="1:46" ht="14.25">
      <c r="A1806" s="84"/>
      <c r="B1806" s="101"/>
      <c r="C1806" s="102"/>
      <c r="D1806" s="102"/>
      <c r="E1806" s="102"/>
      <c r="F1806" s="103"/>
      <c r="H1806" s="104"/>
      <c r="J1806" s="101"/>
      <c r="K1806" s="102"/>
      <c r="L1806" s="102"/>
      <c r="M1806" s="102"/>
      <c r="N1806" s="102"/>
      <c r="O1806" s="102"/>
      <c r="P1806" s="102"/>
      <c r="Q1806" s="102"/>
      <c r="R1806" s="105"/>
      <c r="T1806" s="101"/>
      <c r="U1806" s="102"/>
      <c r="V1806" s="102"/>
      <c r="W1806" s="102"/>
      <c r="X1806" s="106"/>
      <c r="Z1806" s="107"/>
      <c r="AA1806" s="108"/>
      <c r="AB1806" s="108"/>
      <c r="AC1806" s="108"/>
      <c r="AD1806" s="109"/>
      <c r="AF1806" s="32" t="str">
        <f t="shared" si="442"/>
        <v/>
      </c>
      <c r="AG1806" s="31" t="str">
        <f t="shared" si="443"/>
        <v>?</v>
      </c>
      <c r="AH1806" s="31" t="str">
        <f t="shared" si="444"/>
        <v>?</v>
      </c>
      <c r="AI1806" s="31" t="str">
        <f t="shared" si="445"/>
        <v>?</v>
      </c>
      <c r="AJ1806" s="31" t="str">
        <f t="shared" si="446"/>
        <v>?</v>
      </c>
      <c r="AK1806" s="31" t="str">
        <f t="shared" si="447"/>
        <v>?</v>
      </c>
      <c r="AL1806" s="31" t="str">
        <f t="shared" si="448"/>
        <v>?</v>
      </c>
      <c r="AM1806" s="39" t="str">
        <f t="shared" si="449"/>
        <v/>
      </c>
      <c r="AN1806" s="31" t="str">
        <f t="shared" si="450"/>
        <v/>
      </c>
      <c r="AO1806" s="32" t="str">
        <f t="shared" si="451"/>
        <v/>
      </c>
      <c r="AP1806" s="32" t="str">
        <f t="shared" si="452"/>
        <v/>
      </c>
      <c r="AQ1806" s="32" t="str">
        <f t="shared" si="453"/>
        <v/>
      </c>
      <c r="AR1806" s="32" t="str">
        <f t="shared" si="454"/>
        <v/>
      </c>
      <c r="AS1806" s="32" t="str">
        <f t="shared" si="455"/>
        <v/>
      </c>
      <c r="AT1806" s="96" t="str">
        <f t="shared" si="456"/>
        <v xml:space="preserve"> </v>
      </c>
    </row>
    <row r="1807" spans="1:46" ht="14.25">
      <c r="A1807" s="84"/>
      <c r="B1807" s="101"/>
      <c r="C1807" s="102"/>
      <c r="D1807" s="102"/>
      <c r="E1807" s="102"/>
      <c r="F1807" s="103"/>
      <c r="H1807" s="104"/>
      <c r="J1807" s="101"/>
      <c r="K1807" s="102"/>
      <c r="L1807" s="102"/>
      <c r="M1807" s="102"/>
      <c r="N1807" s="102"/>
      <c r="O1807" s="102"/>
      <c r="P1807" s="102"/>
      <c r="Q1807" s="102"/>
      <c r="R1807" s="105"/>
      <c r="T1807" s="101"/>
      <c r="U1807" s="102"/>
      <c r="V1807" s="102"/>
      <c r="W1807" s="102"/>
      <c r="X1807" s="106"/>
      <c r="Z1807" s="107"/>
      <c r="AA1807" s="108"/>
      <c r="AB1807" s="108"/>
      <c r="AC1807" s="108"/>
      <c r="AD1807" s="109"/>
      <c r="AF1807" s="32" t="str">
        <f t="shared" si="442"/>
        <v/>
      </c>
      <c r="AG1807" s="31" t="str">
        <f t="shared" si="443"/>
        <v>?</v>
      </c>
      <c r="AH1807" s="31" t="str">
        <f t="shared" si="444"/>
        <v>?</v>
      </c>
      <c r="AI1807" s="31" t="str">
        <f t="shared" si="445"/>
        <v>?</v>
      </c>
      <c r="AJ1807" s="31" t="str">
        <f t="shared" si="446"/>
        <v>?</v>
      </c>
      <c r="AK1807" s="31" t="str">
        <f t="shared" si="447"/>
        <v>?</v>
      </c>
      <c r="AL1807" s="31" t="str">
        <f t="shared" si="448"/>
        <v>?</v>
      </c>
      <c r="AM1807" s="39" t="str">
        <f t="shared" si="449"/>
        <v/>
      </c>
      <c r="AN1807" s="31" t="str">
        <f t="shared" si="450"/>
        <v/>
      </c>
      <c r="AO1807" s="32" t="str">
        <f t="shared" si="451"/>
        <v/>
      </c>
      <c r="AP1807" s="32" t="str">
        <f t="shared" si="452"/>
        <v/>
      </c>
      <c r="AQ1807" s="32" t="str">
        <f t="shared" si="453"/>
        <v/>
      </c>
      <c r="AR1807" s="32" t="str">
        <f t="shared" si="454"/>
        <v/>
      </c>
      <c r="AS1807" s="32" t="str">
        <f t="shared" si="455"/>
        <v/>
      </c>
      <c r="AT1807" s="96" t="str">
        <f t="shared" si="456"/>
        <v xml:space="preserve"> </v>
      </c>
    </row>
    <row r="1808" spans="1:46" ht="14.25">
      <c r="A1808" s="84"/>
      <c r="B1808" s="101"/>
      <c r="C1808" s="102"/>
      <c r="D1808" s="102"/>
      <c r="E1808" s="102"/>
      <c r="F1808" s="103"/>
      <c r="H1808" s="104"/>
      <c r="J1808" s="101"/>
      <c r="K1808" s="102"/>
      <c r="L1808" s="102"/>
      <c r="M1808" s="102"/>
      <c r="N1808" s="102"/>
      <c r="O1808" s="102"/>
      <c r="P1808" s="102"/>
      <c r="Q1808" s="102"/>
      <c r="R1808" s="105"/>
      <c r="T1808" s="101"/>
      <c r="U1808" s="102"/>
      <c r="V1808" s="102"/>
      <c r="W1808" s="102"/>
      <c r="X1808" s="106"/>
      <c r="Z1808" s="107"/>
      <c r="AA1808" s="108"/>
      <c r="AB1808" s="108"/>
      <c r="AC1808" s="108"/>
      <c r="AD1808" s="109"/>
      <c r="AF1808" s="32" t="str">
        <f t="shared" si="442"/>
        <v/>
      </c>
      <c r="AG1808" s="31" t="str">
        <f t="shared" si="443"/>
        <v>?</v>
      </c>
      <c r="AH1808" s="31" t="str">
        <f t="shared" si="444"/>
        <v>?</v>
      </c>
      <c r="AI1808" s="31" t="str">
        <f t="shared" si="445"/>
        <v>?</v>
      </c>
      <c r="AJ1808" s="31" t="str">
        <f t="shared" si="446"/>
        <v>?</v>
      </c>
      <c r="AK1808" s="31" t="str">
        <f t="shared" si="447"/>
        <v>?</v>
      </c>
      <c r="AL1808" s="31" t="str">
        <f t="shared" si="448"/>
        <v>?</v>
      </c>
      <c r="AM1808" s="39" t="str">
        <f t="shared" si="449"/>
        <v/>
      </c>
      <c r="AN1808" s="31" t="str">
        <f t="shared" si="450"/>
        <v/>
      </c>
      <c r="AO1808" s="32" t="str">
        <f t="shared" si="451"/>
        <v/>
      </c>
      <c r="AP1808" s="32" t="str">
        <f t="shared" si="452"/>
        <v/>
      </c>
      <c r="AQ1808" s="32" t="str">
        <f t="shared" si="453"/>
        <v/>
      </c>
      <c r="AR1808" s="32" t="str">
        <f t="shared" si="454"/>
        <v/>
      </c>
      <c r="AS1808" s="32" t="str">
        <f t="shared" si="455"/>
        <v/>
      </c>
      <c r="AT1808" s="96" t="str">
        <f t="shared" si="456"/>
        <v xml:space="preserve"> </v>
      </c>
    </row>
    <row r="1809" spans="1:46" ht="14.25">
      <c r="A1809" s="84"/>
      <c r="B1809" s="101"/>
      <c r="C1809" s="102"/>
      <c r="D1809" s="102"/>
      <c r="E1809" s="102"/>
      <c r="F1809" s="103"/>
      <c r="H1809" s="104"/>
      <c r="J1809" s="101"/>
      <c r="K1809" s="102"/>
      <c r="L1809" s="102"/>
      <c r="M1809" s="102"/>
      <c r="N1809" s="102"/>
      <c r="O1809" s="102"/>
      <c r="P1809" s="102"/>
      <c r="Q1809" s="102"/>
      <c r="R1809" s="105"/>
      <c r="T1809" s="101"/>
      <c r="U1809" s="102"/>
      <c r="V1809" s="102"/>
      <c r="W1809" s="102"/>
      <c r="X1809" s="106"/>
      <c r="Z1809" s="107"/>
      <c r="AA1809" s="108"/>
      <c r="AB1809" s="108"/>
      <c r="AC1809" s="108"/>
      <c r="AD1809" s="109"/>
      <c r="AF1809" s="32" t="str">
        <f t="shared" si="442"/>
        <v/>
      </c>
      <c r="AG1809" s="31" t="str">
        <f t="shared" si="443"/>
        <v>?</v>
      </c>
      <c r="AH1809" s="31" t="str">
        <f t="shared" si="444"/>
        <v>?</v>
      </c>
      <c r="AI1809" s="31" t="str">
        <f t="shared" si="445"/>
        <v>?</v>
      </c>
      <c r="AJ1809" s="31" t="str">
        <f t="shared" si="446"/>
        <v>?</v>
      </c>
      <c r="AK1809" s="31" t="str">
        <f t="shared" si="447"/>
        <v>?</v>
      </c>
      <c r="AL1809" s="31" t="str">
        <f t="shared" si="448"/>
        <v>?</v>
      </c>
      <c r="AM1809" s="39" t="str">
        <f t="shared" si="449"/>
        <v/>
      </c>
      <c r="AN1809" s="31" t="str">
        <f t="shared" si="450"/>
        <v/>
      </c>
      <c r="AO1809" s="32" t="str">
        <f t="shared" si="451"/>
        <v/>
      </c>
      <c r="AP1809" s="32" t="str">
        <f t="shared" si="452"/>
        <v/>
      </c>
      <c r="AQ1809" s="32" t="str">
        <f t="shared" si="453"/>
        <v/>
      </c>
      <c r="AR1809" s="32" t="str">
        <f t="shared" si="454"/>
        <v/>
      </c>
      <c r="AS1809" s="32" t="str">
        <f t="shared" si="455"/>
        <v/>
      </c>
      <c r="AT1809" s="96" t="str">
        <f t="shared" si="456"/>
        <v xml:space="preserve"> </v>
      </c>
    </row>
    <row r="1810" spans="1:46" ht="14.25">
      <c r="A1810" s="84"/>
      <c r="B1810" s="101"/>
      <c r="C1810" s="102"/>
      <c r="D1810" s="102"/>
      <c r="E1810" s="102"/>
      <c r="F1810" s="103"/>
      <c r="H1810" s="104"/>
      <c r="J1810" s="101"/>
      <c r="K1810" s="102"/>
      <c r="L1810" s="102"/>
      <c r="M1810" s="102"/>
      <c r="N1810" s="102"/>
      <c r="O1810" s="102"/>
      <c r="P1810" s="102"/>
      <c r="Q1810" s="102"/>
      <c r="R1810" s="105"/>
      <c r="T1810" s="101"/>
      <c r="U1810" s="102"/>
      <c r="V1810" s="102"/>
      <c r="W1810" s="102"/>
      <c r="X1810" s="106"/>
      <c r="Z1810" s="107"/>
      <c r="AA1810" s="108"/>
      <c r="AB1810" s="108"/>
      <c r="AC1810" s="108"/>
      <c r="AD1810" s="109"/>
      <c r="AF1810" s="32" t="str">
        <f t="shared" si="442"/>
        <v/>
      </c>
      <c r="AG1810" s="31" t="str">
        <f t="shared" si="443"/>
        <v>?</v>
      </c>
      <c r="AH1810" s="31" t="str">
        <f t="shared" si="444"/>
        <v>?</v>
      </c>
      <c r="AI1810" s="31" t="str">
        <f t="shared" si="445"/>
        <v>?</v>
      </c>
      <c r="AJ1810" s="31" t="str">
        <f t="shared" si="446"/>
        <v>?</v>
      </c>
      <c r="AK1810" s="31" t="str">
        <f t="shared" si="447"/>
        <v>?</v>
      </c>
      <c r="AL1810" s="31" t="str">
        <f t="shared" si="448"/>
        <v>?</v>
      </c>
      <c r="AM1810" s="39" t="str">
        <f t="shared" si="449"/>
        <v/>
      </c>
      <c r="AN1810" s="31" t="str">
        <f t="shared" si="450"/>
        <v/>
      </c>
      <c r="AO1810" s="32" t="str">
        <f t="shared" si="451"/>
        <v/>
      </c>
      <c r="AP1810" s="32" t="str">
        <f t="shared" si="452"/>
        <v/>
      </c>
      <c r="AQ1810" s="32" t="str">
        <f t="shared" si="453"/>
        <v/>
      </c>
      <c r="AR1810" s="32" t="str">
        <f t="shared" si="454"/>
        <v/>
      </c>
      <c r="AS1810" s="32" t="str">
        <f t="shared" si="455"/>
        <v/>
      </c>
      <c r="AT1810" s="96" t="str">
        <f t="shared" si="456"/>
        <v xml:space="preserve"> </v>
      </c>
    </row>
    <row r="1811" spans="1:46" ht="14.25">
      <c r="A1811" s="84"/>
      <c r="B1811" s="101"/>
      <c r="C1811" s="102"/>
      <c r="D1811" s="102"/>
      <c r="E1811" s="102"/>
      <c r="F1811" s="103"/>
      <c r="H1811" s="104"/>
      <c r="J1811" s="101"/>
      <c r="K1811" s="102"/>
      <c r="L1811" s="102"/>
      <c r="M1811" s="102"/>
      <c r="N1811" s="102"/>
      <c r="O1811" s="102"/>
      <c r="P1811" s="102"/>
      <c r="Q1811" s="102"/>
      <c r="R1811" s="105"/>
      <c r="T1811" s="101"/>
      <c r="U1811" s="102"/>
      <c r="V1811" s="102"/>
      <c r="W1811" s="102"/>
      <c r="X1811" s="106"/>
      <c r="Z1811" s="107"/>
      <c r="AA1811" s="108"/>
      <c r="AB1811" s="108"/>
      <c r="AC1811" s="108"/>
      <c r="AD1811" s="109"/>
      <c r="AF1811" s="32" t="str">
        <f t="shared" si="442"/>
        <v/>
      </c>
      <c r="AG1811" s="31" t="str">
        <f t="shared" si="443"/>
        <v>?</v>
      </c>
      <c r="AH1811" s="31" t="str">
        <f t="shared" si="444"/>
        <v>?</v>
      </c>
      <c r="AI1811" s="31" t="str">
        <f t="shared" si="445"/>
        <v>?</v>
      </c>
      <c r="AJ1811" s="31" t="str">
        <f t="shared" si="446"/>
        <v>?</v>
      </c>
      <c r="AK1811" s="31" t="str">
        <f t="shared" si="447"/>
        <v>?</v>
      </c>
      <c r="AL1811" s="31" t="str">
        <f t="shared" si="448"/>
        <v>?</v>
      </c>
      <c r="AM1811" s="39" t="str">
        <f t="shared" si="449"/>
        <v/>
      </c>
      <c r="AN1811" s="31" t="str">
        <f t="shared" si="450"/>
        <v/>
      </c>
      <c r="AO1811" s="32" t="str">
        <f t="shared" si="451"/>
        <v/>
      </c>
      <c r="AP1811" s="32" t="str">
        <f t="shared" si="452"/>
        <v/>
      </c>
      <c r="AQ1811" s="32" t="str">
        <f t="shared" si="453"/>
        <v/>
      </c>
      <c r="AR1811" s="32" t="str">
        <f t="shared" si="454"/>
        <v/>
      </c>
      <c r="AS1811" s="32" t="str">
        <f t="shared" si="455"/>
        <v/>
      </c>
      <c r="AT1811" s="96" t="str">
        <f t="shared" si="456"/>
        <v xml:space="preserve"> </v>
      </c>
    </row>
    <row r="1812" spans="1:46" ht="14.25">
      <c r="A1812" s="84"/>
      <c r="B1812" s="101"/>
      <c r="C1812" s="102"/>
      <c r="D1812" s="102"/>
      <c r="E1812" s="102"/>
      <c r="F1812" s="103"/>
      <c r="H1812" s="104"/>
      <c r="J1812" s="101"/>
      <c r="K1812" s="102"/>
      <c r="L1812" s="102"/>
      <c r="M1812" s="102"/>
      <c r="N1812" s="102"/>
      <c r="O1812" s="102"/>
      <c r="P1812" s="102"/>
      <c r="Q1812" s="102"/>
      <c r="R1812" s="105"/>
      <c r="T1812" s="101"/>
      <c r="U1812" s="102"/>
      <c r="V1812" s="102"/>
      <c r="W1812" s="102"/>
      <c r="X1812" s="106"/>
      <c r="Z1812" s="107"/>
      <c r="AA1812" s="108"/>
      <c r="AB1812" s="108"/>
      <c r="AC1812" s="108"/>
      <c r="AD1812" s="109"/>
      <c r="AF1812" s="32" t="str">
        <f t="shared" si="442"/>
        <v/>
      </c>
      <c r="AG1812" s="31" t="str">
        <f t="shared" si="443"/>
        <v>?</v>
      </c>
      <c r="AH1812" s="31" t="str">
        <f t="shared" si="444"/>
        <v>?</v>
      </c>
      <c r="AI1812" s="31" t="str">
        <f t="shared" si="445"/>
        <v>?</v>
      </c>
      <c r="AJ1812" s="31" t="str">
        <f t="shared" si="446"/>
        <v>?</v>
      </c>
      <c r="AK1812" s="31" t="str">
        <f t="shared" si="447"/>
        <v>?</v>
      </c>
      <c r="AL1812" s="31" t="str">
        <f t="shared" si="448"/>
        <v>?</v>
      </c>
      <c r="AM1812" s="39" t="str">
        <f t="shared" si="449"/>
        <v/>
      </c>
      <c r="AN1812" s="31" t="str">
        <f t="shared" si="450"/>
        <v/>
      </c>
      <c r="AO1812" s="32" t="str">
        <f t="shared" si="451"/>
        <v/>
      </c>
      <c r="AP1812" s="32" t="str">
        <f t="shared" si="452"/>
        <v/>
      </c>
      <c r="AQ1812" s="32" t="str">
        <f t="shared" si="453"/>
        <v/>
      </c>
      <c r="AR1812" s="32" t="str">
        <f t="shared" si="454"/>
        <v/>
      </c>
      <c r="AS1812" s="32" t="str">
        <f t="shared" si="455"/>
        <v/>
      </c>
      <c r="AT1812" s="96" t="str">
        <f t="shared" si="456"/>
        <v xml:space="preserve"> </v>
      </c>
    </row>
    <row r="1813" spans="1:46" ht="14.25">
      <c r="A1813" s="84"/>
      <c r="B1813" s="101"/>
      <c r="C1813" s="102"/>
      <c r="D1813" s="102"/>
      <c r="E1813" s="102"/>
      <c r="F1813" s="103"/>
      <c r="H1813" s="104"/>
      <c r="J1813" s="101"/>
      <c r="K1813" s="102"/>
      <c r="L1813" s="102"/>
      <c r="M1813" s="102"/>
      <c r="N1813" s="102"/>
      <c r="O1813" s="102"/>
      <c r="P1813" s="102"/>
      <c r="Q1813" s="102"/>
      <c r="R1813" s="105"/>
      <c r="T1813" s="101"/>
      <c r="U1813" s="102"/>
      <c r="V1813" s="102"/>
      <c r="W1813" s="102"/>
      <c r="X1813" s="106"/>
      <c r="Z1813" s="107"/>
      <c r="AA1813" s="108"/>
      <c r="AB1813" s="108"/>
      <c r="AC1813" s="108"/>
      <c r="AD1813" s="109"/>
      <c r="AF1813" s="32" t="str">
        <f t="shared" si="442"/>
        <v/>
      </c>
      <c r="AG1813" s="31" t="str">
        <f t="shared" si="443"/>
        <v>?</v>
      </c>
      <c r="AH1813" s="31" t="str">
        <f t="shared" si="444"/>
        <v>?</v>
      </c>
      <c r="AI1813" s="31" t="str">
        <f t="shared" si="445"/>
        <v>?</v>
      </c>
      <c r="AJ1813" s="31" t="str">
        <f t="shared" si="446"/>
        <v>?</v>
      </c>
      <c r="AK1813" s="31" t="str">
        <f t="shared" si="447"/>
        <v>?</v>
      </c>
      <c r="AL1813" s="31" t="str">
        <f t="shared" si="448"/>
        <v>?</v>
      </c>
      <c r="AM1813" s="39" t="str">
        <f t="shared" si="449"/>
        <v/>
      </c>
      <c r="AN1813" s="31" t="str">
        <f t="shared" si="450"/>
        <v/>
      </c>
      <c r="AO1813" s="32" t="str">
        <f t="shared" si="451"/>
        <v/>
      </c>
      <c r="AP1813" s="32" t="str">
        <f t="shared" si="452"/>
        <v/>
      </c>
      <c r="AQ1813" s="32" t="str">
        <f t="shared" si="453"/>
        <v/>
      </c>
      <c r="AR1813" s="32" t="str">
        <f t="shared" si="454"/>
        <v/>
      </c>
      <c r="AS1813" s="32" t="str">
        <f t="shared" si="455"/>
        <v/>
      </c>
      <c r="AT1813" s="96" t="str">
        <f t="shared" si="456"/>
        <v xml:space="preserve"> </v>
      </c>
    </row>
    <row r="1814" spans="1:46" ht="14.25">
      <c r="A1814" s="84"/>
      <c r="B1814" s="101"/>
      <c r="C1814" s="102"/>
      <c r="D1814" s="102"/>
      <c r="E1814" s="102"/>
      <c r="F1814" s="103"/>
      <c r="H1814" s="104"/>
      <c r="J1814" s="101"/>
      <c r="K1814" s="102"/>
      <c r="L1814" s="102"/>
      <c r="M1814" s="102"/>
      <c r="N1814" s="102"/>
      <c r="O1814" s="102"/>
      <c r="P1814" s="102"/>
      <c r="Q1814" s="102"/>
      <c r="R1814" s="105"/>
      <c r="T1814" s="101"/>
      <c r="U1814" s="102"/>
      <c r="V1814" s="102"/>
      <c r="W1814" s="102"/>
      <c r="X1814" s="106"/>
      <c r="Z1814" s="107"/>
      <c r="AA1814" s="108"/>
      <c r="AB1814" s="108"/>
      <c r="AC1814" s="108"/>
      <c r="AD1814" s="109"/>
      <c r="AF1814" s="32" t="str">
        <f t="shared" si="442"/>
        <v/>
      </c>
      <c r="AG1814" s="31" t="str">
        <f t="shared" si="443"/>
        <v>?</v>
      </c>
      <c r="AH1814" s="31" t="str">
        <f t="shared" si="444"/>
        <v>?</v>
      </c>
      <c r="AI1814" s="31" t="str">
        <f t="shared" si="445"/>
        <v>?</v>
      </c>
      <c r="AJ1814" s="31" t="str">
        <f t="shared" si="446"/>
        <v>?</v>
      </c>
      <c r="AK1814" s="31" t="str">
        <f t="shared" si="447"/>
        <v>?</v>
      </c>
      <c r="AL1814" s="31" t="str">
        <f t="shared" si="448"/>
        <v>?</v>
      </c>
      <c r="AM1814" s="39" t="str">
        <f t="shared" si="449"/>
        <v/>
      </c>
      <c r="AN1814" s="31" t="str">
        <f t="shared" si="450"/>
        <v/>
      </c>
      <c r="AO1814" s="32" t="str">
        <f t="shared" si="451"/>
        <v/>
      </c>
      <c r="AP1814" s="32" t="str">
        <f t="shared" si="452"/>
        <v/>
      </c>
      <c r="AQ1814" s="32" t="str">
        <f t="shared" si="453"/>
        <v/>
      </c>
      <c r="AR1814" s="32" t="str">
        <f t="shared" si="454"/>
        <v/>
      </c>
      <c r="AS1814" s="32" t="str">
        <f t="shared" si="455"/>
        <v/>
      </c>
      <c r="AT1814" s="96" t="str">
        <f t="shared" si="456"/>
        <v xml:space="preserve"> </v>
      </c>
    </row>
    <row r="1815" spans="1:46" ht="14.25">
      <c r="A1815" s="84"/>
      <c r="B1815" s="101"/>
      <c r="C1815" s="102"/>
      <c r="D1815" s="102"/>
      <c r="E1815" s="102"/>
      <c r="F1815" s="103"/>
      <c r="H1815" s="104"/>
      <c r="J1815" s="101"/>
      <c r="K1815" s="102"/>
      <c r="L1815" s="102"/>
      <c r="M1815" s="102"/>
      <c r="N1815" s="102"/>
      <c r="O1815" s="102"/>
      <c r="P1815" s="102"/>
      <c r="Q1815" s="102"/>
      <c r="R1815" s="105"/>
      <c r="T1815" s="101"/>
      <c r="U1815" s="102"/>
      <c r="V1815" s="102"/>
      <c r="W1815" s="102"/>
      <c r="X1815" s="106"/>
      <c r="Z1815" s="107"/>
      <c r="AA1815" s="108"/>
      <c r="AB1815" s="108"/>
      <c r="AC1815" s="108"/>
      <c r="AD1815" s="109"/>
      <c r="AF1815" s="32" t="str">
        <f t="shared" si="442"/>
        <v/>
      </c>
      <c r="AG1815" s="31" t="str">
        <f t="shared" si="443"/>
        <v>?</v>
      </c>
      <c r="AH1815" s="31" t="str">
        <f t="shared" si="444"/>
        <v>?</v>
      </c>
      <c r="AI1815" s="31" t="str">
        <f t="shared" si="445"/>
        <v>?</v>
      </c>
      <c r="AJ1815" s="31" t="str">
        <f t="shared" si="446"/>
        <v>?</v>
      </c>
      <c r="AK1815" s="31" t="str">
        <f t="shared" si="447"/>
        <v>?</v>
      </c>
      <c r="AL1815" s="31" t="str">
        <f t="shared" si="448"/>
        <v>?</v>
      </c>
      <c r="AM1815" s="39" t="str">
        <f t="shared" si="449"/>
        <v/>
      </c>
      <c r="AN1815" s="31" t="str">
        <f t="shared" si="450"/>
        <v/>
      </c>
      <c r="AO1815" s="32" t="str">
        <f t="shared" si="451"/>
        <v/>
      </c>
      <c r="AP1815" s="32" t="str">
        <f t="shared" si="452"/>
        <v/>
      </c>
      <c r="AQ1815" s="32" t="str">
        <f t="shared" si="453"/>
        <v/>
      </c>
      <c r="AR1815" s="32" t="str">
        <f t="shared" si="454"/>
        <v/>
      </c>
      <c r="AS1815" s="32" t="str">
        <f t="shared" si="455"/>
        <v/>
      </c>
      <c r="AT1815" s="96" t="str">
        <f t="shared" si="456"/>
        <v xml:space="preserve"> </v>
      </c>
    </row>
    <row r="1816" spans="1:46" ht="14.25">
      <c r="A1816" s="84"/>
      <c r="B1816" s="101"/>
      <c r="C1816" s="102"/>
      <c r="D1816" s="102"/>
      <c r="E1816" s="102"/>
      <c r="F1816" s="103"/>
      <c r="H1816" s="104"/>
      <c r="J1816" s="101"/>
      <c r="K1816" s="102"/>
      <c r="L1816" s="102"/>
      <c r="M1816" s="102"/>
      <c r="N1816" s="102"/>
      <c r="O1816" s="102"/>
      <c r="P1816" s="102"/>
      <c r="Q1816" s="102"/>
      <c r="R1816" s="105"/>
      <c r="T1816" s="101"/>
      <c r="U1816" s="102"/>
      <c r="V1816" s="102"/>
      <c r="W1816" s="102"/>
      <c r="X1816" s="106"/>
      <c r="Z1816" s="107"/>
      <c r="AA1816" s="108"/>
      <c r="AB1816" s="108"/>
      <c r="AC1816" s="108"/>
      <c r="AD1816" s="109"/>
      <c r="AF1816" s="32" t="str">
        <f t="shared" si="442"/>
        <v/>
      </c>
      <c r="AG1816" s="31" t="str">
        <f t="shared" si="443"/>
        <v>?</v>
      </c>
      <c r="AH1816" s="31" t="str">
        <f t="shared" si="444"/>
        <v>?</v>
      </c>
      <c r="AI1816" s="31" t="str">
        <f t="shared" si="445"/>
        <v>?</v>
      </c>
      <c r="AJ1816" s="31" t="str">
        <f t="shared" si="446"/>
        <v>?</v>
      </c>
      <c r="AK1816" s="31" t="str">
        <f t="shared" si="447"/>
        <v>?</v>
      </c>
      <c r="AL1816" s="31" t="str">
        <f t="shared" si="448"/>
        <v>?</v>
      </c>
      <c r="AM1816" s="39" t="str">
        <f t="shared" si="449"/>
        <v/>
      </c>
      <c r="AN1816" s="31" t="str">
        <f t="shared" si="450"/>
        <v/>
      </c>
      <c r="AO1816" s="32" t="str">
        <f t="shared" si="451"/>
        <v/>
      </c>
      <c r="AP1816" s="32" t="str">
        <f t="shared" si="452"/>
        <v/>
      </c>
      <c r="AQ1816" s="32" t="str">
        <f t="shared" si="453"/>
        <v/>
      </c>
      <c r="AR1816" s="32" t="str">
        <f t="shared" si="454"/>
        <v/>
      </c>
      <c r="AS1816" s="32" t="str">
        <f t="shared" si="455"/>
        <v/>
      </c>
      <c r="AT1816" s="96" t="str">
        <f t="shared" si="456"/>
        <v xml:space="preserve"> </v>
      </c>
    </row>
    <row r="1817" spans="1:46" ht="14.25">
      <c r="A1817" s="84"/>
      <c r="B1817" s="101"/>
      <c r="C1817" s="102"/>
      <c r="D1817" s="102"/>
      <c r="E1817" s="102"/>
      <c r="F1817" s="103"/>
      <c r="H1817" s="104"/>
      <c r="J1817" s="101"/>
      <c r="K1817" s="102"/>
      <c r="L1817" s="102"/>
      <c r="M1817" s="102"/>
      <c r="N1817" s="102"/>
      <c r="O1817" s="102"/>
      <c r="P1817" s="102"/>
      <c r="Q1817" s="102"/>
      <c r="R1817" s="105"/>
      <c r="T1817" s="101"/>
      <c r="U1817" s="102"/>
      <c r="V1817" s="102"/>
      <c r="W1817" s="102"/>
      <c r="X1817" s="106"/>
      <c r="Z1817" s="107"/>
      <c r="AA1817" s="108"/>
      <c r="AB1817" s="108"/>
      <c r="AC1817" s="108"/>
      <c r="AD1817" s="109"/>
      <c r="AF1817" s="32" t="str">
        <f t="shared" si="442"/>
        <v/>
      </c>
      <c r="AG1817" s="31" t="str">
        <f t="shared" si="443"/>
        <v>?</v>
      </c>
      <c r="AH1817" s="31" t="str">
        <f t="shared" si="444"/>
        <v>?</v>
      </c>
      <c r="AI1817" s="31" t="str">
        <f t="shared" si="445"/>
        <v>?</v>
      </c>
      <c r="AJ1817" s="31" t="str">
        <f t="shared" si="446"/>
        <v>?</v>
      </c>
      <c r="AK1817" s="31" t="str">
        <f t="shared" si="447"/>
        <v>?</v>
      </c>
      <c r="AL1817" s="31" t="str">
        <f t="shared" si="448"/>
        <v>?</v>
      </c>
      <c r="AM1817" s="39" t="str">
        <f t="shared" si="449"/>
        <v/>
      </c>
      <c r="AN1817" s="31" t="str">
        <f t="shared" si="450"/>
        <v/>
      </c>
      <c r="AO1817" s="32" t="str">
        <f t="shared" si="451"/>
        <v/>
      </c>
      <c r="AP1817" s="32" t="str">
        <f t="shared" si="452"/>
        <v/>
      </c>
      <c r="AQ1817" s="32" t="str">
        <f t="shared" si="453"/>
        <v/>
      </c>
      <c r="AR1817" s="32" t="str">
        <f t="shared" si="454"/>
        <v/>
      </c>
      <c r="AS1817" s="32" t="str">
        <f t="shared" si="455"/>
        <v/>
      </c>
      <c r="AT1817" s="96" t="str">
        <f t="shared" si="456"/>
        <v xml:space="preserve"> </v>
      </c>
    </row>
    <row r="1818" spans="1:46" ht="14.25">
      <c r="A1818" s="84"/>
      <c r="B1818" s="101"/>
      <c r="C1818" s="102"/>
      <c r="D1818" s="102"/>
      <c r="E1818" s="102"/>
      <c r="F1818" s="103"/>
      <c r="H1818" s="104"/>
      <c r="J1818" s="101"/>
      <c r="K1818" s="102"/>
      <c r="L1818" s="102"/>
      <c r="M1818" s="102"/>
      <c r="N1818" s="102"/>
      <c r="O1818" s="102"/>
      <c r="P1818" s="102"/>
      <c r="Q1818" s="102"/>
      <c r="R1818" s="105"/>
      <c r="T1818" s="101"/>
      <c r="U1818" s="102"/>
      <c r="V1818" s="102"/>
      <c r="W1818" s="102"/>
      <c r="X1818" s="106"/>
      <c r="Z1818" s="107"/>
      <c r="AA1818" s="108"/>
      <c r="AB1818" s="108"/>
      <c r="AC1818" s="108"/>
      <c r="AD1818" s="109"/>
      <c r="AF1818" s="32" t="str">
        <f t="shared" si="442"/>
        <v/>
      </c>
      <c r="AG1818" s="31" t="str">
        <f t="shared" si="443"/>
        <v>?</v>
      </c>
      <c r="AH1818" s="31" t="str">
        <f t="shared" si="444"/>
        <v>?</v>
      </c>
      <c r="AI1818" s="31" t="str">
        <f t="shared" si="445"/>
        <v>?</v>
      </c>
      <c r="AJ1818" s="31" t="str">
        <f t="shared" si="446"/>
        <v>?</v>
      </c>
      <c r="AK1818" s="31" t="str">
        <f t="shared" si="447"/>
        <v>?</v>
      </c>
      <c r="AL1818" s="31" t="str">
        <f t="shared" si="448"/>
        <v>?</v>
      </c>
      <c r="AM1818" s="39" t="str">
        <f t="shared" si="449"/>
        <v/>
      </c>
      <c r="AN1818" s="31" t="str">
        <f t="shared" si="450"/>
        <v/>
      </c>
      <c r="AO1818" s="32" t="str">
        <f t="shared" si="451"/>
        <v/>
      </c>
      <c r="AP1818" s="32" t="str">
        <f t="shared" si="452"/>
        <v/>
      </c>
      <c r="AQ1818" s="32" t="str">
        <f t="shared" si="453"/>
        <v/>
      </c>
      <c r="AR1818" s="32" t="str">
        <f t="shared" si="454"/>
        <v/>
      </c>
      <c r="AS1818" s="32" t="str">
        <f t="shared" si="455"/>
        <v/>
      </c>
      <c r="AT1818" s="96" t="str">
        <f t="shared" si="456"/>
        <v xml:space="preserve"> </v>
      </c>
    </row>
    <row r="1819" spans="1:46" ht="14.25">
      <c r="A1819" s="84"/>
      <c r="B1819" s="101"/>
      <c r="C1819" s="102"/>
      <c r="D1819" s="102"/>
      <c r="E1819" s="102"/>
      <c r="F1819" s="103"/>
      <c r="H1819" s="104"/>
      <c r="J1819" s="101"/>
      <c r="K1819" s="102"/>
      <c r="L1819" s="102"/>
      <c r="M1819" s="102"/>
      <c r="N1819" s="102"/>
      <c r="O1819" s="102"/>
      <c r="P1819" s="102"/>
      <c r="Q1819" s="102"/>
      <c r="R1819" s="105"/>
      <c r="T1819" s="101"/>
      <c r="U1819" s="102"/>
      <c r="V1819" s="102"/>
      <c r="W1819" s="102"/>
      <c r="X1819" s="106"/>
      <c r="Z1819" s="107"/>
      <c r="AA1819" s="108"/>
      <c r="AB1819" s="108"/>
      <c r="AC1819" s="108"/>
      <c r="AD1819" s="109"/>
      <c r="AF1819" s="32" t="str">
        <f t="shared" si="442"/>
        <v/>
      </c>
      <c r="AG1819" s="31" t="str">
        <f t="shared" si="443"/>
        <v>?</v>
      </c>
      <c r="AH1819" s="31" t="str">
        <f t="shared" si="444"/>
        <v>?</v>
      </c>
      <c r="AI1819" s="31" t="str">
        <f t="shared" si="445"/>
        <v>?</v>
      </c>
      <c r="AJ1819" s="31" t="str">
        <f t="shared" si="446"/>
        <v>?</v>
      </c>
      <c r="AK1819" s="31" t="str">
        <f t="shared" si="447"/>
        <v>?</v>
      </c>
      <c r="AL1819" s="31" t="str">
        <f t="shared" si="448"/>
        <v>?</v>
      </c>
      <c r="AM1819" s="39" t="str">
        <f t="shared" si="449"/>
        <v/>
      </c>
      <c r="AN1819" s="31" t="str">
        <f t="shared" si="450"/>
        <v/>
      </c>
      <c r="AO1819" s="32" t="str">
        <f t="shared" si="451"/>
        <v/>
      </c>
      <c r="AP1819" s="32" t="str">
        <f t="shared" si="452"/>
        <v/>
      </c>
      <c r="AQ1819" s="32" t="str">
        <f t="shared" si="453"/>
        <v/>
      </c>
      <c r="AR1819" s="32" t="str">
        <f t="shared" si="454"/>
        <v/>
      </c>
      <c r="AS1819" s="32" t="str">
        <f t="shared" si="455"/>
        <v/>
      </c>
      <c r="AT1819" s="96" t="str">
        <f t="shared" si="456"/>
        <v xml:space="preserve"> </v>
      </c>
    </row>
    <row r="1820" spans="1:46" ht="14.25">
      <c r="A1820" s="84"/>
      <c r="B1820" s="101"/>
      <c r="C1820" s="102"/>
      <c r="D1820" s="102"/>
      <c r="E1820" s="102"/>
      <c r="F1820" s="103"/>
      <c r="H1820" s="104"/>
      <c r="J1820" s="101"/>
      <c r="K1820" s="102"/>
      <c r="L1820" s="102"/>
      <c r="M1820" s="102"/>
      <c r="N1820" s="102"/>
      <c r="O1820" s="102"/>
      <c r="P1820" s="102"/>
      <c r="Q1820" s="102"/>
      <c r="R1820" s="105"/>
      <c r="T1820" s="101"/>
      <c r="U1820" s="102"/>
      <c r="V1820" s="102"/>
      <c r="W1820" s="102"/>
      <c r="X1820" s="106"/>
      <c r="Z1820" s="107"/>
      <c r="AA1820" s="108"/>
      <c r="AB1820" s="108"/>
      <c r="AC1820" s="108"/>
      <c r="AD1820" s="109"/>
      <c r="AF1820" s="32" t="str">
        <f t="shared" si="442"/>
        <v/>
      </c>
      <c r="AG1820" s="31" t="str">
        <f t="shared" si="443"/>
        <v>?</v>
      </c>
      <c r="AH1820" s="31" t="str">
        <f t="shared" si="444"/>
        <v>?</v>
      </c>
      <c r="AI1820" s="31" t="str">
        <f t="shared" si="445"/>
        <v>?</v>
      </c>
      <c r="AJ1820" s="31" t="str">
        <f t="shared" si="446"/>
        <v>?</v>
      </c>
      <c r="AK1820" s="31" t="str">
        <f t="shared" si="447"/>
        <v>?</v>
      </c>
      <c r="AL1820" s="31" t="str">
        <f t="shared" si="448"/>
        <v>?</v>
      </c>
      <c r="AM1820" s="39" t="str">
        <f t="shared" si="449"/>
        <v/>
      </c>
      <c r="AN1820" s="31" t="str">
        <f t="shared" si="450"/>
        <v/>
      </c>
      <c r="AO1820" s="32" t="str">
        <f t="shared" si="451"/>
        <v/>
      </c>
      <c r="AP1820" s="32" t="str">
        <f t="shared" si="452"/>
        <v/>
      </c>
      <c r="AQ1820" s="32" t="str">
        <f t="shared" si="453"/>
        <v/>
      </c>
      <c r="AR1820" s="32" t="str">
        <f t="shared" si="454"/>
        <v/>
      </c>
      <c r="AS1820" s="32" t="str">
        <f t="shared" si="455"/>
        <v/>
      </c>
      <c r="AT1820" s="96" t="str">
        <f t="shared" si="456"/>
        <v xml:space="preserve"> </v>
      </c>
    </row>
    <row r="1821" spans="1:46" ht="14.25">
      <c r="A1821" s="84"/>
      <c r="B1821" s="101"/>
      <c r="C1821" s="102"/>
      <c r="D1821" s="102"/>
      <c r="E1821" s="102"/>
      <c r="F1821" s="103"/>
      <c r="H1821" s="104"/>
      <c r="J1821" s="101"/>
      <c r="K1821" s="102"/>
      <c r="L1821" s="102"/>
      <c r="M1821" s="102"/>
      <c r="N1821" s="102"/>
      <c r="O1821" s="102"/>
      <c r="P1821" s="102"/>
      <c r="Q1821" s="102"/>
      <c r="R1821" s="105"/>
      <c r="T1821" s="101"/>
      <c r="U1821" s="102"/>
      <c r="V1821" s="102"/>
      <c r="W1821" s="102"/>
      <c r="X1821" s="106"/>
      <c r="Z1821" s="107"/>
      <c r="AA1821" s="108"/>
      <c r="AB1821" s="108"/>
      <c r="AC1821" s="108"/>
      <c r="AD1821" s="109"/>
      <c r="AF1821" s="32" t="str">
        <f t="shared" si="442"/>
        <v/>
      </c>
      <c r="AG1821" s="31" t="str">
        <f t="shared" si="443"/>
        <v>?</v>
      </c>
      <c r="AH1821" s="31" t="str">
        <f t="shared" si="444"/>
        <v>?</v>
      </c>
      <c r="AI1821" s="31" t="str">
        <f t="shared" si="445"/>
        <v>?</v>
      </c>
      <c r="AJ1821" s="31" t="str">
        <f t="shared" si="446"/>
        <v>?</v>
      </c>
      <c r="AK1821" s="31" t="str">
        <f t="shared" si="447"/>
        <v>?</v>
      </c>
      <c r="AL1821" s="31" t="str">
        <f t="shared" si="448"/>
        <v>?</v>
      </c>
      <c r="AM1821" s="39" t="str">
        <f t="shared" si="449"/>
        <v/>
      </c>
      <c r="AN1821" s="31" t="str">
        <f t="shared" si="450"/>
        <v/>
      </c>
      <c r="AO1821" s="32" t="str">
        <f t="shared" si="451"/>
        <v/>
      </c>
      <c r="AP1821" s="32" t="str">
        <f t="shared" si="452"/>
        <v/>
      </c>
      <c r="AQ1821" s="32" t="str">
        <f t="shared" si="453"/>
        <v/>
      </c>
      <c r="AR1821" s="32" t="str">
        <f t="shared" si="454"/>
        <v/>
      </c>
      <c r="AS1821" s="32" t="str">
        <f t="shared" si="455"/>
        <v/>
      </c>
      <c r="AT1821" s="96" t="str">
        <f t="shared" si="456"/>
        <v xml:space="preserve"> </v>
      </c>
    </row>
    <row r="1822" spans="1:46" ht="14.25">
      <c r="A1822" s="84"/>
      <c r="B1822" s="101"/>
      <c r="C1822" s="102"/>
      <c r="D1822" s="102"/>
      <c r="E1822" s="102"/>
      <c r="F1822" s="103"/>
      <c r="H1822" s="104"/>
      <c r="J1822" s="101"/>
      <c r="K1822" s="102"/>
      <c r="L1822" s="102"/>
      <c r="M1822" s="102"/>
      <c r="N1822" s="102"/>
      <c r="O1822" s="102"/>
      <c r="P1822" s="102"/>
      <c r="Q1822" s="102"/>
      <c r="R1822" s="105"/>
      <c r="T1822" s="101"/>
      <c r="U1822" s="102"/>
      <c r="V1822" s="102"/>
      <c r="W1822" s="102"/>
      <c r="X1822" s="106"/>
      <c r="Z1822" s="107"/>
      <c r="AA1822" s="108"/>
      <c r="AB1822" s="108"/>
      <c r="AC1822" s="108"/>
      <c r="AD1822" s="109"/>
      <c r="AF1822" s="32" t="str">
        <f t="shared" ref="AF1822:AF1885" si="457">IF(COUNTA(H1822)&gt;0,CONCATENATE(" [",H1822,"] "),"")</f>
        <v/>
      </c>
      <c r="AG1822" s="31" t="str">
        <f t="shared" ref="AG1822:AG1885" si="458">IF(COUNTA(L1822)&gt;0,RIGHT(L1822,LEN(L1822)-5),"?")</f>
        <v>?</v>
      </c>
      <c r="AH1822" s="31" t="str">
        <f t="shared" ref="AH1822:AH1885" si="459">IF(COUNTA(M1822)&gt;0,RIGHT(M1822,LEN(M1822)-5),"?")</f>
        <v>?</v>
      </c>
      <c r="AI1822" s="31" t="str">
        <f t="shared" ref="AI1822:AI1885" si="460">IF(COUNTA(N1822)&gt;0,RIGHT(N1822,LEN(N1822)-5),"?")</f>
        <v>?</v>
      </c>
      <c r="AJ1822" s="31" t="str">
        <f t="shared" ref="AJ1822:AJ1885" si="461">IF(COUNTA(O1822)&gt;0,RIGHT(O1822,LEN(O1822)-5),"?")</f>
        <v>?</v>
      </c>
      <c r="AK1822" s="31" t="str">
        <f t="shared" ref="AK1822:AK1885" si="462">IF(COUNTA(P1822)&gt;0,RIGHT(P1822,LEN(P1822)-5),"?")</f>
        <v>?</v>
      </c>
      <c r="AL1822" s="31" t="str">
        <f t="shared" ref="AL1822:AL1885" si="463">IF(COUNTA(Q1822)&gt;0,RIGHT(Q1822,LEN(Q1822)-5),"?")</f>
        <v>?</v>
      </c>
      <c r="AM1822" s="39" t="str">
        <f t="shared" ref="AM1822:AM1885" si="464">IF(COUNTA(R1822)&gt;0,CONCATENATE(" Fasta: ",RIGHT(R1822,LEN(R1822)-5)),"")</f>
        <v/>
      </c>
      <c r="AN1822" s="31" t="str">
        <f t="shared" ref="AN1822:AN1885" si="465">IF(A1822="Målvakt",CONCATENATE(AG1822," - ",AK1822),"")</f>
        <v/>
      </c>
      <c r="AO1822" s="32" t="str">
        <f t="shared" ref="AO1822:AO1885" si="466">IF(A1822="Försvarare",CONCATENATE(AK1822," - ",AH1822," - ",AJ1822," - ",AI1822),"")</f>
        <v/>
      </c>
      <c r="AP1822" s="32" t="str">
        <f t="shared" ref="AP1822:AP1885" si="467">IF(A1822="Inner",CONCATENATE(AH1822," - ",AI1822," - ",AK1822),"")</f>
        <v/>
      </c>
      <c r="AQ1822" s="32" t="str">
        <f t="shared" ref="AQ1822:AQ1885" si="468">IF(A1822="Ytter",CONCATENATE(AJ1822," - ",AH1822," - ",AI1822," - ",AK1822),"")</f>
        <v/>
      </c>
      <c r="AR1822" s="32" t="str">
        <f t="shared" ref="AR1822:AR1885" si="469">IF(A1822="Anfallare",CONCATENATE(AL1822," - ",AI1822," - ",AJ1822),"")</f>
        <v/>
      </c>
      <c r="AS1822" s="32" t="str">
        <f t="shared" ref="AS1822:AS1885" si="470">IF(A1822="Def anfallare",CONCATENATE(AI1822," - ",AH1822," - ",AL1822," - ",AJ1822),"")</f>
        <v/>
      </c>
      <c r="AT1822" s="96" t="str">
        <f t="shared" si="456"/>
        <v xml:space="preserve"> </v>
      </c>
    </row>
    <row r="1823" spans="1:46" ht="14.25">
      <c r="A1823" s="84"/>
      <c r="B1823" s="101"/>
      <c r="C1823" s="102"/>
      <c r="D1823" s="102"/>
      <c r="E1823" s="102"/>
      <c r="F1823" s="103"/>
      <c r="H1823" s="104"/>
      <c r="J1823" s="101"/>
      <c r="K1823" s="102"/>
      <c r="L1823" s="102"/>
      <c r="M1823" s="102"/>
      <c r="N1823" s="102"/>
      <c r="O1823" s="102"/>
      <c r="P1823" s="102"/>
      <c r="Q1823" s="102"/>
      <c r="R1823" s="105"/>
      <c r="T1823" s="101"/>
      <c r="U1823" s="102"/>
      <c r="V1823" s="102"/>
      <c r="W1823" s="102"/>
      <c r="X1823" s="106"/>
      <c r="Z1823" s="107"/>
      <c r="AA1823" s="108"/>
      <c r="AB1823" s="108"/>
      <c r="AC1823" s="108"/>
      <c r="AD1823" s="109"/>
      <c r="AF1823" s="32" t="str">
        <f t="shared" si="457"/>
        <v/>
      </c>
      <c r="AG1823" s="31" t="str">
        <f t="shared" si="458"/>
        <v>?</v>
      </c>
      <c r="AH1823" s="31" t="str">
        <f t="shared" si="459"/>
        <v>?</v>
      </c>
      <c r="AI1823" s="31" t="str">
        <f t="shared" si="460"/>
        <v>?</v>
      </c>
      <c r="AJ1823" s="31" t="str">
        <f t="shared" si="461"/>
        <v>?</v>
      </c>
      <c r="AK1823" s="31" t="str">
        <f t="shared" si="462"/>
        <v>?</v>
      </c>
      <c r="AL1823" s="31" t="str">
        <f t="shared" si="463"/>
        <v>?</v>
      </c>
      <c r="AM1823" s="39" t="str">
        <f t="shared" si="464"/>
        <v/>
      </c>
      <c r="AN1823" s="31" t="str">
        <f t="shared" si="465"/>
        <v/>
      </c>
      <c r="AO1823" s="32" t="str">
        <f t="shared" si="466"/>
        <v/>
      </c>
      <c r="AP1823" s="32" t="str">
        <f t="shared" si="467"/>
        <v/>
      </c>
      <c r="AQ1823" s="32" t="str">
        <f t="shared" si="468"/>
        <v/>
      </c>
      <c r="AR1823" s="32" t="str">
        <f t="shared" si="469"/>
        <v/>
      </c>
      <c r="AS1823" s="32" t="str">
        <f t="shared" si="470"/>
        <v/>
      </c>
      <c r="AT1823" s="96" t="str">
        <f t="shared" si="456"/>
        <v xml:space="preserve"> </v>
      </c>
    </row>
    <row r="1824" spans="1:46" ht="14.25">
      <c r="A1824" s="84"/>
      <c r="B1824" s="101"/>
      <c r="C1824" s="102"/>
      <c r="D1824" s="102"/>
      <c r="E1824" s="102"/>
      <c r="F1824" s="103"/>
      <c r="H1824" s="104"/>
      <c r="J1824" s="101"/>
      <c r="K1824" s="102"/>
      <c r="L1824" s="102"/>
      <c r="M1824" s="102"/>
      <c r="N1824" s="102"/>
      <c r="O1824" s="102"/>
      <c r="P1824" s="102"/>
      <c r="Q1824" s="102"/>
      <c r="R1824" s="105"/>
      <c r="T1824" s="101"/>
      <c r="U1824" s="102"/>
      <c r="V1824" s="102"/>
      <c r="W1824" s="102"/>
      <c r="X1824" s="106"/>
      <c r="Z1824" s="107"/>
      <c r="AA1824" s="108"/>
      <c r="AB1824" s="108"/>
      <c r="AC1824" s="108"/>
      <c r="AD1824" s="109"/>
      <c r="AF1824" s="32" t="str">
        <f t="shared" si="457"/>
        <v/>
      </c>
      <c r="AG1824" s="31" t="str">
        <f t="shared" si="458"/>
        <v>?</v>
      </c>
      <c r="AH1824" s="31" t="str">
        <f t="shared" si="459"/>
        <v>?</v>
      </c>
      <c r="AI1824" s="31" t="str">
        <f t="shared" si="460"/>
        <v>?</v>
      </c>
      <c r="AJ1824" s="31" t="str">
        <f t="shared" si="461"/>
        <v>?</v>
      </c>
      <c r="AK1824" s="31" t="str">
        <f t="shared" si="462"/>
        <v>?</v>
      </c>
      <c r="AL1824" s="31" t="str">
        <f t="shared" si="463"/>
        <v>?</v>
      </c>
      <c r="AM1824" s="39" t="str">
        <f t="shared" si="464"/>
        <v/>
      </c>
      <c r="AN1824" s="31" t="str">
        <f t="shared" si="465"/>
        <v/>
      </c>
      <c r="AO1824" s="32" t="str">
        <f t="shared" si="466"/>
        <v/>
      </c>
      <c r="AP1824" s="32" t="str">
        <f t="shared" si="467"/>
        <v/>
      </c>
      <c r="AQ1824" s="32" t="str">
        <f t="shared" si="468"/>
        <v/>
      </c>
      <c r="AR1824" s="32" t="str">
        <f t="shared" si="469"/>
        <v/>
      </c>
      <c r="AS1824" s="32" t="str">
        <f t="shared" si="470"/>
        <v/>
      </c>
      <c r="AT1824" s="96" t="str">
        <f t="shared" si="456"/>
        <v xml:space="preserve"> </v>
      </c>
    </row>
    <row r="1825" spans="1:46" ht="14.25">
      <c r="A1825" s="84"/>
      <c r="B1825" s="101"/>
      <c r="C1825" s="102"/>
      <c r="D1825" s="102"/>
      <c r="E1825" s="102"/>
      <c r="F1825" s="103"/>
      <c r="H1825" s="104"/>
      <c r="J1825" s="101"/>
      <c r="K1825" s="102"/>
      <c r="L1825" s="102"/>
      <c r="M1825" s="102"/>
      <c r="N1825" s="102"/>
      <c r="O1825" s="102"/>
      <c r="P1825" s="102"/>
      <c r="Q1825" s="102"/>
      <c r="R1825" s="105"/>
      <c r="T1825" s="101"/>
      <c r="U1825" s="102"/>
      <c r="V1825" s="102"/>
      <c r="W1825" s="102"/>
      <c r="X1825" s="106"/>
      <c r="Z1825" s="107"/>
      <c r="AA1825" s="108"/>
      <c r="AB1825" s="108"/>
      <c r="AC1825" s="108"/>
      <c r="AD1825" s="109"/>
      <c r="AF1825" s="32" t="str">
        <f t="shared" si="457"/>
        <v/>
      </c>
      <c r="AG1825" s="31" t="str">
        <f t="shared" si="458"/>
        <v>?</v>
      </c>
      <c r="AH1825" s="31" t="str">
        <f t="shared" si="459"/>
        <v>?</v>
      </c>
      <c r="AI1825" s="31" t="str">
        <f t="shared" si="460"/>
        <v>?</v>
      </c>
      <c r="AJ1825" s="31" t="str">
        <f t="shared" si="461"/>
        <v>?</v>
      </c>
      <c r="AK1825" s="31" t="str">
        <f t="shared" si="462"/>
        <v>?</v>
      </c>
      <c r="AL1825" s="31" t="str">
        <f t="shared" si="463"/>
        <v>?</v>
      </c>
      <c r="AM1825" s="39" t="str">
        <f t="shared" si="464"/>
        <v/>
      </c>
      <c r="AN1825" s="31" t="str">
        <f t="shared" si="465"/>
        <v/>
      </c>
      <c r="AO1825" s="32" t="str">
        <f t="shared" si="466"/>
        <v/>
      </c>
      <c r="AP1825" s="32" t="str">
        <f t="shared" si="467"/>
        <v/>
      </c>
      <c r="AQ1825" s="32" t="str">
        <f t="shared" si="468"/>
        <v/>
      </c>
      <c r="AR1825" s="32" t="str">
        <f t="shared" si="469"/>
        <v/>
      </c>
      <c r="AS1825" s="32" t="str">
        <f t="shared" si="470"/>
        <v/>
      </c>
      <c r="AT1825" s="96" t="str">
        <f t="shared" si="456"/>
        <v xml:space="preserve"> </v>
      </c>
    </row>
    <row r="1826" spans="1:46" ht="14.25">
      <c r="A1826" s="84"/>
      <c r="B1826" s="101"/>
      <c r="C1826" s="102"/>
      <c r="D1826" s="102"/>
      <c r="E1826" s="102"/>
      <c r="F1826" s="103"/>
      <c r="H1826" s="104"/>
      <c r="J1826" s="101"/>
      <c r="K1826" s="102"/>
      <c r="L1826" s="102"/>
      <c r="M1826" s="102"/>
      <c r="N1826" s="102"/>
      <c r="O1826" s="102"/>
      <c r="P1826" s="102"/>
      <c r="Q1826" s="102"/>
      <c r="R1826" s="105"/>
      <c r="T1826" s="101"/>
      <c r="U1826" s="102"/>
      <c r="V1826" s="102"/>
      <c r="W1826" s="102"/>
      <c r="X1826" s="106"/>
      <c r="Z1826" s="107"/>
      <c r="AA1826" s="108"/>
      <c r="AB1826" s="108"/>
      <c r="AC1826" s="108"/>
      <c r="AD1826" s="109"/>
      <c r="AF1826" s="32" t="str">
        <f t="shared" si="457"/>
        <v/>
      </c>
      <c r="AG1826" s="31" t="str">
        <f t="shared" si="458"/>
        <v>?</v>
      </c>
      <c r="AH1826" s="31" t="str">
        <f t="shared" si="459"/>
        <v>?</v>
      </c>
      <c r="AI1826" s="31" t="str">
        <f t="shared" si="460"/>
        <v>?</v>
      </c>
      <c r="AJ1826" s="31" t="str">
        <f t="shared" si="461"/>
        <v>?</v>
      </c>
      <c r="AK1826" s="31" t="str">
        <f t="shared" si="462"/>
        <v>?</v>
      </c>
      <c r="AL1826" s="31" t="str">
        <f t="shared" si="463"/>
        <v>?</v>
      </c>
      <c r="AM1826" s="39" t="str">
        <f t="shared" si="464"/>
        <v/>
      </c>
      <c r="AN1826" s="31" t="str">
        <f t="shared" si="465"/>
        <v/>
      </c>
      <c r="AO1826" s="32" t="str">
        <f t="shared" si="466"/>
        <v/>
      </c>
      <c r="AP1826" s="32" t="str">
        <f t="shared" si="467"/>
        <v/>
      </c>
      <c r="AQ1826" s="32" t="str">
        <f t="shared" si="468"/>
        <v/>
      </c>
      <c r="AR1826" s="32" t="str">
        <f t="shared" si="469"/>
        <v/>
      </c>
      <c r="AS1826" s="32" t="str">
        <f t="shared" si="470"/>
        <v/>
      </c>
      <c r="AT1826" s="96" t="str">
        <f t="shared" si="456"/>
        <v xml:space="preserve"> </v>
      </c>
    </row>
    <row r="1827" spans="1:46" ht="14.25">
      <c r="A1827" s="84"/>
      <c r="B1827" s="101"/>
      <c r="C1827" s="102"/>
      <c r="D1827" s="102"/>
      <c r="E1827" s="102"/>
      <c r="F1827" s="103"/>
      <c r="H1827" s="104"/>
      <c r="J1827" s="101"/>
      <c r="K1827" s="102"/>
      <c r="L1827" s="102"/>
      <c r="M1827" s="102"/>
      <c r="N1827" s="102"/>
      <c r="O1827" s="102"/>
      <c r="P1827" s="102"/>
      <c r="Q1827" s="102"/>
      <c r="R1827" s="105"/>
      <c r="T1827" s="101"/>
      <c r="U1827" s="102"/>
      <c r="V1827" s="102"/>
      <c r="W1827" s="102"/>
      <c r="X1827" s="106"/>
      <c r="Z1827" s="107"/>
      <c r="AA1827" s="108"/>
      <c r="AB1827" s="108"/>
      <c r="AC1827" s="108"/>
      <c r="AD1827" s="109"/>
      <c r="AF1827" s="32" t="str">
        <f t="shared" si="457"/>
        <v/>
      </c>
      <c r="AG1827" s="31" t="str">
        <f t="shared" si="458"/>
        <v>?</v>
      </c>
      <c r="AH1827" s="31" t="str">
        <f t="shared" si="459"/>
        <v>?</v>
      </c>
      <c r="AI1827" s="31" t="str">
        <f t="shared" si="460"/>
        <v>?</v>
      </c>
      <c r="AJ1827" s="31" t="str">
        <f t="shared" si="461"/>
        <v>?</v>
      </c>
      <c r="AK1827" s="31" t="str">
        <f t="shared" si="462"/>
        <v>?</v>
      </c>
      <c r="AL1827" s="31" t="str">
        <f t="shared" si="463"/>
        <v>?</v>
      </c>
      <c r="AM1827" s="39" t="str">
        <f t="shared" si="464"/>
        <v/>
      </c>
      <c r="AN1827" s="31" t="str">
        <f t="shared" si="465"/>
        <v/>
      </c>
      <c r="AO1827" s="32" t="str">
        <f t="shared" si="466"/>
        <v/>
      </c>
      <c r="AP1827" s="32" t="str">
        <f t="shared" si="467"/>
        <v/>
      </c>
      <c r="AQ1827" s="32" t="str">
        <f t="shared" si="468"/>
        <v/>
      </c>
      <c r="AR1827" s="32" t="str">
        <f t="shared" si="469"/>
        <v/>
      </c>
      <c r="AS1827" s="32" t="str">
        <f t="shared" si="470"/>
        <v/>
      </c>
      <c r="AT1827" s="96" t="str">
        <f t="shared" si="456"/>
        <v xml:space="preserve"> </v>
      </c>
    </row>
    <row r="1828" spans="1:46" ht="14.25">
      <c r="A1828" s="84"/>
      <c r="B1828" s="101"/>
      <c r="C1828" s="102"/>
      <c r="D1828" s="102"/>
      <c r="E1828" s="102"/>
      <c r="F1828" s="103"/>
      <c r="H1828" s="104"/>
      <c r="J1828" s="101"/>
      <c r="K1828" s="102"/>
      <c r="L1828" s="102"/>
      <c r="M1828" s="102"/>
      <c r="N1828" s="102"/>
      <c r="O1828" s="102"/>
      <c r="P1828" s="102"/>
      <c r="Q1828" s="102"/>
      <c r="R1828" s="105"/>
      <c r="T1828" s="101"/>
      <c r="U1828" s="102"/>
      <c r="V1828" s="102"/>
      <c r="W1828" s="102"/>
      <c r="X1828" s="106"/>
      <c r="Z1828" s="107"/>
      <c r="AA1828" s="108"/>
      <c r="AB1828" s="108"/>
      <c r="AC1828" s="108"/>
      <c r="AD1828" s="109"/>
      <c r="AF1828" s="32" t="str">
        <f t="shared" si="457"/>
        <v/>
      </c>
      <c r="AG1828" s="31" t="str">
        <f t="shared" si="458"/>
        <v>?</v>
      </c>
      <c r="AH1828" s="31" t="str">
        <f t="shared" si="459"/>
        <v>?</v>
      </c>
      <c r="AI1828" s="31" t="str">
        <f t="shared" si="460"/>
        <v>?</v>
      </c>
      <c r="AJ1828" s="31" t="str">
        <f t="shared" si="461"/>
        <v>?</v>
      </c>
      <c r="AK1828" s="31" t="str">
        <f t="shared" si="462"/>
        <v>?</v>
      </c>
      <c r="AL1828" s="31" t="str">
        <f t="shared" si="463"/>
        <v>?</v>
      </c>
      <c r="AM1828" s="39" t="str">
        <f t="shared" si="464"/>
        <v/>
      </c>
      <c r="AN1828" s="31" t="str">
        <f t="shared" si="465"/>
        <v/>
      </c>
      <c r="AO1828" s="32" t="str">
        <f t="shared" si="466"/>
        <v/>
      </c>
      <c r="AP1828" s="32" t="str">
        <f t="shared" si="467"/>
        <v/>
      </c>
      <c r="AQ1828" s="32" t="str">
        <f t="shared" si="468"/>
        <v/>
      </c>
      <c r="AR1828" s="32" t="str">
        <f t="shared" si="469"/>
        <v/>
      </c>
      <c r="AS1828" s="32" t="str">
        <f t="shared" si="470"/>
        <v/>
      </c>
      <c r="AT1828" s="96" t="str">
        <f t="shared" si="456"/>
        <v xml:space="preserve"> </v>
      </c>
    </row>
    <row r="1829" spans="1:46" ht="14.25">
      <c r="A1829" s="84"/>
      <c r="B1829" s="101"/>
      <c r="C1829" s="102"/>
      <c r="D1829" s="102"/>
      <c r="E1829" s="102"/>
      <c r="F1829" s="103"/>
      <c r="H1829" s="104"/>
      <c r="J1829" s="101"/>
      <c r="K1829" s="102"/>
      <c r="L1829" s="102"/>
      <c r="M1829" s="102"/>
      <c r="N1829" s="102"/>
      <c r="O1829" s="102"/>
      <c r="P1829" s="102"/>
      <c r="Q1829" s="102"/>
      <c r="R1829" s="105"/>
      <c r="T1829" s="101"/>
      <c r="U1829" s="102"/>
      <c r="V1829" s="102"/>
      <c r="W1829" s="102"/>
      <c r="X1829" s="106"/>
      <c r="Z1829" s="107"/>
      <c r="AA1829" s="108"/>
      <c r="AB1829" s="108"/>
      <c r="AC1829" s="108"/>
      <c r="AD1829" s="109"/>
      <c r="AF1829" s="32" t="str">
        <f t="shared" si="457"/>
        <v/>
      </c>
      <c r="AG1829" s="31" t="str">
        <f t="shared" si="458"/>
        <v>?</v>
      </c>
      <c r="AH1829" s="31" t="str">
        <f t="shared" si="459"/>
        <v>?</v>
      </c>
      <c r="AI1829" s="31" t="str">
        <f t="shared" si="460"/>
        <v>?</v>
      </c>
      <c r="AJ1829" s="31" t="str">
        <f t="shared" si="461"/>
        <v>?</v>
      </c>
      <c r="AK1829" s="31" t="str">
        <f t="shared" si="462"/>
        <v>?</v>
      </c>
      <c r="AL1829" s="31" t="str">
        <f t="shared" si="463"/>
        <v>?</v>
      </c>
      <c r="AM1829" s="39" t="str">
        <f t="shared" si="464"/>
        <v/>
      </c>
      <c r="AN1829" s="31" t="str">
        <f t="shared" si="465"/>
        <v/>
      </c>
      <c r="AO1829" s="32" t="str">
        <f t="shared" si="466"/>
        <v/>
      </c>
      <c r="AP1829" s="32" t="str">
        <f t="shared" si="467"/>
        <v/>
      </c>
      <c r="AQ1829" s="32" t="str">
        <f t="shared" si="468"/>
        <v/>
      </c>
      <c r="AR1829" s="32" t="str">
        <f t="shared" si="469"/>
        <v/>
      </c>
      <c r="AS1829" s="32" t="str">
        <f t="shared" si="470"/>
        <v/>
      </c>
      <c r="AT1829" s="96" t="str">
        <f t="shared" ref="AT1829:AT1892" si="471">CONCATENATE(IF(Z1829="LL","[u]",IF(Z1829="Ny","[i]",IF(Z1829="Extra koll","[b]",""))),F1829," ",C1829,IF(COUNTA(D1829)&gt;0,CONCATENATE(" [playerid=",D1829,"] "),""),AN1829,AO1829,AP1829,AQ1829,AR1829,AS1829,AF1829,AM1829,IF(Z1829="LL","[/u]",IF(Z1829="Ny","[/i]",IF(Z1829="Extra koll","[/b]",""))))</f>
        <v xml:space="preserve"> </v>
      </c>
    </row>
    <row r="1830" spans="1:46" ht="14.25">
      <c r="A1830" s="84"/>
      <c r="B1830" s="101"/>
      <c r="C1830" s="102"/>
      <c r="D1830" s="102"/>
      <c r="E1830" s="102"/>
      <c r="F1830" s="103"/>
      <c r="H1830" s="104"/>
      <c r="J1830" s="101"/>
      <c r="K1830" s="102"/>
      <c r="L1830" s="102"/>
      <c r="M1830" s="102"/>
      <c r="N1830" s="102"/>
      <c r="O1830" s="102"/>
      <c r="P1830" s="102"/>
      <c r="Q1830" s="102"/>
      <c r="R1830" s="105"/>
      <c r="T1830" s="101"/>
      <c r="U1830" s="102"/>
      <c r="V1830" s="102"/>
      <c r="W1830" s="102"/>
      <c r="X1830" s="106"/>
      <c r="Z1830" s="107"/>
      <c r="AA1830" s="108"/>
      <c r="AB1830" s="108"/>
      <c r="AC1830" s="108"/>
      <c r="AD1830" s="109"/>
      <c r="AF1830" s="32" t="str">
        <f t="shared" si="457"/>
        <v/>
      </c>
      <c r="AG1830" s="31" t="str">
        <f t="shared" si="458"/>
        <v>?</v>
      </c>
      <c r="AH1830" s="31" t="str">
        <f t="shared" si="459"/>
        <v>?</v>
      </c>
      <c r="AI1830" s="31" t="str">
        <f t="shared" si="460"/>
        <v>?</v>
      </c>
      <c r="AJ1830" s="31" t="str">
        <f t="shared" si="461"/>
        <v>?</v>
      </c>
      <c r="AK1830" s="31" t="str">
        <f t="shared" si="462"/>
        <v>?</v>
      </c>
      <c r="AL1830" s="31" t="str">
        <f t="shared" si="463"/>
        <v>?</v>
      </c>
      <c r="AM1830" s="39" t="str">
        <f t="shared" si="464"/>
        <v/>
      </c>
      <c r="AN1830" s="31" t="str">
        <f t="shared" si="465"/>
        <v/>
      </c>
      <c r="AO1830" s="32" t="str">
        <f t="shared" si="466"/>
        <v/>
      </c>
      <c r="AP1830" s="32" t="str">
        <f t="shared" si="467"/>
        <v/>
      </c>
      <c r="AQ1830" s="32" t="str">
        <f t="shared" si="468"/>
        <v/>
      </c>
      <c r="AR1830" s="32" t="str">
        <f t="shared" si="469"/>
        <v/>
      </c>
      <c r="AS1830" s="32" t="str">
        <f t="shared" si="470"/>
        <v/>
      </c>
      <c r="AT1830" s="96" t="str">
        <f t="shared" si="471"/>
        <v xml:space="preserve"> </v>
      </c>
    </row>
    <row r="1831" spans="1:46" ht="14.25">
      <c r="A1831" s="84"/>
      <c r="B1831" s="101"/>
      <c r="C1831" s="102"/>
      <c r="D1831" s="102"/>
      <c r="E1831" s="102"/>
      <c r="F1831" s="103"/>
      <c r="H1831" s="104"/>
      <c r="J1831" s="101"/>
      <c r="K1831" s="102"/>
      <c r="L1831" s="102"/>
      <c r="M1831" s="102"/>
      <c r="N1831" s="102"/>
      <c r="O1831" s="102"/>
      <c r="P1831" s="102"/>
      <c r="Q1831" s="102"/>
      <c r="R1831" s="105"/>
      <c r="T1831" s="101"/>
      <c r="U1831" s="102"/>
      <c r="V1831" s="102"/>
      <c r="W1831" s="102"/>
      <c r="X1831" s="106"/>
      <c r="Z1831" s="107"/>
      <c r="AA1831" s="108"/>
      <c r="AB1831" s="108"/>
      <c r="AC1831" s="108"/>
      <c r="AD1831" s="109"/>
      <c r="AF1831" s="32" t="str">
        <f t="shared" si="457"/>
        <v/>
      </c>
      <c r="AG1831" s="31" t="str">
        <f t="shared" si="458"/>
        <v>?</v>
      </c>
      <c r="AH1831" s="31" t="str">
        <f t="shared" si="459"/>
        <v>?</v>
      </c>
      <c r="AI1831" s="31" t="str">
        <f t="shared" si="460"/>
        <v>?</v>
      </c>
      <c r="AJ1831" s="31" t="str">
        <f t="shared" si="461"/>
        <v>?</v>
      </c>
      <c r="AK1831" s="31" t="str">
        <f t="shared" si="462"/>
        <v>?</v>
      </c>
      <c r="AL1831" s="31" t="str">
        <f t="shared" si="463"/>
        <v>?</v>
      </c>
      <c r="AM1831" s="39" t="str">
        <f t="shared" si="464"/>
        <v/>
      </c>
      <c r="AN1831" s="31" t="str">
        <f t="shared" si="465"/>
        <v/>
      </c>
      <c r="AO1831" s="32" t="str">
        <f t="shared" si="466"/>
        <v/>
      </c>
      <c r="AP1831" s="32" t="str">
        <f t="shared" si="467"/>
        <v/>
      </c>
      <c r="AQ1831" s="32" t="str">
        <f t="shared" si="468"/>
        <v/>
      </c>
      <c r="AR1831" s="32" t="str">
        <f t="shared" si="469"/>
        <v/>
      </c>
      <c r="AS1831" s="32" t="str">
        <f t="shared" si="470"/>
        <v/>
      </c>
      <c r="AT1831" s="96" t="str">
        <f t="shared" si="471"/>
        <v xml:space="preserve"> </v>
      </c>
    </row>
    <row r="1832" spans="1:46" ht="14.25">
      <c r="A1832" s="84"/>
      <c r="B1832" s="101"/>
      <c r="C1832" s="102"/>
      <c r="D1832" s="102"/>
      <c r="E1832" s="102"/>
      <c r="F1832" s="103"/>
      <c r="H1832" s="104"/>
      <c r="J1832" s="101"/>
      <c r="K1832" s="102"/>
      <c r="L1832" s="102"/>
      <c r="M1832" s="102"/>
      <c r="N1832" s="102"/>
      <c r="O1832" s="102"/>
      <c r="P1832" s="102"/>
      <c r="Q1832" s="102"/>
      <c r="R1832" s="105"/>
      <c r="T1832" s="101"/>
      <c r="U1832" s="102"/>
      <c r="V1832" s="102"/>
      <c r="W1832" s="102"/>
      <c r="X1832" s="106"/>
      <c r="Z1832" s="107"/>
      <c r="AA1832" s="108"/>
      <c r="AB1832" s="108"/>
      <c r="AC1832" s="108"/>
      <c r="AD1832" s="109"/>
      <c r="AF1832" s="32" t="str">
        <f t="shared" si="457"/>
        <v/>
      </c>
      <c r="AG1832" s="31" t="str">
        <f t="shared" si="458"/>
        <v>?</v>
      </c>
      <c r="AH1832" s="31" t="str">
        <f t="shared" si="459"/>
        <v>?</v>
      </c>
      <c r="AI1832" s="31" t="str">
        <f t="shared" si="460"/>
        <v>?</v>
      </c>
      <c r="AJ1832" s="31" t="str">
        <f t="shared" si="461"/>
        <v>?</v>
      </c>
      <c r="AK1832" s="31" t="str">
        <f t="shared" si="462"/>
        <v>?</v>
      </c>
      <c r="AL1832" s="31" t="str">
        <f t="shared" si="463"/>
        <v>?</v>
      </c>
      <c r="AM1832" s="39" t="str">
        <f t="shared" si="464"/>
        <v/>
      </c>
      <c r="AN1832" s="31" t="str">
        <f t="shared" si="465"/>
        <v/>
      </c>
      <c r="AO1832" s="32" t="str">
        <f t="shared" si="466"/>
        <v/>
      </c>
      <c r="AP1832" s="32" t="str">
        <f t="shared" si="467"/>
        <v/>
      </c>
      <c r="AQ1832" s="32" t="str">
        <f t="shared" si="468"/>
        <v/>
      </c>
      <c r="AR1832" s="32" t="str">
        <f t="shared" si="469"/>
        <v/>
      </c>
      <c r="AS1832" s="32" t="str">
        <f t="shared" si="470"/>
        <v/>
      </c>
      <c r="AT1832" s="96" t="str">
        <f t="shared" si="471"/>
        <v xml:space="preserve"> </v>
      </c>
    </row>
    <row r="1833" spans="1:46" ht="14.25">
      <c r="A1833" s="84"/>
      <c r="B1833" s="101"/>
      <c r="C1833" s="102"/>
      <c r="D1833" s="102"/>
      <c r="E1833" s="102"/>
      <c r="F1833" s="103"/>
      <c r="H1833" s="104"/>
      <c r="J1833" s="101"/>
      <c r="K1833" s="102"/>
      <c r="L1833" s="102"/>
      <c r="M1833" s="102"/>
      <c r="N1833" s="102"/>
      <c r="O1833" s="102"/>
      <c r="P1833" s="102"/>
      <c r="Q1833" s="102"/>
      <c r="R1833" s="105"/>
      <c r="T1833" s="101"/>
      <c r="U1833" s="102"/>
      <c r="V1833" s="102"/>
      <c r="W1833" s="102"/>
      <c r="X1833" s="106"/>
      <c r="Z1833" s="107"/>
      <c r="AA1833" s="108"/>
      <c r="AB1833" s="108"/>
      <c r="AC1833" s="108"/>
      <c r="AD1833" s="109"/>
      <c r="AF1833" s="32" t="str">
        <f t="shared" si="457"/>
        <v/>
      </c>
      <c r="AG1833" s="31" t="str">
        <f t="shared" si="458"/>
        <v>?</v>
      </c>
      <c r="AH1833" s="31" t="str">
        <f t="shared" si="459"/>
        <v>?</v>
      </c>
      <c r="AI1833" s="31" t="str">
        <f t="shared" si="460"/>
        <v>?</v>
      </c>
      <c r="AJ1833" s="31" t="str">
        <f t="shared" si="461"/>
        <v>?</v>
      </c>
      <c r="AK1833" s="31" t="str">
        <f t="shared" si="462"/>
        <v>?</v>
      </c>
      <c r="AL1833" s="31" t="str">
        <f t="shared" si="463"/>
        <v>?</v>
      </c>
      <c r="AM1833" s="39" t="str">
        <f t="shared" si="464"/>
        <v/>
      </c>
      <c r="AN1833" s="31" t="str">
        <f t="shared" si="465"/>
        <v/>
      </c>
      <c r="AO1833" s="32" t="str">
        <f t="shared" si="466"/>
        <v/>
      </c>
      <c r="AP1833" s="32" t="str">
        <f t="shared" si="467"/>
        <v/>
      </c>
      <c r="AQ1833" s="32" t="str">
        <f t="shared" si="468"/>
        <v/>
      </c>
      <c r="AR1833" s="32" t="str">
        <f t="shared" si="469"/>
        <v/>
      </c>
      <c r="AS1833" s="32" t="str">
        <f t="shared" si="470"/>
        <v/>
      </c>
      <c r="AT1833" s="96" t="str">
        <f t="shared" si="471"/>
        <v xml:space="preserve"> </v>
      </c>
    </row>
    <row r="1834" spans="1:46" ht="14.25">
      <c r="A1834" s="84"/>
      <c r="B1834" s="101"/>
      <c r="C1834" s="102"/>
      <c r="D1834" s="102"/>
      <c r="E1834" s="102"/>
      <c r="F1834" s="103"/>
      <c r="H1834" s="104"/>
      <c r="J1834" s="101"/>
      <c r="K1834" s="102"/>
      <c r="L1834" s="102"/>
      <c r="M1834" s="102"/>
      <c r="N1834" s="102"/>
      <c r="O1834" s="102"/>
      <c r="P1834" s="102"/>
      <c r="Q1834" s="102"/>
      <c r="R1834" s="105"/>
      <c r="T1834" s="101"/>
      <c r="U1834" s="102"/>
      <c r="V1834" s="102"/>
      <c r="W1834" s="102"/>
      <c r="X1834" s="106"/>
      <c r="Z1834" s="107"/>
      <c r="AA1834" s="108"/>
      <c r="AB1834" s="108"/>
      <c r="AC1834" s="108"/>
      <c r="AD1834" s="109"/>
      <c r="AF1834" s="32" t="str">
        <f t="shared" si="457"/>
        <v/>
      </c>
      <c r="AG1834" s="31" t="str">
        <f t="shared" si="458"/>
        <v>?</v>
      </c>
      <c r="AH1834" s="31" t="str">
        <f t="shared" si="459"/>
        <v>?</v>
      </c>
      <c r="AI1834" s="31" t="str">
        <f t="shared" si="460"/>
        <v>?</v>
      </c>
      <c r="AJ1834" s="31" t="str">
        <f t="shared" si="461"/>
        <v>?</v>
      </c>
      <c r="AK1834" s="31" t="str">
        <f t="shared" si="462"/>
        <v>?</v>
      </c>
      <c r="AL1834" s="31" t="str">
        <f t="shared" si="463"/>
        <v>?</v>
      </c>
      <c r="AM1834" s="39" t="str">
        <f t="shared" si="464"/>
        <v/>
      </c>
      <c r="AN1834" s="31" t="str">
        <f t="shared" si="465"/>
        <v/>
      </c>
      <c r="AO1834" s="32" t="str">
        <f t="shared" si="466"/>
        <v/>
      </c>
      <c r="AP1834" s="32" t="str">
        <f t="shared" si="467"/>
        <v/>
      </c>
      <c r="AQ1834" s="32" t="str">
        <f t="shared" si="468"/>
        <v/>
      </c>
      <c r="AR1834" s="32" t="str">
        <f t="shared" si="469"/>
        <v/>
      </c>
      <c r="AS1834" s="32" t="str">
        <f t="shared" si="470"/>
        <v/>
      </c>
      <c r="AT1834" s="96" t="str">
        <f t="shared" si="471"/>
        <v xml:space="preserve"> </v>
      </c>
    </row>
    <row r="1835" spans="1:46" ht="14.25">
      <c r="A1835" s="84"/>
      <c r="B1835" s="101"/>
      <c r="C1835" s="102"/>
      <c r="D1835" s="102"/>
      <c r="E1835" s="102"/>
      <c r="F1835" s="103"/>
      <c r="H1835" s="104"/>
      <c r="J1835" s="101"/>
      <c r="K1835" s="102"/>
      <c r="L1835" s="102"/>
      <c r="M1835" s="102"/>
      <c r="N1835" s="102"/>
      <c r="O1835" s="102"/>
      <c r="P1835" s="102"/>
      <c r="Q1835" s="102"/>
      <c r="R1835" s="105"/>
      <c r="T1835" s="101"/>
      <c r="U1835" s="102"/>
      <c r="V1835" s="102"/>
      <c r="W1835" s="102"/>
      <c r="X1835" s="106"/>
      <c r="Z1835" s="107"/>
      <c r="AA1835" s="108"/>
      <c r="AB1835" s="108"/>
      <c r="AC1835" s="108"/>
      <c r="AD1835" s="109"/>
      <c r="AF1835" s="32" t="str">
        <f t="shared" si="457"/>
        <v/>
      </c>
      <c r="AG1835" s="31" t="str">
        <f t="shared" si="458"/>
        <v>?</v>
      </c>
      <c r="AH1835" s="31" t="str">
        <f t="shared" si="459"/>
        <v>?</v>
      </c>
      <c r="AI1835" s="31" t="str">
        <f t="shared" si="460"/>
        <v>?</v>
      </c>
      <c r="AJ1835" s="31" t="str">
        <f t="shared" si="461"/>
        <v>?</v>
      </c>
      <c r="AK1835" s="31" t="str">
        <f t="shared" si="462"/>
        <v>?</v>
      </c>
      <c r="AL1835" s="31" t="str">
        <f t="shared" si="463"/>
        <v>?</v>
      </c>
      <c r="AM1835" s="39" t="str">
        <f t="shared" si="464"/>
        <v/>
      </c>
      <c r="AN1835" s="31" t="str">
        <f t="shared" si="465"/>
        <v/>
      </c>
      <c r="AO1835" s="32" t="str">
        <f t="shared" si="466"/>
        <v/>
      </c>
      <c r="AP1835" s="32" t="str">
        <f t="shared" si="467"/>
        <v/>
      </c>
      <c r="AQ1835" s="32" t="str">
        <f t="shared" si="468"/>
        <v/>
      </c>
      <c r="AR1835" s="32" t="str">
        <f t="shared" si="469"/>
        <v/>
      </c>
      <c r="AS1835" s="32" t="str">
        <f t="shared" si="470"/>
        <v/>
      </c>
      <c r="AT1835" s="96" t="str">
        <f t="shared" si="471"/>
        <v xml:space="preserve"> </v>
      </c>
    </row>
    <row r="1836" spans="1:46" ht="14.25">
      <c r="A1836" s="84"/>
      <c r="B1836" s="101"/>
      <c r="C1836" s="102"/>
      <c r="D1836" s="102"/>
      <c r="E1836" s="102"/>
      <c r="F1836" s="103"/>
      <c r="H1836" s="104"/>
      <c r="J1836" s="101"/>
      <c r="K1836" s="102"/>
      <c r="L1836" s="102"/>
      <c r="M1836" s="102"/>
      <c r="N1836" s="102"/>
      <c r="O1836" s="102"/>
      <c r="P1836" s="102"/>
      <c r="Q1836" s="102"/>
      <c r="R1836" s="105"/>
      <c r="T1836" s="101"/>
      <c r="U1836" s="102"/>
      <c r="V1836" s="102"/>
      <c r="W1836" s="102"/>
      <c r="X1836" s="106"/>
      <c r="Z1836" s="107"/>
      <c r="AA1836" s="108"/>
      <c r="AB1836" s="108"/>
      <c r="AC1836" s="108"/>
      <c r="AD1836" s="109"/>
      <c r="AF1836" s="32" t="str">
        <f t="shared" si="457"/>
        <v/>
      </c>
      <c r="AG1836" s="31" t="str">
        <f t="shared" si="458"/>
        <v>?</v>
      </c>
      <c r="AH1836" s="31" t="str">
        <f t="shared" si="459"/>
        <v>?</v>
      </c>
      <c r="AI1836" s="31" t="str">
        <f t="shared" si="460"/>
        <v>?</v>
      </c>
      <c r="AJ1836" s="31" t="str">
        <f t="shared" si="461"/>
        <v>?</v>
      </c>
      <c r="AK1836" s="31" t="str">
        <f t="shared" si="462"/>
        <v>?</v>
      </c>
      <c r="AL1836" s="31" t="str">
        <f t="shared" si="463"/>
        <v>?</v>
      </c>
      <c r="AM1836" s="39" t="str">
        <f t="shared" si="464"/>
        <v/>
      </c>
      <c r="AN1836" s="31" t="str">
        <f t="shared" si="465"/>
        <v/>
      </c>
      <c r="AO1836" s="32" t="str">
        <f t="shared" si="466"/>
        <v/>
      </c>
      <c r="AP1836" s="32" t="str">
        <f t="shared" si="467"/>
        <v/>
      </c>
      <c r="AQ1836" s="32" t="str">
        <f t="shared" si="468"/>
        <v/>
      </c>
      <c r="AR1836" s="32" t="str">
        <f t="shared" si="469"/>
        <v/>
      </c>
      <c r="AS1836" s="32" t="str">
        <f t="shared" si="470"/>
        <v/>
      </c>
      <c r="AT1836" s="96" t="str">
        <f t="shared" si="471"/>
        <v xml:space="preserve"> </v>
      </c>
    </row>
    <row r="1837" spans="1:46" ht="14.25">
      <c r="A1837" s="84"/>
      <c r="B1837" s="101"/>
      <c r="C1837" s="102"/>
      <c r="D1837" s="102"/>
      <c r="E1837" s="102"/>
      <c r="F1837" s="103"/>
      <c r="H1837" s="104"/>
      <c r="J1837" s="101"/>
      <c r="K1837" s="102"/>
      <c r="L1837" s="102"/>
      <c r="M1837" s="102"/>
      <c r="N1837" s="102"/>
      <c r="O1837" s="102"/>
      <c r="P1837" s="102"/>
      <c r="Q1837" s="102"/>
      <c r="R1837" s="105"/>
      <c r="T1837" s="101"/>
      <c r="U1837" s="102"/>
      <c r="V1837" s="102"/>
      <c r="W1837" s="102"/>
      <c r="X1837" s="106"/>
      <c r="Z1837" s="107"/>
      <c r="AA1837" s="108"/>
      <c r="AB1837" s="108"/>
      <c r="AC1837" s="108"/>
      <c r="AD1837" s="109"/>
      <c r="AF1837" s="32" t="str">
        <f t="shared" si="457"/>
        <v/>
      </c>
      <c r="AG1837" s="31" t="str">
        <f t="shared" si="458"/>
        <v>?</v>
      </c>
      <c r="AH1837" s="31" t="str">
        <f t="shared" si="459"/>
        <v>?</v>
      </c>
      <c r="AI1837" s="31" t="str">
        <f t="shared" si="460"/>
        <v>?</v>
      </c>
      <c r="AJ1837" s="31" t="str">
        <f t="shared" si="461"/>
        <v>?</v>
      </c>
      <c r="AK1837" s="31" t="str">
        <f t="shared" si="462"/>
        <v>?</v>
      </c>
      <c r="AL1837" s="31" t="str">
        <f t="shared" si="463"/>
        <v>?</v>
      </c>
      <c r="AM1837" s="39" t="str">
        <f t="shared" si="464"/>
        <v/>
      </c>
      <c r="AN1837" s="31" t="str">
        <f t="shared" si="465"/>
        <v/>
      </c>
      <c r="AO1837" s="32" t="str">
        <f t="shared" si="466"/>
        <v/>
      </c>
      <c r="AP1837" s="32" t="str">
        <f t="shared" si="467"/>
        <v/>
      </c>
      <c r="AQ1837" s="32" t="str">
        <f t="shared" si="468"/>
        <v/>
      </c>
      <c r="AR1837" s="32" t="str">
        <f t="shared" si="469"/>
        <v/>
      </c>
      <c r="AS1837" s="32" t="str">
        <f t="shared" si="470"/>
        <v/>
      </c>
      <c r="AT1837" s="96" t="str">
        <f t="shared" si="471"/>
        <v xml:space="preserve"> </v>
      </c>
    </row>
    <row r="1838" spans="1:46" ht="14.25">
      <c r="A1838" s="84"/>
      <c r="B1838" s="101"/>
      <c r="C1838" s="102"/>
      <c r="D1838" s="102"/>
      <c r="E1838" s="102"/>
      <c r="F1838" s="103"/>
      <c r="H1838" s="104"/>
      <c r="J1838" s="101"/>
      <c r="K1838" s="102"/>
      <c r="L1838" s="102"/>
      <c r="M1838" s="102"/>
      <c r="N1838" s="102"/>
      <c r="O1838" s="102"/>
      <c r="P1838" s="102"/>
      <c r="Q1838" s="102"/>
      <c r="R1838" s="105"/>
      <c r="T1838" s="101"/>
      <c r="U1838" s="102"/>
      <c r="V1838" s="102"/>
      <c r="W1838" s="102"/>
      <c r="X1838" s="106"/>
      <c r="Z1838" s="107"/>
      <c r="AA1838" s="108"/>
      <c r="AB1838" s="108"/>
      <c r="AC1838" s="108"/>
      <c r="AD1838" s="109"/>
      <c r="AF1838" s="32" t="str">
        <f t="shared" si="457"/>
        <v/>
      </c>
      <c r="AG1838" s="31" t="str">
        <f t="shared" si="458"/>
        <v>?</v>
      </c>
      <c r="AH1838" s="31" t="str">
        <f t="shared" si="459"/>
        <v>?</v>
      </c>
      <c r="AI1838" s="31" t="str">
        <f t="shared" si="460"/>
        <v>?</v>
      </c>
      <c r="AJ1838" s="31" t="str">
        <f t="shared" si="461"/>
        <v>?</v>
      </c>
      <c r="AK1838" s="31" t="str">
        <f t="shared" si="462"/>
        <v>?</v>
      </c>
      <c r="AL1838" s="31" t="str">
        <f t="shared" si="463"/>
        <v>?</v>
      </c>
      <c r="AM1838" s="39" t="str">
        <f t="shared" si="464"/>
        <v/>
      </c>
      <c r="AN1838" s="31" t="str">
        <f t="shared" si="465"/>
        <v/>
      </c>
      <c r="AO1838" s="32" t="str">
        <f t="shared" si="466"/>
        <v/>
      </c>
      <c r="AP1838" s="32" t="str">
        <f t="shared" si="467"/>
        <v/>
      </c>
      <c r="AQ1838" s="32" t="str">
        <f t="shared" si="468"/>
        <v/>
      </c>
      <c r="AR1838" s="32" t="str">
        <f t="shared" si="469"/>
        <v/>
      </c>
      <c r="AS1838" s="32" t="str">
        <f t="shared" si="470"/>
        <v/>
      </c>
      <c r="AT1838" s="96" t="str">
        <f t="shared" si="471"/>
        <v xml:space="preserve"> </v>
      </c>
    </row>
    <row r="1839" spans="1:46" ht="14.25">
      <c r="A1839" s="84"/>
      <c r="B1839" s="101"/>
      <c r="C1839" s="102"/>
      <c r="D1839" s="102"/>
      <c r="E1839" s="102"/>
      <c r="F1839" s="103"/>
      <c r="H1839" s="104"/>
      <c r="J1839" s="101"/>
      <c r="K1839" s="102"/>
      <c r="L1839" s="102"/>
      <c r="M1839" s="102"/>
      <c r="N1839" s="102"/>
      <c r="O1839" s="102"/>
      <c r="P1839" s="102"/>
      <c r="Q1839" s="102"/>
      <c r="R1839" s="105"/>
      <c r="T1839" s="101"/>
      <c r="U1839" s="102"/>
      <c r="V1839" s="102"/>
      <c r="W1839" s="102"/>
      <c r="X1839" s="106"/>
      <c r="Z1839" s="107"/>
      <c r="AA1839" s="108"/>
      <c r="AB1839" s="108"/>
      <c r="AC1839" s="108"/>
      <c r="AD1839" s="109"/>
      <c r="AF1839" s="32" t="str">
        <f t="shared" si="457"/>
        <v/>
      </c>
      <c r="AG1839" s="31" t="str">
        <f t="shared" si="458"/>
        <v>?</v>
      </c>
      <c r="AH1839" s="31" t="str">
        <f t="shared" si="459"/>
        <v>?</v>
      </c>
      <c r="AI1839" s="31" t="str">
        <f t="shared" si="460"/>
        <v>?</v>
      </c>
      <c r="AJ1839" s="31" t="str">
        <f t="shared" si="461"/>
        <v>?</v>
      </c>
      <c r="AK1839" s="31" t="str">
        <f t="shared" si="462"/>
        <v>?</v>
      </c>
      <c r="AL1839" s="31" t="str">
        <f t="shared" si="463"/>
        <v>?</v>
      </c>
      <c r="AM1839" s="39" t="str">
        <f t="shared" si="464"/>
        <v/>
      </c>
      <c r="AN1839" s="31" t="str">
        <f t="shared" si="465"/>
        <v/>
      </c>
      <c r="AO1839" s="32" t="str">
        <f t="shared" si="466"/>
        <v/>
      </c>
      <c r="AP1839" s="32" t="str">
        <f t="shared" si="467"/>
        <v/>
      </c>
      <c r="AQ1839" s="32" t="str">
        <f t="shared" si="468"/>
        <v/>
      </c>
      <c r="AR1839" s="32" t="str">
        <f t="shared" si="469"/>
        <v/>
      </c>
      <c r="AS1839" s="32" t="str">
        <f t="shared" si="470"/>
        <v/>
      </c>
      <c r="AT1839" s="96" t="str">
        <f t="shared" si="471"/>
        <v xml:space="preserve"> </v>
      </c>
    </row>
    <row r="1840" spans="1:46" ht="14.25">
      <c r="A1840" s="84"/>
      <c r="B1840" s="101"/>
      <c r="C1840" s="102"/>
      <c r="D1840" s="102"/>
      <c r="E1840" s="102"/>
      <c r="F1840" s="103"/>
      <c r="H1840" s="104"/>
      <c r="J1840" s="101"/>
      <c r="K1840" s="102"/>
      <c r="L1840" s="102"/>
      <c r="M1840" s="102"/>
      <c r="N1840" s="102"/>
      <c r="O1840" s="102"/>
      <c r="P1840" s="102"/>
      <c r="Q1840" s="102"/>
      <c r="R1840" s="105"/>
      <c r="T1840" s="101"/>
      <c r="U1840" s="102"/>
      <c r="V1840" s="102"/>
      <c r="W1840" s="102"/>
      <c r="X1840" s="106"/>
      <c r="Z1840" s="107"/>
      <c r="AA1840" s="108"/>
      <c r="AB1840" s="108"/>
      <c r="AC1840" s="108"/>
      <c r="AD1840" s="109"/>
      <c r="AF1840" s="32" t="str">
        <f t="shared" si="457"/>
        <v/>
      </c>
      <c r="AG1840" s="31" t="str">
        <f t="shared" si="458"/>
        <v>?</v>
      </c>
      <c r="AH1840" s="31" t="str">
        <f t="shared" si="459"/>
        <v>?</v>
      </c>
      <c r="AI1840" s="31" t="str">
        <f t="shared" si="460"/>
        <v>?</v>
      </c>
      <c r="AJ1840" s="31" t="str">
        <f t="shared" si="461"/>
        <v>?</v>
      </c>
      <c r="AK1840" s="31" t="str">
        <f t="shared" si="462"/>
        <v>?</v>
      </c>
      <c r="AL1840" s="31" t="str">
        <f t="shared" si="463"/>
        <v>?</v>
      </c>
      <c r="AM1840" s="39" t="str">
        <f t="shared" si="464"/>
        <v/>
      </c>
      <c r="AN1840" s="31" t="str">
        <f t="shared" si="465"/>
        <v/>
      </c>
      <c r="AO1840" s="32" t="str">
        <f t="shared" si="466"/>
        <v/>
      </c>
      <c r="AP1840" s="32" t="str">
        <f t="shared" si="467"/>
        <v/>
      </c>
      <c r="AQ1840" s="32" t="str">
        <f t="shared" si="468"/>
        <v/>
      </c>
      <c r="AR1840" s="32" t="str">
        <f t="shared" si="469"/>
        <v/>
      </c>
      <c r="AS1840" s="32" t="str">
        <f t="shared" si="470"/>
        <v/>
      </c>
      <c r="AT1840" s="96" t="str">
        <f t="shared" si="471"/>
        <v xml:space="preserve"> </v>
      </c>
    </row>
    <row r="1841" spans="1:46" ht="14.25">
      <c r="A1841" s="84"/>
      <c r="B1841" s="101"/>
      <c r="C1841" s="102"/>
      <c r="D1841" s="102"/>
      <c r="E1841" s="102"/>
      <c r="F1841" s="103"/>
      <c r="H1841" s="104"/>
      <c r="J1841" s="101"/>
      <c r="K1841" s="102"/>
      <c r="L1841" s="102"/>
      <c r="M1841" s="102"/>
      <c r="N1841" s="102"/>
      <c r="O1841" s="102"/>
      <c r="P1841" s="102"/>
      <c r="Q1841" s="102"/>
      <c r="R1841" s="105"/>
      <c r="T1841" s="101"/>
      <c r="U1841" s="102"/>
      <c r="V1841" s="102"/>
      <c r="W1841" s="102"/>
      <c r="X1841" s="106"/>
      <c r="Z1841" s="107"/>
      <c r="AA1841" s="108"/>
      <c r="AB1841" s="108"/>
      <c r="AC1841" s="108"/>
      <c r="AD1841" s="109"/>
      <c r="AF1841" s="32" t="str">
        <f t="shared" si="457"/>
        <v/>
      </c>
      <c r="AG1841" s="31" t="str">
        <f t="shared" si="458"/>
        <v>?</v>
      </c>
      <c r="AH1841" s="31" t="str">
        <f t="shared" si="459"/>
        <v>?</v>
      </c>
      <c r="AI1841" s="31" t="str">
        <f t="shared" si="460"/>
        <v>?</v>
      </c>
      <c r="AJ1841" s="31" t="str">
        <f t="shared" si="461"/>
        <v>?</v>
      </c>
      <c r="AK1841" s="31" t="str">
        <f t="shared" si="462"/>
        <v>?</v>
      </c>
      <c r="AL1841" s="31" t="str">
        <f t="shared" si="463"/>
        <v>?</v>
      </c>
      <c r="AM1841" s="39" t="str">
        <f t="shared" si="464"/>
        <v/>
      </c>
      <c r="AN1841" s="31" t="str">
        <f t="shared" si="465"/>
        <v/>
      </c>
      <c r="AO1841" s="32" t="str">
        <f t="shared" si="466"/>
        <v/>
      </c>
      <c r="AP1841" s="32" t="str">
        <f t="shared" si="467"/>
        <v/>
      </c>
      <c r="AQ1841" s="32" t="str">
        <f t="shared" si="468"/>
        <v/>
      </c>
      <c r="AR1841" s="32" t="str">
        <f t="shared" si="469"/>
        <v/>
      </c>
      <c r="AS1841" s="32" t="str">
        <f t="shared" si="470"/>
        <v/>
      </c>
      <c r="AT1841" s="96" t="str">
        <f t="shared" si="471"/>
        <v xml:space="preserve"> </v>
      </c>
    </row>
    <row r="1842" spans="1:46" ht="14.25">
      <c r="A1842" s="84"/>
      <c r="B1842" s="101"/>
      <c r="C1842" s="102"/>
      <c r="D1842" s="102"/>
      <c r="E1842" s="102"/>
      <c r="F1842" s="103"/>
      <c r="H1842" s="104"/>
      <c r="J1842" s="101"/>
      <c r="K1842" s="102"/>
      <c r="L1842" s="102"/>
      <c r="M1842" s="102"/>
      <c r="N1842" s="102"/>
      <c r="O1842" s="102"/>
      <c r="P1842" s="102"/>
      <c r="Q1842" s="102"/>
      <c r="R1842" s="105"/>
      <c r="T1842" s="101"/>
      <c r="U1842" s="102"/>
      <c r="V1842" s="102"/>
      <c r="W1842" s="102"/>
      <c r="X1842" s="106"/>
      <c r="Z1842" s="107"/>
      <c r="AA1842" s="108"/>
      <c r="AB1842" s="108"/>
      <c r="AC1842" s="108"/>
      <c r="AD1842" s="109"/>
      <c r="AF1842" s="32" t="str">
        <f t="shared" si="457"/>
        <v/>
      </c>
      <c r="AG1842" s="31" t="str">
        <f t="shared" si="458"/>
        <v>?</v>
      </c>
      <c r="AH1842" s="31" t="str">
        <f t="shared" si="459"/>
        <v>?</v>
      </c>
      <c r="AI1842" s="31" t="str">
        <f t="shared" si="460"/>
        <v>?</v>
      </c>
      <c r="AJ1842" s="31" t="str">
        <f t="shared" si="461"/>
        <v>?</v>
      </c>
      <c r="AK1842" s="31" t="str">
        <f t="shared" si="462"/>
        <v>?</v>
      </c>
      <c r="AL1842" s="31" t="str">
        <f t="shared" si="463"/>
        <v>?</v>
      </c>
      <c r="AM1842" s="39" t="str">
        <f t="shared" si="464"/>
        <v/>
      </c>
      <c r="AN1842" s="31" t="str">
        <f t="shared" si="465"/>
        <v/>
      </c>
      <c r="AO1842" s="32" t="str">
        <f t="shared" si="466"/>
        <v/>
      </c>
      <c r="AP1842" s="32" t="str">
        <f t="shared" si="467"/>
        <v/>
      </c>
      <c r="AQ1842" s="32" t="str">
        <f t="shared" si="468"/>
        <v/>
      </c>
      <c r="AR1842" s="32" t="str">
        <f t="shared" si="469"/>
        <v/>
      </c>
      <c r="AS1842" s="32" t="str">
        <f t="shared" si="470"/>
        <v/>
      </c>
      <c r="AT1842" s="96" t="str">
        <f t="shared" si="471"/>
        <v xml:space="preserve"> </v>
      </c>
    </row>
    <row r="1843" spans="1:46" ht="14.25">
      <c r="A1843" s="84"/>
      <c r="B1843" s="101"/>
      <c r="C1843" s="102"/>
      <c r="D1843" s="102"/>
      <c r="E1843" s="102"/>
      <c r="F1843" s="103"/>
      <c r="H1843" s="104"/>
      <c r="J1843" s="101"/>
      <c r="K1843" s="102"/>
      <c r="L1843" s="102"/>
      <c r="M1843" s="102"/>
      <c r="N1843" s="102"/>
      <c r="O1843" s="102"/>
      <c r="P1843" s="102"/>
      <c r="Q1843" s="102"/>
      <c r="R1843" s="105"/>
      <c r="T1843" s="101"/>
      <c r="U1843" s="102"/>
      <c r="V1843" s="102"/>
      <c r="W1843" s="102"/>
      <c r="X1843" s="106"/>
      <c r="Z1843" s="107"/>
      <c r="AA1843" s="108"/>
      <c r="AB1843" s="108"/>
      <c r="AC1843" s="108"/>
      <c r="AD1843" s="109"/>
      <c r="AF1843" s="32" t="str">
        <f t="shared" si="457"/>
        <v/>
      </c>
      <c r="AG1843" s="31" t="str">
        <f t="shared" si="458"/>
        <v>?</v>
      </c>
      <c r="AH1843" s="31" t="str">
        <f t="shared" si="459"/>
        <v>?</v>
      </c>
      <c r="AI1843" s="31" t="str">
        <f t="shared" si="460"/>
        <v>?</v>
      </c>
      <c r="AJ1843" s="31" t="str">
        <f t="shared" si="461"/>
        <v>?</v>
      </c>
      <c r="AK1843" s="31" t="str">
        <f t="shared" si="462"/>
        <v>?</v>
      </c>
      <c r="AL1843" s="31" t="str">
        <f t="shared" si="463"/>
        <v>?</v>
      </c>
      <c r="AM1843" s="39" t="str">
        <f t="shared" si="464"/>
        <v/>
      </c>
      <c r="AN1843" s="31" t="str">
        <f t="shared" si="465"/>
        <v/>
      </c>
      <c r="AO1843" s="32" t="str">
        <f t="shared" si="466"/>
        <v/>
      </c>
      <c r="AP1843" s="32" t="str">
        <f t="shared" si="467"/>
        <v/>
      </c>
      <c r="AQ1843" s="32" t="str">
        <f t="shared" si="468"/>
        <v/>
      </c>
      <c r="AR1843" s="32" t="str">
        <f t="shared" si="469"/>
        <v/>
      </c>
      <c r="AS1843" s="32" t="str">
        <f t="shared" si="470"/>
        <v/>
      </c>
      <c r="AT1843" s="96" t="str">
        <f t="shared" si="471"/>
        <v xml:space="preserve"> </v>
      </c>
    </row>
    <row r="1844" spans="1:46" ht="14.25">
      <c r="A1844" s="84"/>
      <c r="B1844" s="101"/>
      <c r="C1844" s="102"/>
      <c r="D1844" s="102"/>
      <c r="E1844" s="102"/>
      <c r="F1844" s="103"/>
      <c r="H1844" s="104"/>
      <c r="J1844" s="101"/>
      <c r="K1844" s="102"/>
      <c r="L1844" s="102"/>
      <c r="M1844" s="102"/>
      <c r="N1844" s="102"/>
      <c r="O1844" s="102"/>
      <c r="P1844" s="102"/>
      <c r="Q1844" s="102"/>
      <c r="R1844" s="105"/>
      <c r="T1844" s="101"/>
      <c r="U1844" s="102"/>
      <c r="V1844" s="102"/>
      <c r="W1844" s="102"/>
      <c r="X1844" s="106"/>
      <c r="Z1844" s="107"/>
      <c r="AA1844" s="108"/>
      <c r="AB1844" s="108"/>
      <c r="AC1844" s="108"/>
      <c r="AD1844" s="109"/>
      <c r="AF1844" s="32" t="str">
        <f t="shared" si="457"/>
        <v/>
      </c>
      <c r="AG1844" s="31" t="str">
        <f t="shared" si="458"/>
        <v>?</v>
      </c>
      <c r="AH1844" s="31" t="str">
        <f t="shared" si="459"/>
        <v>?</v>
      </c>
      <c r="AI1844" s="31" t="str">
        <f t="shared" si="460"/>
        <v>?</v>
      </c>
      <c r="AJ1844" s="31" t="str">
        <f t="shared" si="461"/>
        <v>?</v>
      </c>
      <c r="AK1844" s="31" t="str">
        <f t="shared" si="462"/>
        <v>?</v>
      </c>
      <c r="AL1844" s="31" t="str">
        <f t="shared" si="463"/>
        <v>?</v>
      </c>
      <c r="AM1844" s="39" t="str">
        <f t="shared" si="464"/>
        <v/>
      </c>
      <c r="AN1844" s="31" t="str">
        <f t="shared" si="465"/>
        <v/>
      </c>
      <c r="AO1844" s="32" t="str">
        <f t="shared" si="466"/>
        <v/>
      </c>
      <c r="AP1844" s="32" t="str">
        <f t="shared" si="467"/>
        <v/>
      </c>
      <c r="AQ1844" s="32" t="str">
        <f t="shared" si="468"/>
        <v/>
      </c>
      <c r="AR1844" s="32" t="str">
        <f t="shared" si="469"/>
        <v/>
      </c>
      <c r="AS1844" s="32" t="str">
        <f t="shared" si="470"/>
        <v/>
      </c>
      <c r="AT1844" s="96" t="str">
        <f t="shared" si="471"/>
        <v xml:space="preserve"> </v>
      </c>
    </row>
    <row r="1845" spans="1:46" ht="14.25">
      <c r="A1845" s="84"/>
      <c r="B1845" s="101"/>
      <c r="C1845" s="102"/>
      <c r="D1845" s="102"/>
      <c r="E1845" s="102"/>
      <c r="F1845" s="103"/>
      <c r="H1845" s="104"/>
      <c r="J1845" s="101"/>
      <c r="K1845" s="102"/>
      <c r="L1845" s="102"/>
      <c r="M1845" s="102"/>
      <c r="N1845" s="102"/>
      <c r="O1845" s="102"/>
      <c r="P1845" s="102"/>
      <c r="Q1845" s="102"/>
      <c r="R1845" s="105"/>
      <c r="T1845" s="101"/>
      <c r="U1845" s="102"/>
      <c r="V1845" s="102"/>
      <c r="W1845" s="102"/>
      <c r="X1845" s="106"/>
      <c r="Z1845" s="107"/>
      <c r="AA1845" s="108"/>
      <c r="AB1845" s="108"/>
      <c r="AC1845" s="108"/>
      <c r="AD1845" s="109"/>
      <c r="AF1845" s="32" t="str">
        <f t="shared" si="457"/>
        <v/>
      </c>
      <c r="AG1845" s="31" t="str">
        <f t="shared" si="458"/>
        <v>?</v>
      </c>
      <c r="AH1845" s="31" t="str">
        <f t="shared" si="459"/>
        <v>?</v>
      </c>
      <c r="AI1845" s="31" t="str">
        <f t="shared" si="460"/>
        <v>?</v>
      </c>
      <c r="AJ1845" s="31" t="str">
        <f t="shared" si="461"/>
        <v>?</v>
      </c>
      <c r="AK1845" s="31" t="str">
        <f t="shared" si="462"/>
        <v>?</v>
      </c>
      <c r="AL1845" s="31" t="str">
        <f t="shared" si="463"/>
        <v>?</v>
      </c>
      <c r="AM1845" s="39" t="str">
        <f t="shared" si="464"/>
        <v/>
      </c>
      <c r="AN1845" s="31" t="str">
        <f t="shared" si="465"/>
        <v/>
      </c>
      <c r="AO1845" s="32" t="str">
        <f t="shared" si="466"/>
        <v/>
      </c>
      <c r="AP1845" s="32" t="str">
        <f t="shared" si="467"/>
        <v/>
      </c>
      <c r="AQ1845" s="32" t="str">
        <f t="shared" si="468"/>
        <v/>
      </c>
      <c r="AR1845" s="32" t="str">
        <f t="shared" si="469"/>
        <v/>
      </c>
      <c r="AS1845" s="32" t="str">
        <f t="shared" si="470"/>
        <v/>
      </c>
      <c r="AT1845" s="96" t="str">
        <f t="shared" si="471"/>
        <v xml:space="preserve"> </v>
      </c>
    </row>
    <row r="1846" spans="1:46" ht="14.25">
      <c r="A1846" s="84"/>
      <c r="B1846" s="101"/>
      <c r="C1846" s="102"/>
      <c r="D1846" s="102"/>
      <c r="E1846" s="102"/>
      <c r="F1846" s="103"/>
      <c r="H1846" s="104"/>
      <c r="J1846" s="101"/>
      <c r="K1846" s="102"/>
      <c r="L1846" s="102"/>
      <c r="M1846" s="102"/>
      <c r="N1846" s="102"/>
      <c r="O1846" s="102"/>
      <c r="P1846" s="102"/>
      <c r="Q1846" s="102"/>
      <c r="R1846" s="105"/>
      <c r="T1846" s="101"/>
      <c r="U1846" s="102"/>
      <c r="V1846" s="102"/>
      <c r="W1846" s="102"/>
      <c r="X1846" s="106"/>
      <c r="Z1846" s="107"/>
      <c r="AA1846" s="108"/>
      <c r="AB1846" s="108"/>
      <c r="AC1846" s="108"/>
      <c r="AD1846" s="109"/>
      <c r="AF1846" s="32" t="str">
        <f t="shared" si="457"/>
        <v/>
      </c>
      <c r="AG1846" s="31" t="str">
        <f t="shared" si="458"/>
        <v>?</v>
      </c>
      <c r="AH1846" s="31" t="str">
        <f t="shared" si="459"/>
        <v>?</v>
      </c>
      <c r="AI1846" s="31" t="str">
        <f t="shared" si="460"/>
        <v>?</v>
      </c>
      <c r="AJ1846" s="31" t="str">
        <f t="shared" si="461"/>
        <v>?</v>
      </c>
      <c r="AK1846" s="31" t="str">
        <f t="shared" si="462"/>
        <v>?</v>
      </c>
      <c r="AL1846" s="31" t="str">
        <f t="shared" si="463"/>
        <v>?</v>
      </c>
      <c r="AM1846" s="39" t="str">
        <f t="shared" si="464"/>
        <v/>
      </c>
      <c r="AN1846" s="31" t="str">
        <f t="shared" si="465"/>
        <v/>
      </c>
      <c r="AO1846" s="32" t="str">
        <f t="shared" si="466"/>
        <v/>
      </c>
      <c r="AP1846" s="32" t="str">
        <f t="shared" si="467"/>
        <v/>
      </c>
      <c r="AQ1846" s="32" t="str">
        <f t="shared" si="468"/>
        <v/>
      </c>
      <c r="AR1846" s="32" t="str">
        <f t="shared" si="469"/>
        <v/>
      </c>
      <c r="AS1846" s="32" t="str">
        <f t="shared" si="470"/>
        <v/>
      </c>
      <c r="AT1846" s="96" t="str">
        <f t="shared" si="471"/>
        <v xml:space="preserve"> </v>
      </c>
    </row>
    <row r="1847" spans="1:46" ht="14.25">
      <c r="A1847" s="84"/>
      <c r="B1847" s="101"/>
      <c r="C1847" s="102"/>
      <c r="D1847" s="102"/>
      <c r="E1847" s="102"/>
      <c r="F1847" s="103"/>
      <c r="H1847" s="104"/>
      <c r="J1847" s="101"/>
      <c r="K1847" s="102"/>
      <c r="L1847" s="102"/>
      <c r="M1847" s="102"/>
      <c r="N1847" s="102"/>
      <c r="O1847" s="102"/>
      <c r="P1847" s="102"/>
      <c r="Q1847" s="102"/>
      <c r="R1847" s="105"/>
      <c r="T1847" s="101"/>
      <c r="U1847" s="102"/>
      <c r="V1847" s="102"/>
      <c r="W1847" s="102"/>
      <c r="X1847" s="106"/>
      <c r="Z1847" s="107"/>
      <c r="AA1847" s="108"/>
      <c r="AB1847" s="108"/>
      <c r="AC1847" s="108"/>
      <c r="AD1847" s="109"/>
      <c r="AF1847" s="32" t="str">
        <f t="shared" si="457"/>
        <v/>
      </c>
      <c r="AG1847" s="31" t="str">
        <f t="shared" si="458"/>
        <v>?</v>
      </c>
      <c r="AH1847" s="31" t="str">
        <f t="shared" si="459"/>
        <v>?</v>
      </c>
      <c r="AI1847" s="31" t="str">
        <f t="shared" si="460"/>
        <v>?</v>
      </c>
      <c r="AJ1847" s="31" t="str">
        <f t="shared" si="461"/>
        <v>?</v>
      </c>
      <c r="AK1847" s="31" t="str">
        <f t="shared" si="462"/>
        <v>?</v>
      </c>
      <c r="AL1847" s="31" t="str">
        <f t="shared" si="463"/>
        <v>?</v>
      </c>
      <c r="AM1847" s="39" t="str">
        <f t="shared" si="464"/>
        <v/>
      </c>
      <c r="AN1847" s="31" t="str">
        <f t="shared" si="465"/>
        <v/>
      </c>
      <c r="AO1847" s="32" t="str">
        <f t="shared" si="466"/>
        <v/>
      </c>
      <c r="AP1847" s="32" t="str">
        <f t="shared" si="467"/>
        <v/>
      </c>
      <c r="AQ1847" s="32" t="str">
        <f t="shared" si="468"/>
        <v/>
      </c>
      <c r="AR1847" s="32" t="str">
        <f t="shared" si="469"/>
        <v/>
      </c>
      <c r="AS1847" s="32" t="str">
        <f t="shared" si="470"/>
        <v/>
      </c>
      <c r="AT1847" s="96" t="str">
        <f t="shared" si="471"/>
        <v xml:space="preserve"> </v>
      </c>
    </row>
    <row r="1848" spans="1:46" ht="14.25">
      <c r="A1848" s="84"/>
      <c r="B1848" s="101"/>
      <c r="C1848" s="102"/>
      <c r="D1848" s="102"/>
      <c r="E1848" s="102"/>
      <c r="F1848" s="103"/>
      <c r="H1848" s="104"/>
      <c r="J1848" s="101"/>
      <c r="K1848" s="102"/>
      <c r="L1848" s="102"/>
      <c r="M1848" s="102"/>
      <c r="N1848" s="102"/>
      <c r="O1848" s="102"/>
      <c r="P1848" s="102"/>
      <c r="Q1848" s="102"/>
      <c r="R1848" s="105"/>
      <c r="T1848" s="101"/>
      <c r="U1848" s="102"/>
      <c r="V1848" s="102"/>
      <c r="W1848" s="102"/>
      <c r="X1848" s="106"/>
      <c r="Z1848" s="107"/>
      <c r="AA1848" s="108"/>
      <c r="AB1848" s="108"/>
      <c r="AC1848" s="108"/>
      <c r="AD1848" s="109"/>
      <c r="AF1848" s="32" t="str">
        <f t="shared" si="457"/>
        <v/>
      </c>
      <c r="AG1848" s="31" t="str">
        <f t="shared" si="458"/>
        <v>?</v>
      </c>
      <c r="AH1848" s="31" t="str">
        <f t="shared" si="459"/>
        <v>?</v>
      </c>
      <c r="AI1848" s="31" t="str">
        <f t="shared" si="460"/>
        <v>?</v>
      </c>
      <c r="AJ1848" s="31" t="str">
        <f t="shared" si="461"/>
        <v>?</v>
      </c>
      <c r="AK1848" s="31" t="str">
        <f t="shared" si="462"/>
        <v>?</v>
      </c>
      <c r="AL1848" s="31" t="str">
        <f t="shared" si="463"/>
        <v>?</v>
      </c>
      <c r="AM1848" s="39" t="str">
        <f t="shared" si="464"/>
        <v/>
      </c>
      <c r="AN1848" s="31" t="str">
        <f t="shared" si="465"/>
        <v/>
      </c>
      <c r="AO1848" s="32" t="str">
        <f t="shared" si="466"/>
        <v/>
      </c>
      <c r="AP1848" s="32" t="str">
        <f t="shared" si="467"/>
        <v/>
      </c>
      <c r="AQ1848" s="32" t="str">
        <f t="shared" si="468"/>
        <v/>
      </c>
      <c r="AR1848" s="32" t="str">
        <f t="shared" si="469"/>
        <v/>
      </c>
      <c r="AS1848" s="32" t="str">
        <f t="shared" si="470"/>
        <v/>
      </c>
      <c r="AT1848" s="96" t="str">
        <f t="shared" si="471"/>
        <v xml:space="preserve"> </v>
      </c>
    </row>
    <row r="1849" spans="1:46" ht="14.25">
      <c r="A1849" s="84"/>
      <c r="B1849" s="101"/>
      <c r="C1849" s="102"/>
      <c r="D1849" s="102"/>
      <c r="E1849" s="102"/>
      <c r="F1849" s="103"/>
      <c r="H1849" s="104"/>
      <c r="J1849" s="101"/>
      <c r="K1849" s="102"/>
      <c r="L1849" s="102"/>
      <c r="M1849" s="102"/>
      <c r="N1849" s="102"/>
      <c r="O1849" s="102"/>
      <c r="P1849" s="102"/>
      <c r="Q1849" s="102"/>
      <c r="R1849" s="105"/>
      <c r="T1849" s="101"/>
      <c r="U1849" s="102"/>
      <c r="V1849" s="102"/>
      <c r="W1849" s="102"/>
      <c r="X1849" s="106"/>
      <c r="Z1849" s="107"/>
      <c r="AA1849" s="108"/>
      <c r="AB1849" s="108"/>
      <c r="AC1849" s="108"/>
      <c r="AD1849" s="109"/>
      <c r="AF1849" s="32" t="str">
        <f t="shared" si="457"/>
        <v/>
      </c>
      <c r="AG1849" s="31" t="str">
        <f t="shared" si="458"/>
        <v>?</v>
      </c>
      <c r="AH1849" s="31" t="str">
        <f t="shared" si="459"/>
        <v>?</v>
      </c>
      <c r="AI1849" s="31" t="str">
        <f t="shared" si="460"/>
        <v>?</v>
      </c>
      <c r="AJ1849" s="31" t="str">
        <f t="shared" si="461"/>
        <v>?</v>
      </c>
      <c r="AK1849" s="31" t="str">
        <f t="shared" si="462"/>
        <v>?</v>
      </c>
      <c r="AL1849" s="31" t="str">
        <f t="shared" si="463"/>
        <v>?</v>
      </c>
      <c r="AM1849" s="39" t="str">
        <f t="shared" si="464"/>
        <v/>
      </c>
      <c r="AN1849" s="31" t="str">
        <f t="shared" si="465"/>
        <v/>
      </c>
      <c r="AO1849" s="32" t="str">
        <f t="shared" si="466"/>
        <v/>
      </c>
      <c r="AP1849" s="32" t="str">
        <f t="shared" si="467"/>
        <v/>
      </c>
      <c r="AQ1849" s="32" t="str">
        <f t="shared" si="468"/>
        <v/>
      </c>
      <c r="AR1849" s="32" t="str">
        <f t="shared" si="469"/>
        <v/>
      </c>
      <c r="AS1849" s="32" t="str">
        <f t="shared" si="470"/>
        <v/>
      </c>
      <c r="AT1849" s="96" t="str">
        <f t="shared" si="471"/>
        <v xml:space="preserve"> </v>
      </c>
    </row>
    <row r="1850" spans="1:46" ht="14.25">
      <c r="A1850" s="84"/>
      <c r="B1850" s="101"/>
      <c r="C1850" s="102"/>
      <c r="D1850" s="102"/>
      <c r="E1850" s="102"/>
      <c r="F1850" s="103"/>
      <c r="H1850" s="104"/>
      <c r="J1850" s="101"/>
      <c r="K1850" s="102"/>
      <c r="L1850" s="102"/>
      <c r="M1850" s="102"/>
      <c r="N1850" s="102"/>
      <c r="O1850" s="102"/>
      <c r="P1850" s="102"/>
      <c r="Q1850" s="102"/>
      <c r="R1850" s="105"/>
      <c r="T1850" s="101"/>
      <c r="U1850" s="102"/>
      <c r="V1850" s="102"/>
      <c r="W1850" s="102"/>
      <c r="X1850" s="106"/>
      <c r="Z1850" s="107"/>
      <c r="AA1850" s="108"/>
      <c r="AB1850" s="108"/>
      <c r="AC1850" s="108"/>
      <c r="AD1850" s="109"/>
      <c r="AF1850" s="32" t="str">
        <f t="shared" si="457"/>
        <v/>
      </c>
      <c r="AG1850" s="31" t="str">
        <f t="shared" si="458"/>
        <v>?</v>
      </c>
      <c r="AH1850" s="31" t="str">
        <f t="shared" si="459"/>
        <v>?</v>
      </c>
      <c r="AI1850" s="31" t="str">
        <f t="shared" si="460"/>
        <v>?</v>
      </c>
      <c r="AJ1850" s="31" t="str">
        <f t="shared" si="461"/>
        <v>?</v>
      </c>
      <c r="AK1850" s="31" t="str">
        <f t="shared" si="462"/>
        <v>?</v>
      </c>
      <c r="AL1850" s="31" t="str">
        <f t="shared" si="463"/>
        <v>?</v>
      </c>
      <c r="AM1850" s="39" t="str">
        <f t="shared" si="464"/>
        <v/>
      </c>
      <c r="AN1850" s="31" t="str">
        <f t="shared" si="465"/>
        <v/>
      </c>
      <c r="AO1850" s="32" t="str">
        <f t="shared" si="466"/>
        <v/>
      </c>
      <c r="AP1850" s="32" t="str">
        <f t="shared" si="467"/>
        <v/>
      </c>
      <c r="AQ1850" s="32" t="str">
        <f t="shared" si="468"/>
        <v/>
      </c>
      <c r="AR1850" s="32" t="str">
        <f t="shared" si="469"/>
        <v/>
      </c>
      <c r="AS1850" s="32" t="str">
        <f t="shared" si="470"/>
        <v/>
      </c>
      <c r="AT1850" s="96" t="str">
        <f t="shared" si="471"/>
        <v xml:space="preserve"> </v>
      </c>
    </row>
    <row r="1851" spans="1:46" ht="14.25">
      <c r="A1851" s="84"/>
      <c r="B1851" s="101"/>
      <c r="C1851" s="102"/>
      <c r="D1851" s="102"/>
      <c r="E1851" s="102"/>
      <c r="F1851" s="103"/>
      <c r="H1851" s="104"/>
      <c r="J1851" s="101"/>
      <c r="K1851" s="102"/>
      <c r="L1851" s="102"/>
      <c r="M1851" s="102"/>
      <c r="N1851" s="102"/>
      <c r="O1851" s="102"/>
      <c r="P1851" s="102"/>
      <c r="Q1851" s="102"/>
      <c r="R1851" s="105"/>
      <c r="T1851" s="101"/>
      <c r="U1851" s="102"/>
      <c r="V1851" s="102"/>
      <c r="W1851" s="102"/>
      <c r="X1851" s="106"/>
      <c r="Z1851" s="107"/>
      <c r="AA1851" s="108"/>
      <c r="AB1851" s="108"/>
      <c r="AC1851" s="108"/>
      <c r="AD1851" s="109"/>
      <c r="AF1851" s="32" t="str">
        <f t="shared" si="457"/>
        <v/>
      </c>
      <c r="AG1851" s="31" t="str">
        <f t="shared" si="458"/>
        <v>?</v>
      </c>
      <c r="AH1851" s="31" t="str">
        <f t="shared" si="459"/>
        <v>?</v>
      </c>
      <c r="AI1851" s="31" t="str">
        <f t="shared" si="460"/>
        <v>?</v>
      </c>
      <c r="AJ1851" s="31" t="str">
        <f t="shared" si="461"/>
        <v>?</v>
      </c>
      <c r="AK1851" s="31" t="str">
        <f t="shared" si="462"/>
        <v>?</v>
      </c>
      <c r="AL1851" s="31" t="str">
        <f t="shared" si="463"/>
        <v>?</v>
      </c>
      <c r="AM1851" s="39" t="str">
        <f t="shared" si="464"/>
        <v/>
      </c>
      <c r="AN1851" s="31" t="str">
        <f t="shared" si="465"/>
        <v/>
      </c>
      <c r="AO1851" s="32" t="str">
        <f t="shared" si="466"/>
        <v/>
      </c>
      <c r="AP1851" s="32" t="str">
        <f t="shared" si="467"/>
        <v/>
      </c>
      <c r="AQ1851" s="32" t="str">
        <f t="shared" si="468"/>
        <v/>
      </c>
      <c r="AR1851" s="32" t="str">
        <f t="shared" si="469"/>
        <v/>
      </c>
      <c r="AS1851" s="32" t="str">
        <f t="shared" si="470"/>
        <v/>
      </c>
      <c r="AT1851" s="96" t="str">
        <f t="shared" si="471"/>
        <v xml:space="preserve"> </v>
      </c>
    </row>
    <row r="1852" spans="1:46" ht="14.25">
      <c r="A1852" s="84"/>
      <c r="B1852" s="101"/>
      <c r="C1852" s="102"/>
      <c r="D1852" s="102"/>
      <c r="E1852" s="102"/>
      <c r="F1852" s="103"/>
      <c r="H1852" s="104"/>
      <c r="J1852" s="101"/>
      <c r="K1852" s="102"/>
      <c r="L1852" s="102"/>
      <c r="M1852" s="102"/>
      <c r="N1852" s="102"/>
      <c r="O1852" s="102"/>
      <c r="P1852" s="102"/>
      <c r="Q1852" s="102"/>
      <c r="R1852" s="105"/>
      <c r="T1852" s="101"/>
      <c r="U1852" s="102"/>
      <c r="V1852" s="102"/>
      <c r="W1852" s="102"/>
      <c r="X1852" s="106"/>
      <c r="Z1852" s="107"/>
      <c r="AA1852" s="108"/>
      <c r="AB1852" s="108"/>
      <c r="AC1852" s="108"/>
      <c r="AD1852" s="109"/>
      <c r="AF1852" s="32" t="str">
        <f t="shared" si="457"/>
        <v/>
      </c>
      <c r="AG1852" s="31" t="str">
        <f t="shared" si="458"/>
        <v>?</v>
      </c>
      <c r="AH1852" s="31" t="str">
        <f t="shared" si="459"/>
        <v>?</v>
      </c>
      <c r="AI1852" s="31" t="str">
        <f t="shared" si="460"/>
        <v>?</v>
      </c>
      <c r="AJ1852" s="31" t="str">
        <f t="shared" si="461"/>
        <v>?</v>
      </c>
      <c r="AK1852" s="31" t="str">
        <f t="shared" si="462"/>
        <v>?</v>
      </c>
      <c r="AL1852" s="31" t="str">
        <f t="shared" si="463"/>
        <v>?</v>
      </c>
      <c r="AM1852" s="39" t="str">
        <f t="shared" si="464"/>
        <v/>
      </c>
      <c r="AN1852" s="31" t="str">
        <f t="shared" si="465"/>
        <v/>
      </c>
      <c r="AO1852" s="32" t="str">
        <f t="shared" si="466"/>
        <v/>
      </c>
      <c r="AP1852" s="32" t="str">
        <f t="shared" si="467"/>
        <v/>
      </c>
      <c r="AQ1852" s="32" t="str">
        <f t="shared" si="468"/>
        <v/>
      </c>
      <c r="AR1852" s="32" t="str">
        <f t="shared" si="469"/>
        <v/>
      </c>
      <c r="AS1852" s="32" t="str">
        <f t="shared" si="470"/>
        <v/>
      </c>
      <c r="AT1852" s="96" t="str">
        <f t="shared" si="471"/>
        <v xml:space="preserve"> </v>
      </c>
    </row>
    <row r="1853" spans="1:46" ht="14.25">
      <c r="A1853" s="84"/>
      <c r="B1853" s="101"/>
      <c r="C1853" s="102"/>
      <c r="D1853" s="102"/>
      <c r="E1853" s="102"/>
      <c r="F1853" s="103"/>
      <c r="H1853" s="104"/>
      <c r="J1853" s="101"/>
      <c r="K1853" s="102"/>
      <c r="L1853" s="102"/>
      <c r="M1853" s="102"/>
      <c r="N1853" s="102"/>
      <c r="O1853" s="102"/>
      <c r="P1853" s="102"/>
      <c r="Q1853" s="102"/>
      <c r="R1853" s="105"/>
      <c r="T1853" s="101"/>
      <c r="U1853" s="102"/>
      <c r="V1853" s="102"/>
      <c r="W1853" s="102"/>
      <c r="X1853" s="106"/>
      <c r="Z1853" s="107"/>
      <c r="AA1853" s="108"/>
      <c r="AB1853" s="108"/>
      <c r="AC1853" s="108"/>
      <c r="AD1853" s="109"/>
      <c r="AF1853" s="32" t="str">
        <f t="shared" si="457"/>
        <v/>
      </c>
      <c r="AG1853" s="31" t="str">
        <f t="shared" si="458"/>
        <v>?</v>
      </c>
      <c r="AH1853" s="31" t="str">
        <f t="shared" si="459"/>
        <v>?</v>
      </c>
      <c r="AI1853" s="31" t="str">
        <f t="shared" si="460"/>
        <v>?</v>
      </c>
      <c r="AJ1853" s="31" t="str">
        <f t="shared" si="461"/>
        <v>?</v>
      </c>
      <c r="AK1853" s="31" t="str">
        <f t="shared" si="462"/>
        <v>?</v>
      </c>
      <c r="AL1853" s="31" t="str">
        <f t="shared" si="463"/>
        <v>?</v>
      </c>
      <c r="AM1853" s="39" t="str">
        <f t="shared" si="464"/>
        <v/>
      </c>
      <c r="AN1853" s="31" t="str">
        <f t="shared" si="465"/>
        <v/>
      </c>
      <c r="AO1853" s="32" t="str">
        <f t="shared" si="466"/>
        <v/>
      </c>
      <c r="AP1853" s="32" t="str">
        <f t="shared" si="467"/>
        <v/>
      </c>
      <c r="AQ1853" s="32" t="str">
        <f t="shared" si="468"/>
        <v/>
      </c>
      <c r="AR1853" s="32" t="str">
        <f t="shared" si="469"/>
        <v/>
      </c>
      <c r="AS1853" s="32" t="str">
        <f t="shared" si="470"/>
        <v/>
      </c>
      <c r="AT1853" s="96" t="str">
        <f t="shared" si="471"/>
        <v xml:space="preserve"> </v>
      </c>
    </row>
    <row r="1854" spans="1:46" ht="14.25">
      <c r="A1854" s="84"/>
      <c r="B1854" s="101"/>
      <c r="C1854" s="102"/>
      <c r="D1854" s="102"/>
      <c r="E1854" s="102"/>
      <c r="F1854" s="103"/>
      <c r="H1854" s="104"/>
      <c r="J1854" s="101"/>
      <c r="K1854" s="102"/>
      <c r="L1854" s="102"/>
      <c r="M1854" s="102"/>
      <c r="N1854" s="102"/>
      <c r="O1854" s="102"/>
      <c r="P1854" s="102"/>
      <c r="Q1854" s="102"/>
      <c r="R1854" s="105"/>
      <c r="T1854" s="101"/>
      <c r="U1854" s="102"/>
      <c r="V1854" s="102"/>
      <c r="W1854" s="102"/>
      <c r="X1854" s="106"/>
      <c r="Z1854" s="107"/>
      <c r="AA1854" s="108"/>
      <c r="AB1854" s="108"/>
      <c r="AC1854" s="108"/>
      <c r="AD1854" s="109"/>
      <c r="AF1854" s="32" t="str">
        <f t="shared" si="457"/>
        <v/>
      </c>
      <c r="AG1854" s="31" t="str">
        <f t="shared" si="458"/>
        <v>?</v>
      </c>
      <c r="AH1854" s="31" t="str">
        <f t="shared" si="459"/>
        <v>?</v>
      </c>
      <c r="AI1854" s="31" t="str">
        <f t="shared" si="460"/>
        <v>?</v>
      </c>
      <c r="AJ1854" s="31" t="str">
        <f t="shared" si="461"/>
        <v>?</v>
      </c>
      <c r="AK1854" s="31" t="str">
        <f t="shared" si="462"/>
        <v>?</v>
      </c>
      <c r="AL1854" s="31" t="str">
        <f t="shared" si="463"/>
        <v>?</v>
      </c>
      <c r="AM1854" s="39" t="str">
        <f t="shared" si="464"/>
        <v/>
      </c>
      <c r="AN1854" s="31" t="str">
        <f t="shared" si="465"/>
        <v/>
      </c>
      <c r="AO1854" s="32" t="str">
        <f t="shared" si="466"/>
        <v/>
      </c>
      <c r="AP1854" s="32" t="str">
        <f t="shared" si="467"/>
        <v/>
      </c>
      <c r="AQ1854" s="32" t="str">
        <f t="shared" si="468"/>
        <v/>
      </c>
      <c r="AR1854" s="32" t="str">
        <f t="shared" si="469"/>
        <v/>
      </c>
      <c r="AS1854" s="32" t="str">
        <f t="shared" si="470"/>
        <v/>
      </c>
      <c r="AT1854" s="96" t="str">
        <f t="shared" si="471"/>
        <v xml:space="preserve"> </v>
      </c>
    </row>
    <row r="1855" spans="1:46" ht="14.25">
      <c r="A1855" s="84"/>
      <c r="B1855" s="101"/>
      <c r="C1855" s="102"/>
      <c r="D1855" s="102"/>
      <c r="E1855" s="102"/>
      <c r="F1855" s="103"/>
      <c r="H1855" s="104"/>
      <c r="J1855" s="101"/>
      <c r="K1855" s="102"/>
      <c r="L1855" s="102"/>
      <c r="M1855" s="102"/>
      <c r="N1855" s="102"/>
      <c r="O1855" s="102"/>
      <c r="P1855" s="102"/>
      <c r="Q1855" s="102"/>
      <c r="R1855" s="105"/>
      <c r="T1855" s="101"/>
      <c r="U1855" s="102"/>
      <c r="V1855" s="102"/>
      <c r="W1855" s="102"/>
      <c r="X1855" s="106"/>
      <c r="Z1855" s="107"/>
      <c r="AA1855" s="108"/>
      <c r="AB1855" s="108"/>
      <c r="AC1855" s="108"/>
      <c r="AD1855" s="109"/>
      <c r="AF1855" s="32" t="str">
        <f t="shared" si="457"/>
        <v/>
      </c>
      <c r="AG1855" s="31" t="str">
        <f t="shared" si="458"/>
        <v>?</v>
      </c>
      <c r="AH1855" s="31" t="str">
        <f t="shared" si="459"/>
        <v>?</v>
      </c>
      <c r="AI1855" s="31" t="str">
        <f t="shared" si="460"/>
        <v>?</v>
      </c>
      <c r="AJ1855" s="31" t="str">
        <f t="shared" si="461"/>
        <v>?</v>
      </c>
      <c r="AK1855" s="31" t="str">
        <f t="shared" si="462"/>
        <v>?</v>
      </c>
      <c r="AL1855" s="31" t="str">
        <f t="shared" si="463"/>
        <v>?</v>
      </c>
      <c r="AM1855" s="39" t="str">
        <f t="shared" si="464"/>
        <v/>
      </c>
      <c r="AN1855" s="31" t="str">
        <f t="shared" si="465"/>
        <v/>
      </c>
      <c r="AO1855" s="32" t="str">
        <f t="shared" si="466"/>
        <v/>
      </c>
      <c r="AP1855" s="32" t="str">
        <f t="shared" si="467"/>
        <v/>
      </c>
      <c r="AQ1855" s="32" t="str">
        <f t="shared" si="468"/>
        <v/>
      </c>
      <c r="AR1855" s="32" t="str">
        <f t="shared" si="469"/>
        <v/>
      </c>
      <c r="AS1855" s="32" t="str">
        <f t="shared" si="470"/>
        <v/>
      </c>
      <c r="AT1855" s="96" t="str">
        <f t="shared" si="471"/>
        <v xml:space="preserve"> </v>
      </c>
    </row>
    <row r="1856" spans="1:46" ht="14.25">
      <c r="A1856" s="84"/>
      <c r="B1856" s="101"/>
      <c r="C1856" s="102"/>
      <c r="D1856" s="102"/>
      <c r="E1856" s="102"/>
      <c r="F1856" s="103"/>
      <c r="H1856" s="104"/>
      <c r="J1856" s="101"/>
      <c r="K1856" s="102"/>
      <c r="L1856" s="102"/>
      <c r="M1856" s="102"/>
      <c r="N1856" s="102"/>
      <c r="O1856" s="102"/>
      <c r="P1856" s="102"/>
      <c r="Q1856" s="102"/>
      <c r="R1856" s="105"/>
      <c r="T1856" s="101"/>
      <c r="U1856" s="102"/>
      <c r="V1856" s="102"/>
      <c r="W1856" s="102"/>
      <c r="X1856" s="106"/>
      <c r="Z1856" s="107"/>
      <c r="AA1856" s="108"/>
      <c r="AB1856" s="108"/>
      <c r="AC1856" s="108"/>
      <c r="AD1856" s="109"/>
      <c r="AF1856" s="32" t="str">
        <f t="shared" si="457"/>
        <v/>
      </c>
      <c r="AG1856" s="31" t="str">
        <f t="shared" si="458"/>
        <v>?</v>
      </c>
      <c r="AH1856" s="31" t="str">
        <f t="shared" si="459"/>
        <v>?</v>
      </c>
      <c r="AI1856" s="31" t="str">
        <f t="shared" si="460"/>
        <v>?</v>
      </c>
      <c r="AJ1856" s="31" t="str">
        <f t="shared" si="461"/>
        <v>?</v>
      </c>
      <c r="AK1856" s="31" t="str">
        <f t="shared" si="462"/>
        <v>?</v>
      </c>
      <c r="AL1856" s="31" t="str">
        <f t="shared" si="463"/>
        <v>?</v>
      </c>
      <c r="AM1856" s="39" t="str">
        <f t="shared" si="464"/>
        <v/>
      </c>
      <c r="AN1856" s="31" t="str">
        <f t="shared" si="465"/>
        <v/>
      </c>
      <c r="AO1856" s="32" t="str">
        <f t="shared" si="466"/>
        <v/>
      </c>
      <c r="AP1856" s="32" t="str">
        <f t="shared" si="467"/>
        <v/>
      </c>
      <c r="AQ1856" s="32" t="str">
        <f t="shared" si="468"/>
        <v/>
      </c>
      <c r="AR1856" s="32" t="str">
        <f t="shared" si="469"/>
        <v/>
      </c>
      <c r="AS1856" s="32" t="str">
        <f t="shared" si="470"/>
        <v/>
      </c>
      <c r="AT1856" s="96" t="str">
        <f t="shared" si="471"/>
        <v xml:space="preserve"> </v>
      </c>
    </row>
    <row r="1857" spans="1:46" ht="14.25">
      <c r="A1857" s="84"/>
      <c r="B1857" s="101"/>
      <c r="C1857" s="102"/>
      <c r="D1857" s="102"/>
      <c r="E1857" s="102"/>
      <c r="F1857" s="103"/>
      <c r="H1857" s="104"/>
      <c r="J1857" s="101"/>
      <c r="K1857" s="102"/>
      <c r="L1857" s="102"/>
      <c r="M1857" s="102"/>
      <c r="N1857" s="102"/>
      <c r="O1857" s="102"/>
      <c r="P1857" s="102"/>
      <c r="Q1857" s="102"/>
      <c r="R1857" s="105"/>
      <c r="T1857" s="101"/>
      <c r="U1857" s="102"/>
      <c r="V1857" s="102"/>
      <c r="W1857" s="102"/>
      <c r="X1857" s="106"/>
      <c r="Z1857" s="107"/>
      <c r="AA1857" s="108"/>
      <c r="AB1857" s="108"/>
      <c r="AC1857" s="108"/>
      <c r="AD1857" s="109"/>
      <c r="AF1857" s="32" t="str">
        <f t="shared" si="457"/>
        <v/>
      </c>
      <c r="AG1857" s="31" t="str">
        <f t="shared" si="458"/>
        <v>?</v>
      </c>
      <c r="AH1857" s="31" t="str">
        <f t="shared" si="459"/>
        <v>?</v>
      </c>
      <c r="AI1857" s="31" t="str">
        <f t="shared" si="460"/>
        <v>?</v>
      </c>
      <c r="AJ1857" s="31" t="str">
        <f t="shared" si="461"/>
        <v>?</v>
      </c>
      <c r="AK1857" s="31" t="str">
        <f t="shared" si="462"/>
        <v>?</v>
      </c>
      <c r="AL1857" s="31" t="str">
        <f t="shared" si="463"/>
        <v>?</v>
      </c>
      <c r="AM1857" s="39" t="str">
        <f t="shared" si="464"/>
        <v/>
      </c>
      <c r="AN1857" s="31" t="str">
        <f t="shared" si="465"/>
        <v/>
      </c>
      <c r="AO1857" s="32" t="str">
        <f t="shared" si="466"/>
        <v/>
      </c>
      <c r="AP1857" s="32" t="str">
        <f t="shared" si="467"/>
        <v/>
      </c>
      <c r="AQ1857" s="32" t="str">
        <f t="shared" si="468"/>
        <v/>
      </c>
      <c r="AR1857" s="32" t="str">
        <f t="shared" si="469"/>
        <v/>
      </c>
      <c r="AS1857" s="32" t="str">
        <f t="shared" si="470"/>
        <v/>
      </c>
      <c r="AT1857" s="96" t="str">
        <f t="shared" si="471"/>
        <v xml:space="preserve"> </v>
      </c>
    </row>
    <row r="1858" spans="1:46" ht="14.25">
      <c r="A1858" s="84"/>
      <c r="B1858" s="101"/>
      <c r="C1858" s="102"/>
      <c r="D1858" s="102"/>
      <c r="E1858" s="102"/>
      <c r="F1858" s="103"/>
      <c r="H1858" s="104"/>
      <c r="J1858" s="101"/>
      <c r="K1858" s="102"/>
      <c r="L1858" s="102"/>
      <c r="M1858" s="102"/>
      <c r="N1858" s="102"/>
      <c r="O1858" s="102"/>
      <c r="P1858" s="102"/>
      <c r="Q1858" s="102"/>
      <c r="R1858" s="105"/>
      <c r="T1858" s="101"/>
      <c r="U1858" s="102"/>
      <c r="V1858" s="102"/>
      <c r="W1858" s="102"/>
      <c r="X1858" s="106"/>
      <c r="Z1858" s="107"/>
      <c r="AA1858" s="108"/>
      <c r="AB1858" s="108"/>
      <c r="AC1858" s="108"/>
      <c r="AD1858" s="109"/>
      <c r="AF1858" s="32" t="str">
        <f t="shared" si="457"/>
        <v/>
      </c>
      <c r="AG1858" s="31" t="str">
        <f t="shared" si="458"/>
        <v>?</v>
      </c>
      <c r="AH1858" s="31" t="str">
        <f t="shared" si="459"/>
        <v>?</v>
      </c>
      <c r="AI1858" s="31" t="str">
        <f t="shared" si="460"/>
        <v>?</v>
      </c>
      <c r="AJ1858" s="31" t="str">
        <f t="shared" si="461"/>
        <v>?</v>
      </c>
      <c r="AK1858" s="31" t="str">
        <f t="shared" si="462"/>
        <v>?</v>
      </c>
      <c r="AL1858" s="31" t="str">
        <f t="shared" si="463"/>
        <v>?</v>
      </c>
      <c r="AM1858" s="39" t="str">
        <f t="shared" si="464"/>
        <v/>
      </c>
      <c r="AN1858" s="31" t="str">
        <f t="shared" si="465"/>
        <v/>
      </c>
      <c r="AO1858" s="32" t="str">
        <f t="shared" si="466"/>
        <v/>
      </c>
      <c r="AP1858" s="32" t="str">
        <f t="shared" si="467"/>
        <v/>
      </c>
      <c r="AQ1858" s="32" t="str">
        <f t="shared" si="468"/>
        <v/>
      </c>
      <c r="AR1858" s="32" t="str">
        <f t="shared" si="469"/>
        <v/>
      </c>
      <c r="AS1858" s="32" t="str">
        <f t="shared" si="470"/>
        <v/>
      </c>
      <c r="AT1858" s="96" t="str">
        <f t="shared" si="471"/>
        <v xml:space="preserve"> </v>
      </c>
    </row>
    <row r="1859" spans="1:46" ht="14.25">
      <c r="A1859" s="84"/>
      <c r="B1859" s="101"/>
      <c r="C1859" s="102"/>
      <c r="D1859" s="102"/>
      <c r="E1859" s="102"/>
      <c r="F1859" s="103"/>
      <c r="H1859" s="104"/>
      <c r="J1859" s="101"/>
      <c r="K1859" s="102"/>
      <c r="L1859" s="102"/>
      <c r="M1859" s="102"/>
      <c r="N1859" s="102"/>
      <c r="O1859" s="102"/>
      <c r="P1859" s="102"/>
      <c r="Q1859" s="102"/>
      <c r="R1859" s="105"/>
      <c r="T1859" s="101"/>
      <c r="U1859" s="102"/>
      <c r="V1859" s="102"/>
      <c r="W1859" s="102"/>
      <c r="X1859" s="106"/>
      <c r="Z1859" s="107"/>
      <c r="AA1859" s="108"/>
      <c r="AB1859" s="108"/>
      <c r="AC1859" s="108"/>
      <c r="AD1859" s="109"/>
      <c r="AF1859" s="32" t="str">
        <f t="shared" si="457"/>
        <v/>
      </c>
      <c r="AG1859" s="31" t="str">
        <f t="shared" si="458"/>
        <v>?</v>
      </c>
      <c r="AH1859" s="31" t="str">
        <f t="shared" si="459"/>
        <v>?</v>
      </c>
      <c r="AI1859" s="31" t="str">
        <f t="shared" si="460"/>
        <v>?</v>
      </c>
      <c r="AJ1859" s="31" t="str">
        <f t="shared" si="461"/>
        <v>?</v>
      </c>
      <c r="AK1859" s="31" t="str">
        <f t="shared" si="462"/>
        <v>?</v>
      </c>
      <c r="AL1859" s="31" t="str">
        <f t="shared" si="463"/>
        <v>?</v>
      </c>
      <c r="AM1859" s="39" t="str">
        <f t="shared" si="464"/>
        <v/>
      </c>
      <c r="AN1859" s="31" t="str">
        <f t="shared" si="465"/>
        <v/>
      </c>
      <c r="AO1859" s="32" t="str">
        <f t="shared" si="466"/>
        <v/>
      </c>
      <c r="AP1859" s="32" t="str">
        <f t="shared" si="467"/>
        <v/>
      </c>
      <c r="AQ1859" s="32" t="str">
        <f t="shared" si="468"/>
        <v/>
      </c>
      <c r="AR1859" s="32" t="str">
        <f t="shared" si="469"/>
        <v/>
      </c>
      <c r="AS1859" s="32" t="str">
        <f t="shared" si="470"/>
        <v/>
      </c>
      <c r="AT1859" s="96" t="str">
        <f t="shared" si="471"/>
        <v xml:space="preserve"> </v>
      </c>
    </row>
    <row r="1860" spans="1:46" ht="14.25">
      <c r="A1860" s="84"/>
      <c r="B1860" s="101"/>
      <c r="C1860" s="102"/>
      <c r="D1860" s="102"/>
      <c r="E1860" s="102"/>
      <c r="F1860" s="103"/>
      <c r="H1860" s="104"/>
      <c r="J1860" s="101"/>
      <c r="K1860" s="102"/>
      <c r="L1860" s="102"/>
      <c r="M1860" s="102"/>
      <c r="N1860" s="102"/>
      <c r="O1860" s="102"/>
      <c r="P1860" s="102"/>
      <c r="Q1860" s="102"/>
      <c r="R1860" s="105"/>
      <c r="T1860" s="101"/>
      <c r="U1860" s="102"/>
      <c r="V1860" s="102"/>
      <c r="W1860" s="102"/>
      <c r="X1860" s="106"/>
      <c r="Z1860" s="107"/>
      <c r="AA1860" s="108"/>
      <c r="AB1860" s="108"/>
      <c r="AC1860" s="108"/>
      <c r="AD1860" s="109"/>
      <c r="AF1860" s="32" t="str">
        <f t="shared" si="457"/>
        <v/>
      </c>
      <c r="AG1860" s="31" t="str">
        <f t="shared" si="458"/>
        <v>?</v>
      </c>
      <c r="AH1860" s="31" t="str">
        <f t="shared" si="459"/>
        <v>?</v>
      </c>
      <c r="AI1860" s="31" t="str">
        <f t="shared" si="460"/>
        <v>?</v>
      </c>
      <c r="AJ1860" s="31" t="str">
        <f t="shared" si="461"/>
        <v>?</v>
      </c>
      <c r="AK1860" s="31" t="str">
        <f t="shared" si="462"/>
        <v>?</v>
      </c>
      <c r="AL1860" s="31" t="str">
        <f t="shared" si="463"/>
        <v>?</v>
      </c>
      <c r="AM1860" s="39" t="str">
        <f t="shared" si="464"/>
        <v/>
      </c>
      <c r="AN1860" s="31" t="str">
        <f t="shared" si="465"/>
        <v/>
      </c>
      <c r="AO1860" s="32" t="str">
        <f t="shared" si="466"/>
        <v/>
      </c>
      <c r="AP1860" s="32" t="str">
        <f t="shared" si="467"/>
        <v/>
      </c>
      <c r="AQ1860" s="32" t="str">
        <f t="shared" si="468"/>
        <v/>
      </c>
      <c r="AR1860" s="32" t="str">
        <f t="shared" si="469"/>
        <v/>
      </c>
      <c r="AS1860" s="32" t="str">
        <f t="shared" si="470"/>
        <v/>
      </c>
      <c r="AT1860" s="96" t="str">
        <f t="shared" si="471"/>
        <v xml:space="preserve"> </v>
      </c>
    </row>
    <row r="1861" spans="1:46" ht="14.25">
      <c r="A1861" s="84"/>
      <c r="B1861" s="101"/>
      <c r="C1861" s="102"/>
      <c r="D1861" s="102"/>
      <c r="E1861" s="102"/>
      <c r="F1861" s="103"/>
      <c r="H1861" s="104"/>
      <c r="J1861" s="101"/>
      <c r="K1861" s="102"/>
      <c r="L1861" s="102"/>
      <c r="M1861" s="102"/>
      <c r="N1861" s="102"/>
      <c r="O1861" s="102"/>
      <c r="P1861" s="102"/>
      <c r="Q1861" s="102"/>
      <c r="R1861" s="105"/>
      <c r="T1861" s="101"/>
      <c r="U1861" s="102"/>
      <c r="V1861" s="102"/>
      <c r="W1861" s="102"/>
      <c r="X1861" s="106"/>
      <c r="Z1861" s="107"/>
      <c r="AA1861" s="108"/>
      <c r="AB1861" s="108"/>
      <c r="AC1861" s="108"/>
      <c r="AD1861" s="109"/>
      <c r="AF1861" s="32" t="str">
        <f t="shared" si="457"/>
        <v/>
      </c>
      <c r="AG1861" s="31" t="str">
        <f t="shared" si="458"/>
        <v>?</v>
      </c>
      <c r="AH1861" s="31" t="str">
        <f t="shared" si="459"/>
        <v>?</v>
      </c>
      <c r="AI1861" s="31" t="str">
        <f t="shared" si="460"/>
        <v>?</v>
      </c>
      <c r="AJ1861" s="31" t="str">
        <f t="shared" si="461"/>
        <v>?</v>
      </c>
      <c r="AK1861" s="31" t="str">
        <f t="shared" si="462"/>
        <v>?</v>
      </c>
      <c r="AL1861" s="31" t="str">
        <f t="shared" si="463"/>
        <v>?</v>
      </c>
      <c r="AM1861" s="39" t="str">
        <f t="shared" si="464"/>
        <v/>
      </c>
      <c r="AN1861" s="31" t="str">
        <f t="shared" si="465"/>
        <v/>
      </c>
      <c r="AO1861" s="32" t="str">
        <f t="shared" si="466"/>
        <v/>
      </c>
      <c r="AP1861" s="32" t="str">
        <f t="shared" si="467"/>
        <v/>
      </c>
      <c r="AQ1861" s="32" t="str">
        <f t="shared" si="468"/>
        <v/>
      </c>
      <c r="AR1861" s="32" t="str">
        <f t="shared" si="469"/>
        <v/>
      </c>
      <c r="AS1861" s="32" t="str">
        <f t="shared" si="470"/>
        <v/>
      </c>
      <c r="AT1861" s="96" t="str">
        <f t="shared" si="471"/>
        <v xml:space="preserve"> </v>
      </c>
    </row>
    <row r="1862" spans="1:46" ht="14.25">
      <c r="A1862" s="84"/>
      <c r="B1862" s="101"/>
      <c r="C1862" s="102"/>
      <c r="D1862" s="102"/>
      <c r="E1862" s="102"/>
      <c r="F1862" s="103"/>
      <c r="H1862" s="104"/>
      <c r="J1862" s="101"/>
      <c r="K1862" s="102"/>
      <c r="L1862" s="102"/>
      <c r="M1862" s="102"/>
      <c r="N1862" s="102"/>
      <c r="O1862" s="102"/>
      <c r="P1862" s="102"/>
      <c r="Q1862" s="102"/>
      <c r="R1862" s="105"/>
      <c r="T1862" s="101"/>
      <c r="U1862" s="102"/>
      <c r="V1862" s="102"/>
      <c r="W1862" s="102"/>
      <c r="X1862" s="106"/>
      <c r="Z1862" s="107"/>
      <c r="AA1862" s="108"/>
      <c r="AB1862" s="108"/>
      <c r="AC1862" s="108"/>
      <c r="AD1862" s="109"/>
      <c r="AF1862" s="32" t="str">
        <f t="shared" si="457"/>
        <v/>
      </c>
      <c r="AG1862" s="31" t="str">
        <f t="shared" si="458"/>
        <v>?</v>
      </c>
      <c r="AH1862" s="31" t="str">
        <f t="shared" si="459"/>
        <v>?</v>
      </c>
      <c r="AI1862" s="31" t="str">
        <f t="shared" si="460"/>
        <v>?</v>
      </c>
      <c r="AJ1862" s="31" t="str">
        <f t="shared" si="461"/>
        <v>?</v>
      </c>
      <c r="AK1862" s="31" t="str">
        <f t="shared" si="462"/>
        <v>?</v>
      </c>
      <c r="AL1862" s="31" t="str">
        <f t="shared" si="463"/>
        <v>?</v>
      </c>
      <c r="AM1862" s="39" t="str">
        <f t="shared" si="464"/>
        <v/>
      </c>
      <c r="AN1862" s="31" t="str">
        <f t="shared" si="465"/>
        <v/>
      </c>
      <c r="AO1862" s="32" t="str">
        <f t="shared" si="466"/>
        <v/>
      </c>
      <c r="AP1862" s="32" t="str">
        <f t="shared" si="467"/>
        <v/>
      </c>
      <c r="AQ1862" s="32" t="str">
        <f t="shared" si="468"/>
        <v/>
      </c>
      <c r="AR1862" s="32" t="str">
        <f t="shared" si="469"/>
        <v/>
      </c>
      <c r="AS1862" s="32" t="str">
        <f t="shared" si="470"/>
        <v/>
      </c>
      <c r="AT1862" s="96" t="str">
        <f t="shared" si="471"/>
        <v xml:space="preserve"> </v>
      </c>
    </row>
    <row r="1863" spans="1:46" ht="14.25">
      <c r="A1863" s="84"/>
      <c r="B1863" s="101"/>
      <c r="C1863" s="102"/>
      <c r="D1863" s="102"/>
      <c r="E1863" s="102"/>
      <c r="F1863" s="103"/>
      <c r="H1863" s="104"/>
      <c r="J1863" s="101"/>
      <c r="K1863" s="102"/>
      <c r="L1863" s="102"/>
      <c r="M1863" s="102"/>
      <c r="N1863" s="102"/>
      <c r="O1863" s="102"/>
      <c r="P1863" s="102"/>
      <c r="Q1863" s="102"/>
      <c r="R1863" s="105"/>
      <c r="T1863" s="101"/>
      <c r="U1863" s="102"/>
      <c r="V1863" s="102"/>
      <c r="W1863" s="102"/>
      <c r="X1863" s="106"/>
      <c r="Z1863" s="107"/>
      <c r="AA1863" s="108"/>
      <c r="AB1863" s="108"/>
      <c r="AC1863" s="108"/>
      <c r="AD1863" s="109"/>
      <c r="AF1863" s="32" t="str">
        <f t="shared" si="457"/>
        <v/>
      </c>
      <c r="AG1863" s="31" t="str">
        <f t="shared" si="458"/>
        <v>?</v>
      </c>
      <c r="AH1863" s="31" t="str">
        <f t="shared" si="459"/>
        <v>?</v>
      </c>
      <c r="AI1863" s="31" t="str">
        <f t="shared" si="460"/>
        <v>?</v>
      </c>
      <c r="AJ1863" s="31" t="str">
        <f t="shared" si="461"/>
        <v>?</v>
      </c>
      <c r="AK1863" s="31" t="str">
        <f t="shared" si="462"/>
        <v>?</v>
      </c>
      <c r="AL1863" s="31" t="str">
        <f t="shared" si="463"/>
        <v>?</v>
      </c>
      <c r="AM1863" s="39" t="str">
        <f t="shared" si="464"/>
        <v/>
      </c>
      <c r="AN1863" s="31" t="str">
        <f t="shared" si="465"/>
        <v/>
      </c>
      <c r="AO1863" s="32" t="str">
        <f t="shared" si="466"/>
        <v/>
      </c>
      <c r="AP1863" s="32" t="str">
        <f t="shared" si="467"/>
        <v/>
      </c>
      <c r="AQ1863" s="32" t="str">
        <f t="shared" si="468"/>
        <v/>
      </c>
      <c r="AR1863" s="32" t="str">
        <f t="shared" si="469"/>
        <v/>
      </c>
      <c r="AS1863" s="32" t="str">
        <f t="shared" si="470"/>
        <v/>
      </c>
      <c r="AT1863" s="96" t="str">
        <f t="shared" si="471"/>
        <v xml:space="preserve"> </v>
      </c>
    </row>
    <row r="1864" spans="1:46" ht="14.25">
      <c r="A1864" s="84"/>
      <c r="B1864" s="101"/>
      <c r="C1864" s="102"/>
      <c r="D1864" s="102"/>
      <c r="E1864" s="102"/>
      <c r="F1864" s="103"/>
      <c r="H1864" s="104"/>
      <c r="J1864" s="101"/>
      <c r="K1864" s="102"/>
      <c r="L1864" s="102"/>
      <c r="M1864" s="102"/>
      <c r="N1864" s="102"/>
      <c r="O1864" s="102"/>
      <c r="P1864" s="102"/>
      <c r="Q1864" s="102"/>
      <c r="R1864" s="105"/>
      <c r="T1864" s="101"/>
      <c r="U1864" s="102"/>
      <c r="V1864" s="102"/>
      <c r="W1864" s="102"/>
      <c r="X1864" s="106"/>
      <c r="Z1864" s="107"/>
      <c r="AA1864" s="108"/>
      <c r="AB1864" s="108"/>
      <c r="AC1864" s="108"/>
      <c r="AD1864" s="109"/>
      <c r="AF1864" s="32" t="str">
        <f t="shared" si="457"/>
        <v/>
      </c>
      <c r="AG1864" s="31" t="str">
        <f t="shared" si="458"/>
        <v>?</v>
      </c>
      <c r="AH1864" s="31" t="str">
        <f t="shared" si="459"/>
        <v>?</v>
      </c>
      <c r="AI1864" s="31" t="str">
        <f t="shared" si="460"/>
        <v>?</v>
      </c>
      <c r="AJ1864" s="31" t="str">
        <f t="shared" si="461"/>
        <v>?</v>
      </c>
      <c r="AK1864" s="31" t="str">
        <f t="shared" si="462"/>
        <v>?</v>
      </c>
      <c r="AL1864" s="31" t="str">
        <f t="shared" si="463"/>
        <v>?</v>
      </c>
      <c r="AM1864" s="39" t="str">
        <f t="shared" si="464"/>
        <v/>
      </c>
      <c r="AN1864" s="31" t="str">
        <f t="shared" si="465"/>
        <v/>
      </c>
      <c r="AO1864" s="32" t="str">
        <f t="shared" si="466"/>
        <v/>
      </c>
      <c r="AP1864" s="32" t="str">
        <f t="shared" si="467"/>
        <v/>
      </c>
      <c r="AQ1864" s="32" t="str">
        <f t="shared" si="468"/>
        <v/>
      </c>
      <c r="AR1864" s="32" t="str">
        <f t="shared" si="469"/>
        <v/>
      </c>
      <c r="AS1864" s="32" t="str">
        <f t="shared" si="470"/>
        <v/>
      </c>
      <c r="AT1864" s="96" t="str">
        <f t="shared" si="471"/>
        <v xml:space="preserve"> </v>
      </c>
    </row>
    <row r="1865" spans="1:46" ht="14.25">
      <c r="A1865" s="84"/>
      <c r="B1865" s="101"/>
      <c r="C1865" s="102"/>
      <c r="D1865" s="102"/>
      <c r="E1865" s="102"/>
      <c r="F1865" s="103"/>
      <c r="H1865" s="104"/>
      <c r="J1865" s="101"/>
      <c r="K1865" s="102"/>
      <c r="L1865" s="102"/>
      <c r="M1865" s="102"/>
      <c r="N1865" s="102"/>
      <c r="O1865" s="102"/>
      <c r="P1865" s="102"/>
      <c r="Q1865" s="102"/>
      <c r="R1865" s="105"/>
      <c r="T1865" s="101"/>
      <c r="U1865" s="102"/>
      <c r="V1865" s="102"/>
      <c r="W1865" s="102"/>
      <c r="X1865" s="106"/>
      <c r="Z1865" s="107"/>
      <c r="AA1865" s="108"/>
      <c r="AB1865" s="108"/>
      <c r="AC1865" s="108"/>
      <c r="AD1865" s="109"/>
      <c r="AF1865" s="32" t="str">
        <f t="shared" si="457"/>
        <v/>
      </c>
      <c r="AG1865" s="31" t="str">
        <f t="shared" si="458"/>
        <v>?</v>
      </c>
      <c r="AH1865" s="31" t="str">
        <f t="shared" si="459"/>
        <v>?</v>
      </c>
      <c r="AI1865" s="31" t="str">
        <f t="shared" si="460"/>
        <v>?</v>
      </c>
      <c r="AJ1865" s="31" t="str">
        <f t="shared" si="461"/>
        <v>?</v>
      </c>
      <c r="AK1865" s="31" t="str">
        <f t="shared" si="462"/>
        <v>?</v>
      </c>
      <c r="AL1865" s="31" t="str">
        <f t="shared" si="463"/>
        <v>?</v>
      </c>
      <c r="AM1865" s="39" t="str">
        <f t="shared" si="464"/>
        <v/>
      </c>
      <c r="AN1865" s="31" t="str">
        <f t="shared" si="465"/>
        <v/>
      </c>
      <c r="AO1865" s="32" t="str">
        <f t="shared" si="466"/>
        <v/>
      </c>
      <c r="AP1865" s="32" t="str">
        <f t="shared" si="467"/>
        <v/>
      </c>
      <c r="AQ1865" s="32" t="str">
        <f t="shared" si="468"/>
        <v/>
      </c>
      <c r="AR1865" s="32" t="str">
        <f t="shared" si="469"/>
        <v/>
      </c>
      <c r="AS1865" s="32" t="str">
        <f t="shared" si="470"/>
        <v/>
      </c>
      <c r="AT1865" s="96" t="str">
        <f t="shared" si="471"/>
        <v xml:space="preserve"> </v>
      </c>
    </row>
    <row r="1866" spans="1:46" ht="14.25">
      <c r="A1866" s="84"/>
      <c r="B1866" s="101"/>
      <c r="C1866" s="102"/>
      <c r="D1866" s="102"/>
      <c r="E1866" s="102"/>
      <c r="F1866" s="103"/>
      <c r="H1866" s="104"/>
      <c r="J1866" s="101"/>
      <c r="K1866" s="102"/>
      <c r="L1866" s="102"/>
      <c r="M1866" s="102"/>
      <c r="N1866" s="102"/>
      <c r="O1866" s="102"/>
      <c r="P1866" s="102"/>
      <c r="Q1866" s="102"/>
      <c r="R1866" s="105"/>
      <c r="T1866" s="101"/>
      <c r="U1866" s="102"/>
      <c r="V1866" s="102"/>
      <c r="W1866" s="102"/>
      <c r="X1866" s="106"/>
      <c r="Z1866" s="107"/>
      <c r="AA1866" s="108"/>
      <c r="AB1866" s="108"/>
      <c r="AC1866" s="108"/>
      <c r="AD1866" s="109"/>
      <c r="AF1866" s="32" t="str">
        <f t="shared" si="457"/>
        <v/>
      </c>
      <c r="AG1866" s="31" t="str">
        <f t="shared" si="458"/>
        <v>?</v>
      </c>
      <c r="AH1866" s="31" t="str">
        <f t="shared" si="459"/>
        <v>?</v>
      </c>
      <c r="AI1866" s="31" t="str">
        <f t="shared" si="460"/>
        <v>?</v>
      </c>
      <c r="AJ1866" s="31" t="str">
        <f t="shared" si="461"/>
        <v>?</v>
      </c>
      <c r="AK1866" s="31" t="str">
        <f t="shared" si="462"/>
        <v>?</v>
      </c>
      <c r="AL1866" s="31" t="str">
        <f t="shared" si="463"/>
        <v>?</v>
      </c>
      <c r="AM1866" s="39" t="str">
        <f t="shared" si="464"/>
        <v/>
      </c>
      <c r="AN1866" s="31" t="str">
        <f t="shared" si="465"/>
        <v/>
      </c>
      <c r="AO1866" s="32" t="str">
        <f t="shared" si="466"/>
        <v/>
      </c>
      <c r="AP1866" s="32" t="str">
        <f t="shared" si="467"/>
        <v/>
      </c>
      <c r="AQ1866" s="32" t="str">
        <f t="shared" si="468"/>
        <v/>
      </c>
      <c r="AR1866" s="32" t="str">
        <f t="shared" si="469"/>
        <v/>
      </c>
      <c r="AS1866" s="32" t="str">
        <f t="shared" si="470"/>
        <v/>
      </c>
      <c r="AT1866" s="96" t="str">
        <f t="shared" si="471"/>
        <v xml:space="preserve"> </v>
      </c>
    </row>
    <row r="1867" spans="1:46" ht="14.25">
      <c r="A1867" s="84"/>
      <c r="B1867" s="101"/>
      <c r="C1867" s="102"/>
      <c r="D1867" s="102"/>
      <c r="E1867" s="102"/>
      <c r="F1867" s="103"/>
      <c r="H1867" s="104"/>
      <c r="J1867" s="101"/>
      <c r="K1867" s="102"/>
      <c r="L1867" s="102"/>
      <c r="M1867" s="102"/>
      <c r="N1867" s="102"/>
      <c r="O1867" s="102"/>
      <c r="P1867" s="102"/>
      <c r="Q1867" s="102"/>
      <c r="R1867" s="105"/>
      <c r="T1867" s="101"/>
      <c r="U1867" s="102"/>
      <c r="V1867" s="102"/>
      <c r="W1867" s="102"/>
      <c r="X1867" s="106"/>
      <c r="Z1867" s="107"/>
      <c r="AA1867" s="108"/>
      <c r="AB1867" s="108"/>
      <c r="AC1867" s="108"/>
      <c r="AD1867" s="109"/>
      <c r="AF1867" s="32" t="str">
        <f t="shared" si="457"/>
        <v/>
      </c>
      <c r="AG1867" s="31" t="str">
        <f t="shared" si="458"/>
        <v>?</v>
      </c>
      <c r="AH1867" s="31" t="str">
        <f t="shared" si="459"/>
        <v>?</v>
      </c>
      <c r="AI1867" s="31" t="str">
        <f t="shared" si="460"/>
        <v>?</v>
      </c>
      <c r="AJ1867" s="31" t="str">
        <f t="shared" si="461"/>
        <v>?</v>
      </c>
      <c r="AK1867" s="31" t="str">
        <f t="shared" si="462"/>
        <v>?</v>
      </c>
      <c r="AL1867" s="31" t="str">
        <f t="shared" si="463"/>
        <v>?</v>
      </c>
      <c r="AM1867" s="39" t="str">
        <f t="shared" si="464"/>
        <v/>
      </c>
      <c r="AN1867" s="31" t="str">
        <f t="shared" si="465"/>
        <v/>
      </c>
      <c r="AO1867" s="32" t="str">
        <f t="shared" si="466"/>
        <v/>
      </c>
      <c r="AP1867" s="32" t="str">
        <f t="shared" si="467"/>
        <v/>
      </c>
      <c r="AQ1867" s="32" t="str">
        <f t="shared" si="468"/>
        <v/>
      </c>
      <c r="AR1867" s="32" t="str">
        <f t="shared" si="469"/>
        <v/>
      </c>
      <c r="AS1867" s="32" t="str">
        <f t="shared" si="470"/>
        <v/>
      </c>
      <c r="AT1867" s="96" t="str">
        <f t="shared" si="471"/>
        <v xml:space="preserve"> </v>
      </c>
    </row>
    <row r="1868" spans="1:46" ht="14.25">
      <c r="A1868" s="84"/>
      <c r="B1868" s="101"/>
      <c r="C1868" s="102"/>
      <c r="D1868" s="102"/>
      <c r="E1868" s="102"/>
      <c r="F1868" s="103"/>
      <c r="H1868" s="104"/>
      <c r="J1868" s="101"/>
      <c r="K1868" s="102"/>
      <c r="L1868" s="102"/>
      <c r="M1868" s="102"/>
      <c r="N1868" s="102"/>
      <c r="O1868" s="102"/>
      <c r="P1868" s="102"/>
      <c r="Q1868" s="102"/>
      <c r="R1868" s="105"/>
      <c r="T1868" s="101"/>
      <c r="U1868" s="102"/>
      <c r="V1868" s="102"/>
      <c r="W1868" s="102"/>
      <c r="X1868" s="106"/>
      <c r="Z1868" s="107"/>
      <c r="AA1868" s="108"/>
      <c r="AB1868" s="108"/>
      <c r="AC1868" s="108"/>
      <c r="AD1868" s="109"/>
      <c r="AF1868" s="32" t="str">
        <f t="shared" si="457"/>
        <v/>
      </c>
      <c r="AG1868" s="31" t="str">
        <f t="shared" si="458"/>
        <v>?</v>
      </c>
      <c r="AH1868" s="31" t="str">
        <f t="shared" si="459"/>
        <v>?</v>
      </c>
      <c r="AI1868" s="31" t="str">
        <f t="shared" si="460"/>
        <v>?</v>
      </c>
      <c r="AJ1868" s="31" t="str">
        <f t="shared" si="461"/>
        <v>?</v>
      </c>
      <c r="AK1868" s="31" t="str">
        <f t="shared" si="462"/>
        <v>?</v>
      </c>
      <c r="AL1868" s="31" t="str">
        <f t="shared" si="463"/>
        <v>?</v>
      </c>
      <c r="AM1868" s="39" t="str">
        <f t="shared" si="464"/>
        <v/>
      </c>
      <c r="AN1868" s="31" t="str">
        <f t="shared" si="465"/>
        <v/>
      </c>
      <c r="AO1868" s="32" t="str">
        <f t="shared" si="466"/>
        <v/>
      </c>
      <c r="AP1868" s="32" t="str">
        <f t="shared" si="467"/>
        <v/>
      </c>
      <c r="AQ1868" s="32" t="str">
        <f t="shared" si="468"/>
        <v/>
      </c>
      <c r="AR1868" s="32" t="str">
        <f t="shared" si="469"/>
        <v/>
      </c>
      <c r="AS1868" s="32" t="str">
        <f t="shared" si="470"/>
        <v/>
      </c>
      <c r="AT1868" s="96" t="str">
        <f t="shared" si="471"/>
        <v xml:space="preserve"> </v>
      </c>
    </row>
    <row r="1869" spans="1:46" ht="14.25">
      <c r="A1869" s="84"/>
      <c r="B1869" s="101"/>
      <c r="C1869" s="102"/>
      <c r="D1869" s="102"/>
      <c r="E1869" s="102"/>
      <c r="F1869" s="103"/>
      <c r="H1869" s="104"/>
      <c r="J1869" s="101"/>
      <c r="K1869" s="102"/>
      <c r="L1869" s="102"/>
      <c r="M1869" s="102"/>
      <c r="N1869" s="102"/>
      <c r="O1869" s="102"/>
      <c r="P1869" s="102"/>
      <c r="Q1869" s="102"/>
      <c r="R1869" s="105"/>
      <c r="T1869" s="101"/>
      <c r="U1869" s="102"/>
      <c r="V1869" s="102"/>
      <c r="W1869" s="102"/>
      <c r="X1869" s="106"/>
      <c r="Z1869" s="107"/>
      <c r="AA1869" s="108"/>
      <c r="AB1869" s="108"/>
      <c r="AC1869" s="108"/>
      <c r="AD1869" s="109"/>
      <c r="AF1869" s="32" t="str">
        <f t="shared" si="457"/>
        <v/>
      </c>
      <c r="AG1869" s="31" t="str">
        <f t="shared" si="458"/>
        <v>?</v>
      </c>
      <c r="AH1869" s="31" t="str">
        <f t="shared" si="459"/>
        <v>?</v>
      </c>
      <c r="AI1869" s="31" t="str">
        <f t="shared" si="460"/>
        <v>?</v>
      </c>
      <c r="AJ1869" s="31" t="str">
        <f t="shared" si="461"/>
        <v>?</v>
      </c>
      <c r="AK1869" s="31" t="str">
        <f t="shared" si="462"/>
        <v>?</v>
      </c>
      <c r="AL1869" s="31" t="str">
        <f t="shared" si="463"/>
        <v>?</v>
      </c>
      <c r="AM1869" s="39" t="str">
        <f t="shared" si="464"/>
        <v/>
      </c>
      <c r="AN1869" s="31" t="str">
        <f t="shared" si="465"/>
        <v/>
      </c>
      <c r="AO1869" s="32" t="str">
        <f t="shared" si="466"/>
        <v/>
      </c>
      <c r="AP1869" s="32" t="str">
        <f t="shared" si="467"/>
        <v/>
      </c>
      <c r="AQ1869" s="32" t="str">
        <f t="shared" si="468"/>
        <v/>
      </c>
      <c r="AR1869" s="32" t="str">
        <f t="shared" si="469"/>
        <v/>
      </c>
      <c r="AS1869" s="32" t="str">
        <f t="shared" si="470"/>
        <v/>
      </c>
      <c r="AT1869" s="96" t="str">
        <f t="shared" si="471"/>
        <v xml:space="preserve"> </v>
      </c>
    </row>
    <row r="1870" spans="1:46" ht="14.25">
      <c r="A1870" s="84"/>
      <c r="B1870" s="101"/>
      <c r="C1870" s="102"/>
      <c r="D1870" s="102"/>
      <c r="E1870" s="102"/>
      <c r="F1870" s="103"/>
      <c r="H1870" s="104"/>
      <c r="J1870" s="101"/>
      <c r="K1870" s="102"/>
      <c r="L1870" s="102"/>
      <c r="M1870" s="102"/>
      <c r="N1870" s="102"/>
      <c r="O1870" s="102"/>
      <c r="P1870" s="102"/>
      <c r="Q1870" s="102"/>
      <c r="R1870" s="105"/>
      <c r="T1870" s="101"/>
      <c r="U1870" s="102"/>
      <c r="V1870" s="102"/>
      <c r="W1870" s="102"/>
      <c r="X1870" s="106"/>
      <c r="Z1870" s="107"/>
      <c r="AA1870" s="108"/>
      <c r="AB1870" s="108"/>
      <c r="AC1870" s="108"/>
      <c r="AD1870" s="109"/>
      <c r="AF1870" s="32" t="str">
        <f t="shared" si="457"/>
        <v/>
      </c>
      <c r="AG1870" s="31" t="str">
        <f t="shared" si="458"/>
        <v>?</v>
      </c>
      <c r="AH1870" s="31" t="str">
        <f t="shared" si="459"/>
        <v>?</v>
      </c>
      <c r="AI1870" s="31" t="str">
        <f t="shared" si="460"/>
        <v>?</v>
      </c>
      <c r="AJ1870" s="31" t="str">
        <f t="shared" si="461"/>
        <v>?</v>
      </c>
      <c r="AK1870" s="31" t="str">
        <f t="shared" si="462"/>
        <v>?</v>
      </c>
      <c r="AL1870" s="31" t="str">
        <f t="shared" si="463"/>
        <v>?</v>
      </c>
      <c r="AM1870" s="39" t="str">
        <f t="shared" si="464"/>
        <v/>
      </c>
      <c r="AN1870" s="31" t="str">
        <f t="shared" si="465"/>
        <v/>
      </c>
      <c r="AO1870" s="32" t="str">
        <f t="shared" si="466"/>
        <v/>
      </c>
      <c r="AP1870" s="32" t="str">
        <f t="shared" si="467"/>
        <v/>
      </c>
      <c r="AQ1870" s="32" t="str">
        <f t="shared" si="468"/>
        <v/>
      </c>
      <c r="AR1870" s="32" t="str">
        <f t="shared" si="469"/>
        <v/>
      </c>
      <c r="AS1870" s="32" t="str">
        <f t="shared" si="470"/>
        <v/>
      </c>
      <c r="AT1870" s="96" t="str">
        <f t="shared" si="471"/>
        <v xml:space="preserve"> </v>
      </c>
    </row>
    <row r="1871" spans="1:46" ht="14.25">
      <c r="A1871" s="84"/>
      <c r="B1871" s="101"/>
      <c r="C1871" s="102"/>
      <c r="D1871" s="102"/>
      <c r="E1871" s="102"/>
      <c r="F1871" s="103"/>
      <c r="H1871" s="104"/>
      <c r="J1871" s="101"/>
      <c r="K1871" s="102"/>
      <c r="L1871" s="102"/>
      <c r="M1871" s="102"/>
      <c r="N1871" s="102"/>
      <c r="O1871" s="102"/>
      <c r="P1871" s="102"/>
      <c r="Q1871" s="102"/>
      <c r="R1871" s="105"/>
      <c r="T1871" s="101"/>
      <c r="U1871" s="102"/>
      <c r="V1871" s="102"/>
      <c r="W1871" s="102"/>
      <c r="X1871" s="106"/>
      <c r="Z1871" s="107"/>
      <c r="AA1871" s="108"/>
      <c r="AB1871" s="108"/>
      <c r="AC1871" s="108"/>
      <c r="AD1871" s="109"/>
      <c r="AF1871" s="32" t="str">
        <f t="shared" si="457"/>
        <v/>
      </c>
      <c r="AG1871" s="31" t="str">
        <f t="shared" si="458"/>
        <v>?</v>
      </c>
      <c r="AH1871" s="31" t="str">
        <f t="shared" si="459"/>
        <v>?</v>
      </c>
      <c r="AI1871" s="31" t="str">
        <f t="shared" si="460"/>
        <v>?</v>
      </c>
      <c r="AJ1871" s="31" t="str">
        <f t="shared" si="461"/>
        <v>?</v>
      </c>
      <c r="AK1871" s="31" t="str">
        <f t="shared" si="462"/>
        <v>?</v>
      </c>
      <c r="AL1871" s="31" t="str">
        <f t="shared" si="463"/>
        <v>?</v>
      </c>
      <c r="AM1871" s="39" t="str">
        <f t="shared" si="464"/>
        <v/>
      </c>
      <c r="AN1871" s="31" t="str">
        <f t="shared" si="465"/>
        <v/>
      </c>
      <c r="AO1871" s="32" t="str">
        <f t="shared" si="466"/>
        <v/>
      </c>
      <c r="AP1871" s="32" t="str">
        <f t="shared" si="467"/>
        <v/>
      </c>
      <c r="AQ1871" s="32" t="str">
        <f t="shared" si="468"/>
        <v/>
      </c>
      <c r="AR1871" s="32" t="str">
        <f t="shared" si="469"/>
        <v/>
      </c>
      <c r="AS1871" s="32" t="str">
        <f t="shared" si="470"/>
        <v/>
      </c>
      <c r="AT1871" s="96" t="str">
        <f t="shared" si="471"/>
        <v xml:space="preserve"> </v>
      </c>
    </row>
    <row r="1872" spans="1:46" ht="14.25">
      <c r="A1872" s="84"/>
      <c r="B1872" s="101"/>
      <c r="C1872" s="102"/>
      <c r="D1872" s="102"/>
      <c r="E1872" s="102"/>
      <c r="F1872" s="103"/>
      <c r="H1872" s="104"/>
      <c r="J1872" s="101"/>
      <c r="K1872" s="102"/>
      <c r="L1872" s="102"/>
      <c r="M1872" s="102"/>
      <c r="N1872" s="102"/>
      <c r="O1872" s="102"/>
      <c r="P1872" s="102"/>
      <c r="Q1872" s="102"/>
      <c r="R1872" s="105"/>
      <c r="T1872" s="101"/>
      <c r="U1872" s="102"/>
      <c r="V1872" s="102"/>
      <c r="W1872" s="102"/>
      <c r="X1872" s="106"/>
      <c r="Z1872" s="107"/>
      <c r="AA1872" s="108"/>
      <c r="AB1872" s="108"/>
      <c r="AC1872" s="108"/>
      <c r="AD1872" s="109"/>
      <c r="AF1872" s="32" t="str">
        <f t="shared" si="457"/>
        <v/>
      </c>
      <c r="AG1872" s="31" t="str">
        <f t="shared" si="458"/>
        <v>?</v>
      </c>
      <c r="AH1872" s="31" t="str">
        <f t="shared" si="459"/>
        <v>?</v>
      </c>
      <c r="AI1872" s="31" t="str">
        <f t="shared" si="460"/>
        <v>?</v>
      </c>
      <c r="AJ1872" s="31" t="str">
        <f t="shared" si="461"/>
        <v>?</v>
      </c>
      <c r="AK1872" s="31" t="str">
        <f t="shared" si="462"/>
        <v>?</v>
      </c>
      <c r="AL1872" s="31" t="str">
        <f t="shared" si="463"/>
        <v>?</v>
      </c>
      <c r="AM1872" s="39" t="str">
        <f t="shared" si="464"/>
        <v/>
      </c>
      <c r="AN1872" s="31" t="str">
        <f t="shared" si="465"/>
        <v/>
      </c>
      <c r="AO1872" s="32" t="str">
        <f t="shared" si="466"/>
        <v/>
      </c>
      <c r="AP1872" s="32" t="str">
        <f t="shared" si="467"/>
        <v/>
      </c>
      <c r="AQ1872" s="32" t="str">
        <f t="shared" si="468"/>
        <v/>
      </c>
      <c r="AR1872" s="32" t="str">
        <f t="shared" si="469"/>
        <v/>
      </c>
      <c r="AS1872" s="32" t="str">
        <f t="shared" si="470"/>
        <v/>
      </c>
      <c r="AT1872" s="96" t="str">
        <f t="shared" si="471"/>
        <v xml:space="preserve"> </v>
      </c>
    </row>
    <row r="1873" spans="1:46" ht="14.25">
      <c r="A1873" s="84"/>
      <c r="B1873" s="101"/>
      <c r="C1873" s="102"/>
      <c r="D1873" s="102"/>
      <c r="E1873" s="102"/>
      <c r="F1873" s="103"/>
      <c r="H1873" s="104"/>
      <c r="J1873" s="101"/>
      <c r="K1873" s="102"/>
      <c r="L1873" s="102"/>
      <c r="M1873" s="102"/>
      <c r="N1873" s="102"/>
      <c r="O1873" s="102"/>
      <c r="P1873" s="102"/>
      <c r="Q1873" s="102"/>
      <c r="R1873" s="105"/>
      <c r="T1873" s="101"/>
      <c r="U1873" s="102"/>
      <c r="V1873" s="102"/>
      <c r="W1873" s="102"/>
      <c r="X1873" s="106"/>
      <c r="Z1873" s="107"/>
      <c r="AA1873" s="108"/>
      <c r="AB1873" s="108"/>
      <c r="AC1873" s="108"/>
      <c r="AD1873" s="109"/>
      <c r="AF1873" s="32" t="str">
        <f t="shared" si="457"/>
        <v/>
      </c>
      <c r="AG1873" s="31" t="str">
        <f t="shared" si="458"/>
        <v>?</v>
      </c>
      <c r="AH1873" s="31" t="str">
        <f t="shared" si="459"/>
        <v>?</v>
      </c>
      <c r="AI1873" s="31" t="str">
        <f t="shared" si="460"/>
        <v>?</v>
      </c>
      <c r="AJ1873" s="31" t="str">
        <f t="shared" si="461"/>
        <v>?</v>
      </c>
      <c r="AK1873" s="31" t="str">
        <f t="shared" si="462"/>
        <v>?</v>
      </c>
      <c r="AL1873" s="31" t="str">
        <f t="shared" si="463"/>
        <v>?</v>
      </c>
      <c r="AM1873" s="39" t="str">
        <f t="shared" si="464"/>
        <v/>
      </c>
      <c r="AN1873" s="31" t="str">
        <f t="shared" si="465"/>
        <v/>
      </c>
      <c r="AO1873" s="32" t="str">
        <f t="shared" si="466"/>
        <v/>
      </c>
      <c r="AP1873" s="32" t="str">
        <f t="shared" si="467"/>
        <v/>
      </c>
      <c r="AQ1873" s="32" t="str">
        <f t="shared" si="468"/>
        <v/>
      </c>
      <c r="AR1873" s="32" t="str">
        <f t="shared" si="469"/>
        <v/>
      </c>
      <c r="AS1873" s="32" t="str">
        <f t="shared" si="470"/>
        <v/>
      </c>
      <c r="AT1873" s="96" t="str">
        <f t="shared" si="471"/>
        <v xml:space="preserve"> </v>
      </c>
    </row>
    <row r="1874" spans="1:46" ht="14.25">
      <c r="A1874" s="84"/>
      <c r="B1874" s="101"/>
      <c r="C1874" s="102"/>
      <c r="D1874" s="102"/>
      <c r="E1874" s="102"/>
      <c r="F1874" s="103"/>
      <c r="H1874" s="104"/>
      <c r="J1874" s="101"/>
      <c r="K1874" s="102"/>
      <c r="L1874" s="102"/>
      <c r="M1874" s="102"/>
      <c r="N1874" s="102"/>
      <c r="O1874" s="102"/>
      <c r="P1874" s="102"/>
      <c r="Q1874" s="102"/>
      <c r="R1874" s="105"/>
      <c r="T1874" s="101"/>
      <c r="U1874" s="102"/>
      <c r="V1874" s="102"/>
      <c r="W1874" s="102"/>
      <c r="X1874" s="106"/>
      <c r="Z1874" s="107"/>
      <c r="AA1874" s="108"/>
      <c r="AB1874" s="108"/>
      <c r="AC1874" s="108"/>
      <c r="AD1874" s="109"/>
      <c r="AF1874" s="32" t="str">
        <f t="shared" si="457"/>
        <v/>
      </c>
      <c r="AG1874" s="31" t="str">
        <f t="shared" si="458"/>
        <v>?</v>
      </c>
      <c r="AH1874" s="31" t="str">
        <f t="shared" si="459"/>
        <v>?</v>
      </c>
      <c r="AI1874" s="31" t="str">
        <f t="shared" si="460"/>
        <v>?</v>
      </c>
      <c r="AJ1874" s="31" t="str">
        <f t="shared" si="461"/>
        <v>?</v>
      </c>
      <c r="AK1874" s="31" t="str">
        <f t="shared" si="462"/>
        <v>?</v>
      </c>
      <c r="AL1874" s="31" t="str">
        <f t="shared" si="463"/>
        <v>?</v>
      </c>
      <c r="AM1874" s="39" t="str">
        <f t="shared" si="464"/>
        <v/>
      </c>
      <c r="AN1874" s="31" t="str">
        <f t="shared" si="465"/>
        <v/>
      </c>
      <c r="AO1874" s="32" t="str">
        <f t="shared" si="466"/>
        <v/>
      </c>
      <c r="AP1874" s="32" t="str">
        <f t="shared" si="467"/>
        <v/>
      </c>
      <c r="AQ1874" s="32" t="str">
        <f t="shared" si="468"/>
        <v/>
      </c>
      <c r="AR1874" s="32" t="str">
        <f t="shared" si="469"/>
        <v/>
      </c>
      <c r="AS1874" s="32" t="str">
        <f t="shared" si="470"/>
        <v/>
      </c>
      <c r="AT1874" s="96" t="str">
        <f t="shared" si="471"/>
        <v xml:space="preserve"> </v>
      </c>
    </row>
    <row r="1875" spans="1:46" ht="14.25">
      <c r="A1875" s="84"/>
      <c r="B1875" s="101"/>
      <c r="C1875" s="102"/>
      <c r="D1875" s="102"/>
      <c r="E1875" s="102"/>
      <c r="F1875" s="103"/>
      <c r="H1875" s="104"/>
      <c r="J1875" s="101"/>
      <c r="K1875" s="102"/>
      <c r="L1875" s="102"/>
      <c r="M1875" s="102"/>
      <c r="N1875" s="102"/>
      <c r="O1875" s="102"/>
      <c r="P1875" s="102"/>
      <c r="Q1875" s="102"/>
      <c r="R1875" s="105"/>
      <c r="T1875" s="101"/>
      <c r="U1875" s="102"/>
      <c r="V1875" s="102"/>
      <c r="W1875" s="102"/>
      <c r="X1875" s="106"/>
      <c r="Z1875" s="107"/>
      <c r="AA1875" s="108"/>
      <c r="AB1875" s="108"/>
      <c r="AC1875" s="108"/>
      <c r="AD1875" s="109"/>
      <c r="AF1875" s="32" t="str">
        <f t="shared" si="457"/>
        <v/>
      </c>
      <c r="AG1875" s="31" t="str">
        <f t="shared" si="458"/>
        <v>?</v>
      </c>
      <c r="AH1875" s="31" t="str">
        <f t="shared" si="459"/>
        <v>?</v>
      </c>
      <c r="AI1875" s="31" t="str">
        <f t="shared" si="460"/>
        <v>?</v>
      </c>
      <c r="AJ1875" s="31" t="str">
        <f t="shared" si="461"/>
        <v>?</v>
      </c>
      <c r="AK1875" s="31" t="str">
        <f t="shared" si="462"/>
        <v>?</v>
      </c>
      <c r="AL1875" s="31" t="str">
        <f t="shared" si="463"/>
        <v>?</v>
      </c>
      <c r="AM1875" s="39" t="str">
        <f t="shared" si="464"/>
        <v/>
      </c>
      <c r="AN1875" s="31" t="str">
        <f t="shared" si="465"/>
        <v/>
      </c>
      <c r="AO1875" s="32" t="str">
        <f t="shared" si="466"/>
        <v/>
      </c>
      <c r="AP1875" s="32" t="str">
        <f t="shared" si="467"/>
        <v/>
      </c>
      <c r="AQ1875" s="32" t="str">
        <f t="shared" si="468"/>
        <v/>
      </c>
      <c r="AR1875" s="32" t="str">
        <f t="shared" si="469"/>
        <v/>
      </c>
      <c r="AS1875" s="32" t="str">
        <f t="shared" si="470"/>
        <v/>
      </c>
      <c r="AT1875" s="96" t="str">
        <f t="shared" si="471"/>
        <v xml:space="preserve"> </v>
      </c>
    </row>
    <row r="1876" spans="1:46" ht="14.25">
      <c r="A1876" s="84"/>
      <c r="B1876" s="101"/>
      <c r="C1876" s="102"/>
      <c r="D1876" s="102"/>
      <c r="E1876" s="102"/>
      <c r="F1876" s="103"/>
      <c r="H1876" s="104"/>
      <c r="J1876" s="101"/>
      <c r="K1876" s="102"/>
      <c r="L1876" s="102"/>
      <c r="M1876" s="102"/>
      <c r="N1876" s="102"/>
      <c r="O1876" s="102"/>
      <c r="P1876" s="102"/>
      <c r="Q1876" s="102"/>
      <c r="R1876" s="105"/>
      <c r="T1876" s="101"/>
      <c r="U1876" s="102"/>
      <c r="V1876" s="102"/>
      <c r="W1876" s="102"/>
      <c r="X1876" s="106"/>
      <c r="Z1876" s="107"/>
      <c r="AA1876" s="108"/>
      <c r="AB1876" s="108"/>
      <c r="AC1876" s="108"/>
      <c r="AD1876" s="109"/>
      <c r="AF1876" s="32" t="str">
        <f t="shared" si="457"/>
        <v/>
      </c>
      <c r="AG1876" s="31" t="str">
        <f t="shared" si="458"/>
        <v>?</v>
      </c>
      <c r="AH1876" s="31" t="str">
        <f t="shared" si="459"/>
        <v>?</v>
      </c>
      <c r="AI1876" s="31" t="str">
        <f t="shared" si="460"/>
        <v>?</v>
      </c>
      <c r="AJ1876" s="31" t="str">
        <f t="shared" si="461"/>
        <v>?</v>
      </c>
      <c r="AK1876" s="31" t="str">
        <f t="shared" si="462"/>
        <v>?</v>
      </c>
      <c r="AL1876" s="31" t="str">
        <f t="shared" si="463"/>
        <v>?</v>
      </c>
      <c r="AM1876" s="39" t="str">
        <f t="shared" si="464"/>
        <v/>
      </c>
      <c r="AN1876" s="31" t="str">
        <f t="shared" si="465"/>
        <v/>
      </c>
      <c r="AO1876" s="32" t="str">
        <f t="shared" si="466"/>
        <v/>
      </c>
      <c r="AP1876" s="32" t="str">
        <f t="shared" si="467"/>
        <v/>
      </c>
      <c r="AQ1876" s="32" t="str">
        <f t="shared" si="468"/>
        <v/>
      </c>
      <c r="AR1876" s="32" t="str">
        <f t="shared" si="469"/>
        <v/>
      </c>
      <c r="AS1876" s="32" t="str">
        <f t="shared" si="470"/>
        <v/>
      </c>
      <c r="AT1876" s="96" t="str">
        <f t="shared" si="471"/>
        <v xml:space="preserve"> </v>
      </c>
    </row>
    <row r="1877" spans="1:46" ht="14.25">
      <c r="A1877" s="84"/>
      <c r="B1877" s="101"/>
      <c r="C1877" s="102"/>
      <c r="D1877" s="102"/>
      <c r="E1877" s="102"/>
      <c r="F1877" s="103"/>
      <c r="H1877" s="104"/>
      <c r="J1877" s="101"/>
      <c r="K1877" s="102"/>
      <c r="L1877" s="102"/>
      <c r="M1877" s="102"/>
      <c r="N1877" s="102"/>
      <c r="O1877" s="102"/>
      <c r="P1877" s="102"/>
      <c r="Q1877" s="102"/>
      <c r="R1877" s="105"/>
      <c r="T1877" s="101"/>
      <c r="U1877" s="102"/>
      <c r="V1877" s="102"/>
      <c r="W1877" s="102"/>
      <c r="X1877" s="106"/>
      <c r="Z1877" s="107"/>
      <c r="AA1877" s="108"/>
      <c r="AB1877" s="108"/>
      <c r="AC1877" s="108"/>
      <c r="AD1877" s="109"/>
      <c r="AF1877" s="32" t="str">
        <f t="shared" si="457"/>
        <v/>
      </c>
      <c r="AG1877" s="31" t="str">
        <f t="shared" si="458"/>
        <v>?</v>
      </c>
      <c r="AH1877" s="31" t="str">
        <f t="shared" si="459"/>
        <v>?</v>
      </c>
      <c r="AI1877" s="31" t="str">
        <f t="shared" si="460"/>
        <v>?</v>
      </c>
      <c r="AJ1877" s="31" t="str">
        <f t="shared" si="461"/>
        <v>?</v>
      </c>
      <c r="AK1877" s="31" t="str">
        <f t="shared" si="462"/>
        <v>?</v>
      </c>
      <c r="AL1877" s="31" t="str">
        <f t="shared" si="463"/>
        <v>?</v>
      </c>
      <c r="AM1877" s="39" t="str">
        <f t="shared" si="464"/>
        <v/>
      </c>
      <c r="AN1877" s="31" t="str">
        <f t="shared" si="465"/>
        <v/>
      </c>
      <c r="AO1877" s="32" t="str">
        <f t="shared" si="466"/>
        <v/>
      </c>
      <c r="AP1877" s="32" t="str">
        <f t="shared" si="467"/>
        <v/>
      </c>
      <c r="AQ1877" s="32" t="str">
        <f t="shared" si="468"/>
        <v/>
      </c>
      <c r="AR1877" s="32" t="str">
        <f t="shared" si="469"/>
        <v/>
      </c>
      <c r="AS1877" s="32" t="str">
        <f t="shared" si="470"/>
        <v/>
      </c>
      <c r="AT1877" s="96" t="str">
        <f t="shared" si="471"/>
        <v xml:space="preserve"> </v>
      </c>
    </row>
    <row r="1878" spans="1:46" ht="14.25">
      <c r="A1878" s="84"/>
      <c r="B1878" s="101"/>
      <c r="C1878" s="102"/>
      <c r="D1878" s="102"/>
      <c r="E1878" s="102"/>
      <c r="F1878" s="103"/>
      <c r="H1878" s="104"/>
      <c r="J1878" s="101"/>
      <c r="K1878" s="102"/>
      <c r="L1878" s="102"/>
      <c r="M1878" s="102"/>
      <c r="N1878" s="102"/>
      <c r="O1878" s="102"/>
      <c r="P1878" s="102"/>
      <c r="Q1878" s="102"/>
      <c r="R1878" s="105"/>
      <c r="T1878" s="101"/>
      <c r="U1878" s="102"/>
      <c r="V1878" s="102"/>
      <c r="W1878" s="102"/>
      <c r="X1878" s="106"/>
      <c r="Z1878" s="107"/>
      <c r="AA1878" s="108"/>
      <c r="AB1878" s="108"/>
      <c r="AC1878" s="108"/>
      <c r="AD1878" s="109"/>
      <c r="AF1878" s="32" t="str">
        <f t="shared" si="457"/>
        <v/>
      </c>
      <c r="AG1878" s="31" t="str">
        <f t="shared" si="458"/>
        <v>?</v>
      </c>
      <c r="AH1878" s="31" t="str">
        <f t="shared" si="459"/>
        <v>?</v>
      </c>
      <c r="AI1878" s="31" t="str">
        <f t="shared" si="460"/>
        <v>?</v>
      </c>
      <c r="AJ1878" s="31" t="str">
        <f t="shared" si="461"/>
        <v>?</v>
      </c>
      <c r="AK1878" s="31" t="str">
        <f t="shared" si="462"/>
        <v>?</v>
      </c>
      <c r="AL1878" s="31" t="str">
        <f t="shared" si="463"/>
        <v>?</v>
      </c>
      <c r="AM1878" s="39" t="str">
        <f t="shared" si="464"/>
        <v/>
      </c>
      <c r="AN1878" s="31" t="str">
        <f t="shared" si="465"/>
        <v/>
      </c>
      <c r="AO1878" s="32" t="str">
        <f t="shared" si="466"/>
        <v/>
      </c>
      <c r="AP1878" s="32" t="str">
        <f t="shared" si="467"/>
        <v/>
      </c>
      <c r="AQ1878" s="32" t="str">
        <f t="shared" si="468"/>
        <v/>
      </c>
      <c r="AR1878" s="32" t="str">
        <f t="shared" si="469"/>
        <v/>
      </c>
      <c r="AS1878" s="32" t="str">
        <f t="shared" si="470"/>
        <v/>
      </c>
      <c r="AT1878" s="96" t="str">
        <f t="shared" si="471"/>
        <v xml:space="preserve"> </v>
      </c>
    </row>
    <row r="1879" spans="1:46" ht="14.25">
      <c r="A1879" s="84"/>
      <c r="B1879" s="101"/>
      <c r="C1879" s="102"/>
      <c r="D1879" s="102"/>
      <c r="E1879" s="102"/>
      <c r="F1879" s="103"/>
      <c r="H1879" s="104"/>
      <c r="J1879" s="101"/>
      <c r="K1879" s="102"/>
      <c r="L1879" s="102"/>
      <c r="M1879" s="102"/>
      <c r="N1879" s="102"/>
      <c r="O1879" s="102"/>
      <c r="P1879" s="102"/>
      <c r="Q1879" s="102"/>
      <c r="R1879" s="105"/>
      <c r="T1879" s="101"/>
      <c r="U1879" s="102"/>
      <c r="V1879" s="102"/>
      <c r="W1879" s="102"/>
      <c r="X1879" s="106"/>
      <c r="Z1879" s="107"/>
      <c r="AA1879" s="108"/>
      <c r="AB1879" s="108"/>
      <c r="AC1879" s="108"/>
      <c r="AD1879" s="109"/>
      <c r="AF1879" s="32" t="str">
        <f t="shared" si="457"/>
        <v/>
      </c>
      <c r="AG1879" s="31" t="str">
        <f t="shared" si="458"/>
        <v>?</v>
      </c>
      <c r="AH1879" s="31" t="str">
        <f t="shared" si="459"/>
        <v>?</v>
      </c>
      <c r="AI1879" s="31" t="str">
        <f t="shared" si="460"/>
        <v>?</v>
      </c>
      <c r="AJ1879" s="31" t="str">
        <f t="shared" si="461"/>
        <v>?</v>
      </c>
      <c r="AK1879" s="31" t="str">
        <f t="shared" si="462"/>
        <v>?</v>
      </c>
      <c r="AL1879" s="31" t="str">
        <f t="shared" si="463"/>
        <v>?</v>
      </c>
      <c r="AM1879" s="39" t="str">
        <f t="shared" si="464"/>
        <v/>
      </c>
      <c r="AN1879" s="31" t="str">
        <f t="shared" si="465"/>
        <v/>
      </c>
      <c r="AO1879" s="32" t="str">
        <f t="shared" si="466"/>
        <v/>
      </c>
      <c r="AP1879" s="32" t="str">
        <f t="shared" si="467"/>
        <v/>
      </c>
      <c r="AQ1879" s="32" t="str">
        <f t="shared" si="468"/>
        <v/>
      </c>
      <c r="AR1879" s="32" t="str">
        <f t="shared" si="469"/>
        <v/>
      </c>
      <c r="AS1879" s="32" t="str">
        <f t="shared" si="470"/>
        <v/>
      </c>
      <c r="AT1879" s="96" t="str">
        <f t="shared" si="471"/>
        <v xml:space="preserve"> </v>
      </c>
    </row>
    <row r="1880" spans="1:46" ht="14.25">
      <c r="A1880" s="84"/>
      <c r="B1880" s="101"/>
      <c r="C1880" s="102"/>
      <c r="D1880" s="102"/>
      <c r="E1880" s="102"/>
      <c r="F1880" s="103"/>
      <c r="H1880" s="104"/>
      <c r="J1880" s="101"/>
      <c r="K1880" s="102"/>
      <c r="L1880" s="102"/>
      <c r="M1880" s="102"/>
      <c r="N1880" s="102"/>
      <c r="O1880" s="102"/>
      <c r="P1880" s="102"/>
      <c r="Q1880" s="102"/>
      <c r="R1880" s="105"/>
      <c r="T1880" s="101"/>
      <c r="U1880" s="102"/>
      <c r="V1880" s="102"/>
      <c r="W1880" s="102"/>
      <c r="X1880" s="106"/>
      <c r="Z1880" s="107"/>
      <c r="AA1880" s="108"/>
      <c r="AB1880" s="108"/>
      <c r="AC1880" s="108"/>
      <c r="AD1880" s="109"/>
      <c r="AF1880" s="32" t="str">
        <f t="shared" si="457"/>
        <v/>
      </c>
      <c r="AG1880" s="31" t="str">
        <f t="shared" si="458"/>
        <v>?</v>
      </c>
      <c r="AH1880" s="31" t="str">
        <f t="shared" si="459"/>
        <v>?</v>
      </c>
      <c r="AI1880" s="31" t="str">
        <f t="shared" si="460"/>
        <v>?</v>
      </c>
      <c r="AJ1880" s="31" t="str">
        <f t="shared" si="461"/>
        <v>?</v>
      </c>
      <c r="AK1880" s="31" t="str">
        <f t="shared" si="462"/>
        <v>?</v>
      </c>
      <c r="AL1880" s="31" t="str">
        <f t="shared" si="463"/>
        <v>?</v>
      </c>
      <c r="AM1880" s="39" t="str">
        <f t="shared" si="464"/>
        <v/>
      </c>
      <c r="AN1880" s="31" t="str">
        <f t="shared" si="465"/>
        <v/>
      </c>
      <c r="AO1880" s="32" t="str">
        <f t="shared" si="466"/>
        <v/>
      </c>
      <c r="AP1880" s="32" t="str">
        <f t="shared" si="467"/>
        <v/>
      </c>
      <c r="AQ1880" s="32" t="str">
        <f t="shared" si="468"/>
        <v/>
      </c>
      <c r="AR1880" s="32" t="str">
        <f t="shared" si="469"/>
        <v/>
      </c>
      <c r="AS1880" s="32" t="str">
        <f t="shared" si="470"/>
        <v/>
      </c>
      <c r="AT1880" s="96" t="str">
        <f t="shared" si="471"/>
        <v xml:space="preserve"> </v>
      </c>
    </row>
    <row r="1881" spans="1:46" ht="14.25">
      <c r="A1881" s="84"/>
      <c r="B1881" s="101"/>
      <c r="C1881" s="102"/>
      <c r="D1881" s="102"/>
      <c r="E1881" s="102"/>
      <c r="F1881" s="103"/>
      <c r="H1881" s="104"/>
      <c r="J1881" s="101"/>
      <c r="K1881" s="102"/>
      <c r="L1881" s="102"/>
      <c r="M1881" s="102"/>
      <c r="N1881" s="102"/>
      <c r="O1881" s="102"/>
      <c r="P1881" s="102"/>
      <c r="Q1881" s="102"/>
      <c r="R1881" s="105"/>
      <c r="T1881" s="101"/>
      <c r="U1881" s="102"/>
      <c r="V1881" s="102"/>
      <c r="W1881" s="102"/>
      <c r="X1881" s="106"/>
      <c r="Z1881" s="107"/>
      <c r="AA1881" s="108"/>
      <c r="AB1881" s="108"/>
      <c r="AC1881" s="108"/>
      <c r="AD1881" s="109"/>
      <c r="AF1881" s="32" t="str">
        <f t="shared" si="457"/>
        <v/>
      </c>
      <c r="AG1881" s="31" t="str">
        <f t="shared" si="458"/>
        <v>?</v>
      </c>
      <c r="AH1881" s="31" t="str">
        <f t="shared" si="459"/>
        <v>?</v>
      </c>
      <c r="AI1881" s="31" t="str">
        <f t="shared" si="460"/>
        <v>?</v>
      </c>
      <c r="AJ1881" s="31" t="str">
        <f t="shared" si="461"/>
        <v>?</v>
      </c>
      <c r="AK1881" s="31" t="str">
        <f t="shared" si="462"/>
        <v>?</v>
      </c>
      <c r="AL1881" s="31" t="str">
        <f t="shared" si="463"/>
        <v>?</v>
      </c>
      <c r="AM1881" s="39" t="str">
        <f t="shared" si="464"/>
        <v/>
      </c>
      <c r="AN1881" s="31" t="str">
        <f t="shared" si="465"/>
        <v/>
      </c>
      <c r="AO1881" s="32" t="str">
        <f t="shared" si="466"/>
        <v/>
      </c>
      <c r="AP1881" s="32" t="str">
        <f t="shared" si="467"/>
        <v/>
      </c>
      <c r="AQ1881" s="32" t="str">
        <f t="shared" si="468"/>
        <v/>
      </c>
      <c r="AR1881" s="32" t="str">
        <f t="shared" si="469"/>
        <v/>
      </c>
      <c r="AS1881" s="32" t="str">
        <f t="shared" si="470"/>
        <v/>
      </c>
      <c r="AT1881" s="96" t="str">
        <f t="shared" si="471"/>
        <v xml:space="preserve"> </v>
      </c>
    </row>
    <row r="1882" spans="1:46" ht="14.25">
      <c r="A1882" s="84"/>
      <c r="B1882" s="101"/>
      <c r="C1882" s="102"/>
      <c r="D1882" s="102"/>
      <c r="E1882" s="102"/>
      <c r="F1882" s="103"/>
      <c r="H1882" s="104"/>
      <c r="J1882" s="101"/>
      <c r="K1882" s="102"/>
      <c r="L1882" s="102"/>
      <c r="M1882" s="102"/>
      <c r="N1882" s="102"/>
      <c r="O1882" s="102"/>
      <c r="P1882" s="102"/>
      <c r="Q1882" s="102"/>
      <c r="R1882" s="105"/>
      <c r="T1882" s="101"/>
      <c r="U1882" s="102"/>
      <c r="V1882" s="102"/>
      <c r="W1882" s="102"/>
      <c r="X1882" s="106"/>
      <c r="Z1882" s="107"/>
      <c r="AA1882" s="108"/>
      <c r="AB1882" s="108"/>
      <c r="AC1882" s="108"/>
      <c r="AD1882" s="109"/>
      <c r="AF1882" s="32" t="str">
        <f t="shared" si="457"/>
        <v/>
      </c>
      <c r="AG1882" s="31" t="str">
        <f t="shared" si="458"/>
        <v>?</v>
      </c>
      <c r="AH1882" s="31" t="str">
        <f t="shared" si="459"/>
        <v>?</v>
      </c>
      <c r="AI1882" s="31" t="str">
        <f t="shared" si="460"/>
        <v>?</v>
      </c>
      <c r="AJ1882" s="31" t="str">
        <f t="shared" si="461"/>
        <v>?</v>
      </c>
      <c r="AK1882" s="31" t="str">
        <f t="shared" si="462"/>
        <v>?</v>
      </c>
      <c r="AL1882" s="31" t="str">
        <f t="shared" si="463"/>
        <v>?</v>
      </c>
      <c r="AM1882" s="39" t="str">
        <f t="shared" si="464"/>
        <v/>
      </c>
      <c r="AN1882" s="31" t="str">
        <f t="shared" si="465"/>
        <v/>
      </c>
      <c r="AO1882" s="32" t="str">
        <f t="shared" si="466"/>
        <v/>
      </c>
      <c r="AP1882" s="32" t="str">
        <f t="shared" si="467"/>
        <v/>
      </c>
      <c r="AQ1882" s="32" t="str">
        <f t="shared" si="468"/>
        <v/>
      </c>
      <c r="AR1882" s="32" t="str">
        <f t="shared" si="469"/>
        <v/>
      </c>
      <c r="AS1882" s="32" t="str">
        <f t="shared" si="470"/>
        <v/>
      </c>
      <c r="AT1882" s="96" t="str">
        <f t="shared" si="471"/>
        <v xml:space="preserve"> </v>
      </c>
    </row>
    <row r="1883" spans="1:46" ht="14.25">
      <c r="A1883" s="84"/>
      <c r="B1883" s="101"/>
      <c r="C1883" s="102"/>
      <c r="D1883" s="102"/>
      <c r="E1883" s="102"/>
      <c r="F1883" s="103"/>
      <c r="H1883" s="104"/>
      <c r="J1883" s="101"/>
      <c r="K1883" s="102"/>
      <c r="L1883" s="102"/>
      <c r="M1883" s="102"/>
      <c r="N1883" s="102"/>
      <c r="O1883" s="102"/>
      <c r="P1883" s="102"/>
      <c r="Q1883" s="102"/>
      <c r="R1883" s="105"/>
      <c r="T1883" s="101"/>
      <c r="U1883" s="102"/>
      <c r="V1883" s="102"/>
      <c r="W1883" s="102"/>
      <c r="X1883" s="106"/>
      <c r="Z1883" s="107"/>
      <c r="AA1883" s="108"/>
      <c r="AB1883" s="108"/>
      <c r="AC1883" s="108"/>
      <c r="AD1883" s="109"/>
      <c r="AF1883" s="32" t="str">
        <f t="shared" si="457"/>
        <v/>
      </c>
      <c r="AG1883" s="31" t="str">
        <f t="shared" si="458"/>
        <v>?</v>
      </c>
      <c r="AH1883" s="31" t="str">
        <f t="shared" si="459"/>
        <v>?</v>
      </c>
      <c r="AI1883" s="31" t="str">
        <f t="shared" si="460"/>
        <v>?</v>
      </c>
      <c r="AJ1883" s="31" t="str">
        <f t="shared" si="461"/>
        <v>?</v>
      </c>
      <c r="AK1883" s="31" t="str">
        <f t="shared" si="462"/>
        <v>?</v>
      </c>
      <c r="AL1883" s="31" t="str">
        <f t="shared" si="463"/>
        <v>?</v>
      </c>
      <c r="AM1883" s="39" t="str">
        <f t="shared" si="464"/>
        <v/>
      </c>
      <c r="AN1883" s="31" t="str">
        <f t="shared" si="465"/>
        <v/>
      </c>
      <c r="AO1883" s="32" t="str">
        <f t="shared" si="466"/>
        <v/>
      </c>
      <c r="AP1883" s="32" t="str">
        <f t="shared" si="467"/>
        <v/>
      </c>
      <c r="AQ1883" s="32" t="str">
        <f t="shared" si="468"/>
        <v/>
      </c>
      <c r="AR1883" s="32" t="str">
        <f t="shared" si="469"/>
        <v/>
      </c>
      <c r="AS1883" s="32" t="str">
        <f t="shared" si="470"/>
        <v/>
      </c>
      <c r="AT1883" s="96" t="str">
        <f t="shared" si="471"/>
        <v xml:space="preserve"> </v>
      </c>
    </row>
    <row r="1884" spans="1:46" ht="14.25">
      <c r="A1884" s="84"/>
      <c r="B1884" s="101"/>
      <c r="C1884" s="102"/>
      <c r="D1884" s="102"/>
      <c r="E1884" s="102"/>
      <c r="F1884" s="103"/>
      <c r="H1884" s="104"/>
      <c r="J1884" s="101"/>
      <c r="K1884" s="102"/>
      <c r="L1884" s="102"/>
      <c r="M1884" s="102"/>
      <c r="N1884" s="102"/>
      <c r="O1884" s="102"/>
      <c r="P1884" s="102"/>
      <c r="Q1884" s="102"/>
      <c r="R1884" s="105"/>
      <c r="T1884" s="101"/>
      <c r="U1884" s="102"/>
      <c r="V1884" s="102"/>
      <c r="W1884" s="102"/>
      <c r="X1884" s="106"/>
      <c r="Z1884" s="107"/>
      <c r="AA1884" s="108"/>
      <c r="AB1884" s="108"/>
      <c r="AC1884" s="108"/>
      <c r="AD1884" s="109"/>
      <c r="AF1884" s="32" t="str">
        <f t="shared" si="457"/>
        <v/>
      </c>
      <c r="AG1884" s="31" t="str">
        <f t="shared" si="458"/>
        <v>?</v>
      </c>
      <c r="AH1884" s="31" t="str">
        <f t="shared" si="459"/>
        <v>?</v>
      </c>
      <c r="AI1884" s="31" t="str">
        <f t="shared" si="460"/>
        <v>?</v>
      </c>
      <c r="AJ1884" s="31" t="str">
        <f t="shared" si="461"/>
        <v>?</v>
      </c>
      <c r="AK1884" s="31" t="str">
        <f t="shared" si="462"/>
        <v>?</v>
      </c>
      <c r="AL1884" s="31" t="str">
        <f t="shared" si="463"/>
        <v>?</v>
      </c>
      <c r="AM1884" s="39" t="str">
        <f t="shared" si="464"/>
        <v/>
      </c>
      <c r="AN1884" s="31" t="str">
        <f t="shared" si="465"/>
        <v/>
      </c>
      <c r="AO1884" s="32" t="str">
        <f t="shared" si="466"/>
        <v/>
      </c>
      <c r="AP1884" s="32" t="str">
        <f t="shared" si="467"/>
        <v/>
      </c>
      <c r="AQ1884" s="32" t="str">
        <f t="shared" si="468"/>
        <v/>
      </c>
      <c r="AR1884" s="32" t="str">
        <f t="shared" si="469"/>
        <v/>
      </c>
      <c r="AS1884" s="32" t="str">
        <f t="shared" si="470"/>
        <v/>
      </c>
      <c r="AT1884" s="96" t="str">
        <f t="shared" si="471"/>
        <v xml:space="preserve"> </v>
      </c>
    </row>
    <row r="1885" spans="1:46" ht="14.25">
      <c r="A1885" s="84"/>
      <c r="B1885" s="101"/>
      <c r="C1885" s="102"/>
      <c r="D1885" s="102"/>
      <c r="E1885" s="102"/>
      <c r="F1885" s="103"/>
      <c r="H1885" s="104"/>
      <c r="J1885" s="101"/>
      <c r="K1885" s="102"/>
      <c r="L1885" s="102"/>
      <c r="M1885" s="102"/>
      <c r="N1885" s="102"/>
      <c r="O1885" s="102"/>
      <c r="P1885" s="102"/>
      <c r="Q1885" s="102"/>
      <c r="R1885" s="105"/>
      <c r="T1885" s="101"/>
      <c r="U1885" s="102"/>
      <c r="V1885" s="102"/>
      <c r="W1885" s="102"/>
      <c r="X1885" s="106"/>
      <c r="Z1885" s="107"/>
      <c r="AA1885" s="108"/>
      <c r="AB1885" s="108"/>
      <c r="AC1885" s="108"/>
      <c r="AD1885" s="109"/>
      <c r="AF1885" s="32" t="str">
        <f t="shared" si="457"/>
        <v/>
      </c>
      <c r="AG1885" s="31" t="str">
        <f t="shared" si="458"/>
        <v>?</v>
      </c>
      <c r="AH1885" s="31" t="str">
        <f t="shared" si="459"/>
        <v>?</v>
      </c>
      <c r="AI1885" s="31" t="str">
        <f t="shared" si="460"/>
        <v>?</v>
      </c>
      <c r="AJ1885" s="31" t="str">
        <f t="shared" si="461"/>
        <v>?</v>
      </c>
      <c r="AK1885" s="31" t="str">
        <f t="shared" si="462"/>
        <v>?</v>
      </c>
      <c r="AL1885" s="31" t="str">
        <f t="shared" si="463"/>
        <v>?</v>
      </c>
      <c r="AM1885" s="39" t="str">
        <f t="shared" si="464"/>
        <v/>
      </c>
      <c r="AN1885" s="31" t="str">
        <f t="shared" si="465"/>
        <v/>
      </c>
      <c r="AO1885" s="32" t="str">
        <f t="shared" si="466"/>
        <v/>
      </c>
      <c r="AP1885" s="32" t="str">
        <f t="shared" si="467"/>
        <v/>
      </c>
      <c r="AQ1885" s="32" t="str">
        <f t="shared" si="468"/>
        <v/>
      </c>
      <c r="AR1885" s="32" t="str">
        <f t="shared" si="469"/>
        <v/>
      </c>
      <c r="AS1885" s="32" t="str">
        <f t="shared" si="470"/>
        <v/>
      </c>
      <c r="AT1885" s="96" t="str">
        <f t="shared" si="471"/>
        <v xml:space="preserve"> </v>
      </c>
    </row>
    <row r="1886" spans="1:46" ht="14.25">
      <c r="A1886" s="84"/>
      <c r="B1886" s="101"/>
      <c r="C1886" s="102"/>
      <c r="D1886" s="102"/>
      <c r="E1886" s="102"/>
      <c r="F1886" s="103"/>
      <c r="H1886" s="104"/>
      <c r="J1886" s="101"/>
      <c r="K1886" s="102"/>
      <c r="L1886" s="102"/>
      <c r="M1886" s="102"/>
      <c r="N1886" s="102"/>
      <c r="O1886" s="102"/>
      <c r="P1886" s="102"/>
      <c r="Q1886" s="102"/>
      <c r="R1886" s="105"/>
      <c r="T1886" s="101"/>
      <c r="U1886" s="102"/>
      <c r="V1886" s="102"/>
      <c r="W1886" s="102"/>
      <c r="X1886" s="106"/>
      <c r="Z1886" s="107"/>
      <c r="AA1886" s="108"/>
      <c r="AB1886" s="108"/>
      <c r="AC1886" s="108"/>
      <c r="AD1886" s="109"/>
      <c r="AF1886" s="32" t="str">
        <f t="shared" ref="AF1886:AF1949" si="472">IF(COUNTA(H1886)&gt;0,CONCATENATE(" [",H1886,"] "),"")</f>
        <v/>
      </c>
      <c r="AG1886" s="31" t="str">
        <f t="shared" ref="AG1886:AG1949" si="473">IF(COUNTA(L1886)&gt;0,RIGHT(L1886,LEN(L1886)-5),"?")</f>
        <v>?</v>
      </c>
      <c r="AH1886" s="31" t="str">
        <f t="shared" ref="AH1886:AH1949" si="474">IF(COUNTA(M1886)&gt;0,RIGHT(M1886,LEN(M1886)-5),"?")</f>
        <v>?</v>
      </c>
      <c r="AI1886" s="31" t="str">
        <f t="shared" ref="AI1886:AI1949" si="475">IF(COUNTA(N1886)&gt;0,RIGHT(N1886,LEN(N1886)-5),"?")</f>
        <v>?</v>
      </c>
      <c r="AJ1886" s="31" t="str">
        <f t="shared" ref="AJ1886:AJ1949" si="476">IF(COUNTA(O1886)&gt;0,RIGHT(O1886,LEN(O1886)-5),"?")</f>
        <v>?</v>
      </c>
      <c r="AK1886" s="31" t="str">
        <f t="shared" ref="AK1886:AK1949" si="477">IF(COUNTA(P1886)&gt;0,RIGHT(P1886,LEN(P1886)-5),"?")</f>
        <v>?</v>
      </c>
      <c r="AL1886" s="31" t="str">
        <f t="shared" ref="AL1886:AL1949" si="478">IF(COUNTA(Q1886)&gt;0,RIGHT(Q1886,LEN(Q1886)-5),"?")</f>
        <v>?</v>
      </c>
      <c r="AM1886" s="39" t="str">
        <f t="shared" ref="AM1886:AM1949" si="479">IF(COUNTA(R1886)&gt;0,CONCATENATE(" Fasta: ",RIGHT(R1886,LEN(R1886)-5)),"")</f>
        <v/>
      </c>
      <c r="AN1886" s="31" t="str">
        <f t="shared" ref="AN1886:AN1949" si="480">IF(A1886="Målvakt",CONCATENATE(AG1886," - ",AK1886),"")</f>
        <v/>
      </c>
      <c r="AO1886" s="32" t="str">
        <f t="shared" ref="AO1886:AO1949" si="481">IF(A1886="Försvarare",CONCATENATE(AK1886," - ",AH1886," - ",AJ1886," - ",AI1886),"")</f>
        <v/>
      </c>
      <c r="AP1886" s="32" t="str">
        <f t="shared" ref="AP1886:AP1949" si="482">IF(A1886="Inner",CONCATENATE(AH1886," - ",AI1886," - ",AK1886),"")</f>
        <v/>
      </c>
      <c r="AQ1886" s="32" t="str">
        <f t="shared" ref="AQ1886:AQ1949" si="483">IF(A1886="Ytter",CONCATENATE(AJ1886," - ",AH1886," - ",AI1886," - ",AK1886),"")</f>
        <v/>
      </c>
      <c r="AR1886" s="32" t="str">
        <f t="shared" ref="AR1886:AR1949" si="484">IF(A1886="Anfallare",CONCATENATE(AL1886," - ",AI1886," - ",AJ1886),"")</f>
        <v/>
      </c>
      <c r="AS1886" s="32" t="str">
        <f t="shared" ref="AS1886:AS1949" si="485">IF(A1886="Def anfallare",CONCATENATE(AI1886," - ",AH1886," - ",AL1886," - ",AJ1886),"")</f>
        <v/>
      </c>
      <c r="AT1886" s="96" t="str">
        <f t="shared" si="471"/>
        <v xml:space="preserve"> </v>
      </c>
    </row>
    <row r="1887" spans="1:46" ht="14.25">
      <c r="A1887" s="84"/>
      <c r="B1887" s="101"/>
      <c r="C1887" s="102"/>
      <c r="D1887" s="102"/>
      <c r="E1887" s="102"/>
      <c r="F1887" s="103"/>
      <c r="H1887" s="104"/>
      <c r="J1887" s="101"/>
      <c r="K1887" s="102"/>
      <c r="L1887" s="102"/>
      <c r="M1887" s="102"/>
      <c r="N1887" s="102"/>
      <c r="O1887" s="102"/>
      <c r="P1887" s="102"/>
      <c r="Q1887" s="102"/>
      <c r="R1887" s="105"/>
      <c r="T1887" s="101"/>
      <c r="U1887" s="102"/>
      <c r="V1887" s="102"/>
      <c r="W1887" s="102"/>
      <c r="X1887" s="106"/>
      <c r="Z1887" s="107"/>
      <c r="AA1887" s="108"/>
      <c r="AB1887" s="108"/>
      <c r="AC1887" s="108"/>
      <c r="AD1887" s="109"/>
      <c r="AF1887" s="32" t="str">
        <f t="shared" si="472"/>
        <v/>
      </c>
      <c r="AG1887" s="31" t="str">
        <f t="shared" si="473"/>
        <v>?</v>
      </c>
      <c r="AH1887" s="31" t="str">
        <f t="shared" si="474"/>
        <v>?</v>
      </c>
      <c r="AI1887" s="31" t="str">
        <f t="shared" si="475"/>
        <v>?</v>
      </c>
      <c r="AJ1887" s="31" t="str">
        <f t="shared" si="476"/>
        <v>?</v>
      </c>
      <c r="AK1887" s="31" t="str">
        <f t="shared" si="477"/>
        <v>?</v>
      </c>
      <c r="AL1887" s="31" t="str">
        <f t="shared" si="478"/>
        <v>?</v>
      </c>
      <c r="AM1887" s="39" t="str">
        <f t="shared" si="479"/>
        <v/>
      </c>
      <c r="AN1887" s="31" t="str">
        <f t="shared" si="480"/>
        <v/>
      </c>
      <c r="AO1887" s="32" t="str">
        <f t="shared" si="481"/>
        <v/>
      </c>
      <c r="AP1887" s="32" t="str">
        <f t="shared" si="482"/>
        <v/>
      </c>
      <c r="AQ1887" s="32" t="str">
        <f t="shared" si="483"/>
        <v/>
      </c>
      <c r="AR1887" s="32" t="str">
        <f t="shared" si="484"/>
        <v/>
      </c>
      <c r="AS1887" s="32" t="str">
        <f t="shared" si="485"/>
        <v/>
      </c>
      <c r="AT1887" s="96" t="str">
        <f t="shared" si="471"/>
        <v xml:space="preserve"> </v>
      </c>
    </row>
    <row r="1888" spans="1:46" ht="14.25">
      <c r="A1888" s="84"/>
      <c r="B1888" s="101"/>
      <c r="C1888" s="102"/>
      <c r="D1888" s="102"/>
      <c r="E1888" s="102"/>
      <c r="F1888" s="103"/>
      <c r="H1888" s="104"/>
      <c r="J1888" s="101"/>
      <c r="K1888" s="102"/>
      <c r="L1888" s="102"/>
      <c r="M1888" s="102"/>
      <c r="N1888" s="102"/>
      <c r="O1888" s="102"/>
      <c r="P1888" s="102"/>
      <c r="Q1888" s="102"/>
      <c r="R1888" s="105"/>
      <c r="T1888" s="101"/>
      <c r="U1888" s="102"/>
      <c r="V1888" s="102"/>
      <c r="W1888" s="102"/>
      <c r="X1888" s="106"/>
      <c r="Z1888" s="107"/>
      <c r="AA1888" s="108"/>
      <c r="AB1888" s="108"/>
      <c r="AC1888" s="108"/>
      <c r="AD1888" s="109"/>
      <c r="AF1888" s="32" t="str">
        <f t="shared" si="472"/>
        <v/>
      </c>
      <c r="AG1888" s="31" t="str">
        <f t="shared" si="473"/>
        <v>?</v>
      </c>
      <c r="AH1888" s="31" t="str">
        <f t="shared" si="474"/>
        <v>?</v>
      </c>
      <c r="AI1888" s="31" t="str">
        <f t="shared" si="475"/>
        <v>?</v>
      </c>
      <c r="AJ1888" s="31" t="str">
        <f t="shared" si="476"/>
        <v>?</v>
      </c>
      <c r="AK1888" s="31" t="str">
        <f t="shared" si="477"/>
        <v>?</v>
      </c>
      <c r="AL1888" s="31" t="str">
        <f t="shared" si="478"/>
        <v>?</v>
      </c>
      <c r="AM1888" s="39" t="str">
        <f t="shared" si="479"/>
        <v/>
      </c>
      <c r="AN1888" s="31" t="str">
        <f t="shared" si="480"/>
        <v/>
      </c>
      <c r="AO1888" s="32" t="str">
        <f t="shared" si="481"/>
        <v/>
      </c>
      <c r="AP1888" s="32" t="str">
        <f t="shared" si="482"/>
        <v/>
      </c>
      <c r="AQ1888" s="32" t="str">
        <f t="shared" si="483"/>
        <v/>
      </c>
      <c r="AR1888" s="32" t="str">
        <f t="shared" si="484"/>
        <v/>
      </c>
      <c r="AS1888" s="32" t="str">
        <f t="shared" si="485"/>
        <v/>
      </c>
      <c r="AT1888" s="96" t="str">
        <f t="shared" si="471"/>
        <v xml:space="preserve"> </v>
      </c>
    </row>
    <row r="1889" spans="1:46" ht="14.25">
      <c r="A1889" s="84"/>
      <c r="B1889" s="101"/>
      <c r="C1889" s="102"/>
      <c r="D1889" s="102"/>
      <c r="E1889" s="102"/>
      <c r="F1889" s="103"/>
      <c r="H1889" s="104"/>
      <c r="J1889" s="101"/>
      <c r="K1889" s="102"/>
      <c r="L1889" s="102"/>
      <c r="M1889" s="102"/>
      <c r="N1889" s="102"/>
      <c r="O1889" s="102"/>
      <c r="P1889" s="102"/>
      <c r="Q1889" s="102"/>
      <c r="R1889" s="105"/>
      <c r="T1889" s="101"/>
      <c r="U1889" s="102"/>
      <c r="V1889" s="102"/>
      <c r="W1889" s="102"/>
      <c r="X1889" s="106"/>
      <c r="Z1889" s="107"/>
      <c r="AA1889" s="108"/>
      <c r="AB1889" s="108"/>
      <c r="AC1889" s="108"/>
      <c r="AD1889" s="109"/>
      <c r="AF1889" s="32" t="str">
        <f t="shared" si="472"/>
        <v/>
      </c>
      <c r="AG1889" s="31" t="str">
        <f t="shared" si="473"/>
        <v>?</v>
      </c>
      <c r="AH1889" s="31" t="str">
        <f t="shared" si="474"/>
        <v>?</v>
      </c>
      <c r="AI1889" s="31" t="str">
        <f t="shared" si="475"/>
        <v>?</v>
      </c>
      <c r="AJ1889" s="31" t="str">
        <f t="shared" si="476"/>
        <v>?</v>
      </c>
      <c r="AK1889" s="31" t="str">
        <f t="shared" si="477"/>
        <v>?</v>
      </c>
      <c r="AL1889" s="31" t="str">
        <f t="shared" si="478"/>
        <v>?</v>
      </c>
      <c r="AM1889" s="39" t="str">
        <f t="shared" si="479"/>
        <v/>
      </c>
      <c r="AN1889" s="31" t="str">
        <f t="shared" si="480"/>
        <v/>
      </c>
      <c r="AO1889" s="32" t="str">
        <f t="shared" si="481"/>
        <v/>
      </c>
      <c r="AP1889" s="32" t="str">
        <f t="shared" si="482"/>
        <v/>
      </c>
      <c r="AQ1889" s="32" t="str">
        <f t="shared" si="483"/>
        <v/>
      </c>
      <c r="AR1889" s="32" t="str">
        <f t="shared" si="484"/>
        <v/>
      </c>
      <c r="AS1889" s="32" t="str">
        <f t="shared" si="485"/>
        <v/>
      </c>
      <c r="AT1889" s="96" t="str">
        <f t="shared" si="471"/>
        <v xml:space="preserve"> </v>
      </c>
    </row>
    <row r="1890" spans="1:46" ht="14.25">
      <c r="A1890" s="84"/>
      <c r="B1890" s="101"/>
      <c r="C1890" s="102"/>
      <c r="D1890" s="102"/>
      <c r="E1890" s="102"/>
      <c r="F1890" s="103"/>
      <c r="H1890" s="104"/>
      <c r="J1890" s="101"/>
      <c r="K1890" s="102"/>
      <c r="L1890" s="102"/>
      <c r="M1890" s="102"/>
      <c r="N1890" s="102"/>
      <c r="O1890" s="102"/>
      <c r="P1890" s="102"/>
      <c r="Q1890" s="102"/>
      <c r="R1890" s="105"/>
      <c r="T1890" s="101"/>
      <c r="U1890" s="102"/>
      <c r="V1890" s="102"/>
      <c r="W1890" s="102"/>
      <c r="X1890" s="106"/>
      <c r="Z1890" s="107"/>
      <c r="AA1890" s="108"/>
      <c r="AB1890" s="108"/>
      <c r="AC1890" s="108"/>
      <c r="AD1890" s="109"/>
      <c r="AF1890" s="32" t="str">
        <f t="shared" si="472"/>
        <v/>
      </c>
      <c r="AG1890" s="31" t="str">
        <f t="shared" si="473"/>
        <v>?</v>
      </c>
      <c r="AH1890" s="31" t="str">
        <f t="shared" si="474"/>
        <v>?</v>
      </c>
      <c r="AI1890" s="31" t="str">
        <f t="shared" si="475"/>
        <v>?</v>
      </c>
      <c r="AJ1890" s="31" t="str">
        <f t="shared" si="476"/>
        <v>?</v>
      </c>
      <c r="AK1890" s="31" t="str">
        <f t="shared" si="477"/>
        <v>?</v>
      </c>
      <c r="AL1890" s="31" t="str">
        <f t="shared" si="478"/>
        <v>?</v>
      </c>
      <c r="AM1890" s="39" t="str">
        <f t="shared" si="479"/>
        <v/>
      </c>
      <c r="AN1890" s="31" t="str">
        <f t="shared" si="480"/>
        <v/>
      </c>
      <c r="AO1890" s="32" t="str">
        <f t="shared" si="481"/>
        <v/>
      </c>
      <c r="AP1890" s="32" t="str">
        <f t="shared" si="482"/>
        <v/>
      </c>
      <c r="AQ1890" s="32" t="str">
        <f t="shared" si="483"/>
        <v/>
      </c>
      <c r="AR1890" s="32" t="str">
        <f t="shared" si="484"/>
        <v/>
      </c>
      <c r="AS1890" s="32" t="str">
        <f t="shared" si="485"/>
        <v/>
      </c>
      <c r="AT1890" s="96" t="str">
        <f t="shared" si="471"/>
        <v xml:space="preserve"> </v>
      </c>
    </row>
    <row r="1891" spans="1:46" ht="14.25">
      <c r="A1891" s="84"/>
      <c r="B1891" s="101"/>
      <c r="C1891" s="102"/>
      <c r="D1891" s="102"/>
      <c r="E1891" s="102"/>
      <c r="F1891" s="103"/>
      <c r="H1891" s="104"/>
      <c r="J1891" s="101"/>
      <c r="K1891" s="102"/>
      <c r="L1891" s="102"/>
      <c r="M1891" s="102"/>
      <c r="N1891" s="102"/>
      <c r="O1891" s="102"/>
      <c r="P1891" s="102"/>
      <c r="Q1891" s="102"/>
      <c r="R1891" s="105"/>
      <c r="T1891" s="101"/>
      <c r="U1891" s="102"/>
      <c r="V1891" s="102"/>
      <c r="W1891" s="102"/>
      <c r="X1891" s="106"/>
      <c r="Z1891" s="107"/>
      <c r="AA1891" s="108"/>
      <c r="AB1891" s="108"/>
      <c r="AC1891" s="108"/>
      <c r="AD1891" s="109"/>
      <c r="AF1891" s="32" t="str">
        <f t="shared" si="472"/>
        <v/>
      </c>
      <c r="AG1891" s="31" t="str">
        <f t="shared" si="473"/>
        <v>?</v>
      </c>
      <c r="AH1891" s="31" t="str">
        <f t="shared" si="474"/>
        <v>?</v>
      </c>
      <c r="AI1891" s="31" t="str">
        <f t="shared" si="475"/>
        <v>?</v>
      </c>
      <c r="AJ1891" s="31" t="str">
        <f t="shared" si="476"/>
        <v>?</v>
      </c>
      <c r="AK1891" s="31" t="str">
        <f t="shared" si="477"/>
        <v>?</v>
      </c>
      <c r="AL1891" s="31" t="str">
        <f t="shared" si="478"/>
        <v>?</v>
      </c>
      <c r="AM1891" s="39" t="str">
        <f t="shared" si="479"/>
        <v/>
      </c>
      <c r="AN1891" s="31" t="str">
        <f t="shared" si="480"/>
        <v/>
      </c>
      <c r="AO1891" s="32" t="str">
        <f t="shared" si="481"/>
        <v/>
      </c>
      <c r="AP1891" s="32" t="str">
        <f t="shared" si="482"/>
        <v/>
      </c>
      <c r="AQ1891" s="32" t="str">
        <f t="shared" si="483"/>
        <v/>
      </c>
      <c r="AR1891" s="32" t="str">
        <f t="shared" si="484"/>
        <v/>
      </c>
      <c r="AS1891" s="32" t="str">
        <f t="shared" si="485"/>
        <v/>
      </c>
      <c r="AT1891" s="96" t="str">
        <f t="shared" si="471"/>
        <v xml:space="preserve"> </v>
      </c>
    </row>
    <row r="1892" spans="1:46" ht="14.25">
      <c r="A1892" s="84"/>
      <c r="B1892" s="101"/>
      <c r="C1892" s="102"/>
      <c r="D1892" s="102"/>
      <c r="E1892" s="102"/>
      <c r="F1892" s="103"/>
      <c r="H1892" s="104"/>
      <c r="J1892" s="101"/>
      <c r="K1892" s="102"/>
      <c r="L1892" s="102"/>
      <c r="M1892" s="102"/>
      <c r="N1892" s="102"/>
      <c r="O1892" s="102"/>
      <c r="P1892" s="102"/>
      <c r="Q1892" s="102"/>
      <c r="R1892" s="105"/>
      <c r="T1892" s="101"/>
      <c r="U1892" s="102"/>
      <c r="V1892" s="102"/>
      <c r="W1892" s="102"/>
      <c r="X1892" s="106"/>
      <c r="Z1892" s="107"/>
      <c r="AA1892" s="108"/>
      <c r="AB1892" s="108"/>
      <c r="AC1892" s="108"/>
      <c r="AD1892" s="109"/>
      <c r="AF1892" s="32" t="str">
        <f t="shared" si="472"/>
        <v/>
      </c>
      <c r="AG1892" s="31" t="str">
        <f t="shared" si="473"/>
        <v>?</v>
      </c>
      <c r="AH1892" s="31" t="str">
        <f t="shared" si="474"/>
        <v>?</v>
      </c>
      <c r="AI1892" s="31" t="str">
        <f t="shared" si="475"/>
        <v>?</v>
      </c>
      <c r="AJ1892" s="31" t="str">
        <f t="shared" si="476"/>
        <v>?</v>
      </c>
      <c r="AK1892" s="31" t="str">
        <f t="shared" si="477"/>
        <v>?</v>
      </c>
      <c r="AL1892" s="31" t="str">
        <f t="shared" si="478"/>
        <v>?</v>
      </c>
      <c r="AM1892" s="39" t="str">
        <f t="shared" si="479"/>
        <v/>
      </c>
      <c r="AN1892" s="31" t="str">
        <f t="shared" si="480"/>
        <v/>
      </c>
      <c r="AO1892" s="32" t="str">
        <f t="shared" si="481"/>
        <v/>
      </c>
      <c r="AP1892" s="32" t="str">
        <f t="shared" si="482"/>
        <v/>
      </c>
      <c r="AQ1892" s="32" t="str">
        <f t="shared" si="483"/>
        <v/>
      </c>
      <c r="AR1892" s="32" t="str">
        <f t="shared" si="484"/>
        <v/>
      </c>
      <c r="AS1892" s="32" t="str">
        <f t="shared" si="485"/>
        <v/>
      </c>
      <c r="AT1892" s="96" t="str">
        <f t="shared" si="471"/>
        <v xml:space="preserve"> </v>
      </c>
    </row>
    <row r="1893" spans="1:46" ht="14.25">
      <c r="A1893" s="84"/>
      <c r="B1893" s="101"/>
      <c r="C1893" s="102"/>
      <c r="D1893" s="102"/>
      <c r="E1893" s="102"/>
      <c r="F1893" s="103"/>
      <c r="H1893" s="104"/>
      <c r="J1893" s="101"/>
      <c r="K1893" s="102"/>
      <c r="L1893" s="102"/>
      <c r="M1893" s="102"/>
      <c r="N1893" s="102"/>
      <c r="O1893" s="102"/>
      <c r="P1893" s="102"/>
      <c r="Q1893" s="102"/>
      <c r="R1893" s="105"/>
      <c r="T1893" s="101"/>
      <c r="U1893" s="102"/>
      <c r="V1893" s="102"/>
      <c r="W1893" s="102"/>
      <c r="X1893" s="106"/>
      <c r="Z1893" s="107"/>
      <c r="AA1893" s="108"/>
      <c r="AB1893" s="108"/>
      <c r="AC1893" s="108"/>
      <c r="AD1893" s="109"/>
      <c r="AF1893" s="32" t="str">
        <f t="shared" si="472"/>
        <v/>
      </c>
      <c r="AG1893" s="31" t="str">
        <f t="shared" si="473"/>
        <v>?</v>
      </c>
      <c r="AH1893" s="31" t="str">
        <f t="shared" si="474"/>
        <v>?</v>
      </c>
      <c r="AI1893" s="31" t="str">
        <f t="shared" si="475"/>
        <v>?</v>
      </c>
      <c r="AJ1893" s="31" t="str">
        <f t="shared" si="476"/>
        <v>?</v>
      </c>
      <c r="AK1893" s="31" t="str">
        <f t="shared" si="477"/>
        <v>?</v>
      </c>
      <c r="AL1893" s="31" t="str">
        <f t="shared" si="478"/>
        <v>?</v>
      </c>
      <c r="AM1893" s="39" t="str">
        <f t="shared" si="479"/>
        <v/>
      </c>
      <c r="AN1893" s="31" t="str">
        <f t="shared" si="480"/>
        <v/>
      </c>
      <c r="AO1893" s="32" t="str">
        <f t="shared" si="481"/>
        <v/>
      </c>
      <c r="AP1893" s="32" t="str">
        <f t="shared" si="482"/>
        <v/>
      </c>
      <c r="AQ1893" s="32" t="str">
        <f t="shared" si="483"/>
        <v/>
      </c>
      <c r="AR1893" s="32" t="str">
        <f t="shared" si="484"/>
        <v/>
      </c>
      <c r="AS1893" s="32" t="str">
        <f t="shared" si="485"/>
        <v/>
      </c>
      <c r="AT1893" s="96" t="str">
        <f t="shared" ref="AT1893:AT1956" si="486">CONCATENATE(IF(Z1893="LL","[u]",IF(Z1893="Ny","[i]",IF(Z1893="Extra koll","[b]",""))),F1893," ",C1893,IF(COUNTA(D1893)&gt;0,CONCATENATE(" [playerid=",D1893,"] "),""),AN1893,AO1893,AP1893,AQ1893,AR1893,AS1893,AF1893,AM1893,IF(Z1893="LL","[/u]",IF(Z1893="Ny","[/i]",IF(Z1893="Extra koll","[/b]",""))))</f>
        <v xml:space="preserve"> </v>
      </c>
    </row>
    <row r="1894" spans="1:46" ht="14.25">
      <c r="A1894" s="84"/>
      <c r="B1894" s="101"/>
      <c r="C1894" s="102"/>
      <c r="D1894" s="102"/>
      <c r="E1894" s="102"/>
      <c r="F1894" s="103"/>
      <c r="H1894" s="104"/>
      <c r="J1894" s="101"/>
      <c r="K1894" s="102"/>
      <c r="L1894" s="102"/>
      <c r="M1894" s="102"/>
      <c r="N1894" s="102"/>
      <c r="O1894" s="102"/>
      <c r="P1894" s="102"/>
      <c r="Q1894" s="102"/>
      <c r="R1894" s="105"/>
      <c r="T1894" s="101"/>
      <c r="U1894" s="102"/>
      <c r="V1894" s="102"/>
      <c r="W1894" s="102"/>
      <c r="X1894" s="106"/>
      <c r="Z1894" s="107"/>
      <c r="AA1894" s="108"/>
      <c r="AB1894" s="108"/>
      <c r="AC1894" s="108"/>
      <c r="AD1894" s="109"/>
      <c r="AF1894" s="32" t="str">
        <f t="shared" si="472"/>
        <v/>
      </c>
      <c r="AG1894" s="31" t="str">
        <f t="shared" si="473"/>
        <v>?</v>
      </c>
      <c r="AH1894" s="31" t="str">
        <f t="shared" si="474"/>
        <v>?</v>
      </c>
      <c r="AI1894" s="31" t="str">
        <f t="shared" si="475"/>
        <v>?</v>
      </c>
      <c r="AJ1894" s="31" t="str">
        <f t="shared" si="476"/>
        <v>?</v>
      </c>
      <c r="AK1894" s="31" t="str">
        <f t="shared" si="477"/>
        <v>?</v>
      </c>
      <c r="AL1894" s="31" t="str">
        <f t="shared" si="478"/>
        <v>?</v>
      </c>
      <c r="AM1894" s="39" t="str">
        <f t="shared" si="479"/>
        <v/>
      </c>
      <c r="AN1894" s="31" t="str">
        <f t="shared" si="480"/>
        <v/>
      </c>
      <c r="AO1894" s="32" t="str">
        <f t="shared" si="481"/>
        <v/>
      </c>
      <c r="AP1894" s="32" t="str">
        <f t="shared" si="482"/>
        <v/>
      </c>
      <c r="AQ1894" s="32" t="str">
        <f t="shared" si="483"/>
        <v/>
      </c>
      <c r="AR1894" s="32" t="str">
        <f t="shared" si="484"/>
        <v/>
      </c>
      <c r="AS1894" s="32" t="str">
        <f t="shared" si="485"/>
        <v/>
      </c>
      <c r="AT1894" s="96" t="str">
        <f t="shared" si="486"/>
        <v xml:space="preserve"> </v>
      </c>
    </row>
    <row r="1895" spans="1:46" ht="14.25">
      <c r="A1895" s="84"/>
      <c r="B1895" s="101"/>
      <c r="C1895" s="102"/>
      <c r="D1895" s="102"/>
      <c r="E1895" s="102"/>
      <c r="F1895" s="103"/>
      <c r="H1895" s="104"/>
      <c r="J1895" s="101"/>
      <c r="K1895" s="102"/>
      <c r="L1895" s="102"/>
      <c r="M1895" s="102"/>
      <c r="N1895" s="102"/>
      <c r="O1895" s="102"/>
      <c r="P1895" s="102"/>
      <c r="Q1895" s="102"/>
      <c r="R1895" s="105"/>
      <c r="T1895" s="101"/>
      <c r="U1895" s="102"/>
      <c r="V1895" s="102"/>
      <c r="W1895" s="102"/>
      <c r="X1895" s="106"/>
      <c r="Z1895" s="107"/>
      <c r="AA1895" s="108"/>
      <c r="AB1895" s="108"/>
      <c r="AC1895" s="108"/>
      <c r="AD1895" s="109"/>
      <c r="AF1895" s="32" t="str">
        <f t="shared" si="472"/>
        <v/>
      </c>
      <c r="AG1895" s="31" t="str">
        <f t="shared" si="473"/>
        <v>?</v>
      </c>
      <c r="AH1895" s="31" t="str">
        <f t="shared" si="474"/>
        <v>?</v>
      </c>
      <c r="AI1895" s="31" t="str">
        <f t="shared" si="475"/>
        <v>?</v>
      </c>
      <c r="AJ1895" s="31" t="str">
        <f t="shared" si="476"/>
        <v>?</v>
      </c>
      <c r="AK1895" s="31" t="str">
        <f t="shared" si="477"/>
        <v>?</v>
      </c>
      <c r="AL1895" s="31" t="str">
        <f t="shared" si="478"/>
        <v>?</v>
      </c>
      <c r="AM1895" s="39" t="str">
        <f t="shared" si="479"/>
        <v/>
      </c>
      <c r="AN1895" s="31" t="str">
        <f t="shared" si="480"/>
        <v/>
      </c>
      <c r="AO1895" s="32" t="str">
        <f t="shared" si="481"/>
        <v/>
      </c>
      <c r="AP1895" s="32" t="str">
        <f t="shared" si="482"/>
        <v/>
      </c>
      <c r="AQ1895" s="32" t="str">
        <f t="shared" si="483"/>
        <v/>
      </c>
      <c r="AR1895" s="32" t="str">
        <f t="shared" si="484"/>
        <v/>
      </c>
      <c r="AS1895" s="32" t="str">
        <f t="shared" si="485"/>
        <v/>
      </c>
      <c r="AT1895" s="96" t="str">
        <f t="shared" si="486"/>
        <v xml:space="preserve"> </v>
      </c>
    </row>
    <row r="1896" spans="1:46" ht="14.25">
      <c r="A1896" s="84"/>
      <c r="B1896" s="101"/>
      <c r="C1896" s="102"/>
      <c r="D1896" s="102"/>
      <c r="E1896" s="102"/>
      <c r="F1896" s="103"/>
      <c r="H1896" s="104"/>
      <c r="J1896" s="101"/>
      <c r="K1896" s="102"/>
      <c r="L1896" s="102"/>
      <c r="M1896" s="102"/>
      <c r="N1896" s="102"/>
      <c r="O1896" s="102"/>
      <c r="P1896" s="102"/>
      <c r="Q1896" s="102"/>
      <c r="R1896" s="105"/>
      <c r="T1896" s="101"/>
      <c r="U1896" s="102"/>
      <c r="V1896" s="102"/>
      <c r="W1896" s="102"/>
      <c r="X1896" s="106"/>
      <c r="Z1896" s="107"/>
      <c r="AA1896" s="108"/>
      <c r="AB1896" s="108"/>
      <c r="AC1896" s="108"/>
      <c r="AD1896" s="109"/>
      <c r="AF1896" s="32" t="str">
        <f t="shared" si="472"/>
        <v/>
      </c>
      <c r="AG1896" s="31" t="str">
        <f t="shared" si="473"/>
        <v>?</v>
      </c>
      <c r="AH1896" s="31" t="str">
        <f t="shared" si="474"/>
        <v>?</v>
      </c>
      <c r="AI1896" s="31" t="str">
        <f t="shared" si="475"/>
        <v>?</v>
      </c>
      <c r="AJ1896" s="31" t="str">
        <f t="shared" si="476"/>
        <v>?</v>
      </c>
      <c r="AK1896" s="31" t="str">
        <f t="shared" si="477"/>
        <v>?</v>
      </c>
      <c r="AL1896" s="31" t="str">
        <f t="shared" si="478"/>
        <v>?</v>
      </c>
      <c r="AM1896" s="39" t="str">
        <f t="shared" si="479"/>
        <v/>
      </c>
      <c r="AN1896" s="31" t="str">
        <f t="shared" si="480"/>
        <v/>
      </c>
      <c r="AO1896" s="32" t="str">
        <f t="shared" si="481"/>
        <v/>
      </c>
      <c r="AP1896" s="32" t="str">
        <f t="shared" si="482"/>
        <v/>
      </c>
      <c r="AQ1896" s="32" t="str">
        <f t="shared" si="483"/>
        <v/>
      </c>
      <c r="AR1896" s="32" t="str">
        <f t="shared" si="484"/>
        <v/>
      </c>
      <c r="AS1896" s="32" t="str">
        <f t="shared" si="485"/>
        <v/>
      </c>
      <c r="AT1896" s="96" t="str">
        <f t="shared" si="486"/>
        <v xml:space="preserve"> </v>
      </c>
    </row>
    <row r="1897" spans="1:46" ht="14.25">
      <c r="A1897" s="84"/>
      <c r="B1897" s="101"/>
      <c r="C1897" s="102"/>
      <c r="D1897" s="102"/>
      <c r="E1897" s="102"/>
      <c r="F1897" s="103"/>
      <c r="H1897" s="104"/>
      <c r="J1897" s="101"/>
      <c r="K1897" s="102"/>
      <c r="L1897" s="102"/>
      <c r="M1897" s="102"/>
      <c r="N1897" s="102"/>
      <c r="O1897" s="102"/>
      <c r="P1897" s="102"/>
      <c r="Q1897" s="102"/>
      <c r="R1897" s="105"/>
      <c r="T1897" s="101"/>
      <c r="U1897" s="102"/>
      <c r="V1897" s="102"/>
      <c r="W1897" s="102"/>
      <c r="X1897" s="106"/>
      <c r="Z1897" s="107"/>
      <c r="AA1897" s="108"/>
      <c r="AB1897" s="108"/>
      <c r="AC1897" s="108"/>
      <c r="AD1897" s="109"/>
      <c r="AF1897" s="32" t="str">
        <f t="shared" si="472"/>
        <v/>
      </c>
      <c r="AG1897" s="31" t="str">
        <f t="shared" si="473"/>
        <v>?</v>
      </c>
      <c r="AH1897" s="31" t="str">
        <f t="shared" si="474"/>
        <v>?</v>
      </c>
      <c r="AI1897" s="31" t="str">
        <f t="shared" si="475"/>
        <v>?</v>
      </c>
      <c r="AJ1897" s="31" t="str">
        <f t="shared" si="476"/>
        <v>?</v>
      </c>
      <c r="AK1897" s="31" t="str">
        <f t="shared" si="477"/>
        <v>?</v>
      </c>
      <c r="AL1897" s="31" t="str">
        <f t="shared" si="478"/>
        <v>?</v>
      </c>
      <c r="AM1897" s="39" t="str">
        <f t="shared" si="479"/>
        <v/>
      </c>
      <c r="AN1897" s="31" t="str">
        <f t="shared" si="480"/>
        <v/>
      </c>
      <c r="AO1897" s="32" t="str">
        <f t="shared" si="481"/>
        <v/>
      </c>
      <c r="AP1897" s="32" t="str">
        <f t="shared" si="482"/>
        <v/>
      </c>
      <c r="AQ1897" s="32" t="str">
        <f t="shared" si="483"/>
        <v/>
      </c>
      <c r="AR1897" s="32" t="str">
        <f t="shared" si="484"/>
        <v/>
      </c>
      <c r="AS1897" s="32" t="str">
        <f t="shared" si="485"/>
        <v/>
      </c>
      <c r="AT1897" s="96" t="str">
        <f t="shared" si="486"/>
        <v xml:space="preserve"> </v>
      </c>
    </row>
    <row r="1898" spans="1:46" ht="14.25">
      <c r="A1898" s="84"/>
      <c r="B1898" s="101"/>
      <c r="C1898" s="102"/>
      <c r="D1898" s="102"/>
      <c r="E1898" s="102"/>
      <c r="F1898" s="103"/>
      <c r="H1898" s="104"/>
      <c r="J1898" s="101"/>
      <c r="K1898" s="102"/>
      <c r="L1898" s="102"/>
      <c r="M1898" s="102"/>
      <c r="N1898" s="102"/>
      <c r="O1898" s="102"/>
      <c r="P1898" s="102"/>
      <c r="Q1898" s="102"/>
      <c r="R1898" s="105"/>
      <c r="T1898" s="101"/>
      <c r="U1898" s="102"/>
      <c r="V1898" s="102"/>
      <c r="W1898" s="102"/>
      <c r="X1898" s="106"/>
      <c r="Z1898" s="107"/>
      <c r="AA1898" s="108"/>
      <c r="AB1898" s="108"/>
      <c r="AC1898" s="108"/>
      <c r="AD1898" s="109"/>
      <c r="AF1898" s="32" t="str">
        <f t="shared" si="472"/>
        <v/>
      </c>
      <c r="AG1898" s="31" t="str">
        <f t="shared" si="473"/>
        <v>?</v>
      </c>
      <c r="AH1898" s="31" t="str">
        <f t="shared" si="474"/>
        <v>?</v>
      </c>
      <c r="AI1898" s="31" t="str">
        <f t="shared" si="475"/>
        <v>?</v>
      </c>
      <c r="AJ1898" s="31" t="str">
        <f t="shared" si="476"/>
        <v>?</v>
      </c>
      <c r="AK1898" s="31" t="str">
        <f t="shared" si="477"/>
        <v>?</v>
      </c>
      <c r="AL1898" s="31" t="str">
        <f t="shared" si="478"/>
        <v>?</v>
      </c>
      <c r="AM1898" s="39" t="str">
        <f t="shared" si="479"/>
        <v/>
      </c>
      <c r="AN1898" s="31" t="str">
        <f t="shared" si="480"/>
        <v/>
      </c>
      <c r="AO1898" s="32" t="str">
        <f t="shared" si="481"/>
        <v/>
      </c>
      <c r="AP1898" s="32" t="str">
        <f t="shared" si="482"/>
        <v/>
      </c>
      <c r="AQ1898" s="32" t="str">
        <f t="shared" si="483"/>
        <v/>
      </c>
      <c r="AR1898" s="32" t="str">
        <f t="shared" si="484"/>
        <v/>
      </c>
      <c r="AS1898" s="32" t="str">
        <f t="shared" si="485"/>
        <v/>
      </c>
      <c r="AT1898" s="96" t="str">
        <f t="shared" si="486"/>
        <v xml:space="preserve"> </v>
      </c>
    </row>
    <row r="1899" spans="1:46" ht="14.25">
      <c r="A1899" s="84"/>
      <c r="B1899" s="101"/>
      <c r="C1899" s="102"/>
      <c r="D1899" s="102"/>
      <c r="E1899" s="102"/>
      <c r="F1899" s="103"/>
      <c r="H1899" s="104"/>
      <c r="J1899" s="101"/>
      <c r="K1899" s="102"/>
      <c r="L1899" s="102"/>
      <c r="M1899" s="102"/>
      <c r="N1899" s="102"/>
      <c r="O1899" s="102"/>
      <c r="P1899" s="102"/>
      <c r="Q1899" s="102"/>
      <c r="R1899" s="105"/>
      <c r="T1899" s="101"/>
      <c r="U1899" s="102"/>
      <c r="V1899" s="102"/>
      <c r="W1899" s="102"/>
      <c r="X1899" s="106"/>
      <c r="Z1899" s="107"/>
      <c r="AA1899" s="108"/>
      <c r="AB1899" s="108"/>
      <c r="AC1899" s="108"/>
      <c r="AD1899" s="109"/>
      <c r="AF1899" s="32" t="str">
        <f t="shared" si="472"/>
        <v/>
      </c>
      <c r="AG1899" s="31" t="str">
        <f t="shared" si="473"/>
        <v>?</v>
      </c>
      <c r="AH1899" s="31" t="str">
        <f t="shared" si="474"/>
        <v>?</v>
      </c>
      <c r="AI1899" s="31" t="str">
        <f t="shared" si="475"/>
        <v>?</v>
      </c>
      <c r="AJ1899" s="31" t="str">
        <f t="shared" si="476"/>
        <v>?</v>
      </c>
      <c r="AK1899" s="31" t="str">
        <f t="shared" si="477"/>
        <v>?</v>
      </c>
      <c r="AL1899" s="31" t="str">
        <f t="shared" si="478"/>
        <v>?</v>
      </c>
      <c r="AM1899" s="39" t="str">
        <f t="shared" si="479"/>
        <v/>
      </c>
      <c r="AN1899" s="31" t="str">
        <f t="shared" si="480"/>
        <v/>
      </c>
      <c r="AO1899" s="32" t="str">
        <f t="shared" si="481"/>
        <v/>
      </c>
      <c r="AP1899" s="32" t="str">
        <f t="shared" si="482"/>
        <v/>
      </c>
      <c r="AQ1899" s="32" t="str">
        <f t="shared" si="483"/>
        <v/>
      </c>
      <c r="AR1899" s="32" t="str">
        <f t="shared" si="484"/>
        <v/>
      </c>
      <c r="AS1899" s="32" t="str">
        <f t="shared" si="485"/>
        <v/>
      </c>
      <c r="AT1899" s="96" t="str">
        <f t="shared" si="486"/>
        <v xml:space="preserve"> </v>
      </c>
    </row>
    <row r="1900" spans="1:46" ht="14.25">
      <c r="A1900" s="84"/>
      <c r="B1900" s="101"/>
      <c r="C1900" s="102"/>
      <c r="D1900" s="102"/>
      <c r="E1900" s="102"/>
      <c r="F1900" s="103"/>
      <c r="H1900" s="104"/>
      <c r="J1900" s="101"/>
      <c r="K1900" s="102"/>
      <c r="L1900" s="102"/>
      <c r="M1900" s="102"/>
      <c r="N1900" s="102"/>
      <c r="O1900" s="102"/>
      <c r="P1900" s="102"/>
      <c r="Q1900" s="102"/>
      <c r="R1900" s="105"/>
      <c r="T1900" s="101"/>
      <c r="U1900" s="102"/>
      <c r="V1900" s="102"/>
      <c r="W1900" s="102"/>
      <c r="X1900" s="106"/>
      <c r="Z1900" s="107"/>
      <c r="AA1900" s="108"/>
      <c r="AB1900" s="108"/>
      <c r="AC1900" s="108"/>
      <c r="AD1900" s="109"/>
      <c r="AF1900" s="32" t="str">
        <f t="shared" si="472"/>
        <v/>
      </c>
      <c r="AG1900" s="31" t="str">
        <f t="shared" si="473"/>
        <v>?</v>
      </c>
      <c r="AH1900" s="31" t="str">
        <f t="shared" si="474"/>
        <v>?</v>
      </c>
      <c r="AI1900" s="31" t="str">
        <f t="shared" si="475"/>
        <v>?</v>
      </c>
      <c r="AJ1900" s="31" t="str">
        <f t="shared" si="476"/>
        <v>?</v>
      </c>
      <c r="AK1900" s="31" t="str">
        <f t="shared" si="477"/>
        <v>?</v>
      </c>
      <c r="AL1900" s="31" t="str">
        <f t="shared" si="478"/>
        <v>?</v>
      </c>
      <c r="AM1900" s="39" t="str">
        <f t="shared" si="479"/>
        <v/>
      </c>
      <c r="AN1900" s="31" t="str">
        <f t="shared" si="480"/>
        <v/>
      </c>
      <c r="AO1900" s="32" t="str">
        <f t="shared" si="481"/>
        <v/>
      </c>
      <c r="AP1900" s="32" t="str">
        <f t="shared" si="482"/>
        <v/>
      </c>
      <c r="AQ1900" s="32" t="str">
        <f t="shared" si="483"/>
        <v/>
      </c>
      <c r="AR1900" s="32" t="str">
        <f t="shared" si="484"/>
        <v/>
      </c>
      <c r="AS1900" s="32" t="str">
        <f t="shared" si="485"/>
        <v/>
      </c>
      <c r="AT1900" s="96" t="str">
        <f t="shared" si="486"/>
        <v xml:space="preserve"> </v>
      </c>
    </row>
    <row r="1901" spans="1:46" ht="14.25">
      <c r="A1901" s="84"/>
      <c r="B1901" s="101"/>
      <c r="C1901" s="102"/>
      <c r="D1901" s="102"/>
      <c r="E1901" s="102"/>
      <c r="F1901" s="103"/>
      <c r="H1901" s="104"/>
      <c r="J1901" s="101"/>
      <c r="K1901" s="102"/>
      <c r="L1901" s="102"/>
      <c r="M1901" s="102"/>
      <c r="N1901" s="102"/>
      <c r="O1901" s="102"/>
      <c r="P1901" s="102"/>
      <c r="Q1901" s="102"/>
      <c r="R1901" s="105"/>
      <c r="T1901" s="101"/>
      <c r="U1901" s="102"/>
      <c r="V1901" s="102"/>
      <c r="W1901" s="102"/>
      <c r="X1901" s="106"/>
      <c r="Z1901" s="107"/>
      <c r="AA1901" s="108"/>
      <c r="AB1901" s="108"/>
      <c r="AC1901" s="108"/>
      <c r="AD1901" s="109"/>
      <c r="AF1901" s="32" t="str">
        <f t="shared" si="472"/>
        <v/>
      </c>
      <c r="AG1901" s="31" t="str">
        <f t="shared" si="473"/>
        <v>?</v>
      </c>
      <c r="AH1901" s="31" t="str">
        <f t="shared" si="474"/>
        <v>?</v>
      </c>
      <c r="AI1901" s="31" t="str">
        <f t="shared" si="475"/>
        <v>?</v>
      </c>
      <c r="AJ1901" s="31" t="str">
        <f t="shared" si="476"/>
        <v>?</v>
      </c>
      <c r="AK1901" s="31" t="str">
        <f t="shared" si="477"/>
        <v>?</v>
      </c>
      <c r="AL1901" s="31" t="str">
        <f t="shared" si="478"/>
        <v>?</v>
      </c>
      <c r="AM1901" s="39" t="str">
        <f t="shared" si="479"/>
        <v/>
      </c>
      <c r="AN1901" s="31" t="str">
        <f t="shared" si="480"/>
        <v/>
      </c>
      <c r="AO1901" s="32" t="str">
        <f t="shared" si="481"/>
        <v/>
      </c>
      <c r="AP1901" s="32" t="str">
        <f t="shared" si="482"/>
        <v/>
      </c>
      <c r="AQ1901" s="32" t="str">
        <f t="shared" si="483"/>
        <v/>
      </c>
      <c r="AR1901" s="32" t="str">
        <f t="shared" si="484"/>
        <v/>
      </c>
      <c r="AS1901" s="32" t="str">
        <f t="shared" si="485"/>
        <v/>
      </c>
      <c r="AT1901" s="96" t="str">
        <f t="shared" si="486"/>
        <v xml:space="preserve"> </v>
      </c>
    </row>
    <row r="1902" spans="1:46" ht="14.25">
      <c r="A1902" s="84"/>
      <c r="B1902" s="101"/>
      <c r="C1902" s="102"/>
      <c r="D1902" s="102"/>
      <c r="E1902" s="102"/>
      <c r="F1902" s="103"/>
      <c r="H1902" s="104"/>
      <c r="J1902" s="101"/>
      <c r="K1902" s="102"/>
      <c r="L1902" s="102"/>
      <c r="M1902" s="102"/>
      <c r="N1902" s="102"/>
      <c r="O1902" s="102"/>
      <c r="P1902" s="102"/>
      <c r="Q1902" s="102"/>
      <c r="R1902" s="105"/>
      <c r="T1902" s="101"/>
      <c r="U1902" s="102"/>
      <c r="V1902" s="102"/>
      <c r="W1902" s="102"/>
      <c r="X1902" s="106"/>
      <c r="Z1902" s="107"/>
      <c r="AA1902" s="108"/>
      <c r="AB1902" s="108"/>
      <c r="AC1902" s="108"/>
      <c r="AD1902" s="109"/>
      <c r="AF1902" s="32" t="str">
        <f t="shared" si="472"/>
        <v/>
      </c>
      <c r="AG1902" s="31" t="str">
        <f t="shared" si="473"/>
        <v>?</v>
      </c>
      <c r="AH1902" s="31" t="str">
        <f t="shared" si="474"/>
        <v>?</v>
      </c>
      <c r="AI1902" s="31" t="str">
        <f t="shared" si="475"/>
        <v>?</v>
      </c>
      <c r="AJ1902" s="31" t="str">
        <f t="shared" si="476"/>
        <v>?</v>
      </c>
      <c r="AK1902" s="31" t="str">
        <f t="shared" si="477"/>
        <v>?</v>
      </c>
      <c r="AL1902" s="31" t="str">
        <f t="shared" si="478"/>
        <v>?</v>
      </c>
      <c r="AM1902" s="39" t="str">
        <f t="shared" si="479"/>
        <v/>
      </c>
      <c r="AN1902" s="31" t="str">
        <f t="shared" si="480"/>
        <v/>
      </c>
      <c r="AO1902" s="32" t="str">
        <f t="shared" si="481"/>
        <v/>
      </c>
      <c r="AP1902" s="32" t="str">
        <f t="shared" si="482"/>
        <v/>
      </c>
      <c r="AQ1902" s="32" t="str">
        <f t="shared" si="483"/>
        <v/>
      </c>
      <c r="AR1902" s="32" t="str">
        <f t="shared" si="484"/>
        <v/>
      </c>
      <c r="AS1902" s="32" t="str">
        <f t="shared" si="485"/>
        <v/>
      </c>
      <c r="AT1902" s="96" t="str">
        <f t="shared" si="486"/>
        <v xml:space="preserve"> </v>
      </c>
    </row>
    <row r="1903" spans="1:46" ht="14.25">
      <c r="A1903" s="84"/>
      <c r="B1903" s="101"/>
      <c r="C1903" s="102"/>
      <c r="D1903" s="102"/>
      <c r="E1903" s="102"/>
      <c r="F1903" s="103"/>
      <c r="H1903" s="104"/>
      <c r="J1903" s="101"/>
      <c r="K1903" s="102"/>
      <c r="L1903" s="102"/>
      <c r="M1903" s="102"/>
      <c r="N1903" s="102"/>
      <c r="O1903" s="102"/>
      <c r="P1903" s="102"/>
      <c r="Q1903" s="102"/>
      <c r="R1903" s="105"/>
      <c r="T1903" s="101"/>
      <c r="U1903" s="102"/>
      <c r="V1903" s="102"/>
      <c r="W1903" s="102"/>
      <c r="X1903" s="106"/>
      <c r="Z1903" s="107"/>
      <c r="AA1903" s="108"/>
      <c r="AB1903" s="108"/>
      <c r="AC1903" s="108"/>
      <c r="AD1903" s="109"/>
      <c r="AF1903" s="32" t="str">
        <f t="shared" si="472"/>
        <v/>
      </c>
      <c r="AG1903" s="31" t="str">
        <f t="shared" si="473"/>
        <v>?</v>
      </c>
      <c r="AH1903" s="31" t="str">
        <f t="shared" si="474"/>
        <v>?</v>
      </c>
      <c r="AI1903" s="31" t="str">
        <f t="shared" si="475"/>
        <v>?</v>
      </c>
      <c r="AJ1903" s="31" t="str">
        <f t="shared" si="476"/>
        <v>?</v>
      </c>
      <c r="AK1903" s="31" t="str">
        <f t="shared" si="477"/>
        <v>?</v>
      </c>
      <c r="AL1903" s="31" t="str">
        <f t="shared" si="478"/>
        <v>?</v>
      </c>
      <c r="AM1903" s="39" t="str">
        <f t="shared" si="479"/>
        <v/>
      </c>
      <c r="AN1903" s="31" t="str">
        <f t="shared" si="480"/>
        <v/>
      </c>
      <c r="AO1903" s="32" t="str">
        <f t="shared" si="481"/>
        <v/>
      </c>
      <c r="AP1903" s="32" t="str">
        <f t="shared" si="482"/>
        <v/>
      </c>
      <c r="AQ1903" s="32" t="str">
        <f t="shared" si="483"/>
        <v/>
      </c>
      <c r="AR1903" s="32" t="str">
        <f t="shared" si="484"/>
        <v/>
      </c>
      <c r="AS1903" s="32" t="str">
        <f t="shared" si="485"/>
        <v/>
      </c>
      <c r="AT1903" s="96" t="str">
        <f t="shared" si="486"/>
        <v xml:space="preserve"> </v>
      </c>
    </row>
    <row r="1904" spans="1:46" ht="14.25">
      <c r="A1904" s="84"/>
      <c r="B1904" s="101"/>
      <c r="C1904" s="102"/>
      <c r="D1904" s="102"/>
      <c r="E1904" s="102"/>
      <c r="F1904" s="103"/>
      <c r="H1904" s="104"/>
      <c r="J1904" s="101"/>
      <c r="K1904" s="102"/>
      <c r="L1904" s="102"/>
      <c r="M1904" s="102"/>
      <c r="N1904" s="102"/>
      <c r="O1904" s="102"/>
      <c r="P1904" s="102"/>
      <c r="Q1904" s="102"/>
      <c r="R1904" s="105"/>
      <c r="T1904" s="101"/>
      <c r="U1904" s="102"/>
      <c r="V1904" s="102"/>
      <c r="W1904" s="102"/>
      <c r="X1904" s="106"/>
      <c r="Z1904" s="107"/>
      <c r="AA1904" s="108"/>
      <c r="AB1904" s="108"/>
      <c r="AC1904" s="108"/>
      <c r="AD1904" s="109"/>
      <c r="AF1904" s="32" t="str">
        <f t="shared" si="472"/>
        <v/>
      </c>
      <c r="AG1904" s="31" t="str">
        <f t="shared" si="473"/>
        <v>?</v>
      </c>
      <c r="AH1904" s="31" t="str">
        <f t="shared" si="474"/>
        <v>?</v>
      </c>
      <c r="AI1904" s="31" t="str">
        <f t="shared" si="475"/>
        <v>?</v>
      </c>
      <c r="AJ1904" s="31" t="str">
        <f t="shared" si="476"/>
        <v>?</v>
      </c>
      <c r="AK1904" s="31" t="str">
        <f t="shared" si="477"/>
        <v>?</v>
      </c>
      <c r="AL1904" s="31" t="str">
        <f t="shared" si="478"/>
        <v>?</v>
      </c>
      <c r="AM1904" s="39" t="str">
        <f t="shared" si="479"/>
        <v/>
      </c>
      <c r="AN1904" s="31" t="str">
        <f t="shared" si="480"/>
        <v/>
      </c>
      <c r="AO1904" s="32" t="str">
        <f t="shared" si="481"/>
        <v/>
      </c>
      <c r="AP1904" s="32" t="str">
        <f t="shared" si="482"/>
        <v/>
      </c>
      <c r="AQ1904" s="32" t="str">
        <f t="shared" si="483"/>
        <v/>
      </c>
      <c r="AR1904" s="32" t="str">
        <f t="shared" si="484"/>
        <v/>
      </c>
      <c r="AS1904" s="32" t="str">
        <f t="shared" si="485"/>
        <v/>
      </c>
      <c r="AT1904" s="96" t="str">
        <f t="shared" si="486"/>
        <v xml:space="preserve"> </v>
      </c>
    </row>
    <row r="1905" spans="1:46" ht="14.25">
      <c r="A1905" s="84"/>
      <c r="B1905" s="101"/>
      <c r="C1905" s="102"/>
      <c r="D1905" s="102"/>
      <c r="E1905" s="102"/>
      <c r="F1905" s="103"/>
      <c r="H1905" s="104"/>
      <c r="J1905" s="101"/>
      <c r="K1905" s="102"/>
      <c r="L1905" s="102"/>
      <c r="M1905" s="102"/>
      <c r="N1905" s="102"/>
      <c r="O1905" s="102"/>
      <c r="P1905" s="102"/>
      <c r="Q1905" s="102"/>
      <c r="R1905" s="105"/>
      <c r="T1905" s="101"/>
      <c r="U1905" s="102"/>
      <c r="V1905" s="102"/>
      <c r="W1905" s="102"/>
      <c r="X1905" s="106"/>
      <c r="Z1905" s="107"/>
      <c r="AA1905" s="108"/>
      <c r="AB1905" s="108"/>
      <c r="AC1905" s="108"/>
      <c r="AD1905" s="109"/>
      <c r="AF1905" s="32" t="str">
        <f t="shared" si="472"/>
        <v/>
      </c>
      <c r="AG1905" s="31" t="str">
        <f t="shared" si="473"/>
        <v>?</v>
      </c>
      <c r="AH1905" s="31" t="str">
        <f t="shared" si="474"/>
        <v>?</v>
      </c>
      <c r="AI1905" s="31" t="str">
        <f t="shared" si="475"/>
        <v>?</v>
      </c>
      <c r="AJ1905" s="31" t="str">
        <f t="shared" si="476"/>
        <v>?</v>
      </c>
      <c r="AK1905" s="31" t="str">
        <f t="shared" si="477"/>
        <v>?</v>
      </c>
      <c r="AL1905" s="31" t="str">
        <f t="shared" si="478"/>
        <v>?</v>
      </c>
      <c r="AM1905" s="39" t="str">
        <f t="shared" si="479"/>
        <v/>
      </c>
      <c r="AN1905" s="31" t="str">
        <f t="shared" si="480"/>
        <v/>
      </c>
      <c r="AO1905" s="32" t="str">
        <f t="shared" si="481"/>
        <v/>
      </c>
      <c r="AP1905" s="32" t="str">
        <f t="shared" si="482"/>
        <v/>
      </c>
      <c r="AQ1905" s="32" t="str">
        <f t="shared" si="483"/>
        <v/>
      </c>
      <c r="AR1905" s="32" t="str">
        <f t="shared" si="484"/>
        <v/>
      </c>
      <c r="AS1905" s="32" t="str">
        <f t="shared" si="485"/>
        <v/>
      </c>
      <c r="AT1905" s="96" t="str">
        <f t="shared" si="486"/>
        <v xml:space="preserve"> </v>
      </c>
    </row>
    <row r="1906" spans="1:46" ht="14.25">
      <c r="A1906" s="84"/>
      <c r="B1906" s="101"/>
      <c r="C1906" s="102"/>
      <c r="D1906" s="102"/>
      <c r="E1906" s="102"/>
      <c r="F1906" s="103"/>
      <c r="H1906" s="104"/>
      <c r="J1906" s="101"/>
      <c r="K1906" s="102"/>
      <c r="L1906" s="102"/>
      <c r="M1906" s="102"/>
      <c r="N1906" s="102"/>
      <c r="O1906" s="102"/>
      <c r="P1906" s="102"/>
      <c r="Q1906" s="102"/>
      <c r="R1906" s="105"/>
      <c r="T1906" s="101"/>
      <c r="U1906" s="102"/>
      <c r="V1906" s="102"/>
      <c r="W1906" s="102"/>
      <c r="X1906" s="106"/>
      <c r="Z1906" s="107"/>
      <c r="AA1906" s="108"/>
      <c r="AB1906" s="108"/>
      <c r="AC1906" s="108"/>
      <c r="AD1906" s="109"/>
      <c r="AF1906" s="32" t="str">
        <f t="shared" si="472"/>
        <v/>
      </c>
      <c r="AG1906" s="31" t="str">
        <f t="shared" si="473"/>
        <v>?</v>
      </c>
      <c r="AH1906" s="31" t="str">
        <f t="shared" si="474"/>
        <v>?</v>
      </c>
      <c r="AI1906" s="31" t="str">
        <f t="shared" si="475"/>
        <v>?</v>
      </c>
      <c r="AJ1906" s="31" t="str">
        <f t="shared" si="476"/>
        <v>?</v>
      </c>
      <c r="AK1906" s="31" t="str">
        <f t="shared" si="477"/>
        <v>?</v>
      </c>
      <c r="AL1906" s="31" t="str">
        <f t="shared" si="478"/>
        <v>?</v>
      </c>
      <c r="AM1906" s="39" t="str">
        <f t="shared" si="479"/>
        <v/>
      </c>
      <c r="AN1906" s="31" t="str">
        <f t="shared" si="480"/>
        <v/>
      </c>
      <c r="AO1906" s="32" t="str">
        <f t="shared" si="481"/>
        <v/>
      </c>
      <c r="AP1906" s="32" t="str">
        <f t="shared" si="482"/>
        <v/>
      </c>
      <c r="AQ1906" s="32" t="str">
        <f t="shared" si="483"/>
        <v/>
      </c>
      <c r="AR1906" s="32" t="str">
        <f t="shared" si="484"/>
        <v/>
      </c>
      <c r="AS1906" s="32" t="str">
        <f t="shared" si="485"/>
        <v/>
      </c>
      <c r="AT1906" s="96" t="str">
        <f t="shared" si="486"/>
        <v xml:space="preserve"> </v>
      </c>
    </row>
    <row r="1907" spans="1:46" ht="14.25">
      <c r="A1907" s="84"/>
      <c r="B1907" s="101"/>
      <c r="C1907" s="102"/>
      <c r="D1907" s="102"/>
      <c r="E1907" s="102"/>
      <c r="F1907" s="103"/>
      <c r="H1907" s="104"/>
      <c r="J1907" s="101"/>
      <c r="K1907" s="102"/>
      <c r="L1907" s="102"/>
      <c r="M1907" s="102"/>
      <c r="N1907" s="102"/>
      <c r="O1907" s="102"/>
      <c r="P1907" s="102"/>
      <c r="Q1907" s="102"/>
      <c r="R1907" s="105"/>
      <c r="T1907" s="101"/>
      <c r="U1907" s="102"/>
      <c r="V1907" s="102"/>
      <c r="W1907" s="102"/>
      <c r="X1907" s="106"/>
      <c r="Z1907" s="107"/>
      <c r="AA1907" s="108"/>
      <c r="AB1907" s="108"/>
      <c r="AC1907" s="108"/>
      <c r="AD1907" s="109"/>
      <c r="AF1907" s="32" t="str">
        <f t="shared" si="472"/>
        <v/>
      </c>
      <c r="AG1907" s="31" t="str">
        <f t="shared" si="473"/>
        <v>?</v>
      </c>
      <c r="AH1907" s="31" t="str">
        <f t="shared" si="474"/>
        <v>?</v>
      </c>
      <c r="AI1907" s="31" t="str">
        <f t="shared" si="475"/>
        <v>?</v>
      </c>
      <c r="AJ1907" s="31" t="str">
        <f t="shared" si="476"/>
        <v>?</v>
      </c>
      <c r="AK1907" s="31" t="str">
        <f t="shared" si="477"/>
        <v>?</v>
      </c>
      <c r="AL1907" s="31" t="str">
        <f t="shared" si="478"/>
        <v>?</v>
      </c>
      <c r="AM1907" s="39" t="str">
        <f t="shared" si="479"/>
        <v/>
      </c>
      <c r="AN1907" s="31" t="str">
        <f t="shared" si="480"/>
        <v/>
      </c>
      <c r="AO1907" s="32" t="str">
        <f t="shared" si="481"/>
        <v/>
      </c>
      <c r="AP1907" s="32" t="str">
        <f t="shared" si="482"/>
        <v/>
      </c>
      <c r="AQ1907" s="32" t="str">
        <f t="shared" si="483"/>
        <v/>
      </c>
      <c r="AR1907" s="32" t="str">
        <f t="shared" si="484"/>
        <v/>
      </c>
      <c r="AS1907" s="32" t="str">
        <f t="shared" si="485"/>
        <v/>
      </c>
      <c r="AT1907" s="96" t="str">
        <f t="shared" si="486"/>
        <v xml:space="preserve"> </v>
      </c>
    </row>
    <row r="1908" spans="1:46" ht="14.25">
      <c r="A1908" s="84"/>
      <c r="B1908" s="101"/>
      <c r="C1908" s="102"/>
      <c r="D1908" s="102"/>
      <c r="E1908" s="102"/>
      <c r="F1908" s="103"/>
      <c r="H1908" s="104"/>
      <c r="J1908" s="101"/>
      <c r="K1908" s="102"/>
      <c r="L1908" s="102"/>
      <c r="M1908" s="102"/>
      <c r="N1908" s="102"/>
      <c r="O1908" s="102"/>
      <c r="P1908" s="102"/>
      <c r="Q1908" s="102"/>
      <c r="R1908" s="105"/>
      <c r="T1908" s="101"/>
      <c r="U1908" s="102"/>
      <c r="V1908" s="102"/>
      <c r="W1908" s="102"/>
      <c r="X1908" s="106"/>
      <c r="Z1908" s="107"/>
      <c r="AA1908" s="108"/>
      <c r="AB1908" s="108"/>
      <c r="AC1908" s="108"/>
      <c r="AD1908" s="109"/>
      <c r="AF1908" s="32" t="str">
        <f t="shared" si="472"/>
        <v/>
      </c>
      <c r="AG1908" s="31" t="str">
        <f t="shared" si="473"/>
        <v>?</v>
      </c>
      <c r="AH1908" s="31" t="str">
        <f t="shared" si="474"/>
        <v>?</v>
      </c>
      <c r="AI1908" s="31" t="str">
        <f t="shared" si="475"/>
        <v>?</v>
      </c>
      <c r="AJ1908" s="31" t="str">
        <f t="shared" si="476"/>
        <v>?</v>
      </c>
      <c r="AK1908" s="31" t="str">
        <f t="shared" si="477"/>
        <v>?</v>
      </c>
      <c r="AL1908" s="31" t="str">
        <f t="shared" si="478"/>
        <v>?</v>
      </c>
      <c r="AM1908" s="39" t="str">
        <f t="shared" si="479"/>
        <v/>
      </c>
      <c r="AN1908" s="31" t="str">
        <f t="shared" si="480"/>
        <v/>
      </c>
      <c r="AO1908" s="32" t="str">
        <f t="shared" si="481"/>
        <v/>
      </c>
      <c r="AP1908" s="32" t="str">
        <f t="shared" si="482"/>
        <v/>
      </c>
      <c r="AQ1908" s="32" t="str">
        <f t="shared" si="483"/>
        <v/>
      </c>
      <c r="AR1908" s="32" t="str">
        <f t="shared" si="484"/>
        <v/>
      </c>
      <c r="AS1908" s="32" t="str">
        <f t="shared" si="485"/>
        <v/>
      </c>
      <c r="AT1908" s="96" t="str">
        <f t="shared" si="486"/>
        <v xml:space="preserve"> </v>
      </c>
    </row>
    <row r="1909" spans="1:46" ht="14.25">
      <c r="A1909" s="84"/>
      <c r="B1909" s="101"/>
      <c r="C1909" s="102"/>
      <c r="D1909" s="102"/>
      <c r="E1909" s="102"/>
      <c r="F1909" s="103"/>
      <c r="H1909" s="104"/>
      <c r="J1909" s="101"/>
      <c r="K1909" s="102"/>
      <c r="L1909" s="102"/>
      <c r="M1909" s="102"/>
      <c r="N1909" s="102"/>
      <c r="O1909" s="102"/>
      <c r="P1909" s="102"/>
      <c r="Q1909" s="102"/>
      <c r="R1909" s="105"/>
      <c r="T1909" s="101"/>
      <c r="U1909" s="102"/>
      <c r="V1909" s="102"/>
      <c r="W1909" s="102"/>
      <c r="X1909" s="106"/>
      <c r="Z1909" s="107"/>
      <c r="AA1909" s="108"/>
      <c r="AB1909" s="108"/>
      <c r="AC1909" s="108"/>
      <c r="AD1909" s="109"/>
      <c r="AF1909" s="32" t="str">
        <f t="shared" si="472"/>
        <v/>
      </c>
      <c r="AG1909" s="31" t="str">
        <f t="shared" si="473"/>
        <v>?</v>
      </c>
      <c r="AH1909" s="31" t="str">
        <f t="shared" si="474"/>
        <v>?</v>
      </c>
      <c r="AI1909" s="31" t="str">
        <f t="shared" si="475"/>
        <v>?</v>
      </c>
      <c r="AJ1909" s="31" t="str">
        <f t="shared" si="476"/>
        <v>?</v>
      </c>
      <c r="AK1909" s="31" t="str">
        <f t="shared" si="477"/>
        <v>?</v>
      </c>
      <c r="AL1909" s="31" t="str">
        <f t="shared" si="478"/>
        <v>?</v>
      </c>
      <c r="AM1909" s="39" t="str">
        <f t="shared" si="479"/>
        <v/>
      </c>
      <c r="AN1909" s="31" t="str">
        <f t="shared" si="480"/>
        <v/>
      </c>
      <c r="AO1909" s="32" t="str">
        <f t="shared" si="481"/>
        <v/>
      </c>
      <c r="AP1909" s="32" t="str">
        <f t="shared" si="482"/>
        <v/>
      </c>
      <c r="AQ1909" s="32" t="str">
        <f t="shared" si="483"/>
        <v/>
      </c>
      <c r="AR1909" s="32" t="str">
        <f t="shared" si="484"/>
        <v/>
      </c>
      <c r="AS1909" s="32" t="str">
        <f t="shared" si="485"/>
        <v/>
      </c>
      <c r="AT1909" s="96" t="str">
        <f t="shared" si="486"/>
        <v xml:space="preserve"> </v>
      </c>
    </row>
    <row r="1910" spans="1:46" ht="14.25">
      <c r="A1910" s="84"/>
      <c r="B1910" s="101"/>
      <c r="C1910" s="102"/>
      <c r="D1910" s="102"/>
      <c r="E1910" s="102"/>
      <c r="F1910" s="103"/>
      <c r="H1910" s="104"/>
      <c r="J1910" s="101"/>
      <c r="K1910" s="102"/>
      <c r="L1910" s="102"/>
      <c r="M1910" s="102"/>
      <c r="N1910" s="102"/>
      <c r="O1910" s="102"/>
      <c r="P1910" s="102"/>
      <c r="Q1910" s="102"/>
      <c r="R1910" s="105"/>
      <c r="T1910" s="101"/>
      <c r="U1910" s="102"/>
      <c r="V1910" s="102"/>
      <c r="W1910" s="102"/>
      <c r="X1910" s="106"/>
      <c r="Z1910" s="107"/>
      <c r="AA1910" s="108"/>
      <c r="AB1910" s="108"/>
      <c r="AC1910" s="108"/>
      <c r="AD1910" s="109"/>
      <c r="AF1910" s="32" t="str">
        <f t="shared" si="472"/>
        <v/>
      </c>
      <c r="AG1910" s="31" t="str">
        <f t="shared" si="473"/>
        <v>?</v>
      </c>
      <c r="AH1910" s="31" t="str">
        <f t="shared" si="474"/>
        <v>?</v>
      </c>
      <c r="AI1910" s="31" t="str">
        <f t="shared" si="475"/>
        <v>?</v>
      </c>
      <c r="AJ1910" s="31" t="str">
        <f t="shared" si="476"/>
        <v>?</v>
      </c>
      <c r="AK1910" s="31" t="str">
        <f t="shared" si="477"/>
        <v>?</v>
      </c>
      <c r="AL1910" s="31" t="str">
        <f t="shared" si="478"/>
        <v>?</v>
      </c>
      <c r="AM1910" s="39" t="str">
        <f t="shared" si="479"/>
        <v/>
      </c>
      <c r="AN1910" s="31" t="str">
        <f t="shared" si="480"/>
        <v/>
      </c>
      <c r="AO1910" s="32" t="str">
        <f t="shared" si="481"/>
        <v/>
      </c>
      <c r="AP1910" s="32" t="str">
        <f t="shared" si="482"/>
        <v/>
      </c>
      <c r="AQ1910" s="32" t="str">
        <f t="shared" si="483"/>
        <v/>
      </c>
      <c r="AR1910" s="32" t="str">
        <f t="shared" si="484"/>
        <v/>
      </c>
      <c r="AS1910" s="32" t="str">
        <f t="shared" si="485"/>
        <v/>
      </c>
      <c r="AT1910" s="96" t="str">
        <f t="shared" si="486"/>
        <v xml:space="preserve"> </v>
      </c>
    </row>
    <row r="1911" spans="1:46" ht="14.25">
      <c r="A1911" s="84"/>
      <c r="B1911" s="101"/>
      <c r="C1911" s="102"/>
      <c r="D1911" s="102"/>
      <c r="E1911" s="102"/>
      <c r="F1911" s="103"/>
      <c r="H1911" s="104"/>
      <c r="J1911" s="101"/>
      <c r="K1911" s="102"/>
      <c r="L1911" s="102"/>
      <c r="M1911" s="102"/>
      <c r="N1911" s="102"/>
      <c r="O1911" s="102"/>
      <c r="P1911" s="102"/>
      <c r="Q1911" s="102"/>
      <c r="R1911" s="105"/>
      <c r="T1911" s="101"/>
      <c r="U1911" s="102"/>
      <c r="V1911" s="102"/>
      <c r="W1911" s="102"/>
      <c r="X1911" s="106"/>
      <c r="Z1911" s="107"/>
      <c r="AA1911" s="108"/>
      <c r="AB1911" s="108"/>
      <c r="AC1911" s="108"/>
      <c r="AD1911" s="109"/>
      <c r="AF1911" s="32" t="str">
        <f t="shared" si="472"/>
        <v/>
      </c>
      <c r="AG1911" s="31" t="str">
        <f t="shared" si="473"/>
        <v>?</v>
      </c>
      <c r="AH1911" s="31" t="str">
        <f t="shared" si="474"/>
        <v>?</v>
      </c>
      <c r="AI1911" s="31" t="str">
        <f t="shared" si="475"/>
        <v>?</v>
      </c>
      <c r="AJ1911" s="31" t="str">
        <f t="shared" si="476"/>
        <v>?</v>
      </c>
      <c r="AK1911" s="31" t="str">
        <f t="shared" si="477"/>
        <v>?</v>
      </c>
      <c r="AL1911" s="31" t="str">
        <f t="shared" si="478"/>
        <v>?</v>
      </c>
      <c r="AM1911" s="39" t="str">
        <f t="shared" si="479"/>
        <v/>
      </c>
      <c r="AN1911" s="31" t="str">
        <f t="shared" si="480"/>
        <v/>
      </c>
      <c r="AO1911" s="32" t="str">
        <f t="shared" si="481"/>
        <v/>
      </c>
      <c r="AP1911" s="32" t="str">
        <f t="shared" si="482"/>
        <v/>
      </c>
      <c r="AQ1911" s="32" t="str">
        <f t="shared" si="483"/>
        <v/>
      </c>
      <c r="AR1911" s="32" t="str">
        <f t="shared" si="484"/>
        <v/>
      </c>
      <c r="AS1911" s="32" t="str">
        <f t="shared" si="485"/>
        <v/>
      </c>
      <c r="AT1911" s="96" t="str">
        <f t="shared" si="486"/>
        <v xml:space="preserve"> </v>
      </c>
    </row>
    <row r="1912" spans="1:46" ht="14.25">
      <c r="A1912" s="84"/>
      <c r="B1912" s="101"/>
      <c r="C1912" s="102"/>
      <c r="D1912" s="102"/>
      <c r="E1912" s="102"/>
      <c r="F1912" s="103"/>
      <c r="H1912" s="104"/>
      <c r="J1912" s="101"/>
      <c r="K1912" s="102"/>
      <c r="L1912" s="102"/>
      <c r="M1912" s="102"/>
      <c r="N1912" s="102"/>
      <c r="O1912" s="102"/>
      <c r="P1912" s="102"/>
      <c r="Q1912" s="102"/>
      <c r="R1912" s="105"/>
      <c r="T1912" s="101"/>
      <c r="U1912" s="102"/>
      <c r="V1912" s="102"/>
      <c r="W1912" s="102"/>
      <c r="X1912" s="106"/>
      <c r="Z1912" s="107"/>
      <c r="AA1912" s="108"/>
      <c r="AB1912" s="108"/>
      <c r="AC1912" s="108"/>
      <c r="AD1912" s="109"/>
      <c r="AF1912" s="32" t="str">
        <f t="shared" si="472"/>
        <v/>
      </c>
      <c r="AG1912" s="31" t="str">
        <f t="shared" si="473"/>
        <v>?</v>
      </c>
      <c r="AH1912" s="31" t="str">
        <f t="shared" si="474"/>
        <v>?</v>
      </c>
      <c r="AI1912" s="31" t="str">
        <f t="shared" si="475"/>
        <v>?</v>
      </c>
      <c r="AJ1912" s="31" t="str">
        <f t="shared" si="476"/>
        <v>?</v>
      </c>
      <c r="AK1912" s="31" t="str">
        <f t="shared" si="477"/>
        <v>?</v>
      </c>
      <c r="AL1912" s="31" t="str">
        <f t="shared" si="478"/>
        <v>?</v>
      </c>
      <c r="AM1912" s="39" t="str">
        <f t="shared" si="479"/>
        <v/>
      </c>
      <c r="AN1912" s="31" t="str">
        <f t="shared" si="480"/>
        <v/>
      </c>
      <c r="AO1912" s="32" t="str">
        <f t="shared" si="481"/>
        <v/>
      </c>
      <c r="AP1912" s="32" t="str">
        <f t="shared" si="482"/>
        <v/>
      </c>
      <c r="AQ1912" s="32" t="str">
        <f t="shared" si="483"/>
        <v/>
      </c>
      <c r="AR1912" s="32" t="str">
        <f t="shared" si="484"/>
        <v/>
      </c>
      <c r="AS1912" s="32" t="str">
        <f t="shared" si="485"/>
        <v/>
      </c>
      <c r="AT1912" s="96" t="str">
        <f t="shared" si="486"/>
        <v xml:space="preserve"> </v>
      </c>
    </row>
    <row r="1913" spans="1:46" ht="14.25">
      <c r="A1913" s="84"/>
      <c r="B1913" s="101"/>
      <c r="C1913" s="102"/>
      <c r="D1913" s="102"/>
      <c r="E1913" s="102"/>
      <c r="F1913" s="103"/>
      <c r="H1913" s="104"/>
      <c r="J1913" s="101"/>
      <c r="K1913" s="102"/>
      <c r="L1913" s="102"/>
      <c r="M1913" s="102"/>
      <c r="N1913" s="102"/>
      <c r="O1913" s="102"/>
      <c r="P1913" s="102"/>
      <c r="Q1913" s="102"/>
      <c r="R1913" s="105"/>
      <c r="T1913" s="101"/>
      <c r="U1913" s="102"/>
      <c r="V1913" s="102"/>
      <c r="W1913" s="102"/>
      <c r="X1913" s="106"/>
      <c r="Z1913" s="107"/>
      <c r="AA1913" s="108"/>
      <c r="AB1913" s="108"/>
      <c r="AC1913" s="108"/>
      <c r="AD1913" s="109"/>
      <c r="AF1913" s="32" t="str">
        <f t="shared" si="472"/>
        <v/>
      </c>
      <c r="AG1913" s="31" t="str">
        <f t="shared" si="473"/>
        <v>?</v>
      </c>
      <c r="AH1913" s="31" t="str">
        <f t="shared" si="474"/>
        <v>?</v>
      </c>
      <c r="AI1913" s="31" t="str">
        <f t="shared" si="475"/>
        <v>?</v>
      </c>
      <c r="AJ1913" s="31" t="str">
        <f t="shared" si="476"/>
        <v>?</v>
      </c>
      <c r="AK1913" s="31" t="str">
        <f t="shared" si="477"/>
        <v>?</v>
      </c>
      <c r="AL1913" s="31" t="str">
        <f t="shared" si="478"/>
        <v>?</v>
      </c>
      <c r="AM1913" s="39" t="str">
        <f t="shared" si="479"/>
        <v/>
      </c>
      <c r="AN1913" s="31" t="str">
        <f t="shared" si="480"/>
        <v/>
      </c>
      <c r="AO1913" s="32" t="str">
        <f t="shared" si="481"/>
        <v/>
      </c>
      <c r="AP1913" s="32" t="str">
        <f t="shared" si="482"/>
        <v/>
      </c>
      <c r="AQ1913" s="32" t="str">
        <f t="shared" si="483"/>
        <v/>
      </c>
      <c r="AR1913" s="32" t="str">
        <f t="shared" si="484"/>
        <v/>
      </c>
      <c r="AS1913" s="32" t="str">
        <f t="shared" si="485"/>
        <v/>
      </c>
      <c r="AT1913" s="96" t="str">
        <f t="shared" si="486"/>
        <v xml:space="preserve"> </v>
      </c>
    </row>
    <row r="1914" spans="1:46" ht="14.25">
      <c r="A1914" s="84"/>
      <c r="B1914" s="101"/>
      <c r="C1914" s="102"/>
      <c r="D1914" s="102"/>
      <c r="E1914" s="102"/>
      <c r="F1914" s="103"/>
      <c r="H1914" s="104"/>
      <c r="J1914" s="101"/>
      <c r="K1914" s="102"/>
      <c r="L1914" s="102"/>
      <c r="M1914" s="102"/>
      <c r="N1914" s="102"/>
      <c r="O1914" s="102"/>
      <c r="P1914" s="102"/>
      <c r="Q1914" s="102"/>
      <c r="R1914" s="105"/>
      <c r="T1914" s="101"/>
      <c r="U1914" s="102"/>
      <c r="V1914" s="102"/>
      <c r="W1914" s="102"/>
      <c r="X1914" s="106"/>
      <c r="Z1914" s="107"/>
      <c r="AA1914" s="108"/>
      <c r="AB1914" s="108"/>
      <c r="AC1914" s="108"/>
      <c r="AD1914" s="109"/>
      <c r="AF1914" s="32" t="str">
        <f t="shared" si="472"/>
        <v/>
      </c>
      <c r="AG1914" s="31" t="str">
        <f t="shared" si="473"/>
        <v>?</v>
      </c>
      <c r="AH1914" s="31" t="str">
        <f t="shared" si="474"/>
        <v>?</v>
      </c>
      <c r="AI1914" s="31" t="str">
        <f t="shared" si="475"/>
        <v>?</v>
      </c>
      <c r="AJ1914" s="31" t="str">
        <f t="shared" si="476"/>
        <v>?</v>
      </c>
      <c r="AK1914" s="31" t="str">
        <f t="shared" si="477"/>
        <v>?</v>
      </c>
      <c r="AL1914" s="31" t="str">
        <f t="shared" si="478"/>
        <v>?</v>
      </c>
      <c r="AM1914" s="39" t="str">
        <f t="shared" si="479"/>
        <v/>
      </c>
      <c r="AN1914" s="31" t="str">
        <f t="shared" si="480"/>
        <v/>
      </c>
      <c r="AO1914" s="32" t="str">
        <f t="shared" si="481"/>
        <v/>
      </c>
      <c r="AP1914" s="32" t="str">
        <f t="shared" si="482"/>
        <v/>
      </c>
      <c r="AQ1914" s="32" t="str">
        <f t="shared" si="483"/>
        <v/>
      </c>
      <c r="AR1914" s="32" t="str">
        <f t="shared" si="484"/>
        <v/>
      </c>
      <c r="AS1914" s="32" t="str">
        <f t="shared" si="485"/>
        <v/>
      </c>
      <c r="AT1914" s="96" t="str">
        <f t="shared" si="486"/>
        <v xml:space="preserve"> </v>
      </c>
    </row>
    <row r="1915" spans="1:46" ht="14.25">
      <c r="A1915" s="84"/>
      <c r="B1915" s="101"/>
      <c r="C1915" s="102"/>
      <c r="D1915" s="102"/>
      <c r="E1915" s="102"/>
      <c r="F1915" s="103"/>
      <c r="H1915" s="104"/>
      <c r="J1915" s="101"/>
      <c r="K1915" s="102"/>
      <c r="L1915" s="102"/>
      <c r="M1915" s="102"/>
      <c r="N1915" s="102"/>
      <c r="O1915" s="102"/>
      <c r="P1915" s="102"/>
      <c r="Q1915" s="102"/>
      <c r="R1915" s="105"/>
      <c r="T1915" s="101"/>
      <c r="U1915" s="102"/>
      <c r="V1915" s="102"/>
      <c r="W1915" s="102"/>
      <c r="X1915" s="106"/>
      <c r="Z1915" s="107"/>
      <c r="AA1915" s="108"/>
      <c r="AB1915" s="108"/>
      <c r="AC1915" s="108"/>
      <c r="AD1915" s="109"/>
      <c r="AF1915" s="32" t="str">
        <f t="shared" si="472"/>
        <v/>
      </c>
      <c r="AG1915" s="31" t="str">
        <f t="shared" si="473"/>
        <v>?</v>
      </c>
      <c r="AH1915" s="31" t="str">
        <f t="shared" si="474"/>
        <v>?</v>
      </c>
      <c r="AI1915" s="31" t="str">
        <f t="shared" si="475"/>
        <v>?</v>
      </c>
      <c r="AJ1915" s="31" t="str">
        <f t="shared" si="476"/>
        <v>?</v>
      </c>
      <c r="AK1915" s="31" t="str">
        <f t="shared" si="477"/>
        <v>?</v>
      </c>
      <c r="AL1915" s="31" t="str">
        <f t="shared" si="478"/>
        <v>?</v>
      </c>
      <c r="AM1915" s="39" t="str">
        <f t="shared" si="479"/>
        <v/>
      </c>
      <c r="AN1915" s="31" t="str">
        <f t="shared" si="480"/>
        <v/>
      </c>
      <c r="AO1915" s="32" t="str">
        <f t="shared" si="481"/>
        <v/>
      </c>
      <c r="AP1915" s="32" t="str">
        <f t="shared" si="482"/>
        <v/>
      </c>
      <c r="AQ1915" s="32" t="str">
        <f t="shared" si="483"/>
        <v/>
      </c>
      <c r="AR1915" s="32" t="str">
        <f t="shared" si="484"/>
        <v/>
      </c>
      <c r="AS1915" s="32" t="str">
        <f t="shared" si="485"/>
        <v/>
      </c>
      <c r="AT1915" s="96" t="str">
        <f t="shared" si="486"/>
        <v xml:space="preserve"> </v>
      </c>
    </row>
    <row r="1916" spans="1:46" ht="14.25">
      <c r="A1916" s="84"/>
      <c r="B1916" s="101"/>
      <c r="C1916" s="102"/>
      <c r="D1916" s="102"/>
      <c r="E1916" s="102"/>
      <c r="F1916" s="103"/>
      <c r="H1916" s="104"/>
      <c r="J1916" s="101"/>
      <c r="K1916" s="102"/>
      <c r="L1916" s="102"/>
      <c r="M1916" s="102"/>
      <c r="N1916" s="102"/>
      <c r="O1916" s="102"/>
      <c r="P1916" s="102"/>
      <c r="Q1916" s="102"/>
      <c r="R1916" s="105"/>
      <c r="T1916" s="101"/>
      <c r="U1916" s="102"/>
      <c r="V1916" s="102"/>
      <c r="W1916" s="102"/>
      <c r="X1916" s="106"/>
      <c r="Z1916" s="107"/>
      <c r="AA1916" s="108"/>
      <c r="AB1916" s="108"/>
      <c r="AC1916" s="108"/>
      <c r="AD1916" s="109"/>
      <c r="AF1916" s="32" t="str">
        <f t="shared" si="472"/>
        <v/>
      </c>
      <c r="AG1916" s="31" t="str">
        <f t="shared" si="473"/>
        <v>?</v>
      </c>
      <c r="AH1916" s="31" t="str">
        <f t="shared" si="474"/>
        <v>?</v>
      </c>
      <c r="AI1916" s="31" t="str">
        <f t="shared" si="475"/>
        <v>?</v>
      </c>
      <c r="AJ1916" s="31" t="str">
        <f t="shared" si="476"/>
        <v>?</v>
      </c>
      <c r="AK1916" s="31" t="str">
        <f t="shared" si="477"/>
        <v>?</v>
      </c>
      <c r="AL1916" s="31" t="str">
        <f t="shared" si="478"/>
        <v>?</v>
      </c>
      <c r="AM1916" s="39" t="str">
        <f t="shared" si="479"/>
        <v/>
      </c>
      <c r="AN1916" s="31" t="str">
        <f t="shared" si="480"/>
        <v/>
      </c>
      <c r="AO1916" s="32" t="str">
        <f t="shared" si="481"/>
        <v/>
      </c>
      <c r="AP1916" s="32" t="str">
        <f t="shared" si="482"/>
        <v/>
      </c>
      <c r="AQ1916" s="32" t="str">
        <f t="shared" si="483"/>
        <v/>
      </c>
      <c r="AR1916" s="32" t="str">
        <f t="shared" si="484"/>
        <v/>
      </c>
      <c r="AS1916" s="32" t="str">
        <f t="shared" si="485"/>
        <v/>
      </c>
      <c r="AT1916" s="96" t="str">
        <f t="shared" si="486"/>
        <v xml:space="preserve"> </v>
      </c>
    </row>
    <row r="1917" spans="1:46" ht="14.25">
      <c r="A1917" s="84"/>
      <c r="B1917" s="101"/>
      <c r="C1917" s="102"/>
      <c r="D1917" s="102"/>
      <c r="E1917" s="102"/>
      <c r="F1917" s="103"/>
      <c r="H1917" s="104"/>
      <c r="J1917" s="101"/>
      <c r="K1917" s="102"/>
      <c r="L1917" s="102"/>
      <c r="M1917" s="102"/>
      <c r="N1917" s="102"/>
      <c r="O1917" s="102"/>
      <c r="P1917" s="102"/>
      <c r="Q1917" s="102"/>
      <c r="R1917" s="105"/>
      <c r="T1917" s="101"/>
      <c r="U1917" s="102"/>
      <c r="V1917" s="102"/>
      <c r="W1917" s="102"/>
      <c r="X1917" s="106"/>
      <c r="Z1917" s="107"/>
      <c r="AA1917" s="108"/>
      <c r="AB1917" s="108"/>
      <c r="AC1917" s="108"/>
      <c r="AD1917" s="109"/>
      <c r="AF1917" s="32" t="str">
        <f t="shared" si="472"/>
        <v/>
      </c>
      <c r="AG1917" s="31" t="str">
        <f t="shared" si="473"/>
        <v>?</v>
      </c>
      <c r="AH1917" s="31" t="str">
        <f t="shared" si="474"/>
        <v>?</v>
      </c>
      <c r="AI1917" s="31" t="str">
        <f t="shared" si="475"/>
        <v>?</v>
      </c>
      <c r="AJ1917" s="31" t="str">
        <f t="shared" si="476"/>
        <v>?</v>
      </c>
      <c r="AK1917" s="31" t="str">
        <f t="shared" si="477"/>
        <v>?</v>
      </c>
      <c r="AL1917" s="31" t="str">
        <f t="shared" si="478"/>
        <v>?</v>
      </c>
      <c r="AM1917" s="39" t="str">
        <f t="shared" si="479"/>
        <v/>
      </c>
      <c r="AN1917" s="31" t="str">
        <f t="shared" si="480"/>
        <v/>
      </c>
      <c r="AO1917" s="32" t="str">
        <f t="shared" si="481"/>
        <v/>
      </c>
      <c r="AP1917" s="32" t="str">
        <f t="shared" si="482"/>
        <v/>
      </c>
      <c r="AQ1917" s="32" t="str">
        <f t="shared" si="483"/>
        <v/>
      </c>
      <c r="AR1917" s="32" t="str">
        <f t="shared" si="484"/>
        <v/>
      </c>
      <c r="AS1917" s="32" t="str">
        <f t="shared" si="485"/>
        <v/>
      </c>
      <c r="AT1917" s="96" t="str">
        <f t="shared" si="486"/>
        <v xml:space="preserve"> </v>
      </c>
    </row>
    <row r="1918" spans="1:46" ht="14.25">
      <c r="A1918" s="84"/>
      <c r="B1918" s="101"/>
      <c r="C1918" s="102"/>
      <c r="D1918" s="102"/>
      <c r="E1918" s="102"/>
      <c r="F1918" s="103"/>
      <c r="H1918" s="104"/>
      <c r="J1918" s="101"/>
      <c r="K1918" s="102"/>
      <c r="L1918" s="102"/>
      <c r="M1918" s="102"/>
      <c r="N1918" s="102"/>
      <c r="O1918" s="102"/>
      <c r="P1918" s="102"/>
      <c r="Q1918" s="102"/>
      <c r="R1918" s="105"/>
      <c r="T1918" s="101"/>
      <c r="U1918" s="102"/>
      <c r="V1918" s="102"/>
      <c r="W1918" s="102"/>
      <c r="X1918" s="106"/>
      <c r="Z1918" s="107"/>
      <c r="AA1918" s="108"/>
      <c r="AB1918" s="108"/>
      <c r="AC1918" s="108"/>
      <c r="AD1918" s="109"/>
      <c r="AF1918" s="32" t="str">
        <f t="shared" si="472"/>
        <v/>
      </c>
      <c r="AG1918" s="31" t="str">
        <f t="shared" si="473"/>
        <v>?</v>
      </c>
      <c r="AH1918" s="31" t="str">
        <f t="shared" si="474"/>
        <v>?</v>
      </c>
      <c r="AI1918" s="31" t="str">
        <f t="shared" si="475"/>
        <v>?</v>
      </c>
      <c r="AJ1918" s="31" t="str">
        <f t="shared" si="476"/>
        <v>?</v>
      </c>
      <c r="AK1918" s="31" t="str">
        <f t="shared" si="477"/>
        <v>?</v>
      </c>
      <c r="AL1918" s="31" t="str">
        <f t="shared" si="478"/>
        <v>?</v>
      </c>
      <c r="AM1918" s="39" t="str">
        <f t="shared" si="479"/>
        <v/>
      </c>
      <c r="AN1918" s="31" t="str">
        <f t="shared" si="480"/>
        <v/>
      </c>
      <c r="AO1918" s="32" t="str">
        <f t="shared" si="481"/>
        <v/>
      </c>
      <c r="AP1918" s="32" t="str">
        <f t="shared" si="482"/>
        <v/>
      </c>
      <c r="AQ1918" s="32" t="str">
        <f t="shared" si="483"/>
        <v/>
      </c>
      <c r="AR1918" s="32" t="str">
        <f t="shared" si="484"/>
        <v/>
      </c>
      <c r="AS1918" s="32" t="str">
        <f t="shared" si="485"/>
        <v/>
      </c>
      <c r="AT1918" s="96" t="str">
        <f t="shared" si="486"/>
        <v xml:space="preserve"> </v>
      </c>
    </row>
    <row r="1919" spans="1:46" ht="14.25">
      <c r="A1919" s="84"/>
      <c r="B1919" s="101"/>
      <c r="C1919" s="102"/>
      <c r="D1919" s="102"/>
      <c r="E1919" s="102"/>
      <c r="F1919" s="103"/>
      <c r="H1919" s="104"/>
      <c r="J1919" s="101"/>
      <c r="K1919" s="102"/>
      <c r="L1919" s="102"/>
      <c r="M1919" s="102"/>
      <c r="N1919" s="102"/>
      <c r="O1919" s="102"/>
      <c r="P1919" s="102"/>
      <c r="Q1919" s="102"/>
      <c r="R1919" s="105"/>
      <c r="T1919" s="101"/>
      <c r="U1919" s="102"/>
      <c r="V1919" s="102"/>
      <c r="W1919" s="102"/>
      <c r="X1919" s="106"/>
      <c r="Z1919" s="107"/>
      <c r="AA1919" s="108"/>
      <c r="AB1919" s="108"/>
      <c r="AC1919" s="108"/>
      <c r="AD1919" s="109"/>
      <c r="AF1919" s="32" t="str">
        <f t="shared" si="472"/>
        <v/>
      </c>
      <c r="AG1919" s="31" t="str">
        <f t="shared" si="473"/>
        <v>?</v>
      </c>
      <c r="AH1919" s="31" t="str">
        <f t="shared" si="474"/>
        <v>?</v>
      </c>
      <c r="AI1919" s="31" t="str">
        <f t="shared" si="475"/>
        <v>?</v>
      </c>
      <c r="AJ1919" s="31" t="str">
        <f t="shared" si="476"/>
        <v>?</v>
      </c>
      <c r="AK1919" s="31" t="str">
        <f t="shared" si="477"/>
        <v>?</v>
      </c>
      <c r="AL1919" s="31" t="str">
        <f t="shared" si="478"/>
        <v>?</v>
      </c>
      <c r="AM1919" s="39" t="str">
        <f t="shared" si="479"/>
        <v/>
      </c>
      <c r="AN1919" s="31" t="str">
        <f t="shared" si="480"/>
        <v/>
      </c>
      <c r="AO1919" s="32" t="str">
        <f t="shared" si="481"/>
        <v/>
      </c>
      <c r="AP1919" s="32" t="str">
        <f t="shared" si="482"/>
        <v/>
      </c>
      <c r="AQ1919" s="32" t="str">
        <f t="shared" si="483"/>
        <v/>
      </c>
      <c r="AR1919" s="32" t="str">
        <f t="shared" si="484"/>
        <v/>
      </c>
      <c r="AS1919" s="32" t="str">
        <f t="shared" si="485"/>
        <v/>
      </c>
      <c r="AT1919" s="96" t="str">
        <f t="shared" si="486"/>
        <v xml:space="preserve"> </v>
      </c>
    </row>
    <row r="1920" spans="1:46" ht="14.25">
      <c r="A1920" s="84"/>
      <c r="B1920" s="101"/>
      <c r="C1920" s="102"/>
      <c r="D1920" s="102"/>
      <c r="E1920" s="102"/>
      <c r="F1920" s="103"/>
      <c r="H1920" s="104"/>
      <c r="J1920" s="101"/>
      <c r="K1920" s="102"/>
      <c r="L1920" s="102"/>
      <c r="M1920" s="102"/>
      <c r="N1920" s="102"/>
      <c r="O1920" s="102"/>
      <c r="P1920" s="102"/>
      <c r="Q1920" s="102"/>
      <c r="R1920" s="105"/>
      <c r="T1920" s="101"/>
      <c r="U1920" s="102"/>
      <c r="V1920" s="102"/>
      <c r="W1920" s="102"/>
      <c r="X1920" s="106"/>
      <c r="Z1920" s="107"/>
      <c r="AA1920" s="108"/>
      <c r="AB1920" s="108"/>
      <c r="AC1920" s="108"/>
      <c r="AD1920" s="109"/>
      <c r="AF1920" s="32" t="str">
        <f t="shared" si="472"/>
        <v/>
      </c>
      <c r="AG1920" s="31" t="str">
        <f t="shared" si="473"/>
        <v>?</v>
      </c>
      <c r="AH1920" s="31" t="str">
        <f t="shared" si="474"/>
        <v>?</v>
      </c>
      <c r="AI1920" s="31" t="str">
        <f t="shared" si="475"/>
        <v>?</v>
      </c>
      <c r="AJ1920" s="31" t="str">
        <f t="shared" si="476"/>
        <v>?</v>
      </c>
      <c r="AK1920" s="31" t="str">
        <f t="shared" si="477"/>
        <v>?</v>
      </c>
      <c r="AL1920" s="31" t="str">
        <f t="shared" si="478"/>
        <v>?</v>
      </c>
      <c r="AM1920" s="39" t="str">
        <f t="shared" si="479"/>
        <v/>
      </c>
      <c r="AN1920" s="31" t="str">
        <f t="shared" si="480"/>
        <v/>
      </c>
      <c r="AO1920" s="32" t="str">
        <f t="shared" si="481"/>
        <v/>
      </c>
      <c r="AP1920" s="32" t="str">
        <f t="shared" si="482"/>
        <v/>
      </c>
      <c r="AQ1920" s="32" t="str">
        <f t="shared" si="483"/>
        <v/>
      </c>
      <c r="AR1920" s="32" t="str">
        <f t="shared" si="484"/>
        <v/>
      </c>
      <c r="AS1920" s="32" t="str">
        <f t="shared" si="485"/>
        <v/>
      </c>
      <c r="AT1920" s="96" t="str">
        <f t="shared" si="486"/>
        <v xml:space="preserve"> </v>
      </c>
    </row>
    <row r="1921" spans="1:46" ht="14.25">
      <c r="A1921" s="84"/>
      <c r="B1921" s="101"/>
      <c r="C1921" s="102"/>
      <c r="D1921" s="102"/>
      <c r="E1921" s="102"/>
      <c r="F1921" s="103"/>
      <c r="H1921" s="104"/>
      <c r="J1921" s="101"/>
      <c r="K1921" s="102"/>
      <c r="L1921" s="102"/>
      <c r="M1921" s="102"/>
      <c r="N1921" s="102"/>
      <c r="O1921" s="102"/>
      <c r="P1921" s="102"/>
      <c r="Q1921" s="102"/>
      <c r="R1921" s="105"/>
      <c r="T1921" s="101"/>
      <c r="U1921" s="102"/>
      <c r="V1921" s="102"/>
      <c r="W1921" s="102"/>
      <c r="X1921" s="106"/>
      <c r="Z1921" s="107"/>
      <c r="AA1921" s="108"/>
      <c r="AB1921" s="108"/>
      <c r="AC1921" s="108"/>
      <c r="AD1921" s="109"/>
      <c r="AF1921" s="32" t="str">
        <f t="shared" si="472"/>
        <v/>
      </c>
      <c r="AG1921" s="31" t="str">
        <f t="shared" si="473"/>
        <v>?</v>
      </c>
      <c r="AH1921" s="31" t="str">
        <f t="shared" si="474"/>
        <v>?</v>
      </c>
      <c r="AI1921" s="31" t="str">
        <f t="shared" si="475"/>
        <v>?</v>
      </c>
      <c r="AJ1921" s="31" t="str">
        <f t="shared" si="476"/>
        <v>?</v>
      </c>
      <c r="AK1921" s="31" t="str">
        <f t="shared" si="477"/>
        <v>?</v>
      </c>
      <c r="AL1921" s="31" t="str">
        <f t="shared" si="478"/>
        <v>?</v>
      </c>
      <c r="AM1921" s="39" t="str">
        <f t="shared" si="479"/>
        <v/>
      </c>
      <c r="AN1921" s="31" t="str">
        <f t="shared" si="480"/>
        <v/>
      </c>
      <c r="AO1921" s="32" t="str">
        <f t="shared" si="481"/>
        <v/>
      </c>
      <c r="AP1921" s="32" t="str">
        <f t="shared" si="482"/>
        <v/>
      </c>
      <c r="AQ1921" s="32" t="str">
        <f t="shared" si="483"/>
        <v/>
      </c>
      <c r="AR1921" s="32" t="str">
        <f t="shared" si="484"/>
        <v/>
      </c>
      <c r="AS1921" s="32" t="str">
        <f t="shared" si="485"/>
        <v/>
      </c>
      <c r="AT1921" s="96" t="str">
        <f t="shared" si="486"/>
        <v xml:space="preserve"> </v>
      </c>
    </row>
    <row r="1922" spans="1:46" ht="14.25">
      <c r="A1922" s="84"/>
      <c r="B1922" s="101"/>
      <c r="C1922" s="102"/>
      <c r="D1922" s="102"/>
      <c r="E1922" s="102"/>
      <c r="F1922" s="103"/>
      <c r="H1922" s="104"/>
      <c r="J1922" s="101"/>
      <c r="K1922" s="102"/>
      <c r="L1922" s="102"/>
      <c r="M1922" s="102"/>
      <c r="N1922" s="102"/>
      <c r="O1922" s="102"/>
      <c r="P1922" s="102"/>
      <c r="Q1922" s="102"/>
      <c r="R1922" s="105"/>
      <c r="T1922" s="101"/>
      <c r="U1922" s="102"/>
      <c r="V1922" s="102"/>
      <c r="W1922" s="102"/>
      <c r="X1922" s="106"/>
      <c r="Z1922" s="107"/>
      <c r="AA1922" s="108"/>
      <c r="AB1922" s="108"/>
      <c r="AC1922" s="108"/>
      <c r="AD1922" s="109"/>
      <c r="AF1922" s="32" t="str">
        <f t="shared" si="472"/>
        <v/>
      </c>
      <c r="AG1922" s="31" t="str">
        <f t="shared" si="473"/>
        <v>?</v>
      </c>
      <c r="AH1922" s="31" t="str">
        <f t="shared" si="474"/>
        <v>?</v>
      </c>
      <c r="AI1922" s="31" t="str">
        <f t="shared" si="475"/>
        <v>?</v>
      </c>
      <c r="AJ1922" s="31" t="str">
        <f t="shared" si="476"/>
        <v>?</v>
      </c>
      <c r="AK1922" s="31" t="str">
        <f t="shared" si="477"/>
        <v>?</v>
      </c>
      <c r="AL1922" s="31" t="str">
        <f t="shared" si="478"/>
        <v>?</v>
      </c>
      <c r="AM1922" s="39" t="str">
        <f t="shared" si="479"/>
        <v/>
      </c>
      <c r="AN1922" s="31" t="str">
        <f t="shared" si="480"/>
        <v/>
      </c>
      <c r="AO1922" s="32" t="str">
        <f t="shared" si="481"/>
        <v/>
      </c>
      <c r="AP1922" s="32" t="str">
        <f t="shared" si="482"/>
        <v/>
      </c>
      <c r="AQ1922" s="32" t="str">
        <f t="shared" si="483"/>
        <v/>
      </c>
      <c r="AR1922" s="32" t="str">
        <f t="shared" si="484"/>
        <v/>
      </c>
      <c r="AS1922" s="32" t="str">
        <f t="shared" si="485"/>
        <v/>
      </c>
      <c r="AT1922" s="96" t="str">
        <f t="shared" si="486"/>
        <v xml:space="preserve"> </v>
      </c>
    </row>
    <row r="1923" spans="1:46" ht="14.25">
      <c r="A1923" s="84"/>
      <c r="B1923" s="101"/>
      <c r="C1923" s="102"/>
      <c r="D1923" s="102"/>
      <c r="E1923" s="102"/>
      <c r="F1923" s="103"/>
      <c r="H1923" s="104"/>
      <c r="J1923" s="101"/>
      <c r="K1923" s="102"/>
      <c r="L1923" s="102"/>
      <c r="M1923" s="102"/>
      <c r="N1923" s="102"/>
      <c r="O1923" s="102"/>
      <c r="P1923" s="102"/>
      <c r="Q1923" s="102"/>
      <c r="R1923" s="105"/>
      <c r="T1923" s="101"/>
      <c r="U1923" s="102"/>
      <c r="V1923" s="102"/>
      <c r="W1923" s="102"/>
      <c r="X1923" s="106"/>
      <c r="Z1923" s="107"/>
      <c r="AA1923" s="108"/>
      <c r="AB1923" s="108"/>
      <c r="AC1923" s="108"/>
      <c r="AD1923" s="109"/>
      <c r="AF1923" s="32" t="str">
        <f t="shared" si="472"/>
        <v/>
      </c>
      <c r="AG1923" s="31" t="str">
        <f t="shared" si="473"/>
        <v>?</v>
      </c>
      <c r="AH1923" s="31" t="str">
        <f t="shared" si="474"/>
        <v>?</v>
      </c>
      <c r="AI1923" s="31" t="str">
        <f t="shared" si="475"/>
        <v>?</v>
      </c>
      <c r="AJ1923" s="31" t="str">
        <f t="shared" si="476"/>
        <v>?</v>
      </c>
      <c r="AK1923" s="31" t="str">
        <f t="shared" si="477"/>
        <v>?</v>
      </c>
      <c r="AL1923" s="31" t="str">
        <f t="shared" si="478"/>
        <v>?</v>
      </c>
      <c r="AM1923" s="39" t="str">
        <f t="shared" si="479"/>
        <v/>
      </c>
      <c r="AN1923" s="31" t="str">
        <f t="shared" si="480"/>
        <v/>
      </c>
      <c r="AO1923" s="32" t="str">
        <f t="shared" si="481"/>
        <v/>
      </c>
      <c r="AP1923" s="32" t="str">
        <f t="shared" si="482"/>
        <v/>
      </c>
      <c r="AQ1923" s="32" t="str">
        <f t="shared" si="483"/>
        <v/>
      </c>
      <c r="AR1923" s="32" t="str">
        <f t="shared" si="484"/>
        <v/>
      </c>
      <c r="AS1923" s="32" t="str">
        <f t="shared" si="485"/>
        <v/>
      </c>
      <c r="AT1923" s="96" t="str">
        <f t="shared" si="486"/>
        <v xml:space="preserve"> </v>
      </c>
    </row>
    <row r="1924" spans="1:46" ht="14.25">
      <c r="A1924" s="84"/>
      <c r="B1924" s="101"/>
      <c r="C1924" s="102"/>
      <c r="D1924" s="102"/>
      <c r="E1924" s="102"/>
      <c r="F1924" s="103"/>
      <c r="H1924" s="104"/>
      <c r="J1924" s="101"/>
      <c r="K1924" s="102"/>
      <c r="L1924" s="102"/>
      <c r="M1924" s="102"/>
      <c r="N1924" s="102"/>
      <c r="O1924" s="102"/>
      <c r="P1924" s="102"/>
      <c r="Q1924" s="102"/>
      <c r="R1924" s="105"/>
      <c r="T1924" s="101"/>
      <c r="U1924" s="102"/>
      <c r="V1924" s="102"/>
      <c r="W1924" s="102"/>
      <c r="X1924" s="106"/>
      <c r="Z1924" s="107"/>
      <c r="AA1924" s="108"/>
      <c r="AB1924" s="108"/>
      <c r="AC1924" s="108"/>
      <c r="AD1924" s="109"/>
      <c r="AF1924" s="32" t="str">
        <f t="shared" si="472"/>
        <v/>
      </c>
      <c r="AG1924" s="31" t="str">
        <f t="shared" si="473"/>
        <v>?</v>
      </c>
      <c r="AH1924" s="31" t="str">
        <f t="shared" si="474"/>
        <v>?</v>
      </c>
      <c r="AI1924" s="31" t="str">
        <f t="shared" si="475"/>
        <v>?</v>
      </c>
      <c r="AJ1924" s="31" t="str">
        <f t="shared" si="476"/>
        <v>?</v>
      </c>
      <c r="AK1924" s="31" t="str">
        <f t="shared" si="477"/>
        <v>?</v>
      </c>
      <c r="AL1924" s="31" t="str">
        <f t="shared" si="478"/>
        <v>?</v>
      </c>
      <c r="AM1924" s="39" t="str">
        <f t="shared" si="479"/>
        <v/>
      </c>
      <c r="AN1924" s="31" t="str">
        <f t="shared" si="480"/>
        <v/>
      </c>
      <c r="AO1924" s="32" t="str">
        <f t="shared" si="481"/>
        <v/>
      </c>
      <c r="AP1924" s="32" t="str">
        <f t="shared" si="482"/>
        <v/>
      </c>
      <c r="AQ1924" s="32" t="str">
        <f t="shared" si="483"/>
        <v/>
      </c>
      <c r="AR1924" s="32" t="str">
        <f t="shared" si="484"/>
        <v/>
      </c>
      <c r="AS1924" s="32" t="str">
        <f t="shared" si="485"/>
        <v/>
      </c>
      <c r="AT1924" s="96" t="str">
        <f t="shared" si="486"/>
        <v xml:space="preserve"> </v>
      </c>
    </row>
    <row r="1925" spans="1:46" ht="14.25">
      <c r="A1925" s="84"/>
      <c r="B1925" s="101"/>
      <c r="C1925" s="102"/>
      <c r="D1925" s="102"/>
      <c r="E1925" s="102"/>
      <c r="F1925" s="103"/>
      <c r="H1925" s="104"/>
      <c r="J1925" s="101"/>
      <c r="K1925" s="102"/>
      <c r="L1925" s="102"/>
      <c r="M1925" s="102"/>
      <c r="N1925" s="102"/>
      <c r="O1925" s="102"/>
      <c r="P1925" s="102"/>
      <c r="Q1925" s="102"/>
      <c r="R1925" s="105"/>
      <c r="T1925" s="101"/>
      <c r="U1925" s="102"/>
      <c r="V1925" s="102"/>
      <c r="W1925" s="102"/>
      <c r="X1925" s="106"/>
      <c r="Z1925" s="107"/>
      <c r="AA1925" s="108"/>
      <c r="AB1925" s="108"/>
      <c r="AC1925" s="108"/>
      <c r="AD1925" s="109"/>
      <c r="AF1925" s="32" t="str">
        <f t="shared" si="472"/>
        <v/>
      </c>
      <c r="AG1925" s="31" t="str">
        <f t="shared" si="473"/>
        <v>?</v>
      </c>
      <c r="AH1925" s="31" t="str">
        <f t="shared" si="474"/>
        <v>?</v>
      </c>
      <c r="AI1925" s="31" t="str">
        <f t="shared" si="475"/>
        <v>?</v>
      </c>
      <c r="AJ1925" s="31" t="str">
        <f t="shared" si="476"/>
        <v>?</v>
      </c>
      <c r="AK1925" s="31" t="str">
        <f t="shared" si="477"/>
        <v>?</v>
      </c>
      <c r="AL1925" s="31" t="str">
        <f t="shared" si="478"/>
        <v>?</v>
      </c>
      <c r="AM1925" s="39" t="str">
        <f t="shared" si="479"/>
        <v/>
      </c>
      <c r="AN1925" s="31" t="str">
        <f t="shared" si="480"/>
        <v/>
      </c>
      <c r="AO1925" s="32" t="str">
        <f t="shared" si="481"/>
        <v/>
      </c>
      <c r="AP1925" s="32" t="str">
        <f t="shared" si="482"/>
        <v/>
      </c>
      <c r="AQ1925" s="32" t="str">
        <f t="shared" si="483"/>
        <v/>
      </c>
      <c r="AR1925" s="32" t="str">
        <f t="shared" si="484"/>
        <v/>
      </c>
      <c r="AS1925" s="32" t="str">
        <f t="shared" si="485"/>
        <v/>
      </c>
      <c r="AT1925" s="96" t="str">
        <f t="shared" si="486"/>
        <v xml:space="preserve"> </v>
      </c>
    </row>
    <row r="1926" spans="1:46" ht="14.25">
      <c r="A1926" s="84"/>
      <c r="B1926" s="101"/>
      <c r="C1926" s="102"/>
      <c r="D1926" s="102"/>
      <c r="E1926" s="102"/>
      <c r="F1926" s="103"/>
      <c r="H1926" s="104"/>
      <c r="J1926" s="101"/>
      <c r="K1926" s="102"/>
      <c r="L1926" s="102"/>
      <c r="M1926" s="102"/>
      <c r="N1926" s="102"/>
      <c r="O1926" s="102"/>
      <c r="P1926" s="102"/>
      <c r="Q1926" s="102"/>
      <c r="R1926" s="105"/>
      <c r="T1926" s="101"/>
      <c r="U1926" s="102"/>
      <c r="V1926" s="102"/>
      <c r="W1926" s="102"/>
      <c r="X1926" s="106"/>
      <c r="Z1926" s="107"/>
      <c r="AA1926" s="108"/>
      <c r="AB1926" s="108"/>
      <c r="AC1926" s="108"/>
      <c r="AD1926" s="109"/>
      <c r="AF1926" s="32" t="str">
        <f t="shared" si="472"/>
        <v/>
      </c>
      <c r="AG1926" s="31" t="str">
        <f t="shared" si="473"/>
        <v>?</v>
      </c>
      <c r="AH1926" s="31" t="str">
        <f t="shared" si="474"/>
        <v>?</v>
      </c>
      <c r="AI1926" s="31" t="str">
        <f t="shared" si="475"/>
        <v>?</v>
      </c>
      <c r="AJ1926" s="31" t="str">
        <f t="shared" si="476"/>
        <v>?</v>
      </c>
      <c r="AK1926" s="31" t="str">
        <f t="shared" si="477"/>
        <v>?</v>
      </c>
      <c r="AL1926" s="31" t="str">
        <f t="shared" si="478"/>
        <v>?</v>
      </c>
      <c r="AM1926" s="39" t="str">
        <f t="shared" si="479"/>
        <v/>
      </c>
      <c r="AN1926" s="31" t="str">
        <f t="shared" si="480"/>
        <v/>
      </c>
      <c r="AO1926" s="32" t="str">
        <f t="shared" si="481"/>
        <v/>
      </c>
      <c r="AP1926" s="32" t="str">
        <f t="shared" si="482"/>
        <v/>
      </c>
      <c r="AQ1926" s="32" t="str">
        <f t="shared" si="483"/>
        <v/>
      </c>
      <c r="AR1926" s="32" t="str">
        <f t="shared" si="484"/>
        <v/>
      </c>
      <c r="AS1926" s="32" t="str">
        <f t="shared" si="485"/>
        <v/>
      </c>
      <c r="AT1926" s="96" t="str">
        <f t="shared" si="486"/>
        <v xml:space="preserve"> </v>
      </c>
    </row>
    <row r="1927" spans="1:46" ht="14.25">
      <c r="A1927" s="84"/>
      <c r="B1927" s="101"/>
      <c r="C1927" s="102"/>
      <c r="D1927" s="102"/>
      <c r="E1927" s="102"/>
      <c r="F1927" s="103"/>
      <c r="H1927" s="104"/>
      <c r="J1927" s="101"/>
      <c r="K1927" s="102"/>
      <c r="L1927" s="102"/>
      <c r="M1927" s="102"/>
      <c r="N1927" s="102"/>
      <c r="O1927" s="102"/>
      <c r="P1927" s="102"/>
      <c r="Q1927" s="102"/>
      <c r="R1927" s="105"/>
      <c r="T1927" s="101"/>
      <c r="U1927" s="102"/>
      <c r="V1927" s="102"/>
      <c r="W1927" s="102"/>
      <c r="X1927" s="106"/>
      <c r="Z1927" s="107"/>
      <c r="AA1927" s="108"/>
      <c r="AB1927" s="108"/>
      <c r="AC1927" s="108"/>
      <c r="AD1927" s="109"/>
      <c r="AF1927" s="32" t="str">
        <f t="shared" si="472"/>
        <v/>
      </c>
      <c r="AG1927" s="31" t="str">
        <f t="shared" si="473"/>
        <v>?</v>
      </c>
      <c r="AH1927" s="31" t="str">
        <f t="shared" si="474"/>
        <v>?</v>
      </c>
      <c r="AI1927" s="31" t="str">
        <f t="shared" si="475"/>
        <v>?</v>
      </c>
      <c r="AJ1927" s="31" t="str">
        <f t="shared" si="476"/>
        <v>?</v>
      </c>
      <c r="AK1927" s="31" t="str">
        <f t="shared" si="477"/>
        <v>?</v>
      </c>
      <c r="AL1927" s="31" t="str">
        <f t="shared" si="478"/>
        <v>?</v>
      </c>
      <c r="AM1927" s="39" t="str">
        <f t="shared" si="479"/>
        <v/>
      </c>
      <c r="AN1927" s="31" t="str">
        <f t="shared" si="480"/>
        <v/>
      </c>
      <c r="AO1927" s="32" t="str">
        <f t="shared" si="481"/>
        <v/>
      </c>
      <c r="AP1927" s="32" t="str">
        <f t="shared" si="482"/>
        <v/>
      </c>
      <c r="AQ1927" s="32" t="str">
        <f t="shared" si="483"/>
        <v/>
      </c>
      <c r="AR1927" s="32" t="str">
        <f t="shared" si="484"/>
        <v/>
      </c>
      <c r="AS1927" s="32" t="str">
        <f t="shared" si="485"/>
        <v/>
      </c>
      <c r="AT1927" s="96" t="str">
        <f t="shared" si="486"/>
        <v xml:space="preserve"> </v>
      </c>
    </row>
    <row r="1928" spans="1:46" ht="14.25">
      <c r="A1928" s="84"/>
      <c r="B1928" s="101"/>
      <c r="C1928" s="102"/>
      <c r="D1928" s="102"/>
      <c r="E1928" s="102"/>
      <c r="F1928" s="103"/>
      <c r="H1928" s="104"/>
      <c r="J1928" s="101"/>
      <c r="K1928" s="102"/>
      <c r="L1928" s="102"/>
      <c r="M1928" s="102"/>
      <c r="N1928" s="102"/>
      <c r="O1928" s="102"/>
      <c r="P1928" s="102"/>
      <c r="Q1928" s="102"/>
      <c r="R1928" s="105"/>
      <c r="T1928" s="101"/>
      <c r="U1928" s="102"/>
      <c r="V1928" s="102"/>
      <c r="W1928" s="102"/>
      <c r="X1928" s="106"/>
      <c r="Z1928" s="107"/>
      <c r="AA1928" s="108"/>
      <c r="AB1928" s="108"/>
      <c r="AC1928" s="108"/>
      <c r="AD1928" s="109"/>
      <c r="AF1928" s="32" t="str">
        <f t="shared" si="472"/>
        <v/>
      </c>
      <c r="AG1928" s="31" t="str">
        <f t="shared" si="473"/>
        <v>?</v>
      </c>
      <c r="AH1928" s="31" t="str">
        <f t="shared" si="474"/>
        <v>?</v>
      </c>
      <c r="AI1928" s="31" t="str">
        <f t="shared" si="475"/>
        <v>?</v>
      </c>
      <c r="AJ1928" s="31" t="str">
        <f t="shared" si="476"/>
        <v>?</v>
      </c>
      <c r="AK1928" s="31" t="str">
        <f t="shared" si="477"/>
        <v>?</v>
      </c>
      <c r="AL1928" s="31" t="str">
        <f t="shared" si="478"/>
        <v>?</v>
      </c>
      <c r="AM1928" s="39" t="str">
        <f t="shared" si="479"/>
        <v/>
      </c>
      <c r="AN1928" s="31" t="str">
        <f t="shared" si="480"/>
        <v/>
      </c>
      <c r="AO1928" s="32" t="str">
        <f t="shared" si="481"/>
        <v/>
      </c>
      <c r="AP1928" s="32" t="str">
        <f t="shared" si="482"/>
        <v/>
      </c>
      <c r="AQ1928" s="32" t="str">
        <f t="shared" si="483"/>
        <v/>
      </c>
      <c r="AR1928" s="32" t="str">
        <f t="shared" si="484"/>
        <v/>
      </c>
      <c r="AS1928" s="32" t="str">
        <f t="shared" si="485"/>
        <v/>
      </c>
      <c r="AT1928" s="96" t="str">
        <f t="shared" si="486"/>
        <v xml:space="preserve"> </v>
      </c>
    </row>
    <row r="1929" spans="1:46" ht="14.25">
      <c r="A1929" s="84"/>
      <c r="B1929" s="101"/>
      <c r="C1929" s="102"/>
      <c r="D1929" s="102"/>
      <c r="E1929" s="102"/>
      <c r="F1929" s="103"/>
      <c r="H1929" s="104"/>
      <c r="J1929" s="101"/>
      <c r="K1929" s="102"/>
      <c r="L1929" s="102"/>
      <c r="M1929" s="102"/>
      <c r="N1929" s="102"/>
      <c r="O1929" s="102"/>
      <c r="P1929" s="102"/>
      <c r="Q1929" s="102"/>
      <c r="R1929" s="105"/>
      <c r="T1929" s="101"/>
      <c r="U1929" s="102"/>
      <c r="V1929" s="102"/>
      <c r="W1929" s="102"/>
      <c r="X1929" s="106"/>
      <c r="Z1929" s="107"/>
      <c r="AA1929" s="108"/>
      <c r="AB1929" s="108"/>
      <c r="AC1929" s="108"/>
      <c r="AD1929" s="109"/>
      <c r="AF1929" s="32" t="str">
        <f t="shared" si="472"/>
        <v/>
      </c>
      <c r="AG1929" s="31" t="str">
        <f t="shared" si="473"/>
        <v>?</v>
      </c>
      <c r="AH1929" s="31" t="str">
        <f t="shared" si="474"/>
        <v>?</v>
      </c>
      <c r="AI1929" s="31" t="str">
        <f t="shared" si="475"/>
        <v>?</v>
      </c>
      <c r="AJ1929" s="31" t="str">
        <f t="shared" si="476"/>
        <v>?</v>
      </c>
      <c r="AK1929" s="31" t="str">
        <f t="shared" si="477"/>
        <v>?</v>
      </c>
      <c r="AL1929" s="31" t="str">
        <f t="shared" si="478"/>
        <v>?</v>
      </c>
      <c r="AM1929" s="39" t="str">
        <f t="shared" si="479"/>
        <v/>
      </c>
      <c r="AN1929" s="31" t="str">
        <f t="shared" si="480"/>
        <v/>
      </c>
      <c r="AO1929" s="32" t="str">
        <f t="shared" si="481"/>
        <v/>
      </c>
      <c r="AP1929" s="32" t="str">
        <f t="shared" si="482"/>
        <v/>
      </c>
      <c r="AQ1929" s="32" t="str">
        <f t="shared" si="483"/>
        <v/>
      </c>
      <c r="AR1929" s="32" t="str">
        <f t="shared" si="484"/>
        <v/>
      </c>
      <c r="AS1929" s="32" t="str">
        <f t="shared" si="485"/>
        <v/>
      </c>
      <c r="AT1929" s="96" t="str">
        <f t="shared" si="486"/>
        <v xml:space="preserve"> </v>
      </c>
    </row>
    <row r="1930" spans="1:46" ht="14.25">
      <c r="A1930" s="84"/>
      <c r="B1930" s="101"/>
      <c r="C1930" s="102"/>
      <c r="D1930" s="102"/>
      <c r="E1930" s="102"/>
      <c r="F1930" s="103"/>
      <c r="H1930" s="104"/>
      <c r="J1930" s="101"/>
      <c r="K1930" s="102"/>
      <c r="L1930" s="102"/>
      <c r="M1930" s="102"/>
      <c r="N1930" s="102"/>
      <c r="O1930" s="102"/>
      <c r="P1930" s="102"/>
      <c r="Q1930" s="102"/>
      <c r="R1930" s="105"/>
      <c r="T1930" s="101"/>
      <c r="U1930" s="102"/>
      <c r="V1930" s="102"/>
      <c r="W1930" s="102"/>
      <c r="X1930" s="106"/>
      <c r="Z1930" s="107"/>
      <c r="AA1930" s="108"/>
      <c r="AB1930" s="108"/>
      <c r="AC1930" s="108"/>
      <c r="AD1930" s="109"/>
      <c r="AF1930" s="32" t="str">
        <f t="shared" si="472"/>
        <v/>
      </c>
      <c r="AG1930" s="31" t="str">
        <f t="shared" si="473"/>
        <v>?</v>
      </c>
      <c r="AH1930" s="31" t="str">
        <f t="shared" si="474"/>
        <v>?</v>
      </c>
      <c r="AI1930" s="31" t="str">
        <f t="shared" si="475"/>
        <v>?</v>
      </c>
      <c r="AJ1930" s="31" t="str">
        <f t="shared" si="476"/>
        <v>?</v>
      </c>
      <c r="AK1930" s="31" t="str">
        <f t="shared" si="477"/>
        <v>?</v>
      </c>
      <c r="AL1930" s="31" t="str">
        <f t="shared" si="478"/>
        <v>?</v>
      </c>
      <c r="AM1930" s="39" t="str">
        <f t="shared" si="479"/>
        <v/>
      </c>
      <c r="AN1930" s="31" t="str">
        <f t="shared" si="480"/>
        <v/>
      </c>
      <c r="AO1930" s="32" t="str">
        <f t="shared" si="481"/>
        <v/>
      </c>
      <c r="AP1930" s="32" t="str">
        <f t="shared" si="482"/>
        <v/>
      </c>
      <c r="AQ1930" s="32" t="str">
        <f t="shared" si="483"/>
        <v/>
      </c>
      <c r="AR1930" s="32" t="str">
        <f t="shared" si="484"/>
        <v/>
      </c>
      <c r="AS1930" s="32" t="str">
        <f t="shared" si="485"/>
        <v/>
      </c>
      <c r="AT1930" s="96" t="str">
        <f t="shared" si="486"/>
        <v xml:space="preserve"> </v>
      </c>
    </row>
    <row r="1931" spans="1:46" ht="14.25">
      <c r="A1931" s="84"/>
      <c r="B1931" s="101"/>
      <c r="C1931" s="102"/>
      <c r="D1931" s="102"/>
      <c r="E1931" s="102"/>
      <c r="F1931" s="103"/>
      <c r="H1931" s="104"/>
      <c r="J1931" s="101"/>
      <c r="K1931" s="102"/>
      <c r="L1931" s="102"/>
      <c r="M1931" s="102"/>
      <c r="N1931" s="102"/>
      <c r="O1931" s="102"/>
      <c r="P1931" s="102"/>
      <c r="Q1931" s="102"/>
      <c r="R1931" s="105"/>
      <c r="T1931" s="101"/>
      <c r="U1931" s="102"/>
      <c r="V1931" s="102"/>
      <c r="W1931" s="102"/>
      <c r="X1931" s="106"/>
      <c r="Z1931" s="107"/>
      <c r="AA1931" s="108"/>
      <c r="AB1931" s="108"/>
      <c r="AC1931" s="108"/>
      <c r="AD1931" s="109"/>
      <c r="AF1931" s="32" t="str">
        <f t="shared" si="472"/>
        <v/>
      </c>
      <c r="AG1931" s="31" t="str">
        <f t="shared" si="473"/>
        <v>?</v>
      </c>
      <c r="AH1931" s="31" t="str">
        <f t="shared" si="474"/>
        <v>?</v>
      </c>
      <c r="AI1931" s="31" t="str">
        <f t="shared" si="475"/>
        <v>?</v>
      </c>
      <c r="AJ1931" s="31" t="str">
        <f t="shared" si="476"/>
        <v>?</v>
      </c>
      <c r="AK1931" s="31" t="str">
        <f t="shared" si="477"/>
        <v>?</v>
      </c>
      <c r="AL1931" s="31" t="str">
        <f t="shared" si="478"/>
        <v>?</v>
      </c>
      <c r="AM1931" s="39" t="str">
        <f t="shared" si="479"/>
        <v/>
      </c>
      <c r="AN1931" s="31" t="str">
        <f t="shared" si="480"/>
        <v/>
      </c>
      <c r="AO1931" s="32" t="str">
        <f t="shared" si="481"/>
        <v/>
      </c>
      <c r="AP1931" s="32" t="str">
        <f t="shared" si="482"/>
        <v/>
      </c>
      <c r="AQ1931" s="32" t="str">
        <f t="shared" si="483"/>
        <v/>
      </c>
      <c r="AR1931" s="32" t="str">
        <f t="shared" si="484"/>
        <v/>
      </c>
      <c r="AS1931" s="32" t="str">
        <f t="shared" si="485"/>
        <v/>
      </c>
      <c r="AT1931" s="96" t="str">
        <f t="shared" si="486"/>
        <v xml:space="preserve"> </v>
      </c>
    </row>
    <row r="1932" spans="1:46" ht="14.25">
      <c r="A1932" s="84"/>
      <c r="B1932" s="101"/>
      <c r="C1932" s="102"/>
      <c r="D1932" s="102"/>
      <c r="E1932" s="102"/>
      <c r="F1932" s="103"/>
      <c r="H1932" s="104"/>
      <c r="J1932" s="101"/>
      <c r="K1932" s="102"/>
      <c r="L1932" s="102"/>
      <c r="M1932" s="102"/>
      <c r="N1932" s="102"/>
      <c r="O1932" s="102"/>
      <c r="P1932" s="102"/>
      <c r="Q1932" s="102"/>
      <c r="R1932" s="105"/>
      <c r="T1932" s="101"/>
      <c r="U1932" s="102"/>
      <c r="V1932" s="102"/>
      <c r="W1932" s="102"/>
      <c r="X1932" s="106"/>
      <c r="Z1932" s="107"/>
      <c r="AA1932" s="108"/>
      <c r="AB1932" s="108"/>
      <c r="AC1932" s="108"/>
      <c r="AD1932" s="109"/>
      <c r="AF1932" s="32" t="str">
        <f t="shared" si="472"/>
        <v/>
      </c>
      <c r="AG1932" s="31" t="str">
        <f t="shared" si="473"/>
        <v>?</v>
      </c>
      <c r="AH1932" s="31" t="str">
        <f t="shared" si="474"/>
        <v>?</v>
      </c>
      <c r="AI1932" s="31" t="str">
        <f t="shared" si="475"/>
        <v>?</v>
      </c>
      <c r="AJ1932" s="31" t="str">
        <f t="shared" si="476"/>
        <v>?</v>
      </c>
      <c r="AK1932" s="31" t="str">
        <f t="shared" si="477"/>
        <v>?</v>
      </c>
      <c r="AL1932" s="31" t="str">
        <f t="shared" si="478"/>
        <v>?</v>
      </c>
      <c r="AM1932" s="39" t="str">
        <f t="shared" si="479"/>
        <v/>
      </c>
      <c r="AN1932" s="31" t="str">
        <f t="shared" si="480"/>
        <v/>
      </c>
      <c r="AO1932" s="32" t="str">
        <f t="shared" si="481"/>
        <v/>
      </c>
      <c r="AP1932" s="32" t="str">
        <f t="shared" si="482"/>
        <v/>
      </c>
      <c r="AQ1932" s="32" t="str">
        <f t="shared" si="483"/>
        <v/>
      </c>
      <c r="AR1932" s="32" t="str">
        <f t="shared" si="484"/>
        <v/>
      </c>
      <c r="AS1932" s="32" t="str">
        <f t="shared" si="485"/>
        <v/>
      </c>
      <c r="AT1932" s="96" t="str">
        <f t="shared" si="486"/>
        <v xml:space="preserve"> </v>
      </c>
    </row>
    <row r="1933" spans="1:46" ht="14.25">
      <c r="A1933" s="84"/>
      <c r="B1933" s="101"/>
      <c r="C1933" s="102"/>
      <c r="D1933" s="102"/>
      <c r="E1933" s="102"/>
      <c r="F1933" s="103"/>
      <c r="H1933" s="104"/>
      <c r="J1933" s="101"/>
      <c r="K1933" s="102"/>
      <c r="L1933" s="102"/>
      <c r="M1933" s="102"/>
      <c r="N1933" s="102"/>
      <c r="O1933" s="102"/>
      <c r="P1933" s="102"/>
      <c r="Q1933" s="102"/>
      <c r="R1933" s="105"/>
      <c r="T1933" s="101"/>
      <c r="U1933" s="102"/>
      <c r="V1933" s="102"/>
      <c r="W1933" s="102"/>
      <c r="X1933" s="106"/>
      <c r="Z1933" s="107"/>
      <c r="AA1933" s="108"/>
      <c r="AB1933" s="108"/>
      <c r="AC1933" s="108"/>
      <c r="AD1933" s="109"/>
      <c r="AF1933" s="32" t="str">
        <f t="shared" si="472"/>
        <v/>
      </c>
      <c r="AG1933" s="31" t="str">
        <f t="shared" si="473"/>
        <v>?</v>
      </c>
      <c r="AH1933" s="31" t="str">
        <f t="shared" si="474"/>
        <v>?</v>
      </c>
      <c r="AI1933" s="31" t="str">
        <f t="shared" si="475"/>
        <v>?</v>
      </c>
      <c r="AJ1933" s="31" t="str">
        <f t="shared" si="476"/>
        <v>?</v>
      </c>
      <c r="AK1933" s="31" t="str">
        <f t="shared" si="477"/>
        <v>?</v>
      </c>
      <c r="AL1933" s="31" t="str">
        <f t="shared" si="478"/>
        <v>?</v>
      </c>
      <c r="AM1933" s="39" t="str">
        <f t="shared" si="479"/>
        <v/>
      </c>
      <c r="AN1933" s="31" t="str">
        <f t="shared" si="480"/>
        <v/>
      </c>
      <c r="AO1933" s="32" t="str">
        <f t="shared" si="481"/>
        <v/>
      </c>
      <c r="AP1933" s="32" t="str">
        <f t="shared" si="482"/>
        <v/>
      </c>
      <c r="AQ1933" s="32" t="str">
        <f t="shared" si="483"/>
        <v/>
      </c>
      <c r="AR1933" s="32" t="str">
        <f t="shared" si="484"/>
        <v/>
      </c>
      <c r="AS1933" s="32" t="str">
        <f t="shared" si="485"/>
        <v/>
      </c>
      <c r="AT1933" s="96" t="str">
        <f t="shared" si="486"/>
        <v xml:space="preserve"> </v>
      </c>
    </row>
    <row r="1934" spans="1:46" ht="14.25">
      <c r="A1934" s="84"/>
      <c r="B1934" s="101"/>
      <c r="C1934" s="102"/>
      <c r="D1934" s="102"/>
      <c r="E1934" s="102"/>
      <c r="F1934" s="103"/>
      <c r="H1934" s="104"/>
      <c r="J1934" s="101"/>
      <c r="K1934" s="102"/>
      <c r="L1934" s="102"/>
      <c r="M1934" s="102"/>
      <c r="N1934" s="102"/>
      <c r="O1934" s="102"/>
      <c r="P1934" s="102"/>
      <c r="Q1934" s="102"/>
      <c r="R1934" s="105"/>
      <c r="T1934" s="101"/>
      <c r="U1934" s="102"/>
      <c r="V1934" s="102"/>
      <c r="W1934" s="102"/>
      <c r="X1934" s="106"/>
      <c r="Z1934" s="107"/>
      <c r="AA1934" s="108"/>
      <c r="AB1934" s="108"/>
      <c r="AC1934" s="108"/>
      <c r="AD1934" s="109"/>
      <c r="AF1934" s="32" t="str">
        <f t="shared" si="472"/>
        <v/>
      </c>
      <c r="AG1934" s="31" t="str">
        <f t="shared" si="473"/>
        <v>?</v>
      </c>
      <c r="AH1934" s="31" t="str">
        <f t="shared" si="474"/>
        <v>?</v>
      </c>
      <c r="AI1934" s="31" t="str">
        <f t="shared" si="475"/>
        <v>?</v>
      </c>
      <c r="AJ1934" s="31" t="str">
        <f t="shared" si="476"/>
        <v>?</v>
      </c>
      <c r="AK1934" s="31" t="str">
        <f t="shared" si="477"/>
        <v>?</v>
      </c>
      <c r="AL1934" s="31" t="str">
        <f t="shared" si="478"/>
        <v>?</v>
      </c>
      <c r="AM1934" s="39" t="str">
        <f t="shared" si="479"/>
        <v/>
      </c>
      <c r="AN1934" s="31" t="str">
        <f t="shared" si="480"/>
        <v/>
      </c>
      <c r="AO1934" s="32" t="str">
        <f t="shared" si="481"/>
        <v/>
      </c>
      <c r="AP1934" s="32" t="str">
        <f t="shared" si="482"/>
        <v/>
      </c>
      <c r="AQ1934" s="32" t="str">
        <f t="shared" si="483"/>
        <v/>
      </c>
      <c r="AR1934" s="32" t="str">
        <f t="shared" si="484"/>
        <v/>
      </c>
      <c r="AS1934" s="32" t="str">
        <f t="shared" si="485"/>
        <v/>
      </c>
      <c r="AT1934" s="96" t="str">
        <f t="shared" si="486"/>
        <v xml:space="preserve"> </v>
      </c>
    </row>
    <row r="1935" spans="1:46" ht="14.25">
      <c r="A1935" s="84"/>
      <c r="B1935" s="101"/>
      <c r="C1935" s="102"/>
      <c r="D1935" s="102"/>
      <c r="E1935" s="102"/>
      <c r="F1935" s="103"/>
      <c r="H1935" s="104"/>
      <c r="J1935" s="101"/>
      <c r="K1935" s="102"/>
      <c r="L1935" s="102"/>
      <c r="M1935" s="102"/>
      <c r="N1935" s="102"/>
      <c r="O1935" s="102"/>
      <c r="P1935" s="102"/>
      <c r="Q1935" s="102"/>
      <c r="R1935" s="105"/>
      <c r="T1935" s="101"/>
      <c r="U1935" s="102"/>
      <c r="V1935" s="102"/>
      <c r="W1935" s="102"/>
      <c r="X1935" s="106"/>
      <c r="Z1935" s="107"/>
      <c r="AA1935" s="108"/>
      <c r="AB1935" s="108"/>
      <c r="AC1935" s="108"/>
      <c r="AD1935" s="109"/>
      <c r="AF1935" s="32" t="str">
        <f t="shared" si="472"/>
        <v/>
      </c>
      <c r="AG1935" s="31" t="str">
        <f t="shared" si="473"/>
        <v>?</v>
      </c>
      <c r="AH1935" s="31" t="str">
        <f t="shared" si="474"/>
        <v>?</v>
      </c>
      <c r="AI1935" s="31" t="str">
        <f t="shared" si="475"/>
        <v>?</v>
      </c>
      <c r="AJ1935" s="31" t="str">
        <f t="shared" si="476"/>
        <v>?</v>
      </c>
      <c r="AK1935" s="31" t="str">
        <f t="shared" si="477"/>
        <v>?</v>
      </c>
      <c r="AL1935" s="31" t="str">
        <f t="shared" si="478"/>
        <v>?</v>
      </c>
      <c r="AM1935" s="39" t="str">
        <f t="shared" si="479"/>
        <v/>
      </c>
      <c r="AN1935" s="31" t="str">
        <f t="shared" si="480"/>
        <v/>
      </c>
      <c r="AO1935" s="32" t="str">
        <f t="shared" si="481"/>
        <v/>
      </c>
      <c r="AP1935" s="32" t="str">
        <f t="shared" si="482"/>
        <v/>
      </c>
      <c r="AQ1935" s="32" t="str">
        <f t="shared" si="483"/>
        <v/>
      </c>
      <c r="AR1935" s="32" t="str">
        <f t="shared" si="484"/>
        <v/>
      </c>
      <c r="AS1935" s="32" t="str">
        <f t="shared" si="485"/>
        <v/>
      </c>
      <c r="AT1935" s="96" t="str">
        <f t="shared" si="486"/>
        <v xml:space="preserve"> </v>
      </c>
    </row>
    <row r="1936" spans="1:46" ht="14.25">
      <c r="A1936" s="84"/>
      <c r="B1936" s="101"/>
      <c r="C1936" s="102"/>
      <c r="D1936" s="102"/>
      <c r="E1936" s="102"/>
      <c r="F1936" s="103"/>
      <c r="H1936" s="104"/>
      <c r="J1936" s="101"/>
      <c r="K1936" s="102"/>
      <c r="L1936" s="102"/>
      <c r="M1936" s="102"/>
      <c r="N1936" s="102"/>
      <c r="O1936" s="102"/>
      <c r="P1936" s="102"/>
      <c r="Q1936" s="102"/>
      <c r="R1936" s="105"/>
      <c r="T1936" s="101"/>
      <c r="U1936" s="102"/>
      <c r="V1936" s="102"/>
      <c r="W1936" s="102"/>
      <c r="X1936" s="106"/>
      <c r="Z1936" s="107"/>
      <c r="AA1936" s="108"/>
      <c r="AB1936" s="108"/>
      <c r="AC1936" s="108"/>
      <c r="AD1936" s="109"/>
      <c r="AF1936" s="32" t="str">
        <f t="shared" si="472"/>
        <v/>
      </c>
      <c r="AG1936" s="31" t="str">
        <f t="shared" si="473"/>
        <v>?</v>
      </c>
      <c r="AH1936" s="31" t="str">
        <f t="shared" si="474"/>
        <v>?</v>
      </c>
      <c r="AI1936" s="31" t="str">
        <f t="shared" si="475"/>
        <v>?</v>
      </c>
      <c r="AJ1936" s="31" t="str">
        <f t="shared" si="476"/>
        <v>?</v>
      </c>
      <c r="AK1936" s="31" t="str">
        <f t="shared" si="477"/>
        <v>?</v>
      </c>
      <c r="AL1936" s="31" t="str">
        <f t="shared" si="478"/>
        <v>?</v>
      </c>
      <c r="AM1936" s="39" t="str">
        <f t="shared" si="479"/>
        <v/>
      </c>
      <c r="AN1936" s="31" t="str">
        <f t="shared" si="480"/>
        <v/>
      </c>
      <c r="AO1936" s="32" t="str">
        <f t="shared" si="481"/>
        <v/>
      </c>
      <c r="AP1936" s="32" t="str">
        <f t="shared" si="482"/>
        <v/>
      </c>
      <c r="AQ1936" s="32" t="str">
        <f t="shared" si="483"/>
        <v/>
      </c>
      <c r="AR1936" s="32" t="str">
        <f t="shared" si="484"/>
        <v/>
      </c>
      <c r="AS1936" s="32" t="str">
        <f t="shared" si="485"/>
        <v/>
      </c>
      <c r="AT1936" s="96" t="str">
        <f t="shared" si="486"/>
        <v xml:space="preserve"> </v>
      </c>
    </row>
    <row r="1937" spans="1:46" ht="14.25">
      <c r="A1937" s="84"/>
      <c r="B1937" s="101"/>
      <c r="C1937" s="102"/>
      <c r="D1937" s="102"/>
      <c r="E1937" s="102"/>
      <c r="F1937" s="103"/>
      <c r="H1937" s="104"/>
      <c r="J1937" s="101"/>
      <c r="K1937" s="102"/>
      <c r="L1937" s="102"/>
      <c r="M1937" s="102"/>
      <c r="N1937" s="102"/>
      <c r="O1937" s="102"/>
      <c r="P1937" s="102"/>
      <c r="Q1937" s="102"/>
      <c r="R1937" s="105"/>
      <c r="T1937" s="101"/>
      <c r="U1937" s="102"/>
      <c r="V1937" s="102"/>
      <c r="W1937" s="102"/>
      <c r="X1937" s="106"/>
      <c r="Z1937" s="107"/>
      <c r="AA1937" s="108"/>
      <c r="AB1937" s="108"/>
      <c r="AC1937" s="108"/>
      <c r="AD1937" s="109"/>
      <c r="AF1937" s="32" t="str">
        <f t="shared" si="472"/>
        <v/>
      </c>
      <c r="AG1937" s="31" t="str">
        <f t="shared" si="473"/>
        <v>?</v>
      </c>
      <c r="AH1937" s="31" t="str">
        <f t="shared" si="474"/>
        <v>?</v>
      </c>
      <c r="AI1937" s="31" t="str">
        <f t="shared" si="475"/>
        <v>?</v>
      </c>
      <c r="AJ1937" s="31" t="str">
        <f t="shared" si="476"/>
        <v>?</v>
      </c>
      <c r="AK1937" s="31" t="str">
        <f t="shared" si="477"/>
        <v>?</v>
      </c>
      <c r="AL1937" s="31" t="str">
        <f t="shared" si="478"/>
        <v>?</v>
      </c>
      <c r="AM1937" s="39" t="str">
        <f t="shared" si="479"/>
        <v/>
      </c>
      <c r="AN1937" s="31" t="str">
        <f t="shared" si="480"/>
        <v/>
      </c>
      <c r="AO1937" s="32" t="str">
        <f t="shared" si="481"/>
        <v/>
      </c>
      <c r="AP1937" s="32" t="str">
        <f t="shared" si="482"/>
        <v/>
      </c>
      <c r="AQ1937" s="32" t="str">
        <f t="shared" si="483"/>
        <v/>
      </c>
      <c r="AR1937" s="32" t="str">
        <f t="shared" si="484"/>
        <v/>
      </c>
      <c r="AS1937" s="32" t="str">
        <f t="shared" si="485"/>
        <v/>
      </c>
      <c r="AT1937" s="96" t="str">
        <f t="shared" si="486"/>
        <v xml:space="preserve"> </v>
      </c>
    </row>
    <row r="1938" spans="1:46" ht="14.25">
      <c r="A1938" s="84"/>
      <c r="B1938" s="101"/>
      <c r="C1938" s="102"/>
      <c r="D1938" s="102"/>
      <c r="E1938" s="102"/>
      <c r="F1938" s="103"/>
      <c r="H1938" s="104"/>
      <c r="J1938" s="101"/>
      <c r="K1938" s="102"/>
      <c r="L1938" s="102"/>
      <c r="M1938" s="102"/>
      <c r="N1938" s="102"/>
      <c r="O1938" s="102"/>
      <c r="P1938" s="102"/>
      <c r="Q1938" s="102"/>
      <c r="R1938" s="105"/>
      <c r="T1938" s="101"/>
      <c r="U1938" s="102"/>
      <c r="V1938" s="102"/>
      <c r="W1938" s="102"/>
      <c r="X1938" s="106"/>
      <c r="Z1938" s="107"/>
      <c r="AA1938" s="108"/>
      <c r="AB1938" s="108"/>
      <c r="AC1938" s="108"/>
      <c r="AD1938" s="109"/>
      <c r="AF1938" s="32" t="str">
        <f t="shared" si="472"/>
        <v/>
      </c>
      <c r="AG1938" s="31" t="str">
        <f t="shared" si="473"/>
        <v>?</v>
      </c>
      <c r="AH1938" s="31" t="str">
        <f t="shared" si="474"/>
        <v>?</v>
      </c>
      <c r="AI1938" s="31" t="str">
        <f t="shared" si="475"/>
        <v>?</v>
      </c>
      <c r="AJ1938" s="31" t="str">
        <f t="shared" si="476"/>
        <v>?</v>
      </c>
      <c r="AK1938" s="31" t="str">
        <f t="shared" si="477"/>
        <v>?</v>
      </c>
      <c r="AL1938" s="31" t="str">
        <f t="shared" si="478"/>
        <v>?</v>
      </c>
      <c r="AM1938" s="39" t="str">
        <f t="shared" si="479"/>
        <v/>
      </c>
      <c r="AN1938" s="31" t="str">
        <f t="shared" si="480"/>
        <v/>
      </c>
      <c r="AO1938" s="32" t="str">
        <f t="shared" si="481"/>
        <v/>
      </c>
      <c r="AP1938" s="32" t="str">
        <f t="shared" si="482"/>
        <v/>
      </c>
      <c r="AQ1938" s="32" t="str">
        <f t="shared" si="483"/>
        <v/>
      </c>
      <c r="AR1938" s="32" t="str">
        <f t="shared" si="484"/>
        <v/>
      </c>
      <c r="AS1938" s="32" t="str">
        <f t="shared" si="485"/>
        <v/>
      </c>
      <c r="AT1938" s="96" t="str">
        <f t="shared" si="486"/>
        <v xml:space="preserve"> </v>
      </c>
    </row>
    <row r="1939" spans="1:46" ht="14.25">
      <c r="A1939" s="84"/>
      <c r="B1939" s="101"/>
      <c r="C1939" s="102"/>
      <c r="D1939" s="102"/>
      <c r="E1939" s="102"/>
      <c r="F1939" s="103"/>
      <c r="H1939" s="104"/>
      <c r="J1939" s="101"/>
      <c r="K1939" s="102"/>
      <c r="L1939" s="102"/>
      <c r="M1939" s="102"/>
      <c r="N1939" s="102"/>
      <c r="O1939" s="102"/>
      <c r="P1939" s="102"/>
      <c r="Q1939" s="102"/>
      <c r="R1939" s="105"/>
      <c r="T1939" s="101"/>
      <c r="U1939" s="102"/>
      <c r="V1939" s="102"/>
      <c r="W1939" s="102"/>
      <c r="X1939" s="106"/>
      <c r="Z1939" s="107"/>
      <c r="AA1939" s="108"/>
      <c r="AB1939" s="108"/>
      <c r="AC1939" s="108"/>
      <c r="AD1939" s="109"/>
      <c r="AF1939" s="32" t="str">
        <f t="shared" si="472"/>
        <v/>
      </c>
      <c r="AG1939" s="31" t="str">
        <f t="shared" si="473"/>
        <v>?</v>
      </c>
      <c r="AH1939" s="31" t="str">
        <f t="shared" si="474"/>
        <v>?</v>
      </c>
      <c r="AI1939" s="31" t="str">
        <f t="shared" si="475"/>
        <v>?</v>
      </c>
      <c r="AJ1939" s="31" t="str">
        <f t="shared" si="476"/>
        <v>?</v>
      </c>
      <c r="AK1939" s="31" t="str">
        <f t="shared" si="477"/>
        <v>?</v>
      </c>
      <c r="AL1939" s="31" t="str">
        <f t="shared" si="478"/>
        <v>?</v>
      </c>
      <c r="AM1939" s="39" t="str">
        <f t="shared" si="479"/>
        <v/>
      </c>
      <c r="AN1939" s="31" t="str">
        <f t="shared" si="480"/>
        <v/>
      </c>
      <c r="AO1939" s="32" t="str">
        <f t="shared" si="481"/>
        <v/>
      </c>
      <c r="AP1939" s="32" t="str">
        <f t="shared" si="482"/>
        <v/>
      </c>
      <c r="AQ1939" s="32" t="str">
        <f t="shared" si="483"/>
        <v/>
      </c>
      <c r="AR1939" s="32" t="str">
        <f t="shared" si="484"/>
        <v/>
      </c>
      <c r="AS1939" s="32" t="str">
        <f t="shared" si="485"/>
        <v/>
      </c>
      <c r="AT1939" s="96" t="str">
        <f t="shared" si="486"/>
        <v xml:space="preserve"> </v>
      </c>
    </row>
    <row r="1940" spans="1:46" ht="14.25">
      <c r="A1940" s="84"/>
      <c r="B1940" s="101"/>
      <c r="C1940" s="102"/>
      <c r="D1940" s="102"/>
      <c r="E1940" s="102"/>
      <c r="F1940" s="103"/>
      <c r="H1940" s="104"/>
      <c r="J1940" s="101"/>
      <c r="K1940" s="102"/>
      <c r="L1940" s="102"/>
      <c r="M1940" s="102"/>
      <c r="N1940" s="102"/>
      <c r="O1940" s="102"/>
      <c r="P1940" s="102"/>
      <c r="Q1940" s="102"/>
      <c r="R1940" s="105"/>
      <c r="T1940" s="101"/>
      <c r="U1940" s="102"/>
      <c r="V1940" s="102"/>
      <c r="W1940" s="102"/>
      <c r="X1940" s="106"/>
      <c r="Z1940" s="107"/>
      <c r="AA1940" s="108"/>
      <c r="AB1940" s="108"/>
      <c r="AC1940" s="108"/>
      <c r="AD1940" s="109"/>
      <c r="AF1940" s="32" t="str">
        <f t="shared" si="472"/>
        <v/>
      </c>
      <c r="AG1940" s="31" t="str">
        <f t="shared" si="473"/>
        <v>?</v>
      </c>
      <c r="AH1940" s="31" t="str">
        <f t="shared" si="474"/>
        <v>?</v>
      </c>
      <c r="AI1940" s="31" t="str">
        <f t="shared" si="475"/>
        <v>?</v>
      </c>
      <c r="AJ1940" s="31" t="str">
        <f t="shared" si="476"/>
        <v>?</v>
      </c>
      <c r="AK1940" s="31" t="str">
        <f t="shared" si="477"/>
        <v>?</v>
      </c>
      <c r="AL1940" s="31" t="str">
        <f t="shared" si="478"/>
        <v>?</v>
      </c>
      <c r="AM1940" s="39" t="str">
        <f t="shared" si="479"/>
        <v/>
      </c>
      <c r="AN1940" s="31" t="str">
        <f t="shared" si="480"/>
        <v/>
      </c>
      <c r="AO1940" s="32" t="str">
        <f t="shared" si="481"/>
        <v/>
      </c>
      <c r="AP1940" s="32" t="str">
        <f t="shared" si="482"/>
        <v/>
      </c>
      <c r="AQ1940" s="32" t="str">
        <f t="shared" si="483"/>
        <v/>
      </c>
      <c r="AR1940" s="32" t="str">
        <f t="shared" si="484"/>
        <v/>
      </c>
      <c r="AS1940" s="32" t="str">
        <f t="shared" si="485"/>
        <v/>
      </c>
      <c r="AT1940" s="96" t="str">
        <f t="shared" si="486"/>
        <v xml:space="preserve"> </v>
      </c>
    </row>
    <row r="1941" spans="1:46" ht="14.25">
      <c r="A1941" s="84"/>
      <c r="B1941" s="101"/>
      <c r="C1941" s="102"/>
      <c r="D1941" s="102"/>
      <c r="E1941" s="102"/>
      <c r="F1941" s="103"/>
      <c r="H1941" s="104"/>
      <c r="J1941" s="101"/>
      <c r="K1941" s="102"/>
      <c r="L1941" s="102"/>
      <c r="M1941" s="102"/>
      <c r="N1941" s="102"/>
      <c r="O1941" s="102"/>
      <c r="P1941" s="102"/>
      <c r="Q1941" s="102"/>
      <c r="R1941" s="105"/>
      <c r="T1941" s="101"/>
      <c r="U1941" s="102"/>
      <c r="V1941" s="102"/>
      <c r="W1941" s="102"/>
      <c r="X1941" s="106"/>
      <c r="Z1941" s="107"/>
      <c r="AA1941" s="108"/>
      <c r="AB1941" s="108"/>
      <c r="AC1941" s="108"/>
      <c r="AD1941" s="109"/>
      <c r="AF1941" s="32" t="str">
        <f t="shared" si="472"/>
        <v/>
      </c>
      <c r="AG1941" s="31" t="str">
        <f t="shared" si="473"/>
        <v>?</v>
      </c>
      <c r="AH1941" s="31" t="str">
        <f t="shared" si="474"/>
        <v>?</v>
      </c>
      <c r="AI1941" s="31" t="str">
        <f t="shared" si="475"/>
        <v>?</v>
      </c>
      <c r="AJ1941" s="31" t="str">
        <f t="shared" si="476"/>
        <v>?</v>
      </c>
      <c r="AK1941" s="31" t="str">
        <f t="shared" si="477"/>
        <v>?</v>
      </c>
      <c r="AL1941" s="31" t="str">
        <f t="shared" si="478"/>
        <v>?</v>
      </c>
      <c r="AM1941" s="39" t="str">
        <f t="shared" si="479"/>
        <v/>
      </c>
      <c r="AN1941" s="31" t="str">
        <f t="shared" si="480"/>
        <v/>
      </c>
      <c r="AO1941" s="32" t="str">
        <f t="shared" si="481"/>
        <v/>
      </c>
      <c r="AP1941" s="32" t="str">
        <f t="shared" si="482"/>
        <v/>
      </c>
      <c r="AQ1941" s="32" t="str">
        <f t="shared" si="483"/>
        <v/>
      </c>
      <c r="AR1941" s="32" t="str">
        <f t="shared" si="484"/>
        <v/>
      </c>
      <c r="AS1941" s="32" t="str">
        <f t="shared" si="485"/>
        <v/>
      </c>
      <c r="AT1941" s="96" t="str">
        <f t="shared" si="486"/>
        <v xml:space="preserve"> </v>
      </c>
    </row>
    <row r="1942" spans="1:46" ht="14.25">
      <c r="A1942" s="84"/>
      <c r="B1942" s="101"/>
      <c r="C1942" s="102"/>
      <c r="D1942" s="102"/>
      <c r="E1942" s="102"/>
      <c r="F1942" s="103"/>
      <c r="H1942" s="104"/>
      <c r="J1942" s="101"/>
      <c r="K1942" s="102"/>
      <c r="L1942" s="102"/>
      <c r="M1942" s="102"/>
      <c r="N1942" s="102"/>
      <c r="O1942" s="102"/>
      <c r="P1942" s="102"/>
      <c r="Q1942" s="102"/>
      <c r="R1942" s="105"/>
      <c r="T1942" s="101"/>
      <c r="U1942" s="102"/>
      <c r="V1942" s="102"/>
      <c r="W1942" s="102"/>
      <c r="X1942" s="106"/>
      <c r="Z1942" s="107"/>
      <c r="AA1942" s="108"/>
      <c r="AB1942" s="108"/>
      <c r="AC1942" s="108"/>
      <c r="AD1942" s="109"/>
      <c r="AF1942" s="32" t="str">
        <f t="shared" si="472"/>
        <v/>
      </c>
      <c r="AG1942" s="31" t="str">
        <f t="shared" si="473"/>
        <v>?</v>
      </c>
      <c r="AH1942" s="31" t="str">
        <f t="shared" si="474"/>
        <v>?</v>
      </c>
      <c r="AI1942" s="31" t="str">
        <f t="shared" si="475"/>
        <v>?</v>
      </c>
      <c r="AJ1942" s="31" t="str">
        <f t="shared" si="476"/>
        <v>?</v>
      </c>
      <c r="AK1942" s="31" t="str">
        <f t="shared" si="477"/>
        <v>?</v>
      </c>
      <c r="AL1942" s="31" t="str">
        <f t="shared" si="478"/>
        <v>?</v>
      </c>
      <c r="AM1942" s="39" t="str">
        <f t="shared" si="479"/>
        <v/>
      </c>
      <c r="AN1942" s="31" t="str">
        <f t="shared" si="480"/>
        <v/>
      </c>
      <c r="AO1942" s="32" t="str">
        <f t="shared" si="481"/>
        <v/>
      </c>
      <c r="AP1942" s="32" t="str">
        <f t="shared" si="482"/>
        <v/>
      </c>
      <c r="AQ1942" s="32" t="str">
        <f t="shared" si="483"/>
        <v/>
      </c>
      <c r="AR1942" s="32" t="str">
        <f t="shared" si="484"/>
        <v/>
      </c>
      <c r="AS1942" s="32" t="str">
        <f t="shared" si="485"/>
        <v/>
      </c>
      <c r="AT1942" s="96" t="str">
        <f t="shared" si="486"/>
        <v xml:space="preserve"> </v>
      </c>
    </row>
    <row r="1943" spans="1:46" ht="14.25">
      <c r="A1943" s="84"/>
      <c r="B1943" s="101"/>
      <c r="C1943" s="102"/>
      <c r="D1943" s="102"/>
      <c r="E1943" s="102"/>
      <c r="F1943" s="103"/>
      <c r="H1943" s="104"/>
      <c r="J1943" s="101"/>
      <c r="K1943" s="102"/>
      <c r="L1943" s="102"/>
      <c r="M1943" s="102"/>
      <c r="N1943" s="102"/>
      <c r="O1943" s="102"/>
      <c r="P1943" s="102"/>
      <c r="Q1943" s="102"/>
      <c r="R1943" s="105"/>
      <c r="T1943" s="101"/>
      <c r="U1943" s="102"/>
      <c r="V1943" s="102"/>
      <c r="W1943" s="102"/>
      <c r="X1943" s="106"/>
      <c r="Z1943" s="107"/>
      <c r="AA1943" s="108"/>
      <c r="AB1943" s="108"/>
      <c r="AC1943" s="108"/>
      <c r="AD1943" s="109"/>
      <c r="AF1943" s="32" t="str">
        <f t="shared" si="472"/>
        <v/>
      </c>
      <c r="AG1943" s="31" t="str">
        <f t="shared" si="473"/>
        <v>?</v>
      </c>
      <c r="AH1943" s="31" t="str">
        <f t="shared" si="474"/>
        <v>?</v>
      </c>
      <c r="AI1943" s="31" t="str">
        <f t="shared" si="475"/>
        <v>?</v>
      </c>
      <c r="AJ1943" s="31" t="str">
        <f t="shared" si="476"/>
        <v>?</v>
      </c>
      <c r="AK1943" s="31" t="str">
        <f t="shared" si="477"/>
        <v>?</v>
      </c>
      <c r="AL1943" s="31" t="str">
        <f t="shared" si="478"/>
        <v>?</v>
      </c>
      <c r="AM1943" s="39" t="str">
        <f t="shared" si="479"/>
        <v/>
      </c>
      <c r="AN1943" s="31" t="str">
        <f t="shared" si="480"/>
        <v/>
      </c>
      <c r="AO1943" s="32" t="str">
        <f t="shared" si="481"/>
        <v/>
      </c>
      <c r="AP1943" s="32" t="str">
        <f t="shared" si="482"/>
        <v/>
      </c>
      <c r="AQ1943" s="32" t="str">
        <f t="shared" si="483"/>
        <v/>
      </c>
      <c r="AR1943" s="32" t="str">
        <f t="shared" si="484"/>
        <v/>
      </c>
      <c r="AS1943" s="32" t="str">
        <f t="shared" si="485"/>
        <v/>
      </c>
      <c r="AT1943" s="96" t="str">
        <f t="shared" si="486"/>
        <v xml:space="preserve"> </v>
      </c>
    </row>
    <row r="1944" spans="1:46" ht="14.25">
      <c r="A1944" s="84"/>
      <c r="B1944" s="101"/>
      <c r="C1944" s="102"/>
      <c r="D1944" s="102"/>
      <c r="E1944" s="102"/>
      <c r="F1944" s="103"/>
      <c r="H1944" s="104"/>
      <c r="J1944" s="101"/>
      <c r="K1944" s="102"/>
      <c r="L1944" s="102"/>
      <c r="M1944" s="102"/>
      <c r="N1944" s="102"/>
      <c r="O1944" s="102"/>
      <c r="P1944" s="102"/>
      <c r="Q1944" s="102"/>
      <c r="R1944" s="105"/>
      <c r="T1944" s="101"/>
      <c r="U1944" s="102"/>
      <c r="V1944" s="102"/>
      <c r="W1944" s="102"/>
      <c r="X1944" s="106"/>
      <c r="Z1944" s="107"/>
      <c r="AA1944" s="108"/>
      <c r="AB1944" s="108"/>
      <c r="AC1944" s="108"/>
      <c r="AD1944" s="109"/>
      <c r="AF1944" s="32" t="str">
        <f t="shared" si="472"/>
        <v/>
      </c>
      <c r="AG1944" s="31" t="str">
        <f t="shared" si="473"/>
        <v>?</v>
      </c>
      <c r="AH1944" s="31" t="str">
        <f t="shared" si="474"/>
        <v>?</v>
      </c>
      <c r="AI1944" s="31" t="str">
        <f t="shared" si="475"/>
        <v>?</v>
      </c>
      <c r="AJ1944" s="31" t="str">
        <f t="shared" si="476"/>
        <v>?</v>
      </c>
      <c r="AK1944" s="31" t="str">
        <f t="shared" si="477"/>
        <v>?</v>
      </c>
      <c r="AL1944" s="31" t="str">
        <f t="shared" si="478"/>
        <v>?</v>
      </c>
      <c r="AM1944" s="39" t="str">
        <f t="shared" si="479"/>
        <v/>
      </c>
      <c r="AN1944" s="31" t="str">
        <f t="shared" si="480"/>
        <v/>
      </c>
      <c r="AO1944" s="32" t="str">
        <f t="shared" si="481"/>
        <v/>
      </c>
      <c r="AP1944" s="32" t="str">
        <f t="shared" si="482"/>
        <v/>
      </c>
      <c r="AQ1944" s="32" t="str">
        <f t="shared" si="483"/>
        <v/>
      </c>
      <c r="AR1944" s="32" t="str">
        <f t="shared" si="484"/>
        <v/>
      </c>
      <c r="AS1944" s="32" t="str">
        <f t="shared" si="485"/>
        <v/>
      </c>
      <c r="AT1944" s="96" t="str">
        <f t="shared" si="486"/>
        <v xml:space="preserve"> </v>
      </c>
    </row>
    <row r="1945" spans="1:46" ht="14.25">
      <c r="A1945" s="84"/>
      <c r="B1945" s="101"/>
      <c r="C1945" s="102"/>
      <c r="D1945" s="102"/>
      <c r="E1945" s="102"/>
      <c r="F1945" s="103"/>
      <c r="H1945" s="104"/>
      <c r="J1945" s="101"/>
      <c r="K1945" s="102"/>
      <c r="L1945" s="102"/>
      <c r="M1945" s="102"/>
      <c r="N1945" s="102"/>
      <c r="O1945" s="102"/>
      <c r="P1945" s="102"/>
      <c r="Q1945" s="102"/>
      <c r="R1945" s="105"/>
      <c r="T1945" s="101"/>
      <c r="U1945" s="102"/>
      <c r="V1945" s="102"/>
      <c r="W1945" s="102"/>
      <c r="X1945" s="106"/>
      <c r="Z1945" s="107"/>
      <c r="AA1945" s="108"/>
      <c r="AB1945" s="108"/>
      <c r="AC1945" s="108"/>
      <c r="AD1945" s="109"/>
      <c r="AF1945" s="32" t="str">
        <f t="shared" si="472"/>
        <v/>
      </c>
      <c r="AG1945" s="31" t="str">
        <f t="shared" si="473"/>
        <v>?</v>
      </c>
      <c r="AH1945" s="31" t="str">
        <f t="shared" si="474"/>
        <v>?</v>
      </c>
      <c r="AI1945" s="31" t="str">
        <f t="shared" si="475"/>
        <v>?</v>
      </c>
      <c r="AJ1945" s="31" t="str">
        <f t="shared" si="476"/>
        <v>?</v>
      </c>
      <c r="AK1945" s="31" t="str">
        <f t="shared" si="477"/>
        <v>?</v>
      </c>
      <c r="AL1945" s="31" t="str">
        <f t="shared" si="478"/>
        <v>?</v>
      </c>
      <c r="AM1945" s="39" t="str">
        <f t="shared" si="479"/>
        <v/>
      </c>
      <c r="AN1945" s="31" t="str">
        <f t="shared" si="480"/>
        <v/>
      </c>
      <c r="AO1945" s="32" t="str">
        <f t="shared" si="481"/>
        <v/>
      </c>
      <c r="AP1945" s="32" t="str">
        <f t="shared" si="482"/>
        <v/>
      </c>
      <c r="AQ1945" s="32" t="str">
        <f t="shared" si="483"/>
        <v/>
      </c>
      <c r="AR1945" s="32" t="str">
        <f t="shared" si="484"/>
        <v/>
      </c>
      <c r="AS1945" s="32" t="str">
        <f t="shared" si="485"/>
        <v/>
      </c>
      <c r="AT1945" s="96" t="str">
        <f t="shared" si="486"/>
        <v xml:space="preserve"> </v>
      </c>
    </row>
    <row r="1946" spans="1:46" ht="14.25">
      <c r="A1946" s="84"/>
      <c r="B1946" s="101"/>
      <c r="C1946" s="102"/>
      <c r="D1946" s="102"/>
      <c r="E1946" s="102"/>
      <c r="F1946" s="103"/>
      <c r="H1946" s="104"/>
      <c r="J1946" s="101"/>
      <c r="K1946" s="102"/>
      <c r="L1946" s="102"/>
      <c r="M1946" s="102"/>
      <c r="N1946" s="102"/>
      <c r="O1946" s="102"/>
      <c r="P1946" s="102"/>
      <c r="Q1946" s="102"/>
      <c r="R1946" s="105"/>
      <c r="T1946" s="101"/>
      <c r="U1946" s="102"/>
      <c r="V1946" s="102"/>
      <c r="W1946" s="102"/>
      <c r="X1946" s="106"/>
      <c r="Z1946" s="107"/>
      <c r="AA1946" s="108"/>
      <c r="AB1946" s="108"/>
      <c r="AC1946" s="108"/>
      <c r="AD1946" s="109"/>
      <c r="AF1946" s="32" t="str">
        <f t="shared" si="472"/>
        <v/>
      </c>
      <c r="AG1946" s="31" t="str">
        <f t="shared" si="473"/>
        <v>?</v>
      </c>
      <c r="AH1946" s="31" t="str">
        <f t="shared" si="474"/>
        <v>?</v>
      </c>
      <c r="AI1946" s="31" t="str">
        <f t="shared" si="475"/>
        <v>?</v>
      </c>
      <c r="AJ1946" s="31" t="str">
        <f t="shared" si="476"/>
        <v>?</v>
      </c>
      <c r="AK1946" s="31" t="str">
        <f t="shared" si="477"/>
        <v>?</v>
      </c>
      <c r="AL1946" s="31" t="str">
        <f t="shared" si="478"/>
        <v>?</v>
      </c>
      <c r="AM1946" s="39" t="str">
        <f t="shared" si="479"/>
        <v/>
      </c>
      <c r="AN1946" s="31" t="str">
        <f t="shared" si="480"/>
        <v/>
      </c>
      <c r="AO1946" s="32" t="str">
        <f t="shared" si="481"/>
        <v/>
      </c>
      <c r="AP1946" s="32" t="str">
        <f t="shared" si="482"/>
        <v/>
      </c>
      <c r="AQ1946" s="32" t="str">
        <f t="shared" si="483"/>
        <v/>
      </c>
      <c r="AR1946" s="32" t="str">
        <f t="shared" si="484"/>
        <v/>
      </c>
      <c r="AS1946" s="32" t="str">
        <f t="shared" si="485"/>
        <v/>
      </c>
      <c r="AT1946" s="96" t="str">
        <f t="shared" si="486"/>
        <v xml:space="preserve"> </v>
      </c>
    </row>
    <row r="1947" spans="1:46" ht="14.25">
      <c r="A1947" s="84"/>
      <c r="B1947" s="101"/>
      <c r="C1947" s="102"/>
      <c r="D1947" s="102"/>
      <c r="E1947" s="102"/>
      <c r="F1947" s="103"/>
      <c r="H1947" s="104"/>
      <c r="J1947" s="101"/>
      <c r="K1947" s="102"/>
      <c r="L1947" s="102"/>
      <c r="M1947" s="102"/>
      <c r="N1947" s="102"/>
      <c r="O1947" s="102"/>
      <c r="P1947" s="102"/>
      <c r="Q1947" s="102"/>
      <c r="R1947" s="105"/>
      <c r="T1947" s="101"/>
      <c r="U1947" s="102"/>
      <c r="V1947" s="102"/>
      <c r="W1947" s="102"/>
      <c r="X1947" s="106"/>
      <c r="Z1947" s="107"/>
      <c r="AA1947" s="108"/>
      <c r="AB1947" s="108"/>
      <c r="AC1947" s="108"/>
      <c r="AD1947" s="109"/>
      <c r="AF1947" s="32" t="str">
        <f t="shared" si="472"/>
        <v/>
      </c>
      <c r="AG1947" s="31" t="str">
        <f t="shared" si="473"/>
        <v>?</v>
      </c>
      <c r="AH1947" s="31" t="str">
        <f t="shared" si="474"/>
        <v>?</v>
      </c>
      <c r="AI1947" s="31" t="str">
        <f t="shared" si="475"/>
        <v>?</v>
      </c>
      <c r="AJ1947" s="31" t="str">
        <f t="shared" si="476"/>
        <v>?</v>
      </c>
      <c r="AK1947" s="31" t="str">
        <f t="shared" si="477"/>
        <v>?</v>
      </c>
      <c r="AL1947" s="31" t="str">
        <f t="shared" si="478"/>
        <v>?</v>
      </c>
      <c r="AM1947" s="39" t="str">
        <f t="shared" si="479"/>
        <v/>
      </c>
      <c r="AN1947" s="31" t="str">
        <f t="shared" si="480"/>
        <v/>
      </c>
      <c r="AO1947" s="32" t="str">
        <f t="shared" si="481"/>
        <v/>
      </c>
      <c r="AP1947" s="32" t="str">
        <f t="shared" si="482"/>
        <v/>
      </c>
      <c r="AQ1947" s="32" t="str">
        <f t="shared" si="483"/>
        <v/>
      </c>
      <c r="AR1947" s="32" t="str">
        <f t="shared" si="484"/>
        <v/>
      </c>
      <c r="AS1947" s="32" t="str">
        <f t="shared" si="485"/>
        <v/>
      </c>
      <c r="AT1947" s="96" t="str">
        <f t="shared" si="486"/>
        <v xml:space="preserve"> </v>
      </c>
    </row>
    <row r="1948" spans="1:46" ht="14.25">
      <c r="A1948" s="84"/>
      <c r="B1948" s="101"/>
      <c r="C1948" s="102"/>
      <c r="D1948" s="102"/>
      <c r="E1948" s="102"/>
      <c r="F1948" s="103"/>
      <c r="H1948" s="104"/>
      <c r="J1948" s="101"/>
      <c r="K1948" s="102"/>
      <c r="L1948" s="102"/>
      <c r="M1948" s="102"/>
      <c r="N1948" s="102"/>
      <c r="O1948" s="102"/>
      <c r="P1948" s="102"/>
      <c r="Q1948" s="102"/>
      <c r="R1948" s="105"/>
      <c r="T1948" s="101"/>
      <c r="U1948" s="102"/>
      <c r="V1948" s="102"/>
      <c r="W1948" s="102"/>
      <c r="X1948" s="106"/>
      <c r="Z1948" s="107"/>
      <c r="AA1948" s="108"/>
      <c r="AB1948" s="108"/>
      <c r="AC1948" s="108"/>
      <c r="AD1948" s="109"/>
      <c r="AF1948" s="32" t="str">
        <f t="shared" si="472"/>
        <v/>
      </c>
      <c r="AG1948" s="31" t="str">
        <f t="shared" si="473"/>
        <v>?</v>
      </c>
      <c r="AH1948" s="31" t="str">
        <f t="shared" si="474"/>
        <v>?</v>
      </c>
      <c r="AI1948" s="31" t="str">
        <f t="shared" si="475"/>
        <v>?</v>
      </c>
      <c r="AJ1948" s="31" t="str">
        <f t="shared" si="476"/>
        <v>?</v>
      </c>
      <c r="AK1948" s="31" t="str">
        <f t="shared" si="477"/>
        <v>?</v>
      </c>
      <c r="AL1948" s="31" t="str">
        <f t="shared" si="478"/>
        <v>?</v>
      </c>
      <c r="AM1948" s="39" t="str">
        <f t="shared" si="479"/>
        <v/>
      </c>
      <c r="AN1948" s="31" t="str">
        <f t="shared" si="480"/>
        <v/>
      </c>
      <c r="AO1948" s="32" t="str">
        <f t="shared" si="481"/>
        <v/>
      </c>
      <c r="AP1948" s="32" t="str">
        <f t="shared" si="482"/>
        <v/>
      </c>
      <c r="AQ1948" s="32" t="str">
        <f t="shared" si="483"/>
        <v/>
      </c>
      <c r="AR1948" s="32" t="str">
        <f t="shared" si="484"/>
        <v/>
      </c>
      <c r="AS1948" s="32" t="str">
        <f t="shared" si="485"/>
        <v/>
      </c>
      <c r="AT1948" s="96" t="str">
        <f t="shared" si="486"/>
        <v xml:space="preserve"> </v>
      </c>
    </row>
    <row r="1949" spans="1:46" ht="14.25">
      <c r="A1949" s="84"/>
      <c r="B1949" s="101"/>
      <c r="C1949" s="102"/>
      <c r="D1949" s="102"/>
      <c r="E1949" s="102"/>
      <c r="F1949" s="103"/>
      <c r="H1949" s="104"/>
      <c r="J1949" s="101"/>
      <c r="K1949" s="102"/>
      <c r="L1949" s="102"/>
      <c r="M1949" s="102"/>
      <c r="N1949" s="102"/>
      <c r="O1949" s="102"/>
      <c r="P1949" s="102"/>
      <c r="Q1949" s="102"/>
      <c r="R1949" s="105"/>
      <c r="T1949" s="101"/>
      <c r="U1949" s="102"/>
      <c r="V1949" s="102"/>
      <c r="W1949" s="102"/>
      <c r="X1949" s="106"/>
      <c r="Z1949" s="107"/>
      <c r="AA1949" s="108"/>
      <c r="AB1949" s="108"/>
      <c r="AC1949" s="108"/>
      <c r="AD1949" s="109"/>
      <c r="AF1949" s="32" t="str">
        <f t="shared" si="472"/>
        <v/>
      </c>
      <c r="AG1949" s="31" t="str">
        <f t="shared" si="473"/>
        <v>?</v>
      </c>
      <c r="AH1949" s="31" t="str">
        <f t="shared" si="474"/>
        <v>?</v>
      </c>
      <c r="AI1949" s="31" t="str">
        <f t="shared" si="475"/>
        <v>?</v>
      </c>
      <c r="AJ1949" s="31" t="str">
        <f t="shared" si="476"/>
        <v>?</v>
      </c>
      <c r="AK1949" s="31" t="str">
        <f t="shared" si="477"/>
        <v>?</v>
      </c>
      <c r="AL1949" s="31" t="str">
        <f t="shared" si="478"/>
        <v>?</v>
      </c>
      <c r="AM1949" s="39" t="str">
        <f t="shared" si="479"/>
        <v/>
      </c>
      <c r="AN1949" s="31" t="str">
        <f t="shared" si="480"/>
        <v/>
      </c>
      <c r="AO1949" s="32" t="str">
        <f t="shared" si="481"/>
        <v/>
      </c>
      <c r="AP1949" s="32" t="str">
        <f t="shared" si="482"/>
        <v/>
      </c>
      <c r="AQ1949" s="32" t="str">
        <f t="shared" si="483"/>
        <v/>
      </c>
      <c r="AR1949" s="32" t="str">
        <f t="shared" si="484"/>
        <v/>
      </c>
      <c r="AS1949" s="32" t="str">
        <f t="shared" si="485"/>
        <v/>
      </c>
      <c r="AT1949" s="96" t="str">
        <f t="shared" si="486"/>
        <v xml:space="preserve"> </v>
      </c>
    </row>
    <row r="1950" spans="1:46" ht="14.25">
      <c r="A1950" s="84"/>
      <c r="B1950" s="101"/>
      <c r="C1950" s="102"/>
      <c r="D1950" s="102"/>
      <c r="E1950" s="102"/>
      <c r="F1950" s="103"/>
      <c r="H1950" s="104"/>
      <c r="J1950" s="101"/>
      <c r="K1950" s="102"/>
      <c r="L1950" s="102"/>
      <c r="M1950" s="102"/>
      <c r="N1950" s="102"/>
      <c r="O1950" s="102"/>
      <c r="P1950" s="102"/>
      <c r="Q1950" s="102"/>
      <c r="R1950" s="105"/>
      <c r="T1950" s="101"/>
      <c r="U1950" s="102"/>
      <c r="V1950" s="102"/>
      <c r="W1950" s="102"/>
      <c r="X1950" s="106"/>
      <c r="Z1950" s="107"/>
      <c r="AA1950" s="108"/>
      <c r="AB1950" s="108"/>
      <c r="AC1950" s="108"/>
      <c r="AD1950" s="109"/>
      <c r="AF1950" s="32" t="str">
        <f t="shared" ref="AF1950:AF1997" si="487">IF(COUNTA(H1950)&gt;0,CONCATENATE(" [",H1950,"] "),"")</f>
        <v/>
      </c>
      <c r="AG1950" s="31" t="str">
        <f t="shared" ref="AG1950:AG1997" si="488">IF(COUNTA(L1950)&gt;0,RIGHT(L1950,LEN(L1950)-5),"?")</f>
        <v>?</v>
      </c>
      <c r="AH1950" s="31" t="str">
        <f t="shared" ref="AH1950:AH1997" si="489">IF(COUNTA(M1950)&gt;0,RIGHT(M1950,LEN(M1950)-5),"?")</f>
        <v>?</v>
      </c>
      <c r="AI1950" s="31" t="str">
        <f t="shared" ref="AI1950:AI1997" si="490">IF(COUNTA(N1950)&gt;0,RIGHT(N1950,LEN(N1950)-5),"?")</f>
        <v>?</v>
      </c>
      <c r="AJ1950" s="31" t="str">
        <f t="shared" ref="AJ1950:AJ1997" si="491">IF(COUNTA(O1950)&gt;0,RIGHT(O1950,LEN(O1950)-5),"?")</f>
        <v>?</v>
      </c>
      <c r="AK1950" s="31" t="str">
        <f t="shared" ref="AK1950:AK1997" si="492">IF(COUNTA(P1950)&gt;0,RIGHT(P1950,LEN(P1950)-5),"?")</f>
        <v>?</v>
      </c>
      <c r="AL1950" s="31" t="str">
        <f t="shared" ref="AL1950:AL1997" si="493">IF(COUNTA(Q1950)&gt;0,RIGHT(Q1950,LEN(Q1950)-5),"?")</f>
        <v>?</v>
      </c>
      <c r="AM1950" s="39" t="str">
        <f t="shared" ref="AM1950:AM1997" si="494">IF(COUNTA(R1950)&gt;0,CONCATENATE(" Fasta: ",RIGHT(R1950,LEN(R1950)-5)),"")</f>
        <v/>
      </c>
      <c r="AN1950" s="31" t="str">
        <f t="shared" ref="AN1950:AN1997" si="495">IF(A1950="Målvakt",CONCATENATE(AG1950," - ",AK1950),"")</f>
        <v/>
      </c>
      <c r="AO1950" s="32" t="str">
        <f t="shared" ref="AO1950:AO1997" si="496">IF(A1950="Försvarare",CONCATENATE(AK1950," - ",AH1950," - ",AJ1950," - ",AI1950),"")</f>
        <v/>
      </c>
      <c r="AP1950" s="32" t="str">
        <f t="shared" ref="AP1950:AP1997" si="497">IF(A1950="Inner",CONCATENATE(AH1950," - ",AI1950," - ",AK1950),"")</f>
        <v/>
      </c>
      <c r="AQ1950" s="32" t="str">
        <f t="shared" ref="AQ1950:AQ1997" si="498">IF(A1950="Ytter",CONCATENATE(AJ1950," - ",AH1950," - ",AI1950," - ",AK1950),"")</f>
        <v/>
      </c>
      <c r="AR1950" s="32" t="str">
        <f t="shared" ref="AR1950:AR1997" si="499">IF(A1950="Anfallare",CONCATENATE(AL1950," - ",AI1950," - ",AJ1950),"")</f>
        <v/>
      </c>
      <c r="AS1950" s="32" t="str">
        <f t="shared" ref="AS1950:AS1997" si="500">IF(A1950="Def anfallare",CONCATENATE(AI1950," - ",AH1950," - ",AL1950," - ",AJ1950),"")</f>
        <v/>
      </c>
      <c r="AT1950" s="96" t="str">
        <f t="shared" si="486"/>
        <v xml:space="preserve"> </v>
      </c>
    </row>
    <row r="1951" spans="1:46" ht="14.25">
      <c r="A1951" s="84"/>
      <c r="B1951" s="101"/>
      <c r="C1951" s="102"/>
      <c r="D1951" s="102"/>
      <c r="E1951" s="102"/>
      <c r="F1951" s="103"/>
      <c r="H1951" s="104"/>
      <c r="J1951" s="101"/>
      <c r="K1951" s="102"/>
      <c r="L1951" s="102"/>
      <c r="M1951" s="102"/>
      <c r="N1951" s="102"/>
      <c r="O1951" s="102"/>
      <c r="P1951" s="102"/>
      <c r="Q1951" s="102"/>
      <c r="R1951" s="105"/>
      <c r="T1951" s="101"/>
      <c r="U1951" s="102"/>
      <c r="V1951" s="102"/>
      <c r="W1951" s="102"/>
      <c r="X1951" s="106"/>
      <c r="Z1951" s="107"/>
      <c r="AA1951" s="108"/>
      <c r="AB1951" s="108"/>
      <c r="AC1951" s="108"/>
      <c r="AD1951" s="109"/>
      <c r="AF1951" s="32" t="str">
        <f t="shared" si="487"/>
        <v/>
      </c>
      <c r="AG1951" s="31" t="str">
        <f t="shared" si="488"/>
        <v>?</v>
      </c>
      <c r="AH1951" s="31" t="str">
        <f t="shared" si="489"/>
        <v>?</v>
      </c>
      <c r="AI1951" s="31" t="str">
        <f t="shared" si="490"/>
        <v>?</v>
      </c>
      <c r="AJ1951" s="31" t="str">
        <f t="shared" si="491"/>
        <v>?</v>
      </c>
      <c r="AK1951" s="31" t="str">
        <f t="shared" si="492"/>
        <v>?</v>
      </c>
      <c r="AL1951" s="31" t="str">
        <f t="shared" si="493"/>
        <v>?</v>
      </c>
      <c r="AM1951" s="39" t="str">
        <f t="shared" si="494"/>
        <v/>
      </c>
      <c r="AN1951" s="31" t="str">
        <f t="shared" si="495"/>
        <v/>
      </c>
      <c r="AO1951" s="32" t="str">
        <f t="shared" si="496"/>
        <v/>
      </c>
      <c r="AP1951" s="32" t="str">
        <f t="shared" si="497"/>
        <v/>
      </c>
      <c r="AQ1951" s="32" t="str">
        <f t="shared" si="498"/>
        <v/>
      </c>
      <c r="AR1951" s="32" t="str">
        <f t="shared" si="499"/>
        <v/>
      </c>
      <c r="AS1951" s="32" t="str">
        <f t="shared" si="500"/>
        <v/>
      </c>
      <c r="AT1951" s="96" t="str">
        <f t="shared" si="486"/>
        <v xml:space="preserve"> </v>
      </c>
    </row>
    <row r="1952" spans="1:46" ht="14.25">
      <c r="A1952" s="84"/>
      <c r="B1952" s="101"/>
      <c r="C1952" s="102"/>
      <c r="D1952" s="102"/>
      <c r="E1952" s="102"/>
      <c r="F1952" s="103"/>
      <c r="H1952" s="104"/>
      <c r="J1952" s="101"/>
      <c r="K1952" s="102"/>
      <c r="L1952" s="102"/>
      <c r="M1952" s="102"/>
      <c r="N1952" s="102"/>
      <c r="O1952" s="102"/>
      <c r="P1952" s="102"/>
      <c r="Q1952" s="102"/>
      <c r="R1952" s="105"/>
      <c r="T1952" s="101"/>
      <c r="U1952" s="102"/>
      <c r="V1952" s="102"/>
      <c r="W1952" s="102"/>
      <c r="X1952" s="106"/>
      <c r="Z1952" s="107"/>
      <c r="AA1952" s="108"/>
      <c r="AB1952" s="108"/>
      <c r="AC1952" s="108"/>
      <c r="AD1952" s="109"/>
      <c r="AF1952" s="32" t="str">
        <f t="shared" si="487"/>
        <v/>
      </c>
      <c r="AG1952" s="31" t="str">
        <f t="shared" si="488"/>
        <v>?</v>
      </c>
      <c r="AH1952" s="31" t="str">
        <f t="shared" si="489"/>
        <v>?</v>
      </c>
      <c r="AI1952" s="31" t="str">
        <f t="shared" si="490"/>
        <v>?</v>
      </c>
      <c r="AJ1952" s="31" t="str">
        <f t="shared" si="491"/>
        <v>?</v>
      </c>
      <c r="AK1952" s="31" t="str">
        <f t="shared" si="492"/>
        <v>?</v>
      </c>
      <c r="AL1952" s="31" t="str">
        <f t="shared" si="493"/>
        <v>?</v>
      </c>
      <c r="AM1952" s="39" t="str">
        <f t="shared" si="494"/>
        <v/>
      </c>
      <c r="AN1952" s="31" t="str">
        <f t="shared" si="495"/>
        <v/>
      </c>
      <c r="AO1952" s="32" t="str">
        <f t="shared" si="496"/>
        <v/>
      </c>
      <c r="AP1952" s="32" t="str">
        <f t="shared" si="497"/>
        <v/>
      </c>
      <c r="AQ1952" s="32" t="str">
        <f t="shared" si="498"/>
        <v/>
      </c>
      <c r="AR1952" s="32" t="str">
        <f t="shared" si="499"/>
        <v/>
      </c>
      <c r="AS1952" s="32" t="str">
        <f t="shared" si="500"/>
        <v/>
      </c>
      <c r="AT1952" s="96" t="str">
        <f t="shared" si="486"/>
        <v xml:space="preserve"> </v>
      </c>
    </row>
    <row r="1953" spans="1:46" ht="14.25">
      <c r="A1953" s="84"/>
      <c r="B1953" s="101"/>
      <c r="C1953" s="102"/>
      <c r="D1953" s="102"/>
      <c r="E1953" s="102"/>
      <c r="F1953" s="103"/>
      <c r="H1953" s="104"/>
      <c r="J1953" s="101"/>
      <c r="K1953" s="102"/>
      <c r="L1953" s="102"/>
      <c r="M1953" s="102"/>
      <c r="N1953" s="102"/>
      <c r="O1953" s="102"/>
      <c r="P1953" s="102"/>
      <c r="Q1953" s="102"/>
      <c r="R1953" s="105"/>
      <c r="T1953" s="101"/>
      <c r="U1953" s="102"/>
      <c r="V1953" s="102"/>
      <c r="W1953" s="102"/>
      <c r="X1953" s="106"/>
      <c r="Z1953" s="107"/>
      <c r="AA1953" s="108"/>
      <c r="AB1953" s="108"/>
      <c r="AC1953" s="108"/>
      <c r="AD1953" s="109"/>
      <c r="AF1953" s="32" t="str">
        <f t="shared" si="487"/>
        <v/>
      </c>
      <c r="AG1953" s="31" t="str">
        <f t="shared" si="488"/>
        <v>?</v>
      </c>
      <c r="AH1953" s="31" t="str">
        <f t="shared" si="489"/>
        <v>?</v>
      </c>
      <c r="AI1953" s="31" t="str">
        <f t="shared" si="490"/>
        <v>?</v>
      </c>
      <c r="AJ1953" s="31" t="str">
        <f t="shared" si="491"/>
        <v>?</v>
      </c>
      <c r="AK1953" s="31" t="str">
        <f t="shared" si="492"/>
        <v>?</v>
      </c>
      <c r="AL1953" s="31" t="str">
        <f t="shared" si="493"/>
        <v>?</v>
      </c>
      <c r="AM1953" s="39" t="str">
        <f t="shared" si="494"/>
        <v/>
      </c>
      <c r="AN1953" s="31" t="str">
        <f t="shared" si="495"/>
        <v/>
      </c>
      <c r="AO1953" s="32" t="str">
        <f t="shared" si="496"/>
        <v/>
      </c>
      <c r="AP1953" s="32" t="str">
        <f t="shared" si="497"/>
        <v/>
      </c>
      <c r="AQ1953" s="32" t="str">
        <f t="shared" si="498"/>
        <v/>
      </c>
      <c r="AR1953" s="32" t="str">
        <f t="shared" si="499"/>
        <v/>
      </c>
      <c r="AS1953" s="32" t="str">
        <f t="shared" si="500"/>
        <v/>
      </c>
      <c r="AT1953" s="96" t="str">
        <f t="shared" si="486"/>
        <v xml:space="preserve"> </v>
      </c>
    </row>
    <row r="1954" spans="1:46" ht="14.25">
      <c r="A1954" s="84"/>
      <c r="B1954" s="101"/>
      <c r="C1954" s="102"/>
      <c r="D1954" s="102"/>
      <c r="E1954" s="102"/>
      <c r="F1954" s="103"/>
      <c r="H1954" s="104"/>
      <c r="J1954" s="101"/>
      <c r="K1954" s="102"/>
      <c r="L1954" s="102"/>
      <c r="M1954" s="102"/>
      <c r="N1954" s="102"/>
      <c r="O1954" s="102"/>
      <c r="P1954" s="102"/>
      <c r="Q1954" s="102"/>
      <c r="R1954" s="105"/>
      <c r="T1954" s="101"/>
      <c r="U1954" s="102"/>
      <c r="V1954" s="102"/>
      <c r="W1954" s="102"/>
      <c r="X1954" s="106"/>
      <c r="Z1954" s="107"/>
      <c r="AA1954" s="108"/>
      <c r="AB1954" s="108"/>
      <c r="AC1954" s="108"/>
      <c r="AD1954" s="109"/>
      <c r="AF1954" s="32" t="str">
        <f t="shared" si="487"/>
        <v/>
      </c>
      <c r="AG1954" s="31" t="str">
        <f t="shared" si="488"/>
        <v>?</v>
      </c>
      <c r="AH1954" s="31" t="str">
        <f t="shared" si="489"/>
        <v>?</v>
      </c>
      <c r="AI1954" s="31" t="str">
        <f t="shared" si="490"/>
        <v>?</v>
      </c>
      <c r="AJ1954" s="31" t="str">
        <f t="shared" si="491"/>
        <v>?</v>
      </c>
      <c r="AK1954" s="31" t="str">
        <f t="shared" si="492"/>
        <v>?</v>
      </c>
      <c r="AL1954" s="31" t="str">
        <f t="shared" si="493"/>
        <v>?</v>
      </c>
      <c r="AM1954" s="39" t="str">
        <f t="shared" si="494"/>
        <v/>
      </c>
      <c r="AN1954" s="31" t="str">
        <f t="shared" si="495"/>
        <v/>
      </c>
      <c r="AO1954" s="32" t="str">
        <f t="shared" si="496"/>
        <v/>
      </c>
      <c r="AP1954" s="32" t="str">
        <f t="shared" si="497"/>
        <v/>
      </c>
      <c r="AQ1954" s="32" t="str">
        <f t="shared" si="498"/>
        <v/>
      </c>
      <c r="AR1954" s="32" t="str">
        <f t="shared" si="499"/>
        <v/>
      </c>
      <c r="AS1954" s="32" t="str">
        <f t="shared" si="500"/>
        <v/>
      </c>
      <c r="AT1954" s="96" t="str">
        <f t="shared" si="486"/>
        <v xml:space="preserve"> </v>
      </c>
    </row>
    <row r="1955" spans="1:46" ht="14.25">
      <c r="A1955" s="84"/>
      <c r="B1955" s="101"/>
      <c r="C1955" s="102"/>
      <c r="D1955" s="102"/>
      <c r="E1955" s="102"/>
      <c r="F1955" s="103"/>
      <c r="H1955" s="104"/>
      <c r="J1955" s="101"/>
      <c r="K1955" s="102"/>
      <c r="L1955" s="102"/>
      <c r="M1955" s="102"/>
      <c r="N1955" s="102"/>
      <c r="O1955" s="102"/>
      <c r="P1955" s="102"/>
      <c r="Q1955" s="102"/>
      <c r="R1955" s="105"/>
      <c r="T1955" s="101"/>
      <c r="U1955" s="102"/>
      <c r="V1955" s="102"/>
      <c r="W1955" s="102"/>
      <c r="X1955" s="106"/>
      <c r="Z1955" s="107"/>
      <c r="AA1955" s="108"/>
      <c r="AB1955" s="108"/>
      <c r="AC1955" s="108"/>
      <c r="AD1955" s="109"/>
      <c r="AF1955" s="32" t="str">
        <f t="shared" si="487"/>
        <v/>
      </c>
      <c r="AG1955" s="31" t="str">
        <f t="shared" si="488"/>
        <v>?</v>
      </c>
      <c r="AH1955" s="31" t="str">
        <f t="shared" si="489"/>
        <v>?</v>
      </c>
      <c r="AI1955" s="31" t="str">
        <f t="shared" si="490"/>
        <v>?</v>
      </c>
      <c r="AJ1955" s="31" t="str">
        <f t="shared" si="491"/>
        <v>?</v>
      </c>
      <c r="AK1955" s="31" t="str">
        <f t="shared" si="492"/>
        <v>?</v>
      </c>
      <c r="AL1955" s="31" t="str">
        <f t="shared" si="493"/>
        <v>?</v>
      </c>
      <c r="AM1955" s="39" t="str">
        <f t="shared" si="494"/>
        <v/>
      </c>
      <c r="AN1955" s="31" t="str">
        <f t="shared" si="495"/>
        <v/>
      </c>
      <c r="AO1955" s="32" t="str">
        <f t="shared" si="496"/>
        <v/>
      </c>
      <c r="AP1955" s="32" t="str">
        <f t="shared" si="497"/>
        <v/>
      </c>
      <c r="AQ1955" s="32" t="str">
        <f t="shared" si="498"/>
        <v/>
      </c>
      <c r="AR1955" s="32" t="str">
        <f t="shared" si="499"/>
        <v/>
      </c>
      <c r="AS1955" s="32" t="str">
        <f t="shared" si="500"/>
        <v/>
      </c>
      <c r="AT1955" s="96" t="str">
        <f t="shared" si="486"/>
        <v xml:space="preserve"> </v>
      </c>
    </row>
    <row r="1956" spans="1:46" ht="14.25">
      <c r="A1956" s="84"/>
      <c r="B1956" s="101"/>
      <c r="C1956" s="102"/>
      <c r="D1956" s="102"/>
      <c r="E1956" s="102"/>
      <c r="F1956" s="103"/>
      <c r="H1956" s="104"/>
      <c r="J1956" s="101"/>
      <c r="K1956" s="102"/>
      <c r="L1956" s="102"/>
      <c r="M1956" s="102"/>
      <c r="N1956" s="102"/>
      <c r="O1956" s="102"/>
      <c r="P1956" s="102"/>
      <c r="Q1956" s="102"/>
      <c r="R1956" s="105"/>
      <c r="T1956" s="101"/>
      <c r="U1956" s="102"/>
      <c r="V1956" s="102"/>
      <c r="W1956" s="102"/>
      <c r="X1956" s="106"/>
      <c r="Z1956" s="107"/>
      <c r="AA1956" s="108"/>
      <c r="AB1956" s="108"/>
      <c r="AC1956" s="108"/>
      <c r="AD1956" s="109"/>
      <c r="AF1956" s="32" t="str">
        <f t="shared" si="487"/>
        <v/>
      </c>
      <c r="AG1956" s="31" t="str">
        <f t="shared" si="488"/>
        <v>?</v>
      </c>
      <c r="AH1956" s="31" t="str">
        <f t="shared" si="489"/>
        <v>?</v>
      </c>
      <c r="AI1956" s="31" t="str">
        <f t="shared" si="490"/>
        <v>?</v>
      </c>
      <c r="AJ1956" s="31" t="str">
        <f t="shared" si="491"/>
        <v>?</v>
      </c>
      <c r="AK1956" s="31" t="str">
        <f t="shared" si="492"/>
        <v>?</v>
      </c>
      <c r="AL1956" s="31" t="str">
        <f t="shared" si="493"/>
        <v>?</v>
      </c>
      <c r="AM1956" s="39" t="str">
        <f t="shared" si="494"/>
        <v/>
      </c>
      <c r="AN1956" s="31" t="str">
        <f t="shared" si="495"/>
        <v/>
      </c>
      <c r="AO1956" s="32" t="str">
        <f t="shared" si="496"/>
        <v/>
      </c>
      <c r="AP1956" s="32" t="str">
        <f t="shared" si="497"/>
        <v/>
      </c>
      <c r="AQ1956" s="32" t="str">
        <f t="shared" si="498"/>
        <v/>
      </c>
      <c r="AR1956" s="32" t="str">
        <f t="shared" si="499"/>
        <v/>
      </c>
      <c r="AS1956" s="32" t="str">
        <f t="shared" si="500"/>
        <v/>
      </c>
      <c r="AT1956" s="96" t="str">
        <f t="shared" si="486"/>
        <v xml:space="preserve"> </v>
      </c>
    </row>
    <row r="1957" spans="1:46" ht="14.25">
      <c r="A1957" s="84"/>
      <c r="B1957" s="101"/>
      <c r="C1957" s="102"/>
      <c r="D1957" s="102"/>
      <c r="E1957" s="102"/>
      <c r="F1957" s="103"/>
      <c r="H1957" s="104"/>
      <c r="J1957" s="101"/>
      <c r="K1957" s="102"/>
      <c r="L1957" s="102"/>
      <c r="M1957" s="102"/>
      <c r="N1957" s="102"/>
      <c r="O1957" s="102"/>
      <c r="P1957" s="102"/>
      <c r="Q1957" s="102"/>
      <c r="R1957" s="105"/>
      <c r="T1957" s="101"/>
      <c r="U1957" s="102"/>
      <c r="V1957" s="102"/>
      <c r="W1957" s="102"/>
      <c r="X1957" s="106"/>
      <c r="Z1957" s="107"/>
      <c r="AA1957" s="108"/>
      <c r="AB1957" s="108"/>
      <c r="AC1957" s="108"/>
      <c r="AD1957" s="109"/>
      <c r="AF1957" s="32" t="str">
        <f t="shared" si="487"/>
        <v/>
      </c>
      <c r="AG1957" s="31" t="str">
        <f t="shared" si="488"/>
        <v>?</v>
      </c>
      <c r="AH1957" s="31" t="str">
        <f t="shared" si="489"/>
        <v>?</v>
      </c>
      <c r="AI1957" s="31" t="str">
        <f t="shared" si="490"/>
        <v>?</v>
      </c>
      <c r="AJ1957" s="31" t="str">
        <f t="shared" si="491"/>
        <v>?</v>
      </c>
      <c r="AK1957" s="31" t="str">
        <f t="shared" si="492"/>
        <v>?</v>
      </c>
      <c r="AL1957" s="31" t="str">
        <f t="shared" si="493"/>
        <v>?</v>
      </c>
      <c r="AM1957" s="39" t="str">
        <f t="shared" si="494"/>
        <v/>
      </c>
      <c r="AN1957" s="31" t="str">
        <f t="shared" si="495"/>
        <v/>
      </c>
      <c r="AO1957" s="32" t="str">
        <f t="shared" si="496"/>
        <v/>
      </c>
      <c r="AP1957" s="32" t="str">
        <f t="shared" si="497"/>
        <v/>
      </c>
      <c r="AQ1957" s="32" t="str">
        <f t="shared" si="498"/>
        <v/>
      </c>
      <c r="AR1957" s="32" t="str">
        <f t="shared" si="499"/>
        <v/>
      </c>
      <c r="AS1957" s="32" t="str">
        <f t="shared" si="500"/>
        <v/>
      </c>
      <c r="AT1957" s="96" t="str">
        <f t="shared" ref="AT1957:AT1997" si="501">CONCATENATE(IF(Z1957="LL","[u]",IF(Z1957="Ny","[i]",IF(Z1957="Extra koll","[b]",""))),F1957," ",C1957,IF(COUNTA(D1957)&gt;0,CONCATENATE(" [playerid=",D1957,"] "),""),AN1957,AO1957,AP1957,AQ1957,AR1957,AS1957,AF1957,AM1957,IF(Z1957="LL","[/u]",IF(Z1957="Ny","[/i]",IF(Z1957="Extra koll","[/b]",""))))</f>
        <v xml:space="preserve"> </v>
      </c>
    </row>
    <row r="1958" spans="1:46" ht="14.25">
      <c r="A1958" s="84"/>
      <c r="B1958" s="101"/>
      <c r="C1958" s="102"/>
      <c r="D1958" s="102"/>
      <c r="E1958" s="102"/>
      <c r="F1958" s="103"/>
      <c r="H1958" s="104"/>
      <c r="J1958" s="101"/>
      <c r="K1958" s="102"/>
      <c r="L1958" s="102"/>
      <c r="M1958" s="102"/>
      <c r="N1958" s="102"/>
      <c r="O1958" s="102"/>
      <c r="P1958" s="102"/>
      <c r="Q1958" s="102"/>
      <c r="R1958" s="105"/>
      <c r="T1958" s="101"/>
      <c r="U1958" s="102"/>
      <c r="V1958" s="102"/>
      <c r="W1958" s="102"/>
      <c r="X1958" s="106"/>
      <c r="Z1958" s="107"/>
      <c r="AA1958" s="108"/>
      <c r="AB1958" s="108"/>
      <c r="AC1958" s="108"/>
      <c r="AD1958" s="109"/>
      <c r="AF1958" s="32" t="str">
        <f t="shared" si="487"/>
        <v/>
      </c>
      <c r="AG1958" s="31" t="str">
        <f t="shared" si="488"/>
        <v>?</v>
      </c>
      <c r="AH1958" s="31" t="str">
        <f t="shared" si="489"/>
        <v>?</v>
      </c>
      <c r="AI1958" s="31" t="str">
        <f t="shared" si="490"/>
        <v>?</v>
      </c>
      <c r="AJ1958" s="31" t="str">
        <f t="shared" si="491"/>
        <v>?</v>
      </c>
      <c r="AK1958" s="31" t="str">
        <f t="shared" si="492"/>
        <v>?</v>
      </c>
      <c r="AL1958" s="31" t="str">
        <f t="shared" si="493"/>
        <v>?</v>
      </c>
      <c r="AM1958" s="39" t="str">
        <f t="shared" si="494"/>
        <v/>
      </c>
      <c r="AN1958" s="31" t="str">
        <f t="shared" si="495"/>
        <v/>
      </c>
      <c r="AO1958" s="32" t="str">
        <f t="shared" si="496"/>
        <v/>
      </c>
      <c r="AP1958" s="32" t="str">
        <f t="shared" si="497"/>
        <v/>
      </c>
      <c r="AQ1958" s="32" t="str">
        <f t="shared" si="498"/>
        <v/>
      </c>
      <c r="AR1958" s="32" t="str">
        <f t="shared" si="499"/>
        <v/>
      </c>
      <c r="AS1958" s="32" t="str">
        <f t="shared" si="500"/>
        <v/>
      </c>
      <c r="AT1958" s="96" t="str">
        <f t="shared" si="501"/>
        <v xml:space="preserve"> </v>
      </c>
    </row>
    <row r="1959" spans="1:46" ht="14.25">
      <c r="A1959" s="84"/>
      <c r="B1959" s="101"/>
      <c r="C1959" s="102"/>
      <c r="D1959" s="102"/>
      <c r="E1959" s="102"/>
      <c r="F1959" s="103"/>
      <c r="H1959" s="104"/>
      <c r="J1959" s="101"/>
      <c r="K1959" s="102"/>
      <c r="L1959" s="102"/>
      <c r="M1959" s="102"/>
      <c r="N1959" s="102"/>
      <c r="O1959" s="102"/>
      <c r="P1959" s="102"/>
      <c r="Q1959" s="102"/>
      <c r="R1959" s="105"/>
      <c r="T1959" s="101"/>
      <c r="U1959" s="102"/>
      <c r="V1959" s="102"/>
      <c r="W1959" s="102"/>
      <c r="X1959" s="106"/>
      <c r="Z1959" s="107"/>
      <c r="AA1959" s="108"/>
      <c r="AB1959" s="108"/>
      <c r="AC1959" s="108"/>
      <c r="AD1959" s="109"/>
      <c r="AF1959" s="32" t="str">
        <f t="shared" si="487"/>
        <v/>
      </c>
      <c r="AG1959" s="31" t="str">
        <f t="shared" si="488"/>
        <v>?</v>
      </c>
      <c r="AH1959" s="31" t="str">
        <f t="shared" si="489"/>
        <v>?</v>
      </c>
      <c r="AI1959" s="31" t="str">
        <f t="shared" si="490"/>
        <v>?</v>
      </c>
      <c r="AJ1959" s="31" t="str">
        <f t="shared" si="491"/>
        <v>?</v>
      </c>
      <c r="AK1959" s="31" t="str">
        <f t="shared" si="492"/>
        <v>?</v>
      </c>
      <c r="AL1959" s="31" t="str">
        <f t="shared" si="493"/>
        <v>?</v>
      </c>
      <c r="AM1959" s="39" t="str">
        <f t="shared" si="494"/>
        <v/>
      </c>
      <c r="AN1959" s="31" t="str">
        <f t="shared" si="495"/>
        <v/>
      </c>
      <c r="AO1959" s="32" t="str">
        <f t="shared" si="496"/>
        <v/>
      </c>
      <c r="AP1959" s="32" t="str">
        <f t="shared" si="497"/>
        <v/>
      </c>
      <c r="AQ1959" s="32" t="str">
        <f t="shared" si="498"/>
        <v/>
      </c>
      <c r="AR1959" s="32" t="str">
        <f t="shared" si="499"/>
        <v/>
      </c>
      <c r="AS1959" s="32" t="str">
        <f t="shared" si="500"/>
        <v/>
      </c>
      <c r="AT1959" s="96" t="str">
        <f t="shared" si="501"/>
        <v xml:space="preserve"> </v>
      </c>
    </row>
    <row r="1960" spans="1:46" ht="14.25">
      <c r="A1960" s="84"/>
      <c r="B1960" s="101"/>
      <c r="C1960" s="102"/>
      <c r="D1960" s="102"/>
      <c r="E1960" s="102"/>
      <c r="F1960" s="103"/>
      <c r="H1960" s="104"/>
      <c r="J1960" s="101"/>
      <c r="K1960" s="102"/>
      <c r="L1960" s="102"/>
      <c r="M1960" s="102"/>
      <c r="N1960" s="102"/>
      <c r="O1960" s="102"/>
      <c r="P1960" s="102"/>
      <c r="Q1960" s="102"/>
      <c r="R1960" s="105"/>
      <c r="T1960" s="101"/>
      <c r="U1960" s="102"/>
      <c r="V1960" s="102"/>
      <c r="W1960" s="102"/>
      <c r="X1960" s="106"/>
      <c r="Z1960" s="107"/>
      <c r="AA1960" s="108"/>
      <c r="AB1960" s="108"/>
      <c r="AC1960" s="108"/>
      <c r="AD1960" s="109"/>
      <c r="AF1960" s="32" t="str">
        <f t="shared" si="487"/>
        <v/>
      </c>
      <c r="AG1960" s="31" t="str">
        <f t="shared" si="488"/>
        <v>?</v>
      </c>
      <c r="AH1960" s="31" t="str">
        <f t="shared" si="489"/>
        <v>?</v>
      </c>
      <c r="AI1960" s="31" t="str">
        <f t="shared" si="490"/>
        <v>?</v>
      </c>
      <c r="AJ1960" s="31" t="str">
        <f t="shared" si="491"/>
        <v>?</v>
      </c>
      <c r="AK1960" s="31" t="str">
        <f t="shared" si="492"/>
        <v>?</v>
      </c>
      <c r="AL1960" s="31" t="str">
        <f t="shared" si="493"/>
        <v>?</v>
      </c>
      <c r="AM1960" s="39" t="str">
        <f t="shared" si="494"/>
        <v/>
      </c>
      <c r="AN1960" s="31" t="str">
        <f t="shared" si="495"/>
        <v/>
      </c>
      <c r="AO1960" s="32" t="str">
        <f t="shared" si="496"/>
        <v/>
      </c>
      <c r="AP1960" s="32" t="str">
        <f t="shared" si="497"/>
        <v/>
      </c>
      <c r="AQ1960" s="32" t="str">
        <f t="shared" si="498"/>
        <v/>
      </c>
      <c r="AR1960" s="32" t="str">
        <f t="shared" si="499"/>
        <v/>
      </c>
      <c r="AS1960" s="32" t="str">
        <f t="shared" si="500"/>
        <v/>
      </c>
      <c r="AT1960" s="96" t="str">
        <f t="shared" si="501"/>
        <v xml:space="preserve"> </v>
      </c>
    </row>
    <row r="1961" spans="1:46" ht="14.25">
      <c r="A1961" s="84"/>
      <c r="B1961" s="101"/>
      <c r="C1961" s="102"/>
      <c r="D1961" s="102"/>
      <c r="E1961" s="102"/>
      <c r="F1961" s="103"/>
      <c r="H1961" s="104"/>
      <c r="J1961" s="101"/>
      <c r="K1961" s="102"/>
      <c r="L1961" s="102"/>
      <c r="M1961" s="102"/>
      <c r="N1961" s="102"/>
      <c r="O1961" s="102"/>
      <c r="P1961" s="102"/>
      <c r="Q1961" s="102"/>
      <c r="R1961" s="105"/>
      <c r="T1961" s="101"/>
      <c r="U1961" s="102"/>
      <c r="V1961" s="102"/>
      <c r="W1961" s="102"/>
      <c r="X1961" s="106"/>
      <c r="Z1961" s="107"/>
      <c r="AA1961" s="108"/>
      <c r="AB1961" s="108"/>
      <c r="AC1961" s="108"/>
      <c r="AD1961" s="109"/>
      <c r="AF1961" s="32" t="str">
        <f t="shared" si="487"/>
        <v/>
      </c>
      <c r="AG1961" s="31" t="str">
        <f t="shared" si="488"/>
        <v>?</v>
      </c>
      <c r="AH1961" s="31" t="str">
        <f t="shared" si="489"/>
        <v>?</v>
      </c>
      <c r="AI1961" s="31" t="str">
        <f t="shared" si="490"/>
        <v>?</v>
      </c>
      <c r="AJ1961" s="31" t="str">
        <f t="shared" si="491"/>
        <v>?</v>
      </c>
      <c r="AK1961" s="31" t="str">
        <f t="shared" si="492"/>
        <v>?</v>
      </c>
      <c r="AL1961" s="31" t="str">
        <f t="shared" si="493"/>
        <v>?</v>
      </c>
      <c r="AM1961" s="39" t="str">
        <f t="shared" si="494"/>
        <v/>
      </c>
      <c r="AN1961" s="31" t="str">
        <f t="shared" si="495"/>
        <v/>
      </c>
      <c r="AO1961" s="32" t="str">
        <f t="shared" si="496"/>
        <v/>
      </c>
      <c r="AP1961" s="32" t="str">
        <f t="shared" si="497"/>
        <v/>
      </c>
      <c r="AQ1961" s="32" t="str">
        <f t="shared" si="498"/>
        <v/>
      </c>
      <c r="AR1961" s="32" t="str">
        <f t="shared" si="499"/>
        <v/>
      </c>
      <c r="AS1961" s="32" t="str">
        <f t="shared" si="500"/>
        <v/>
      </c>
      <c r="AT1961" s="96" t="str">
        <f t="shared" si="501"/>
        <v xml:space="preserve"> </v>
      </c>
    </row>
    <row r="1962" spans="1:46" ht="14.25">
      <c r="A1962" s="84"/>
      <c r="B1962" s="101"/>
      <c r="C1962" s="102"/>
      <c r="D1962" s="102"/>
      <c r="E1962" s="102"/>
      <c r="F1962" s="103"/>
      <c r="H1962" s="104"/>
      <c r="J1962" s="101"/>
      <c r="K1962" s="102"/>
      <c r="L1962" s="102"/>
      <c r="M1962" s="102"/>
      <c r="N1962" s="102"/>
      <c r="O1962" s="102"/>
      <c r="P1962" s="102"/>
      <c r="Q1962" s="102"/>
      <c r="R1962" s="105"/>
      <c r="T1962" s="101"/>
      <c r="U1962" s="102"/>
      <c r="V1962" s="102"/>
      <c r="W1962" s="102"/>
      <c r="X1962" s="106"/>
      <c r="Z1962" s="107"/>
      <c r="AA1962" s="108"/>
      <c r="AB1962" s="108"/>
      <c r="AC1962" s="108"/>
      <c r="AD1962" s="109"/>
      <c r="AF1962" s="32" t="str">
        <f t="shared" si="487"/>
        <v/>
      </c>
      <c r="AG1962" s="31" t="str">
        <f t="shared" si="488"/>
        <v>?</v>
      </c>
      <c r="AH1962" s="31" t="str">
        <f t="shared" si="489"/>
        <v>?</v>
      </c>
      <c r="AI1962" s="31" t="str">
        <f t="shared" si="490"/>
        <v>?</v>
      </c>
      <c r="AJ1962" s="31" t="str">
        <f t="shared" si="491"/>
        <v>?</v>
      </c>
      <c r="AK1962" s="31" t="str">
        <f t="shared" si="492"/>
        <v>?</v>
      </c>
      <c r="AL1962" s="31" t="str">
        <f t="shared" si="493"/>
        <v>?</v>
      </c>
      <c r="AM1962" s="39" t="str">
        <f t="shared" si="494"/>
        <v/>
      </c>
      <c r="AN1962" s="31" t="str">
        <f t="shared" si="495"/>
        <v/>
      </c>
      <c r="AO1962" s="32" t="str">
        <f t="shared" si="496"/>
        <v/>
      </c>
      <c r="AP1962" s="32" t="str">
        <f t="shared" si="497"/>
        <v/>
      </c>
      <c r="AQ1962" s="32" t="str">
        <f t="shared" si="498"/>
        <v/>
      </c>
      <c r="AR1962" s="32" t="str">
        <f t="shared" si="499"/>
        <v/>
      </c>
      <c r="AS1962" s="32" t="str">
        <f t="shared" si="500"/>
        <v/>
      </c>
      <c r="AT1962" s="96" t="str">
        <f t="shared" si="501"/>
        <v xml:space="preserve"> </v>
      </c>
    </row>
    <row r="1963" spans="1:46" ht="14.25">
      <c r="A1963" s="84"/>
      <c r="B1963" s="101"/>
      <c r="C1963" s="102"/>
      <c r="D1963" s="102"/>
      <c r="E1963" s="102"/>
      <c r="F1963" s="103"/>
      <c r="H1963" s="104"/>
      <c r="J1963" s="101"/>
      <c r="K1963" s="102"/>
      <c r="L1963" s="102"/>
      <c r="M1963" s="102"/>
      <c r="N1963" s="102"/>
      <c r="O1963" s="102"/>
      <c r="P1963" s="102"/>
      <c r="Q1963" s="102"/>
      <c r="R1963" s="105"/>
      <c r="T1963" s="101"/>
      <c r="U1963" s="102"/>
      <c r="V1963" s="102"/>
      <c r="W1963" s="102"/>
      <c r="X1963" s="106"/>
      <c r="Z1963" s="107"/>
      <c r="AA1963" s="108"/>
      <c r="AB1963" s="108"/>
      <c r="AC1963" s="108"/>
      <c r="AD1963" s="109"/>
      <c r="AF1963" s="32" t="str">
        <f t="shared" si="487"/>
        <v/>
      </c>
      <c r="AG1963" s="31" t="str">
        <f t="shared" si="488"/>
        <v>?</v>
      </c>
      <c r="AH1963" s="31" t="str">
        <f t="shared" si="489"/>
        <v>?</v>
      </c>
      <c r="AI1963" s="31" t="str">
        <f t="shared" si="490"/>
        <v>?</v>
      </c>
      <c r="AJ1963" s="31" t="str">
        <f t="shared" si="491"/>
        <v>?</v>
      </c>
      <c r="AK1963" s="31" t="str">
        <f t="shared" si="492"/>
        <v>?</v>
      </c>
      <c r="AL1963" s="31" t="str">
        <f t="shared" si="493"/>
        <v>?</v>
      </c>
      <c r="AM1963" s="39" t="str">
        <f t="shared" si="494"/>
        <v/>
      </c>
      <c r="AN1963" s="31" t="str">
        <f t="shared" si="495"/>
        <v/>
      </c>
      <c r="AO1963" s="32" t="str">
        <f t="shared" si="496"/>
        <v/>
      </c>
      <c r="AP1963" s="32" t="str">
        <f t="shared" si="497"/>
        <v/>
      </c>
      <c r="AQ1963" s="32" t="str">
        <f t="shared" si="498"/>
        <v/>
      </c>
      <c r="AR1963" s="32" t="str">
        <f t="shared" si="499"/>
        <v/>
      </c>
      <c r="AS1963" s="32" t="str">
        <f t="shared" si="500"/>
        <v/>
      </c>
      <c r="AT1963" s="96" t="str">
        <f t="shared" si="501"/>
        <v xml:space="preserve"> </v>
      </c>
    </row>
    <row r="1964" spans="1:46" ht="14.25">
      <c r="A1964" s="84"/>
      <c r="B1964" s="101"/>
      <c r="C1964" s="102"/>
      <c r="D1964" s="102"/>
      <c r="E1964" s="102"/>
      <c r="F1964" s="103"/>
      <c r="H1964" s="104"/>
      <c r="J1964" s="101"/>
      <c r="K1964" s="102"/>
      <c r="L1964" s="102"/>
      <c r="M1964" s="102"/>
      <c r="N1964" s="102"/>
      <c r="O1964" s="102"/>
      <c r="P1964" s="102"/>
      <c r="Q1964" s="102"/>
      <c r="R1964" s="105"/>
      <c r="T1964" s="101"/>
      <c r="U1964" s="102"/>
      <c r="V1964" s="102"/>
      <c r="W1964" s="102"/>
      <c r="X1964" s="106"/>
      <c r="Z1964" s="107"/>
      <c r="AA1964" s="108"/>
      <c r="AB1964" s="108"/>
      <c r="AC1964" s="108"/>
      <c r="AD1964" s="109"/>
      <c r="AF1964" s="32" t="str">
        <f t="shared" si="487"/>
        <v/>
      </c>
      <c r="AG1964" s="31" t="str">
        <f t="shared" si="488"/>
        <v>?</v>
      </c>
      <c r="AH1964" s="31" t="str">
        <f t="shared" si="489"/>
        <v>?</v>
      </c>
      <c r="AI1964" s="31" t="str">
        <f t="shared" si="490"/>
        <v>?</v>
      </c>
      <c r="AJ1964" s="31" t="str">
        <f t="shared" si="491"/>
        <v>?</v>
      </c>
      <c r="AK1964" s="31" t="str">
        <f t="shared" si="492"/>
        <v>?</v>
      </c>
      <c r="AL1964" s="31" t="str">
        <f t="shared" si="493"/>
        <v>?</v>
      </c>
      <c r="AM1964" s="39" t="str">
        <f t="shared" si="494"/>
        <v/>
      </c>
      <c r="AN1964" s="31" t="str">
        <f t="shared" si="495"/>
        <v/>
      </c>
      <c r="AO1964" s="32" t="str">
        <f t="shared" si="496"/>
        <v/>
      </c>
      <c r="AP1964" s="32" t="str">
        <f t="shared" si="497"/>
        <v/>
      </c>
      <c r="AQ1964" s="32" t="str">
        <f t="shared" si="498"/>
        <v/>
      </c>
      <c r="AR1964" s="32" t="str">
        <f t="shared" si="499"/>
        <v/>
      </c>
      <c r="AS1964" s="32" t="str">
        <f t="shared" si="500"/>
        <v/>
      </c>
      <c r="AT1964" s="96" t="str">
        <f t="shared" si="501"/>
        <v xml:space="preserve"> </v>
      </c>
    </row>
    <row r="1965" spans="1:46" ht="14.25">
      <c r="A1965" s="84"/>
      <c r="B1965" s="101"/>
      <c r="C1965" s="102"/>
      <c r="D1965" s="102"/>
      <c r="E1965" s="102"/>
      <c r="F1965" s="103"/>
      <c r="H1965" s="104"/>
      <c r="J1965" s="101"/>
      <c r="K1965" s="102"/>
      <c r="L1965" s="102"/>
      <c r="M1965" s="102"/>
      <c r="N1965" s="102"/>
      <c r="O1965" s="102"/>
      <c r="P1965" s="102"/>
      <c r="Q1965" s="102"/>
      <c r="R1965" s="105"/>
      <c r="T1965" s="101"/>
      <c r="U1965" s="102"/>
      <c r="V1965" s="102"/>
      <c r="W1965" s="102"/>
      <c r="X1965" s="106"/>
      <c r="Z1965" s="107"/>
      <c r="AA1965" s="108"/>
      <c r="AB1965" s="108"/>
      <c r="AC1965" s="108"/>
      <c r="AD1965" s="109"/>
      <c r="AF1965" s="32" t="str">
        <f t="shared" si="487"/>
        <v/>
      </c>
      <c r="AG1965" s="31" t="str">
        <f t="shared" si="488"/>
        <v>?</v>
      </c>
      <c r="AH1965" s="31" t="str">
        <f t="shared" si="489"/>
        <v>?</v>
      </c>
      <c r="AI1965" s="31" t="str">
        <f t="shared" si="490"/>
        <v>?</v>
      </c>
      <c r="AJ1965" s="31" t="str">
        <f t="shared" si="491"/>
        <v>?</v>
      </c>
      <c r="AK1965" s="31" t="str">
        <f t="shared" si="492"/>
        <v>?</v>
      </c>
      <c r="AL1965" s="31" t="str">
        <f t="shared" si="493"/>
        <v>?</v>
      </c>
      <c r="AM1965" s="39" t="str">
        <f t="shared" si="494"/>
        <v/>
      </c>
      <c r="AN1965" s="31" t="str">
        <f t="shared" si="495"/>
        <v/>
      </c>
      <c r="AO1965" s="32" t="str">
        <f t="shared" si="496"/>
        <v/>
      </c>
      <c r="AP1965" s="32" t="str">
        <f t="shared" si="497"/>
        <v/>
      </c>
      <c r="AQ1965" s="32" t="str">
        <f t="shared" si="498"/>
        <v/>
      </c>
      <c r="AR1965" s="32" t="str">
        <f t="shared" si="499"/>
        <v/>
      </c>
      <c r="AS1965" s="32" t="str">
        <f t="shared" si="500"/>
        <v/>
      </c>
      <c r="AT1965" s="96" t="str">
        <f t="shared" si="501"/>
        <v xml:space="preserve"> </v>
      </c>
    </row>
    <row r="1966" spans="1:46" ht="14.25">
      <c r="A1966" s="84"/>
      <c r="B1966" s="101"/>
      <c r="C1966" s="102"/>
      <c r="D1966" s="102"/>
      <c r="E1966" s="102"/>
      <c r="F1966" s="103"/>
      <c r="H1966" s="104"/>
      <c r="J1966" s="101"/>
      <c r="K1966" s="102"/>
      <c r="L1966" s="102"/>
      <c r="M1966" s="102"/>
      <c r="N1966" s="102"/>
      <c r="O1966" s="102"/>
      <c r="P1966" s="102"/>
      <c r="Q1966" s="102"/>
      <c r="R1966" s="105"/>
      <c r="T1966" s="101"/>
      <c r="U1966" s="102"/>
      <c r="V1966" s="102"/>
      <c r="W1966" s="102"/>
      <c r="X1966" s="106"/>
      <c r="Z1966" s="107"/>
      <c r="AA1966" s="108"/>
      <c r="AB1966" s="108"/>
      <c r="AC1966" s="108"/>
      <c r="AD1966" s="109"/>
      <c r="AF1966" s="32" t="str">
        <f t="shared" si="487"/>
        <v/>
      </c>
      <c r="AG1966" s="31" t="str">
        <f t="shared" si="488"/>
        <v>?</v>
      </c>
      <c r="AH1966" s="31" t="str">
        <f t="shared" si="489"/>
        <v>?</v>
      </c>
      <c r="AI1966" s="31" t="str">
        <f t="shared" si="490"/>
        <v>?</v>
      </c>
      <c r="AJ1966" s="31" t="str">
        <f t="shared" si="491"/>
        <v>?</v>
      </c>
      <c r="AK1966" s="31" t="str">
        <f t="shared" si="492"/>
        <v>?</v>
      </c>
      <c r="AL1966" s="31" t="str">
        <f t="shared" si="493"/>
        <v>?</v>
      </c>
      <c r="AM1966" s="39" t="str">
        <f t="shared" si="494"/>
        <v/>
      </c>
      <c r="AN1966" s="31" t="str">
        <f t="shared" si="495"/>
        <v/>
      </c>
      <c r="AO1966" s="32" t="str">
        <f t="shared" si="496"/>
        <v/>
      </c>
      <c r="AP1966" s="32" t="str">
        <f t="shared" si="497"/>
        <v/>
      </c>
      <c r="AQ1966" s="32" t="str">
        <f t="shared" si="498"/>
        <v/>
      </c>
      <c r="AR1966" s="32" t="str">
        <f t="shared" si="499"/>
        <v/>
      </c>
      <c r="AS1966" s="32" t="str">
        <f t="shared" si="500"/>
        <v/>
      </c>
      <c r="AT1966" s="96" t="str">
        <f t="shared" si="501"/>
        <v xml:space="preserve"> </v>
      </c>
    </row>
    <row r="1967" spans="1:46" ht="14.25">
      <c r="A1967" s="84"/>
      <c r="B1967" s="101"/>
      <c r="C1967" s="102"/>
      <c r="D1967" s="102"/>
      <c r="E1967" s="102"/>
      <c r="F1967" s="103"/>
      <c r="H1967" s="104"/>
      <c r="J1967" s="101"/>
      <c r="K1967" s="102"/>
      <c r="L1967" s="102"/>
      <c r="M1967" s="102"/>
      <c r="N1967" s="102"/>
      <c r="O1967" s="102"/>
      <c r="P1967" s="102"/>
      <c r="Q1967" s="102"/>
      <c r="R1967" s="105"/>
      <c r="T1967" s="101"/>
      <c r="U1967" s="102"/>
      <c r="V1967" s="102"/>
      <c r="W1967" s="102"/>
      <c r="X1967" s="106"/>
      <c r="Z1967" s="107"/>
      <c r="AA1967" s="108"/>
      <c r="AB1967" s="108"/>
      <c r="AC1967" s="108"/>
      <c r="AD1967" s="109"/>
      <c r="AF1967" s="32" t="str">
        <f t="shared" si="487"/>
        <v/>
      </c>
      <c r="AG1967" s="31" t="str">
        <f t="shared" si="488"/>
        <v>?</v>
      </c>
      <c r="AH1967" s="31" t="str">
        <f t="shared" si="489"/>
        <v>?</v>
      </c>
      <c r="AI1967" s="31" t="str">
        <f t="shared" si="490"/>
        <v>?</v>
      </c>
      <c r="AJ1967" s="31" t="str">
        <f t="shared" si="491"/>
        <v>?</v>
      </c>
      <c r="AK1967" s="31" t="str">
        <f t="shared" si="492"/>
        <v>?</v>
      </c>
      <c r="AL1967" s="31" t="str">
        <f t="shared" si="493"/>
        <v>?</v>
      </c>
      <c r="AM1967" s="39" t="str">
        <f t="shared" si="494"/>
        <v/>
      </c>
      <c r="AN1967" s="31" t="str">
        <f t="shared" si="495"/>
        <v/>
      </c>
      <c r="AO1967" s="32" t="str">
        <f t="shared" si="496"/>
        <v/>
      </c>
      <c r="AP1967" s="32" t="str">
        <f t="shared" si="497"/>
        <v/>
      </c>
      <c r="AQ1967" s="32" t="str">
        <f t="shared" si="498"/>
        <v/>
      </c>
      <c r="AR1967" s="32" t="str">
        <f t="shared" si="499"/>
        <v/>
      </c>
      <c r="AS1967" s="32" t="str">
        <f t="shared" si="500"/>
        <v/>
      </c>
      <c r="AT1967" s="96" t="str">
        <f t="shared" si="501"/>
        <v xml:space="preserve"> </v>
      </c>
    </row>
    <row r="1968" spans="1:46" ht="14.25">
      <c r="A1968" s="84"/>
      <c r="B1968" s="101"/>
      <c r="C1968" s="102"/>
      <c r="D1968" s="102"/>
      <c r="E1968" s="102"/>
      <c r="F1968" s="103"/>
      <c r="H1968" s="104"/>
      <c r="J1968" s="101"/>
      <c r="K1968" s="102"/>
      <c r="L1968" s="102"/>
      <c r="M1968" s="102"/>
      <c r="N1968" s="102"/>
      <c r="O1968" s="102"/>
      <c r="P1968" s="102"/>
      <c r="Q1968" s="102"/>
      <c r="R1968" s="105"/>
      <c r="T1968" s="101"/>
      <c r="U1968" s="102"/>
      <c r="V1968" s="102"/>
      <c r="W1968" s="102"/>
      <c r="X1968" s="106"/>
      <c r="Z1968" s="107"/>
      <c r="AA1968" s="108"/>
      <c r="AB1968" s="108"/>
      <c r="AC1968" s="108"/>
      <c r="AD1968" s="109"/>
      <c r="AF1968" s="32" t="str">
        <f t="shared" si="487"/>
        <v/>
      </c>
      <c r="AG1968" s="31" t="str">
        <f t="shared" si="488"/>
        <v>?</v>
      </c>
      <c r="AH1968" s="31" t="str">
        <f t="shared" si="489"/>
        <v>?</v>
      </c>
      <c r="AI1968" s="31" t="str">
        <f t="shared" si="490"/>
        <v>?</v>
      </c>
      <c r="AJ1968" s="31" t="str">
        <f t="shared" si="491"/>
        <v>?</v>
      </c>
      <c r="AK1968" s="31" t="str">
        <f t="shared" si="492"/>
        <v>?</v>
      </c>
      <c r="AL1968" s="31" t="str">
        <f t="shared" si="493"/>
        <v>?</v>
      </c>
      <c r="AM1968" s="39" t="str">
        <f t="shared" si="494"/>
        <v/>
      </c>
      <c r="AN1968" s="31" t="str">
        <f t="shared" si="495"/>
        <v/>
      </c>
      <c r="AO1968" s="32" t="str">
        <f t="shared" si="496"/>
        <v/>
      </c>
      <c r="AP1968" s="32" t="str">
        <f t="shared" si="497"/>
        <v/>
      </c>
      <c r="AQ1968" s="32" t="str">
        <f t="shared" si="498"/>
        <v/>
      </c>
      <c r="AR1968" s="32" t="str">
        <f t="shared" si="499"/>
        <v/>
      </c>
      <c r="AS1968" s="32" t="str">
        <f t="shared" si="500"/>
        <v/>
      </c>
      <c r="AT1968" s="96" t="str">
        <f t="shared" si="501"/>
        <v xml:space="preserve"> </v>
      </c>
    </row>
    <row r="1969" spans="1:46" ht="14.25">
      <c r="A1969" s="84"/>
      <c r="B1969" s="101"/>
      <c r="C1969" s="102"/>
      <c r="D1969" s="102"/>
      <c r="E1969" s="102"/>
      <c r="F1969" s="103"/>
      <c r="H1969" s="104"/>
      <c r="J1969" s="101"/>
      <c r="K1969" s="102"/>
      <c r="L1969" s="102"/>
      <c r="M1969" s="102"/>
      <c r="N1969" s="102"/>
      <c r="O1969" s="102"/>
      <c r="P1969" s="102"/>
      <c r="Q1969" s="102"/>
      <c r="R1969" s="105"/>
      <c r="T1969" s="101"/>
      <c r="U1969" s="102"/>
      <c r="V1969" s="102"/>
      <c r="W1969" s="102"/>
      <c r="X1969" s="106"/>
      <c r="Z1969" s="107"/>
      <c r="AA1969" s="108"/>
      <c r="AB1969" s="108"/>
      <c r="AC1969" s="108"/>
      <c r="AD1969" s="109"/>
      <c r="AF1969" s="32" t="str">
        <f t="shared" si="487"/>
        <v/>
      </c>
      <c r="AG1969" s="31" t="str">
        <f t="shared" si="488"/>
        <v>?</v>
      </c>
      <c r="AH1969" s="31" t="str">
        <f t="shared" si="489"/>
        <v>?</v>
      </c>
      <c r="AI1969" s="31" t="str">
        <f t="shared" si="490"/>
        <v>?</v>
      </c>
      <c r="AJ1969" s="31" t="str">
        <f t="shared" si="491"/>
        <v>?</v>
      </c>
      <c r="AK1969" s="31" t="str">
        <f t="shared" si="492"/>
        <v>?</v>
      </c>
      <c r="AL1969" s="31" t="str">
        <f t="shared" si="493"/>
        <v>?</v>
      </c>
      <c r="AM1969" s="39" t="str">
        <f t="shared" si="494"/>
        <v/>
      </c>
      <c r="AN1969" s="31" t="str">
        <f t="shared" si="495"/>
        <v/>
      </c>
      <c r="AO1969" s="32" t="str">
        <f t="shared" si="496"/>
        <v/>
      </c>
      <c r="AP1969" s="32" t="str">
        <f t="shared" si="497"/>
        <v/>
      </c>
      <c r="AQ1969" s="32" t="str">
        <f t="shared" si="498"/>
        <v/>
      </c>
      <c r="AR1969" s="32" t="str">
        <f t="shared" si="499"/>
        <v/>
      </c>
      <c r="AS1969" s="32" t="str">
        <f t="shared" si="500"/>
        <v/>
      </c>
      <c r="AT1969" s="96" t="str">
        <f t="shared" si="501"/>
        <v xml:space="preserve"> </v>
      </c>
    </row>
    <row r="1970" spans="1:46" ht="14.25">
      <c r="A1970" s="84"/>
      <c r="B1970" s="101"/>
      <c r="C1970" s="102"/>
      <c r="D1970" s="102"/>
      <c r="E1970" s="102"/>
      <c r="F1970" s="103"/>
      <c r="H1970" s="104"/>
      <c r="J1970" s="101"/>
      <c r="K1970" s="102"/>
      <c r="L1970" s="102"/>
      <c r="M1970" s="102"/>
      <c r="N1970" s="102"/>
      <c r="O1970" s="102"/>
      <c r="P1970" s="102"/>
      <c r="Q1970" s="102"/>
      <c r="R1970" s="105"/>
      <c r="T1970" s="101"/>
      <c r="U1970" s="102"/>
      <c r="V1970" s="102"/>
      <c r="W1970" s="102"/>
      <c r="X1970" s="106"/>
      <c r="Z1970" s="107"/>
      <c r="AA1970" s="108"/>
      <c r="AB1970" s="108"/>
      <c r="AC1970" s="108"/>
      <c r="AD1970" s="109"/>
      <c r="AF1970" s="32" t="str">
        <f t="shared" si="487"/>
        <v/>
      </c>
      <c r="AG1970" s="31" t="str">
        <f t="shared" si="488"/>
        <v>?</v>
      </c>
      <c r="AH1970" s="31" t="str">
        <f t="shared" si="489"/>
        <v>?</v>
      </c>
      <c r="AI1970" s="31" t="str">
        <f t="shared" si="490"/>
        <v>?</v>
      </c>
      <c r="AJ1970" s="31" t="str">
        <f t="shared" si="491"/>
        <v>?</v>
      </c>
      <c r="AK1970" s="31" t="str">
        <f t="shared" si="492"/>
        <v>?</v>
      </c>
      <c r="AL1970" s="31" t="str">
        <f t="shared" si="493"/>
        <v>?</v>
      </c>
      <c r="AM1970" s="39" t="str">
        <f t="shared" si="494"/>
        <v/>
      </c>
      <c r="AN1970" s="31" t="str">
        <f t="shared" si="495"/>
        <v/>
      </c>
      <c r="AO1970" s="32" t="str">
        <f t="shared" si="496"/>
        <v/>
      </c>
      <c r="AP1970" s="32" t="str">
        <f t="shared" si="497"/>
        <v/>
      </c>
      <c r="AQ1970" s="32" t="str">
        <f t="shared" si="498"/>
        <v/>
      </c>
      <c r="AR1970" s="32" t="str">
        <f t="shared" si="499"/>
        <v/>
      </c>
      <c r="AS1970" s="32" t="str">
        <f t="shared" si="500"/>
        <v/>
      </c>
      <c r="AT1970" s="96" t="str">
        <f t="shared" si="501"/>
        <v xml:space="preserve"> </v>
      </c>
    </row>
    <row r="1971" spans="1:46" ht="14.25">
      <c r="A1971" s="84"/>
      <c r="B1971" s="101"/>
      <c r="C1971" s="102"/>
      <c r="D1971" s="102"/>
      <c r="E1971" s="102"/>
      <c r="F1971" s="103"/>
      <c r="H1971" s="104"/>
      <c r="J1971" s="101"/>
      <c r="K1971" s="102"/>
      <c r="L1971" s="102"/>
      <c r="M1971" s="102"/>
      <c r="N1971" s="102"/>
      <c r="O1971" s="102"/>
      <c r="P1971" s="102"/>
      <c r="Q1971" s="102"/>
      <c r="R1971" s="105"/>
      <c r="T1971" s="101"/>
      <c r="U1971" s="102"/>
      <c r="V1971" s="102"/>
      <c r="W1971" s="102"/>
      <c r="X1971" s="106"/>
      <c r="Z1971" s="107"/>
      <c r="AA1971" s="108"/>
      <c r="AB1971" s="108"/>
      <c r="AC1971" s="108"/>
      <c r="AD1971" s="109"/>
      <c r="AF1971" s="32" t="str">
        <f t="shared" si="487"/>
        <v/>
      </c>
      <c r="AG1971" s="31" t="str">
        <f t="shared" si="488"/>
        <v>?</v>
      </c>
      <c r="AH1971" s="31" t="str">
        <f t="shared" si="489"/>
        <v>?</v>
      </c>
      <c r="AI1971" s="31" t="str">
        <f t="shared" si="490"/>
        <v>?</v>
      </c>
      <c r="AJ1971" s="31" t="str">
        <f t="shared" si="491"/>
        <v>?</v>
      </c>
      <c r="AK1971" s="31" t="str">
        <f t="shared" si="492"/>
        <v>?</v>
      </c>
      <c r="AL1971" s="31" t="str">
        <f t="shared" si="493"/>
        <v>?</v>
      </c>
      <c r="AM1971" s="39" t="str">
        <f t="shared" si="494"/>
        <v/>
      </c>
      <c r="AN1971" s="31" t="str">
        <f t="shared" si="495"/>
        <v/>
      </c>
      <c r="AO1971" s="32" t="str">
        <f t="shared" si="496"/>
        <v/>
      </c>
      <c r="AP1971" s="32" t="str">
        <f t="shared" si="497"/>
        <v/>
      </c>
      <c r="AQ1971" s="32" t="str">
        <f t="shared" si="498"/>
        <v/>
      </c>
      <c r="AR1971" s="32" t="str">
        <f t="shared" si="499"/>
        <v/>
      </c>
      <c r="AS1971" s="32" t="str">
        <f t="shared" si="500"/>
        <v/>
      </c>
      <c r="AT1971" s="96" t="str">
        <f t="shared" si="501"/>
        <v xml:space="preserve"> </v>
      </c>
    </row>
    <row r="1972" spans="1:46" ht="14.25">
      <c r="A1972" s="84"/>
      <c r="B1972" s="101"/>
      <c r="C1972" s="102"/>
      <c r="D1972" s="102"/>
      <c r="E1972" s="102"/>
      <c r="F1972" s="103"/>
      <c r="H1972" s="104"/>
      <c r="J1972" s="101"/>
      <c r="K1972" s="102"/>
      <c r="L1972" s="102"/>
      <c r="M1972" s="102"/>
      <c r="N1972" s="102"/>
      <c r="O1972" s="102"/>
      <c r="P1972" s="102"/>
      <c r="Q1972" s="102"/>
      <c r="R1972" s="105"/>
      <c r="T1972" s="101"/>
      <c r="U1972" s="102"/>
      <c r="V1972" s="102"/>
      <c r="W1972" s="102"/>
      <c r="X1972" s="106"/>
      <c r="Z1972" s="107"/>
      <c r="AA1972" s="108"/>
      <c r="AB1972" s="108"/>
      <c r="AC1972" s="108"/>
      <c r="AD1972" s="109"/>
      <c r="AF1972" s="32" t="str">
        <f t="shared" si="487"/>
        <v/>
      </c>
      <c r="AG1972" s="31" t="str">
        <f t="shared" si="488"/>
        <v>?</v>
      </c>
      <c r="AH1972" s="31" t="str">
        <f t="shared" si="489"/>
        <v>?</v>
      </c>
      <c r="AI1972" s="31" t="str">
        <f t="shared" si="490"/>
        <v>?</v>
      </c>
      <c r="AJ1972" s="31" t="str">
        <f t="shared" si="491"/>
        <v>?</v>
      </c>
      <c r="AK1972" s="31" t="str">
        <f t="shared" si="492"/>
        <v>?</v>
      </c>
      <c r="AL1972" s="31" t="str">
        <f t="shared" si="493"/>
        <v>?</v>
      </c>
      <c r="AM1972" s="39" t="str">
        <f t="shared" si="494"/>
        <v/>
      </c>
      <c r="AN1972" s="31" t="str">
        <f t="shared" si="495"/>
        <v/>
      </c>
      <c r="AO1972" s="32" t="str">
        <f t="shared" si="496"/>
        <v/>
      </c>
      <c r="AP1972" s="32" t="str">
        <f t="shared" si="497"/>
        <v/>
      </c>
      <c r="AQ1972" s="32" t="str">
        <f t="shared" si="498"/>
        <v/>
      </c>
      <c r="AR1972" s="32" t="str">
        <f t="shared" si="499"/>
        <v/>
      </c>
      <c r="AS1972" s="32" t="str">
        <f t="shared" si="500"/>
        <v/>
      </c>
      <c r="AT1972" s="96" t="str">
        <f t="shared" si="501"/>
        <v xml:space="preserve"> </v>
      </c>
    </row>
    <row r="1973" spans="1:46" ht="14.25">
      <c r="A1973" s="84"/>
      <c r="B1973" s="101"/>
      <c r="C1973" s="102"/>
      <c r="D1973" s="102"/>
      <c r="E1973" s="102"/>
      <c r="F1973" s="103"/>
      <c r="H1973" s="104"/>
      <c r="J1973" s="101"/>
      <c r="K1973" s="102"/>
      <c r="L1973" s="102"/>
      <c r="M1973" s="102"/>
      <c r="N1973" s="102"/>
      <c r="O1973" s="102"/>
      <c r="P1973" s="102"/>
      <c r="Q1973" s="102"/>
      <c r="R1973" s="105"/>
      <c r="T1973" s="101"/>
      <c r="U1973" s="102"/>
      <c r="V1973" s="102"/>
      <c r="W1973" s="102"/>
      <c r="X1973" s="106"/>
      <c r="Z1973" s="107"/>
      <c r="AA1973" s="108"/>
      <c r="AB1973" s="108"/>
      <c r="AC1973" s="108"/>
      <c r="AD1973" s="109"/>
      <c r="AF1973" s="32" t="str">
        <f t="shared" si="487"/>
        <v/>
      </c>
      <c r="AG1973" s="31" t="str">
        <f t="shared" si="488"/>
        <v>?</v>
      </c>
      <c r="AH1973" s="31" t="str">
        <f t="shared" si="489"/>
        <v>?</v>
      </c>
      <c r="AI1973" s="31" t="str">
        <f t="shared" si="490"/>
        <v>?</v>
      </c>
      <c r="AJ1973" s="31" t="str">
        <f t="shared" si="491"/>
        <v>?</v>
      </c>
      <c r="AK1973" s="31" t="str">
        <f t="shared" si="492"/>
        <v>?</v>
      </c>
      <c r="AL1973" s="31" t="str">
        <f t="shared" si="493"/>
        <v>?</v>
      </c>
      <c r="AM1973" s="39" t="str">
        <f t="shared" si="494"/>
        <v/>
      </c>
      <c r="AN1973" s="31" t="str">
        <f t="shared" si="495"/>
        <v/>
      </c>
      <c r="AO1973" s="32" t="str">
        <f t="shared" si="496"/>
        <v/>
      </c>
      <c r="AP1973" s="32" t="str">
        <f t="shared" si="497"/>
        <v/>
      </c>
      <c r="AQ1973" s="32" t="str">
        <f t="shared" si="498"/>
        <v/>
      </c>
      <c r="AR1973" s="32" t="str">
        <f t="shared" si="499"/>
        <v/>
      </c>
      <c r="AS1973" s="32" t="str">
        <f t="shared" si="500"/>
        <v/>
      </c>
      <c r="AT1973" s="96" t="str">
        <f t="shared" si="501"/>
        <v xml:space="preserve"> </v>
      </c>
    </row>
    <row r="1974" spans="1:46" ht="14.25">
      <c r="A1974" s="84"/>
      <c r="B1974" s="101"/>
      <c r="C1974" s="102"/>
      <c r="D1974" s="102"/>
      <c r="E1974" s="102"/>
      <c r="F1974" s="103"/>
      <c r="H1974" s="104"/>
      <c r="J1974" s="101"/>
      <c r="K1974" s="102"/>
      <c r="L1974" s="102"/>
      <c r="M1974" s="102"/>
      <c r="N1974" s="102"/>
      <c r="O1974" s="102"/>
      <c r="P1974" s="102"/>
      <c r="Q1974" s="102"/>
      <c r="R1974" s="105"/>
      <c r="T1974" s="101"/>
      <c r="U1974" s="102"/>
      <c r="V1974" s="102"/>
      <c r="W1974" s="102"/>
      <c r="X1974" s="106"/>
      <c r="Z1974" s="107"/>
      <c r="AA1974" s="108"/>
      <c r="AB1974" s="108"/>
      <c r="AC1974" s="108"/>
      <c r="AD1974" s="109"/>
      <c r="AF1974" s="32" t="str">
        <f t="shared" si="487"/>
        <v/>
      </c>
      <c r="AG1974" s="31" t="str">
        <f t="shared" si="488"/>
        <v>?</v>
      </c>
      <c r="AH1974" s="31" t="str">
        <f t="shared" si="489"/>
        <v>?</v>
      </c>
      <c r="AI1974" s="31" t="str">
        <f t="shared" si="490"/>
        <v>?</v>
      </c>
      <c r="AJ1974" s="31" t="str">
        <f t="shared" si="491"/>
        <v>?</v>
      </c>
      <c r="AK1974" s="31" t="str">
        <f t="shared" si="492"/>
        <v>?</v>
      </c>
      <c r="AL1974" s="31" t="str">
        <f t="shared" si="493"/>
        <v>?</v>
      </c>
      <c r="AM1974" s="39" t="str">
        <f t="shared" si="494"/>
        <v/>
      </c>
      <c r="AN1974" s="31" t="str">
        <f t="shared" si="495"/>
        <v/>
      </c>
      <c r="AO1974" s="32" t="str">
        <f t="shared" si="496"/>
        <v/>
      </c>
      <c r="AP1974" s="32" t="str">
        <f t="shared" si="497"/>
        <v/>
      </c>
      <c r="AQ1974" s="32" t="str">
        <f t="shared" si="498"/>
        <v/>
      </c>
      <c r="AR1974" s="32" t="str">
        <f t="shared" si="499"/>
        <v/>
      </c>
      <c r="AS1974" s="32" t="str">
        <f t="shared" si="500"/>
        <v/>
      </c>
      <c r="AT1974" s="96" t="str">
        <f t="shared" si="501"/>
        <v xml:space="preserve"> </v>
      </c>
    </row>
    <row r="1975" spans="1:46" ht="14.25">
      <c r="A1975" s="84"/>
      <c r="B1975" s="101"/>
      <c r="C1975" s="102"/>
      <c r="D1975" s="102"/>
      <c r="E1975" s="102"/>
      <c r="F1975" s="103"/>
      <c r="H1975" s="104"/>
      <c r="J1975" s="101"/>
      <c r="K1975" s="102"/>
      <c r="L1975" s="102"/>
      <c r="M1975" s="102"/>
      <c r="N1975" s="102"/>
      <c r="O1975" s="102"/>
      <c r="P1975" s="102"/>
      <c r="Q1975" s="102"/>
      <c r="R1975" s="105"/>
      <c r="T1975" s="101"/>
      <c r="U1975" s="102"/>
      <c r="V1975" s="102"/>
      <c r="W1975" s="102"/>
      <c r="X1975" s="106"/>
      <c r="Z1975" s="107"/>
      <c r="AA1975" s="108"/>
      <c r="AB1975" s="108"/>
      <c r="AC1975" s="108"/>
      <c r="AD1975" s="109"/>
      <c r="AF1975" s="32" t="str">
        <f t="shared" si="487"/>
        <v/>
      </c>
      <c r="AG1975" s="31" t="str">
        <f t="shared" si="488"/>
        <v>?</v>
      </c>
      <c r="AH1975" s="31" t="str">
        <f t="shared" si="489"/>
        <v>?</v>
      </c>
      <c r="AI1975" s="31" t="str">
        <f t="shared" si="490"/>
        <v>?</v>
      </c>
      <c r="AJ1975" s="31" t="str">
        <f t="shared" si="491"/>
        <v>?</v>
      </c>
      <c r="AK1975" s="31" t="str">
        <f t="shared" si="492"/>
        <v>?</v>
      </c>
      <c r="AL1975" s="31" t="str">
        <f t="shared" si="493"/>
        <v>?</v>
      </c>
      <c r="AM1975" s="39" t="str">
        <f t="shared" si="494"/>
        <v/>
      </c>
      <c r="AN1975" s="31" t="str">
        <f t="shared" si="495"/>
        <v/>
      </c>
      <c r="AO1975" s="32" t="str">
        <f t="shared" si="496"/>
        <v/>
      </c>
      <c r="AP1975" s="32" t="str">
        <f t="shared" si="497"/>
        <v/>
      </c>
      <c r="AQ1975" s="32" t="str">
        <f t="shared" si="498"/>
        <v/>
      </c>
      <c r="AR1975" s="32" t="str">
        <f t="shared" si="499"/>
        <v/>
      </c>
      <c r="AS1975" s="32" t="str">
        <f t="shared" si="500"/>
        <v/>
      </c>
      <c r="AT1975" s="96" t="str">
        <f t="shared" si="501"/>
        <v xml:space="preserve"> </v>
      </c>
    </row>
    <row r="1976" spans="1:46" ht="14.25">
      <c r="A1976" s="84"/>
      <c r="B1976" s="101"/>
      <c r="C1976" s="102"/>
      <c r="D1976" s="102"/>
      <c r="E1976" s="102"/>
      <c r="F1976" s="103"/>
      <c r="H1976" s="104"/>
      <c r="J1976" s="101"/>
      <c r="K1976" s="102"/>
      <c r="L1976" s="102"/>
      <c r="M1976" s="102"/>
      <c r="N1976" s="102"/>
      <c r="O1976" s="102"/>
      <c r="P1976" s="102"/>
      <c r="Q1976" s="102"/>
      <c r="R1976" s="105"/>
      <c r="T1976" s="101"/>
      <c r="U1976" s="102"/>
      <c r="V1976" s="102"/>
      <c r="W1976" s="102"/>
      <c r="X1976" s="106"/>
      <c r="Z1976" s="107"/>
      <c r="AA1976" s="108"/>
      <c r="AB1976" s="108"/>
      <c r="AC1976" s="108"/>
      <c r="AD1976" s="109"/>
      <c r="AF1976" s="32" t="str">
        <f t="shared" si="487"/>
        <v/>
      </c>
      <c r="AG1976" s="31" t="str">
        <f t="shared" si="488"/>
        <v>?</v>
      </c>
      <c r="AH1976" s="31" t="str">
        <f t="shared" si="489"/>
        <v>?</v>
      </c>
      <c r="AI1976" s="31" t="str">
        <f t="shared" si="490"/>
        <v>?</v>
      </c>
      <c r="AJ1976" s="31" t="str">
        <f t="shared" si="491"/>
        <v>?</v>
      </c>
      <c r="AK1976" s="31" t="str">
        <f t="shared" si="492"/>
        <v>?</v>
      </c>
      <c r="AL1976" s="31" t="str">
        <f t="shared" si="493"/>
        <v>?</v>
      </c>
      <c r="AM1976" s="39" t="str">
        <f t="shared" si="494"/>
        <v/>
      </c>
      <c r="AN1976" s="31" t="str">
        <f t="shared" si="495"/>
        <v/>
      </c>
      <c r="AO1976" s="32" t="str">
        <f t="shared" si="496"/>
        <v/>
      </c>
      <c r="AP1976" s="32" t="str">
        <f t="shared" si="497"/>
        <v/>
      </c>
      <c r="AQ1976" s="32" t="str">
        <f t="shared" si="498"/>
        <v/>
      </c>
      <c r="AR1976" s="32" t="str">
        <f t="shared" si="499"/>
        <v/>
      </c>
      <c r="AS1976" s="32" t="str">
        <f t="shared" si="500"/>
        <v/>
      </c>
      <c r="AT1976" s="96" t="str">
        <f t="shared" si="501"/>
        <v xml:space="preserve"> </v>
      </c>
    </row>
    <row r="1977" spans="1:46" ht="14.25">
      <c r="A1977" s="84"/>
      <c r="B1977" s="101"/>
      <c r="C1977" s="102"/>
      <c r="D1977" s="102"/>
      <c r="E1977" s="102"/>
      <c r="F1977" s="103"/>
      <c r="H1977" s="104"/>
      <c r="J1977" s="101"/>
      <c r="K1977" s="102"/>
      <c r="L1977" s="102"/>
      <c r="M1977" s="102"/>
      <c r="N1977" s="102"/>
      <c r="O1977" s="102"/>
      <c r="P1977" s="102"/>
      <c r="Q1977" s="102"/>
      <c r="R1977" s="105"/>
      <c r="T1977" s="101"/>
      <c r="U1977" s="102"/>
      <c r="V1977" s="102"/>
      <c r="W1977" s="102"/>
      <c r="X1977" s="106"/>
      <c r="Z1977" s="107"/>
      <c r="AA1977" s="108"/>
      <c r="AB1977" s="108"/>
      <c r="AC1977" s="108"/>
      <c r="AD1977" s="109"/>
      <c r="AF1977" s="32" t="str">
        <f t="shared" si="487"/>
        <v/>
      </c>
      <c r="AG1977" s="31" t="str">
        <f t="shared" si="488"/>
        <v>?</v>
      </c>
      <c r="AH1977" s="31" t="str">
        <f t="shared" si="489"/>
        <v>?</v>
      </c>
      <c r="AI1977" s="31" t="str">
        <f t="shared" si="490"/>
        <v>?</v>
      </c>
      <c r="AJ1977" s="31" t="str">
        <f t="shared" si="491"/>
        <v>?</v>
      </c>
      <c r="AK1977" s="31" t="str">
        <f t="shared" si="492"/>
        <v>?</v>
      </c>
      <c r="AL1977" s="31" t="str">
        <f t="shared" si="493"/>
        <v>?</v>
      </c>
      <c r="AM1977" s="39" t="str">
        <f t="shared" si="494"/>
        <v/>
      </c>
      <c r="AN1977" s="31" t="str">
        <f t="shared" si="495"/>
        <v/>
      </c>
      <c r="AO1977" s="32" t="str">
        <f t="shared" si="496"/>
        <v/>
      </c>
      <c r="AP1977" s="32" t="str">
        <f t="shared" si="497"/>
        <v/>
      </c>
      <c r="AQ1977" s="32" t="str">
        <f t="shared" si="498"/>
        <v/>
      </c>
      <c r="AR1977" s="32" t="str">
        <f t="shared" si="499"/>
        <v/>
      </c>
      <c r="AS1977" s="32" t="str">
        <f t="shared" si="500"/>
        <v/>
      </c>
      <c r="AT1977" s="96" t="str">
        <f t="shared" si="501"/>
        <v xml:space="preserve"> </v>
      </c>
    </row>
    <row r="1978" spans="1:46" ht="14.25">
      <c r="A1978" s="84"/>
      <c r="B1978" s="101"/>
      <c r="C1978" s="102"/>
      <c r="D1978" s="102"/>
      <c r="E1978" s="102"/>
      <c r="F1978" s="103"/>
      <c r="H1978" s="104"/>
      <c r="J1978" s="101"/>
      <c r="K1978" s="102"/>
      <c r="L1978" s="102"/>
      <c r="M1978" s="102"/>
      <c r="N1978" s="102"/>
      <c r="O1978" s="102"/>
      <c r="P1978" s="102"/>
      <c r="Q1978" s="102"/>
      <c r="R1978" s="105"/>
      <c r="T1978" s="101"/>
      <c r="U1978" s="102"/>
      <c r="V1978" s="102"/>
      <c r="W1978" s="102"/>
      <c r="X1978" s="106"/>
      <c r="Z1978" s="107"/>
      <c r="AA1978" s="108"/>
      <c r="AB1978" s="108"/>
      <c r="AC1978" s="108"/>
      <c r="AD1978" s="109"/>
      <c r="AF1978" s="32" t="str">
        <f t="shared" si="487"/>
        <v/>
      </c>
      <c r="AG1978" s="31" t="str">
        <f t="shared" si="488"/>
        <v>?</v>
      </c>
      <c r="AH1978" s="31" t="str">
        <f t="shared" si="489"/>
        <v>?</v>
      </c>
      <c r="AI1978" s="31" t="str">
        <f t="shared" si="490"/>
        <v>?</v>
      </c>
      <c r="AJ1978" s="31" t="str">
        <f t="shared" si="491"/>
        <v>?</v>
      </c>
      <c r="AK1978" s="31" t="str">
        <f t="shared" si="492"/>
        <v>?</v>
      </c>
      <c r="AL1978" s="31" t="str">
        <f t="shared" si="493"/>
        <v>?</v>
      </c>
      <c r="AM1978" s="39" t="str">
        <f t="shared" si="494"/>
        <v/>
      </c>
      <c r="AN1978" s="31" t="str">
        <f t="shared" si="495"/>
        <v/>
      </c>
      <c r="AO1978" s="32" t="str">
        <f t="shared" si="496"/>
        <v/>
      </c>
      <c r="AP1978" s="32" t="str">
        <f t="shared" si="497"/>
        <v/>
      </c>
      <c r="AQ1978" s="32" t="str">
        <f t="shared" si="498"/>
        <v/>
      </c>
      <c r="AR1978" s="32" t="str">
        <f t="shared" si="499"/>
        <v/>
      </c>
      <c r="AS1978" s="32" t="str">
        <f t="shared" si="500"/>
        <v/>
      </c>
      <c r="AT1978" s="96" t="str">
        <f t="shared" si="501"/>
        <v xml:space="preserve"> </v>
      </c>
    </row>
    <row r="1979" spans="1:46" ht="14.25">
      <c r="A1979" s="84"/>
      <c r="B1979" s="101"/>
      <c r="C1979" s="102"/>
      <c r="D1979" s="102"/>
      <c r="E1979" s="102"/>
      <c r="F1979" s="103"/>
      <c r="H1979" s="104"/>
      <c r="J1979" s="101"/>
      <c r="K1979" s="102"/>
      <c r="L1979" s="102"/>
      <c r="M1979" s="102"/>
      <c r="N1979" s="102"/>
      <c r="O1979" s="102"/>
      <c r="P1979" s="102"/>
      <c r="Q1979" s="102"/>
      <c r="R1979" s="105"/>
      <c r="T1979" s="101"/>
      <c r="U1979" s="102"/>
      <c r="V1979" s="102"/>
      <c r="W1979" s="102"/>
      <c r="X1979" s="106"/>
      <c r="Z1979" s="107"/>
      <c r="AA1979" s="108"/>
      <c r="AB1979" s="108"/>
      <c r="AC1979" s="108"/>
      <c r="AD1979" s="109"/>
      <c r="AF1979" s="32" t="str">
        <f t="shared" si="487"/>
        <v/>
      </c>
      <c r="AG1979" s="31" t="str">
        <f t="shared" si="488"/>
        <v>?</v>
      </c>
      <c r="AH1979" s="31" t="str">
        <f t="shared" si="489"/>
        <v>?</v>
      </c>
      <c r="AI1979" s="31" t="str">
        <f t="shared" si="490"/>
        <v>?</v>
      </c>
      <c r="AJ1979" s="31" t="str">
        <f t="shared" si="491"/>
        <v>?</v>
      </c>
      <c r="AK1979" s="31" t="str">
        <f t="shared" si="492"/>
        <v>?</v>
      </c>
      <c r="AL1979" s="31" t="str">
        <f t="shared" si="493"/>
        <v>?</v>
      </c>
      <c r="AM1979" s="39" t="str">
        <f t="shared" si="494"/>
        <v/>
      </c>
      <c r="AN1979" s="31" t="str">
        <f t="shared" si="495"/>
        <v/>
      </c>
      <c r="AO1979" s="32" t="str">
        <f t="shared" si="496"/>
        <v/>
      </c>
      <c r="AP1979" s="32" t="str">
        <f t="shared" si="497"/>
        <v/>
      </c>
      <c r="AQ1979" s="32" t="str">
        <f t="shared" si="498"/>
        <v/>
      </c>
      <c r="AR1979" s="32" t="str">
        <f t="shared" si="499"/>
        <v/>
      </c>
      <c r="AS1979" s="32" t="str">
        <f t="shared" si="500"/>
        <v/>
      </c>
      <c r="AT1979" s="96" t="str">
        <f t="shared" si="501"/>
        <v xml:space="preserve"> </v>
      </c>
    </row>
    <row r="1980" spans="1:46" ht="14.25">
      <c r="A1980" s="84"/>
      <c r="B1980" s="101"/>
      <c r="C1980" s="102"/>
      <c r="D1980" s="102"/>
      <c r="E1980" s="102"/>
      <c r="F1980" s="103"/>
      <c r="H1980" s="104"/>
      <c r="J1980" s="101"/>
      <c r="K1980" s="102"/>
      <c r="L1980" s="102"/>
      <c r="M1980" s="102"/>
      <c r="N1980" s="102"/>
      <c r="O1980" s="102"/>
      <c r="P1980" s="102"/>
      <c r="Q1980" s="102"/>
      <c r="R1980" s="105"/>
      <c r="T1980" s="101"/>
      <c r="U1980" s="102"/>
      <c r="V1980" s="102"/>
      <c r="W1980" s="102"/>
      <c r="X1980" s="106"/>
      <c r="Z1980" s="107"/>
      <c r="AA1980" s="108"/>
      <c r="AB1980" s="108"/>
      <c r="AC1980" s="108"/>
      <c r="AD1980" s="109"/>
      <c r="AF1980" s="32" t="str">
        <f t="shared" si="487"/>
        <v/>
      </c>
      <c r="AG1980" s="31" t="str">
        <f t="shared" si="488"/>
        <v>?</v>
      </c>
      <c r="AH1980" s="31" t="str">
        <f t="shared" si="489"/>
        <v>?</v>
      </c>
      <c r="AI1980" s="31" t="str">
        <f t="shared" si="490"/>
        <v>?</v>
      </c>
      <c r="AJ1980" s="31" t="str">
        <f t="shared" si="491"/>
        <v>?</v>
      </c>
      <c r="AK1980" s="31" t="str">
        <f t="shared" si="492"/>
        <v>?</v>
      </c>
      <c r="AL1980" s="31" t="str">
        <f t="shared" si="493"/>
        <v>?</v>
      </c>
      <c r="AM1980" s="39" t="str">
        <f t="shared" si="494"/>
        <v/>
      </c>
      <c r="AN1980" s="31" t="str">
        <f t="shared" si="495"/>
        <v/>
      </c>
      <c r="AO1980" s="32" t="str">
        <f t="shared" si="496"/>
        <v/>
      </c>
      <c r="AP1980" s="32" t="str">
        <f t="shared" si="497"/>
        <v/>
      </c>
      <c r="AQ1980" s="32" t="str">
        <f t="shared" si="498"/>
        <v/>
      </c>
      <c r="AR1980" s="32" t="str">
        <f t="shared" si="499"/>
        <v/>
      </c>
      <c r="AS1980" s="32" t="str">
        <f t="shared" si="500"/>
        <v/>
      </c>
      <c r="AT1980" s="96" t="str">
        <f t="shared" si="501"/>
        <v xml:space="preserve"> </v>
      </c>
    </row>
    <row r="1981" spans="1:46" ht="14.25">
      <c r="A1981" s="84"/>
      <c r="B1981" s="101"/>
      <c r="C1981" s="102"/>
      <c r="D1981" s="102"/>
      <c r="E1981" s="102"/>
      <c r="F1981" s="103"/>
      <c r="H1981" s="104"/>
      <c r="J1981" s="101"/>
      <c r="K1981" s="102"/>
      <c r="L1981" s="102"/>
      <c r="M1981" s="102"/>
      <c r="N1981" s="102"/>
      <c r="O1981" s="102"/>
      <c r="P1981" s="102"/>
      <c r="Q1981" s="102"/>
      <c r="R1981" s="105"/>
      <c r="T1981" s="101"/>
      <c r="U1981" s="102"/>
      <c r="V1981" s="102"/>
      <c r="W1981" s="102"/>
      <c r="X1981" s="106"/>
      <c r="Z1981" s="107"/>
      <c r="AA1981" s="108"/>
      <c r="AB1981" s="108"/>
      <c r="AC1981" s="108"/>
      <c r="AD1981" s="109"/>
      <c r="AF1981" s="32" t="str">
        <f t="shared" si="487"/>
        <v/>
      </c>
      <c r="AG1981" s="31" t="str">
        <f t="shared" si="488"/>
        <v>?</v>
      </c>
      <c r="AH1981" s="31" t="str">
        <f t="shared" si="489"/>
        <v>?</v>
      </c>
      <c r="AI1981" s="31" t="str">
        <f t="shared" si="490"/>
        <v>?</v>
      </c>
      <c r="AJ1981" s="31" t="str">
        <f t="shared" si="491"/>
        <v>?</v>
      </c>
      <c r="AK1981" s="31" t="str">
        <f t="shared" si="492"/>
        <v>?</v>
      </c>
      <c r="AL1981" s="31" t="str">
        <f t="shared" si="493"/>
        <v>?</v>
      </c>
      <c r="AM1981" s="39" t="str">
        <f t="shared" si="494"/>
        <v/>
      </c>
      <c r="AN1981" s="31" t="str">
        <f t="shared" si="495"/>
        <v/>
      </c>
      <c r="AO1981" s="32" t="str">
        <f t="shared" si="496"/>
        <v/>
      </c>
      <c r="AP1981" s="32" t="str">
        <f t="shared" si="497"/>
        <v/>
      </c>
      <c r="AQ1981" s="32" t="str">
        <f t="shared" si="498"/>
        <v/>
      </c>
      <c r="AR1981" s="32" t="str">
        <f t="shared" si="499"/>
        <v/>
      </c>
      <c r="AS1981" s="32" t="str">
        <f t="shared" si="500"/>
        <v/>
      </c>
      <c r="AT1981" s="96" t="str">
        <f t="shared" si="501"/>
        <v xml:space="preserve"> </v>
      </c>
    </row>
    <row r="1982" spans="1:46" ht="14.25">
      <c r="A1982" s="84"/>
      <c r="B1982" s="101"/>
      <c r="C1982" s="102"/>
      <c r="D1982" s="102"/>
      <c r="E1982" s="102"/>
      <c r="F1982" s="103"/>
      <c r="H1982" s="104"/>
      <c r="J1982" s="101"/>
      <c r="K1982" s="102"/>
      <c r="L1982" s="102"/>
      <c r="M1982" s="102"/>
      <c r="N1982" s="102"/>
      <c r="O1982" s="102"/>
      <c r="P1982" s="102"/>
      <c r="Q1982" s="102"/>
      <c r="R1982" s="105"/>
      <c r="T1982" s="101"/>
      <c r="U1982" s="102"/>
      <c r="V1982" s="102"/>
      <c r="W1982" s="102"/>
      <c r="X1982" s="106"/>
      <c r="Z1982" s="107"/>
      <c r="AA1982" s="108"/>
      <c r="AB1982" s="108"/>
      <c r="AC1982" s="108"/>
      <c r="AD1982" s="109"/>
      <c r="AF1982" s="32" t="str">
        <f t="shared" si="487"/>
        <v/>
      </c>
      <c r="AG1982" s="31" t="str">
        <f t="shared" si="488"/>
        <v>?</v>
      </c>
      <c r="AH1982" s="31" t="str">
        <f t="shared" si="489"/>
        <v>?</v>
      </c>
      <c r="AI1982" s="31" t="str">
        <f t="shared" si="490"/>
        <v>?</v>
      </c>
      <c r="AJ1982" s="31" t="str">
        <f t="shared" si="491"/>
        <v>?</v>
      </c>
      <c r="AK1982" s="31" t="str">
        <f t="shared" si="492"/>
        <v>?</v>
      </c>
      <c r="AL1982" s="31" t="str">
        <f t="shared" si="493"/>
        <v>?</v>
      </c>
      <c r="AM1982" s="39" t="str">
        <f t="shared" si="494"/>
        <v/>
      </c>
      <c r="AN1982" s="31" t="str">
        <f t="shared" si="495"/>
        <v/>
      </c>
      <c r="AO1982" s="32" t="str">
        <f t="shared" si="496"/>
        <v/>
      </c>
      <c r="AP1982" s="32" t="str">
        <f t="shared" si="497"/>
        <v/>
      </c>
      <c r="AQ1982" s="32" t="str">
        <f t="shared" si="498"/>
        <v/>
      </c>
      <c r="AR1982" s="32" t="str">
        <f t="shared" si="499"/>
        <v/>
      </c>
      <c r="AS1982" s="32" t="str">
        <f t="shared" si="500"/>
        <v/>
      </c>
      <c r="AT1982" s="96" t="str">
        <f t="shared" si="501"/>
        <v xml:space="preserve"> </v>
      </c>
    </row>
    <row r="1983" spans="1:46" ht="14.25">
      <c r="A1983" s="84"/>
      <c r="B1983" s="101"/>
      <c r="C1983" s="102"/>
      <c r="D1983" s="102"/>
      <c r="E1983" s="102"/>
      <c r="F1983" s="103"/>
      <c r="H1983" s="104"/>
      <c r="J1983" s="101"/>
      <c r="K1983" s="102"/>
      <c r="L1983" s="102"/>
      <c r="M1983" s="102"/>
      <c r="N1983" s="102"/>
      <c r="O1983" s="102"/>
      <c r="P1983" s="102"/>
      <c r="Q1983" s="102"/>
      <c r="R1983" s="105"/>
      <c r="T1983" s="101"/>
      <c r="U1983" s="102"/>
      <c r="V1983" s="102"/>
      <c r="W1983" s="102"/>
      <c r="X1983" s="106"/>
      <c r="Z1983" s="107"/>
      <c r="AA1983" s="108"/>
      <c r="AB1983" s="108"/>
      <c r="AC1983" s="108"/>
      <c r="AD1983" s="109"/>
      <c r="AF1983" s="32" t="str">
        <f t="shared" si="487"/>
        <v/>
      </c>
      <c r="AG1983" s="31" t="str">
        <f t="shared" si="488"/>
        <v>?</v>
      </c>
      <c r="AH1983" s="31" t="str">
        <f t="shared" si="489"/>
        <v>?</v>
      </c>
      <c r="AI1983" s="31" t="str">
        <f t="shared" si="490"/>
        <v>?</v>
      </c>
      <c r="AJ1983" s="31" t="str">
        <f t="shared" si="491"/>
        <v>?</v>
      </c>
      <c r="AK1983" s="31" t="str">
        <f t="shared" si="492"/>
        <v>?</v>
      </c>
      <c r="AL1983" s="31" t="str">
        <f t="shared" si="493"/>
        <v>?</v>
      </c>
      <c r="AM1983" s="39" t="str">
        <f t="shared" si="494"/>
        <v/>
      </c>
      <c r="AN1983" s="31" t="str">
        <f t="shared" si="495"/>
        <v/>
      </c>
      <c r="AO1983" s="32" t="str">
        <f t="shared" si="496"/>
        <v/>
      </c>
      <c r="AP1983" s="32" t="str">
        <f t="shared" si="497"/>
        <v/>
      </c>
      <c r="AQ1983" s="32" t="str">
        <f t="shared" si="498"/>
        <v/>
      </c>
      <c r="AR1983" s="32" t="str">
        <f t="shared" si="499"/>
        <v/>
      </c>
      <c r="AS1983" s="32" t="str">
        <f t="shared" si="500"/>
        <v/>
      </c>
      <c r="AT1983" s="96" t="str">
        <f t="shared" si="501"/>
        <v xml:space="preserve"> </v>
      </c>
    </row>
    <row r="1984" spans="1:46" ht="14.25">
      <c r="A1984" s="84"/>
      <c r="B1984" s="101"/>
      <c r="C1984" s="102"/>
      <c r="D1984" s="102"/>
      <c r="E1984" s="102"/>
      <c r="F1984" s="103"/>
      <c r="H1984" s="104"/>
      <c r="J1984" s="101"/>
      <c r="K1984" s="102"/>
      <c r="L1984" s="102"/>
      <c r="M1984" s="102"/>
      <c r="N1984" s="102"/>
      <c r="O1984" s="102"/>
      <c r="P1984" s="102"/>
      <c r="Q1984" s="102"/>
      <c r="R1984" s="105"/>
      <c r="T1984" s="101"/>
      <c r="U1984" s="102"/>
      <c r="V1984" s="102"/>
      <c r="W1984" s="102"/>
      <c r="X1984" s="106"/>
      <c r="Z1984" s="107"/>
      <c r="AA1984" s="108"/>
      <c r="AB1984" s="108"/>
      <c r="AC1984" s="108"/>
      <c r="AD1984" s="109"/>
      <c r="AF1984" s="32" t="str">
        <f t="shared" si="487"/>
        <v/>
      </c>
      <c r="AG1984" s="31" t="str">
        <f t="shared" si="488"/>
        <v>?</v>
      </c>
      <c r="AH1984" s="31" t="str">
        <f t="shared" si="489"/>
        <v>?</v>
      </c>
      <c r="AI1984" s="31" t="str">
        <f t="shared" si="490"/>
        <v>?</v>
      </c>
      <c r="AJ1984" s="31" t="str">
        <f t="shared" si="491"/>
        <v>?</v>
      </c>
      <c r="AK1984" s="31" t="str">
        <f t="shared" si="492"/>
        <v>?</v>
      </c>
      <c r="AL1984" s="31" t="str">
        <f t="shared" si="493"/>
        <v>?</v>
      </c>
      <c r="AM1984" s="39" t="str">
        <f t="shared" si="494"/>
        <v/>
      </c>
      <c r="AN1984" s="31" t="str">
        <f t="shared" si="495"/>
        <v/>
      </c>
      <c r="AO1984" s="32" t="str">
        <f t="shared" si="496"/>
        <v/>
      </c>
      <c r="AP1984" s="32" t="str">
        <f t="shared" si="497"/>
        <v/>
      </c>
      <c r="AQ1984" s="32" t="str">
        <f t="shared" si="498"/>
        <v/>
      </c>
      <c r="AR1984" s="32" t="str">
        <f t="shared" si="499"/>
        <v/>
      </c>
      <c r="AS1984" s="32" t="str">
        <f t="shared" si="500"/>
        <v/>
      </c>
      <c r="AT1984" s="96" t="str">
        <f t="shared" si="501"/>
        <v xml:space="preserve"> </v>
      </c>
    </row>
    <row r="1985" spans="1:46" ht="14.25">
      <c r="A1985" s="84"/>
      <c r="B1985" s="101"/>
      <c r="C1985" s="102"/>
      <c r="D1985" s="102"/>
      <c r="E1985" s="102"/>
      <c r="F1985" s="103"/>
      <c r="H1985" s="104"/>
      <c r="J1985" s="101"/>
      <c r="K1985" s="102"/>
      <c r="L1985" s="102"/>
      <c r="M1985" s="102"/>
      <c r="N1985" s="102"/>
      <c r="O1985" s="102"/>
      <c r="P1985" s="102"/>
      <c r="Q1985" s="102"/>
      <c r="R1985" s="105"/>
      <c r="T1985" s="101"/>
      <c r="U1985" s="102"/>
      <c r="V1985" s="102"/>
      <c r="W1985" s="102"/>
      <c r="X1985" s="106"/>
      <c r="Z1985" s="107"/>
      <c r="AA1985" s="108"/>
      <c r="AB1985" s="108"/>
      <c r="AC1985" s="108"/>
      <c r="AD1985" s="109"/>
      <c r="AF1985" s="32" t="str">
        <f t="shared" si="487"/>
        <v/>
      </c>
      <c r="AG1985" s="31" t="str">
        <f t="shared" si="488"/>
        <v>?</v>
      </c>
      <c r="AH1985" s="31" t="str">
        <f t="shared" si="489"/>
        <v>?</v>
      </c>
      <c r="AI1985" s="31" t="str">
        <f t="shared" si="490"/>
        <v>?</v>
      </c>
      <c r="AJ1985" s="31" t="str">
        <f t="shared" si="491"/>
        <v>?</v>
      </c>
      <c r="AK1985" s="31" t="str">
        <f t="shared" si="492"/>
        <v>?</v>
      </c>
      <c r="AL1985" s="31" t="str">
        <f t="shared" si="493"/>
        <v>?</v>
      </c>
      <c r="AM1985" s="39" t="str">
        <f t="shared" si="494"/>
        <v/>
      </c>
      <c r="AN1985" s="31" t="str">
        <f t="shared" si="495"/>
        <v/>
      </c>
      <c r="AO1985" s="32" t="str">
        <f t="shared" si="496"/>
        <v/>
      </c>
      <c r="AP1985" s="32" t="str">
        <f t="shared" si="497"/>
        <v/>
      </c>
      <c r="AQ1985" s="32" t="str">
        <f t="shared" si="498"/>
        <v/>
      </c>
      <c r="AR1985" s="32" t="str">
        <f t="shared" si="499"/>
        <v/>
      </c>
      <c r="AS1985" s="32" t="str">
        <f t="shared" si="500"/>
        <v/>
      </c>
      <c r="AT1985" s="96" t="str">
        <f t="shared" si="501"/>
        <v xml:space="preserve"> </v>
      </c>
    </row>
    <row r="1986" spans="1:46" ht="14.25">
      <c r="A1986" s="84"/>
      <c r="B1986" s="101"/>
      <c r="C1986" s="102"/>
      <c r="D1986" s="102"/>
      <c r="E1986" s="102"/>
      <c r="F1986" s="103"/>
      <c r="H1986" s="104"/>
      <c r="J1986" s="101"/>
      <c r="K1986" s="102"/>
      <c r="L1986" s="102"/>
      <c r="M1986" s="102"/>
      <c r="N1986" s="102"/>
      <c r="O1986" s="102"/>
      <c r="P1986" s="102"/>
      <c r="Q1986" s="102"/>
      <c r="R1986" s="105"/>
      <c r="T1986" s="101"/>
      <c r="U1986" s="102"/>
      <c r="V1986" s="102"/>
      <c r="W1986" s="102"/>
      <c r="X1986" s="106"/>
      <c r="Z1986" s="107"/>
      <c r="AA1986" s="108"/>
      <c r="AB1986" s="108"/>
      <c r="AC1986" s="108"/>
      <c r="AD1986" s="109"/>
      <c r="AF1986" s="32" t="str">
        <f t="shared" si="487"/>
        <v/>
      </c>
      <c r="AG1986" s="31" t="str">
        <f t="shared" si="488"/>
        <v>?</v>
      </c>
      <c r="AH1986" s="31" t="str">
        <f t="shared" si="489"/>
        <v>?</v>
      </c>
      <c r="AI1986" s="31" t="str">
        <f t="shared" si="490"/>
        <v>?</v>
      </c>
      <c r="AJ1986" s="31" t="str">
        <f t="shared" si="491"/>
        <v>?</v>
      </c>
      <c r="AK1986" s="31" t="str">
        <f t="shared" si="492"/>
        <v>?</v>
      </c>
      <c r="AL1986" s="31" t="str">
        <f t="shared" si="493"/>
        <v>?</v>
      </c>
      <c r="AM1986" s="39" t="str">
        <f t="shared" si="494"/>
        <v/>
      </c>
      <c r="AN1986" s="31" t="str">
        <f t="shared" si="495"/>
        <v/>
      </c>
      <c r="AO1986" s="32" t="str">
        <f t="shared" si="496"/>
        <v/>
      </c>
      <c r="AP1986" s="32" t="str">
        <f t="shared" si="497"/>
        <v/>
      </c>
      <c r="AQ1986" s="32" t="str">
        <f t="shared" si="498"/>
        <v/>
      </c>
      <c r="AR1986" s="32" t="str">
        <f t="shared" si="499"/>
        <v/>
      </c>
      <c r="AS1986" s="32" t="str">
        <f t="shared" si="500"/>
        <v/>
      </c>
      <c r="AT1986" s="96" t="str">
        <f t="shared" si="501"/>
        <v xml:space="preserve"> </v>
      </c>
    </row>
    <row r="1987" spans="1:46" ht="14.25">
      <c r="A1987" s="84"/>
      <c r="B1987" s="101"/>
      <c r="C1987" s="102"/>
      <c r="D1987" s="102"/>
      <c r="E1987" s="102"/>
      <c r="F1987" s="103"/>
      <c r="H1987" s="104"/>
      <c r="J1987" s="101"/>
      <c r="K1987" s="102"/>
      <c r="L1987" s="102"/>
      <c r="M1987" s="102"/>
      <c r="N1987" s="102"/>
      <c r="O1987" s="102"/>
      <c r="P1987" s="102"/>
      <c r="Q1987" s="102"/>
      <c r="R1987" s="105"/>
      <c r="T1987" s="101"/>
      <c r="U1987" s="102"/>
      <c r="V1987" s="102"/>
      <c r="W1987" s="102"/>
      <c r="X1987" s="106"/>
      <c r="Z1987" s="107"/>
      <c r="AA1987" s="108"/>
      <c r="AB1987" s="108"/>
      <c r="AC1987" s="108"/>
      <c r="AD1987" s="109"/>
      <c r="AF1987" s="32" t="str">
        <f t="shared" si="487"/>
        <v/>
      </c>
      <c r="AG1987" s="31" t="str">
        <f t="shared" si="488"/>
        <v>?</v>
      </c>
      <c r="AH1987" s="31" t="str">
        <f t="shared" si="489"/>
        <v>?</v>
      </c>
      <c r="AI1987" s="31" t="str">
        <f t="shared" si="490"/>
        <v>?</v>
      </c>
      <c r="AJ1987" s="31" t="str">
        <f t="shared" si="491"/>
        <v>?</v>
      </c>
      <c r="AK1987" s="31" t="str">
        <f t="shared" si="492"/>
        <v>?</v>
      </c>
      <c r="AL1987" s="31" t="str">
        <f t="shared" si="493"/>
        <v>?</v>
      </c>
      <c r="AM1987" s="39" t="str">
        <f t="shared" si="494"/>
        <v/>
      </c>
      <c r="AN1987" s="31" t="str">
        <f t="shared" si="495"/>
        <v/>
      </c>
      <c r="AO1987" s="32" t="str">
        <f t="shared" si="496"/>
        <v/>
      </c>
      <c r="AP1987" s="32" t="str">
        <f t="shared" si="497"/>
        <v/>
      </c>
      <c r="AQ1987" s="32" t="str">
        <f t="shared" si="498"/>
        <v/>
      </c>
      <c r="AR1987" s="32" t="str">
        <f t="shared" si="499"/>
        <v/>
      </c>
      <c r="AS1987" s="32" t="str">
        <f t="shared" si="500"/>
        <v/>
      </c>
      <c r="AT1987" s="96" t="str">
        <f t="shared" si="501"/>
        <v xml:space="preserve"> </v>
      </c>
    </row>
    <row r="1988" spans="1:46" ht="14.25">
      <c r="A1988" s="84"/>
      <c r="B1988" s="101"/>
      <c r="C1988" s="102"/>
      <c r="D1988" s="102"/>
      <c r="E1988" s="102"/>
      <c r="F1988" s="103"/>
      <c r="H1988" s="104"/>
      <c r="J1988" s="101"/>
      <c r="K1988" s="102"/>
      <c r="L1988" s="102"/>
      <c r="M1988" s="102"/>
      <c r="N1988" s="102"/>
      <c r="O1988" s="102"/>
      <c r="P1988" s="102"/>
      <c r="Q1988" s="102"/>
      <c r="R1988" s="105"/>
      <c r="T1988" s="101"/>
      <c r="U1988" s="102"/>
      <c r="V1988" s="102"/>
      <c r="W1988" s="102"/>
      <c r="X1988" s="106"/>
      <c r="Z1988" s="107"/>
      <c r="AA1988" s="108"/>
      <c r="AB1988" s="108"/>
      <c r="AC1988" s="108"/>
      <c r="AD1988" s="109"/>
      <c r="AF1988" s="32" t="str">
        <f t="shared" si="487"/>
        <v/>
      </c>
      <c r="AG1988" s="31" t="str">
        <f t="shared" si="488"/>
        <v>?</v>
      </c>
      <c r="AH1988" s="31" t="str">
        <f t="shared" si="489"/>
        <v>?</v>
      </c>
      <c r="AI1988" s="31" t="str">
        <f t="shared" si="490"/>
        <v>?</v>
      </c>
      <c r="AJ1988" s="31" t="str">
        <f t="shared" si="491"/>
        <v>?</v>
      </c>
      <c r="AK1988" s="31" t="str">
        <f t="shared" si="492"/>
        <v>?</v>
      </c>
      <c r="AL1988" s="31" t="str">
        <f t="shared" si="493"/>
        <v>?</v>
      </c>
      <c r="AM1988" s="39" t="str">
        <f t="shared" si="494"/>
        <v/>
      </c>
      <c r="AN1988" s="31" t="str">
        <f t="shared" si="495"/>
        <v/>
      </c>
      <c r="AO1988" s="32" t="str">
        <f t="shared" si="496"/>
        <v/>
      </c>
      <c r="AP1988" s="32" t="str">
        <f t="shared" si="497"/>
        <v/>
      </c>
      <c r="AQ1988" s="32" t="str">
        <f t="shared" si="498"/>
        <v/>
      </c>
      <c r="AR1988" s="32" t="str">
        <f t="shared" si="499"/>
        <v/>
      </c>
      <c r="AS1988" s="32" t="str">
        <f t="shared" si="500"/>
        <v/>
      </c>
      <c r="AT1988" s="96" t="str">
        <f t="shared" si="501"/>
        <v xml:space="preserve"> </v>
      </c>
    </row>
    <row r="1989" spans="1:46" ht="14.25">
      <c r="A1989" s="84"/>
      <c r="B1989" s="101"/>
      <c r="C1989" s="102"/>
      <c r="D1989" s="102"/>
      <c r="E1989" s="102"/>
      <c r="F1989" s="103"/>
      <c r="H1989" s="104"/>
      <c r="J1989" s="101"/>
      <c r="K1989" s="102"/>
      <c r="L1989" s="102"/>
      <c r="M1989" s="102"/>
      <c r="N1989" s="102"/>
      <c r="O1989" s="102"/>
      <c r="P1989" s="102"/>
      <c r="Q1989" s="102"/>
      <c r="R1989" s="105"/>
      <c r="T1989" s="101"/>
      <c r="U1989" s="102"/>
      <c r="V1989" s="102"/>
      <c r="W1989" s="102"/>
      <c r="X1989" s="106"/>
      <c r="Z1989" s="107"/>
      <c r="AA1989" s="108"/>
      <c r="AB1989" s="108"/>
      <c r="AC1989" s="108"/>
      <c r="AD1989" s="109"/>
      <c r="AF1989" s="32" t="str">
        <f t="shared" si="487"/>
        <v/>
      </c>
      <c r="AG1989" s="31" t="str">
        <f t="shared" si="488"/>
        <v>?</v>
      </c>
      <c r="AH1989" s="31" t="str">
        <f t="shared" si="489"/>
        <v>?</v>
      </c>
      <c r="AI1989" s="31" t="str">
        <f t="shared" si="490"/>
        <v>?</v>
      </c>
      <c r="AJ1989" s="31" t="str">
        <f t="shared" si="491"/>
        <v>?</v>
      </c>
      <c r="AK1989" s="31" t="str">
        <f t="shared" si="492"/>
        <v>?</v>
      </c>
      <c r="AL1989" s="31" t="str">
        <f t="shared" si="493"/>
        <v>?</v>
      </c>
      <c r="AM1989" s="39" t="str">
        <f t="shared" si="494"/>
        <v/>
      </c>
      <c r="AN1989" s="31" t="str">
        <f t="shared" si="495"/>
        <v/>
      </c>
      <c r="AO1989" s="32" t="str">
        <f t="shared" si="496"/>
        <v/>
      </c>
      <c r="AP1989" s="32" t="str">
        <f t="shared" si="497"/>
        <v/>
      </c>
      <c r="AQ1989" s="32" t="str">
        <f t="shared" si="498"/>
        <v/>
      </c>
      <c r="AR1989" s="32" t="str">
        <f t="shared" si="499"/>
        <v/>
      </c>
      <c r="AS1989" s="32" t="str">
        <f t="shared" si="500"/>
        <v/>
      </c>
      <c r="AT1989" s="96" t="str">
        <f t="shared" si="501"/>
        <v xml:space="preserve"> </v>
      </c>
    </row>
    <row r="1990" spans="1:46" ht="14.25">
      <c r="A1990" s="84"/>
      <c r="B1990" s="101"/>
      <c r="C1990" s="102"/>
      <c r="D1990" s="102"/>
      <c r="E1990" s="102"/>
      <c r="F1990" s="103"/>
      <c r="H1990" s="104"/>
      <c r="J1990" s="101"/>
      <c r="K1990" s="102"/>
      <c r="L1990" s="102"/>
      <c r="M1990" s="102"/>
      <c r="N1990" s="102"/>
      <c r="O1990" s="102"/>
      <c r="P1990" s="102"/>
      <c r="Q1990" s="102"/>
      <c r="R1990" s="105"/>
      <c r="T1990" s="101"/>
      <c r="U1990" s="102"/>
      <c r="V1990" s="102"/>
      <c r="W1990" s="102"/>
      <c r="X1990" s="106"/>
      <c r="Z1990" s="107"/>
      <c r="AA1990" s="108"/>
      <c r="AB1990" s="108"/>
      <c r="AC1990" s="108"/>
      <c r="AD1990" s="109"/>
      <c r="AF1990" s="32" t="str">
        <f t="shared" si="487"/>
        <v/>
      </c>
      <c r="AG1990" s="31" t="str">
        <f t="shared" si="488"/>
        <v>?</v>
      </c>
      <c r="AH1990" s="31" t="str">
        <f t="shared" si="489"/>
        <v>?</v>
      </c>
      <c r="AI1990" s="31" t="str">
        <f t="shared" si="490"/>
        <v>?</v>
      </c>
      <c r="AJ1990" s="31" t="str">
        <f t="shared" si="491"/>
        <v>?</v>
      </c>
      <c r="AK1990" s="31" t="str">
        <f t="shared" si="492"/>
        <v>?</v>
      </c>
      <c r="AL1990" s="31" t="str">
        <f t="shared" si="493"/>
        <v>?</v>
      </c>
      <c r="AM1990" s="39" t="str">
        <f t="shared" si="494"/>
        <v/>
      </c>
      <c r="AN1990" s="31" t="str">
        <f t="shared" si="495"/>
        <v/>
      </c>
      <c r="AO1990" s="32" t="str">
        <f t="shared" si="496"/>
        <v/>
      </c>
      <c r="AP1990" s="32" t="str">
        <f t="shared" si="497"/>
        <v/>
      </c>
      <c r="AQ1990" s="32" t="str">
        <f t="shared" si="498"/>
        <v/>
      </c>
      <c r="AR1990" s="32" t="str">
        <f t="shared" si="499"/>
        <v/>
      </c>
      <c r="AS1990" s="32" t="str">
        <f t="shared" si="500"/>
        <v/>
      </c>
      <c r="AT1990" s="96" t="str">
        <f t="shared" si="501"/>
        <v xml:space="preserve"> </v>
      </c>
    </row>
    <row r="1991" spans="1:46" ht="14.25">
      <c r="A1991" s="84"/>
      <c r="B1991" s="101"/>
      <c r="C1991" s="102"/>
      <c r="D1991" s="102"/>
      <c r="E1991" s="102"/>
      <c r="F1991" s="103"/>
      <c r="H1991" s="104"/>
      <c r="J1991" s="101"/>
      <c r="K1991" s="102"/>
      <c r="L1991" s="102"/>
      <c r="M1991" s="102"/>
      <c r="N1991" s="102"/>
      <c r="O1991" s="102"/>
      <c r="P1991" s="102"/>
      <c r="Q1991" s="102"/>
      <c r="R1991" s="105"/>
      <c r="T1991" s="101"/>
      <c r="U1991" s="102"/>
      <c r="V1991" s="102"/>
      <c r="W1991" s="102"/>
      <c r="X1991" s="106"/>
      <c r="Z1991" s="107"/>
      <c r="AA1991" s="108"/>
      <c r="AB1991" s="108"/>
      <c r="AC1991" s="108"/>
      <c r="AD1991" s="109"/>
      <c r="AF1991" s="32" t="str">
        <f t="shared" si="487"/>
        <v/>
      </c>
      <c r="AG1991" s="31" t="str">
        <f t="shared" si="488"/>
        <v>?</v>
      </c>
      <c r="AH1991" s="31" t="str">
        <f t="shared" si="489"/>
        <v>?</v>
      </c>
      <c r="AI1991" s="31" t="str">
        <f t="shared" si="490"/>
        <v>?</v>
      </c>
      <c r="AJ1991" s="31" t="str">
        <f t="shared" si="491"/>
        <v>?</v>
      </c>
      <c r="AK1991" s="31" t="str">
        <f t="shared" si="492"/>
        <v>?</v>
      </c>
      <c r="AL1991" s="31" t="str">
        <f t="shared" si="493"/>
        <v>?</v>
      </c>
      <c r="AM1991" s="39" t="str">
        <f t="shared" si="494"/>
        <v/>
      </c>
      <c r="AN1991" s="31" t="str">
        <f t="shared" si="495"/>
        <v/>
      </c>
      <c r="AO1991" s="32" t="str">
        <f t="shared" si="496"/>
        <v/>
      </c>
      <c r="AP1991" s="32" t="str">
        <f t="shared" si="497"/>
        <v/>
      </c>
      <c r="AQ1991" s="32" t="str">
        <f t="shared" si="498"/>
        <v/>
      </c>
      <c r="AR1991" s="32" t="str">
        <f t="shared" si="499"/>
        <v/>
      </c>
      <c r="AS1991" s="32" t="str">
        <f t="shared" si="500"/>
        <v/>
      </c>
      <c r="AT1991" s="96" t="str">
        <f t="shared" si="501"/>
        <v xml:space="preserve"> </v>
      </c>
    </row>
    <row r="1992" spans="1:46" ht="14.25">
      <c r="A1992" s="84"/>
      <c r="B1992" s="101"/>
      <c r="C1992" s="102"/>
      <c r="D1992" s="102"/>
      <c r="E1992" s="102"/>
      <c r="F1992" s="103"/>
      <c r="H1992" s="104"/>
      <c r="J1992" s="101"/>
      <c r="K1992" s="102"/>
      <c r="L1992" s="102"/>
      <c r="M1992" s="102"/>
      <c r="N1992" s="102"/>
      <c r="O1992" s="102"/>
      <c r="P1992" s="102"/>
      <c r="Q1992" s="102"/>
      <c r="R1992" s="105"/>
      <c r="T1992" s="101"/>
      <c r="U1992" s="102"/>
      <c r="V1992" s="102"/>
      <c r="W1992" s="102"/>
      <c r="X1992" s="106"/>
      <c r="Z1992" s="107"/>
      <c r="AA1992" s="108"/>
      <c r="AB1992" s="108"/>
      <c r="AC1992" s="108"/>
      <c r="AD1992" s="109"/>
      <c r="AF1992" s="32" t="str">
        <f t="shared" si="487"/>
        <v/>
      </c>
      <c r="AG1992" s="31" t="str">
        <f t="shared" si="488"/>
        <v>?</v>
      </c>
      <c r="AH1992" s="31" t="str">
        <f t="shared" si="489"/>
        <v>?</v>
      </c>
      <c r="AI1992" s="31" t="str">
        <f t="shared" si="490"/>
        <v>?</v>
      </c>
      <c r="AJ1992" s="31" t="str">
        <f t="shared" si="491"/>
        <v>?</v>
      </c>
      <c r="AK1992" s="31" t="str">
        <f t="shared" si="492"/>
        <v>?</v>
      </c>
      <c r="AL1992" s="31" t="str">
        <f t="shared" si="493"/>
        <v>?</v>
      </c>
      <c r="AM1992" s="39" t="str">
        <f t="shared" si="494"/>
        <v/>
      </c>
      <c r="AN1992" s="31" t="str">
        <f t="shared" si="495"/>
        <v/>
      </c>
      <c r="AO1992" s="32" t="str">
        <f t="shared" si="496"/>
        <v/>
      </c>
      <c r="AP1992" s="32" t="str">
        <f t="shared" si="497"/>
        <v/>
      </c>
      <c r="AQ1992" s="32" t="str">
        <f t="shared" si="498"/>
        <v/>
      </c>
      <c r="AR1992" s="32" t="str">
        <f t="shared" si="499"/>
        <v/>
      </c>
      <c r="AS1992" s="32" t="str">
        <f t="shared" si="500"/>
        <v/>
      </c>
      <c r="AT1992" s="96" t="str">
        <f t="shared" si="501"/>
        <v xml:space="preserve"> </v>
      </c>
    </row>
    <row r="1993" spans="1:46" ht="14.25">
      <c r="A1993" s="84"/>
      <c r="B1993" s="101"/>
      <c r="C1993" s="102"/>
      <c r="D1993" s="102"/>
      <c r="E1993" s="102"/>
      <c r="F1993" s="103"/>
      <c r="H1993" s="104"/>
      <c r="J1993" s="101"/>
      <c r="K1993" s="102"/>
      <c r="L1993" s="102"/>
      <c r="M1993" s="102"/>
      <c r="N1993" s="102"/>
      <c r="O1993" s="102"/>
      <c r="P1993" s="102"/>
      <c r="Q1993" s="102"/>
      <c r="R1993" s="105"/>
      <c r="T1993" s="101"/>
      <c r="U1993" s="102"/>
      <c r="V1993" s="102"/>
      <c r="W1993" s="102"/>
      <c r="X1993" s="106"/>
      <c r="Z1993" s="107"/>
      <c r="AA1993" s="108"/>
      <c r="AB1993" s="108"/>
      <c r="AC1993" s="108"/>
      <c r="AD1993" s="109"/>
      <c r="AF1993" s="32" t="str">
        <f t="shared" si="487"/>
        <v/>
      </c>
      <c r="AG1993" s="31" t="str">
        <f t="shared" si="488"/>
        <v>?</v>
      </c>
      <c r="AH1993" s="31" t="str">
        <f t="shared" si="489"/>
        <v>?</v>
      </c>
      <c r="AI1993" s="31" t="str">
        <f t="shared" si="490"/>
        <v>?</v>
      </c>
      <c r="AJ1993" s="31" t="str">
        <f t="shared" si="491"/>
        <v>?</v>
      </c>
      <c r="AK1993" s="31" t="str">
        <f t="shared" si="492"/>
        <v>?</v>
      </c>
      <c r="AL1993" s="31" t="str">
        <f t="shared" si="493"/>
        <v>?</v>
      </c>
      <c r="AM1993" s="39" t="str">
        <f t="shared" si="494"/>
        <v/>
      </c>
      <c r="AN1993" s="31" t="str">
        <f t="shared" si="495"/>
        <v/>
      </c>
      <c r="AO1993" s="32" t="str">
        <f t="shared" si="496"/>
        <v/>
      </c>
      <c r="AP1993" s="32" t="str">
        <f t="shared" si="497"/>
        <v/>
      </c>
      <c r="AQ1993" s="32" t="str">
        <f t="shared" si="498"/>
        <v/>
      </c>
      <c r="AR1993" s="32" t="str">
        <f t="shared" si="499"/>
        <v/>
      </c>
      <c r="AS1993" s="32" t="str">
        <f t="shared" si="500"/>
        <v/>
      </c>
      <c r="AT1993" s="96" t="str">
        <f t="shared" si="501"/>
        <v xml:space="preserve"> </v>
      </c>
    </row>
    <row r="1994" spans="1:46" ht="14.25">
      <c r="A1994" s="84"/>
      <c r="B1994" s="101"/>
      <c r="C1994" s="102"/>
      <c r="D1994" s="102"/>
      <c r="E1994" s="102"/>
      <c r="F1994" s="103"/>
      <c r="H1994" s="104"/>
      <c r="J1994" s="101"/>
      <c r="K1994" s="102"/>
      <c r="L1994" s="102"/>
      <c r="M1994" s="102"/>
      <c r="N1994" s="102"/>
      <c r="O1994" s="102"/>
      <c r="P1994" s="102"/>
      <c r="Q1994" s="102"/>
      <c r="R1994" s="105"/>
      <c r="T1994" s="101"/>
      <c r="U1994" s="102"/>
      <c r="V1994" s="102"/>
      <c r="W1994" s="102"/>
      <c r="X1994" s="106"/>
      <c r="Z1994" s="107"/>
      <c r="AA1994" s="108"/>
      <c r="AB1994" s="108"/>
      <c r="AC1994" s="108"/>
      <c r="AD1994" s="109"/>
      <c r="AF1994" s="32" t="str">
        <f t="shared" si="487"/>
        <v/>
      </c>
      <c r="AG1994" s="31" t="str">
        <f t="shared" si="488"/>
        <v>?</v>
      </c>
      <c r="AH1994" s="31" t="str">
        <f t="shared" si="489"/>
        <v>?</v>
      </c>
      <c r="AI1994" s="31" t="str">
        <f t="shared" si="490"/>
        <v>?</v>
      </c>
      <c r="AJ1994" s="31" t="str">
        <f t="shared" si="491"/>
        <v>?</v>
      </c>
      <c r="AK1994" s="31" t="str">
        <f t="shared" si="492"/>
        <v>?</v>
      </c>
      <c r="AL1994" s="31" t="str">
        <f t="shared" si="493"/>
        <v>?</v>
      </c>
      <c r="AM1994" s="39" t="str">
        <f t="shared" si="494"/>
        <v/>
      </c>
      <c r="AN1994" s="31" t="str">
        <f t="shared" si="495"/>
        <v/>
      </c>
      <c r="AO1994" s="32" t="str">
        <f t="shared" si="496"/>
        <v/>
      </c>
      <c r="AP1994" s="32" t="str">
        <f t="shared" si="497"/>
        <v/>
      </c>
      <c r="AQ1994" s="32" t="str">
        <f t="shared" si="498"/>
        <v/>
      </c>
      <c r="AR1994" s="32" t="str">
        <f t="shared" si="499"/>
        <v/>
      </c>
      <c r="AS1994" s="32" t="str">
        <f t="shared" si="500"/>
        <v/>
      </c>
      <c r="AT1994" s="96" t="str">
        <f t="shared" si="501"/>
        <v xml:space="preserve"> </v>
      </c>
    </row>
    <row r="1995" spans="1:46" ht="14.25">
      <c r="A1995" s="84"/>
      <c r="B1995" s="101"/>
      <c r="C1995" s="102"/>
      <c r="D1995" s="102"/>
      <c r="E1995" s="102"/>
      <c r="F1995" s="103"/>
      <c r="H1995" s="104"/>
      <c r="J1995" s="101"/>
      <c r="K1995" s="102"/>
      <c r="L1995" s="102"/>
      <c r="M1995" s="102"/>
      <c r="N1995" s="102"/>
      <c r="O1995" s="102"/>
      <c r="P1995" s="102"/>
      <c r="Q1995" s="102"/>
      <c r="R1995" s="105"/>
      <c r="T1995" s="101"/>
      <c r="U1995" s="102"/>
      <c r="V1995" s="102"/>
      <c r="W1995" s="102"/>
      <c r="X1995" s="106"/>
      <c r="Z1995" s="107"/>
      <c r="AA1995" s="108"/>
      <c r="AB1995" s="108"/>
      <c r="AC1995" s="108"/>
      <c r="AD1995" s="109"/>
      <c r="AF1995" s="32" t="str">
        <f t="shared" si="487"/>
        <v/>
      </c>
      <c r="AG1995" s="31" t="str">
        <f t="shared" si="488"/>
        <v>?</v>
      </c>
      <c r="AH1995" s="31" t="str">
        <f t="shared" si="489"/>
        <v>?</v>
      </c>
      <c r="AI1995" s="31" t="str">
        <f t="shared" si="490"/>
        <v>?</v>
      </c>
      <c r="AJ1995" s="31" t="str">
        <f t="shared" si="491"/>
        <v>?</v>
      </c>
      <c r="AK1995" s="31" t="str">
        <f t="shared" si="492"/>
        <v>?</v>
      </c>
      <c r="AL1995" s="31" t="str">
        <f t="shared" si="493"/>
        <v>?</v>
      </c>
      <c r="AM1995" s="39" t="str">
        <f t="shared" si="494"/>
        <v/>
      </c>
      <c r="AN1995" s="31" t="str">
        <f t="shared" si="495"/>
        <v/>
      </c>
      <c r="AO1995" s="32" t="str">
        <f t="shared" si="496"/>
        <v/>
      </c>
      <c r="AP1995" s="32" t="str">
        <f t="shared" si="497"/>
        <v/>
      </c>
      <c r="AQ1995" s="32" t="str">
        <f t="shared" si="498"/>
        <v/>
      </c>
      <c r="AR1995" s="32" t="str">
        <f t="shared" si="499"/>
        <v/>
      </c>
      <c r="AS1995" s="32" t="str">
        <f t="shared" si="500"/>
        <v/>
      </c>
      <c r="AT1995" s="96" t="str">
        <f t="shared" si="501"/>
        <v xml:space="preserve"> </v>
      </c>
    </row>
    <row r="1996" spans="1:46" ht="14.25">
      <c r="A1996" s="84"/>
      <c r="B1996" s="101"/>
      <c r="C1996" s="102"/>
      <c r="D1996" s="102"/>
      <c r="E1996" s="102"/>
      <c r="F1996" s="103"/>
      <c r="H1996" s="104"/>
      <c r="J1996" s="101"/>
      <c r="K1996" s="102"/>
      <c r="L1996" s="102"/>
      <c r="M1996" s="102"/>
      <c r="N1996" s="102"/>
      <c r="O1996" s="102"/>
      <c r="P1996" s="102"/>
      <c r="Q1996" s="102"/>
      <c r="R1996" s="105"/>
      <c r="T1996" s="101"/>
      <c r="U1996" s="102"/>
      <c r="V1996" s="102"/>
      <c r="W1996" s="102"/>
      <c r="X1996" s="106"/>
      <c r="Z1996" s="107"/>
      <c r="AA1996" s="108"/>
      <c r="AB1996" s="108"/>
      <c r="AC1996" s="108"/>
      <c r="AD1996" s="109"/>
      <c r="AF1996" s="32" t="str">
        <f t="shared" si="487"/>
        <v/>
      </c>
      <c r="AG1996" s="31" t="str">
        <f t="shared" si="488"/>
        <v>?</v>
      </c>
      <c r="AH1996" s="31" t="str">
        <f t="shared" si="489"/>
        <v>?</v>
      </c>
      <c r="AI1996" s="31" t="str">
        <f t="shared" si="490"/>
        <v>?</v>
      </c>
      <c r="AJ1996" s="31" t="str">
        <f t="shared" si="491"/>
        <v>?</v>
      </c>
      <c r="AK1996" s="31" t="str">
        <f t="shared" si="492"/>
        <v>?</v>
      </c>
      <c r="AL1996" s="31" t="str">
        <f t="shared" si="493"/>
        <v>?</v>
      </c>
      <c r="AM1996" s="39" t="str">
        <f t="shared" si="494"/>
        <v/>
      </c>
      <c r="AN1996" s="31" t="str">
        <f t="shared" si="495"/>
        <v/>
      </c>
      <c r="AO1996" s="32" t="str">
        <f t="shared" si="496"/>
        <v/>
      </c>
      <c r="AP1996" s="32" t="str">
        <f t="shared" si="497"/>
        <v/>
      </c>
      <c r="AQ1996" s="32" t="str">
        <f t="shared" si="498"/>
        <v/>
      </c>
      <c r="AR1996" s="32" t="str">
        <f t="shared" si="499"/>
        <v/>
      </c>
      <c r="AS1996" s="32" t="str">
        <f t="shared" si="500"/>
        <v/>
      </c>
      <c r="AT1996" s="96" t="str">
        <f t="shared" si="501"/>
        <v xml:space="preserve"> </v>
      </c>
    </row>
    <row r="1997" spans="1:46" ht="14.25">
      <c r="A1997" s="84"/>
      <c r="B1997" s="101"/>
      <c r="C1997" s="102"/>
      <c r="D1997" s="102"/>
      <c r="E1997" s="102"/>
      <c r="F1997" s="103"/>
      <c r="H1997" s="104"/>
      <c r="J1997" s="101"/>
      <c r="K1997" s="102"/>
      <c r="L1997" s="102"/>
      <c r="M1997" s="102"/>
      <c r="N1997" s="102"/>
      <c r="O1997" s="102"/>
      <c r="P1997" s="102"/>
      <c r="Q1997" s="102"/>
      <c r="R1997" s="105"/>
      <c r="T1997" s="101"/>
      <c r="U1997" s="102"/>
      <c r="V1997" s="102"/>
      <c r="W1997" s="102"/>
      <c r="X1997" s="106"/>
      <c r="Z1997" s="107"/>
      <c r="AA1997" s="108"/>
      <c r="AB1997" s="108"/>
      <c r="AC1997" s="108"/>
      <c r="AD1997" s="109"/>
      <c r="AF1997" s="32" t="str">
        <f t="shared" si="487"/>
        <v/>
      </c>
      <c r="AG1997" s="31" t="str">
        <f t="shared" si="488"/>
        <v>?</v>
      </c>
      <c r="AH1997" s="31" t="str">
        <f t="shared" si="489"/>
        <v>?</v>
      </c>
      <c r="AI1997" s="31" t="str">
        <f t="shared" si="490"/>
        <v>?</v>
      </c>
      <c r="AJ1997" s="31" t="str">
        <f t="shared" si="491"/>
        <v>?</v>
      </c>
      <c r="AK1997" s="31" t="str">
        <f t="shared" si="492"/>
        <v>?</v>
      </c>
      <c r="AL1997" s="31" t="str">
        <f t="shared" si="493"/>
        <v>?</v>
      </c>
      <c r="AM1997" s="39" t="str">
        <f t="shared" si="494"/>
        <v/>
      </c>
      <c r="AN1997" s="31" t="str">
        <f t="shared" si="495"/>
        <v/>
      </c>
      <c r="AO1997" s="32" t="str">
        <f t="shared" si="496"/>
        <v/>
      </c>
      <c r="AP1997" s="32" t="str">
        <f t="shared" si="497"/>
        <v/>
      </c>
      <c r="AQ1997" s="32" t="str">
        <f t="shared" si="498"/>
        <v/>
      </c>
      <c r="AR1997" s="32" t="str">
        <f t="shared" si="499"/>
        <v/>
      </c>
      <c r="AS1997" s="32" t="str">
        <f t="shared" si="500"/>
        <v/>
      </c>
      <c r="AT1997" s="96" t="str">
        <f t="shared" si="501"/>
        <v xml:space="preserve"> </v>
      </c>
    </row>
  </sheetData>
  <autoFilter ref="A2:AU389">
    <filterColumn colId="2">
      <filters>
        <filter val="Pettersson"/>
        <filter val="Ulfsson"/>
      </filters>
    </filterColumn>
  </autoFilter>
  <mergeCells count="5">
    <mergeCell ref="J1:R1"/>
    <mergeCell ref="T1:X1"/>
    <mergeCell ref="A1:C1"/>
    <mergeCell ref="AF1:AS1"/>
    <mergeCell ref="Z1:AD1"/>
  </mergeCells>
  <phoneticPr fontId="0" type="noConversion"/>
  <dataValidations count="9">
    <dataValidation type="list" allowBlank="1" showInputMessage="1" showErrorMessage="1" sqref="J3:R1021">
      <formula1>Förmåga</formula1>
    </dataValidation>
    <dataValidation type="list" allowBlank="1" showInputMessage="1" showErrorMessage="1" sqref="A3:A1009">
      <formula1>Position</formula1>
    </dataValidation>
    <dataValidation type="list" allowBlank="1" showInputMessage="1" showErrorMessage="1" sqref="F3:F1021">
      <formula1>Ålder</formula1>
    </dataValidation>
    <dataValidation type="list" allowBlank="1" showInputMessage="1" showErrorMessage="1" sqref="H3:H1021">
      <formula1>Specialitet</formula1>
    </dataValidation>
    <dataValidation type="list" allowBlank="1" showInputMessage="1" showErrorMessage="1" sqref="U3:U1021">
      <formula1>Träning</formula1>
    </dataValidation>
    <dataValidation type="list" allowBlank="1" showInputMessage="1" showErrorMessage="1" sqref="V3:V1021">
      <formula1>Konditionsandel</formula1>
    </dataValidation>
    <dataValidation type="list" allowBlank="1" showInputMessage="1" showErrorMessage="1" sqref="W3:W1021">
      <formula1>Boolean</formula1>
    </dataValidation>
    <dataValidation type="list" allowBlank="1" showInputMessage="1" showErrorMessage="1" sqref="Z3:Z1021">
      <formula1>Klassificering</formula1>
    </dataValidation>
    <dataValidation type="list" allowBlank="1" showInputMessage="1" showErrorMessage="1" sqref="AD3:AD1021">
      <formula1>Spelartyp</formula1>
    </dataValidation>
  </dataValidations>
  <hyperlinks>
    <hyperlink ref="D3" r:id="rId1" tooltip="(65610950)" display="http://www83.hattrick.org/Club/Players/Player.aspx?playerId=65610950"/>
    <hyperlink ref="T3" r:id="rId2" tooltip="Sporting _x000d__x000a_Stålis" display="http://www83.hattrick.org/Club/?TeamID=14278"/>
    <hyperlink ref="D5" r:id="rId3" tooltip="(115796585)" display="http://www83.hattrick.org/Club/Players/Player.aspx?playerId=115796585"/>
    <hyperlink ref="T5" r:id="rId4" tooltip="Gacki _x000d__x000a_Końskie" display="http://www83.hattrick.org/Club/?TeamID=1327561"/>
    <hyperlink ref="D7" r:id="rId5" tooltip="(142726142)" display="http://www83.hattrick.org/Club/Players/Player.aspx?playerId=142726142"/>
    <hyperlink ref="T7" r:id="rId6" tooltip="Barkarby XL" display="http://www83.hattrick.org/Club/?TeamID=17408"/>
    <hyperlink ref="D8" r:id="rId7" tooltip="(157815341)" display="http://www83.hattrick.org/Club/Players/Player.aspx?playerId=157815341"/>
    <hyperlink ref="T8" r:id="rId8" tooltip="TSV Vorwärts_x000d__x000a_ Waigo" display="http://www83.hattrick.org/Club/?TeamID=335049"/>
    <hyperlink ref="D6" r:id="rId9" tooltip="(156632326)" display="http://www83.hattrick.org/Club/Players/Player.aspx?playerId=156632326"/>
    <hyperlink ref="T6" r:id="rId10" tooltip="Tommies _x000d__x000a_heroes" display="http://www83.hattrick.org/Club/?TeamID=360525"/>
    <hyperlink ref="D15" r:id="rId11" tooltip="(164192271)" display="http://www83.hattrick.org/Club/Players/Player.aspx?playerId=164192271"/>
    <hyperlink ref="T15" r:id="rId12" tooltip="Valorosos_x000d__x000a_ do sul" display="http://www83.hattrick.org/Club/?TeamID=722442"/>
    <hyperlink ref="D9" r:id="rId13" tooltip="(157318065)" display="http://www83.hattrick.org/Club/Players/Player.aspx?playerId=157318065"/>
    <hyperlink ref="T9" r:id="rId14" tooltip="IFK _x000d__x000a_Räkorna" display="http://www83.hattrick.org/Club/?TeamID=16820"/>
    <hyperlink ref="D10" r:id="rId15" tooltip="(179656505)" display="http://www83.hattrick.org/Club/Players/Player.aspx?playerId=179656505"/>
    <hyperlink ref="T10" r:id="rId16" tooltip="Infinite _x000d__x000a_Monkeys" display="http://www83.hattrick.org/Club/?TeamID=418159"/>
    <hyperlink ref="D16" r:id="rId17" tooltip="(181821372)" display="http://www83.hattrick.org/Club/Players/Player.aspx?playerId=181821372"/>
    <hyperlink ref="T16" r:id="rId18" tooltip="VC _x000d__x000a_SILHOUETTE" display="http://www83.hattrick.org/Club/?TeamID=745057"/>
    <hyperlink ref="D11" r:id="rId19" tooltip="(190089210)" display="http://www83.hattrick.org/Club/Players/Player.aspx?playerId=190089210"/>
    <hyperlink ref="T11" r:id="rId20" tooltip="Die Roten_x000d__x000a_ Rosen" display="http://www83.hattrick.org/Club/?TeamID=524936"/>
    <hyperlink ref="D17" r:id="rId21" tooltip="(194433470)" display="http://www83.hattrick.org/Club/Players/Player.aspx?playerId=194433470"/>
    <hyperlink ref="T17" r:id="rId22" tooltip="Värings BK" display="http://www83.hattrick.org/Club/?TeamID=1134757"/>
    <hyperlink ref="D22" r:id="rId23" tooltip="(197066902)" display="http://www83.hattrick.org/Club/Players/Player.aspx?playerId=197066902"/>
    <hyperlink ref="T22" r:id="rId24" tooltip="zimbrul _x000d__x000a_brad" display="http://www83.hattrick.org/Club/?TeamID=882669"/>
    <hyperlink ref="D19" r:id="rId25" tooltip="(201270109)" display="http://www83.hattrick.org/Club/Players/Player.aspx?playerId=201270109"/>
    <hyperlink ref="T19" r:id="rId26" tooltip="Fraggelberget Kickers" display="http://www83.hattrick.org/Club/?TeamID=450639"/>
    <hyperlink ref="D387" r:id="rId27" tooltip="(204636752)" display="http://www83.hattrick.org/Club/Players/Player.aspx?playerId=204636752"/>
    <hyperlink ref="T387" r:id="rId28" tooltip="Team _x000d__x000a_Cyrgon" display="http://www83.hattrick.org/Club/?TeamID=13110"/>
    <hyperlink ref="D21" r:id="rId29" tooltip="(206613872)" display="http://www83.hattrick.org/Club/Players/Player.aspx?playerId=206613872"/>
    <hyperlink ref="T21" r:id="rId30" tooltip="Nanouk _x000d__x000a_Fighters" display="http://www83.hattrick.org/Club/?TeamID=41903"/>
    <hyperlink ref="D14" r:id="rId31" tooltip="(210856126)" display="http://www83.hattrick.org/Club/Players/Player.aspx?playerId=210856126"/>
    <hyperlink ref="T14" r:id="rId32" tooltip="Glaskulans_x000d__x000a_ IF" display="http://www83.hattrick.org/Club/?TeamID=43174"/>
    <hyperlink ref="D18" r:id="rId33" tooltip="(221514512)" display="http://www83.hattrick.org/Club/Players/Player.aspx?playerId=221514512"/>
    <hyperlink ref="T18" r:id="rId34" tooltip="BP Rovers" display="http://www83.hattrick.org/Club/?TeamID=42083"/>
    <hyperlink ref="D12" r:id="rId35" tooltip="(221809803)" display="http://www83.hattrick.org/Club/Players/Player.aspx?playerId=221809803"/>
    <hyperlink ref="T12" r:id="rId36" tooltip="BP Rovers" display="http://www83.hattrick.org/Club/?TeamID=42083"/>
    <hyperlink ref="D23" r:id="rId37" tooltip="(233604203)" display="http://www83.hattrick.org/Club/Players/Player.aspx?playerId=233604203"/>
    <hyperlink ref="T23" r:id="rId38" tooltip="Verkovare_x000d__x000a_ FF" display="http://www83.hattrick.org/Club/?TeamID=102578"/>
    <hyperlink ref="D362" r:id="rId39" tooltip="(246359311)" display="http://www83.hattrick.org/Club/Players/Player.aspx?playerId=246359311"/>
    <hyperlink ref="T362" r:id="rId40" tooltip="Strimma _x000d__x000a_av Hopp" display="http://www83.hattrick.org/Club/?TeamID=104372"/>
    <hyperlink ref="T4" r:id="rId41" tooltip="Svin-Arne BK" display="http://www74.hattrick.org/Club/?TeamID=291"/>
    <hyperlink ref="E4" r:id="rId42" tooltip="(197628303)" display="http://www74.hattrick.org/Club/Players/Player.aspx?playerId=197628303"/>
    <hyperlink ref="D50" r:id="rId43" tooltip="(67724619)" display="http://www83.hattrick.org/Club/Players/Player.aspx?playerId=67724619"/>
    <hyperlink ref="T50" r:id="rId44" tooltip="Innat FC" display="http://www83.hattrick.org/Club/?TeamID=97961"/>
    <hyperlink ref="D28" r:id="rId45" tooltip="(78159975)" display="http://www83.hattrick.org/Club/Players/Player.aspx?playerId=78159975"/>
    <hyperlink ref="T28" r:id="rId46" tooltip="Harby FF" display="http://www83.hattrick.org/Club/?TeamID=2618"/>
    <hyperlink ref="D29" r:id="rId47" tooltip="(77576400)" display="http://www83.hattrick.org/Club/Players/Player.aspx?playerId=77576400"/>
    <hyperlink ref="T29" r:id="rId48" tooltip="Lyoninho" display="http://www83.hattrick.org/Club/?TeamID=876578"/>
    <hyperlink ref="D35" r:id="rId49" tooltip="(83626376)" display="http://www83.hattrick.org/Club/Players/Player.aspx?playerId=83626376"/>
    <hyperlink ref="T35" r:id="rId50" tooltip="Challenger_x000d__x000a_ Utd" display="http://www83.hattrick.org/Club/?TeamID=43391"/>
    <hyperlink ref="D41" r:id="rId51" tooltip="(78270177)" display="http://www83.hattrick.org/Club/Players/Player.aspx?playerId=78270177"/>
    <hyperlink ref="T41" r:id="rId52" tooltip="FC _x000d__x000a_Koeientour" display="http://www83.hattrick.org/Club/?TeamID=363291"/>
    <hyperlink ref="D31" r:id="rId53" tooltip="(92408802)" display="http://www83.hattrick.org/Club/Players/Player.aspx?playerId=92408802"/>
    <hyperlink ref="T31" r:id="rId54" tooltip="Ambient _x000d__x000a_Underground" display="http://www83.hattrick.org/Club/?TeamID=1430"/>
    <hyperlink ref="T27" r:id="rId55" tooltip="Karskulla_x000d__x000a_ CM" display="http://www83.hattrick.org/Club/?TeamID=103028"/>
    <hyperlink ref="D42" r:id="rId56" tooltip="(121748083)" display="http://www83.hattrick.org/Club/Players/Player.aspx?playerId=121748083"/>
    <hyperlink ref="T42" r:id="rId57" tooltip="Torpedo _x000d__x000a_Sockenplan" display="http://www83.hattrick.org/Club/?TeamID=44944"/>
    <hyperlink ref="D47" r:id="rId58" tooltip="(133443247)" display="http://www83.hattrick.org/Club/Players/Player.aspx?playerId=133443247"/>
    <hyperlink ref="D45" r:id="rId59" tooltip="(131962341)" display="http://www83.hattrick.org/Club/Players/Player.aspx?playerId=131962341"/>
    <hyperlink ref="T45" r:id="rId60" tooltip="Galapagos _x000d__x000a_A.C." display="http://www83.hattrick.org/Club/?TeamID=217971"/>
    <hyperlink ref="D33" r:id="rId61" tooltip="(143358270)" display="http://www83.hattrick.org/Club/Players/Player.aspx?playerId=143358270"/>
    <hyperlink ref="T33" r:id="rId62" tooltip="Källstorps FF" display="http://www83.hattrick.org/Club/?TeamID=2295"/>
    <hyperlink ref="D62" r:id="rId63" tooltip="(159552784)" display="http://www83.hattrick.org/Club/Players/Player.aspx?playerId=159552784"/>
    <hyperlink ref="T62" r:id="rId64" tooltip="LOS _x000d__x000a_EXTRATERRESTRES F.C." display="http://www83.hattrick.org/Club/?TeamID=1097438"/>
    <hyperlink ref="D30" r:id="rId65" tooltip="(158859752)" display="http://www83.hattrick.org/Club/Players/Player.aspx?playerId=158859752"/>
    <hyperlink ref="T30" r:id="rId66" tooltip="Klas _x000d__x000a_Ingesson FC" display="http://www83.hattrick.org/Club/?TeamID=454981"/>
    <hyperlink ref="D79" r:id="rId67" tooltip="(173281715)" display="http://www83.hattrick.org/Club/Players/Player.aspx?playerId=173281715"/>
    <hyperlink ref="T79" r:id="rId68" tooltip="FC ETI _x000d__x000a_DUAL UNITED" display="http://www83.hattrick.org/Club/?TeamID=880292"/>
    <hyperlink ref="D56" r:id="rId69" tooltip="(177129813)" display="http://www83.hattrick.org/Club/Players/Player.aspx?playerId=177129813"/>
    <hyperlink ref="T56" r:id="rId70" tooltip="Hamneda _x000d__x000a_GOIK" display="http://www83.hattrick.org/Club/?TeamID=14085"/>
    <hyperlink ref="D80" r:id="rId71" tooltip="(181994884)" display="http://www83.hattrick.org/Club/Players/Player.aspx?playerId=181994884"/>
    <hyperlink ref="T80" r:id="rId72" tooltip="Stonehills Rangers" display="http://www83.hattrick.org/Club/?TeamID=103528"/>
    <hyperlink ref="D68" r:id="rId73" tooltip="(180048791)" display="http://www83.hattrick.org/Club/Players/Player.aspx?playerId=180048791"/>
    <hyperlink ref="T68" r:id="rId74" tooltip="DKE Loki" display="http://www83.hattrick.org/Club/?TeamID=578105"/>
    <hyperlink ref="D67" r:id="rId75" tooltip="(185870408)" display="http://www83.hattrick.org/Club/Players/Player.aspx?playerId=185870408"/>
    <hyperlink ref="T67" r:id="rId76" tooltip="The _x000d__x000a_Hammer" display="http://www83.hattrick.org/Club/?TeamID=162220"/>
    <hyperlink ref="D75" r:id="rId77" tooltip="(184289598)" display="http://www83.hattrick.org/Club/Players/Player.aspx?playerId=184289598"/>
    <hyperlink ref="T75" r:id="rId78" tooltip="TTs _x000d__x000a_Warcraft F.C." display="http://www83.hattrick.org/Club/?TeamID=918670"/>
    <hyperlink ref="D66" r:id="rId79" tooltip="(184133203)" display="http://www83.hattrick.org/Club/Players/Player.aspx?playerId=184133203"/>
    <hyperlink ref="T66" r:id="rId80" tooltip="Tärvääjä" display="http://www83.hattrick.org/Club/?TeamID=784496"/>
    <hyperlink ref="D57" r:id="rId81" tooltip="(185274920)" display="http://www83.hattrick.org/Club/Players/Player.aspx?playerId=185274920"/>
    <hyperlink ref="T57" r:id="rId82" tooltip="slb odivelas" display="http://www83.hattrick.org/Club/?TeamID=87184"/>
    <hyperlink ref="D90" r:id="rId83" tooltip="(185778170)" display="http://www83.hattrick.org/Club/Players/Player.aspx?playerId=185778170"/>
    <hyperlink ref="T90" r:id="rId84" tooltip="FC TUNA _x000d__x000a_HILLBILLYS" display="http://www83.hattrick.org/Club/?TeamID=1148062"/>
    <hyperlink ref="D120" r:id="rId85" tooltip="(187902190)" display="http://www83.hattrick.org/Club/Players/Player.aspx?playerId=187902190"/>
    <hyperlink ref="T120" r:id="rId86" tooltip="Nablus" display="http://www83.hattrick.org/Club/?TeamID=346436"/>
    <hyperlink ref="D103" r:id="rId87" tooltip="(194795379)" display="http://www83.hattrick.org/Club/Players/Player.aspx?playerId=194795379"/>
    <hyperlink ref="T103" r:id="rId88" tooltip="red dog shu" display="http://www83.hattrick.org/Club/?TeamID=35708"/>
    <hyperlink ref="D95" r:id="rId89" tooltip="(193403107)" display="http://www83.hattrick.org/Club/Players/Player.aspx?playerId=193403107"/>
    <hyperlink ref="T95" r:id="rId90" tooltip="Tooky" display="http://www83.hattrick.org/Club/?TeamID=498583"/>
    <hyperlink ref="D77" r:id="rId91" tooltip="(193395892)" display="http://www83.hattrick.org/Club/Players/Player.aspx?playerId=193395892"/>
    <hyperlink ref="T77" r:id="rId92" tooltip="Eriks _x000d__x000a_MuPPar" display="http://www83.hattrick.org/Club/?TeamID=100903"/>
    <hyperlink ref="D65" r:id="rId93" tooltip="(193905417)" display="http://www83.hattrick.org/Club/Players/Player.aspx?playerId=193905417"/>
    <hyperlink ref="T65" r:id="rId94" tooltip="Real _x000d__x000a_Antecchia" display="http://www83.hattrick.org/Club/?TeamID=851024"/>
    <hyperlink ref="D113" r:id="rId95" tooltip="(203581187)" display="http://www83.hattrick.org/Club/Players/Player.aspx?playerId=203581187"/>
    <hyperlink ref="T113" r:id="rId96" tooltip="WinningEleven CF" display="http://www83.hattrick.org/Club/?TeamID=399523"/>
    <hyperlink ref="D44" r:id="rId97" tooltip="(195797869)" display="http://www83.hattrick.org/Club/Players/Player.aspx?playerId=195797869"/>
    <hyperlink ref="T44" r:id="rId98" tooltip="Mickelvål _x000d__x000a_FF" display="http://www83.hattrick.org/Club/?TeamID=40813"/>
    <hyperlink ref="D55" r:id="rId99" tooltip="(196079660)" display="http://www83.hattrick.org/Club/Players/Player.aspx?playerId=196079660"/>
    <hyperlink ref="T55" r:id="rId100" tooltip="Mutts Nuts" display="http://www83.hattrick.org/Club/?TeamID=280815"/>
    <hyperlink ref="D72" r:id="rId101" tooltip="(196885993)" display="http://www83.hattrick.org/Club/Players/Player.aspx?playerId=196885993"/>
    <hyperlink ref="T72" r:id="rId102" tooltip="Tornado _x000d__x000a_Lucense" display="http://www83.hattrick.org/Club/?TeamID=801175"/>
    <hyperlink ref="D84" r:id="rId103" tooltip="(205525479)" display="http://www83.hattrick.org/Club/Players/Player.aspx?playerId=205525479"/>
    <hyperlink ref="T84" r:id="rId104" tooltip="Leksands Undre_x000d__x000a_ Värld" display="http://www83.hattrick.org/Club/?TeamID=2372"/>
    <hyperlink ref="D86" r:id="rId105" tooltip="(211576830)" display="http://www83.hattrick.org/Club/Players/Player.aspx?playerId=211576830"/>
    <hyperlink ref="T86" r:id="rId106" tooltip="AC _x000d__x000a_Castello" display="http://www83.hattrick.org/Club/?TeamID=103659"/>
    <hyperlink ref="D82" r:id="rId107" tooltip="(220579131)" display="http://www83.hattrick.org/Club/Players/Player.aspx?playerId=220579131"/>
    <hyperlink ref="T82" r:id="rId108" tooltip="FC Baden _x000d__x000a_Reute" display="http://www83.hattrick.org/Club/?TeamID=821157"/>
    <hyperlink ref="D107" r:id="rId109" tooltip="(224502903)" display="http://www83.hattrick.org/Club/Players/Player.aspx?playerId=224502903"/>
    <hyperlink ref="T107" r:id="rId110" tooltip="Real _x000d__x000a_klene" display="http://www83.hattrick.org/Club/?TeamID=103565"/>
    <hyperlink ref="D105" r:id="rId111" tooltip="(221526822)" display="http://www83.hattrick.org/Club/Players/Player.aspx?playerId=221526822"/>
    <hyperlink ref="T105" r:id="rId112" tooltip="tHe Spike´s" display="http://www83.hattrick.org/Club/?TeamID=454689"/>
    <hyperlink ref="D111" r:id="rId113" tooltip="(222098941)" display="http://www83.hattrick.org/Club/Players/Player.aspx?playerId=222098941"/>
    <hyperlink ref="T111" r:id="rId114" tooltip="TeamTanic" display="http://www83.hattrick.org/Club/?TeamID=166421"/>
    <hyperlink ref="D106" r:id="rId115" tooltip="(223224781)" display="http://www83.hattrick.org/Club/Players/Player.aspx?playerId=223224781"/>
    <hyperlink ref="T106" r:id="rId116" tooltip="Toepeloeris" display="http://www83.hattrick.org/Club/?TeamID=1007967"/>
    <hyperlink ref="D101" r:id="rId117" tooltip="(233124711)" display="http://www83.hattrick.org/Club/Players/Player.aspx?playerId=233124711"/>
    <hyperlink ref="T101" r:id="rId118" tooltip="AIK Support" display="http://www83.hattrick.org/Club/?TeamID=97626"/>
    <hyperlink ref="D83" r:id="rId119" tooltip="(233871597)" display="http://www83.hattrick.org/Club/Players/Player.aspx?playerId=233871597"/>
    <hyperlink ref="T83" r:id="rId120" tooltip="Söra _x000d__x000a_Lions" display="http://www83.hattrick.org/Club/?TeamID=761214"/>
    <hyperlink ref="D354" r:id="rId121" tooltip="(248034092)" display="http://www83.hattrick.org/Club/Players/Player.aspx?playerId=248034092"/>
    <hyperlink ref="T354" r:id="rId122" tooltip="FC _x000d__x000a_Grytet" display="http://www83.hattrick.org/Club/?TeamID=100541"/>
    <hyperlink ref="D36" r:id="rId123" tooltip="(55008845)" display="http://www83.hattrick.org/Club/Players/Player.aspx?playerId=55008845"/>
    <hyperlink ref="T36" r:id="rId124" tooltip="kfc _x000d__x000a_Patatje" display="http://www83.hattrick.org/Club/?TeamID=194128"/>
    <hyperlink ref="D25" r:id="rId125" tooltip="(56781550)" display="http://www83.hattrick.org/Club/Players/Player.aspx?playerId=56781550"/>
    <hyperlink ref="T25" r:id="rId126" tooltip="Karskulla_x000d__x000a_ CM" display="http://www83.hattrick.org/Club/?TeamID=103028"/>
    <hyperlink ref="D24" r:id="rId127" tooltip="(89895888)" display="http://www83.hattrick.org/Club/Players/Player.aspx?playerId=89895888"/>
    <hyperlink ref="T24" r:id="rId128" tooltip="Loveguns" display="http://www83.hattrick.org/Club/?TeamID=784141"/>
    <hyperlink ref="D37" r:id="rId129" tooltip="(115644301)" display="http://www83.hattrick.org/Club/Players/Player.aspx?playerId=115644301"/>
    <hyperlink ref="T37" r:id="rId130" tooltip="Djurgården _x000d__x000a_71s Götecastleuleå HF" display="http://www83.hattrick.org/Club/?TeamID=1953"/>
    <hyperlink ref="D38" r:id="rId131" tooltip="(115608305)" display="http://www83.hattrick.org/Club/Players/Player.aspx?playerId=115608305"/>
    <hyperlink ref="T38" r:id="rId132" tooltip="Maximus FF" display="http://www83.hattrick.org/Club/?TeamID=454707"/>
    <hyperlink ref="D73" r:id="rId133" tooltip="(150218701)" display="http://www83.hattrick.org/Club/Players/Player.aspx?playerId=150218701"/>
    <hyperlink ref="T73" r:id="rId134" tooltip="SuperTalent _x000d__x000a_C.F." display="http://www83.hattrick.org/Club/?TeamID=185113"/>
    <hyperlink ref="D78" r:id="rId135" tooltip="(144007992)" display="http://www83.hattrick.org/Club/Players/Player.aspx?playerId=144007992"/>
    <hyperlink ref="T78" r:id="rId136" tooltip="Pharmen _x000d__x000a_Tigers" display="http://www83.hattrick.org/Club/?TeamID=5781"/>
    <hyperlink ref="D99" r:id="rId137" tooltip="(151227463)" display="http://www83.hattrick.org/Club/Players/Player.aspx?playerId=151227463"/>
    <hyperlink ref="T99" r:id="rId138" tooltip="AC Castello" display="http://www83.hattrick.org/Club/?TeamID=103659"/>
    <hyperlink ref="D51" r:id="rId139" tooltip="(158273189)" display="http://www83.hattrick.org/Club/Players/Player.aspx?playerId=158273189"/>
    <hyperlink ref="T51" r:id="rId140" tooltip="Unsitragua_x000d__x000a_ C.S" display="http://www83.hattrick.org/Club/?TeamID=18052"/>
    <hyperlink ref="D49" r:id="rId141" tooltip="(158920527)" display="http://www83.hattrick.org/Club/Players/Player.aspx?playerId=158920527"/>
    <hyperlink ref="T49" r:id="rId142" tooltip="Kålltorp _x000d__x000a_United" display="http://www83.hattrick.org/Club/?TeamID=759061"/>
    <hyperlink ref="D93" r:id="rId143" tooltip="(158631608)" display="http://www83.hattrick.org/Club/Players/Player.aspx?playerId=158631608"/>
    <hyperlink ref="T93" r:id="rId144" tooltip="Pharmen _x000d__x000a_Tigers" display="http://www83.hattrick.org/Club/?TeamID=5781"/>
    <hyperlink ref="D71" r:id="rId145" tooltip="(182988573)" display="http://www83.hattrick.org/Club/Players/Player.aspx?playerId=182988573"/>
    <hyperlink ref="T71" r:id="rId146" tooltip="Maldonado _x000d__x000a_Titans" display="http://www83.hattrick.org/Club/?TeamID=275514"/>
    <hyperlink ref="D368" r:id="rId147" tooltip="(188113993)" display="http://www83.hattrick.org/Club/Players/Player.aspx?playerId=188113993"/>
    <hyperlink ref="T368" r:id="rId148" tooltip="Truncator" display="http://www83.hattrick.org/Club/?TeamID=225149"/>
    <hyperlink ref="D64" r:id="rId149" tooltip="(190645596)" display="http://www83.hattrick.org/Club/Players/Player.aspx?playerId=190645596"/>
    <hyperlink ref="T64" r:id="rId150" tooltip="Łosie _x000d__x000a_Kwirynów" display="http://www83.hattrick.org/Club/?TeamID=1047021"/>
    <hyperlink ref="D114" r:id="rId151" tooltip="(191485079)" display="http://www83.hattrick.org/Club/Players/Player.aspx?playerId=191485079"/>
    <hyperlink ref="T114" r:id="rId152" tooltip="F.C. _x000d__x000a_Aragona" display="http://www83.hattrick.org/Club/?TeamID=741688"/>
    <hyperlink ref="D58" r:id="rId153" tooltip="(193755045)" display="http://www83.hattrick.org/Club/Players/Player.aspx?playerId=193755045"/>
    <hyperlink ref="T58" r:id="rId154" tooltip="Onkel Shittu_x000d__x000a_ FC" display="http://www83.hattrick.org/Club/?TeamID=166968"/>
    <hyperlink ref="D54" r:id="rId155" tooltip="(191921413)" display="http://www83.hattrick.org/Club/Players/Player.aspx?playerId=191921413"/>
    <hyperlink ref="T54" r:id="rId156" tooltip="FC World _x000d__x000a_Domination" display="http://www83.hattrick.org/Club/?TeamID=222037"/>
    <hyperlink ref="D375" r:id="rId157" tooltip="(202400667)" display="http://www83.hattrick.org/Club/Players/Player.aspx?playerId=202400667"/>
    <hyperlink ref="D102" r:id="rId158" tooltip="(209814032)" display="http://www83.hattrick.org/Club/Players/Player.aspx?playerId=209814032"/>
    <hyperlink ref="T375" r:id="rId159" tooltip="AKA-WIEN" display="http://www83.hattrick.org/Club/?TeamID=305989"/>
    <hyperlink ref="D76" r:id="rId160" tooltip="(208647210)" display="http://www83.hattrick.org/Club/Players/Player.aspx?playerId=208647210"/>
    <hyperlink ref="T76" r:id="rId161" tooltip="SKS - Skjut_x000d__x000a_ Klasse Skjut" display="http://www83.hattrick.org/Club/?TeamID=2077"/>
    <hyperlink ref="D108" r:id="rId162" tooltip="(223912704)" display="http://www83.hattrick.org/Club/Players/Player.aspx?playerId=223912704"/>
    <hyperlink ref="T108" r:id="rId163" tooltip="Porto de _x000d__x000a_Cima Esporte Clube" display="http://www83.hattrick.org/Club/?TeamID=720677"/>
    <hyperlink ref="D110" r:id="rId164" tooltip="(223483599)" display="http://www83.hattrick.org/Club/Players/Player.aspx?playerId=223483599"/>
    <hyperlink ref="T110" r:id="rId165" tooltip="Biała _x000d__x000a_Gwiazda" display="http://www83.hattrick.org/Club/?TeamID=263713"/>
    <hyperlink ref="D117" r:id="rId166" tooltip="(234696271)" display="http://www83.hattrick.org/Club/Players/Player.aspx?playerId=234696271"/>
    <hyperlink ref="T117" r:id="rId167" tooltip="TEAM BETAPET" display="http://www83.hattrick.org/Club/?TeamID=39339"/>
    <hyperlink ref="D356" r:id="rId168" tooltip="(236709954)" display="http://www83.hattrick.org/Club/Players/Player.aspx?playerId=236709954"/>
    <hyperlink ref="T356" r:id="rId169" tooltip="Cito Palyo" display="http://www83.hattrick.org/Club/?TeamID=74438"/>
    <hyperlink ref="D26" r:id="rId170" tooltip="(56687928)" display="http://www83.hattrick.org/Club/Players/Player.aspx?playerId=56687928"/>
    <hyperlink ref="T26" r:id="rId171" tooltip="WARBIRDS" display="http://www83.hattrick.org/Club/?TeamID=232946"/>
    <hyperlink ref="D43" r:id="rId172" tooltip="(76224976)" display="http://www83.hattrick.org/Club/Players/Player.aspx?playerId=76224976"/>
    <hyperlink ref="T43" r:id="rId173" tooltip="Harpolinger _x000d__x000a_FC" display="http://www83.hattrick.org/Club/?TeamID=304597"/>
    <hyperlink ref="D70" r:id="rId174" tooltip="(114765847)" display="http://www83.hattrick.org/Club/Players/Player.aspx?playerId=114765847"/>
    <hyperlink ref="T70" r:id="rId175" tooltip="Lion Utd." display="http://www83.hattrick.org/Club/?TeamID=617259"/>
    <hyperlink ref="D85" r:id="rId176" tooltip="(132662221)" display="http://www83.hattrick.org/Club/Players/Player.aspx?playerId=132662221"/>
    <hyperlink ref="T85" r:id="rId177" tooltip="Vealgarden´s Sailing Bois United" display="http://www83.hattrick.org/Club/?TeamID=16367"/>
    <hyperlink ref="D46" r:id="rId178" tooltip="(130937407)" display="http://www83.hattrick.org/Club/Players/Player.aspx?playerId=130937407"/>
    <hyperlink ref="T46" r:id="rId179" tooltip="FC Kabel _x000d__x000a_Åttio" display="http://www83.hattrick.org/Club/?TeamID=97022"/>
    <hyperlink ref="D89" r:id="rId180" tooltip="(152852214)" display="http://www83.hattrick.org/Club/Players/Player.aspx?playerId=152852214"/>
    <hyperlink ref="T89" r:id="rId181" tooltip="KIVESVAARAN PURISTUS" display="http://www83.hattrick.org/Club/?TeamID=560525"/>
    <hyperlink ref="D92" r:id="rId182" tooltip="(145068893)" display="http://www83.hattrick.org/Club/Players/Player.aspx?playerId=145068893"/>
    <hyperlink ref="T92" r:id="rId183" tooltip="Situationistische Internationale" display="http://www83.hattrick.org/Club/?TeamID=518631"/>
    <hyperlink ref="D109" r:id="rId184" tooltip="(159488606)" display="http://www83.hattrick.org/Club/Players/Player.aspx?playerId=159488606"/>
    <hyperlink ref="T109" r:id="rId185" tooltip="Alzheimers" display="http://www83.hattrick.org/Club/?TeamID=896345"/>
    <hyperlink ref="D91" r:id="rId186" tooltip="(158326679)" display="http://www83.hattrick.org/Club/Players/Player.aspx?playerId=158326679"/>
    <hyperlink ref="T91" r:id="rId187" tooltip="Heros _x000d__x000a_Sarajevo" display="http://www83.hattrick.org/Club/?TeamID=534149"/>
    <hyperlink ref="D88" r:id="rId188" tooltip="(172204276)" display="http://www83.hattrick.org/Club/Players/Player.aspx?playerId=172204276"/>
    <hyperlink ref="T88" r:id="rId189" tooltip="Pisicile _x000d__x000a_albe" display="http://www83.hattrick.org/Club/?TeamID=187013"/>
    <hyperlink ref="T94" r:id="rId190" tooltip="AEK NEOU _x000d__x000a_KOSMOU" display="http://www83.hattrick.org/Club/?TeamID=899358"/>
    <hyperlink ref="D69" r:id="rId191" tooltip="(186455632)" display="http://www83.hattrick.org/Club/Players/Player.aspx?playerId=186455632"/>
    <hyperlink ref="T69" r:id="rId192" tooltip="Åmots IF" display="http://www83.hattrick.org/Club/?TeamID=456550"/>
    <hyperlink ref="D87" r:id="rId193" tooltip="(188242516)" display="http://www83.hattrick.org/Club/Players/Player.aspx?playerId=188242516"/>
    <hyperlink ref="T87" r:id="rId194" tooltip="Golden _x000d__x000a_Monkeys" display="http://www83.hattrick.org/Club/?TeamID=1513465"/>
    <hyperlink ref="D60" r:id="rId195" tooltip="(189272940)" display="http://www83.hattrick.org/Club/Players/Player.aspx?playerId=189272940"/>
    <hyperlink ref="T60" r:id="rId196" tooltip="FC _x000d__x000a_Rontreux" display="http://www83.hattrick.org/Club/?TeamID=1228354"/>
    <hyperlink ref="D61" r:id="rId197" tooltip="(190666864)" display="http://www83.hattrick.org/Club/Players/Player.aspx?playerId=190666864"/>
    <hyperlink ref="T61" r:id="rId198" tooltip="Via _x000d__x000a_Garello" display="http://www83.hattrick.org/Club/?TeamID=1690171"/>
    <hyperlink ref="D116" r:id="rId199" tooltip="(201842793)" display="http://www83.hattrick.org/Club/Players/Player.aspx?playerId=201842793"/>
    <hyperlink ref="T116" r:id="rId200" tooltip="QoQoQoQ" display="http://www83.hattrick.org/Club/?TeamID=1176113"/>
    <hyperlink ref="D74" r:id="rId201" tooltip="(193746384)" display="http://www83.hattrick.org/Club/Players/Player.aspx?playerId=193746384"/>
    <hyperlink ref="T74" r:id="rId202" tooltip="FC _x000d__x000a_Mountainbecausehe" display="http://www83.hattrick.org/Club/?TeamID=521484"/>
    <hyperlink ref="D96" r:id="rId203" tooltip="(203971700)" display="http://www83.hattrick.org/Club/Players/Player.aspx?playerId=203971700"/>
    <hyperlink ref="T96" r:id="rId204" tooltip="Lucifer's _x000d__x000a_Svartänglar" display="http://www83.hattrick.org/Club/?TeamID=452996"/>
    <hyperlink ref="D112" r:id="rId205" tooltip="(197426642)" display="http://www83.hattrick.org/Club/Players/Player.aspx?playerId=197426642"/>
    <hyperlink ref="T112" r:id="rId206" tooltip="team _x000d__x000a_ofoten" display="http://www83.hattrick.org/Club/?TeamID=65543"/>
    <hyperlink ref="D379" r:id="rId207" tooltip="(204329265)" display="http://www83.hattrick.org/Club/Players/Player.aspx?playerId=204329265"/>
    <hyperlink ref="T379" r:id="rId208" tooltip="FC Flyers" display="http://www83.hattrick.org/Club/?TeamID=1130"/>
    <hyperlink ref="D119" r:id="rId209" tooltip="(221215351)" display="http://www83.hattrick.org/Club/Players/Player.aspx?playerId=221215351"/>
    <hyperlink ref="T119" r:id="rId210" tooltip="Bauwerk" display="http://www83.hattrick.org/Club/?TeamID=1155492"/>
    <hyperlink ref="D100" r:id="rId211" tooltip="(230004144)" display="http://www83.hattrick.org/Club/Players/Player.aspx?playerId=230004144"/>
    <hyperlink ref="T100" r:id="rId212" tooltip="tHe Spike´s" display="http://www83.hattrick.org/Club/?TeamID=454689"/>
    <hyperlink ref="T47" r:id="rId213" tooltip="Juniorii _x000d__x000a_stelisti" display="http://www.hattrick.org/Club/?TeamID=1063510"/>
    <hyperlink ref="E34" r:id="rId214" tooltip="(189010481)" display="http://www83.hattrick.org/Club/Players/Player.aspx?playerId=189010481"/>
    <hyperlink ref="T34" r:id="rId215" tooltip="Sandvångens _x000d__x000a_BK" display="http://www83.hattrick.org/Club/?TeamID=103805"/>
    <hyperlink ref="E169" r:id="rId216" tooltip="(89705193)" display="http://www83.hattrick.org/Club/Players/Player.aspx?playerId=89705193"/>
    <hyperlink ref="T169" r:id="rId217" tooltip="Die-City" display="http://www83.hattrick.org/Club/?TeamID=449826"/>
    <hyperlink ref="E97" r:id="rId218" tooltip="(95352067)" display="http://www83.hattrick.org/Club/Players/Player.aspx?playerId=95352067"/>
    <hyperlink ref="T97" r:id="rId219" tooltip="Prinskorv FC" display="http://www83.hattrick.org/Club/?TeamID=11022"/>
    <hyperlink ref="E258" r:id="rId220" tooltip="(118970295)" display="http://www83.hattrick.org/Club/Players/Player.aspx?playerId=118970295"/>
    <hyperlink ref="T258" r:id="rId221" tooltip="alenkin" display="http://www83.hattrick.org/Club/?TeamID=195112"/>
    <hyperlink ref="E355" r:id="rId222" tooltip="(178353066)" display="http://www83.hattrick.org/Club/Players/Player.aspx?playerId=178353066"/>
    <hyperlink ref="T355" r:id="rId223" tooltip="Eurodome" display="http://www83.hattrick.org/Club/?TeamID=207851"/>
    <hyperlink ref="E32" r:id="rId224" tooltip="(210432335)" display="http://www83.hattrick.org/Club/Players/Player.aspx?playerId=210432335"/>
    <hyperlink ref="T32" r:id="rId225" tooltip="Telecoball _x000d__x000a_Club de Futbol" display="http://www83.hattrick.org/Club/?TeamID=1366226"/>
    <hyperlink ref="E263" r:id="rId226" tooltip="(210988588)" display="http://www83.hattrick.org/Club/Players/Player.aspx?playerId=210988588"/>
    <hyperlink ref="T263" r:id="rId227" tooltip="tkdFCO-fc" display="http://www83.hattrick.org/Club/?TeamID=702933"/>
    <hyperlink ref="T357" r:id="rId228" tooltip="IFK Räkorna" display="http://www83.hattrick.org/Club/?TeamID=16820"/>
    <hyperlink ref="T53" r:id="rId229" tooltip="Vergato" display="http://www82.hattrick.org/Club/?TeamID=1691756"/>
    <hyperlink ref="T63" r:id="rId230" tooltip="SuckOnThis" display="http://www82.hattrick.org/Club/?TeamID=810987"/>
    <hyperlink ref="D128" r:id="rId231" tooltip="(56708742)" display="http://www83.hattrick.org/Club/Players/Player.aspx?playerId=56708742"/>
    <hyperlink ref="T128" r:id="rId232" tooltip="MaNo BK" display="http://www83.hattrick.org/Club/?TeamID=97040"/>
    <hyperlink ref="D130" r:id="rId233" tooltip="(79988487)" display="http://www83.hattrick.org/Club/Players/Player.aspx?playerId=79988487"/>
    <hyperlink ref="T130" r:id="rId234" tooltip="FC _x000d__x000a_Herttakurko" display="http://www83.hattrick.org/Club/?TeamID=787150"/>
    <hyperlink ref="T133" r:id="rId235" tooltip="msy" display="http://www83.hattrick.org/Club/?TeamID=430097"/>
    <hyperlink ref="D135" r:id="rId236" tooltip="(116399544)" display="http://www83.hattrick.org/Club/Players/Player.aspx?playerId=116399544"/>
    <hyperlink ref="T135" r:id="rId237" tooltip="Sakurita`s Team" display="http://www83.hattrick.org/Club/?TeamID=775116"/>
    <hyperlink ref="D126" r:id="rId238" tooltip="(112800544)" display="http://www83.hattrick.org/Club/Players/Player.aspx?playerId=112800544"/>
    <hyperlink ref="T126" r:id="rId239" tooltip="Getens BK" display="http://www83.hattrick.org/Club/?TeamID=451787"/>
    <hyperlink ref="D139" r:id="rId240" tooltip="(112797976)" display="http://www83.hattrick.org/Club/Players/Player.aspx?playerId=112797976"/>
    <hyperlink ref="T139" r:id="rId241" tooltip="Gordons" display="http://www83.hattrick.org/Club/?TeamID=185372"/>
    <hyperlink ref="D137" r:id="rId242" tooltip="(115611791)" display="http://www83.hattrick.org/Club/Players/Player.aspx?playerId=115611791"/>
    <hyperlink ref="T137" r:id="rId243" tooltip="F95-Psychos" display="http://www83.hattrick.org/Club/?TeamID=825984"/>
    <hyperlink ref="D131" r:id="rId244" tooltip="(130166339)" display="http://www83.hattrick.org/Club/Players/Player.aspx?playerId=130166339"/>
    <hyperlink ref="T131" r:id="rId245" tooltip="Harads IF" display="http://www83.hattrick.org/Club/?TeamID=16247"/>
    <hyperlink ref="D125" r:id="rId246" tooltip="(131740187)" display="http://www83.hattrick.org/Club/Players/Player.aspx?playerId=131740187"/>
    <hyperlink ref="T125" r:id="rId247" tooltip="Harads IF" display="http://www83.hattrick.org/Club/?TeamID=16247"/>
    <hyperlink ref="D163" r:id="rId248" tooltip="(130412217)" display="http://www83.hattrick.org/Club/Players/Player.aspx?playerId=130412217"/>
    <hyperlink ref="T163" r:id="rId249" tooltip="Real _x000d__x000a_Karlskrona" display="http://www83.hattrick.org/Club/?TeamID=97572"/>
    <hyperlink ref="D134" r:id="rId250" tooltip="(132662140)" display="http://www83.hattrick.org/Club/Players/Player.aspx?playerId=132662140"/>
    <hyperlink ref="T134" r:id="rId251" tooltip="Kyssäkta FK" display="http://www83.hattrick.org/Club/?TeamID=450030"/>
    <hyperlink ref="D142" r:id="rId252" tooltip="(144435750)" display="http://www83.hattrick.org/Club/Players/Player.aspx?playerId=144435750"/>
    <hyperlink ref="T142" r:id="rId253" tooltip="FC Rivaldo" display="http://www83.hattrick.org/Club/?TeamID=936226"/>
    <hyperlink ref="D129" r:id="rId254" tooltip="(142817697)" display="http://www83.hattrick.org/Club/Players/Player.aspx?playerId=142817697"/>
    <hyperlink ref="T129" r:id="rId255" tooltip="Stanley _x000d__x000a_Business Boys" display="http://www83.hattrick.org/Club/?TeamID=454545"/>
    <hyperlink ref="D138" r:id="rId256" tooltip="(143971986)" display="http://www83.hattrick.org/Club/Players/Player.aspx?playerId=143971986"/>
    <hyperlink ref="T138" r:id="rId257" tooltip="Fortuna _x000d__x000a_Düsseldorf" display="http://www83.hattrick.org/Club/?TeamID=128872"/>
    <hyperlink ref="D124" r:id="rId258" tooltip="(158316531)" display="http://www83.hattrick.org/Club/Players/Player.aspx?playerId=158316531"/>
    <hyperlink ref="T124" r:id="rId259" tooltip="Prinskorv FC" display="http://www83.hattrick.org/Club/?TeamID=11022"/>
    <hyperlink ref="D136" r:id="rId260" tooltip="(156552435)" display="http://www83.hattrick.org/Club/Players/Player.aspx?playerId=156552435"/>
    <hyperlink ref="T136" r:id="rId261" tooltip="Blutgrätsche _x000d__x000a_04" display="http://www83.hattrick.org/Club/?TeamID=53613"/>
    <hyperlink ref="D157" r:id="rId262" tooltip="(156536565)" display="http://www83.hattrick.org/Club/Players/Player.aspx?playerId=156536565"/>
    <hyperlink ref="T157" r:id="rId263" tooltip="Neurotic's _x000d__x000a_Outsiders" display="http://www83.hattrick.org/Club/?TeamID=1110914"/>
    <hyperlink ref="D145" r:id="rId264" tooltip="(174302865)" display="http://www83.hattrick.org/Club/Players/Player.aspx?playerId=174302865"/>
    <hyperlink ref="T145" r:id="rId265" tooltip="Vellinge _x000d__x000a_Wolverines" display="http://www83.hattrick.org/Club/?TeamID=38748"/>
    <hyperlink ref="D141" r:id="rId266" tooltip="(182973424)" display="http://www83.hattrick.org/Club/Players/Player.aspx?playerId=182973424"/>
    <hyperlink ref="D364" r:id="rId267" tooltip="(182291823)" display="http://www83.hattrick.org/Club/Players/Player.aspx?playerId=182291823"/>
    <hyperlink ref="T364" r:id="rId268" tooltip="IFK _x000d__x000a_Storängen" display="http://www83.hattrick.org/Club/?TeamID=14327"/>
    <hyperlink ref="D365" r:id="rId269" tooltip="(185199203)" display="http://www83.hattrick.org/Club/Players/Player.aspx?playerId=185199203"/>
    <hyperlink ref="T365" r:id="rId270" tooltip="FC _x000d__x000a_Thounderchunky" display="http://www83.hattrick.org/Club/?TeamID=976705"/>
    <hyperlink ref="D171" r:id="rId271" tooltip="(185520262)" display="http://www83.hattrick.org/Club/Players/Player.aspx?playerId=185520262"/>
    <hyperlink ref="T171" r:id="rId272" tooltip="KS Kabel" display="http://www83.hattrick.org/Club/?TeamID=1050262"/>
    <hyperlink ref="D378" r:id="rId273" tooltip="(185884954)" display="http://www83.hattrick.org/Club/Players/Player.aspx?playerId=185884954"/>
    <hyperlink ref="T378" r:id="rId274" tooltip="Lochum _x000d__x000a_Raiders" display="http://www83.hattrick.org/Club/?TeamID=1001752"/>
    <hyperlink ref="D148" r:id="rId275" tooltip="(190624769)" display="http://www83.hattrick.org/Club/Players/Player.aspx?playerId=190624769"/>
    <hyperlink ref="T148" r:id="rId276" tooltip="Maromba _x000d__x000a_Jokers F.C." display="http://www83.hattrick.org/Club/?TeamID=425869"/>
    <hyperlink ref="D140" r:id="rId277" tooltip="(191198252)" display="http://www83.hattrick.org/Club/Players/Player.aspx?playerId=191198252"/>
    <hyperlink ref="D147" r:id="rId278" tooltip="(191252437)" display="http://www83.hattrick.org/Club/Players/Player.aspx?playerId=191252437"/>
    <hyperlink ref="T147" r:id="rId279" tooltip="Lokomotiv _x000d__x000a_Chokladsås" display="http://www83.hattrick.org/Club/?TeamID=43403"/>
    <hyperlink ref="T140" r:id="rId280" tooltip="Tigers Of _x000d__x000a_Tibble" display="http://www83.hattrick.org/Club/?TeamID=44440"/>
    <hyperlink ref="D132" r:id="rId281" tooltip="(195107750)" display="http://www83.hattrick.org/Club/Players/Player.aspx?playerId=195107750"/>
    <hyperlink ref="T132" r:id="rId282" tooltip="FC _x000d__x000a_Pingvinerna" display="http://www83.hattrick.org/Club/?TeamID=456738"/>
    <hyperlink ref="D151" r:id="rId283" tooltip="(203329244)" display="http://www83.hattrick.org/Club/Players/Player.aspx?playerId=203329244"/>
    <hyperlink ref="T151" r:id="rId284" tooltip="Eriador BK" display="http://www83.hattrick.org/Club/?TeamID=1148929"/>
    <hyperlink ref="T155" r:id="rId285" tooltip="American _x000d__x000a_Patriots" display="http://www83.hattrick.org/Club/?TeamID=107620"/>
    <hyperlink ref="D150" r:id="rId286" tooltip="(197488122)" display="http://www83.hattrick.org/Club/Players/Player.aspx?playerId=197488122"/>
    <hyperlink ref="T150" r:id="rId287" tooltip="Kattafan _x000d__x000a_United" display="http://www83.hattrick.org/Club/?TeamID=758069"/>
    <hyperlink ref="D159" r:id="rId288" tooltip="(201030557)" display="http://www83.hattrick.org/Club/Players/Player.aspx?playerId=201030557"/>
    <hyperlink ref="T159" r:id="rId289" tooltip="Happy Lions" display="http://www83.hattrick.org/Club/?TeamID=202062"/>
    <hyperlink ref="D149" r:id="rId290" tooltip="(206628616)" display="http://www83.hattrick.org/Club/Players/Player.aspx?playerId=206628616"/>
    <hyperlink ref="T149" r:id="rId291" tooltip="No_Winner" display="http://www83.hattrick.org/Club/?TeamID=1619348"/>
    <hyperlink ref="D162" r:id="rId292" tooltip="(209412946)" display="http://www83.hattrick.org/Club/Players/Player.aspx?playerId=209412946"/>
    <hyperlink ref="T162" r:id="rId293" tooltip="F.C. _x000d__x000a_BARCELONA'" display="http://www83.hattrick.org/Club/?TeamID=577281"/>
    <hyperlink ref="D158" r:id="rId294" tooltip="(208109747)" display="http://www83.hattrick.org/Club/Players/Player.aspx?playerId=208109747"/>
    <hyperlink ref="T158" r:id="rId295" tooltip="Wheelsbridge _x000d__x000a_Wanderers" display="http://www83.hattrick.org/Club/?TeamID=5513"/>
    <hyperlink ref="D164" r:id="rId296" tooltip="(209305541)" display="http://www83.hattrick.org/Club/Players/Player.aspx?playerId=209305541"/>
    <hyperlink ref="T164" r:id="rId297" tooltip="Nakorn _x000d__x000a_Ratchasima FC" display="http://www83.hattrick.org/Club/?TeamID=103572"/>
    <hyperlink ref="D367" r:id="rId298" tooltip="(211596528)" display="http://www83.hattrick.org/Club/Players/Player.aspx?playerId=211596528"/>
    <hyperlink ref="T367" r:id="rId299" tooltip="KG's" display="http://www83.hattrick.org/Club/?TeamID=1146366"/>
    <hyperlink ref="D384" r:id="rId300" tooltip="(209295662)" display="http://www83.hattrick.org/Club/Players/Player.aspx?playerId=209295662"/>
    <hyperlink ref="T384" r:id="rId301" tooltip="Herrklubben _x000d__x000a_DC" display="http://www83.hattrick.org/Club/?TeamID=13445"/>
    <hyperlink ref="D166" r:id="rId302" tooltip="(213976720)" display="http://www83.hattrick.org/Club/Players/Player.aspx?playerId=213976720"/>
    <hyperlink ref="T166" r:id="rId303" tooltip="La Bella _x000d__x000a_Football Club" display="http://www83.hattrick.org/Club/?TeamID=484995"/>
    <hyperlink ref="D161" r:id="rId304" tooltip="(215164072)" display="http://www83.hattrick.org/Club/Players/Player.aspx?playerId=215164072"/>
    <hyperlink ref="T161" r:id="rId305" tooltip="rp _x000d__x000a_unterschächen" display="http://www83.hattrick.org/Club/?TeamID=1014792"/>
    <hyperlink ref="D152" r:id="rId306" tooltip="(215983892)" display="http://www83.hattrick.org/Club/Players/Player.aspx?playerId=215983892"/>
    <hyperlink ref="T152" r:id="rId307" tooltip="Leader's _x000d__x000a_Crew" display="http://www83.hattrick.org/Club/?TeamID=168162"/>
    <hyperlink ref="D154" r:id="rId308" tooltip="(219815236)" display="http://www83.hattrick.org/Club/Players/Player.aspx?playerId=219815236"/>
    <hyperlink ref="T154" r:id="rId309" tooltip="Spartak _x000d__x000a_Verinski" display="http://www83.hattrick.org/Club/?TeamID=634123"/>
    <hyperlink ref="D170" r:id="rId310" tooltip="(220550566)" display="http://www83.hattrick.org/Club/Players/Player.aspx?playerId=220550566"/>
    <hyperlink ref="T170" r:id="rId311" tooltip="Stonistars" display="http://www83.hattrick.org/Club/?TeamID=65427"/>
    <hyperlink ref="D350" r:id="rId312" tooltip="(223930676)" display="http://www83.hattrick.org/Club/Players/Player.aspx?playerId=223930676"/>
    <hyperlink ref="T350" r:id="rId313" tooltip="FC Peypin" display="http://www83.hattrick.org/Club/?TeamID=966470"/>
    <hyperlink ref="D165" r:id="rId314" tooltip="(222947522)" display="http://www83.hattrick.org/Club/Players/Player.aspx?playerId=222947522"/>
    <hyperlink ref="T165" r:id="rId315" tooltip="Black Devils_x000d__x000a_ Cluj " display="http://www83.hattrick.org/Club/?TeamID=875506"/>
    <hyperlink ref="D160" r:id="rId316" tooltip="(228622963)" display="http://www83.hattrick.org/Club/Players/Player.aspx?playerId=228622963"/>
    <hyperlink ref="T160" r:id="rId317" tooltip="Stemajo" display="http://www83.hattrick.org/Club/?TeamID=766016"/>
    <hyperlink ref="D156" r:id="rId318" tooltip="(231989217)" display="http://www83.hattrick.org/Club/Players/Player.aspx?playerId=231989217"/>
    <hyperlink ref="T156" r:id="rId319" tooltip="Segolstorp _x000d__x000a_United" display="http://www83.hattrick.org/Club/?TeamID=454594"/>
    <hyperlink ref="D167" r:id="rId320" tooltip="(248158195)" display="http://www83.hattrick.org/Club/Players/Player.aspx?playerId=248158195"/>
    <hyperlink ref="T167" r:id="rId321" tooltip="Stahlmacht" display="http://www83.hattrick.org/Club/?TeamID=1142185"/>
    <hyperlink ref="E168" r:id="rId322" tooltip="(81331988)" display="http://www83.hattrick.org/Club/Players/Player.aspx?playerId=81331988"/>
    <hyperlink ref="T168" r:id="rId323" tooltip="AFK Svaby" display="http://www83.hattrick.org/Club/?TeamID=712173"/>
    <hyperlink ref="E199" r:id="rId324" tooltip="(127961115)" display="http://www83.hattrick.org/Club/Players/Player.aspx?playerId=127961115"/>
    <hyperlink ref="T199" r:id="rId325" tooltip="Levande _x000d__x000a_Schakaler" display="http://www83.hattrick.org/Club/?TeamID=455401"/>
    <hyperlink ref="T121" r:id="rId326" tooltip="Oroblue _x000d__x000a_Babes" display="http://www82.hattrick.org/Club/?TeamID=450127"/>
    <hyperlink ref="E121" r:id="rId327" tooltip="(189294803)" display="http://www82.hattrick.org/Club/Players/Player.aspx?playerId=189294803"/>
    <hyperlink ref="T153" r:id="rId328" tooltip="The _x000d__x000a_Seminoles" display="http://www82.hattrick.org/Club/?TeamID=569844"/>
    <hyperlink ref="E153" r:id="rId329" tooltip="(196447606)" display="http://www82.hattrick.org/Club/Players/Player.aspx?playerId=196447606"/>
    <hyperlink ref="T172" r:id="rId330" tooltip="Gunners" display="http://www.hattrick.org/Club/?TeamID=1507"/>
    <hyperlink ref="T174" r:id="rId331" tooltip="Empoli" display="http://www.hattrick.org/Club/?TeamID=103214"/>
    <hyperlink ref="T175" r:id="rId332" tooltip="Empoli" display="http://www.hattrick.org/Club/?TeamID=103214"/>
    <hyperlink ref="T173" r:id="rId333" tooltip="F.E Sillanpää" display="http://www.hattrick.org/Club/?TeamID=74376"/>
    <hyperlink ref="T190" r:id="rId334" tooltip="Empoli" display="http://www.hattrick.org/Club/?TeamID=103214"/>
    <hyperlink ref="T189" r:id="rId335" tooltip="Falköpings BK" display="http://www.hattrick.org/Club/?TeamID=41536"/>
    <hyperlink ref="T182" r:id="rId336" tooltip="IFK Mongolpip" display="http://www.hattrick.org/Club/?TeamID=14701"/>
    <hyperlink ref="T184" r:id="rId337" tooltip="Loveguns" display="http://www.hattrick.org/Club/?TeamID=784141"/>
    <hyperlink ref="T217" r:id="rId338" tooltip="Rickos _x000d__x000a_Boys" display="http://www.hattrick.org/Club/?TeamID=451845"/>
    <hyperlink ref="T185" r:id="rId339" tooltip="CF Natolin" display="http://www.hattrick.org/Club/?TeamID=868616"/>
    <hyperlink ref="T200" r:id="rId340" tooltip="Freddans _x000d__x000a_Angels" display="http://www.hattrick.org/Club/?TeamID=456019"/>
    <hyperlink ref="T226" r:id="rId341" tooltip="The_Beatles_" display="http://www.hattrick.org/Club/?TeamID=110259"/>
    <hyperlink ref="T218" r:id="rId342" tooltip="lizzie" display="http://www.hattrick.org/Club/?TeamID=915802"/>
    <hyperlink ref="T202" r:id="rId343" tooltip="Kattafan _x000d__x000a_United" display="http://www.hattrick.org/Club/?TeamID=758069"/>
    <hyperlink ref="T188" r:id="rId344" tooltip="Gerilla" display="http://www.hattrick.org/Club/?TeamID=757478"/>
    <hyperlink ref="T201" r:id="rId345" tooltip="Kung Kalles _x000d__x000a_Kalkoner" display="http://www.hattrick.org/Club/?TeamID=100992"/>
    <hyperlink ref="T227" r:id="rId346" tooltip="The _x000d__x000a_LilyWhites" display="http://www.hattrick.org/Club/?TeamID=101697"/>
    <hyperlink ref="T228" r:id="rId347" tooltip="Corato" display="http://www.hattrick.org/Club/?TeamID=850209"/>
    <hyperlink ref="T216" r:id="rId348" tooltip="Krama Blaj" display="http://www.hattrick.org/Club/?TeamID=876647"/>
    <hyperlink ref="T230" r:id="rId349" tooltip="DiaNguc" display="http://www.hattrick.org/Club/?TeamID=614439"/>
    <hyperlink ref="T213" r:id="rId350" tooltip=".:FC _x000d__x000a_PoBaSaCh:." display="http://www.hattrick.org/Club/?TeamID=1123373"/>
    <hyperlink ref="T229" r:id="rId351" tooltip="Inter Draggen" display="http://www.hattrick.org/Club/?TeamID=174"/>
    <hyperlink ref="T235" r:id="rId352" tooltip="Oakland _x000d__x000a_F**kups" display="http://www.hattrick.org/Club/?TeamID=102222"/>
    <hyperlink ref="T212" r:id="rId353" tooltip="FC Lafond " display="http://www.hattrick.org/Club/?TeamID=96837"/>
    <hyperlink ref="T224" r:id="rId354" tooltip="Godzilla _x000d__x000a_AllStar" display="http://www.hattrick.org/Club/?TeamID=101963"/>
    <hyperlink ref="T214" r:id="rId355" tooltip="bonk IS" display="http://www.hattrick.org/Club/?TeamID=44271"/>
    <hyperlink ref="T206" r:id="rId356" tooltip="Sporting Riga" display="http://www.hattrick.org/Club/?TeamID=232097"/>
    <hyperlink ref="T215" r:id="rId357" tooltip="Zwitter" display="http://www.hattrick.org/Club/?TeamID=104121"/>
    <hyperlink ref="T247" r:id="rId358" tooltip="Scanian _x000d__x000a_Dragons" display="http://www.hattrick.org/Club/?TeamID=39601"/>
    <hyperlink ref="T231" r:id="rId359" tooltip="Visby IF Gute" display="http://www.hattrick.org/Club/?TeamID=100373"/>
    <hyperlink ref="T210" r:id="rId360" tooltip="Wheelsbridge _x000d__x000a_Wanderers" display="http://www.hattrick.org/Club/?TeamID=5513"/>
    <hyperlink ref="T370" r:id="rId361" tooltip="S.S.ARGES" display="http://www.hattrick.org/Club/?TeamID=879483"/>
    <hyperlink ref="T243" r:id="rId362" tooltip="FC TEDDY" display="http://www.hattrick.org/Club/?TeamID=742231"/>
    <hyperlink ref="T222" r:id="rId363" tooltip="bonk IS" display="http://www.hattrick.org/Club/?TeamID=44271"/>
    <hyperlink ref="T245" r:id="rId364" tooltip="FC.Sturmtrupp" display="http://www.hattrick.org/Club/?TeamID=1241999"/>
    <hyperlink ref="T205" r:id="rId365" tooltip="Korpens FC" display="http://www.hattrick.org/Club/?TeamID=10732"/>
    <hyperlink ref="T198" r:id="rId366" tooltip="Grangeus _x000d__x000a_Grisfarm" display="http://www.hattrick.org/Club/?TeamID=12635"/>
    <hyperlink ref="T254" r:id="rId367" tooltip="Kistbärarna" display="http://www.hattrick.org/Club/?TeamID=424"/>
    <hyperlink ref="T220" r:id="rId368" tooltip="str33tl1v3" display="http://www.hattrick.org/Club/?TeamID=304526"/>
    <hyperlink ref="T211" r:id="rId369" tooltip="Skaldepanderne" display="http://www.hattrick.org/Club/?TeamID=202483"/>
    <hyperlink ref="T358" r:id="rId370" tooltip="Inter Draggen" display="http://www.hattrick.org/Club/?TeamID=174"/>
    <hyperlink ref="T241" r:id="rId371" tooltip="Tuna Tigers" display="http://www.hattrick.org/Club/?TeamID=1978"/>
    <hyperlink ref="T253" r:id="rId372" tooltip="IFK _x000d__x000a_Grisfotboll" display="http://www.hattrick.org/Club/?TeamID=759297"/>
    <hyperlink ref="T237" r:id="rId373" tooltip="Mister Proper _x000d__x000a_FC" display="http://www.hattrick.org/Club/?TeamID=580170"/>
    <hyperlink ref="T236" r:id="rId374" tooltip="FC _x000d__x000a_Blut&amp;Schweiss Leipzig" display="http://www.hattrick.org/Club/?TeamID=1159087"/>
    <hyperlink ref="T240" r:id="rId375" tooltip="Salamandra in _x000d__x000a_fire" display="http://www.hattrick.org/Club/?TeamID=615881"/>
    <hyperlink ref="T238" r:id="rId376" tooltip="HUI-ligan" display="http://www.hattrick.org/Club/?TeamID=576095"/>
    <hyperlink ref="T221" r:id="rId377" tooltip="Hjältarna" display="http://www.hattrick.org/Club/?TeamID=100951"/>
    <hyperlink ref="T249" r:id="rId378" tooltip="AC Campestres" display="http://www.hattrick.org/Club/?TeamID=410"/>
    <hyperlink ref="T250" r:id="rId379" tooltip="kaydiz _x000d__x000a_united" display="http://www.hattrick.org/Club/?TeamID=1131049"/>
    <hyperlink ref="T251" r:id="rId380" tooltip="Södra Rovers" display="http://www.hattrick.org/Club/?TeamID=41750"/>
    <hyperlink ref="T252" r:id="rId381" tooltip="Södra Rovers" display="http://www.hattrick.org/Club/?TeamID=41750"/>
    <hyperlink ref="E197" r:id="rId382" tooltip="(90598232)" display="http://www83.hattrick.org/Club/Players/Player.aspx?playerId=90598232"/>
    <hyperlink ref="T197" r:id="rId383" tooltip="Maccabi _x000d__x000a_Menashe" display="http://www83.hattrick.org/Club/?TeamID=152710"/>
    <hyperlink ref="E255" r:id="rId384" tooltip="(89913030)" display="http://www83.hattrick.org/Club/Players/Player.aspx?playerId=89913030"/>
    <hyperlink ref="T255" r:id="rId385" tooltip="Innat FC" display="http://www83.hattrick.org/Club/?TeamID=97961"/>
    <hyperlink ref="E40" r:id="rId386" tooltip="(173151484)" display="http://www83.hattrick.org/Club/Players/Player.aspx?playerId=173151484"/>
    <hyperlink ref="T40" r:id="rId387" tooltip="Real Glie" display="http://www83.hattrick.org/Club/?TeamID=854095"/>
    <hyperlink ref="D187" r:id="rId388" tooltip="(133463969)" display="http://www83.hattrick.org/Club/Players/Player.aspx?playerId=133463969"/>
    <hyperlink ref="T187" r:id="rId389" tooltip="fc avantu" display="http://www83.hattrick.org/Club/?TeamID=36180"/>
    <hyperlink ref="D248" r:id="rId390" tooltip="(131737962)" display="http://www83.hattrick.org/Club/Players/Player.aspx?playerId=131737962"/>
    <hyperlink ref="T248" r:id="rId391" tooltip="Športsko _x000d__x000a_ribolovni klub" display="http://www83.hattrick.org/Club/?TeamID=885766"/>
    <hyperlink ref="D233" r:id="rId392" tooltip="(131113173)" display="http://www83.hattrick.org/Club/Players/Player.aspx?playerId=131113173"/>
    <hyperlink ref="T233" r:id="rId393" tooltip="garristop" display="http://www83.hattrick.org/Club/?TeamID=95835"/>
    <hyperlink ref="D232" r:id="rId394" tooltip="(144821772)" display="http://www83.hattrick.org/Club/Players/Player.aspx?playerId=144821772"/>
    <hyperlink ref="T232" r:id="rId395" tooltip="FC Pa _x000d__x000a_Subir" display="http://www83.hattrick.org/Club/?TeamID=865681"/>
    <hyperlink ref="D193" r:id="rId396" tooltip="(144025836)" display="http://www83.hattrick.org/Club/Players/Player.aspx?playerId=144025836"/>
    <hyperlink ref="T193" r:id="rId397" tooltip="Juveks fc" display="http://www83.hattrick.org/Club/?TeamID=409855"/>
    <hyperlink ref="D192" r:id="rId398" tooltip="(144996671)" display="http://www83.hattrick.org/Club/Players/Player.aspx?playerId=144996671"/>
    <hyperlink ref="T192" r:id="rId399" tooltip="Cirkus Brazil_x000d__x000a_ Jack" display="http://www83.hattrick.org/Club/?TeamID=10265"/>
    <hyperlink ref="D194" r:id="rId400" tooltip="(181969058)" display="http://www83.hattrick.org/Club/Players/Player.aspx?playerId=181969058"/>
    <hyperlink ref="T194" r:id="rId401" tooltip="F.C.Ronie" display="http://www83.hattrick.org/Club/?TeamID=1371867"/>
    <hyperlink ref="D207" r:id="rId402" tooltip="(191912277)" display="http://www83.hattrick.org/Club/Players/Player.aspx?playerId=191912277"/>
    <hyperlink ref="T207" r:id="rId403" tooltip="FC Dorlach" display="http://www83.hattrick.org/Club/?TeamID=523378"/>
    <hyperlink ref="D234" r:id="rId404" tooltip="(186033300)" display="http://www83.hattrick.org/Club/Players/Player.aspx?playerId=186033300"/>
    <hyperlink ref="T234" r:id="rId405" tooltip="Bulli´s SV" display="http://www83.hattrick.org/Club/?TeamID=651147"/>
    <hyperlink ref="D246" r:id="rId406" tooltip="(194782807)" display="http://www83.hattrick.org/Club/Players/Player.aspx?playerId=194782807"/>
    <hyperlink ref="T246" r:id="rId407" tooltip="Mickelvål FF" display="http://www83.hattrick.org/Club/?TeamID=40813"/>
    <hyperlink ref="T360" r:id="rId408" tooltip="Avangard-Kramatorsk" display="http://www83.hattrick.org/Club/?TeamID=984545"/>
    <hyperlink ref="D244" r:id="rId409" tooltip="(205261350)" display="http://www83.hattrick.org/Club/Players/Player.aspx?playerId=205261350"/>
    <hyperlink ref="T244" r:id="rId410" tooltip="Tintins _x000d__x000a_Hjältar" display="http://www83.hattrick.org/Club/?TeamID=100705"/>
    <hyperlink ref="D371" r:id="rId411" tooltip="(247250007)" display="http://www83.hattrick.org/Club/Players/Player.aspx?playerId=247250007"/>
    <hyperlink ref="T371" r:id="rId412" tooltip="Kattafan _x000d__x000a_United" display="http://www83.hattrick.org/Club/?TeamID=758069"/>
    <hyperlink ref="D208" r:id="rId413" tooltip="(130937568)" display="http://www83.hattrick.org/Club/Players/Player.aspx?playerId=130937568"/>
    <hyperlink ref="T208" r:id="rId414" tooltip="Massendefekt 67" display="http://www83.hattrick.org/Club/?TeamID=1153690"/>
    <hyperlink ref="T180" r:id="rId415" tooltip="as insomnia" display="http://www.hattrick.org/Club/?TeamID=1043810"/>
    <hyperlink ref="T219" r:id="rId416" tooltip="Hercules _x000d__x000a_Calisante" display="http://www.hattrick.org/Club/?TeamID=211465"/>
    <hyperlink ref="T380" r:id="rId417" tooltip="Traktor _x000d__x000a_Glooria" display="http://www.hattrick.org/Club/?TeamID=1016537"/>
    <hyperlink ref="T203" r:id="rId418" tooltip="Mieszko _x000d__x000a_Gniezno" display="http://www.hattrick.org/Club/?TeamID=261234"/>
    <hyperlink ref="T225" r:id="rId419" tooltip="Wheelsbridge _x000d__x000a_Wanderers" display="http://www.hattrick.org/Club/?TeamID=5513"/>
    <hyperlink ref="T372" r:id="rId420" tooltip="Emperors SK" display="http://www.hattrick.org/Club/?TeamID=760337"/>
    <hyperlink ref="T239" r:id="rId421" tooltip="CSS 190" display="http://www.hattrick.org/Club/?TeamID=696902"/>
    <hyperlink ref="T376" r:id="rId422" tooltip="Åhlströmska FF" display="http://www.hattrick.org/Club/?TeamID=41917"/>
    <hyperlink ref="T242" r:id="rId423" tooltip="Södra _x000d__x000a_Rovers" display="http://www.hattrick.org/Club/?TeamID=41750"/>
    <hyperlink ref="T176" r:id="rId424" tooltip="Empoli" display="http://www.hattrick.org/Club/?TeamID=103214"/>
    <hyperlink ref="T183" r:id="rId425" tooltip="Corgan F.C." display="http://www82.hattrick.org/Club/?TeamID=233662"/>
    <hyperlink ref="E183" r:id="rId426" tooltip="(169723576)" display="http://www82.hattrick.org/Club/Players/Player.aspx?playerId=169723576"/>
    <hyperlink ref="T195" r:id="rId427" tooltip="Martas" display="http://www82.hattrick.org/Club/?TeamID=668806"/>
    <hyperlink ref="E195" r:id="rId428" tooltip="(191900139)" display="http://www82.hattrick.org/Club/Players/Player.aspx?playerId=191900139"/>
    <hyperlink ref="T181" r:id="rId429" tooltip="FC Mythen _x000d__x000a_05" display="http://www82.hattrick.org/Club/?TeamID=629349"/>
    <hyperlink ref="E181" r:id="rId430" tooltip="(142736099)" display="http://www82.hattrick.org/Club/Players/Player.aspx?playerId=142736099"/>
    <hyperlink ref="E285" r:id="rId431" tooltip="(189294803)" display="http://www83.hattrick.org/Club/Players/Player.aspx?playerId=189294803"/>
    <hyperlink ref="T288" r:id="rId432" tooltip="vinnar_laget" display="http://www.hattrick.org/Club/?TeamID=12952"/>
    <hyperlink ref="T276" r:id="rId433" tooltip="TPinho F.C." display="http://www.hattrick.org/Club/?TeamID=718955"/>
    <hyperlink ref="T316" r:id="rId434" tooltip="Eintrachtstars" display="http://www.hattrick.org/Club/?TeamID=522665"/>
    <hyperlink ref="T295" r:id="rId435" tooltip="FC XTDS" display="http://www.hattrick.org/Club/?TeamID=514007"/>
    <hyperlink ref="T269" r:id="rId436" tooltip="Cashmoney _x000d__x000a_Brothers" display="http://www.hattrick.org/Club/?TeamID=470464"/>
    <hyperlink ref="T261" r:id="rId437" tooltip="Vagled RedFox" display="http://www.hattrick.org/Club/?TeamID=100688"/>
    <hyperlink ref="T262" r:id="rId438" tooltip="De Blåa _x000d__x000a_Zebrorna" display="http://www.hattrick.org/Club/?TeamID=759335"/>
    <hyperlink ref="T267" r:id="rId439" tooltip="MFK Oranjes _x000d__x000a_Ruža" display="http://www.hattrick.org/Club/?TeamID=1122084"/>
    <hyperlink ref="T268" r:id="rId440" tooltip="Sporting _x000d__x000a_Beeblebrox" display="http://www.hattrick.org/Club/?TeamID=450333"/>
    <hyperlink ref="T386" r:id="rId441" tooltip="Söderhöjden" display="http://www.hattrick.org/Club/?TeamID=41293"/>
    <hyperlink ref="T277" r:id="rId442" tooltip="Big Bomb" display="http://www.hattrick.org/Club/?TeamID=917464"/>
    <hyperlink ref="T59" r:id="rId443" tooltip="Celts meet _x000d__x000a_Bern" display="http://www.hattrick.org/Club/?TeamID=170119"/>
    <hyperlink ref="T281" r:id="rId444" tooltip="AFC Benelux" display="http://www.hattrick.org/Club/?TeamID=1119710"/>
    <hyperlink ref="T266" r:id="rId445" tooltip="Faros IK" display="http://www.hattrick.org/Club/?TeamID=39812"/>
    <hyperlink ref="T299" r:id="rId446" tooltip="Sassolungo" display="http://www.hattrick.org/Club/?TeamID=1525983"/>
    <hyperlink ref="T286" r:id="rId447" tooltip="Maistatoinb" display="http://www.hattrick.org/Club/?TeamID=1689122"/>
    <hyperlink ref="T270" r:id="rId448" tooltip="FC Druck Von _x000d__x000a_Hinten" display="http://www.hattrick.org/Club/?TeamID=629449"/>
    <hyperlink ref="T304" r:id="rId449" tooltip="FC _x000d__x000a_Söderkamraterna" display="http://www.hattrick.org/Club/?TeamID=759307"/>
    <hyperlink ref="T310" r:id="rId450" tooltip="1. Oberharzer _x000d__x000a_FC 05 " display="http://www.hattrick.org/Club/?TeamID=332793"/>
    <hyperlink ref="T294" r:id="rId451" tooltip="Trolltyg i_x000d__x000a_ Tomteskogen" display="http://www.hattrick.org/Club/?TeamID=1130782"/>
    <hyperlink ref="T311" r:id="rId452" tooltip="fc de tarrels" display="http://www.hattrick.org/Club/?TeamID=817501"/>
    <hyperlink ref="T301" r:id="rId453" tooltip="Glöttarna" display="http://www.hattrick.org/Club/?TeamID=452599"/>
    <hyperlink ref="T264" r:id="rId454" tooltip="The Stocks" display="http://www.hattrick.org/Club/?TeamID=42508"/>
    <hyperlink ref="T272" r:id="rId455" tooltip="Vittjärv _x000d__x000a_Stars" display="http://www.hattrick.org/Club/?TeamID=454028"/>
    <hyperlink ref="T275" r:id="rId456" tooltip="Hökarängen Boyz" display="http://www.hattrick.org/Club/?TeamID=9829"/>
    <hyperlink ref="T273" r:id="rId457" tooltip="Djurgården _x000d__x000a_71s Götecastleuleå HF" display="http://www.hattrick.org/Club/?TeamID=1953"/>
    <hyperlink ref="T278" r:id="rId458" tooltip="Moschino" display="http://www.hattrick.org/Club/?TeamID=678250"/>
    <hyperlink ref="T274" r:id="rId459" tooltip="Muhliuvcite" display="http://www.hattrick.org/Club/?TeamID=531664"/>
    <hyperlink ref="T297" r:id="rId460" tooltip="Young Beamers" display="http://www.hattrick.org/Club/?TeamID=632773"/>
    <hyperlink ref="T259" r:id="rId461" tooltip="Herrgurka FF" display="http://www.hattrick.org/Club/?TeamID=455989"/>
    <hyperlink ref="T282" r:id="rId462" tooltip="IFK _x000d__x000a_Kvarnberget" display="http://www.hattrick.org/Club/?TeamID=101545"/>
    <hyperlink ref="T287" r:id="rId463" tooltip="Maistatoinb" display="http://www.hattrick.org/Club/?TeamID=1689122"/>
    <hyperlink ref="T271" r:id="rId464" tooltip="Vagled RedFox" display="http://www.hattrick.org/Club/?TeamID=100688"/>
    <hyperlink ref="T292" r:id="rId465" tooltip="Enskede Gård _x000d__x000a_BK" display="http://www.hattrick.org/Club/?TeamID=758267"/>
    <hyperlink ref="T283" r:id="rId466" tooltip="memorote" display="http://www.hattrick.org/Club/?TeamID=540086"/>
    <hyperlink ref="T309" r:id="rId467" tooltip="Noris _x000d__x000a_Grufties" display="http://www.hattrick.org/Club/?TeamID=523334"/>
    <hyperlink ref="T296" r:id="rId468" tooltip="vendabal" display="http://www.hattrick.org/Club/?TeamID=582902"/>
    <hyperlink ref="T280" r:id="rId469" tooltip="Hagfors FC" display="http://www.hattrick.org/Club/?TeamID=9824"/>
    <hyperlink ref="T319" r:id="rId470" tooltip="FC Universe _x000d__x000a_Zurich" display="http://www.hattrick.org/Club/?TeamID=1019893"/>
    <hyperlink ref="T293" r:id="rId471" tooltip="elderick" display="http://www.hattrick.org/Club/?TeamID=210706"/>
    <hyperlink ref="T305" r:id="rId472" tooltip="Trygg BK" display="http://www.hattrick.org/Club/?TeamID=104357"/>
    <hyperlink ref="T284" r:id="rId473" tooltip="F.C. Wango" display="http://www.hattrick.org/Club/?TeamID=320129"/>
    <hyperlink ref="T290" r:id="rId474" tooltip="FC Glory Side" display="http://www.hattrick.org/Club/?TeamID=575475"/>
    <hyperlink ref="T289" r:id="rId475" tooltip="FC MOSEL _x000d__x000a_UNITED" display="http://www.hattrick.org/Club/?TeamID=1164240"/>
    <hyperlink ref="T321" r:id="rId476" tooltip="Die letzten _x000d__x000a_Hirten" display="http://www.hattrick.org/Club/?TeamID=302561"/>
    <hyperlink ref="T298" r:id="rId477" tooltip="FC Honinbo" display="http://www.hattrick.org/Club/?TeamID=981666"/>
    <hyperlink ref="T300" r:id="rId478" tooltip="Panthers _x000d__x000a_Milano" display="http://www.hattrick.org/Club/?TeamID=234621"/>
    <hyperlink ref="T303" r:id="rId479" tooltip="Södra _x000d__x000a_Rovers" display="http://www.hattrick.org/Club/?TeamID=41750"/>
    <hyperlink ref="T291" r:id="rId480" tooltip="waggeryd _x000d__x000a_united" display="http://www.hattrick.org/Club/?TeamID=758797"/>
    <hyperlink ref="T315" r:id="rId481" tooltip="Rectum United" display="http://www.hattrick.org/Club/?TeamID=756019"/>
    <hyperlink ref="T318" r:id="rId482" tooltip="rebibbia f.c." display="http://www.hattrick.org/Club/?TeamID=238363"/>
    <hyperlink ref="T302" r:id="rId483" tooltip="Kung Kalles _x000d__x000a_Kalkoner" display="http://www.hattrick.org/Club/?TeamID=100992"/>
    <hyperlink ref="T308" r:id="rId484" tooltip="FC Silber _x000d__x000a_1916" display="http://www.hattrick.org/Club/?TeamID=979853"/>
    <hyperlink ref="T352" r:id="rId485" tooltip="RTG Beinbruch" display="http://www.hattrick.org/Club/?TeamID=824332"/>
    <hyperlink ref="T312" r:id="rId486" tooltip="FCE _x000d__x000a_Barcelona" display="http://www.hattrick.org/Club/?TeamID=1330446"/>
    <hyperlink ref="T313" r:id="rId487" tooltip="Fc Svensson" display="http://www.hattrick.org/Club/?TeamID=94164"/>
    <hyperlink ref="T307" r:id="rId488" tooltip="Björkhult FC" display="http://www.hattrick.org/Club/?TeamID=97541"/>
    <hyperlink ref="T320" r:id="rId489" tooltip="Xunil BK" display="http://www.hattrick.org/Club/?TeamID=2417"/>
    <hyperlink ref="T306" r:id="rId490" tooltip="trolmen" display="http://www.hattrick.org/Club/?TeamID=102833"/>
    <hyperlink ref="T317" r:id="rId491" tooltip="Eriador BK" display="http://www.hattrick.org/Club/?TeamID=1148929"/>
    <hyperlink ref="E257" r:id="rId492" tooltip="(45421735)" display="http://www83.hattrick.org/Club/Players/Player.aspx?playerId=45421735"/>
    <hyperlink ref="T257" r:id="rId493" tooltip="Linge _x000d__x000a_Vejoat" display="http://www83.hattrick.org/Club/?TeamID=189656"/>
    <hyperlink ref="T363" r:id="rId494" tooltip="EveryOneBelowMeClap" display="http://www.hattrick.org/Club/?TeamID=59724"/>
    <hyperlink ref="E256" r:id="rId495" tooltip="(71334077)" display="http://www83.hattrick.org/Club/Players/Player.aspx?playerId=71334077"/>
    <hyperlink ref="T256" r:id="rId496" tooltip="Atlantida_nn" display="http://www83.hattrick.org/Club/?TeamID=1739216"/>
    <hyperlink ref="E98" r:id="rId497" tooltip="(90598232)" display="http://www83.hattrick.org/Club/Players/Player.aspx?playerId=98955442"/>
    <hyperlink ref="T98" r:id="rId498" tooltip="Såpkullen _x000d__x000a_FK" display="http://www83.hattrick.org/Club/?TeamID=38976"/>
    <hyperlink ref="E178" r:id="rId499" tooltip="(157792207)" display="http://www83.hattrick.org/Club/Players/Player.aspx?playerId=157792207"/>
    <hyperlink ref="T178" r:id="rId500" tooltip="Sk _x000d__x000a_Mandlthoma" display="http://www83.hattrick.org/Club/?TeamID=299862"/>
    <hyperlink ref="T314" r:id="rId501" tooltip="Oslo United FC" display="http://www.hattrick.org/Club/?TeamID=17247"/>
    <hyperlink ref="T359" r:id="rId502" tooltip="Eriador BK" display="http://www.hattrick.org/Club/?TeamID=1148929"/>
    <hyperlink ref="T325" r:id="rId503" tooltip="Chamartín _x000d__x000a_C.F." display="http://www.hattrick.org/Club/?TeamID=795454"/>
    <hyperlink ref="T331" r:id="rId504" tooltip="F.C.Novi _x000d__x000a_Dvori" display="http://www.hattrick.org/Club/?TeamID=157235"/>
    <hyperlink ref="T326" r:id="rId505" tooltip="Hagfors FC" display="http://www.hattrick.org/Club/?TeamID=9824"/>
    <hyperlink ref="T345" r:id="rId506" tooltip="The Lame Ducks_x000d__x000a_ FC" display="http://www.hattrick.org/Club/?TeamID=300747"/>
    <hyperlink ref="T335" r:id="rId507" tooltip="Prinskorv FC" display="http://www.hattrick.org/Club/?TeamID=11022"/>
    <hyperlink ref="T346" r:id="rId508" tooltip="Deportivo _x000d__x000a_Orestia FC" display="http://www.hattrick.org/Club/?TeamID=279718"/>
    <hyperlink ref="T336" r:id="rId509" tooltip="Hammer!" display="http://www.hattrick.org/Club/?TeamID=513519"/>
    <hyperlink ref="T342" r:id="rId510" tooltip="1.FC _x000d__x000a_Gotzenwil" display="http://www.hattrick.org/Club/?TeamID=247704"/>
    <hyperlink ref="T341" r:id="rId511" tooltip="LD United" display="http://www.hattrick.org/Club/?TeamID=758497"/>
    <hyperlink ref="T373" r:id="rId512" tooltip="Young Beamers" display="http://www.hattrick.org/Club/?TeamID=632773"/>
    <hyperlink ref="T332" r:id="rId513" tooltip="Alteveer" display="http://www.hattrick.org/Club/?TeamID=364369"/>
    <hyperlink ref="T339" r:id="rId514" tooltip="11 Apostola" display="http://www.hattrick.org/Club/?TeamID=884681"/>
    <hyperlink ref="T323" r:id="rId515" tooltip="Forza _x000d__x000a_Meerburg" display="http://www.hattrick.org/Club/?TeamID=360256"/>
    <hyperlink ref="T328" r:id="rId516" tooltip="Big Battle _x000d__x000a_Axe" display="http://www.hattrick.org/Club/?TeamID=154920"/>
    <hyperlink ref="T337" r:id="rId517" tooltip="Azovska Gulls" display="http://www.hattrick.org/Club/?TeamID=455828"/>
    <hyperlink ref="T348" r:id="rId518" tooltip="Woodcuts" display="http://www.hattrick.org/Club/?TeamID=195872"/>
    <hyperlink ref="T344" r:id="rId519" tooltip="Kuroi Washi" display="http://www.hattrick.org/Club/?TeamID=1083363"/>
    <hyperlink ref="T333" r:id="rId520" tooltip="spadeys" display="http://www.hattrick.org/Club/?TeamID=56638"/>
    <hyperlink ref="T338" r:id="rId521" tooltip="AFC Kil en _x000d__x000a_Atak" display="http://www.hattrick.org/Club/?TeamID=149031"/>
    <hyperlink ref="T329" r:id="rId522" tooltip="F.C. Novegea" display="http://www.hattrick.org/Club/?TeamID=1523823"/>
    <hyperlink ref="T330" r:id="rId523" tooltip="FC Blitzkrieg _x000d__x000a_Bob" display="http://www.hattrick.org/Club/?TeamID=647109"/>
    <hyperlink ref="T327" r:id="rId524" tooltip="IFK _x000d__x000a_Ninweborg" display="http://www.hattrick.org/Club/?TeamID=41352"/>
    <hyperlink ref="T343" r:id="rId525" tooltip="Sydneysider _x000d__x000a_96" display="http://www.hattrick.org/Club/?TeamID=644036"/>
    <hyperlink ref="T340" r:id="rId526" tooltip="FC Grey _x000d__x000a_Wolves" display="http://www.hattrick.org/Club/?TeamID=453458"/>
    <hyperlink ref="T349" r:id="rId527" tooltip="Harzer Roller" display="http://www.hattrick.org/Club/?TeamID=996790"/>
    <hyperlink ref="T347" r:id="rId528" tooltip="grubben fc" display="http://www.hattrick.org/Club/?TeamID=101824"/>
    <hyperlink ref="T324" r:id="rId529" tooltip="Fortuna _x000d__x000a_Austria" display="http://www.hattrick.org/Club/?TeamID=304131"/>
    <hyperlink ref="T285" r:id="rId530" tooltip="Emperors _x000d__x000a_SK" display="http://www96.hattrick.org/Club/?TeamID=760337"/>
    <hyperlink ref="E127" r:id="rId531" tooltip="(120069351)" display="http://www96.hattrick.org/Club/Players/Player.aspx?playerId=120069351"/>
    <hyperlink ref="T127" r:id="rId532" tooltip="Kellukeste _x000d__x000a_Paraad" display="http://www96.hattrick.org/Club/?TeamID=411506"/>
    <hyperlink ref="T351" r:id="rId533" tooltip="FC _x000d__x000a_Sturzbach" display="http://www96.hattrick.org/Club/?TeamID=650710"/>
    <hyperlink ref="E351" r:id="rId534" tooltip="(99064263)" display="http://www96.hattrick.org/Club/Players/Player.aspx?playerId=99064263"/>
    <hyperlink ref="T260" r:id="rId535" tooltip="Albariño" display="http://www96.hattrick.org/Club/?TeamID=776122"/>
    <hyperlink ref="E260" r:id="rId536" tooltip="(142771361)" display="http://www96.hattrick.org/Club/Players/Player.aspx?playerId=142771361"/>
    <hyperlink ref="T122" r:id="rId537" tooltip="Oroblue _x000d__x000a_Babes" display="http://www96.hattrick.org/Club/?TeamID=450127"/>
    <hyperlink ref="E122" r:id="rId538" tooltip="(127963453)" display="http://www96.hattrick.org/Club/Players/Player.aspx?playerId=127963453"/>
    <hyperlink ref="E118" r:id="rId539" tooltip="(228635503)" display="http://www96.hattrick.org/Club/Players/Player.aspx?playerId=228635503"/>
    <hyperlink ref="T118" r:id="rId540" tooltip="villatranka" display="http://www96.hattrick.org/Club/?TeamID=1430822"/>
    <hyperlink ref="T39" r:id="rId541" tooltip="CaSiO3" display="http://www96.hattrick.org/Club/?TeamID=730443"/>
    <hyperlink ref="E39" r:id="rId542" tooltip="(195468895)" display="http://www96.hattrick.org/Club/Players/Player.aspx?playerId=195468895"/>
    <hyperlink ref="D53" r:id="rId543" tooltip="(200975292)" display="http://www82.hattrick.org/Club/Players/Player.aspx?playerId=200975292"/>
    <hyperlink ref="D63" r:id="rId544" tooltip="(207965749)" display="http://www82.hattrick.org/Club/Players/Player.aspx?playerId=207965749"/>
    <hyperlink ref="D118" r:id="rId545" tooltip="(228635503)" display="http://www96.hattrick.org/Club/Players/Player.aspx?playerId=228635503"/>
    <hyperlink ref="D39" r:id="rId546" tooltip="(195468895)" display="http://www96.hattrick.org/Club/Players/Player.aspx?playerId=195468895"/>
    <hyperlink ref="D285" r:id="rId547" tooltip="(189294803)" display="http://www83.hattrick.org/Club/Players/Player.aspx?playerId=189294803"/>
    <hyperlink ref="D178" r:id="rId548" tooltip="(157792207)" display="http://www83.hattrick.org/Club/Players/Player.aspx?playerId=157792207"/>
    <hyperlink ref="D98" r:id="rId549" tooltip="(90598232)" display="http://www83.hattrick.org/Club/Players/Player.aspx?playerId=98955442"/>
    <hyperlink ref="D256" r:id="rId550" tooltip="(71334077)" display="http://www83.hattrick.org/Club/Players/Player.aspx?playerId=71334077"/>
    <hyperlink ref="D257" r:id="rId551" tooltip="(45421735)" display="http://www83.hattrick.org/Club/Players/Player.aspx?playerId=45421735"/>
    <hyperlink ref="D181" r:id="rId552" tooltip="(142736099)" display="http://www82.hattrick.org/Club/Players/Player.aspx?playerId=142736099"/>
    <hyperlink ref="D195" r:id="rId553" tooltip="(191900139)" display="http://www82.hattrick.org/Club/Players/Player.aspx?playerId=191900139"/>
    <hyperlink ref="D183" r:id="rId554" tooltip="(169723576)" display="http://www82.hattrick.org/Club/Players/Player.aspx?playerId=169723576"/>
    <hyperlink ref="D40" r:id="rId555" tooltip="(173151484)" display="http://www83.hattrick.org/Club/Players/Player.aspx?playerId=173151484"/>
    <hyperlink ref="E232" r:id="rId556" tooltip="(144821772)" display="http://www83.hattrick.org/Club/Players/Player.aspx?playerId=144821772"/>
    <hyperlink ref="D255" r:id="rId557" tooltip="(89913030)" display="http://www83.hattrick.org/Club/Players/Player.aspx?playerId=89913030"/>
    <hyperlink ref="D197" r:id="rId558" tooltip="(90598232)" display="http://www83.hattrick.org/Club/Players/Player.aspx?playerId=90598232"/>
    <hyperlink ref="D153" r:id="rId559" tooltip="(196447606)" display="http://www82.hattrick.org/Club/Players/Player.aspx?playerId=196447606"/>
    <hyperlink ref="D121" r:id="rId560" tooltip="(189294803)" display="http://www82.hattrick.org/Club/Players/Player.aspx?playerId=189294803"/>
    <hyperlink ref="D199" r:id="rId561" tooltip="(127961115)" display="http://www83.hattrick.org/Club/Players/Player.aspx?playerId=127961115"/>
    <hyperlink ref="D168" r:id="rId562" tooltip="(81331988)" display="http://www83.hattrick.org/Club/Players/Player.aspx?playerId=81331988"/>
    <hyperlink ref="E104" r:id="rId563" tooltip="(235216598)" display="http://www95.hattrick.org/Club/Players/Player.aspx?playerId=235216598"/>
    <hyperlink ref="T104" r:id="rId564" tooltip="tHe _x000d__x000a_Spike´s" display="http://www95.hattrick.org/Club/?TeamID=454689"/>
    <hyperlink ref="T115" r:id="rId565" tooltip="tHe _x000d__x000a_Spike´s" display="http://www95.hattrick.org/Club/?TeamID=454689"/>
    <hyperlink ref="E115" r:id="rId566" tooltip="(248333478)" display="http://www95.hattrick.org/Club/Players/Player.aspx?playerId=248333478"/>
    <hyperlink ref="E381" r:id="rId567" tooltip="(216425546)" display="http://www95.hattrick.org/Club/Players/Player.aspx?playerId=216425546"/>
    <hyperlink ref="T381" r:id="rId568" tooltip="loke ik" display="http://www95.hattrick.org/Club/?TeamID=1149038"/>
    <hyperlink ref="T102" r:id="rId569" tooltip="FCSG 1879" display="http://www74.hattrick.org/Club/?TeamID=467113"/>
    <hyperlink ref="E265" r:id="rId570" tooltip="(192580334)" display="http://www77.hattrick.org/Club/Players/Player.aspx?playerId=192580334"/>
    <hyperlink ref="T265" r:id="rId571" tooltip="Stjärnglans United" display="http://www77.hattrick.org/Club/?TeamID=101802"/>
    <hyperlink ref="E374" r:id="rId572" tooltip="(249381625)" display="http://www74.hattrick.org/Club/Players/Player.aspx?playerId=249381625"/>
    <hyperlink ref="T374" r:id="rId573" tooltip="Skene IF " display="http://www74.hattrick.org/Club/?TeamID=5486"/>
    <hyperlink ref="E13" r:id="rId574" tooltip="(238391810)" display="http://www74.hattrick.org/Club/Players/Player.aspx?playerId=238391810"/>
    <hyperlink ref="T13" r:id="rId575" tooltip="FC Elektron" display="http://www74.hattrick.org/Club/?TeamID=40071"/>
    <hyperlink ref="T20" r:id="rId576" tooltip="FC Tartu Recycle Bin" display="http://www88.hattrick.org/Club/?TeamID=411031"/>
    <hyperlink ref="T322" r:id="rId577" tooltip="Sungam United" display="http://www88.hattrick.org/Club/?TeamID=11108"/>
    <hyperlink ref="T144" r:id="rId578" tooltip="Sionisterna" display="http://www88.hattrick.org/Club/?TeamID=1128214"/>
    <hyperlink ref="T146" r:id="rId579" tooltip="Sundals Ryrs IF" display="http://www88.hattrick.org/Club/?TeamID=98219"/>
    <hyperlink ref="T52" r:id="rId580" tooltip="JUVE_BARCA_STEAUA" display="http://www77.hattrick.org/Club/?TeamID=1189199"/>
    <hyperlink ref="T143" r:id="rId581" tooltip="Ørnene" display="http://www77.hattrick.org/Club/?TeamID=65504"/>
    <hyperlink ref="T209" r:id="rId582" tooltip="FC Za Barákem" display="http://www77.hattrick.org/Club/?TeamID=891070"/>
    <hyperlink ref="T204" r:id="rId583" tooltip="VFL-Borussia-Mönchengladbach" display="http://www77.hattrick.org/Club/?TeamID=338002"/>
    <hyperlink ref="T177" r:id="rId584" tooltip="Nes Sóknar Ítrottarfelag" display="http://www77.hattrick.org/Club/?TeamID=394080"/>
    <hyperlink ref="T334" r:id="rId585" tooltip="Bryne" display="http://www77.hattrick.org/Club/?TeamID=161641"/>
    <hyperlink ref="T186" r:id="rId586" tooltip="Kosmos All Stars Shatti Al Qurm" display="http://www77.hattrick.org/Club/?TeamID=1799170"/>
    <hyperlink ref="T48" r:id="rId587" tooltip="Bolltroll BK" display="http://www77.hattrick.org/Club/?TeamID=14507"/>
    <hyperlink ref="T191" r:id="rId588" tooltip="Danit United" display="http://www77.hattrick.org/Club/?TeamID=348532"/>
    <hyperlink ref="T196" r:id="rId589" tooltip="hlv86" display="http://www77.hattrick.org/Club/?TeamID=397619"/>
    <hyperlink ref="T383" r:id="rId590" tooltip="FC Weißensee Berlin " display="http://www77.hattrick.org/Club/?TeamID=1153762"/>
    <hyperlink ref="T353" r:id="rId591" tooltip="Södertälje United FC" display="http://www77.hattrick.org/Club/?TeamID=452723"/>
    <hyperlink ref="T81" r:id="rId592" tooltip="Gunnarn IK" display="http://www77.hattrick.org/Club/?TeamID=38751"/>
    <hyperlink ref="T382" r:id="rId593" tooltip="Werkkickers" display="http://www83.hattrick.org/Club/?TeamID=1003025"/>
    <hyperlink ref="T179" r:id="rId594" tooltip="Pele' IF" display="http://www83.hattrick.org/Club/?TeamID=450620"/>
    <hyperlink ref="T223" r:id="rId595" tooltip="Fenomena" display="http://www83.hattrick.org/Club/?TeamID=5802"/>
    <hyperlink ref="T361" r:id="rId596" tooltip="FC Tartu Recycle Bin" display="http://www83.hattrick.org/Club/?TeamID=411031"/>
    <hyperlink ref="T369" r:id="rId597" tooltip="Tigers Of Tibble" display="http://www83.hattrick.org/Club/?TeamID=44440"/>
    <hyperlink ref="T385" r:id="rId598" tooltip="Tigers Of Tibble" display="http://www83.hattrick.org/Club/?TeamID=44440"/>
    <hyperlink ref="T279" r:id="rId599" tooltip="Pedreira" display="http://www83.hattrick.org/Club/?TeamID=1664277"/>
    <hyperlink ref="T377" r:id="rId600" tooltip="Fantasmas invencibles" display="http://www83.hattrick.org/Club/?TeamID=43563"/>
    <hyperlink ref="T388" r:id="rId601" tooltip="Bremnerboys" display="http://www83.hattrick.org/Club/?TeamID=99811"/>
    <hyperlink ref="T389" r:id="rId602" tooltip="Shieties" display="http://www83.hattrick.org/Club/?TeamID=200447"/>
  </hyperlinks>
  <pageMargins left="0.75" right="0.75" top="1" bottom="1" header="0.5" footer="0.5"/>
  <pageSetup paperSize="9" orientation="portrait" r:id="rId603"/>
  <headerFooter alignWithMargins="0"/>
</worksheet>
</file>

<file path=xl/worksheets/sheet5.xml><?xml version="1.0" encoding="utf-8"?>
<worksheet xmlns="http://schemas.openxmlformats.org/spreadsheetml/2006/main" xmlns:r="http://schemas.openxmlformats.org/officeDocument/2006/relationships">
  <dimension ref="A1:H2000"/>
  <sheetViews>
    <sheetView workbookViewId="0">
      <pane ySplit="2" topLeftCell="A3" activePane="bottomLeft" state="frozen"/>
      <selection pane="bottomLeft" activeCell="F4" sqref="F4"/>
    </sheetView>
  </sheetViews>
  <sheetFormatPr defaultRowHeight="12.75"/>
  <cols>
    <col min="1" max="1" width="10.85546875" style="47" customWidth="1"/>
    <col min="2" max="2" width="18.5703125" style="47" bestFit="1" customWidth="1"/>
    <col min="3" max="3" width="12.28515625" style="47" customWidth="1"/>
    <col min="4" max="4" width="8.85546875" style="47" customWidth="1"/>
    <col min="5" max="5" width="7.42578125" style="47" customWidth="1"/>
    <col min="6" max="6" width="99.42578125" style="63" bestFit="1" customWidth="1"/>
    <col min="7" max="7" width="2.7109375" style="44" customWidth="1"/>
    <col min="8" max="8" width="17.28515625" style="12" customWidth="1"/>
    <col min="9" max="16384" width="9.140625" style="12"/>
  </cols>
  <sheetData>
    <row r="1" spans="1:8" s="49" customFormat="1">
      <c r="A1" s="49" t="str">
        <f>'Ö20-listan'!A1:C1</f>
        <v>Spelarinformation</v>
      </c>
      <c r="D1" s="46"/>
      <c r="F1" s="61" t="str">
        <f>'Ö20-listan'!AT1</f>
        <v>Forum HT-ML Generator</v>
      </c>
      <c r="G1" s="50"/>
      <c r="H1" s="49" t="s">
        <v>882</v>
      </c>
    </row>
    <row r="2" spans="1:8" s="49" customFormat="1">
      <c r="A2" s="49" t="str">
        <f>'Ö20-listan'!A2</f>
        <v>Position</v>
      </c>
      <c r="B2" s="49" t="str">
        <f>'Ö20-listan'!AD2</f>
        <v>Spelartyp</v>
      </c>
      <c r="C2" s="49" t="str">
        <f>'Ö20-listan'!Z2</f>
        <v>Klassificering</v>
      </c>
      <c r="D2" s="49" t="str">
        <f>'Ö20-listan'!AA2</f>
        <v>Sub-klassificering</v>
      </c>
      <c r="E2" s="49" t="str">
        <f>'Ö20-listan'!F2</f>
        <v>Ålder</v>
      </c>
      <c r="F2" s="61" t="str">
        <f>'Ö20-listan'!AT2</f>
        <v>Ålder Efternamn [SpelarID] &lt;Förmåga 1 &gt;- … - &lt;Förmåga n&gt; [Specialitet] - Fasta</v>
      </c>
      <c r="G2" s="50"/>
    </row>
    <row r="3" spans="1:8">
      <c r="A3" s="47" t="str">
        <f>'Ö20-listan'!A3</f>
        <v>Målvakt</v>
      </c>
      <c r="B3" s="48" t="str">
        <f>'Ö20-listan'!AD3</f>
        <v>Målvakt</v>
      </c>
      <c r="C3" s="48" t="str">
        <f>'Ö20-listan'!Z3</f>
        <v>LL</v>
      </c>
      <c r="D3" s="48">
        <f>'Ö20-listan'!AA3</f>
        <v>0</v>
      </c>
      <c r="E3" s="48">
        <f>'Ö20-listan'!F3</f>
        <v>33</v>
      </c>
      <c r="F3" s="62" t="str">
        <f>'Ö20-listan'!AT3</f>
        <v>[u]33 Jansson [playerid=65610950] Gudomlig - Ypperlig Fasta: Utopisk[/u]</v>
      </c>
      <c r="H3" s="12" t="str">
        <f>VLOOKUP(A3,'Lookup and tables'!$A$2:$D$7,4,FALSE)</f>
        <v>[b]Målvakter[/b][br][i]Ålder Efternamn [SpelarID] Målvakt - Försvar [Specialitet] Fasta[/i][br]</v>
      </c>
    </row>
    <row r="4" spans="1:8">
      <c r="A4" s="47" t="str">
        <f>'Ö20-listan'!A4</f>
        <v>Målvakt</v>
      </c>
      <c r="B4" s="48" t="str">
        <f>IF(COUNTA('Ö20-listan'!AD4)&gt;0,'Ö20-listan'!AD4,"")</f>
        <v>Målvakt</v>
      </c>
      <c r="C4" s="48">
        <f>'Ö20-listan'!Z4</f>
        <v>0</v>
      </c>
      <c r="D4" s="48">
        <f>'Ö20-listan'!AA4</f>
        <v>0</v>
      </c>
      <c r="E4" s="48">
        <f>'Ö20-listan'!F4</f>
        <v>23</v>
      </c>
      <c r="F4" s="62" t="str">
        <f>'Ö20-listan'!AT4</f>
        <v>23 Muafa [playerid=197628303] Gudomlig - Dålig Fasta: Katastrofal</v>
      </c>
      <c r="H4" s="12" t="str">
        <f>VLOOKUP(A4,'Lookup and tables'!$A$2:$D$7,4,FALSE)</f>
        <v>[b]Målvakter[/b][br][i]Ålder Efternamn [SpelarID] Målvakt - Försvar [Specialitet] Fasta[/i][br]</v>
      </c>
    </row>
    <row r="5" spans="1:8">
      <c r="A5" s="47" t="str">
        <f>'Ö20-listan'!A5</f>
        <v>Målvakt</v>
      </c>
      <c r="B5" s="48" t="str">
        <f>IF(COUNTA('Ö20-listan'!AD5)&gt;0,'Ö20-listan'!AD5,"")</f>
        <v>Målvakt</v>
      </c>
      <c r="C5" s="48" t="str">
        <f>'Ö20-listan'!Z5</f>
        <v>Extra koll</v>
      </c>
      <c r="D5" s="48">
        <f>'Ö20-listan'!AA5</f>
        <v>0</v>
      </c>
      <c r="E5" s="48">
        <f>'Ö20-listan'!F5</f>
        <v>30</v>
      </c>
      <c r="F5" s="62" t="str">
        <f>'Ö20-listan'!AT5</f>
        <v>[b]30 Ånglund [playerid=115796585] Utopisk - Fenomenal Fasta: Himmelsk[/b]</v>
      </c>
      <c r="H5" s="12" t="str">
        <f>VLOOKUP(A5,'Lookup and tables'!$A$2:$D$7,4,FALSE)</f>
        <v>[b]Målvakter[/b][br][i]Ålder Efternamn [SpelarID] Målvakt - Försvar [Specialitet] Fasta[/i][br]</v>
      </c>
    </row>
    <row r="6" spans="1:8">
      <c r="A6" s="47" t="str">
        <f>'Ö20-listan'!A6</f>
        <v>Målvakt</v>
      </c>
      <c r="B6" s="48" t="str">
        <f>IF(COUNTA('Ö20-listan'!AD6)&gt;0,'Ö20-listan'!AD6,"")</f>
        <v>Målvakt</v>
      </c>
      <c r="C6" s="48" t="str">
        <f>'Ö20-listan'!Z6</f>
        <v>LL</v>
      </c>
      <c r="D6" s="48">
        <f>'Ö20-listan'!AA6</f>
        <v>0</v>
      </c>
      <c r="E6" s="48">
        <f>'Ö20-listan'!F6</f>
        <v>28</v>
      </c>
      <c r="F6" s="62" t="str">
        <f>'Ö20-listan'!AT6</f>
        <v>[u]28 Bäckstedt [playerid=156632326] Utopisk - Gudabenådad Fasta: Gudomlig[/u]</v>
      </c>
      <c r="H6" s="12" t="str">
        <f>VLOOKUP(A6,'Lookup and tables'!$A$2:$D$7,4,FALSE)</f>
        <v>[b]Målvakter[/b][br][i]Ålder Efternamn [SpelarID] Målvakt - Försvar [Specialitet] Fasta[/i][br]</v>
      </c>
    </row>
    <row r="7" spans="1:8">
      <c r="A7" s="47" t="str">
        <f>'Ö20-listan'!A7</f>
        <v>Målvakt</v>
      </c>
      <c r="B7" s="48" t="str">
        <f>IF(COUNTA('Ö20-listan'!AD7)&gt;0,'Ö20-listan'!AD7,"")</f>
        <v>Målvakt</v>
      </c>
      <c r="C7" s="48" t="str">
        <f>'Ö20-listan'!Z7</f>
        <v>LL</v>
      </c>
      <c r="D7" s="48">
        <f>'Ö20-listan'!AA7</f>
        <v>0</v>
      </c>
      <c r="E7" s="48">
        <f>'Ö20-listan'!F7</f>
        <v>30</v>
      </c>
      <c r="F7" s="62" t="str">
        <f>'Ö20-listan'!AT7</f>
        <v>[u]30 Tellstål [playerid=142726142] Magisk - Gudabenådad Fasta: Utopisk[/u]</v>
      </c>
      <c r="H7" s="12" t="str">
        <f>VLOOKUP(A7,'Lookup and tables'!$A$2:$D$7,4,FALSE)</f>
        <v>[b]Målvakter[/b][br][i]Ålder Efternamn [SpelarID] Målvakt - Försvar [Specialitet] Fasta[/i][br]</v>
      </c>
    </row>
    <row r="8" spans="1:8">
      <c r="A8" s="47" t="str">
        <f>'Ö20-listan'!A8</f>
        <v>Målvakt</v>
      </c>
      <c r="B8" s="48" t="str">
        <f>IF(COUNTA('Ö20-listan'!AD8)&gt;0,'Ö20-listan'!AD8,"")</f>
        <v>Målvakt</v>
      </c>
      <c r="C8" s="48">
        <f>'Ö20-listan'!Z8</f>
        <v>0</v>
      </c>
      <c r="D8" s="48">
        <f>'Ö20-listan'!AA8</f>
        <v>0</v>
      </c>
      <c r="E8" s="48">
        <f>'Ö20-listan'!F8</f>
        <v>29</v>
      </c>
      <c r="F8" s="62" t="str">
        <f>'Ö20-listan'!AT8</f>
        <v>29 Sandgård [playerid=157815341] Magisk - Hyfsad Fasta: Utopisk</v>
      </c>
      <c r="H8" s="12" t="str">
        <f>VLOOKUP(A8,'Lookup and tables'!$A$2:$D$7,4,FALSE)</f>
        <v>[b]Målvakter[/b][br][i]Ålder Efternamn [SpelarID] Målvakt - Försvar [Specialitet] Fasta[/i][br]</v>
      </c>
    </row>
    <row r="9" spans="1:8">
      <c r="A9" s="48" t="str">
        <f>IF(COUNTA('Ö20-listan'!A9)&gt;0,'Ö20-listan'!A9,"")</f>
        <v>Målvakt</v>
      </c>
      <c r="B9" s="48" t="str">
        <f>IF(COUNTA('Ö20-listan'!AD9)&gt;0,'Ö20-listan'!AD9,"")</f>
        <v>Målvakt</v>
      </c>
      <c r="C9" s="48" t="str">
        <f>IF(COUNTA('Ö20-listan'!Z9)&gt;0,'Ö20-listan'!Z9,"")</f>
        <v>Extra koll</v>
      </c>
      <c r="D9" s="48" t="str">
        <f>IF(COUNTA('Ö20-listan'!AA9)&gt;0,'Ö20-listan'!AA9,"")</f>
        <v/>
      </c>
      <c r="E9" s="48">
        <f>IF(COUNTA('Ö20-listan'!F9)&gt;0,'Ö20-listan'!F9,"")</f>
        <v>28</v>
      </c>
      <c r="F9" s="62" t="str">
        <f>IF(COUNTA('Ö20-listan'!AT9)&gt;0,'Ö20-listan'!AT9,"")</f>
        <v>[b]28 Reintins [playerid=157318065] Magisk - Övernaturlig Fasta: Utopisk[/b]</v>
      </c>
      <c r="H9" s="12" t="str">
        <f>IF(COUNTA('Ö20-listan'!A9)&gt;0,VLOOKUP(A9,'Lookup and tables'!$A$2:$D$7,4,FALSE),"")</f>
        <v>[b]Målvakter[/b][br][i]Ålder Efternamn [SpelarID] Målvakt - Försvar [Specialitet] Fasta[/i][br]</v>
      </c>
    </row>
    <row r="10" spans="1:8">
      <c r="A10" s="48" t="str">
        <f>IF(COUNTA('Ö20-listan'!A10)&gt;0,'Ö20-listan'!A10,"")</f>
        <v>Målvakt</v>
      </c>
      <c r="B10" s="48" t="str">
        <f>IF(COUNTA('Ö20-listan'!AD10)&gt;0,'Ö20-listan'!AD10,"")</f>
        <v>Målvakt</v>
      </c>
      <c r="C10" s="48" t="str">
        <f>IF(COUNTA('Ö20-listan'!Z10)&gt;0,'Ö20-listan'!Z10,"")</f>
        <v/>
      </c>
      <c r="D10" s="48" t="str">
        <f>IF(COUNTA('Ö20-listan'!AA10)&gt;0,'Ö20-listan'!AA10,"")</f>
        <v/>
      </c>
      <c r="E10" s="48">
        <f>IF(COUNTA('Ö20-listan'!F10)&gt;0,'Ö20-listan'!F10,"")</f>
        <v>27</v>
      </c>
      <c r="F10" s="62" t="str">
        <f>IF(COUNTA('Ö20-listan'!AT10)&gt;0,'Ö20-listan'!AT10,"")</f>
        <v>27 Kronbratt [playerid=179656505] Magisk - Dålig Fasta: Utopisk</v>
      </c>
      <c r="H10" s="12" t="str">
        <f>IF(COUNTA('Ö20-listan'!A10)&gt;0,VLOOKUP(A10,'Lookup and tables'!$A$2:$D$7,4,FALSE),"")</f>
        <v>[b]Målvakter[/b][br][i]Ålder Efternamn [SpelarID] Målvakt - Försvar [Specialitet] Fasta[/i][br]</v>
      </c>
    </row>
    <row r="11" spans="1:8">
      <c r="A11" s="48" t="str">
        <f>IF(COUNTA('Ö20-listan'!A11)&gt;0,'Ö20-listan'!A11,"")</f>
        <v>Målvakt</v>
      </c>
      <c r="B11" s="48" t="str">
        <f>IF(COUNTA('Ö20-listan'!AD11)&gt;0,'Ö20-listan'!AD11,"")</f>
        <v>Målvakt</v>
      </c>
      <c r="C11" s="48" t="str">
        <f>IF(COUNTA('Ö20-listan'!Z11)&gt;0,'Ö20-listan'!Z11,"")</f>
        <v/>
      </c>
      <c r="D11" s="48" t="str">
        <f>IF(COUNTA('Ö20-listan'!AA11)&gt;0,'Ö20-listan'!AA11,"")</f>
        <v/>
      </c>
      <c r="E11" s="48">
        <f>IF(COUNTA('Ö20-listan'!F11)&gt;0,'Ö20-listan'!F11,"")</f>
        <v>26</v>
      </c>
      <c r="F11" s="62" t="str">
        <f>IF(COUNTA('Ö20-listan'!AT11)&gt;0,'Ö20-listan'!AT11,"")</f>
        <v>26 Christiansson [playerid=190089210] Mytomspunnen - Ypperlig Fasta: Utopisk</v>
      </c>
      <c r="H11" s="12" t="str">
        <f>IF(COUNTA('Ö20-listan'!A11)&gt;0,VLOOKUP(A11,'Lookup and tables'!$A$2:$D$7,4,FALSE),"")</f>
        <v>[b]Målvakter[/b][br][i]Ålder Efternamn [SpelarID] Målvakt - Försvar [Specialitet] Fasta[/i][br]</v>
      </c>
    </row>
    <row r="12" spans="1:8">
      <c r="A12" s="48" t="str">
        <f>IF(COUNTA('Ö20-listan'!A12)&gt;0,'Ö20-listan'!A12,"")</f>
        <v>Målvakt</v>
      </c>
      <c r="B12" s="48" t="str">
        <f>IF(COUNTA('Ö20-listan'!AD12)&gt;0,'Ö20-listan'!AD12,"")</f>
        <v>Målvakt</v>
      </c>
      <c r="C12" s="48" t="str">
        <f>IF(COUNTA('Ö20-listan'!Z12)&gt;0,'Ö20-listan'!Z12,"")</f>
        <v>Extra koll</v>
      </c>
      <c r="D12" s="48" t="str">
        <f>IF(COUNTA('Ö20-listan'!AA12)&gt;0,'Ö20-listan'!AA12,"")</f>
        <v/>
      </c>
      <c r="E12" s="48">
        <f>IF(COUNTA('Ö20-listan'!F12)&gt;0,'Ö20-listan'!F12,"")</f>
        <v>24</v>
      </c>
      <c r="F12" s="62" t="str">
        <f>IF(COUNTA('Ö20-listan'!AT12)&gt;0,'Ö20-listan'!AT12,"")</f>
        <v>[b]24 Hasseler [playerid=221809803] Magisk - Fenomenal Fasta: Magisk[/b]</v>
      </c>
      <c r="H12" s="12" t="str">
        <f>IF(COUNTA('Ö20-listan'!A12)&gt;0,VLOOKUP(A12,'Lookup and tables'!$A$2:$D$7,4,FALSE),"")</f>
        <v>[b]Målvakter[/b][br][i]Ålder Efternamn [SpelarID] Målvakt - Försvar [Specialitet] Fasta[/i][br]</v>
      </c>
    </row>
    <row r="13" spans="1:8">
      <c r="A13" s="48" t="str">
        <f>IF(COUNTA('Ö20-listan'!A13)&gt;0,'Ö20-listan'!A13,"")</f>
        <v>Målvakt</v>
      </c>
      <c r="B13" s="48" t="str">
        <f>IF(COUNTA('Ö20-listan'!AD13)&gt;0,'Ö20-listan'!AD13,"")</f>
        <v>Målvakt</v>
      </c>
      <c r="C13" s="48" t="str">
        <f>IF(COUNTA('Ö20-listan'!Z13)&gt;0,'Ö20-listan'!Z13,"")</f>
        <v/>
      </c>
      <c r="D13" s="48" t="str">
        <f>IF(COUNTA('Ö20-listan'!AA13)&gt;0,'Ö20-listan'!AA13,"")</f>
        <v/>
      </c>
      <c r="E13" s="48">
        <f>IF(COUNTA('Ö20-listan'!F13)&gt;0,'Ö20-listan'!F13,"")</f>
        <v>22</v>
      </c>
      <c r="F13" s="62" t="str">
        <f>IF(COUNTA('Ö20-listan'!AT13)&gt;0,'Ö20-listan'!AT13,"")</f>
        <v>22 Beckborn [playerid=238391810] Magisk - Enastående Fasta: Ypperlig</v>
      </c>
      <c r="H13" s="12" t="str">
        <f>IF(COUNTA('Ö20-listan'!A13)&gt;0,VLOOKUP(A13,'Lookup and tables'!$A$2:$D$7,4,FALSE),"")</f>
        <v>[b]Målvakter[/b][br][i]Ålder Efternamn [SpelarID] Målvakt - Försvar [Specialitet] Fasta[/i][br]</v>
      </c>
    </row>
    <row r="14" spans="1:8">
      <c r="A14" s="48" t="str">
        <f>IF(COUNTA('Ö20-listan'!A14)&gt;0,'Ö20-listan'!A14,"")</f>
        <v>Målvakt</v>
      </c>
      <c r="B14" s="48" t="str">
        <f>IF(COUNTA('Ö20-listan'!AD14)&gt;0,'Ö20-listan'!AD14,"")</f>
        <v>Målvakt</v>
      </c>
      <c r="C14" s="48" t="str">
        <f>IF(COUNTA('Ö20-listan'!Z14)&gt;0,'Ö20-listan'!Z14,"")</f>
        <v/>
      </c>
      <c r="D14" s="48" t="str">
        <f>IF(COUNTA('Ö20-listan'!AA14)&gt;0,'Ö20-listan'!AA14,"")</f>
        <v/>
      </c>
      <c r="E14" s="48">
        <f>IF(COUNTA('Ö20-listan'!F14)&gt;0,'Ö20-listan'!F14,"")</f>
        <v>24</v>
      </c>
      <c r="F14" s="62" t="str">
        <f>IF(COUNTA('Ö20-listan'!AT14)&gt;0,'Ö20-listan'!AT14,"")</f>
        <v>24 Pilskog [playerid=210856126] Magisk - Fenomenal Fasta: Himmelsk</v>
      </c>
      <c r="H14" s="12" t="str">
        <f>IF(COUNTA('Ö20-listan'!A14)&gt;0,VLOOKUP(A14,'Lookup and tables'!$A$2:$D$7,4,FALSE),"")</f>
        <v>[b]Målvakter[/b][br][i]Ålder Efternamn [SpelarID] Målvakt - Försvar [Specialitet] Fasta[/i][br]</v>
      </c>
    </row>
    <row r="15" spans="1:8">
      <c r="A15" s="48" t="str">
        <f>IF(COUNTA('Ö20-listan'!A15)&gt;0,'Ö20-listan'!A15,"")</f>
        <v>Målvakt</v>
      </c>
      <c r="B15" s="48" t="str">
        <f>IF(COUNTA('Ö20-listan'!AD15)&gt;0,'Ö20-listan'!AD15,"")</f>
        <v>Målvakt</v>
      </c>
      <c r="C15" s="48" t="str">
        <f>IF(COUNTA('Ö20-listan'!Z15)&gt;0,'Ö20-listan'!Z15,"")</f>
        <v/>
      </c>
      <c r="D15" s="48" t="str">
        <f>IF(COUNTA('Ö20-listan'!AA15)&gt;0,'Ö20-listan'!AA15,"")</f>
        <v/>
      </c>
      <c r="E15" s="48">
        <f>IF(COUNTA('Ö20-listan'!F15)&gt;0,'Ö20-listan'!F15,"")</f>
        <v>28</v>
      </c>
      <c r="F15" s="62" t="str">
        <f>IF(COUNTA('Ö20-listan'!AT15)&gt;0,'Ö20-listan'!AT15,"")</f>
        <v>28 Larsson [playerid=164192271] Mytomspunnen - Bra Fasta: Gudomlig</v>
      </c>
      <c r="H15" s="12" t="str">
        <f>IF(COUNTA('Ö20-listan'!A15)&gt;0,VLOOKUP(A15,'Lookup and tables'!$A$2:$D$7,4,FALSE),"")</f>
        <v>[b]Målvakter[/b][br][i]Ålder Efternamn [SpelarID] Målvakt - Försvar [Specialitet] Fasta[/i][br]</v>
      </c>
    </row>
    <row r="16" spans="1:8">
      <c r="A16" s="48" t="str">
        <f>IF(COUNTA('Ö20-listan'!A16)&gt;0,'Ö20-listan'!A16,"")</f>
        <v>Målvakt</v>
      </c>
      <c r="B16" s="48" t="str">
        <f>IF(COUNTA('Ö20-listan'!AD16)&gt;0,'Ö20-listan'!AD16,"")</f>
        <v>Målvakt</v>
      </c>
      <c r="C16" s="48" t="str">
        <f>IF(COUNTA('Ö20-listan'!Z16)&gt;0,'Ö20-listan'!Z16,"")</f>
        <v/>
      </c>
      <c r="D16" s="48" t="str">
        <f>IF(COUNTA('Ö20-listan'!AA16)&gt;0,'Ö20-listan'!AA16,"")</f>
        <v/>
      </c>
      <c r="E16" s="48">
        <f>IF(COUNTA('Ö20-listan'!F16)&gt;0,'Ö20-listan'!F16,"")</f>
        <v>27</v>
      </c>
      <c r="F16" s="62" t="str">
        <f>IF(COUNTA('Ö20-listan'!AT16)&gt;0,'Ö20-listan'!AT16,"")</f>
        <v>27 Broerberg [playerid=181821372] Mytomspunnen - Gudabenådad Fasta: Ypperlig</v>
      </c>
      <c r="H16" s="12" t="str">
        <f>IF(COUNTA('Ö20-listan'!A16)&gt;0,VLOOKUP(A16,'Lookup and tables'!$A$2:$D$7,4,FALSE),"")</f>
        <v>[b]Målvakter[/b][br][i]Ålder Efternamn [SpelarID] Målvakt - Försvar [Specialitet] Fasta[/i][br]</v>
      </c>
    </row>
    <row r="17" spans="1:8">
      <c r="A17" s="48" t="str">
        <f>IF(COUNTA('Ö20-listan'!A17)&gt;0,'Ö20-listan'!A17,"")</f>
        <v>Målvakt</v>
      </c>
      <c r="B17" s="48" t="str">
        <f>IF(COUNTA('Ö20-listan'!AD17)&gt;0,'Ö20-listan'!AD17,"")</f>
        <v>Målvakt</v>
      </c>
      <c r="C17" s="48" t="str">
        <f>IF(COUNTA('Ö20-listan'!Z17)&gt;0,'Ö20-listan'!Z17,"")</f>
        <v/>
      </c>
      <c r="D17" s="48" t="str">
        <f>IF(COUNTA('Ö20-listan'!AA17)&gt;0,'Ö20-listan'!AA17,"")</f>
        <v/>
      </c>
      <c r="E17" s="48">
        <f>IF(COUNTA('Ö20-listan'!F17)&gt;0,'Ö20-listan'!F17,"")</f>
        <v>26</v>
      </c>
      <c r="F17" s="62" t="str">
        <f>IF(COUNTA('Ö20-listan'!AT17)&gt;0,'Ö20-listan'!AT17,"")</f>
        <v>26 Malmi [playerid=194433470] Utomjordisk - Unik Fasta: Övernaturlig</v>
      </c>
      <c r="H17" s="12" t="str">
        <f>IF(COUNTA('Ö20-listan'!A17)&gt;0,VLOOKUP(A17,'Lookup and tables'!$A$2:$D$7,4,FALSE),"")</f>
        <v>[b]Målvakter[/b][br][i]Ålder Efternamn [SpelarID] Målvakt - Försvar [Specialitet] Fasta[/i][br]</v>
      </c>
    </row>
    <row r="18" spans="1:8">
      <c r="A18" s="48" t="str">
        <f>IF(COUNTA('Ö20-listan'!A18)&gt;0,'Ö20-listan'!A18,"")</f>
        <v>Målvakt</v>
      </c>
      <c r="B18" s="48" t="str">
        <f>IF(COUNTA('Ö20-listan'!AD18)&gt;0,'Ö20-listan'!AD18,"")</f>
        <v>Målvakt</v>
      </c>
      <c r="C18" s="48" t="str">
        <f>IF(COUNTA('Ö20-listan'!Z18)&gt;0,'Ö20-listan'!Z18,"")</f>
        <v/>
      </c>
      <c r="D18" s="48" t="str">
        <f>IF(COUNTA('Ö20-listan'!AA18)&gt;0,'Ö20-listan'!AA18,"")</f>
        <v/>
      </c>
      <c r="E18" s="48">
        <f>IF(COUNTA('Ö20-listan'!F18)&gt;0,'Ö20-listan'!F18,"")</f>
        <v>24</v>
      </c>
      <c r="F18" s="62" t="str">
        <f>IF(COUNTA('Ö20-listan'!AT18)&gt;0,'Ö20-listan'!AT18,"")</f>
        <v>24 Fredriksson [playerid=221514512] Mytomspunnen - Fenomenal Fasta: Mytomspunnen</v>
      </c>
      <c r="H18" s="12" t="str">
        <f>IF(COUNTA('Ö20-listan'!A18)&gt;0,VLOOKUP(A18,'Lookup and tables'!$A$2:$D$7,4,FALSE),"")</f>
        <v>[b]Målvakter[/b][br][i]Ålder Efternamn [SpelarID] Målvakt - Försvar [Specialitet] Fasta[/i][br]</v>
      </c>
    </row>
    <row r="19" spans="1:8">
      <c r="A19" s="48" t="str">
        <f>IF(COUNTA('Ö20-listan'!A19)&gt;0,'Ö20-listan'!A19,"")</f>
        <v>Målvakt</v>
      </c>
      <c r="B19" s="48" t="str">
        <f>IF(COUNTA('Ö20-listan'!AD19)&gt;0,'Ö20-listan'!AD19,"")</f>
        <v>Målvakt</v>
      </c>
      <c r="C19" s="48" t="str">
        <f>IF(COUNTA('Ö20-listan'!Z19)&gt;0,'Ö20-listan'!Z19,"")</f>
        <v/>
      </c>
      <c r="D19" s="48" t="str">
        <f>IF(COUNTA('Ö20-listan'!AA19)&gt;0,'Ö20-listan'!AA19,"")</f>
        <v/>
      </c>
      <c r="E19" s="48">
        <f>IF(COUNTA('Ö20-listan'!F19)&gt;0,'Ö20-listan'!F19,"")</f>
        <v>25</v>
      </c>
      <c r="F19" s="62" t="str">
        <f>IF(COUNTA('Ö20-listan'!AT19)&gt;0,'Ö20-listan'!AT19,"")</f>
        <v>25 Forsdahl [playerid=201270109] Mytomspunnen - Hyfsad Fasta: Övernaturlig</v>
      </c>
      <c r="H19" s="12" t="str">
        <f>IF(COUNTA('Ö20-listan'!A19)&gt;0,VLOOKUP(A19,'Lookup and tables'!$A$2:$D$7,4,FALSE),"")</f>
        <v>[b]Målvakter[/b][br][i]Ålder Efternamn [SpelarID] Målvakt - Försvar [Specialitet] Fasta[/i][br]</v>
      </c>
    </row>
    <row r="20" spans="1:8">
      <c r="A20" s="48" t="str">
        <f>IF(COUNTA('Ö20-listan'!A20)&gt;0,'Ö20-listan'!A20,"")</f>
        <v>Målvakt</v>
      </c>
      <c r="B20" s="48" t="str">
        <f>IF(COUNTA('Ö20-listan'!AD20)&gt;0,'Ö20-listan'!AD20,"")</f>
        <v>Målvakt</v>
      </c>
      <c r="C20" s="48" t="str">
        <f>IF(COUNTA('Ö20-listan'!Z20)&gt;0,'Ö20-listan'!Z20,"")</f>
        <v/>
      </c>
      <c r="D20" s="48" t="str">
        <f>IF(COUNTA('Ö20-listan'!AA20)&gt;0,'Ö20-listan'!AA20,"")</f>
        <v/>
      </c>
      <c r="E20" s="48">
        <f>IF(COUNTA('Ö20-listan'!F20)&gt;0,'Ö20-listan'!F20,"")</f>
        <v>25</v>
      </c>
      <c r="F20" s="62" t="str">
        <f>IF(COUNTA('Ö20-listan'!AT20)&gt;0,'Ö20-listan'!AT20,"")</f>
        <v>25 Linen [playerid=197778221] Mytomspunnen - Gudabenådad [Snabb]  Fasta: Fenomenal</v>
      </c>
      <c r="H20" s="12" t="str">
        <f>IF(COUNTA('Ö20-listan'!A20)&gt;0,VLOOKUP(A20,'Lookup and tables'!$A$2:$D$7,4,FALSE),"")</f>
        <v>[b]Målvakter[/b][br][i]Ålder Efternamn [SpelarID] Målvakt - Försvar [Specialitet] Fasta[/i][br]</v>
      </c>
    </row>
    <row r="21" spans="1:8">
      <c r="A21" s="48" t="str">
        <f>IF(COUNTA('Ö20-listan'!A21)&gt;0,'Ö20-listan'!A21,"")</f>
        <v>Målvakt</v>
      </c>
      <c r="B21" s="48" t="str">
        <f>IF(COUNTA('Ö20-listan'!AD21)&gt;0,'Ö20-listan'!AD21,"")</f>
        <v>Målvakt</v>
      </c>
      <c r="C21" s="48" t="str">
        <f>IF(COUNTA('Ö20-listan'!Z21)&gt;0,'Ö20-listan'!Z21,"")</f>
        <v>Extra koll</v>
      </c>
      <c r="D21" s="48" t="str">
        <f>IF(COUNTA('Ö20-listan'!AA21)&gt;0,'Ö20-listan'!AA21,"")</f>
        <v/>
      </c>
      <c r="E21" s="48">
        <f>IF(COUNTA('Ö20-listan'!F21)&gt;0,'Ö20-listan'!F21,"")</f>
        <v>25</v>
      </c>
      <c r="F21" s="62" t="str">
        <f>IF(COUNTA('Ö20-listan'!AT21)&gt;0,'Ö20-listan'!AT21,"")</f>
        <v>[b]25 Hertmanis [playerid=206613872] Utomjordisk - Gudabenådad Fasta: Övernaturlig[/b]</v>
      </c>
      <c r="H21" s="12" t="str">
        <f>IF(COUNTA('Ö20-listan'!A21)&gt;0,VLOOKUP(A21,'Lookup and tables'!$A$2:$D$7,4,FALSE),"")</f>
        <v>[b]Målvakter[/b][br][i]Ålder Efternamn [SpelarID] Målvakt - Försvar [Specialitet] Fasta[/i][br]</v>
      </c>
    </row>
    <row r="22" spans="1:8">
      <c r="A22" s="48" t="str">
        <f>IF(COUNTA('Ö20-listan'!A22)&gt;0,'Ö20-listan'!A22,"")</f>
        <v>Målvakt</v>
      </c>
      <c r="B22" s="48" t="str">
        <f>IF(COUNTA('Ö20-listan'!AD22)&gt;0,'Ö20-listan'!AD22,"")</f>
        <v>Målvakt</v>
      </c>
      <c r="C22" s="48" t="str">
        <f>IF(COUNTA('Ö20-listan'!Z22)&gt;0,'Ö20-listan'!Z22,"")</f>
        <v/>
      </c>
      <c r="D22" s="48" t="str">
        <f>IF(COUNTA('Ö20-listan'!AA22)&gt;0,'Ö20-listan'!AA22,"")</f>
        <v/>
      </c>
      <c r="E22" s="48">
        <f>IF(COUNTA('Ö20-listan'!F22)&gt;0,'Ö20-listan'!F22,"")</f>
        <v>25</v>
      </c>
      <c r="F22" s="62" t="str">
        <f>IF(COUNTA('Ö20-listan'!AT22)&gt;0,'Ö20-listan'!AT22,"")</f>
        <v>25 Olentorp [playerid=197066902] Utomjordisk - Enastående Fasta: Hyfsad</v>
      </c>
      <c r="H22" s="12" t="str">
        <f>IF(COUNTA('Ö20-listan'!A22)&gt;0,VLOOKUP(A22,'Lookup and tables'!$A$2:$D$7,4,FALSE),"")</f>
        <v>[b]Målvakter[/b][br][i]Ålder Efternamn [SpelarID] Målvakt - Försvar [Specialitet] Fasta[/i][br]</v>
      </c>
    </row>
    <row r="23" spans="1:8">
      <c r="A23" s="48" t="str">
        <f>IF(COUNTA('Ö20-listan'!A23)&gt;0,'Ö20-listan'!A23,"")</f>
        <v>Målvakt</v>
      </c>
      <c r="B23" s="48" t="str">
        <f>IF(COUNTA('Ö20-listan'!AD23)&gt;0,'Ö20-listan'!AD23,"")</f>
        <v>Målvakt</v>
      </c>
      <c r="C23" s="48" t="str">
        <f>IF(COUNTA('Ö20-listan'!Z23)&gt;0,'Ö20-listan'!Z23,"")</f>
        <v/>
      </c>
      <c r="D23" s="48" t="str">
        <f>IF(COUNTA('Ö20-listan'!AA23)&gt;0,'Ö20-listan'!AA23,"")</f>
        <v/>
      </c>
      <c r="E23" s="48">
        <f>IF(COUNTA('Ö20-listan'!F23)&gt;0,'Ö20-listan'!F23,"")</f>
        <v>23</v>
      </c>
      <c r="F23" s="62" t="str">
        <f>IF(COUNTA('Ö20-listan'!AT23)&gt;0,'Ö20-listan'!AT23,"")</f>
        <v>23 Persson [playerid=233604203] Utomjordisk - Unik Fasta: Gudabenådad</v>
      </c>
      <c r="H23" s="12" t="str">
        <f>IF(COUNTA('Ö20-listan'!A23)&gt;0,VLOOKUP(A23,'Lookup and tables'!$A$2:$D$7,4,FALSE),"")</f>
        <v>[b]Målvakter[/b][br][i]Ålder Efternamn [SpelarID] Målvakt - Försvar [Specialitet] Fasta[/i][br]</v>
      </c>
    </row>
    <row r="24" spans="1:8">
      <c r="A24" s="48" t="str">
        <f>IF(COUNTA('Ö20-listan'!A24)&gt;0,'Ö20-listan'!A24,"")</f>
        <v>Försvarare</v>
      </c>
      <c r="B24" s="48" t="str">
        <f>IF(COUNTA('Ö20-listan'!AD24)&gt;0,'Ö20-listan'!AD24,"")</f>
        <v>Ytterbackar</v>
      </c>
      <c r="C24" s="48" t="str">
        <f>IF(COUNTA('Ö20-listan'!Z24)&gt;0,'Ö20-listan'!Z24,"")</f>
        <v>LL</v>
      </c>
      <c r="D24" s="48" t="str">
        <f>IF(COUNTA('Ö20-listan'!AA24)&gt;0,'Ö20-listan'!AA24,"")</f>
        <v/>
      </c>
      <c r="E24" s="48">
        <f>IF(COUNTA('Ö20-listan'!F24)&gt;0,'Ö20-listan'!F24,"")</f>
        <v>32</v>
      </c>
      <c r="F24" s="62" t="str">
        <f>IF(COUNTA('Ö20-listan'!AT24)&gt;0,'Ö20-listan'!AT24,"")</f>
        <v>[u]32 Wickling [playerid=89895888] Magisk - ? - Gudabenådad - Enastående[/u]</v>
      </c>
      <c r="H24" s="12" t="str">
        <f>IF(COUNTA('Ö20-listan'!A24)&gt;0,VLOOKUP(A24,'Lookup and tables'!$A$2:$D$7,4,FALSE),"")</f>
        <v>[b]Försvarare[/b][br][i]Ålder Efternamn [SpelarID] Försvar - SU - Ytter - Framspel [Specialitet] Fasta[/i][br]</v>
      </c>
    </row>
    <row r="25" spans="1:8">
      <c r="A25" s="48" t="str">
        <f>IF(COUNTA('Ö20-listan'!A25)&gt;0,'Ö20-listan'!A25,"")</f>
        <v/>
      </c>
      <c r="B25" s="48" t="str">
        <f>IF(COUNTA('Ö20-listan'!AD25)&gt;0,'Ö20-listan'!AD25,"")</f>
        <v>Ytterbackar</v>
      </c>
      <c r="C25" s="48" t="str">
        <f>IF(COUNTA('Ö20-listan'!Z25)&gt;0,'Ö20-listan'!Z25,"")</f>
        <v>Extra koll</v>
      </c>
      <c r="D25" s="48" t="str">
        <f>IF(COUNTA('Ö20-listan'!AA25)&gt;0,'Ö20-listan'!AA25,"")</f>
        <v/>
      </c>
      <c r="E25" s="48">
        <f>IF(COUNTA('Ö20-listan'!F25)&gt;0,'Ö20-listan'!F25,"")</f>
        <v>34</v>
      </c>
      <c r="F25" s="62" t="str">
        <f>IF(COUNTA('Ö20-listan'!AT25)&gt;0,'Ö20-listan'!AT25,"")</f>
        <v>[b]34 Carlsson [playerid=56781550]  [Teknisk] [/b]</v>
      </c>
      <c r="H25" s="12" t="str">
        <f>IF(COUNTA('Ö20-listan'!A25)&gt;0,VLOOKUP(A25,'Lookup and tables'!$A$2:$D$7,4,FALSE),"")</f>
        <v/>
      </c>
    </row>
    <row r="26" spans="1:8">
      <c r="A26" s="48" t="str">
        <f>IF(COUNTA('Ö20-listan'!A26)&gt;0,'Ö20-listan'!A26,"")</f>
        <v/>
      </c>
      <c r="B26" s="48" t="str">
        <f>IF(COUNTA('Ö20-listan'!AD26)&gt;0,'Ö20-listan'!AD26,"")</f>
        <v>Mittbackar (SU)</v>
      </c>
      <c r="C26" s="48" t="str">
        <f>IF(COUNTA('Ö20-listan'!Z26)&gt;0,'Ö20-listan'!Z26,"")</f>
        <v>LL</v>
      </c>
      <c r="D26" s="48" t="str">
        <f>IF(COUNTA('Ö20-listan'!AA26)&gt;0,'Ö20-listan'!AA26,"")</f>
        <v/>
      </c>
      <c r="E26" s="48">
        <f>IF(COUNTA('Ö20-listan'!F26)&gt;0,'Ö20-listan'!F26,"")</f>
        <v>33</v>
      </c>
      <c r="F26" s="62" t="str">
        <f>IF(COUNTA('Ö20-listan'!AT26)&gt;0,'Ö20-listan'!AT26,"")</f>
        <v>[u]33 Nilsson [playerid=56687928] [/u]</v>
      </c>
      <c r="H26" s="12" t="str">
        <f>IF(COUNTA('Ö20-listan'!A26)&gt;0,VLOOKUP(A26,'Lookup and tables'!$A$2:$D$7,4,FALSE),"")</f>
        <v/>
      </c>
    </row>
    <row r="27" spans="1:8">
      <c r="A27" s="48" t="str">
        <f>IF(COUNTA('Ö20-listan'!A27)&gt;0,'Ö20-listan'!A27,"")</f>
        <v/>
      </c>
      <c r="B27" s="48" t="str">
        <f>IF(COUNTA('Ö20-listan'!AD27)&gt;0,'Ö20-listan'!AD27,"")</f>
        <v>Mittbackar (Normala)</v>
      </c>
      <c r="C27" s="48" t="str">
        <f>IF(COUNTA('Ö20-listan'!Z27)&gt;0,'Ö20-listan'!Z27,"")</f>
        <v/>
      </c>
      <c r="D27" s="48" t="str">
        <f>IF(COUNTA('Ö20-listan'!AA27)&gt;0,'Ö20-listan'!AA27,"")</f>
        <v/>
      </c>
      <c r="E27" s="48" t="str">
        <f>IF(COUNTA('Ö20-listan'!F27)&gt;0,'Ö20-listan'!F27,"")</f>
        <v/>
      </c>
      <c r="F27" s="62" t="str">
        <f>IF(COUNTA('Ö20-listan'!AT27)&gt;0,'Ö20-listan'!AT27,"")</f>
        <v xml:space="preserve"> </v>
      </c>
      <c r="H27" s="12" t="str">
        <f>IF(COUNTA('Ö20-listan'!A27)&gt;0,VLOOKUP(A27,'Lookup and tables'!$A$2:$D$7,4,FALSE),"")</f>
        <v/>
      </c>
    </row>
    <row r="28" spans="1:8">
      <c r="A28" s="48" t="str">
        <f>IF(COUNTA('Ö20-listan'!A28)&gt;0,'Ö20-listan'!A28,"")</f>
        <v/>
      </c>
      <c r="B28" s="48" t="str">
        <f>IF(COUNTA('Ö20-listan'!AD28)&gt;0,'Ö20-listan'!AD28,"")</f>
        <v>Mittbackar (Kontring)</v>
      </c>
      <c r="C28" s="48" t="str">
        <f>IF(COUNTA('Ö20-listan'!Z28)&gt;0,'Ö20-listan'!Z28,"")</f>
        <v/>
      </c>
      <c r="D28" s="48" t="str">
        <f>IF(COUNTA('Ö20-listan'!AA28)&gt;0,'Ö20-listan'!AA28,"")</f>
        <v/>
      </c>
      <c r="E28" s="48">
        <f>IF(COUNTA('Ö20-listan'!F28)&gt;0,'Ö20-listan'!F28,"")</f>
        <v>32</v>
      </c>
      <c r="F28" s="62" t="str">
        <f>IF(COUNTA('Ö20-listan'!AT28)&gt;0,'Ö20-listan'!AT28,"")</f>
        <v xml:space="preserve">32 Sandflod [playerid=78159975]  [Nickskicklig] </v>
      </c>
      <c r="H28" s="12" t="str">
        <f>IF(COUNTA('Ö20-listan'!A28)&gt;0,VLOOKUP(A28,'Lookup and tables'!$A$2:$D$7,4,FALSE),"")</f>
        <v/>
      </c>
    </row>
    <row r="29" spans="1:8">
      <c r="A29" s="48" t="str">
        <f>IF(COUNTA('Ö20-listan'!A29)&gt;0,'Ö20-listan'!A29,"")</f>
        <v/>
      </c>
      <c r="B29" s="48" t="str">
        <f>IF(COUNTA('Ö20-listan'!AD29)&gt;0,'Ö20-listan'!AD29,"")</f>
        <v>Mittbackar (Kontring)</v>
      </c>
      <c r="C29" s="48" t="str">
        <f>IF(COUNTA('Ö20-listan'!Z29)&gt;0,'Ö20-listan'!Z29,"")</f>
        <v/>
      </c>
      <c r="D29" s="48" t="str">
        <f>IF(COUNTA('Ö20-listan'!AA29)&gt;0,'Ö20-listan'!AA29,"")</f>
        <v/>
      </c>
      <c r="E29" s="48">
        <f>IF(COUNTA('Ö20-listan'!F29)&gt;0,'Ö20-listan'!F29,"")</f>
        <v>32</v>
      </c>
      <c r="F29" s="62" t="str">
        <f>IF(COUNTA('Ö20-listan'!AT29)&gt;0,'Ö20-listan'!AT29,"")</f>
        <v xml:space="preserve">32 Andreasson [playerid=77576400]  [Snabb] </v>
      </c>
      <c r="H29" s="12" t="str">
        <f>IF(COUNTA('Ö20-listan'!A29)&gt;0,VLOOKUP(A29,'Lookup and tables'!$A$2:$D$7,4,FALSE),"")</f>
        <v/>
      </c>
    </row>
    <row r="30" spans="1:8">
      <c r="A30" s="48" t="str">
        <f>IF(COUNTA('Ö20-listan'!A30)&gt;0,'Ö20-listan'!A30,"")</f>
        <v>Försvarare</v>
      </c>
      <c r="B30" s="48" t="str">
        <f>IF(COUNTA('Ö20-listan'!AD30)&gt;0,'Ö20-listan'!AD30,"")</f>
        <v>Mittbackar (Normala)</v>
      </c>
      <c r="C30" s="48" t="str">
        <f>IF(COUNTA('Ö20-listan'!Z30)&gt;0,'Ö20-listan'!Z30,"")</f>
        <v>Extra koll</v>
      </c>
      <c r="D30" s="48" t="str">
        <f>IF(COUNTA('Ö20-listan'!AA30)&gt;0,'Ö20-listan'!AA30,"")</f>
        <v/>
      </c>
      <c r="E30" s="48">
        <f>IF(COUNTA('Ö20-listan'!F30)&gt;0,'Ö20-listan'!F30,"")</f>
        <v>28</v>
      </c>
      <c r="F30" s="62" t="str">
        <f>IF(COUNTA('Ö20-listan'!AT30)&gt;0,'Ö20-listan'!AT30,"")</f>
        <v>[b]28 Nilsson [playerid=158859752] Utopisk - Bra - ? - Bra [Kraftfull] [/b]</v>
      </c>
      <c r="H30" s="12" t="str">
        <f>IF(COUNTA('Ö20-listan'!A30)&gt;0,VLOOKUP(A30,'Lookup and tables'!$A$2:$D$7,4,FALSE),"")</f>
        <v>[b]Försvarare[/b][br][i]Ålder Efternamn [SpelarID] Försvar - SU - Ytter - Framspel [Specialitet] Fasta[/i][br]</v>
      </c>
    </row>
    <row r="31" spans="1:8">
      <c r="A31" s="48" t="str">
        <f>IF(COUNTA('Ö20-listan'!A31)&gt;0,'Ö20-listan'!A31,"")</f>
        <v>Försvarare</v>
      </c>
      <c r="B31" s="48" t="str">
        <f>IF(COUNTA('Ö20-listan'!AD31)&gt;0,'Ö20-listan'!AD31,"")</f>
        <v>Mittbackar (Kontring)</v>
      </c>
      <c r="C31" s="48" t="str">
        <f>IF(COUNTA('Ö20-listan'!Z31)&gt;0,'Ö20-listan'!Z31,"")</f>
        <v/>
      </c>
      <c r="D31" s="48" t="str">
        <f>IF(COUNTA('Ö20-listan'!AA31)&gt;0,'Ö20-listan'!AA31,"")</f>
        <v/>
      </c>
      <c r="E31" s="48">
        <f>IF(COUNTA('Ö20-listan'!F31)&gt;0,'Ö20-listan'!F31,"")</f>
        <v>32</v>
      </c>
      <c r="F31" s="62" t="str">
        <f>IF(COUNTA('Ö20-listan'!AT31)&gt;0,'Ö20-listan'!AT31,"")</f>
        <v xml:space="preserve">32 Sunesson [playerid=92408802] Mytomspunnen - Dålig - Ypperlig - Himmelsk [Teknisk] </v>
      </c>
      <c r="H31" s="12" t="str">
        <f>IF(COUNTA('Ö20-listan'!A31)&gt;0,VLOOKUP(A31,'Lookup and tables'!$A$2:$D$7,4,FALSE),"")</f>
        <v>[b]Försvarare[/b][br][i]Ålder Efternamn [SpelarID] Försvar - SU - Ytter - Framspel [Specialitet] Fasta[/i][br]</v>
      </c>
    </row>
    <row r="32" spans="1:8">
      <c r="A32" s="48" t="str">
        <f>IF(COUNTA('Ö20-listan'!A32)&gt;0,'Ö20-listan'!A32,"")</f>
        <v/>
      </c>
      <c r="B32" s="48" t="str">
        <f>IF(COUNTA('Ö20-listan'!AD32)&gt;0,'Ö20-listan'!AD32,"")</f>
        <v>Fasta specialister</v>
      </c>
      <c r="C32" s="48" t="str">
        <f>IF(COUNTA('Ö20-listan'!Z32)&gt;0,'Ö20-listan'!Z32,"")</f>
        <v>Extra koll</v>
      </c>
      <c r="D32" s="48" t="str">
        <f>IF(COUNTA('Ö20-listan'!AA32)&gt;0,'Ö20-listan'!AA32,"")</f>
        <v/>
      </c>
      <c r="E32" s="48">
        <f>IF(COUNTA('Ö20-listan'!F32)&gt;0,'Ö20-listan'!F32,"")</f>
        <v>23</v>
      </c>
      <c r="F32" s="62" t="str">
        <f>IF(COUNTA('Ö20-listan'!AT32)&gt;0,'Ö20-listan'!AT32,"")</f>
        <v>[b]23 Rönnér [playerid=210432335]  Fasta: Gudomlig[/b]</v>
      </c>
      <c r="H32" s="12" t="str">
        <f>IF(COUNTA('Ö20-listan'!A32)&gt;0,VLOOKUP(A32,'Lookup and tables'!$A$2:$D$7,4,FALSE),"")</f>
        <v/>
      </c>
    </row>
    <row r="33" spans="1:8">
      <c r="A33" s="48" t="str">
        <f>IF(COUNTA('Ö20-listan'!A33)&gt;0,'Ö20-listan'!A33,"")</f>
        <v>Försvarare</v>
      </c>
      <c r="B33" s="48" t="str">
        <f>IF(COUNTA('Ö20-listan'!AD33)&gt;0,'Ö20-listan'!AD33,"")</f>
        <v>Mittbackar (Normala)</v>
      </c>
      <c r="C33" s="48" t="str">
        <f>IF(COUNTA('Ö20-listan'!Z33)&gt;0,'Ö20-listan'!Z33,"")</f>
        <v>LL</v>
      </c>
      <c r="D33" s="48" t="str">
        <f>IF(COUNTA('Ö20-listan'!AA33)&gt;0,'Ö20-listan'!AA33,"")</f>
        <v/>
      </c>
      <c r="E33" s="48">
        <f>IF(COUNTA('Ö20-listan'!F33)&gt;0,'Ö20-listan'!F33,"")</f>
        <v>29</v>
      </c>
      <c r="F33" s="62" t="str">
        <f>IF(COUNTA('Ö20-listan'!AT33)&gt;0,'Ö20-listan'!AT33,"")</f>
        <v>[u]29 Klinttorp [playerid=143358270] Utopisk - Ypperlig - ? - Bra [Nickskicklig] [/u]</v>
      </c>
      <c r="H33" s="12" t="str">
        <f>IF(COUNTA('Ö20-listan'!A33)&gt;0,VLOOKUP(A33,'Lookup and tables'!$A$2:$D$7,4,FALSE),"")</f>
        <v>[b]Försvarare[/b][br][i]Ålder Efternamn [SpelarID] Försvar - SU - Ytter - Framspel [Specialitet] Fasta[/i][br]</v>
      </c>
    </row>
    <row r="34" spans="1:8">
      <c r="A34" s="48" t="str">
        <f>IF(COUNTA('Ö20-listan'!A34)&gt;0,'Ö20-listan'!A34,"")</f>
        <v>Försvarare</v>
      </c>
      <c r="B34" s="48" t="str">
        <f>IF(COUNTA('Ö20-listan'!AD34)&gt;0,'Ö20-listan'!AD34,"")</f>
        <v>Mittbackar (SU)</v>
      </c>
      <c r="C34" s="48" t="str">
        <f>IF(COUNTA('Ö20-listan'!Z34)&gt;0,'Ö20-listan'!Z34,"")</f>
        <v>LL</v>
      </c>
      <c r="D34" s="48" t="str">
        <f>IF(COUNTA('Ö20-listan'!AA34)&gt;0,'Ö20-listan'!AA34,"")</f>
        <v/>
      </c>
      <c r="E34" s="48">
        <f>IF(COUNTA('Ö20-listan'!F34)&gt;0,'Ö20-listan'!F34,"")</f>
        <v>26</v>
      </c>
      <c r="F34" s="62" t="str">
        <f>IF(COUNTA('Ö20-listan'!AT34)&gt;0,'Ö20-listan'!AT34,"")</f>
        <v>[u]26 Erskär [playerid=189010481] Magisk - Enastående - ? - Bra [Nickskicklig] [/u]</v>
      </c>
      <c r="H34" s="12" t="str">
        <f>IF(COUNTA('Ö20-listan'!A34)&gt;0,VLOOKUP(A34,'Lookup and tables'!$A$2:$D$7,4,FALSE),"")</f>
        <v>[b]Försvarare[/b][br][i]Ålder Efternamn [SpelarID] Försvar - SU - Ytter - Framspel [Specialitet] Fasta[/i][br]</v>
      </c>
    </row>
    <row r="35" spans="1:8">
      <c r="A35" s="48" t="str">
        <f>IF(COUNTA('Ö20-listan'!A35)&gt;0,'Ö20-listan'!A35,"")</f>
        <v>Försvarare</v>
      </c>
      <c r="B35" s="48" t="str">
        <f>IF(COUNTA('Ö20-listan'!AD35)&gt;0,'Ö20-listan'!AD35,"")</f>
        <v>Mittbackar (Kontring)</v>
      </c>
      <c r="C35" s="48" t="str">
        <f>IF(COUNTA('Ö20-listan'!Z35)&gt;0,'Ö20-listan'!Z35,"")</f>
        <v/>
      </c>
      <c r="D35" s="48" t="str">
        <f>IF(COUNTA('Ö20-listan'!AA35)&gt;0,'Ö20-listan'!AA35,"")</f>
        <v/>
      </c>
      <c r="E35" s="48">
        <f>IF(COUNTA('Ö20-listan'!F35)&gt;0,'Ö20-listan'!F35,"")</f>
        <v>34</v>
      </c>
      <c r="F35" s="62" t="str">
        <f>IF(COUNTA('Ö20-listan'!AT35)&gt;0,'Ö20-listan'!AT35,"")</f>
        <v xml:space="preserve">34 Josefsson [playerid=83626376] Mytomspunnen - Hyfsad - ? - Gudabenådad [Teknisk] </v>
      </c>
      <c r="H35" s="12" t="str">
        <f>IF(COUNTA('Ö20-listan'!A35)&gt;0,VLOOKUP(A35,'Lookup and tables'!$A$2:$D$7,4,FALSE),"")</f>
        <v>[b]Försvarare[/b][br][i]Ålder Efternamn [SpelarID] Försvar - SU - Ytter - Framspel [Specialitet] Fasta[/i][br]</v>
      </c>
    </row>
    <row r="36" spans="1:8">
      <c r="A36" s="48" t="e">
        <f>IF(COUNTA('Ö20-listan'!#REF!)&gt;0,'Ö20-listan'!#REF!,"")</f>
        <v>#REF!</v>
      </c>
      <c r="B36" s="48" t="e">
        <f>IF(COUNTA('Ö20-listan'!#REF!)&gt;0,'Ö20-listan'!#REF!,"")</f>
        <v>#REF!</v>
      </c>
      <c r="C36" s="48" t="e">
        <f>IF(COUNTA('Ö20-listan'!#REF!)&gt;0,'Ö20-listan'!#REF!,"")</f>
        <v>#REF!</v>
      </c>
      <c r="D36" s="48" t="e">
        <f>IF(COUNTA('Ö20-listan'!#REF!)&gt;0,'Ö20-listan'!#REF!,"")</f>
        <v>#REF!</v>
      </c>
      <c r="E36" s="48" t="e">
        <f>IF(COUNTA('Ö20-listan'!#REF!)&gt;0,'Ö20-listan'!#REF!,"")</f>
        <v>#REF!</v>
      </c>
      <c r="F36" s="62" t="e">
        <f>IF(COUNTA('Ö20-listan'!#REF!)&gt;0,'Ö20-listan'!#REF!,"")</f>
        <v>#REF!</v>
      </c>
      <c r="H36" s="12" t="e">
        <f>IF(COUNTA('Ö20-listan'!#REF!)&gt;0,VLOOKUP(A36,'Lookup and tables'!$A$2:$D$7,4,FALSE),"")</f>
        <v>#REF!</v>
      </c>
    </row>
    <row r="37" spans="1:8">
      <c r="A37" s="48" t="str">
        <f>IF(COUNTA('Ö20-listan'!A36)&gt;0,'Ö20-listan'!A36,"")</f>
        <v/>
      </c>
      <c r="B37" s="48" t="str">
        <f>IF(COUNTA('Ö20-listan'!AD36)&gt;0,'Ö20-listan'!AD36,"")</f>
        <v>Ytterbackar</v>
      </c>
      <c r="C37" s="48" t="str">
        <f>IF(COUNTA('Ö20-listan'!Z36)&gt;0,'Ö20-listan'!Z36,"")</f>
        <v>Extra koll</v>
      </c>
      <c r="D37" s="48" t="str">
        <f>IF(COUNTA('Ö20-listan'!AA36)&gt;0,'Ö20-listan'!AA36,"")</f>
        <v/>
      </c>
      <c r="E37" s="48">
        <f>IF(COUNTA('Ö20-listan'!F36)&gt;0,'Ö20-listan'!F36,"")</f>
        <v>34</v>
      </c>
      <c r="F37" s="62" t="str">
        <f>IF(COUNTA('Ö20-listan'!AT36)&gt;0,'Ö20-listan'!AT36,"")</f>
        <v>[b]34 Torsson [playerid=55008845]  [Nickskicklig] [/b]</v>
      </c>
      <c r="H37" s="12" t="str">
        <f>IF(COUNTA('Ö20-listan'!A36)&gt;0,VLOOKUP(A37,'Lookup and tables'!$A$2:$D$7,4,FALSE),"")</f>
        <v/>
      </c>
    </row>
    <row r="38" spans="1:8">
      <c r="A38" s="48" t="str">
        <f>IF(COUNTA('Ö20-listan'!A37)&gt;0,'Ö20-listan'!A37,"")</f>
        <v>Försvarare</v>
      </c>
      <c r="B38" s="48" t="str">
        <f>IF(COUNTA('Ö20-listan'!AD37)&gt;0,'Ö20-listan'!AD37,"")</f>
        <v>Ytterbackar</v>
      </c>
      <c r="C38" s="48" t="str">
        <f>IF(COUNTA('Ö20-listan'!Z37)&gt;0,'Ö20-listan'!Z37,"")</f>
        <v>LL</v>
      </c>
      <c r="D38" s="48" t="str">
        <f>IF(COUNTA('Ö20-listan'!AA37)&gt;0,'Ö20-listan'!AA37,"")</f>
        <v/>
      </c>
      <c r="E38" s="48">
        <f>IF(COUNTA('Ö20-listan'!F37)&gt;0,'Ö20-listan'!F37,"")</f>
        <v>32</v>
      </c>
      <c r="F38" s="62" t="str">
        <f>IF(COUNTA('Ö20-listan'!AT37)&gt;0,'Ö20-listan'!AT37,"")</f>
        <v>[u]32 Josefsson [playerid=115644301] Magisk - ? - Övernaturlig - ? Fasta: Övernaturlig[/u]</v>
      </c>
      <c r="H38" s="12" t="str">
        <f>IF(COUNTA('Ö20-listan'!A37)&gt;0,VLOOKUP(A38,'Lookup and tables'!$A$2:$D$7,4,FALSE),"")</f>
        <v>[b]Försvarare[/b][br][i]Ålder Efternamn [SpelarID] Försvar - SU - Ytter - Framspel [Specialitet] Fasta[/i][br]</v>
      </c>
    </row>
    <row r="39" spans="1:8">
      <c r="A39" s="48" t="str">
        <f>IF(COUNTA('Ö20-listan'!A38)&gt;0,'Ö20-listan'!A38,"")</f>
        <v>Försvarare</v>
      </c>
      <c r="B39" s="48" t="str">
        <f>IF(COUNTA('Ö20-listan'!AD38)&gt;0,'Ö20-listan'!AD38,"")</f>
        <v>Ytterbackar</v>
      </c>
      <c r="C39" s="48" t="str">
        <f>IF(COUNTA('Ö20-listan'!Z38)&gt;0,'Ö20-listan'!Z38,"")</f>
        <v>Extra koll</v>
      </c>
      <c r="D39" s="48" t="str">
        <f>IF(COUNTA('Ö20-listan'!AA38)&gt;0,'Ö20-listan'!AA38,"")</f>
        <v/>
      </c>
      <c r="E39" s="48">
        <f>IF(COUNTA('Ö20-listan'!F38)&gt;0,'Ö20-listan'!F38,"")</f>
        <v>32</v>
      </c>
      <c r="F39" s="62" t="str">
        <f>IF(COUNTA('Ö20-listan'!AT38)&gt;0,'Ö20-listan'!AT38,"")</f>
        <v>[b]32 Stensson [playerid=115608305] Magisk - ? - Legendarisk - ? Fasta: Ypperlig[/b]</v>
      </c>
      <c r="H39" s="12" t="str">
        <f>IF(COUNTA('Ö20-listan'!A38)&gt;0,VLOOKUP(A39,'Lookup and tables'!$A$2:$D$7,4,FALSE),"")</f>
        <v>[b]Försvarare[/b][br][i]Ålder Efternamn [SpelarID] Försvar - SU - Ytter - Framspel [Specialitet] Fasta[/i][br]</v>
      </c>
    </row>
    <row r="40" spans="1:8">
      <c r="A40" s="48" t="str">
        <f>IF(COUNTA('Ö20-listan'!A39)&gt;0,'Ö20-listan'!A39,"")</f>
        <v>Inner</v>
      </c>
      <c r="B40" s="48" t="str">
        <f>IF(COUNTA('Ö20-listan'!AD39)&gt;0,'Ö20-listan'!AD39,"")</f>
        <v>Fasta specialister</v>
      </c>
      <c r="C40" s="48" t="str">
        <f>IF(COUNTA('Ö20-listan'!Z39)&gt;0,'Ö20-listan'!Z39,"")</f>
        <v/>
      </c>
      <c r="D40" s="48" t="str">
        <f>IF(COUNTA('Ö20-listan'!AA39)&gt;0,'Ö20-listan'!AA39,"")</f>
        <v/>
      </c>
      <c r="E40" s="48">
        <f>IF(COUNTA('Ö20-listan'!F39)&gt;0,'Ö20-listan'!F39,"")</f>
        <v>26</v>
      </c>
      <c r="F40" s="62" t="str">
        <f>IF(COUNTA('Ö20-listan'!AT39)&gt;0,'Ö20-listan'!AT39,"")</f>
        <v>26 Moisio [playerid=195468895] Himmelsk - Ypperlig - Ypperlig [Teknisk]  Fasta: Gudomlig</v>
      </c>
      <c r="H40" s="12" t="str">
        <f>IF(COUNTA('Ö20-listan'!A39)&gt;0,VLOOKUP(A40,'Lookup and tables'!$A$2:$D$7,4,FALSE),"")</f>
        <v>[b]Innrar[/b][br][i]Ålder Efternamn [SpelarID] SU - Framspel - Försvar [Specialitet] Fasta[/i][br]</v>
      </c>
    </row>
    <row r="41" spans="1:8">
      <c r="A41" s="48" t="str">
        <f>IF(COUNTA('Ö20-listan'!A40)&gt;0,'Ö20-listan'!A40,"")</f>
        <v>Inner</v>
      </c>
      <c r="B41" s="48" t="str">
        <f>IF(COUNTA('Ö20-listan'!AD40)&gt;0,'Ö20-listan'!AD40,"")</f>
        <v>Fasta specialister</v>
      </c>
      <c r="C41" s="48" t="str">
        <f>IF(COUNTA('Ö20-listan'!Z40)&gt;0,'Ö20-listan'!Z40,"")</f>
        <v/>
      </c>
      <c r="D41" s="48" t="str">
        <f>IF(COUNTA('Ö20-listan'!AA40)&gt;0,'Ö20-listan'!AA40,"")</f>
        <v/>
      </c>
      <c r="E41" s="48">
        <f>IF(COUNTA('Ö20-listan'!F40)&gt;0,'Ö20-listan'!F40,"")</f>
        <v>28</v>
      </c>
      <c r="F41" s="62" t="str">
        <f>IF(COUNTA('Ö20-listan'!AT40)&gt;0,'Ö20-listan'!AT40,"")</f>
        <v>28 Håkansson [playerid=173151484] Titanisk - Enastående - ? [Nickskicklig]  Fasta: Gudomlig</v>
      </c>
      <c r="H41" s="12" t="str">
        <f>IF(COUNTA('Ö20-listan'!A40)&gt;0,VLOOKUP(A41,'Lookup and tables'!$A$2:$D$7,4,FALSE),"")</f>
        <v>[b]Innrar[/b][br][i]Ålder Efternamn [SpelarID] SU - Framspel - Försvar [Specialitet] Fasta[/i][br]</v>
      </c>
    </row>
    <row r="42" spans="1:8">
      <c r="A42" s="48" t="str">
        <f>IF(COUNTA('Ö20-listan'!A41)&gt;0,'Ö20-listan'!A41,"")</f>
        <v/>
      </c>
      <c r="B42" s="48" t="str">
        <f>IF(COUNTA('Ö20-listan'!AD41)&gt;0,'Ö20-listan'!AD41,"")</f>
        <v>Mittbackar (Normala)</v>
      </c>
      <c r="C42" s="48" t="str">
        <f>IF(COUNTA('Ö20-listan'!Z41)&gt;0,'Ö20-listan'!Z41,"")</f>
        <v/>
      </c>
      <c r="D42" s="48" t="str">
        <f>IF(COUNTA('Ö20-listan'!AA41)&gt;0,'Ö20-listan'!AA41,"")</f>
        <v/>
      </c>
      <c r="E42" s="48">
        <f>IF(COUNTA('Ö20-listan'!F41)&gt;0,'Ö20-listan'!F41,"")</f>
        <v>33</v>
      </c>
      <c r="F42" s="62" t="str">
        <f>IF(COUNTA('Ö20-listan'!AT41)&gt;0,'Ö20-listan'!AT41,"")</f>
        <v xml:space="preserve">33 Nyhling [playerid=78270177] </v>
      </c>
      <c r="H42" s="12" t="str">
        <f>IF(COUNTA('Ö20-listan'!A41)&gt;0,VLOOKUP(A42,'Lookup and tables'!$A$2:$D$7,4,FALSE),"")</f>
        <v/>
      </c>
    </row>
    <row r="43" spans="1:8">
      <c r="A43" s="48" t="str">
        <f>IF(COUNTA('Ö20-listan'!A42)&gt;0,'Ö20-listan'!A42,"")</f>
        <v>Försvarare</v>
      </c>
      <c r="B43" s="48" t="str">
        <f>IF(COUNTA('Ö20-listan'!AD42)&gt;0,'Ö20-listan'!AD42,"")</f>
        <v>Mittbackar (Normala)</v>
      </c>
      <c r="C43" s="48" t="str">
        <f>IF(COUNTA('Ö20-listan'!Z42)&gt;0,'Ö20-listan'!Z42,"")</f>
        <v/>
      </c>
      <c r="D43" s="48" t="str">
        <f>IF(COUNTA('Ö20-listan'!AA42)&gt;0,'Ö20-listan'!AA42,"")</f>
        <v/>
      </c>
      <c r="E43" s="48">
        <f>IF(COUNTA('Ö20-listan'!F42)&gt;0,'Ö20-listan'!F42,"")</f>
        <v>31</v>
      </c>
      <c r="F43" s="62" t="str">
        <f>IF(COUNTA('Ö20-listan'!AT42)&gt;0,'Ö20-listan'!AT42,"")</f>
        <v>31 Pettersson [playerid=121748083] Magisk - Hyfsad - ? - Bra</v>
      </c>
      <c r="H43" s="12" t="str">
        <f>IF(COUNTA('Ö20-listan'!A42)&gt;0,VLOOKUP(A43,'Lookup and tables'!$A$2:$D$7,4,FALSE),"")</f>
        <v>[b]Försvarare[/b][br][i]Ålder Efternamn [SpelarID] Försvar - SU - Ytter - Framspel [Specialitet] Fasta[/i][br]</v>
      </c>
    </row>
    <row r="44" spans="1:8">
      <c r="A44" s="48" t="str">
        <f>IF(COUNTA('Ö20-listan'!A43)&gt;0,'Ö20-listan'!A43,"")</f>
        <v>Försvarare</v>
      </c>
      <c r="B44" s="48" t="str">
        <f>IF(COUNTA('Ö20-listan'!AD43)&gt;0,'Ö20-listan'!AD43,"")</f>
        <v>Mittbackar (SU)</v>
      </c>
      <c r="C44" s="48" t="str">
        <f>IF(COUNTA('Ö20-listan'!Z43)&gt;0,'Ö20-listan'!Z43,"")</f>
        <v>LL</v>
      </c>
      <c r="D44" s="48" t="str">
        <f>IF(COUNTA('Ö20-listan'!AA43)&gt;0,'Ö20-listan'!AA43,"")</f>
        <v/>
      </c>
      <c r="E44" s="48">
        <f>IF(COUNTA('Ö20-listan'!F43)&gt;0,'Ö20-listan'!F43,"")</f>
        <v>33</v>
      </c>
      <c r="F44" s="62" t="str">
        <f>IF(COUNTA('Ö20-listan'!AT43)&gt;0,'Ö20-listan'!AT43,"")</f>
        <v>[u]33 Gustavsson [playerid=76224976] Utomjordisk - Himmelsk - ? - ?[/u]</v>
      </c>
      <c r="H44" s="12" t="str">
        <f>IF(COUNTA('Ö20-listan'!A43)&gt;0,VLOOKUP(A44,'Lookup and tables'!$A$2:$D$7,4,FALSE),"")</f>
        <v>[b]Försvarare[/b][br][i]Ålder Efternamn [SpelarID] Försvar - SU - Ytter - Framspel [Specialitet] Fasta[/i][br]</v>
      </c>
    </row>
    <row r="45" spans="1:8">
      <c r="A45" s="48" t="str">
        <f>IF(COUNTA('Ö20-listan'!A44)&gt;0,'Ö20-listan'!A44,"")</f>
        <v>Försvarare</v>
      </c>
      <c r="B45" s="48" t="str">
        <f>IF(COUNTA('Ö20-listan'!AD44)&gt;0,'Ö20-listan'!AD44,"")</f>
        <v>Mittbackar (SU)</v>
      </c>
      <c r="C45" s="48" t="str">
        <f>IF(COUNTA('Ö20-listan'!Z44)&gt;0,'Ö20-listan'!Z44,"")</f>
        <v>Extra koll</v>
      </c>
      <c r="D45" s="48" t="str">
        <f>IF(COUNTA('Ö20-listan'!AA44)&gt;0,'Ö20-listan'!AA44,"")</f>
        <v/>
      </c>
      <c r="E45" s="48">
        <f>IF(COUNTA('Ö20-listan'!F44)&gt;0,'Ö20-listan'!F44,"")</f>
        <v>24</v>
      </c>
      <c r="F45" s="62" t="str">
        <f>IF(COUNTA('Ö20-listan'!AT44)&gt;0,'Ö20-listan'!AT44,"")</f>
        <v>[b]24 Kihlskär [playerid=195797869] Mytomspunnen - Unik - Ypperlig - Hyfsad[/b]</v>
      </c>
      <c r="H45" s="12" t="str">
        <f>IF(COUNTA('Ö20-listan'!A44)&gt;0,VLOOKUP(A45,'Lookup and tables'!$A$2:$D$7,4,FALSE),"")</f>
        <v>[b]Försvarare[/b][br][i]Ålder Efternamn [SpelarID] Försvar - SU - Ytter - Framspel [Specialitet] Fasta[/i][br]</v>
      </c>
    </row>
    <row r="46" spans="1:8">
      <c r="A46" s="48" t="str">
        <f>IF(COUNTA('Ö20-listan'!A45)&gt;0,'Ö20-listan'!A45,"")</f>
        <v>Försvarare</v>
      </c>
      <c r="B46" s="48" t="str">
        <f>IF(COUNTA('Ö20-listan'!AD45)&gt;0,'Ö20-listan'!AD45,"")</f>
        <v>Mittbackar (SU)</v>
      </c>
      <c r="C46" s="48" t="str">
        <f>IF(COUNTA('Ö20-listan'!Z45)&gt;0,'Ö20-listan'!Z45,"")</f>
        <v/>
      </c>
      <c r="D46" s="48" t="str">
        <f>IF(COUNTA('Ö20-listan'!AA45)&gt;0,'Ö20-listan'!AA45,"")</f>
        <v/>
      </c>
      <c r="E46" s="48">
        <f>IF(COUNTA('Ö20-listan'!F45)&gt;0,'Ö20-listan'!F45,"")</f>
        <v>31</v>
      </c>
      <c r="F46" s="62" t="str">
        <f>IF(COUNTA('Ö20-listan'!AT45)&gt;0,'Ö20-listan'!AT45,"")</f>
        <v xml:space="preserve">31 Håkansson [playerid=131962341] Mytomspunnen - Ypperlig - ? - Hyfsad [Nickskicklig] </v>
      </c>
      <c r="H46" s="12" t="str">
        <f>IF(COUNTA('Ö20-listan'!A45)&gt;0,VLOOKUP(A46,'Lookup and tables'!$A$2:$D$7,4,FALSE),"")</f>
        <v>[b]Försvarare[/b][br][i]Ålder Efternamn [SpelarID] Försvar - SU - Ytter - Framspel [Specialitet] Fasta[/i][br]</v>
      </c>
    </row>
    <row r="47" spans="1:8">
      <c r="A47" s="48" t="str">
        <f>IF(COUNTA('Ö20-listan'!A46)&gt;0,'Ö20-listan'!A46,"")</f>
        <v>Försvarare</v>
      </c>
      <c r="B47" s="48" t="str">
        <f>IF(COUNTA('Ö20-listan'!AD46)&gt;0,'Ö20-listan'!AD46,"")</f>
        <v>Mittbackar (SU)</v>
      </c>
      <c r="C47" s="48" t="str">
        <f>IF(COUNTA('Ö20-listan'!Z46)&gt;0,'Ö20-listan'!Z46,"")</f>
        <v/>
      </c>
      <c r="D47" s="48" t="str">
        <f>IF(COUNTA('Ö20-listan'!AA46)&gt;0,'Ö20-listan'!AA46,"")</f>
        <v/>
      </c>
      <c r="E47" s="48">
        <f>IF(COUNTA('Ö20-listan'!F46)&gt;0,'Ö20-listan'!F46,"")</f>
        <v>31</v>
      </c>
      <c r="F47" s="62" t="str">
        <f>IF(COUNTA('Ö20-listan'!AT46)&gt;0,'Ö20-listan'!AT46,"")</f>
        <v xml:space="preserve">31 Billér [playerid=130937407] Titanisk - Unik - ? - Fenomenal [Kraftfull] </v>
      </c>
      <c r="H47" s="12" t="str">
        <f>IF(COUNTA('Ö20-listan'!A46)&gt;0,VLOOKUP(A47,'Lookup and tables'!$A$2:$D$7,4,FALSE),"")</f>
        <v>[b]Försvarare[/b][br][i]Ålder Efternamn [SpelarID] Försvar - SU - Ytter - Framspel [Specialitet] Fasta[/i][br]</v>
      </c>
    </row>
    <row r="48" spans="1:8">
      <c r="A48" s="48" t="str">
        <f>IF(COUNTA('Ö20-listan'!A47)&gt;0,'Ö20-listan'!A47,"")</f>
        <v>Försvarare</v>
      </c>
      <c r="B48" s="48" t="str">
        <f>IF(COUNTA('Ö20-listan'!AD47)&gt;0,'Ö20-listan'!AD47,"")</f>
        <v>Mittbackar (Normala)</v>
      </c>
      <c r="C48" s="48" t="str">
        <f>IF(COUNTA('Ö20-listan'!Z47)&gt;0,'Ö20-listan'!Z47,"")</f>
        <v>Extra koll</v>
      </c>
      <c r="D48" s="48" t="str">
        <f>IF(COUNTA('Ö20-listan'!AA47)&gt;0,'Ö20-listan'!AA47,"")</f>
        <v/>
      </c>
      <c r="E48" s="48">
        <f>IF(COUNTA('Ö20-listan'!F47)&gt;0,'Ö20-listan'!F47,"")</f>
        <v>31</v>
      </c>
      <c r="F48" s="62" t="str">
        <f>IF(COUNTA('Ö20-listan'!AT47)&gt;0,'Ö20-listan'!AT47,"")</f>
        <v>[b]31 Nilsson [playerid=133443247] Mytomspunnen - Hyfsad - ? - Hyfsad [Nickskicklig] [/b]</v>
      </c>
      <c r="H48" s="12" t="str">
        <f>IF(COUNTA('Ö20-listan'!A47)&gt;0,VLOOKUP(A48,'Lookup and tables'!$A$2:$D$7,4,FALSE),"")</f>
        <v>[b]Försvarare[/b][br][i]Ålder Efternamn [SpelarID] Försvar - SU - Ytter - Framspel [Specialitet] Fasta[/i][br]</v>
      </c>
    </row>
    <row r="49" spans="1:8">
      <c r="A49" s="48" t="str">
        <f>IF(COUNTA('Ö20-listan'!A48)&gt;0,'Ö20-listan'!A48,"")</f>
        <v>Försvarare</v>
      </c>
      <c r="B49" s="48" t="str">
        <f>IF(COUNTA('Ö20-listan'!AD48)&gt;0,'Ö20-listan'!AD48,"")</f>
        <v>Ytterbackar</v>
      </c>
      <c r="C49" s="48" t="str">
        <f>IF(COUNTA('Ö20-listan'!Z48)&gt;0,'Ö20-listan'!Z48,"")</f>
        <v/>
      </c>
      <c r="D49" s="48" t="str">
        <f>IF(COUNTA('Ö20-listan'!AA48)&gt;0,'Ö20-listan'!AA48,"")</f>
        <v/>
      </c>
      <c r="E49" s="48">
        <f>IF(COUNTA('Ö20-listan'!F48)&gt;0,'Ö20-listan'!F48,"")</f>
        <v>26</v>
      </c>
      <c r="F49" s="62" t="str">
        <f>IF(COUNTA('Ö20-listan'!AT48)&gt;0,'Ö20-listan'!AT48,"")</f>
        <v>26 Muurela [playerid=193033476] Magisk - Hyfsad - Gudabenådad - Hyfsad</v>
      </c>
      <c r="H49" s="12" t="str">
        <f>IF(COUNTA('Ö20-listan'!A48)&gt;0,VLOOKUP(A49,'Lookup and tables'!$A$2:$D$7,4,FALSE),"")</f>
        <v>[b]Försvarare[/b][br][i]Ålder Efternamn [SpelarID] Försvar - SU - Ytter - Framspel [Specialitet] Fasta[/i][br]</v>
      </c>
    </row>
    <row r="50" spans="1:8">
      <c r="A50" s="48" t="str">
        <f>IF(COUNTA('Ö20-listan'!A49)&gt;0,'Ö20-listan'!A49,"")</f>
        <v>Försvarare</v>
      </c>
      <c r="B50" s="48" t="str">
        <f>IF(COUNTA('Ö20-listan'!AD49)&gt;0,'Ö20-listan'!AD49,"")</f>
        <v>Ytterbackar</v>
      </c>
      <c r="C50" s="48" t="str">
        <f>IF(COUNTA('Ö20-listan'!Z49)&gt;0,'Ö20-listan'!Z49,"")</f>
        <v>Extra koll</v>
      </c>
      <c r="D50" s="48" t="str">
        <f>IF(COUNTA('Ö20-listan'!AA49)&gt;0,'Ö20-listan'!AA49,"")</f>
        <v/>
      </c>
      <c r="E50" s="48">
        <f>IF(COUNTA('Ö20-listan'!F49)&gt;0,'Ö20-listan'!F49,"")</f>
        <v>29</v>
      </c>
      <c r="F50" s="62" t="str">
        <f>IF(COUNTA('Ö20-listan'!AT49)&gt;0,'Ö20-listan'!AT49,"")</f>
        <v>[b]29 Ohllius [playerid=158920527] Utomjordisk - ? - Unik - ?[/b]</v>
      </c>
      <c r="H50" s="12" t="str">
        <f>IF(COUNTA('Ö20-listan'!A49)&gt;0,VLOOKUP(A50,'Lookup and tables'!$A$2:$D$7,4,FALSE),"")</f>
        <v>[b]Försvarare[/b][br][i]Ålder Efternamn [SpelarID] Försvar - SU - Ytter - Framspel [Specialitet] Fasta[/i][br]</v>
      </c>
    </row>
    <row r="51" spans="1:8">
      <c r="A51" s="48" t="str">
        <f>IF(COUNTA('Ö20-listan'!A50)&gt;0,'Ö20-listan'!A50,"")</f>
        <v/>
      </c>
      <c r="B51" s="48" t="str">
        <f>IF(COUNTA('Ö20-listan'!AD50)&gt;0,'Ö20-listan'!AD50,"")</f>
        <v>Mittbackar (Normala)</v>
      </c>
      <c r="C51" s="48" t="str">
        <f>IF(COUNTA('Ö20-listan'!Z50)&gt;0,'Ö20-listan'!Z50,"")</f>
        <v/>
      </c>
      <c r="D51" s="48" t="str">
        <f>IF(COUNTA('Ö20-listan'!AA50)&gt;0,'Ö20-listan'!AA50,"")</f>
        <v/>
      </c>
      <c r="E51" s="48">
        <f>IF(COUNTA('Ö20-listan'!F50)&gt;0,'Ö20-listan'!F50,"")</f>
        <v>33</v>
      </c>
      <c r="F51" s="62" t="str">
        <f>IF(COUNTA('Ö20-listan'!AT50)&gt;0,'Ö20-listan'!AT50,"")</f>
        <v xml:space="preserve">33 Yngvesson [playerid=67724619]  [Nickskicklig] </v>
      </c>
      <c r="H51" s="12" t="str">
        <f>IF(COUNTA('Ö20-listan'!A50)&gt;0,VLOOKUP(A51,'Lookup and tables'!$A$2:$D$7,4,FALSE),"")</f>
        <v/>
      </c>
    </row>
    <row r="52" spans="1:8">
      <c r="A52" s="48" t="str">
        <f>IF(COUNTA('Ö20-listan'!A51)&gt;0,'Ö20-listan'!A51,"")</f>
        <v>Försvarare</v>
      </c>
      <c r="B52" s="48" t="str">
        <f>IF(COUNTA('Ö20-listan'!AD51)&gt;0,'Ö20-listan'!AD51,"")</f>
        <v>Ytterbackar</v>
      </c>
      <c r="C52" s="48" t="str">
        <f>IF(COUNTA('Ö20-listan'!Z51)&gt;0,'Ö20-listan'!Z51,"")</f>
        <v/>
      </c>
      <c r="D52" s="48" t="str">
        <f>IF(COUNTA('Ö20-listan'!AA51)&gt;0,'Ö20-listan'!AA51,"")</f>
        <v/>
      </c>
      <c r="E52" s="48">
        <f>IF(COUNTA('Ö20-listan'!F51)&gt;0,'Ö20-listan'!F51,"")</f>
        <v>29</v>
      </c>
      <c r="F52" s="62" t="str">
        <f>IF(COUNTA('Ö20-listan'!AT51)&gt;0,'Ö20-listan'!AT51,"")</f>
        <v xml:space="preserve">29 Jespersson [playerid=158273189] Mytomspunnen - ? - Enastående - ? [Kraftfull] </v>
      </c>
      <c r="H52" s="12" t="str">
        <f>IF(COUNTA('Ö20-listan'!A51)&gt;0,VLOOKUP(A52,'Lookup and tables'!$A$2:$D$7,4,FALSE),"")</f>
        <v>[b]Försvarare[/b][br][i]Ålder Efternamn [SpelarID] Försvar - SU - Ytter - Framspel [Specialitet] Fasta[/i][br]</v>
      </c>
    </row>
    <row r="53" spans="1:8">
      <c r="A53" s="48" t="str">
        <f>IF(COUNTA('Ö20-listan'!A52)&gt;0,'Ö20-listan'!A52,"")</f>
        <v>Försvarare</v>
      </c>
      <c r="B53" s="48" t="str">
        <f>IF(COUNTA('Ö20-listan'!AD52)&gt;0,'Ö20-listan'!AD52,"")</f>
        <v>Ytterbackar</v>
      </c>
      <c r="C53" s="48" t="str">
        <f>IF(COUNTA('Ö20-listan'!Z52)&gt;0,'Ö20-listan'!Z52,"")</f>
        <v/>
      </c>
      <c r="D53" s="48" t="str">
        <f>IF(COUNTA('Ö20-listan'!AA52)&gt;0,'Ö20-listan'!AA52,"")</f>
        <v/>
      </c>
      <c r="E53" s="48">
        <f>IF(COUNTA('Ö20-listan'!F52)&gt;0,'Ö20-listan'!F52,"")</f>
        <v>24</v>
      </c>
      <c r="F53" s="62" t="str">
        <f>IF(COUNTA('Ö20-listan'!AT52)&gt;0,'Ö20-listan'!AT52,"")</f>
        <v xml:space="preserve">24 Jonsson [playerid=216327970] Mytomspunnen - Bra - Ypperlig - Ypperlig [Oförutsägbar] </v>
      </c>
      <c r="H53" s="12" t="str">
        <f>IF(COUNTA('Ö20-listan'!A52)&gt;0,VLOOKUP(A53,'Lookup and tables'!$A$2:$D$7,4,FALSE),"")</f>
        <v>[b]Försvarare[/b][br][i]Ålder Efternamn [SpelarID] Försvar - SU - Ytter - Framspel [Specialitet] Fasta[/i][br]</v>
      </c>
    </row>
    <row r="54" spans="1:8">
      <c r="A54" s="48" t="str">
        <f>IF(COUNTA('Ö20-listan'!A53)&gt;0,'Ö20-listan'!A53,"")</f>
        <v>Försvarare</v>
      </c>
      <c r="B54" s="48" t="str">
        <f>IF(COUNTA('Ö20-listan'!AD53)&gt;0,'Ö20-listan'!AD53,"")</f>
        <v>Mittbackar (SU)</v>
      </c>
      <c r="C54" s="48" t="str">
        <f>IF(COUNTA('Ö20-listan'!Z53)&gt;0,'Ö20-listan'!Z53,"")</f>
        <v/>
      </c>
      <c r="D54" s="48" t="str">
        <f>IF(COUNTA('Ö20-listan'!AA53)&gt;0,'Ö20-listan'!AA53,"")</f>
        <v/>
      </c>
      <c r="E54" s="48">
        <f>IF(COUNTA('Ö20-listan'!F53)&gt;0,'Ö20-listan'!F53,"")</f>
        <v>25</v>
      </c>
      <c r="F54" s="62" t="str">
        <f>IF(COUNTA('Ö20-listan'!AT53)&gt;0,'Ö20-listan'!AT53,"")</f>
        <v>25 Falkdahl [playerid=200975292] Utomjordisk - Legendarisk - ? - Hyfsad</v>
      </c>
      <c r="H54" s="12" t="str">
        <f>IF(COUNTA('Ö20-listan'!A53)&gt;0,VLOOKUP(A54,'Lookup and tables'!$A$2:$D$7,4,FALSE),"")</f>
        <v>[b]Försvarare[/b][br][i]Ålder Efternamn [SpelarID] Försvar - SU - Ytter - Framspel [Specialitet] Fasta[/i][br]</v>
      </c>
    </row>
    <row r="55" spans="1:8">
      <c r="A55" s="48" t="str">
        <f>IF(COUNTA('Ö20-listan'!A54)&gt;0,'Ö20-listan'!A54,"")</f>
        <v>Försvarare</v>
      </c>
      <c r="B55" s="48" t="str">
        <f>IF(COUNTA('Ö20-listan'!AD54)&gt;0,'Ö20-listan'!AD54,"")</f>
        <v>Ytterbackar</v>
      </c>
      <c r="C55" s="48" t="str">
        <f>IF(COUNTA('Ö20-listan'!Z54)&gt;0,'Ö20-listan'!Z54,"")</f>
        <v>Extra koll</v>
      </c>
      <c r="D55" s="48" t="str">
        <f>IF(COUNTA('Ö20-listan'!AA54)&gt;0,'Ö20-listan'!AA54,"")</f>
        <v/>
      </c>
      <c r="E55" s="48">
        <f>IF(COUNTA('Ö20-listan'!F54)&gt;0,'Ö20-listan'!F54,"")</f>
        <v>26</v>
      </c>
      <c r="F55" s="62" t="str">
        <f>IF(COUNTA('Ö20-listan'!AT54)&gt;0,'Ö20-listan'!AT54,"")</f>
        <v>[b]26 Knölgård [playerid=191921413] Utomjordisk - ? - Enastående - ?[/b]</v>
      </c>
      <c r="H55" s="12" t="str">
        <f>IF(COUNTA('Ö20-listan'!A54)&gt;0,VLOOKUP(A55,'Lookup and tables'!$A$2:$D$7,4,FALSE),"")</f>
        <v>[b]Försvarare[/b][br][i]Ålder Efternamn [SpelarID] Försvar - SU - Ytter - Framspel [Specialitet] Fasta[/i][br]</v>
      </c>
    </row>
    <row r="56" spans="1:8">
      <c r="A56" s="48" t="str">
        <f>IF(COUNTA('Ö20-listan'!A55)&gt;0,'Ö20-listan'!A55,"")</f>
        <v>Försvarare</v>
      </c>
      <c r="B56" s="48" t="str">
        <f>IF(COUNTA('Ö20-listan'!AD55)&gt;0,'Ö20-listan'!AD55,"")</f>
        <v>Mittbackar (SU)</v>
      </c>
      <c r="C56" s="48" t="str">
        <f>IF(COUNTA('Ö20-listan'!Z55)&gt;0,'Ö20-listan'!Z55,"")</f>
        <v>Extra koll</v>
      </c>
      <c r="D56" s="48" t="str">
        <f>IF(COUNTA('Ö20-listan'!AA55)&gt;0,'Ö20-listan'!AA55,"")</f>
        <v/>
      </c>
      <c r="E56" s="48">
        <f>IF(COUNTA('Ö20-listan'!F55)&gt;0,'Ö20-listan'!F55,"")</f>
        <v>26</v>
      </c>
      <c r="F56" s="62" t="str">
        <f>IF(COUNTA('Ö20-listan'!AT55)&gt;0,'Ö20-listan'!AT55,"")</f>
        <v>[b]26 Stjerndahl [playerid=196079660] Titanisk - Gudabenådad - ? - Bra [Nickskicklig] [/b]</v>
      </c>
      <c r="H56" s="12" t="str">
        <f>IF(COUNTA('Ö20-listan'!A55)&gt;0,VLOOKUP(A56,'Lookup and tables'!$A$2:$D$7,4,FALSE),"")</f>
        <v>[b]Försvarare[/b][br][i]Ålder Efternamn [SpelarID] Försvar - SU - Ytter - Framspel [Specialitet] Fasta[/i][br]</v>
      </c>
    </row>
    <row r="57" spans="1:8">
      <c r="A57" s="48" t="str">
        <f>IF(COUNTA('Ö20-listan'!A56)&gt;0,'Ö20-listan'!A56,"")</f>
        <v/>
      </c>
      <c r="B57" s="48" t="str">
        <f>IF(COUNTA('Ö20-listan'!AD56)&gt;0,'Ö20-listan'!AD56,"")</f>
        <v>Mittbackar (Normala)</v>
      </c>
      <c r="C57" s="48" t="str">
        <f>IF(COUNTA('Ö20-listan'!Z56)&gt;0,'Ö20-listan'!Z56,"")</f>
        <v/>
      </c>
      <c r="D57" s="48" t="str">
        <f>IF(COUNTA('Ö20-listan'!AA56)&gt;0,'Ö20-listan'!AA56,"")</f>
        <v/>
      </c>
      <c r="E57" s="48">
        <f>IF(COUNTA('Ö20-listan'!F56)&gt;0,'Ö20-listan'!F56,"")</f>
        <v>25</v>
      </c>
      <c r="F57" s="62" t="str">
        <f>IF(COUNTA('Ö20-listan'!AT56)&gt;0,'Ö20-listan'!AT56,"")</f>
        <v xml:space="preserve">25  [playerid=177129813] </v>
      </c>
      <c r="H57" s="12" t="str">
        <f>IF(COUNTA('Ö20-listan'!A56)&gt;0,VLOOKUP(A57,'Lookup and tables'!$A$2:$D$7,4,FALSE),"")</f>
        <v/>
      </c>
    </row>
    <row r="58" spans="1:8">
      <c r="A58" s="48" t="str">
        <f>IF(COUNTA('Ö20-listan'!A57)&gt;0,'Ö20-listan'!A57,"")</f>
        <v>Försvarare</v>
      </c>
      <c r="B58" s="48" t="str">
        <f>IF(COUNTA('Ö20-listan'!AD57)&gt;0,'Ö20-listan'!AD57,"")</f>
        <v>Mittbackar (Kontring)</v>
      </c>
      <c r="C58" s="48" t="str">
        <f>IF(COUNTA('Ö20-listan'!Z57)&gt;0,'Ö20-listan'!Z57,"")</f>
        <v/>
      </c>
      <c r="D58" s="48" t="str">
        <f>IF(COUNTA('Ö20-listan'!AA57)&gt;0,'Ö20-listan'!AA57,"")</f>
        <v/>
      </c>
      <c r="E58" s="48">
        <f>IF(COUNTA('Ö20-listan'!F57)&gt;0,'Ö20-listan'!F57,"")</f>
        <v>27</v>
      </c>
      <c r="F58" s="62" t="str">
        <f>IF(COUNTA('Ö20-listan'!AT57)&gt;0,'Ö20-listan'!AT57,"")</f>
        <v xml:space="preserve">27 Flamdahl [playerid=185274920] Titanisk - Usel - ? - Unik [Snabb] </v>
      </c>
      <c r="H58" s="12" t="str">
        <f>IF(COUNTA('Ö20-listan'!A57)&gt;0,VLOOKUP(A58,'Lookup and tables'!$A$2:$D$7,4,FALSE),"")</f>
        <v>[b]Försvarare[/b][br][i]Ålder Efternamn [SpelarID] Försvar - SU - Ytter - Framspel [Specialitet] Fasta[/i][br]</v>
      </c>
    </row>
    <row r="59" spans="1:8">
      <c r="A59" s="48" t="str">
        <f>IF(COUNTA('Ö20-listan'!A58)&gt;0,'Ö20-listan'!A58,"")</f>
        <v>Försvarare</v>
      </c>
      <c r="B59" s="48" t="str">
        <f>IF(COUNTA('Ö20-listan'!AD58)&gt;0,'Ö20-listan'!AD58,"")</f>
        <v>Ytterbackar</v>
      </c>
      <c r="C59" s="48" t="str">
        <f>IF(COUNTA('Ö20-listan'!Z58)&gt;0,'Ö20-listan'!Z58,"")</f>
        <v>Extra koll</v>
      </c>
      <c r="D59" s="48" t="str">
        <f>IF(COUNTA('Ö20-listan'!AA58)&gt;0,'Ö20-listan'!AA58,"")</f>
        <v/>
      </c>
      <c r="E59" s="48">
        <f>IF(COUNTA('Ö20-listan'!F58)&gt;0,'Ö20-listan'!F58,"")</f>
        <v>26</v>
      </c>
      <c r="F59" s="62" t="str">
        <f>IF(COUNTA('Ö20-listan'!AT58)&gt;0,'Ö20-listan'!AT58,"")</f>
        <v>[b]26 Hyander [playerid=193755045] Utomjordisk - ? - Enastående - ?[/b]</v>
      </c>
      <c r="H59" s="12" t="str">
        <f>IF(COUNTA('Ö20-listan'!A58)&gt;0,VLOOKUP(A59,'Lookup and tables'!$A$2:$D$7,4,FALSE),"")</f>
        <v>[b]Försvarare[/b][br][i]Ålder Efternamn [SpelarID] Försvar - SU - Ytter - Framspel [Specialitet] Fasta[/i][br]</v>
      </c>
    </row>
    <row r="60" spans="1:8">
      <c r="A60" s="48" t="str">
        <f>IF(COUNTA('Ö20-listan'!A59)&gt;0,'Ö20-listan'!A59,"")</f>
        <v>Anfallare</v>
      </c>
      <c r="B60" s="48" t="str">
        <f>IF(COUNTA('Ö20-listan'!AD59)&gt;0,'Ö20-listan'!AD59,"")</f>
        <v>Fasta specialister</v>
      </c>
      <c r="C60" s="48" t="str">
        <f>IF(COUNTA('Ö20-listan'!Z59)&gt;0,'Ö20-listan'!Z59,"")</f>
        <v/>
      </c>
      <c r="D60" s="48" t="str">
        <f>IF(COUNTA('Ö20-listan'!AA59)&gt;0,'Ö20-listan'!AA59,"")</f>
        <v/>
      </c>
      <c r="E60" s="48">
        <f>IF(COUNTA('Ö20-listan'!F59)&gt;0,'Ö20-listan'!F59,"")</f>
        <v>29</v>
      </c>
      <c r="F60" s="62" t="str">
        <f>IF(COUNTA('Ö20-listan'!AT59)&gt;0,'Ö20-listan'!AT59,"")</f>
        <v>29 Knutsson [playerid=145569227] Gudabenådad - Bra - Utomjordisk [SNABB]  Fasta: Gudomlig</v>
      </c>
      <c r="H60" s="12" t="str">
        <f>IF(COUNTA('Ö20-listan'!A59)&gt;0,VLOOKUP(A60,'Lookup and tables'!$A$2:$D$7,4,FALSE),"")</f>
        <v>[b]Anfallare[/b][br][i]Ålder Efternamn [SpelarID] Målgörare - Framspel - Ytter [Specialitet] Fasta[/i][br]</v>
      </c>
    </row>
    <row r="61" spans="1:8">
      <c r="A61" s="48" t="str">
        <f>IF(COUNTA('Ö20-listan'!A60)&gt;0,'Ö20-listan'!A60,"")</f>
        <v>Försvarare</v>
      </c>
      <c r="B61" s="48" t="str">
        <f>IF(COUNTA('Ö20-listan'!AD60)&gt;0,'Ö20-listan'!AD60,"")</f>
        <v>Mittbackar (SU)</v>
      </c>
      <c r="C61" s="48" t="str">
        <f>IF(COUNTA('Ö20-listan'!Z60)&gt;0,'Ö20-listan'!Z60,"")</f>
        <v/>
      </c>
      <c r="D61" s="48" t="str">
        <f>IF(COUNTA('Ö20-listan'!AA60)&gt;0,'Ö20-listan'!AA60,"")</f>
        <v/>
      </c>
      <c r="E61" s="48">
        <f>IF(COUNTA('Ö20-listan'!F60)&gt;0,'Ö20-listan'!F60,"")</f>
        <v>26</v>
      </c>
      <c r="F61" s="62" t="str">
        <f>IF(COUNTA('Ö20-listan'!AT60)&gt;0,'Ö20-listan'!AT60,"")</f>
        <v>26 Håkansson [playerid=189272940] Titanisk - Unik - ? - ?</v>
      </c>
      <c r="H61" s="12" t="str">
        <f>IF(COUNTA('Ö20-listan'!A60)&gt;0,VLOOKUP(A61,'Lookup and tables'!$A$2:$D$7,4,FALSE),"")</f>
        <v>[b]Försvarare[/b][br][i]Ålder Efternamn [SpelarID] Försvar - SU - Ytter - Framspel [Specialitet] Fasta[/i][br]</v>
      </c>
    </row>
    <row r="62" spans="1:8">
      <c r="A62" s="48" t="str">
        <f>IF(COUNTA('Ö20-listan'!A61)&gt;0,'Ö20-listan'!A61,"")</f>
        <v>Försvarare</v>
      </c>
      <c r="B62" s="48" t="str">
        <f>IF(COUNTA('Ö20-listan'!AD61)&gt;0,'Ö20-listan'!AD61,"")</f>
        <v>Mittbackar (SU)</v>
      </c>
      <c r="C62" s="48" t="str">
        <f>IF(COUNTA('Ö20-listan'!Z61)&gt;0,'Ö20-listan'!Z61,"")</f>
        <v/>
      </c>
      <c r="D62" s="48" t="str">
        <f>IF(COUNTA('Ö20-listan'!AA61)&gt;0,'Ö20-listan'!AA61,"")</f>
        <v/>
      </c>
      <c r="E62" s="48">
        <f>IF(COUNTA('Ö20-listan'!F61)&gt;0,'Ö20-listan'!F61,"")</f>
        <v>26</v>
      </c>
      <c r="F62" s="62" t="str">
        <f>IF(COUNTA('Ö20-listan'!AT61)&gt;0,'Ö20-listan'!AT61,"")</f>
        <v>26 Norrquist [playerid=190666864] Utomjordisk - Fenomenal - ? - ?</v>
      </c>
      <c r="H62" s="12" t="str">
        <f>IF(COUNTA('Ö20-listan'!A61)&gt;0,VLOOKUP(A62,'Lookup and tables'!$A$2:$D$7,4,FALSE),"")</f>
        <v>[b]Försvarare[/b][br][i]Ålder Efternamn [SpelarID] Försvar - SU - Ytter - Framspel [Specialitet] Fasta[/i][br]</v>
      </c>
    </row>
    <row r="63" spans="1:8">
      <c r="A63" s="48" t="str">
        <f>IF(COUNTA('Ö20-listan'!A62)&gt;0,'Ö20-listan'!A62,"")</f>
        <v>Försvarare</v>
      </c>
      <c r="B63" s="48" t="str">
        <f>IF(COUNTA('Ö20-listan'!AD62)&gt;0,'Ö20-listan'!AD62,"")</f>
        <v>Mittbackar (Normala)</v>
      </c>
      <c r="C63" s="48" t="str">
        <f>IF(COUNTA('Ö20-listan'!Z62)&gt;0,'Ö20-listan'!Z62,"")</f>
        <v/>
      </c>
      <c r="D63" s="48" t="str">
        <f>IF(COUNTA('Ö20-listan'!AA62)&gt;0,'Ö20-listan'!AA62,"")</f>
        <v/>
      </c>
      <c r="E63" s="48">
        <f>IF(COUNTA('Ö20-listan'!F62)&gt;0,'Ö20-listan'!F62,"")</f>
        <v>29</v>
      </c>
      <c r="F63" s="62" t="str">
        <f>IF(COUNTA('Ö20-listan'!AT62)&gt;0,'Ö20-listan'!AT62,"")</f>
        <v>29 Kärrgren [playerid=159552784] Mytomspunnen - Bra - ? - Ypperlig</v>
      </c>
      <c r="H63" s="12" t="str">
        <f>IF(COUNTA('Ö20-listan'!A62)&gt;0,VLOOKUP(A63,'Lookup and tables'!$A$2:$D$7,4,FALSE),"")</f>
        <v>[b]Försvarare[/b][br][i]Ålder Efternamn [SpelarID] Försvar - SU - Ytter - Framspel [Specialitet] Fasta[/i][br]</v>
      </c>
    </row>
    <row r="64" spans="1:8">
      <c r="A64" s="48" t="str">
        <f>IF(COUNTA('Ö20-listan'!A63)&gt;0,'Ö20-listan'!A63,"")</f>
        <v>Försvarare</v>
      </c>
      <c r="B64" s="48" t="str">
        <f>IF(COUNTA('Ö20-listan'!AD63)&gt;0,'Ö20-listan'!AD63,"")</f>
        <v>Mittbackar (Normala)</v>
      </c>
      <c r="C64" s="48" t="str">
        <f>IF(COUNTA('Ö20-listan'!Z63)&gt;0,'Ö20-listan'!Z63,"")</f>
        <v/>
      </c>
      <c r="D64" s="48" t="str">
        <f>IF(COUNTA('Ö20-listan'!AA63)&gt;0,'Ö20-listan'!AA63,"")</f>
        <v/>
      </c>
      <c r="E64" s="48">
        <f>IF(COUNTA('Ö20-listan'!F63)&gt;0,'Ö20-listan'!F63,"")</f>
        <v>25</v>
      </c>
      <c r="F64" s="62" t="str">
        <f>IF(COUNTA('Ö20-listan'!AT63)&gt;0,'Ö20-listan'!AT63,"")</f>
        <v>25 Zirojevic [playerid=207965749] Mytomspunnen - Hyfsad - ? - Ypperlig Fasta: Enastående</v>
      </c>
      <c r="H64" s="12" t="str">
        <f>IF(COUNTA('Ö20-listan'!A63)&gt;0,VLOOKUP(A64,'Lookup and tables'!$A$2:$D$7,4,FALSE),"")</f>
        <v>[b]Försvarare[/b][br][i]Ålder Efternamn [SpelarID] Försvar - SU - Ytter - Framspel [Specialitet] Fasta[/i][br]</v>
      </c>
    </row>
    <row r="65" spans="1:8">
      <c r="A65" s="48" t="str">
        <f>IF(COUNTA('Ö20-listan'!A64)&gt;0,'Ö20-listan'!A64,"")</f>
        <v>Försvarare</v>
      </c>
      <c r="B65" s="48" t="str">
        <f>IF(COUNTA('Ö20-listan'!AD64)&gt;0,'Ö20-listan'!AD64,"")</f>
        <v>Mittbackar (Kontring)</v>
      </c>
      <c r="C65" s="48" t="str">
        <f>IF(COUNTA('Ö20-listan'!Z64)&gt;0,'Ö20-listan'!Z64,"")</f>
        <v/>
      </c>
      <c r="D65" s="48" t="str">
        <f>IF(COUNTA('Ö20-listan'!AA64)&gt;0,'Ö20-listan'!AA64,"")</f>
        <v/>
      </c>
      <c r="E65" s="48">
        <f>IF(COUNTA('Ö20-listan'!F64)&gt;0,'Ö20-listan'!F64,"")</f>
        <v>26</v>
      </c>
      <c r="F65" s="62" t="str">
        <f>IF(COUNTA('Ö20-listan'!AT64)&gt;0,'Ö20-listan'!AT64,"")</f>
        <v>26 Killer [playerid=190645596] Utomjordisk - ? - Ypperlig - Enastående</v>
      </c>
      <c r="H65" s="12" t="str">
        <f>IF(COUNTA('Ö20-listan'!A64)&gt;0,VLOOKUP(A65,'Lookup and tables'!$A$2:$D$7,4,FALSE),"")</f>
        <v>[b]Försvarare[/b][br][i]Ålder Efternamn [SpelarID] Försvar - SU - Ytter - Framspel [Specialitet] Fasta[/i][br]</v>
      </c>
    </row>
    <row r="66" spans="1:8">
      <c r="A66" s="48" t="str">
        <f>IF(COUNTA('Ö20-listan'!A65)&gt;0,'Ö20-listan'!A65,"")</f>
        <v>Försvarare</v>
      </c>
      <c r="B66" s="48" t="str">
        <f>IF(COUNTA('Ö20-listan'!AD65)&gt;0,'Ö20-listan'!AD65,"")</f>
        <v>Mittbackar (Normala)</v>
      </c>
      <c r="C66" s="48" t="str">
        <f>IF(COUNTA('Ö20-listan'!Z65)&gt;0,'Ö20-listan'!Z65,"")</f>
        <v/>
      </c>
      <c r="D66" s="48" t="str">
        <f>IF(COUNTA('Ö20-listan'!AA65)&gt;0,'Ö20-listan'!AA65,"")</f>
        <v/>
      </c>
      <c r="E66" s="48">
        <f>IF(COUNTA('Ö20-listan'!F65)&gt;0,'Ö20-listan'!F65,"")</f>
        <v>26</v>
      </c>
      <c r="F66" s="62" t="str">
        <f>IF(COUNTA('Ö20-listan'!AT65)&gt;0,'Ö20-listan'!AT65,"")</f>
        <v>26 Milanovic [playerid=193905417] Utomjordisk - Ypperlig - ? - Bra</v>
      </c>
      <c r="H66" s="12" t="str">
        <f>IF(COUNTA('Ö20-listan'!A65)&gt;0,VLOOKUP(A66,'Lookup and tables'!$A$2:$D$7,4,FALSE),"")</f>
        <v>[b]Försvarare[/b][br][i]Ålder Efternamn [SpelarID] Försvar - SU - Ytter - Framspel [Specialitet] Fasta[/i][br]</v>
      </c>
    </row>
    <row r="67" spans="1:8">
      <c r="A67" s="48" t="str">
        <f>IF(COUNTA('Ö20-listan'!A66)&gt;0,'Ö20-listan'!A66,"")</f>
        <v>Försvarare</v>
      </c>
      <c r="B67" s="48" t="str">
        <f>IF(COUNTA('Ö20-listan'!AD66)&gt;0,'Ö20-listan'!AD66,"")</f>
        <v>Mittbackar (Normala)</v>
      </c>
      <c r="C67" s="48" t="str">
        <f>IF(COUNTA('Ö20-listan'!Z66)&gt;0,'Ö20-listan'!Z66,"")</f>
        <v/>
      </c>
      <c r="D67" s="48" t="str">
        <f>IF(COUNTA('Ö20-listan'!AA66)&gt;0,'Ö20-listan'!AA66,"")</f>
        <v/>
      </c>
      <c r="E67" s="48">
        <f>IF(COUNTA('Ö20-listan'!F66)&gt;0,'Ö20-listan'!F66,"")</f>
        <v>27</v>
      </c>
      <c r="F67" s="62" t="str">
        <f>IF(COUNTA('Ö20-listan'!AT66)&gt;0,'Ö20-listan'!AT66,"")</f>
        <v>27 Zettersten [playerid=184133203] Utomjordisk - Dålig - ? - Enastående [Teknisk]  Fasta: Oförglömlig</v>
      </c>
      <c r="H67" s="12" t="str">
        <f>IF(COUNTA('Ö20-listan'!A66)&gt;0,VLOOKUP(A67,'Lookup and tables'!$A$2:$D$7,4,FALSE),"")</f>
        <v>[b]Försvarare[/b][br][i]Ålder Efternamn [SpelarID] Försvar - SU - Ytter - Framspel [Specialitet] Fasta[/i][br]</v>
      </c>
    </row>
    <row r="68" spans="1:8">
      <c r="A68" s="48" t="str">
        <f>IF(COUNTA('Ö20-listan'!A67)&gt;0,'Ö20-listan'!A67,"")</f>
        <v>Försvarare</v>
      </c>
      <c r="B68" s="48" t="str">
        <f>IF(COUNTA('Ö20-listan'!AD67)&gt;0,'Ö20-listan'!AD67,"")</f>
        <v>Mittbackar (Kontring)</v>
      </c>
      <c r="C68" s="48" t="str">
        <f>IF(COUNTA('Ö20-listan'!Z67)&gt;0,'Ö20-listan'!Z67,"")</f>
        <v/>
      </c>
      <c r="D68" s="48" t="str">
        <f>IF(COUNTA('Ö20-listan'!AA67)&gt;0,'Ö20-listan'!AA67,"")</f>
        <v/>
      </c>
      <c r="E68" s="48">
        <f>IF(COUNTA('Ö20-listan'!F67)&gt;0,'Ö20-listan'!F67,"")</f>
        <v>27</v>
      </c>
      <c r="F68" s="62" t="str">
        <f>IF(COUNTA('Ö20-listan'!AT67)&gt;0,'Ö20-listan'!AT67,"")</f>
        <v xml:space="preserve">27 Robertsson [playerid=185870408] Utomjordisk - Dålig - ? - Enastående [Teknisk] </v>
      </c>
      <c r="H68" s="12" t="str">
        <f>IF(COUNTA('Ö20-listan'!A67)&gt;0,VLOOKUP(A68,'Lookup and tables'!$A$2:$D$7,4,FALSE),"")</f>
        <v>[b]Försvarare[/b][br][i]Ålder Efternamn [SpelarID] Försvar - SU - Ytter - Framspel [Specialitet] Fasta[/i][br]</v>
      </c>
    </row>
    <row r="69" spans="1:8">
      <c r="A69" s="48" t="str">
        <f>IF(COUNTA('Ö20-listan'!A68)&gt;0,'Ö20-listan'!A68,"")</f>
        <v>Försvarare</v>
      </c>
      <c r="B69" s="48" t="str">
        <f>IF(COUNTA('Ö20-listan'!AD68)&gt;0,'Ö20-listan'!AD68,"")</f>
        <v>Mittbackar (Normala)</v>
      </c>
      <c r="C69" s="48" t="str">
        <f>IF(COUNTA('Ö20-listan'!Z68)&gt;0,'Ö20-listan'!Z68,"")</f>
        <v/>
      </c>
      <c r="D69" s="48" t="str">
        <f>IF(COUNTA('Ö20-listan'!AA68)&gt;0,'Ö20-listan'!AA68,"")</f>
        <v/>
      </c>
      <c r="E69" s="48">
        <f>IF(COUNTA('Ö20-listan'!F68)&gt;0,'Ö20-listan'!F68,"")</f>
        <v>27</v>
      </c>
      <c r="F69" s="62" t="str">
        <f>IF(COUNTA('Ö20-listan'!AT68)&gt;0,'Ö20-listan'!AT68,"")</f>
        <v>27 Moroka [playerid=180048791] Utomjordisk - Bra - ? - Hyfsad</v>
      </c>
      <c r="H69" s="12" t="str">
        <f>IF(COUNTA('Ö20-listan'!A68)&gt;0,VLOOKUP(A69,'Lookup and tables'!$A$2:$D$7,4,FALSE),"")</f>
        <v>[b]Försvarare[/b][br][i]Ålder Efternamn [SpelarID] Försvar - SU - Ytter - Framspel [Specialitet] Fasta[/i][br]</v>
      </c>
    </row>
    <row r="70" spans="1:8">
      <c r="A70" s="48" t="str">
        <f>IF(COUNTA('Ö20-listan'!A69)&gt;0,'Ö20-listan'!A69,"")</f>
        <v>Försvarare</v>
      </c>
      <c r="B70" s="48" t="str">
        <f>IF(COUNTA('Ö20-listan'!AD69)&gt;0,'Ö20-listan'!AD69,"")</f>
        <v>Mittbackar (SU)</v>
      </c>
      <c r="C70" s="48" t="str">
        <f>IF(COUNTA('Ö20-listan'!Z69)&gt;0,'Ö20-listan'!Z69,"")</f>
        <v/>
      </c>
      <c r="D70" s="48" t="str">
        <f>IF(COUNTA('Ö20-listan'!AA69)&gt;0,'Ö20-listan'!AA69,"")</f>
        <v/>
      </c>
      <c r="E70" s="48">
        <f>IF(COUNTA('Ö20-listan'!F69)&gt;0,'Ö20-listan'!F69,"")</f>
        <v>27</v>
      </c>
      <c r="F70" s="62" t="str">
        <f>IF(COUNTA('Ö20-listan'!AT69)&gt;0,'Ö20-listan'!AT69,"")</f>
        <v xml:space="preserve">27 Kontio [playerid=186455632] Titanisk - Enastående - ? - ? [Nickskicklig] </v>
      </c>
      <c r="H70" s="12" t="str">
        <f>IF(COUNTA('Ö20-listan'!A69)&gt;0,VLOOKUP(A70,'Lookup and tables'!$A$2:$D$7,4,FALSE),"")</f>
        <v>[b]Försvarare[/b][br][i]Ålder Efternamn [SpelarID] Försvar - SU - Ytter - Framspel [Specialitet] Fasta[/i][br]</v>
      </c>
    </row>
    <row r="71" spans="1:8">
      <c r="A71" s="48" t="str">
        <f>IF(COUNTA('Ö20-listan'!A70)&gt;0,'Ö20-listan'!A70,"")</f>
        <v>Försvarare</v>
      </c>
      <c r="B71" s="48" t="str">
        <f>IF(COUNTA('Ö20-listan'!AD70)&gt;0,'Ö20-listan'!AD70,"")</f>
        <v>Mittbackar (SU)</v>
      </c>
      <c r="C71" s="48" t="str">
        <f>IF(COUNTA('Ö20-listan'!Z70)&gt;0,'Ö20-listan'!Z70,"")</f>
        <v/>
      </c>
      <c r="D71" s="48" t="str">
        <f>IF(COUNTA('Ö20-listan'!AA70)&gt;0,'Ö20-listan'!AA70,"")</f>
        <v/>
      </c>
      <c r="E71" s="48">
        <f>IF(COUNTA('Ö20-listan'!F70)&gt;0,'Ö20-listan'!F70,"")</f>
        <v>31</v>
      </c>
      <c r="F71" s="62" t="str">
        <f>IF(COUNTA('Ö20-listan'!AT70)&gt;0,'Ö20-listan'!AT70,"")</f>
        <v xml:space="preserve">31 Holgren [playerid=114765847] Oförglömlig - Titanisk - ? - ? [Kraftfull] </v>
      </c>
      <c r="H71" s="12" t="str">
        <f>IF(COUNTA('Ö20-listan'!A70)&gt;0,VLOOKUP(A71,'Lookup and tables'!$A$2:$D$7,4,FALSE),"")</f>
        <v>[b]Försvarare[/b][br][i]Ålder Efternamn [SpelarID] Försvar - SU - Ytter - Framspel [Specialitet] Fasta[/i][br]</v>
      </c>
    </row>
    <row r="72" spans="1:8">
      <c r="A72" s="48" t="str">
        <f>IF(COUNTA('Ö20-listan'!A71)&gt;0,'Ö20-listan'!A71,"")</f>
        <v>Försvarare</v>
      </c>
      <c r="B72" s="48" t="str">
        <f>IF(COUNTA('Ö20-listan'!AD71)&gt;0,'Ö20-listan'!AD71,"")</f>
        <v>Ytterbackar</v>
      </c>
      <c r="C72" s="48" t="str">
        <f>IF(COUNTA('Ö20-listan'!Z71)&gt;0,'Ö20-listan'!Z71,"")</f>
        <v>Extra koll</v>
      </c>
      <c r="D72" s="48" t="str">
        <f>IF(COUNTA('Ö20-listan'!AA71)&gt;0,'Ö20-listan'!AA71,"")</f>
        <v/>
      </c>
      <c r="E72" s="48">
        <f>IF(COUNTA('Ö20-listan'!F71)&gt;0,'Ö20-listan'!F71,"")</f>
        <v>27</v>
      </c>
      <c r="F72" s="62" t="str">
        <f>IF(COUNTA('Ö20-listan'!AT71)&gt;0,'Ö20-listan'!AT71,"")</f>
        <v>[b]27 Marcusson [playerid=182988573] Utomjordisk - ? - Oförglömlig - ?[/b]</v>
      </c>
      <c r="H72" s="12" t="str">
        <f>IF(COUNTA('Ö20-listan'!A71)&gt;0,VLOOKUP(A72,'Lookup and tables'!$A$2:$D$7,4,FALSE),"")</f>
        <v>[b]Försvarare[/b][br][i]Ålder Efternamn [SpelarID] Försvar - SU - Ytter - Framspel [Specialitet] Fasta[/i][br]</v>
      </c>
    </row>
    <row r="73" spans="1:8">
      <c r="A73" s="48" t="str">
        <f>IF(COUNTA('Ö20-listan'!A72)&gt;0,'Ö20-listan'!A72,"")</f>
        <v>Försvarare</v>
      </c>
      <c r="B73" s="48" t="str">
        <f>IF(COUNTA('Ö20-listan'!AD72)&gt;0,'Ö20-listan'!AD72,"")</f>
        <v>Mittbackar (SU)</v>
      </c>
      <c r="C73" s="48" t="str">
        <f>IF(COUNTA('Ö20-listan'!Z72)&gt;0,'Ö20-listan'!Z72,"")</f>
        <v>Extra koll</v>
      </c>
      <c r="D73" s="48" t="str">
        <f>IF(COUNTA('Ö20-listan'!AA72)&gt;0,'Ö20-listan'!AA72,"")</f>
        <v/>
      </c>
      <c r="E73" s="48">
        <f>IF(COUNTA('Ö20-listan'!F72)&gt;0,'Ö20-listan'!F72,"")</f>
        <v>25</v>
      </c>
      <c r="F73" s="62" t="str">
        <f>IF(COUNTA('Ö20-listan'!AT72)&gt;0,'Ö20-listan'!AT72,"")</f>
        <v>[b]25 Vesterland [playerid=196885993] Himmelsk - Övernaturlig - ? - Usel [Nickskicklig] [/b]</v>
      </c>
      <c r="H73" s="12" t="str">
        <f>IF(COUNTA('Ö20-listan'!A72)&gt;0,VLOOKUP(A73,'Lookup and tables'!$A$2:$D$7,4,FALSE),"")</f>
        <v>[b]Försvarare[/b][br][i]Ålder Efternamn [SpelarID] Försvar - SU - Ytter - Framspel [Specialitet] Fasta[/i][br]</v>
      </c>
    </row>
    <row r="74" spans="1:8">
      <c r="A74" s="48" t="str">
        <f>IF(COUNTA('Ö20-listan'!A73)&gt;0,'Ö20-listan'!A73,"")</f>
        <v>Försvarare</v>
      </c>
      <c r="B74" s="48" t="str">
        <f>IF(COUNTA('Ö20-listan'!AD73)&gt;0,'Ö20-listan'!AD73,"")</f>
        <v>Ytterbackar</v>
      </c>
      <c r="C74" s="48" t="str">
        <f>IF(COUNTA('Ö20-listan'!Z73)&gt;0,'Ö20-listan'!Z73,"")</f>
        <v/>
      </c>
      <c r="D74" s="48" t="str">
        <f>IF(COUNTA('Ö20-listan'!AA73)&gt;0,'Ö20-listan'!AA73,"")</f>
        <v/>
      </c>
      <c r="E74" s="48">
        <f>IF(COUNTA('Ö20-listan'!F73)&gt;0,'Ö20-listan'!F73,"")</f>
        <v>30</v>
      </c>
      <c r="F74" s="62" t="str">
        <f>IF(COUNTA('Ö20-listan'!AT73)&gt;0,'Ö20-listan'!AT73,"")</f>
        <v xml:space="preserve">30 Rothell [playerid=150218701] Titanisk - ? - Legendarisk - ? [Nickskicklig] </v>
      </c>
      <c r="H74" s="12" t="str">
        <f>IF(COUNTA('Ö20-listan'!A73)&gt;0,VLOOKUP(A74,'Lookup and tables'!$A$2:$D$7,4,FALSE),"")</f>
        <v>[b]Försvarare[/b][br][i]Ålder Efternamn [SpelarID] Försvar - SU - Ytter - Framspel [Specialitet] Fasta[/i][br]</v>
      </c>
    </row>
    <row r="75" spans="1:8">
      <c r="A75" s="48" t="str">
        <f>IF(COUNTA('Ö20-listan'!A74)&gt;0,'Ö20-listan'!A74,"")</f>
        <v>Försvarare</v>
      </c>
      <c r="B75" s="48" t="str">
        <f>IF(COUNTA('Ö20-listan'!AD74)&gt;0,'Ö20-listan'!AD74,"")</f>
        <v>Mittbackar (SU)</v>
      </c>
      <c r="C75" s="48" t="str">
        <f>IF(COUNTA('Ö20-listan'!Z74)&gt;0,'Ö20-listan'!Z74,"")</f>
        <v/>
      </c>
      <c r="D75" s="48" t="str">
        <f>IF(COUNTA('Ö20-listan'!AA74)&gt;0,'Ö20-listan'!AA74,"")</f>
        <v/>
      </c>
      <c r="E75" s="48">
        <f>IF(COUNTA('Ö20-listan'!F74)&gt;0,'Ö20-listan'!F74,"")</f>
        <v>26</v>
      </c>
      <c r="F75" s="62" t="str">
        <f>IF(COUNTA('Ö20-listan'!AT74)&gt;0,'Ö20-listan'!AT74,"")</f>
        <v>26 Zivers [playerid=193746384] Himmelsk - Legendarisk - ? - ?</v>
      </c>
      <c r="H75" s="12" t="str">
        <f>IF(COUNTA('Ö20-listan'!A74)&gt;0,VLOOKUP(A75,'Lookup and tables'!$A$2:$D$7,4,FALSE),"")</f>
        <v>[b]Försvarare[/b][br][i]Ålder Efternamn [SpelarID] Försvar - SU - Ytter - Framspel [Specialitet] Fasta[/i][br]</v>
      </c>
    </row>
    <row r="76" spans="1:8">
      <c r="A76" s="48" t="str">
        <f>IF(COUNTA('Ö20-listan'!A75)&gt;0,'Ö20-listan'!A75,"")</f>
        <v>Försvarare</v>
      </c>
      <c r="B76" s="48" t="str">
        <f>IF(COUNTA('Ö20-listan'!AD75)&gt;0,'Ö20-listan'!AD75,"")</f>
        <v>Mittbackar (Normala)</v>
      </c>
      <c r="C76" s="48" t="str">
        <f>IF(COUNTA('Ö20-listan'!Z75)&gt;0,'Ö20-listan'!Z75,"")</f>
        <v/>
      </c>
      <c r="D76" s="48" t="str">
        <f>IF(COUNTA('Ö20-listan'!AA75)&gt;0,'Ö20-listan'!AA75,"")</f>
        <v/>
      </c>
      <c r="E76" s="48">
        <f>IF(COUNTA('Ö20-listan'!F75)&gt;0,'Ö20-listan'!F75,"")</f>
        <v>27</v>
      </c>
      <c r="F76" s="62" t="str">
        <f>IF(COUNTA('Ö20-listan'!AT75)&gt;0,'Ö20-listan'!AT75,"")</f>
        <v xml:space="preserve">27 Leijonhall [playerid=184289598] Utomjordisk - Dålig - ? - Fenomenal [Teknisk] </v>
      </c>
      <c r="H76" s="12" t="str">
        <f>IF(COUNTA('Ö20-listan'!A75)&gt;0,VLOOKUP(A76,'Lookup and tables'!$A$2:$D$7,4,FALSE),"")</f>
        <v>[b]Försvarare[/b][br][i]Ålder Efternamn [SpelarID] Försvar - SU - Ytter - Framspel [Specialitet] Fasta[/i][br]</v>
      </c>
    </row>
    <row r="77" spans="1:8">
      <c r="A77" s="48" t="str">
        <f>IF(COUNTA('Ö20-listan'!A76)&gt;0,'Ö20-listan'!A76,"")</f>
        <v>Försvarare</v>
      </c>
      <c r="B77" s="48" t="str">
        <f>IF(COUNTA('Ö20-listan'!AD76)&gt;0,'Ö20-listan'!AD76,"")</f>
        <v>Ytterbackar</v>
      </c>
      <c r="C77" s="48" t="str">
        <f>IF(COUNTA('Ö20-listan'!Z76)&gt;0,'Ö20-listan'!Z76,"")</f>
        <v/>
      </c>
      <c r="D77" s="48" t="str">
        <f>IF(COUNTA('Ö20-listan'!AA76)&gt;0,'Ö20-listan'!AA76,"")</f>
        <v/>
      </c>
      <c r="E77" s="48">
        <f>IF(COUNTA('Ö20-listan'!F76)&gt;0,'Ö20-listan'!F76,"")</f>
        <v>25</v>
      </c>
      <c r="F77" s="62" t="str">
        <f>IF(COUNTA('Ö20-listan'!AT76)&gt;0,'Ö20-listan'!AT76,"")</f>
        <v>25 Eriksson [playerid=208647210] Titanisk - ? - Enastående - ?</v>
      </c>
      <c r="H77" s="12" t="str">
        <f>IF(COUNTA('Ö20-listan'!A76)&gt;0,VLOOKUP(A77,'Lookup and tables'!$A$2:$D$7,4,FALSE),"")</f>
        <v>[b]Försvarare[/b][br][i]Ålder Efternamn [SpelarID] Försvar - SU - Ytter - Framspel [Specialitet] Fasta[/i][br]</v>
      </c>
    </row>
    <row r="78" spans="1:8">
      <c r="A78" s="48" t="str">
        <f>IF(COUNTA('Ö20-listan'!A77)&gt;0,'Ö20-listan'!A77,"")</f>
        <v>Försvarare</v>
      </c>
      <c r="B78" s="48" t="str">
        <f>IF(COUNTA('Ö20-listan'!AD77)&gt;0,'Ö20-listan'!AD77,"")</f>
        <v>Mittbackar (SU)</v>
      </c>
      <c r="C78" s="48" t="str">
        <f>IF(COUNTA('Ö20-listan'!Z77)&gt;0,'Ö20-listan'!Z77,"")</f>
        <v>Extra koll</v>
      </c>
      <c r="D78" s="48" t="str">
        <f>IF(COUNTA('Ö20-listan'!AA77)&gt;0,'Ö20-listan'!AA77,"")</f>
        <v/>
      </c>
      <c r="E78" s="48">
        <f>IF(COUNTA('Ö20-listan'!F77)&gt;0,'Ö20-listan'!F77,"")</f>
        <v>26</v>
      </c>
      <c r="F78" s="62" t="str">
        <f>IF(COUNTA('Ö20-listan'!AT77)&gt;0,'Ö20-listan'!AT77,"")</f>
        <v>[b]26 Törnskär [playerid=193395892] Himmelsk - Legendarisk - ? - Dålig[/b]</v>
      </c>
      <c r="H78" s="12" t="str">
        <f>IF(COUNTA('Ö20-listan'!A77)&gt;0,VLOOKUP(A78,'Lookup and tables'!$A$2:$D$7,4,FALSE),"")</f>
        <v>[b]Försvarare[/b][br][i]Ålder Efternamn [SpelarID] Försvar - SU - Ytter - Framspel [Specialitet] Fasta[/i][br]</v>
      </c>
    </row>
    <row r="79" spans="1:8">
      <c r="A79" s="48" t="str">
        <f>IF(COUNTA('Ö20-listan'!A78)&gt;0,'Ö20-listan'!A78,"")</f>
        <v>Försvarare</v>
      </c>
      <c r="B79" s="48" t="str">
        <f>IF(COUNTA('Ö20-listan'!AD78)&gt;0,'Ö20-listan'!AD78,"")</f>
        <v>Ytterbackar</v>
      </c>
      <c r="C79" s="48" t="str">
        <f>IF(COUNTA('Ö20-listan'!Z78)&gt;0,'Ö20-listan'!Z78,"")</f>
        <v>Extra koll</v>
      </c>
      <c r="D79" s="48" t="str">
        <f>IF(COUNTA('Ö20-listan'!AA78)&gt;0,'Ö20-listan'!AA78,"")</f>
        <v/>
      </c>
      <c r="E79" s="48">
        <f>IF(COUNTA('Ö20-listan'!F78)&gt;0,'Ö20-listan'!F78,"")</f>
        <v>29</v>
      </c>
      <c r="F79" s="62" t="str">
        <f>IF(COUNTA('Ö20-listan'!AT78)&gt;0,'Ö20-listan'!AT78,"")</f>
        <v>[b]29 Mathiasson [playerid=144007992] Himmelsk - ? - Mytomspunnen - Enastående[/b]</v>
      </c>
      <c r="H79" s="12" t="str">
        <f>IF(COUNTA('Ö20-listan'!A78)&gt;0,VLOOKUP(A79,'Lookup and tables'!$A$2:$D$7,4,FALSE),"")</f>
        <v>[b]Försvarare[/b][br][i]Ålder Efternamn [SpelarID] Försvar - SU - Ytter - Framspel [Specialitet] Fasta[/i][br]</v>
      </c>
    </row>
    <row r="80" spans="1:8">
      <c r="A80" s="48" t="str">
        <f>IF(COUNTA('Ö20-listan'!A79)&gt;0,'Ö20-listan'!A79,"")</f>
        <v>Försvarare</v>
      </c>
      <c r="B80" s="48" t="str">
        <f>IF(COUNTA('Ö20-listan'!AD79)&gt;0,'Ö20-listan'!AD79,"")</f>
        <v>Mittbackar (Kontring)</v>
      </c>
      <c r="C80" s="48" t="str">
        <f>IF(COUNTA('Ö20-listan'!Z79)&gt;0,'Ö20-listan'!Z79,"")</f>
        <v/>
      </c>
      <c r="D80" s="48" t="str">
        <f>IF(COUNTA('Ö20-listan'!AA79)&gt;0,'Ö20-listan'!AA79,"")</f>
        <v/>
      </c>
      <c r="E80" s="48">
        <f>IF(COUNTA('Ö20-listan'!F79)&gt;0,'Ö20-listan'!F79,"")</f>
        <v>28</v>
      </c>
      <c r="F80" s="62" t="str">
        <f>IF(COUNTA('Ö20-listan'!AT79)&gt;0,'Ö20-listan'!AT79,"")</f>
        <v xml:space="preserve">28 Ecking [playerid=173281715] Mytomspunnen - Usel - ? - Gudabenådad [Oförutsägbar] </v>
      </c>
      <c r="H80" s="12" t="str">
        <f>IF(COUNTA('Ö20-listan'!A79)&gt;0,VLOOKUP(A80,'Lookup and tables'!$A$2:$D$7,4,FALSE),"")</f>
        <v>[b]Försvarare[/b][br][i]Ålder Efternamn [SpelarID] Försvar - SU - Ytter - Framspel [Specialitet] Fasta[/i][br]</v>
      </c>
    </row>
    <row r="81" spans="1:8">
      <c r="A81" s="48" t="str">
        <f>IF(COUNTA('Ö20-listan'!A80)&gt;0,'Ö20-listan'!A80,"")</f>
        <v>Försvarare</v>
      </c>
      <c r="B81" s="48" t="str">
        <f>IF(COUNTA('Ö20-listan'!AD80)&gt;0,'Ö20-listan'!AD80,"")</f>
        <v>Mittbackar (Normala)</v>
      </c>
      <c r="C81" s="48" t="str">
        <f>IF(COUNTA('Ö20-listan'!Z80)&gt;0,'Ö20-listan'!Z80,"")</f>
        <v/>
      </c>
      <c r="D81" s="48" t="str">
        <f>IF(COUNTA('Ö20-listan'!AA80)&gt;0,'Ö20-listan'!AA80,"")</f>
        <v/>
      </c>
      <c r="E81" s="48">
        <f>IF(COUNTA('Ö20-listan'!F80)&gt;0,'Ö20-listan'!F80,"")</f>
        <v>27</v>
      </c>
      <c r="F81" s="62" t="str">
        <f>IF(COUNTA('Ö20-listan'!AT80)&gt;0,'Ö20-listan'!AT80,"")</f>
        <v>27 Knutsson [playerid=181994884] Utomjordisk - Dålig - ? - Dålig</v>
      </c>
      <c r="H81" s="12" t="str">
        <f>IF(COUNTA('Ö20-listan'!A80)&gt;0,VLOOKUP(A81,'Lookup and tables'!$A$2:$D$7,4,FALSE),"")</f>
        <v>[b]Försvarare[/b][br][i]Ålder Efternamn [SpelarID] Försvar - SU - Ytter - Framspel [Specialitet] Fasta[/i][br]</v>
      </c>
    </row>
    <row r="82" spans="1:8">
      <c r="A82" s="48" t="str">
        <f>IF(COUNTA('Ö20-listan'!A81)&gt;0,'Ö20-listan'!A81,"")</f>
        <v>Försvarare</v>
      </c>
      <c r="B82" s="48" t="str">
        <f>IF(COUNTA('Ö20-listan'!AD81)&gt;0,'Ö20-listan'!AD81,"")</f>
        <v>Mittbackar (SU)</v>
      </c>
      <c r="C82" s="48" t="str">
        <f>IF(COUNTA('Ö20-listan'!Z81)&gt;0,'Ö20-listan'!Z81,"")</f>
        <v/>
      </c>
      <c r="D82" s="48" t="str">
        <f>IF(COUNTA('Ö20-listan'!AA81)&gt;0,'Ö20-listan'!AA81,"")</f>
        <v/>
      </c>
      <c r="E82" s="48">
        <f>IF(COUNTA('Ö20-listan'!F81)&gt;0,'Ö20-listan'!F81,"")</f>
        <v>22</v>
      </c>
      <c r="F82" s="62" t="str">
        <f>IF(COUNTA('Ö20-listan'!AT81)&gt;0,'Ö20-listan'!AT81,"")</f>
        <v xml:space="preserve">22 Ulffeldt [playerid=247508977] Himmelsk - Unik - Ypperlig - Usel [Nickskicklig] </v>
      </c>
      <c r="H82" s="12" t="str">
        <f>IF(COUNTA('Ö20-listan'!A81)&gt;0,VLOOKUP(A82,'Lookup and tables'!$A$2:$D$7,4,FALSE),"")</f>
        <v>[b]Försvarare[/b][br][i]Ålder Efternamn [SpelarID] Försvar - SU - Ytter - Framspel [Specialitet] Fasta[/i][br]</v>
      </c>
    </row>
    <row r="83" spans="1:8">
      <c r="A83" s="48" t="str">
        <f>IF(COUNTA('Ö20-listan'!A82)&gt;0,'Ö20-listan'!A82,"")</f>
        <v>Försvarare</v>
      </c>
      <c r="B83" s="48" t="str">
        <f>IF(COUNTA('Ö20-listan'!AD82)&gt;0,'Ö20-listan'!AD82,"")</f>
        <v>Mittbackar (Normala)</v>
      </c>
      <c r="C83" s="48" t="str">
        <f>IF(COUNTA('Ö20-listan'!Z82)&gt;0,'Ö20-listan'!Z82,"")</f>
        <v>Extra koll</v>
      </c>
      <c r="D83" s="48" t="str">
        <f>IF(COUNTA('Ö20-listan'!AA82)&gt;0,'Ö20-listan'!AA82,"")</f>
        <v/>
      </c>
      <c r="E83" s="48">
        <f>IF(COUNTA('Ö20-listan'!F82)&gt;0,'Ö20-listan'!F82,"")</f>
        <v>24</v>
      </c>
      <c r="F83" s="62" t="str">
        <f>IF(COUNTA('Ö20-listan'!AT82)&gt;0,'Ö20-listan'!AT82,"")</f>
        <v>[b]24 Carlsson [playerid=220579131] Titanisk - Bra - ? - Dålig [Nickskicklig] [/b]</v>
      </c>
      <c r="H83" s="12" t="str">
        <f>IF(COUNTA('Ö20-listan'!A82)&gt;0,VLOOKUP(A83,'Lookup and tables'!$A$2:$D$7,4,FALSE),"")</f>
        <v>[b]Försvarare[/b][br][i]Ålder Efternamn [SpelarID] Försvar - SU - Ytter - Framspel [Specialitet] Fasta[/i][br]</v>
      </c>
    </row>
    <row r="84" spans="1:8">
      <c r="A84" s="48" t="str">
        <f>IF(COUNTA('Ö20-listan'!A83)&gt;0,'Ö20-listan'!A83,"")</f>
        <v>Försvarare</v>
      </c>
      <c r="B84" s="48" t="str">
        <f>IF(COUNTA('Ö20-listan'!AD83)&gt;0,'Ö20-listan'!AD83,"")</f>
        <v>Mittbackar (SU)</v>
      </c>
      <c r="C84" s="48" t="str">
        <f>IF(COUNTA('Ö20-listan'!Z83)&gt;0,'Ö20-listan'!Z83,"")</f>
        <v/>
      </c>
      <c r="D84" s="48" t="str">
        <f>IF(COUNTA('Ö20-listan'!AA83)&gt;0,'Ö20-listan'!AA83,"")</f>
        <v/>
      </c>
      <c r="E84" s="48">
        <f>IF(COUNTA('Ö20-listan'!F83)&gt;0,'Ö20-listan'!F83,"")</f>
        <v>23</v>
      </c>
      <c r="F84" s="62" t="str">
        <f>IF(COUNTA('Ö20-listan'!AT83)&gt;0,'Ö20-listan'!AT83,"")</f>
        <v>23 Henriksson [playerid=233871597] Himmelsk - Enastående - Bra - Fenomenal</v>
      </c>
      <c r="H84" s="12" t="str">
        <f>IF(COUNTA('Ö20-listan'!A83)&gt;0,VLOOKUP(A84,'Lookup and tables'!$A$2:$D$7,4,FALSE),"")</f>
        <v>[b]Försvarare[/b][br][i]Ålder Efternamn [SpelarID] Försvar - SU - Ytter - Framspel [Specialitet] Fasta[/i][br]</v>
      </c>
    </row>
    <row r="85" spans="1:8">
      <c r="A85" s="48" t="str">
        <f>IF(COUNTA('Ö20-listan'!A84)&gt;0,'Ö20-listan'!A84,"")</f>
        <v>Försvarare</v>
      </c>
      <c r="B85" s="48" t="str">
        <f>IF(COUNTA('Ö20-listan'!AD84)&gt;0,'Ö20-listan'!AD84,"")</f>
        <v>Mittbackar (Normala)</v>
      </c>
      <c r="C85" s="48" t="str">
        <f>IF(COUNTA('Ö20-listan'!Z84)&gt;0,'Ö20-listan'!Z84,"")</f>
        <v/>
      </c>
      <c r="D85" s="48" t="str">
        <f>IF(COUNTA('Ö20-listan'!AA84)&gt;0,'Ö20-listan'!AA84,"")</f>
        <v/>
      </c>
      <c r="E85" s="48">
        <f>IF(COUNTA('Ö20-listan'!F84)&gt;0,'Ö20-listan'!F84,"")</f>
        <v>25</v>
      </c>
      <c r="F85" s="62" t="str">
        <f>IF(COUNTA('Ö20-listan'!AT84)&gt;0,'Ö20-listan'!AT84,"")</f>
        <v xml:space="preserve">25 Ångbratt [playerid=205525479] Titanisk - Usel - Unik - Dålig [Kraftfull] </v>
      </c>
      <c r="H85" s="12" t="str">
        <f>IF(COUNTA('Ö20-listan'!A84)&gt;0,VLOOKUP(A85,'Lookup and tables'!$A$2:$D$7,4,FALSE),"")</f>
        <v>[b]Försvarare[/b][br][i]Ålder Efternamn [SpelarID] Försvar - SU - Ytter - Framspel [Specialitet] Fasta[/i][br]</v>
      </c>
    </row>
    <row r="86" spans="1:8">
      <c r="A86" s="48" t="str">
        <f>IF(COUNTA('Ö20-listan'!A85)&gt;0,'Ö20-listan'!A85,"")</f>
        <v/>
      </c>
      <c r="B86" s="48" t="str">
        <f>IF(COUNTA('Ö20-listan'!AD85)&gt;0,'Ö20-listan'!AD85,"")</f>
        <v>Mittbackar (SU)</v>
      </c>
      <c r="C86" s="48" t="str">
        <f>IF(COUNTA('Ö20-listan'!Z85)&gt;0,'Ö20-listan'!Z85,"")</f>
        <v/>
      </c>
      <c r="D86" s="48" t="str">
        <f>IF(COUNTA('Ö20-listan'!AA85)&gt;0,'Ö20-listan'!AA85,"")</f>
        <v/>
      </c>
      <c r="E86" s="48">
        <f>IF(COUNTA('Ö20-listan'!F85)&gt;0,'Ö20-listan'!F85,"")</f>
        <v>29</v>
      </c>
      <c r="F86" s="62" t="str">
        <f>IF(COUNTA('Ö20-listan'!AT85)&gt;0,'Ö20-listan'!AT85,"")</f>
        <v xml:space="preserve">29 Håkansson [playerid=132662221]  [Nickskicklig] </v>
      </c>
      <c r="H86" s="12" t="str">
        <f>IF(COUNTA('Ö20-listan'!A85)&gt;0,VLOOKUP(A86,'Lookup and tables'!$A$2:$D$7,4,FALSE),"")</f>
        <v/>
      </c>
    </row>
    <row r="87" spans="1:8">
      <c r="A87" s="48" t="str">
        <f>IF(COUNTA('Ö20-listan'!A86)&gt;0,'Ö20-listan'!A86,"")</f>
        <v>Försvarare</v>
      </c>
      <c r="B87" s="48" t="str">
        <f>IF(COUNTA('Ö20-listan'!AD86)&gt;0,'Ö20-listan'!AD86,"")</f>
        <v>Mittbackar (Kontring)</v>
      </c>
      <c r="C87" s="48" t="str">
        <f>IF(COUNTA('Ö20-listan'!Z86)&gt;0,'Ö20-listan'!Z86,"")</f>
        <v/>
      </c>
      <c r="D87" s="48" t="str">
        <f>IF(COUNTA('Ö20-listan'!AA86)&gt;0,'Ö20-listan'!AA86,"")</f>
        <v/>
      </c>
      <c r="E87" s="48">
        <f>IF(COUNTA('Ö20-listan'!F86)&gt;0,'Ö20-listan'!F86,"")</f>
        <v>24</v>
      </c>
      <c r="F87" s="62" t="str">
        <f>IF(COUNTA('Ö20-listan'!AT86)&gt;0,'Ö20-listan'!AT86,"")</f>
        <v>24 Hansson [playerid=211576830] Utomjordisk - Hyfsad - ? - Fenomenal</v>
      </c>
      <c r="H87" s="12" t="str">
        <f>IF(COUNTA('Ö20-listan'!A86)&gt;0,VLOOKUP(A87,'Lookup and tables'!$A$2:$D$7,4,FALSE),"")</f>
        <v>[b]Försvarare[/b][br][i]Ålder Efternamn [SpelarID] Försvar - SU - Ytter - Framspel [Specialitet] Fasta[/i][br]</v>
      </c>
    </row>
    <row r="88" spans="1:8">
      <c r="A88" s="48" t="str">
        <f>IF(COUNTA('Ö20-listan'!A87)&gt;0,'Ö20-listan'!A87,"")</f>
        <v>Försvarare</v>
      </c>
      <c r="B88" s="48" t="str">
        <f>IF(COUNTA('Ö20-listan'!AD87)&gt;0,'Ö20-listan'!AD87,"")</f>
        <v>Mittbackar (Normala)</v>
      </c>
      <c r="C88" s="48" t="str">
        <f>IF(COUNTA('Ö20-listan'!Z87)&gt;0,'Ö20-listan'!Z87,"")</f>
        <v/>
      </c>
      <c r="D88" s="48" t="str">
        <f>IF(COUNTA('Ö20-listan'!AA87)&gt;0,'Ö20-listan'!AA87,"")</f>
        <v/>
      </c>
      <c r="E88" s="48">
        <f>IF(COUNTA('Ö20-listan'!F87)&gt;0,'Ö20-listan'!F87,"")</f>
        <v>26</v>
      </c>
      <c r="F88" s="62" t="str">
        <f>IF(COUNTA('Ö20-listan'!AT87)&gt;0,'Ö20-listan'!AT87,"")</f>
        <v>26 Rosenbo [playerid=188242516] Utomjordisk - Fenomenal - ? - Enastående</v>
      </c>
      <c r="H88" s="12" t="str">
        <f>IF(COUNTA('Ö20-listan'!A87)&gt;0,VLOOKUP(A88,'Lookup and tables'!$A$2:$D$7,4,FALSE),"")</f>
        <v>[b]Försvarare[/b][br][i]Ålder Efternamn [SpelarID] Försvar - SU - Ytter - Framspel [Specialitet] Fasta[/i][br]</v>
      </c>
    </row>
    <row r="89" spans="1:8">
      <c r="A89" s="48" t="str">
        <f>IF(COUNTA('Ö20-listan'!A88)&gt;0,'Ö20-listan'!A88,"")</f>
        <v>Försvarare</v>
      </c>
      <c r="B89" s="48" t="str">
        <f>IF(COUNTA('Ö20-listan'!AD88)&gt;0,'Ö20-listan'!AD88,"")</f>
        <v>Mittbackar (SU)</v>
      </c>
      <c r="C89" s="48" t="str">
        <f>IF(COUNTA('Ö20-listan'!Z88)&gt;0,'Ö20-listan'!Z88,"")</f>
        <v/>
      </c>
      <c r="D89" s="48" t="str">
        <f>IF(COUNTA('Ö20-listan'!AA88)&gt;0,'Ö20-listan'!AA88,"")</f>
        <v/>
      </c>
      <c r="E89" s="48">
        <f>IF(COUNTA('Ö20-listan'!F88)&gt;0,'Ö20-listan'!F88,"")</f>
        <v>28</v>
      </c>
      <c r="F89" s="62" t="str">
        <f>IF(COUNTA('Ö20-listan'!AT88)&gt;0,'Ö20-listan'!AT88,"")</f>
        <v xml:space="preserve">28 Magnusson [playerid=172204276] Oförglömlig - Oförglömlig - ? - ? [Teknisk] </v>
      </c>
      <c r="H89" s="12" t="str">
        <f>IF(COUNTA('Ö20-listan'!A88)&gt;0,VLOOKUP(A89,'Lookup and tables'!$A$2:$D$7,4,FALSE),"")</f>
        <v>[b]Försvarare[/b][br][i]Ålder Efternamn [SpelarID] Försvar - SU - Ytter - Framspel [Specialitet] Fasta[/i][br]</v>
      </c>
    </row>
    <row r="90" spans="1:8">
      <c r="A90" s="48" t="str">
        <f>IF(COUNTA('Ö20-listan'!A89)&gt;0,'Ö20-listan'!A89,"")</f>
        <v>Försvarare</v>
      </c>
      <c r="B90" s="48" t="str">
        <f>IF(COUNTA('Ö20-listan'!AD89)&gt;0,'Ö20-listan'!AD89,"")</f>
        <v>Mittbackar (SU)</v>
      </c>
      <c r="C90" s="48" t="str">
        <f>IF(COUNTA('Ö20-listan'!Z89)&gt;0,'Ö20-listan'!Z89,"")</f>
        <v/>
      </c>
      <c r="D90" s="48" t="str">
        <f>IF(COUNTA('Ö20-listan'!AA89)&gt;0,'Ö20-listan'!AA89,"")</f>
        <v/>
      </c>
      <c r="E90" s="48">
        <f>IF(COUNTA('Ö20-listan'!F89)&gt;0,'Ö20-listan'!F89,"")</f>
        <v>29</v>
      </c>
      <c r="F90" s="62" t="str">
        <f>IF(COUNTA('Ö20-listan'!AT89)&gt;0,'Ö20-listan'!AT89,"")</f>
        <v xml:space="preserve">29 Milosev [playerid=152852214] Oförglömlig - Oförglömlig - ? - Enastående [Snabb] </v>
      </c>
      <c r="H90" s="12" t="str">
        <f>IF(COUNTA('Ö20-listan'!A89)&gt;0,VLOOKUP(A90,'Lookup and tables'!$A$2:$D$7,4,FALSE),"")</f>
        <v>[b]Försvarare[/b][br][i]Ålder Efternamn [SpelarID] Försvar - SU - Ytter - Framspel [Specialitet] Fasta[/i][br]</v>
      </c>
    </row>
    <row r="91" spans="1:8">
      <c r="A91" s="48" t="str">
        <f>IF(COUNTA('Ö20-listan'!A90)&gt;0,'Ö20-listan'!A90,"")</f>
        <v>Försvarare</v>
      </c>
      <c r="B91" s="48" t="str">
        <f>IF(COUNTA('Ö20-listan'!AD90)&gt;0,'Ö20-listan'!AD90,"")</f>
        <v>Mittbackar (Normala)</v>
      </c>
      <c r="C91" s="48" t="str">
        <f>IF(COUNTA('Ö20-listan'!Z90)&gt;0,'Ö20-listan'!Z90,"")</f>
        <v/>
      </c>
      <c r="D91" s="48" t="str">
        <f>IF(COUNTA('Ö20-listan'!AA90)&gt;0,'Ö20-listan'!AA90,"")</f>
        <v/>
      </c>
      <c r="E91" s="48">
        <f>IF(COUNTA('Ö20-listan'!F90)&gt;0,'Ö20-listan'!F90,"")</f>
        <v>26</v>
      </c>
      <c r="F91" s="62" t="str">
        <f>IF(COUNTA('Ö20-listan'!AT90)&gt;0,'Ö20-listan'!AT90,"")</f>
        <v>26 Månsson [playerid=185778170] Titanisk - Fenomenal - Bra - Enastående</v>
      </c>
      <c r="H91" s="12" t="str">
        <f>IF(COUNTA('Ö20-listan'!A90)&gt;0,VLOOKUP(A91,'Lookup and tables'!$A$2:$D$7,4,FALSE),"")</f>
        <v>[b]Försvarare[/b][br][i]Ålder Efternamn [SpelarID] Försvar - SU - Ytter - Framspel [Specialitet] Fasta[/i][br]</v>
      </c>
    </row>
    <row r="92" spans="1:8">
      <c r="A92" s="48" t="str">
        <f>IF(COUNTA('Ö20-listan'!A91)&gt;0,'Ö20-listan'!A91,"")</f>
        <v>Försvarare</v>
      </c>
      <c r="B92" s="48" t="str">
        <f>IF(COUNTA('Ö20-listan'!AD91)&gt;0,'Ö20-listan'!AD91,"")</f>
        <v>Mittbackar (SU)</v>
      </c>
      <c r="C92" s="48" t="str">
        <f>IF(COUNTA('Ö20-listan'!Z91)&gt;0,'Ö20-listan'!Z91,"")</f>
        <v/>
      </c>
      <c r="D92" s="48" t="str">
        <f>IF(COUNTA('Ö20-listan'!AA91)&gt;0,'Ö20-listan'!AA91,"")</f>
        <v/>
      </c>
      <c r="E92" s="48">
        <f>IF(COUNTA('Ö20-listan'!F91)&gt;0,'Ö20-listan'!F91,"")</f>
        <v>28</v>
      </c>
      <c r="F92" s="62" t="str">
        <f>IF(COUNTA('Ö20-listan'!AT91)&gt;0,'Ö20-listan'!AT91,"")</f>
        <v>28 Wierzycki [playerid=158326679] Oförglömlig - Gudabenådad - ? - ? [Snabb]  Fasta: Utomjordisk</v>
      </c>
      <c r="H92" s="12" t="str">
        <f>IF(COUNTA('Ö20-listan'!A91)&gt;0,VLOOKUP(A92,'Lookup and tables'!$A$2:$D$7,4,FALSE),"")</f>
        <v>[b]Försvarare[/b][br][i]Ålder Efternamn [SpelarID] Försvar - SU - Ytter - Framspel [Specialitet] Fasta[/i][br]</v>
      </c>
    </row>
    <row r="93" spans="1:8">
      <c r="A93" s="48" t="str">
        <f>IF(COUNTA('Ö20-listan'!A92)&gt;0,'Ö20-listan'!A92,"")</f>
        <v>Försvarare</v>
      </c>
      <c r="B93" s="48" t="str">
        <f>IF(COUNTA('Ö20-listan'!AD92)&gt;0,'Ö20-listan'!AD92,"")</f>
        <v>Mittbackar (SU)</v>
      </c>
      <c r="C93" s="48" t="str">
        <f>IF(COUNTA('Ö20-listan'!Z92)&gt;0,'Ö20-listan'!Z92,"")</f>
        <v/>
      </c>
      <c r="D93" s="48" t="str">
        <f>IF(COUNTA('Ö20-listan'!AA92)&gt;0,'Ö20-listan'!AA92,"")</f>
        <v/>
      </c>
      <c r="E93" s="48">
        <f>IF(COUNTA('Ö20-listan'!F92)&gt;0,'Ö20-listan'!F92,"")</f>
        <v>29</v>
      </c>
      <c r="F93" s="62" t="str">
        <f>IF(COUNTA('Ö20-listan'!AT92)&gt;0,'Ö20-listan'!AT92,"")</f>
        <v xml:space="preserve">29 Stavropoulos [playerid=145068893] Övernaturlig - Oförglömlig - ? - ? [Kraftfull] </v>
      </c>
      <c r="H93" s="12" t="str">
        <f>IF(COUNTA('Ö20-listan'!A92)&gt;0,VLOOKUP(A93,'Lookup and tables'!$A$2:$D$7,4,FALSE),"")</f>
        <v>[b]Försvarare[/b][br][i]Ålder Efternamn [SpelarID] Försvar - SU - Ytter - Framspel [Specialitet] Fasta[/i][br]</v>
      </c>
    </row>
    <row r="94" spans="1:8">
      <c r="A94" s="48" t="str">
        <f>IF(COUNTA('Ö20-listan'!A93)&gt;0,'Ö20-listan'!A93,"")</f>
        <v>Försvarare</v>
      </c>
      <c r="B94" s="48" t="str">
        <f>IF(COUNTA('Ö20-listan'!AD93)&gt;0,'Ö20-listan'!AD93,"")</f>
        <v>Ytterbackar</v>
      </c>
      <c r="C94" s="48" t="str">
        <f>IF(COUNTA('Ö20-listan'!Z93)&gt;0,'Ö20-listan'!Z93,"")</f>
        <v>Extra koll</v>
      </c>
      <c r="D94" s="48" t="str">
        <f>IF(COUNTA('Ö20-listan'!AA93)&gt;0,'Ö20-listan'!AA93,"")</f>
        <v/>
      </c>
      <c r="E94" s="48">
        <f>IF(COUNTA('Ö20-listan'!F93)&gt;0,'Ö20-listan'!F93,"")</f>
        <v>28</v>
      </c>
      <c r="F94" s="62" t="str">
        <f>IF(COUNTA('Ö20-listan'!AT93)&gt;0,'Ö20-listan'!AT93,"")</f>
        <v>[b]28 Jespersson [playerid=158631608] Himmelsk - Enastående - Utomjordisk - Enastående[/b]</v>
      </c>
      <c r="H94" s="12" t="str">
        <f>IF(COUNTA('Ö20-listan'!A93)&gt;0,VLOOKUP(A94,'Lookup and tables'!$A$2:$D$7,4,FALSE),"")</f>
        <v>[b]Försvarare[/b][br][i]Ålder Efternamn [SpelarID] Försvar - SU - Ytter - Framspel [Specialitet] Fasta[/i][br]</v>
      </c>
    </row>
    <row r="95" spans="1:8">
      <c r="A95" s="48" t="str">
        <f>IF(COUNTA('Ö20-listan'!A94)&gt;0,'Ö20-listan'!A94,"")</f>
        <v/>
      </c>
      <c r="B95" s="48" t="str">
        <f>IF(COUNTA('Ö20-listan'!AD94)&gt;0,'Ö20-listan'!AD94,"")</f>
        <v>Mittbackar (SU)</v>
      </c>
      <c r="C95" s="48" t="str">
        <f>IF(COUNTA('Ö20-listan'!Z94)&gt;0,'Ö20-listan'!Z94,"")</f>
        <v/>
      </c>
      <c r="D95" s="48" t="str">
        <f>IF(COUNTA('Ö20-listan'!AA94)&gt;0,'Ö20-listan'!AA94,"")</f>
        <v/>
      </c>
      <c r="E95" s="48">
        <f>IF(COUNTA('Ö20-listan'!F94)&gt;0,'Ö20-listan'!F94,"")</f>
        <v>25</v>
      </c>
      <c r="F95" s="62" t="str">
        <f>IF(COUNTA('Ö20-listan'!AT94)&gt;0,'Ö20-listan'!AT94,"")</f>
        <v xml:space="preserve">25 </v>
      </c>
      <c r="H95" s="12" t="str">
        <f>IF(COUNTA('Ö20-listan'!A94)&gt;0,VLOOKUP(A95,'Lookup and tables'!$A$2:$D$7,4,FALSE),"")</f>
        <v/>
      </c>
    </row>
    <row r="96" spans="1:8">
      <c r="A96" s="48" t="str">
        <f>IF(COUNTA('Ö20-listan'!A95)&gt;0,'Ö20-listan'!A95,"")</f>
        <v>Försvarare</v>
      </c>
      <c r="B96" s="48" t="str">
        <f>IF(COUNTA('Ö20-listan'!AD95)&gt;0,'Ö20-listan'!AD95,"")</f>
        <v>Mittbackar (Normala)</v>
      </c>
      <c r="C96" s="48" t="str">
        <f>IF(COUNTA('Ö20-listan'!Z95)&gt;0,'Ö20-listan'!Z95,"")</f>
        <v/>
      </c>
      <c r="D96" s="48" t="str">
        <f>IF(COUNTA('Ö20-listan'!AA95)&gt;0,'Ö20-listan'!AA95,"")</f>
        <v/>
      </c>
      <c r="E96" s="48">
        <f>IF(COUNTA('Ö20-listan'!F95)&gt;0,'Ö20-listan'!F95,"")</f>
        <v>26</v>
      </c>
      <c r="F96" s="62" t="str">
        <f>IF(COUNTA('Ö20-listan'!AT95)&gt;0,'Ö20-listan'!AT95,"")</f>
        <v>26 Hansson [playerid=193403107] Titanisk - Ypperlig - ? - Ypperlig</v>
      </c>
      <c r="H96" s="12" t="str">
        <f>IF(COUNTA('Ö20-listan'!A95)&gt;0,VLOOKUP(A96,'Lookup and tables'!$A$2:$D$7,4,FALSE),"")</f>
        <v>[b]Försvarare[/b][br][i]Ålder Efternamn [SpelarID] Försvar - SU - Ytter - Framspel [Specialitet] Fasta[/i][br]</v>
      </c>
    </row>
    <row r="97" spans="1:8">
      <c r="A97" s="48" t="str">
        <f>IF(COUNTA('Ö20-listan'!A96)&gt;0,'Ö20-listan'!A96,"")</f>
        <v>Försvarare</v>
      </c>
      <c r="B97" s="48" t="str">
        <f>IF(COUNTA('Ö20-listan'!AD96)&gt;0,'Ö20-listan'!AD96,"")</f>
        <v>Mittbackar (SU)</v>
      </c>
      <c r="C97" s="48" t="str">
        <f>IF(COUNTA('Ö20-listan'!Z96)&gt;0,'Ö20-listan'!Z96,"")</f>
        <v/>
      </c>
      <c r="D97" s="48" t="str">
        <f>IF(COUNTA('Ö20-listan'!AA96)&gt;0,'Ö20-listan'!AA96,"")</f>
        <v/>
      </c>
      <c r="E97" s="48">
        <f>IF(COUNTA('Ö20-listan'!F96)&gt;0,'Ö20-listan'!F96,"")</f>
        <v>26</v>
      </c>
      <c r="F97" s="62" t="str">
        <f>IF(COUNTA('Ö20-listan'!AT96)&gt;0,'Ö20-listan'!AT96,"")</f>
        <v>26 Falmar [playerid=203971700] Oförglömlig - Övernaturlig - Ypperlig - Ypperlig</v>
      </c>
      <c r="H97" s="12" t="str">
        <f>IF(COUNTA('Ö20-listan'!A96)&gt;0,VLOOKUP(A97,'Lookup and tables'!$A$2:$D$7,4,FALSE),"")</f>
        <v>[b]Försvarare[/b][br][i]Ålder Efternamn [SpelarID] Försvar - SU - Ytter - Framspel [Specialitet] Fasta[/i][br]</v>
      </c>
    </row>
    <row r="98" spans="1:8">
      <c r="A98" s="48" t="str">
        <f>IF(COUNTA('Ö20-listan'!A97)&gt;0,'Ö20-listan'!A97,"")</f>
        <v>Försvarare</v>
      </c>
      <c r="B98" s="48" t="str">
        <f>IF(COUNTA('Ö20-listan'!AD97)&gt;0,'Ö20-listan'!AD97,"")</f>
        <v>Fasta specialister</v>
      </c>
      <c r="C98" s="48" t="str">
        <f>IF(COUNTA('Ö20-listan'!Z97)&gt;0,'Ö20-listan'!Z97,"")</f>
        <v/>
      </c>
      <c r="D98" s="48" t="str">
        <f>IF(COUNTA('Ö20-listan'!AA97)&gt;0,'Ö20-listan'!AA97,"")</f>
        <v/>
      </c>
      <c r="E98" s="48">
        <f>IF(COUNTA('Ö20-listan'!F97)&gt;0,'Ö20-listan'!F97,"")</f>
        <v>32</v>
      </c>
      <c r="F98" s="62" t="str">
        <f>IF(COUNTA('Ö20-listan'!AT97)&gt;0,'Ö20-listan'!AT97,"")</f>
        <v>32 Nilsson [playerid=95352067] Utomjordisk - ? - ? - Enastående [Teknisk]  Fasta: Gudomlig</v>
      </c>
      <c r="H98" s="12" t="str">
        <f>IF(COUNTA('Ö20-listan'!A97)&gt;0,VLOOKUP(A98,'Lookup and tables'!$A$2:$D$7,4,FALSE),"")</f>
        <v>[b]Försvarare[/b][br][i]Ålder Efternamn [SpelarID] Försvar - SU - Ytter - Framspel [Specialitet] Fasta[/i][br]</v>
      </c>
    </row>
    <row r="99" spans="1:8">
      <c r="A99" s="48" t="str">
        <f>IF(COUNTA('Ö20-listan'!A98)&gt;0,'Ö20-listan'!A98,"")</f>
        <v>Anfallare</v>
      </c>
      <c r="B99" s="48" t="str">
        <f>IF(COUNTA('Ö20-listan'!AD98)&gt;0,'Ö20-listan'!AD98,"")</f>
        <v>Fasta specialister</v>
      </c>
      <c r="C99" s="48" t="str">
        <f>IF(COUNTA('Ö20-listan'!Z98)&gt;0,'Ö20-listan'!Z98,"")</f>
        <v/>
      </c>
      <c r="D99" s="48" t="str">
        <f>IF(COUNTA('Ö20-listan'!AA98)&gt;0,'Ö20-listan'!AA98,"")</f>
        <v/>
      </c>
      <c r="E99" s="48">
        <f>IF(COUNTA('Ö20-listan'!F98)&gt;0,'Ö20-listan'!F98,"")</f>
        <v>33</v>
      </c>
      <c r="F99" s="62" t="str">
        <f>IF(COUNTA('Ö20-listan'!AT98)&gt;0,'Ö20-listan'!AT98,"")</f>
        <v>33 Mathiason [playerid=98955442] Utomjordisk - Ypperlig - Ypperlig [Snabb]  Fasta: Utopisk</v>
      </c>
      <c r="H99" s="12" t="str">
        <f>IF(COUNTA('Ö20-listan'!A98)&gt;0,VLOOKUP(A99,'Lookup and tables'!$A$2:$D$7,4,FALSE),"")</f>
        <v>[b]Anfallare[/b][br][i]Ålder Efternamn [SpelarID] Målgörare - Framspel - Ytter [Specialitet] Fasta[/i][br]</v>
      </c>
    </row>
    <row r="100" spans="1:8">
      <c r="A100" s="48" t="str">
        <f>IF(COUNTA('Ö20-listan'!A99)&gt;0,'Ö20-listan'!A99,"")</f>
        <v>Försvarare</v>
      </c>
      <c r="B100" s="48" t="str">
        <f>IF(COUNTA('Ö20-listan'!AD99)&gt;0,'Ö20-listan'!AD99,"")</f>
        <v>Ytterbackar</v>
      </c>
      <c r="C100" s="48" t="str">
        <f>IF(COUNTA('Ö20-listan'!Z99)&gt;0,'Ö20-listan'!Z99,"")</f>
        <v/>
      </c>
      <c r="D100" s="48" t="str">
        <f>IF(COUNTA('Ö20-listan'!AA99)&gt;0,'Ö20-listan'!AA99,"")</f>
        <v/>
      </c>
      <c r="E100" s="48">
        <f>IF(COUNTA('Ö20-listan'!F99)&gt;0,'Ö20-listan'!F99,"")</f>
        <v>29</v>
      </c>
      <c r="F100" s="62" t="str">
        <f>IF(COUNTA('Ö20-listan'!AT99)&gt;0,'Ö20-listan'!AT99,"")</f>
        <v xml:space="preserve">29 El-Hamden [playerid=151227463] Titanisk - ? - Utomjordisk - ? [Oförutsägbar] </v>
      </c>
      <c r="H100" s="12" t="str">
        <f>IF(COUNTA('Ö20-listan'!A99)&gt;0,VLOOKUP(A100,'Lookup and tables'!$A$2:$D$7,4,FALSE),"")</f>
        <v>[b]Försvarare[/b][br][i]Ålder Efternamn [SpelarID] Försvar - SU - Ytter - Framspel [Specialitet] Fasta[/i][br]</v>
      </c>
    </row>
    <row r="101" spans="1:8">
      <c r="A101" s="48" t="str">
        <f>IF(COUNTA('Ö20-listan'!A100)&gt;0,'Ö20-listan'!A100,"")</f>
        <v>Försvarare</v>
      </c>
      <c r="B101" s="48" t="str">
        <f>IF(COUNTA('Ö20-listan'!AD100)&gt;0,'Ö20-listan'!AD100,"")</f>
        <v>Mittbackar (SU)</v>
      </c>
      <c r="C101" s="48" t="str">
        <f>IF(COUNTA('Ö20-listan'!Z100)&gt;0,'Ö20-listan'!Z100,"")</f>
        <v>Extra koll</v>
      </c>
      <c r="D101" s="48" t="str">
        <f>IF(COUNTA('Ö20-listan'!AA100)&gt;0,'Ö20-listan'!AA100,"")</f>
        <v/>
      </c>
      <c r="E101" s="48">
        <f>IF(COUNTA('Ö20-listan'!F100)&gt;0,'Ö20-listan'!F100,"")</f>
        <v>23</v>
      </c>
      <c r="F101" s="62" t="str">
        <f>IF(COUNTA('Ö20-listan'!AT100)&gt;0,'Ö20-listan'!AT100,"")</f>
        <v>[b]23 Svensson [playerid=230004144] Oförglömlig - Gudabenådad - ? - ?[/b]</v>
      </c>
      <c r="H101" s="12" t="str">
        <f>IF(COUNTA('Ö20-listan'!A100)&gt;0,VLOOKUP(A101,'Lookup and tables'!$A$2:$D$7,4,FALSE),"")</f>
        <v>[b]Försvarare[/b][br][i]Ålder Efternamn [SpelarID] Försvar - SU - Ytter - Framspel [Specialitet] Fasta[/i][br]</v>
      </c>
    </row>
    <row r="102" spans="1:8">
      <c r="A102" s="48" t="str">
        <f>IF(COUNTA('Ö20-listan'!A101)&gt;0,'Ö20-listan'!A101,"")</f>
        <v>Försvarare</v>
      </c>
      <c r="B102" s="48" t="str">
        <f>IF(COUNTA('Ö20-listan'!AD101)&gt;0,'Ö20-listan'!AD101,"")</f>
        <v>Mittbackar (Normala)</v>
      </c>
      <c r="C102" s="48" t="str">
        <f>IF(COUNTA('Ö20-listan'!Z101)&gt;0,'Ö20-listan'!Z101,"")</f>
        <v/>
      </c>
      <c r="D102" s="48" t="str">
        <f>IF(COUNTA('Ö20-listan'!AA101)&gt;0,'Ö20-listan'!AA101,"")</f>
        <v/>
      </c>
      <c r="E102" s="48">
        <f>IF(COUNTA('Ö20-listan'!F101)&gt;0,'Ö20-listan'!F101,"")</f>
        <v>21</v>
      </c>
      <c r="F102" s="62" t="str">
        <f>IF(COUNTA('Ö20-listan'!AT101)&gt;0,'Ö20-listan'!AT101,"")</f>
        <v>21 Antonsson [playerid=233124711] Himmelsk - Hyfsad - ? - Bra [Snabb]  Fasta: Enastående</v>
      </c>
      <c r="H102" s="12" t="str">
        <f>IF(COUNTA('Ö20-listan'!A101)&gt;0,VLOOKUP(A102,'Lookup and tables'!$A$2:$D$7,4,FALSE),"")</f>
        <v>[b]Försvarare[/b][br][i]Ålder Efternamn [SpelarID] Försvar - SU - Ytter - Framspel [Specialitet] Fasta[/i][br]</v>
      </c>
    </row>
    <row r="103" spans="1:8">
      <c r="A103" s="48" t="str">
        <f>IF(COUNTA('Ö20-listan'!A102)&gt;0,'Ö20-listan'!A102,"")</f>
        <v>Försvarare</v>
      </c>
      <c r="B103" s="48" t="str">
        <f>IF(COUNTA('Ö20-listan'!AD102)&gt;0,'Ö20-listan'!AD102,"")</f>
        <v>Ytterbackar</v>
      </c>
      <c r="C103" s="48" t="str">
        <f>IF(COUNTA('Ö20-listan'!Z102)&gt;0,'Ö20-listan'!Z102,"")</f>
        <v>Extra koll</v>
      </c>
      <c r="D103" s="48" t="str">
        <f>IF(COUNTA('Ö20-listan'!AA102)&gt;0,'Ö20-listan'!AA102,"")</f>
        <v/>
      </c>
      <c r="E103" s="48">
        <f>IF(COUNTA('Ö20-listan'!F102)&gt;0,'Ö20-listan'!F102,"")</f>
        <v>23</v>
      </c>
      <c r="F103" s="62" t="str">
        <f>IF(COUNTA('Ö20-listan'!AT102)&gt;0,'Ö20-listan'!AT102,"")</f>
        <v>[b]23 Rodskog [playerid=209814032] Övernaturlig - Ypperlig - Övernaturlig - ? Fasta: Utopisk[/b]</v>
      </c>
      <c r="H103" s="12" t="str">
        <f>IF(COUNTA('Ö20-listan'!A102)&gt;0,VLOOKUP(A103,'Lookup and tables'!$A$2:$D$7,4,FALSE),"")</f>
        <v>[b]Försvarare[/b][br][i]Ålder Efternamn [SpelarID] Försvar - SU - Ytter - Framspel [Specialitet] Fasta[/i][br]</v>
      </c>
    </row>
    <row r="104" spans="1:8">
      <c r="A104" s="48" t="str">
        <f>IF(COUNTA('Ö20-listan'!A103)&gt;0,'Ö20-listan'!A103,"")</f>
        <v>Försvarare</v>
      </c>
      <c r="B104" s="48" t="str">
        <f>IF(COUNTA('Ö20-listan'!AD103)&gt;0,'Ö20-listan'!AD103,"")</f>
        <v>Mittbackar (Kontring)</v>
      </c>
      <c r="C104" s="48" t="str">
        <f>IF(COUNTA('Ö20-listan'!Z103)&gt;0,'Ö20-listan'!Z103,"")</f>
        <v/>
      </c>
      <c r="D104" s="48" t="str">
        <f>IF(COUNTA('Ö20-listan'!AA103)&gt;0,'Ö20-listan'!AA103,"")</f>
        <v/>
      </c>
      <c r="E104" s="48">
        <f>IF(COUNTA('Ö20-listan'!F103)&gt;0,'Ö20-listan'!F103,"")</f>
        <v>24</v>
      </c>
      <c r="F104" s="62" t="str">
        <f>IF(COUNTA('Ö20-listan'!AT103)&gt;0,'Ö20-listan'!AT103,"")</f>
        <v xml:space="preserve">24 Tillflod [playerid=194795379] Himmelsk - Hyfsad - ? - Fenomenal [Snabb] </v>
      </c>
      <c r="H104" s="12" t="str">
        <f>IF(COUNTA('Ö20-listan'!A103)&gt;0,VLOOKUP(A104,'Lookup and tables'!$A$2:$D$7,4,FALSE),"")</f>
        <v>[b]Försvarare[/b][br][i]Ålder Efternamn [SpelarID] Försvar - SU - Ytter - Framspel [Specialitet] Fasta[/i][br]</v>
      </c>
    </row>
    <row r="105" spans="1:8">
      <c r="A105" s="48" t="str">
        <f>IF(COUNTA('Ö20-listan'!A104)&gt;0,'Ö20-listan'!A104,"")</f>
        <v>Försvarare</v>
      </c>
      <c r="B105" s="48" t="str">
        <f>IF(COUNTA('Ö20-listan'!AD104)&gt;0,'Ö20-listan'!AD104,"")</f>
        <v>Mittbackar (Normala)</v>
      </c>
      <c r="C105" s="48" t="str">
        <f>IF(COUNTA('Ö20-listan'!Z104)&gt;0,'Ö20-listan'!Z104,"")</f>
        <v/>
      </c>
      <c r="D105" s="48" t="str">
        <f>IF(COUNTA('Ö20-listan'!AA104)&gt;0,'Ö20-listan'!AA104,"")</f>
        <v/>
      </c>
      <c r="E105" s="48">
        <f>IF(COUNTA('Ö20-listan'!F104)&gt;0,'Ö20-listan'!F104,"")</f>
        <v>21</v>
      </c>
      <c r="F105" s="62" t="e">
        <f>IF(COUNTA('Ö20-listan'!AT104)&gt;0,'Ö20-listan'!AT104,"")</f>
        <v>#REF!</v>
      </c>
      <c r="H105" s="12" t="str">
        <f>IF(COUNTA('Ö20-listan'!A104)&gt;0,VLOOKUP(A105,'Lookup and tables'!$A$2:$D$7,4,FALSE),"")</f>
        <v>[b]Försvarare[/b][br][i]Ålder Efternamn [SpelarID] Försvar - SU - Ytter - Framspel [Specialitet] Fasta[/i][br]</v>
      </c>
    </row>
    <row r="106" spans="1:8">
      <c r="A106" s="48" t="str">
        <f>IF(COUNTA('Ö20-listan'!A105)&gt;0,'Ö20-listan'!A105,"")</f>
        <v>Försvarare</v>
      </c>
      <c r="B106" s="48" t="str">
        <f>IF(COUNTA('Ö20-listan'!AD105)&gt;0,'Ö20-listan'!AD105,"")</f>
        <v>Mittbackar (Normala)</v>
      </c>
      <c r="C106" s="48" t="str">
        <f>IF(COUNTA('Ö20-listan'!Z105)&gt;0,'Ö20-listan'!Z105,"")</f>
        <v>Extra koll</v>
      </c>
      <c r="D106" s="48" t="str">
        <f>IF(COUNTA('Ö20-listan'!AA105)&gt;0,'Ö20-listan'!AA105,"")</f>
        <v/>
      </c>
      <c r="E106" s="48">
        <f>IF(COUNTA('Ö20-listan'!F105)&gt;0,'Ö20-listan'!F105,"")</f>
        <v>22</v>
      </c>
      <c r="F106" s="62" t="str">
        <f>IF(COUNTA('Ö20-listan'!AT105)&gt;0,'Ö20-listan'!AT105,"")</f>
        <v>[b]22 Åkerborg [playerid=221526822] Himmelsk - Bra - ? - Ypperlig Fasta: Unik[/b]</v>
      </c>
      <c r="H106" s="12" t="str">
        <f>IF(COUNTA('Ö20-listan'!A105)&gt;0,VLOOKUP(A106,'Lookup and tables'!$A$2:$D$7,4,FALSE),"")</f>
        <v>[b]Försvarare[/b][br][i]Ålder Efternamn [SpelarID] Försvar - SU - Ytter - Framspel [Specialitet] Fasta[/i][br]</v>
      </c>
    </row>
    <row r="107" spans="1:8">
      <c r="A107" s="48" t="str">
        <f>IF(COUNTA('Ö20-listan'!A106)&gt;0,'Ö20-listan'!A106,"")</f>
        <v>Försvarare</v>
      </c>
      <c r="B107" s="48" t="str">
        <f>IF(COUNTA('Ö20-listan'!AD106)&gt;0,'Ö20-listan'!AD106,"")</f>
        <v>Mittbackar (Kontring)</v>
      </c>
      <c r="C107" s="48" t="str">
        <f>IF(COUNTA('Ö20-listan'!Z106)&gt;0,'Ö20-listan'!Z106,"")</f>
        <v/>
      </c>
      <c r="D107" s="48" t="str">
        <f>IF(COUNTA('Ö20-listan'!AA106)&gt;0,'Ö20-listan'!AA106,"")</f>
        <v/>
      </c>
      <c r="E107" s="48">
        <f>IF(COUNTA('Ö20-listan'!F106)&gt;0,'Ö20-listan'!F106,"")</f>
        <v>24</v>
      </c>
      <c r="F107" s="62" t="str">
        <f>IF(COUNTA('Ö20-listan'!AT106)&gt;0,'Ö20-listan'!AT106,"")</f>
        <v>24 Flodström [playerid=223224781] Utomjordisk - Hyfsad - ? - Enastående</v>
      </c>
      <c r="H107" s="12" t="str">
        <f>IF(COUNTA('Ö20-listan'!A106)&gt;0,VLOOKUP(A107,'Lookup and tables'!$A$2:$D$7,4,FALSE),"")</f>
        <v>[b]Försvarare[/b][br][i]Ålder Efternamn [SpelarID] Försvar - SU - Ytter - Framspel [Specialitet] Fasta[/i][br]</v>
      </c>
    </row>
    <row r="108" spans="1:8">
      <c r="A108" s="48" t="str">
        <f>IF(COUNTA('Ö20-listan'!A107)&gt;0,'Ö20-listan'!A107,"")</f>
        <v>Försvarare</v>
      </c>
      <c r="B108" s="48" t="str">
        <f>IF(COUNTA('Ö20-listan'!AD107)&gt;0,'Ö20-listan'!AD107,"")</f>
        <v>Mittbackar (Kontring)</v>
      </c>
      <c r="C108" s="48" t="str">
        <f>IF(COUNTA('Ö20-listan'!Z107)&gt;0,'Ö20-listan'!Z107,"")</f>
        <v/>
      </c>
      <c r="D108" s="48" t="str">
        <f>IF(COUNTA('Ö20-listan'!AA107)&gt;0,'Ö20-listan'!AA107,"")</f>
        <v/>
      </c>
      <c r="E108" s="48">
        <f>IF(COUNTA('Ö20-listan'!F107)&gt;0,'Ö20-listan'!F107,"")</f>
        <v>24</v>
      </c>
      <c r="F108" s="62" t="str">
        <f>IF(COUNTA('Ö20-listan'!AT107)&gt;0,'Ö20-listan'!AT107,"")</f>
        <v>24 Jansson [playerid=224502903] Oförglömlig - Ypperlig - ? - Enastående [Nickskicklig]  Fasta: Titanisk</v>
      </c>
      <c r="H108" s="12" t="str">
        <f>IF(COUNTA('Ö20-listan'!A107)&gt;0,VLOOKUP(A108,'Lookup and tables'!$A$2:$D$7,4,FALSE),"")</f>
        <v>[b]Försvarare[/b][br][i]Ålder Efternamn [SpelarID] Försvar - SU - Ytter - Framspel [Specialitet] Fasta[/i][br]</v>
      </c>
    </row>
    <row r="109" spans="1:8">
      <c r="A109" s="48" t="str">
        <f>IF(COUNTA('Ö20-listan'!A108)&gt;0,'Ö20-listan'!A108,"")</f>
        <v>Försvarare</v>
      </c>
      <c r="B109" s="48" t="str">
        <f>IF(COUNTA('Ö20-listan'!AD108)&gt;0,'Ö20-listan'!AD108,"")</f>
        <v>Ytterbackar</v>
      </c>
      <c r="C109" s="48" t="str">
        <f>IF(COUNTA('Ö20-listan'!Z108)&gt;0,'Ö20-listan'!Z108,"")</f>
        <v/>
      </c>
      <c r="D109" s="48" t="str">
        <f>IF(COUNTA('Ö20-listan'!AA108)&gt;0,'Ö20-listan'!AA108,"")</f>
        <v/>
      </c>
      <c r="E109" s="48">
        <f>IF(COUNTA('Ö20-listan'!F108)&gt;0,'Ö20-listan'!F108,"")</f>
        <v>24</v>
      </c>
      <c r="F109" s="62" t="str">
        <f>IF(COUNTA('Ö20-listan'!AT108)&gt;0,'Ö20-listan'!AT108,"")</f>
        <v xml:space="preserve">24 Vourousis [playerid=223912704] Övernaturlig - ? - Gudabenådad - ? [Kraftfull] </v>
      </c>
      <c r="H109" s="12" t="str">
        <f>IF(COUNTA('Ö20-listan'!A108)&gt;0,VLOOKUP(A109,'Lookup and tables'!$A$2:$D$7,4,FALSE),"")</f>
        <v>[b]Försvarare[/b][br][i]Ålder Efternamn [SpelarID] Försvar - SU - Ytter - Framspel [Specialitet] Fasta[/i][br]</v>
      </c>
    </row>
    <row r="110" spans="1:8">
      <c r="A110" s="48" t="str">
        <f>IF(COUNTA('Ö20-listan'!A109)&gt;0,'Ö20-listan'!A109,"")</f>
        <v>Försvarare</v>
      </c>
      <c r="B110" s="48" t="str">
        <f>IF(COUNTA('Ö20-listan'!AD109)&gt;0,'Ö20-listan'!AD109,"")</f>
        <v>Mittbackar (SU)</v>
      </c>
      <c r="C110" s="48" t="str">
        <f>IF(COUNTA('Ö20-listan'!Z109)&gt;0,'Ö20-listan'!Z109,"")</f>
        <v/>
      </c>
      <c r="D110" s="48" t="str">
        <f>IF(COUNTA('Ö20-listan'!AA109)&gt;0,'Ö20-listan'!AA109,"")</f>
        <v/>
      </c>
      <c r="E110" s="48">
        <f>IF(COUNTA('Ö20-listan'!F109)&gt;0,'Ö20-listan'!F109,"")</f>
        <v>28</v>
      </c>
      <c r="F110" s="62" t="str">
        <f>IF(COUNTA('Ö20-listan'!AT109)&gt;0,'Ö20-listan'!AT109,"")</f>
        <v>28 Börjesson [playerid=159488606] Övernaturlig - Gudabenådad - ? - ? [Kraftfull]  Fasta: Övernaturlig</v>
      </c>
      <c r="H110" s="12" t="str">
        <f>IF(COUNTA('Ö20-listan'!A109)&gt;0,VLOOKUP(A110,'Lookup and tables'!$A$2:$D$7,4,FALSE),"")</f>
        <v>[b]Försvarare[/b][br][i]Ålder Efternamn [SpelarID] Försvar - SU - Ytter - Framspel [Specialitet] Fasta[/i][br]</v>
      </c>
    </row>
    <row r="111" spans="1:8">
      <c r="A111" s="48" t="str">
        <f>IF(COUNTA('Ö20-listan'!A110)&gt;0,'Ö20-listan'!A110,"")</f>
        <v>Försvarare</v>
      </c>
      <c r="B111" s="48" t="str">
        <f>IF(COUNTA('Ö20-listan'!AD110)&gt;0,'Ö20-listan'!AD110,"")</f>
        <v>Ytterbackar</v>
      </c>
      <c r="C111" s="48" t="str">
        <f>IF(COUNTA('Ö20-listan'!Z110)&gt;0,'Ö20-listan'!Z110,"")</f>
        <v/>
      </c>
      <c r="D111" s="48" t="str">
        <f>IF(COUNTA('Ö20-listan'!AA110)&gt;0,'Ö20-listan'!AA110,"")</f>
        <v/>
      </c>
      <c r="E111" s="48">
        <f>IF(COUNTA('Ö20-listan'!F110)&gt;0,'Ö20-listan'!F110,"")</f>
        <v>24</v>
      </c>
      <c r="F111" s="62" t="str">
        <f>IF(COUNTA('Ö20-listan'!AT110)&gt;0,'Ö20-listan'!AT110,"")</f>
        <v xml:space="preserve">24 Robinsson [playerid=223483599] Övernaturlig - ? - Enastående - Enastående [Nickskicklig] </v>
      </c>
      <c r="H111" s="12" t="str">
        <f>IF(COUNTA('Ö20-listan'!A110)&gt;0,VLOOKUP(A111,'Lookup and tables'!$A$2:$D$7,4,FALSE),"")</f>
        <v>[b]Försvarare[/b][br][i]Ålder Efternamn [SpelarID] Försvar - SU - Ytter - Framspel [Specialitet] Fasta[/i][br]</v>
      </c>
    </row>
    <row r="112" spans="1:8">
      <c r="A112" s="48" t="str">
        <f>IF(COUNTA('Ö20-listan'!A111)&gt;0,'Ö20-listan'!A111,"")</f>
        <v>Försvarare</v>
      </c>
      <c r="B112" s="48" t="str">
        <f>IF(COUNTA('Ö20-listan'!AD111)&gt;0,'Ö20-listan'!AD111,"")</f>
        <v>Mittbackar (Normala)</v>
      </c>
      <c r="C112" s="48" t="str">
        <f>IF(COUNTA('Ö20-listan'!Z111)&gt;0,'Ö20-listan'!Z111,"")</f>
        <v/>
      </c>
      <c r="D112" s="48" t="str">
        <f>IF(COUNTA('Ö20-listan'!AA111)&gt;0,'Ö20-listan'!AA111,"")</f>
        <v/>
      </c>
      <c r="E112" s="48">
        <f>IF(COUNTA('Ö20-listan'!F111)&gt;0,'Ö20-listan'!F111,"")</f>
        <v>24</v>
      </c>
      <c r="F112" s="62" t="str">
        <f>IF(COUNTA('Ö20-listan'!AT111)&gt;0,'Ö20-listan'!AT111,"")</f>
        <v>24 Lewing [playerid=222098941] Himmelsk - Enastående - Ypperlig - Dålig Fasta: Ypperlig</v>
      </c>
      <c r="H112" s="12" t="str">
        <f>IF(COUNTA('Ö20-listan'!A111)&gt;0,VLOOKUP(A112,'Lookup and tables'!$A$2:$D$7,4,FALSE),"")</f>
        <v>[b]Försvarare[/b][br][i]Ålder Efternamn [SpelarID] Försvar - SU - Ytter - Framspel [Specialitet] Fasta[/i][br]</v>
      </c>
    </row>
    <row r="113" spans="1:8">
      <c r="A113" s="48" t="str">
        <f>IF(COUNTA('Ö20-listan'!A112)&gt;0,'Ö20-listan'!A112,"")</f>
        <v>Försvarare</v>
      </c>
      <c r="B113" s="48" t="str">
        <f>IF(COUNTA('Ö20-listan'!AD112)&gt;0,'Ö20-listan'!AD112,"")</f>
        <v>Mittbackar (SU)</v>
      </c>
      <c r="C113" s="48" t="str">
        <f>IF(COUNTA('Ö20-listan'!Z112)&gt;0,'Ö20-listan'!Z112,"")</f>
        <v/>
      </c>
      <c r="D113" s="48" t="str">
        <f>IF(COUNTA('Ö20-listan'!AA112)&gt;0,'Ö20-listan'!AA112,"")</f>
        <v/>
      </c>
      <c r="E113" s="48">
        <f>IF(COUNTA('Ö20-listan'!F112)&gt;0,'Ö20-listan'!F112,"")</f>
        <v>25</v>
      </c>
      <c r="F113" s="62" t="str">
        <f>IF(COUNTA('Ö20-listan'!AT112)&gt;0,'Ö20-listan'!AT112,"")</f>
        <v>25 Ovesson [playerid=197426642] Gudabenådad - Titanisk - ? - ?</v>
      </c>
      <c r="H113" s="12" t="str">
        <f>IF(COUNTA('Ö20-listan'!A112)&gt;0,VLOOKUP(A113,'Lookup and tables'!$A$2:$D$7,4,FALSE),"")</f>
        <v>[b]Försvarare[/b][br][i]Ålder Efternamn [SpelarID] Försvar - SU - Ytter - Framspel [Specialitet] Fasta[/i][br]</v>
      </c>
    </row>
    <row r="114" spans="1:8">
      <c r="A114" s="48" t="str">
        <f>IF(COUNTA('Ö20-listan'!A113)&gt;0,'Ö20-listan'!A113,"")</f>
        <v>Försvarare</v>
      </c>
      <c r="B114" s="48" t="str">
        <f>IF(COUNTA('Ö20-listan'!AD113)&gt;0,'Ö20-listan'!AD113,"")</f>
        <v>Mittbackar (Normala)</v>
      </c>
      <c r="C114" s="48" t="str">
        <f>IF(COUNTA('Ö20-listan'!Z113)&gt;0,'Ö20-listan'!Z113,"")</f>
        <v/>
      </c>
      <c r="D114" s="48" t="str">
        <f>IF(COUNTA('Ö20-listan'!AA113)&gt;0,'Ö20-listan'!AA113,"")</f>
        <v/>
      </c>
      <c r="E114" s="48">
        <f>IF(COUNTA('Ö20-listan'!F113)&gt;0,'Ö20-listan'!F113,"")</f>
        <v>26</v>
      </c>
      <c r="F114" s="62" t="str">
        <f>IF(COUNTA('Ö20-listan'!AT113)&gt;0,'Ö20-listan'!AT113,"")</f>
        <v xml:space="preserve">26 Wickstad [playerid=203581187] Himmelsk - Fenomenal - Legendarisk - Ypperlig [Kraftfull] </v>
      </c>
      <c r="H114" s="12" t="str">
        <f>IF(COUNTA('Ö20-listan'!A113)&gt;0,VLOOKUP(A114,'Lookup and tables'!$A$2:$D$7,4,FALSE),"")</f>
        <v>[b]Försvarare[/b][br][i]Ålder Efternamn [SpelarID] Försvar - SU - Ytter - Framspel [Specialitet] Fasta[/i][br]</v>
      </c>
    </row>
    <row r="115" spans="1:8">
      <c r="A115" s="48" t="str">
        <f>IF(COUNTA('Ö20-listan'!A114)&gt;0,'Ö20-listan'!A114,"")</f>
        <v>Försvarare</v>
      </c>
      <c r="B115" s="48" t="str">
        <f>IF(COUNTA('Ö20-listan'!AD114)&gt;0,'Ö20-listan'!AD114,"")</f>
        <v>Ytterbackar</v>
      </c>
      <c r="C115" s="48" t="str">
        <f>IF(COUNTA('Ö20-listan'!Z114)&gt;0,'Ö20-listan'!Z114,"")</f>
        <v/>
      </c>
      <c r="D115" s="48" t="str">
        <f>IF(COUNTA('Ö20-listan'!AA114)&gt;0,'Ö20-listan'!AA114,"")</f>
        <v/>
      </c>
      <c r="E115" s="48">
        <f>IF(COUNTA('Ö20-listan'!F114)&gt;0,'Ö20-listan'!F114,"")</f>
        <v>26</v>
      </c>
      <c r="F115" s="62" t="str">
        <f>IF(COUNTA('Ö20-listan'!AT114)&gt;0,'Ö20-listan'!AT114,"")</f>
        <v xml:space="preserve">26 Adellius [playerid=191485079] Gudabenådad - Ypperlig - Övernaturlig - ? [Teknisk] </v>
      </c>
      <c r="H115" s="12" t="str">
        <f>IF(COUNTA('Ö20-listan'!A114)&gt;0,VLOOKUP(A115,'Lookup and tables'!$A$2:$D$7,4,FALSE),"")</f>
        <v>[b]Försvarare[/b][br][i]Ålder Efternamn [SpelarID] Försvar - SU - Ytter - Framspel [Specialitet] Fasta[/i][br]</v>
      </c>
    </row>
    <row r="116" spans="1:8">
      <c r="A116" s="48" t="str">
        <f>IF(COUNTA('Ö20-listan'!A115)&gt;0,'Ö20-listan'!A115,"")</f>
        <v>Försvarare</v>
      </c>
      <c r="B116" s="48" t="str">
        <f>IF(COUNTA('Ö20-listan'!AD115)&gt;0,'Ö20-listan'!AD115,"")</f>
        <v>Mittbackar (Normala)</v>
      </c>
      <c r="C116" s="48" t="str">
        <f>IF(COUNTA('Ö20-listan'!Z115)&gt;0,'Ö20-listan'!Z115,"")</f>
        <v/>
      </c>
      <c r="D116" s="48" t="str">
        <f>IF(COUNTA('Ö20-listan'!AA115)&gt;0,'Ö20-listan'!AA115,"")</f>
        <v/>
      </c>
      <c r="E116" s="48">
        <f>IF(COUNTA('Ö20-listan'!F115)&gt;0,'Ö20-listan'!F115,"")</f>
        <v>22</v>
      </c>
      <c r="F116" s="62" t="str">
        <f>IF(COUNTA('Ö20-listan'!AT115)&gt;0,'Ö20-listan'!AT115,"")</f>
        <v xml:space="preserve">22 Igelner [playerid=248333478] Titanisk - Bra - Hyfsad - Hyfsad [Teknisk] </v>
      </c>
      <c r="H116" s="12" t="str">
        <f>IF(COUNTA('Ö20-listan'!A115)&gt;0,VLOOKUP(A116,'Lookup and tables'!$A$2:$D$7,4,FALSE),"")</f>
        <v>[b]Försvarare[/b][br][i]Ålder Efternamn [SpelarID] Försvar - SU - Ytter - Framspel [Specialitet] Fasta[/i][br]</v>
      </c>
    </row>
    <row r="117" spans="1:8">
      <c r="A117" s="48" t="str">
        <f>IF(COUNTA('Ö20-listan'!A116)&gt;0,'Ö20-listan'!A116,"")</f>
        <v>Försvarare</v>
      </c>
      <c r="B117" s="48" t="str">
        <f>IF(COUNTA('Ö20-listan'!AD116)&gt;0,'Ö20-listan'!AD116,"")</f>
        <v>Mittbackar (SU)</v>
      </c>
      <c r="C117" s="48" t="str">
        <f>IF(COUNTA('Ö20-listan'!Z116)&gt;0,'Ö20-listan'!Z116,"")</f>
        <v/>
      </c>
      <c r="D117" s="48" t="str">
        <f>IF(COUNTA('Ö20-listan'!AA116)&gt;0,'Ö20-listan'!AA116,"")</f>
        <v/>
      </c>
      <c r="E117" s="48">
        <f>IF(COUNTA('Ö20-listan'!F116)&gt;0,'Ö20-listan'!F116,"")</f>
        <v>26</v>
      </c>
      <c r="F117" s="62" t="str">
        <f>IF(COUNTA('Ö20-listan'!AT116)&gt;0,'Ö20-listan'!AT116,"")</f>
        <v xml:space="preserve">26 Hultmo [playerid=201842793] Oförglömlig - Gudabenådad - ? - ? [Snabb] </v>
      </c>
      <c r="H117" s="12" t="str">
        <f>IF(COUNTA('Ö20-listan'!A116)&gt;0,VLOOKUP(A117,'Lookup and tables'!$A$2:$D$7,4,FALSE),"")</f>
        <v>[b]Försvarare[/b][br][i]Ålder Efternamn [SpelarID] Försvar - SU - Ytter - Framspel [Specialitet] Fasta[/i][br]</v>
      </c>
    </row>
    <row r="118" spans="1:8">
      <c r="A118" s="48" t="str">
        <f>IF(COUNTA('Ö20-listan'!A117)&gt;0,'Ö20-listan'!A117,"")</f>
        <v>Försvarare</v>
      </c>
      <c r="B118" s="48" t="str">
        <f>IF(COUNTA('Ö20-listan'!AD117)&gt;0,'Ö20-listan'!AD117,"")</f>
        <v>Mittbackar (Normala)</v>
      </c>
      <c r="C118" s="48" t="str">
        <f>IF(COUNTA('Ö20-listan'!Z117)&gt;0,'Ö20-listan'!Z117,"")</f>
        <v/>
      </c>
      <c r="D118" s="48" t="str">
        <f>IF(COUNTA('Ö20-listan'!AA117)&gt;0,'Ö20-listan'!AA117,"")</f>
        <v/>
      </c>
      <c r="E118" s="48">
        <f>IF(COUNTA('Ö20-listan'!F117)&gt;0,'Ö20-listan'!F117,"")</f>
        <v>23</v>
      </c>
      <c r="F118" s="62" t="str">
        <f>IF(COUNTA('Ö20-listan'!AT117)&gt;0,'Ö20-listan'!AT117,"")</f>
        <v>23 Svensson [playerid=234696271] Titanisk - Bra - Enastående - Bra</v>
      </c>
      <c r="H118" s="12" t="str">
        <f>IF(COUNTA('Ö20-listan'!A117)&gt;0,VLOOKUP(A118,'Lookup and tables'!$A$2:$D$7,4,FALSE),"")</f>
        <v>[b]Försvarare[/b][br][i]Ålder Efternamn [SpelarID] Försvar - SU - Ytter - Framspel [Specialitet] Fasta[/i][br]</v>
      </c>
    </row>
    <row r="119" spans="1:8">
      <c r="A119" s="48" t="str">
        <f>IF(COUNTA('Ö20-listan'!A118)&gt;0,'Ö20-listan'!A118,"")</f>
        <v>Försvarare</v>
      </c>
      <c r="B119" s="48" t="str">
        <f>IF(COUNTA('Ö20-listan'!AD118)&gt;0,'Ö20-listan'!AD118,"")</f>
        <v>Mittbackar (Normala)</v>
      </c>
      <c r="C119" s="48" t="str">
        <f>IF(COUNTA('Ö20-listan'!Z118)&gt;0,'Ö20-listan'!Z118,"")</f>
        <v/>
      </c>
      <c r="D119" s="48" t="str">
        <f>IF(COUNTA('Ö20-listan'!AA118)&gt;0,'Ö20-listan'!AA118,"")</f>
        <v/>
      </c>
      <c r="E119" s="48">
        <f>IF(COUNTA('Ö20-listan'!F118)&gt;0,'Ö20-listan'!F118,"")</f>
        <v>23</v>
      </c>
      <c r="F119" s="62" t="str">
        <f>IF(COUNTA('Ö20-listan'!AT118)&gt;0,'Ö20-listan'!AT118,"")</f>
        <v xml:space="preserve">23 Zemitans [playerid=228635503] Oförglömlig - Unik - ? - Gudabenådad [Snabb] </v>
      </c>
      <c r="H119" s="12" t="str">
        <f>IF(COUNTA('Ö20-listan'!A118)&gt;0,VLOOKUP(A119,'Lookup and tables'!$A$2:$D$7,4,FALSE),"")</f>
        <v>[b]Försvarare[/b][br][i]Ålder Efternamn [SpelarID] Försvar - SU - Ytter - Framspel [Specialitet] Fasta[/i][br]</v>
      </c>
    </row>
    <row r="120" spans="1:8">
      <c r="A120" s="48" t="str">
        <f>IF(COUNTA('Ö20-listan'!A119)&gt;0,'Ö20-listan'!A119,"")</f>
        <v>Försvarare</v>
      </c>
      <c r="B120" s="48" t="str">
        <f>IF(COUNTA('Ö20-listan'!AD119)&gt;0,'Ö20-listan'!AD119,"")</f>
        <v>Mittbackar (SU)</v>
      </c>
      <c r="C120" s="48" t="str">
        <f>IF(COUNTA('Ö20-listan'!Z119)&gt;0,'Ö20-listan'!Z119,"")</f>
        <v/>
      </c>
      <c r="D120" s="48" t="str">
        <f>IF(COUNTA('Ö20-listan'!AA119)&gt;0,'Ö20-listan'!AA119,"")</f>
        <v/>
      </c>
      <c r="E120" s="48">
        <f>IF(COUNTA('Ö20-listan'!F119)&gt;0,'Ö20-listan'!F119,"")</f>
        <v>24</v>
      </c>
      <c r="F120" s="62" t="str">
        <f>IF(COUNTA('Ö20-listan'!AT119)&gt;0,'Ö20-listan'!AT119,"")</f>
        <v>24 Wickborg [playerid=221215351] Övernaturlig - Gudabenådad - Hyfsad - Ypperlig</v>
      </c>
      <c r="H120" s="12" t="str">
        <f>IF(COUNTA('Ö20-listan'!A119)&gt;0,VLOOKUP(A120,'Lookup and tables'!$A$2:$D$7,4,FALSE),"")</f>
        <v>[b]Försvarare[/b][br][i]Ålder Efternamn [SpelarID] Försvar - SU - Ytter - Framspel [Specialitet] Fasta[/i][br]</v>
      </c>
    </row>
    <row r="121" spans="1:8">
      <c r="A121" s="48" t="str">
        <f>IF(COUNTA('Ö20-listan'!A120)&gt;0,'Ö20-listan'!A120,"")</f>
        <v>Försvarare</v>
      </c>
      <c r="B121" s="48" t="str">
        <f>IF(COUNTA('Ö20-listan'!AD120)&gt;0,'Ö20-listan'!AD120,"")</f>
        <v>Mittbackar (Normala)</v>
      </c>
      <c r="C121" s="48" t="str">
        <f>IF(COUNTA('Ö20-listan'!Z120)&gt;0,'Ö20-listan'!Z120,"")</f>
        <v/>
      </c>
      <c r="D121" s="48" t="str">
        <f>IF(COUNTA('Ö20-listan'!AA120)&gt;0,'Ö20-listan'!AA120,"")</f>
        <v/>
      </c>
      <c r="E121" s="48">
        <f>IF(COUNTA('Ö20-listan'!F120)&gt;0,'Ö20-listan'!F120,"")</f>
        <v>26</v>
      </c>
      <c r="F121" s="62" t="str">
        <f>IF(COUNTA('Ö20-listan'!AT120)&gt;0,'Ö20-listan'!AT120,"")</f>
        <v>26 Frider [playerid=187902190] Himmelsk - Fenomenal - ? - Fenomenal [Oförutsägbar]  Fasta: Gudabenådad</v>
      </c>
      <c r="H121" s="12" t="str">
        <f>IF(COUNTA('Ö20-listan'!A120)&gt;0,VLOOKUP(A121,'Lookup and tables'!$A$2:$D$7,4,FALSE),"")</f>
        <v>[b]Försvarare[/b][br][i]Ålder Efternamn [SpelarID] Försvar - SU - Ytter - Framspel [Specialitet] Fasta[/i][br]</v>
      </c>
    </row>
    <row r="122" spans="1:8">
      <c r="A122" s="48" t="str">
        <f>IF(COUNTA('Ö20-listan'!A121)&gt;0,'Ö20-listan'!A121,"")</f>
        <v>Ytter</v>
      </c>
      <c r="B122" s="48" t="str">
        <f>IF(COUNTA('Ö20-listan'!AD121)&gt;0,'Ö20-listan'!AD121,"")</f>
        <v>Yttrar (SU)</v>
      </c>
      <c r="C122" s="48" t="str">
        <f>IF(COUNTA('Ö20-listan'!Z121)&gt;0,'Ö20-listan'!Z121,"")</f>
        <v/>
      </c>
      <c r="D122" s="48" t="str">
        <f>IF(COUNTA('Ö20-listan'!AA121)&gt;0,'Ö20-listan'!AA121,"")</f>
        <v/>
      </c>
      <c r="E122" s="48">
        <f>IF(COUNTA('Ö20-listan'!F121)&gt;0,'Ö20-listan'!F121,"")</f>
        <v>26</v>
      </c>
      <c r="F122" s="62" t="str">
        <f>IF(COUNTA('Ö20-listan'!AT121)&gt;0,'Ö20-listan'!AT121,"")</f>
        <v>26 Fransson [playerid=189294803] Bra - Dålig - Enastående - ? Fasta: Utomjordisk</v>
      </c>
      <c r="H122" s="12" t="str">
        <f>IF(COUNTA('Ö20-listan'!A121)&gt;0,VLOOKUP(A122,'Lookup and tables'!$A$2:$D$7,4,FALSE),"")</f>
        <v>[b]Yttrar[/b][br][i]Ålder Efternamn [SpelarID] Ytter - Ytter - Framspel - Försvar [Specialitet] Fasta[/i][br]</v>
      </c>
    </row>
    <row r="123" spans="1:8">
      <c r="A123" s="48" t="str">
        <f>IF(COUNTA('Ö20-listan'!A122)&gt;0,'Ö20-listan'!A122,"")</f>
        <v/>
      </c>
      <c r="B123" s="48" t="str">
        <f>IF(COUNTA('Ö20-listan'!AD122)&gt;0,'Ö20-listan'!AD122,"")</f>
        <v>Yttrar (SU)</v>
      </c>
      <c r="C123" s="48" t="str">
        <f>IF(COUNTA('Ö20-listan'!Z122)&gt;0,'Ö20-listan'!Z122,"")</f>
        <v/>
      </c>
      <c r="D123" s="48" t="str">
        <f>IF(COUNTA('Ö20-listan'!AA122)&gt;0,'Ö20-listan'!AA122,"")</f>
        <v/>
      </c>
      <c r="E123" s="48">
        <f>IF(COUNTA('Ö20-listan'!F122)&gt;0,'Ö20-listan'!F122,"")</f>
        <v>29</v>
      </c>
      <c r="F123" s="62" t="str">
        <f>IF(COUNTA('Ö20-listan'!AT122)&gt;0,'Ö20-listan'!AT122,"")</f>
        <v xml:space="preserve">29  [playerid=127963453] </v>
      </c>
      <c r="H123" s="12" t="str">
        <f>IF(COUNTA('Ö20-listan'!A122)&gt;0,VLOOKUP(A123,'Lookup and tables'!$A$2:$D$7,4,FALSE),"")</f>
        <v/>
      </c>
    </row>
    <row r="124" spans="1:8">
      <c r="A124" s="48" t="str">
        <f>IF(COUNTA('Ö20-listan'!A123)&gt;0,'Ö20-listan'!A123,"")</f>
        <v>Ytter</v>
      </c>
      <c r="B124" s="48" t="str">
        <f>IF(COUNTA('Ö20-listan'!AD123)&gt;0,'Ö20-listan'!AD123,"")</f>
        <v>Yttrar (Offensiva)</v>
      </c>
      <c r="C124" s="48" t="str">
        <f>IF(COUNTA('Ö20-listan'!Z123)&gt;0,'Ö20-listan'!Z123,"")</f>
        <v/>
      </c>
      <c r="D124" s="48" t="str">
        <f>IF(COUNTA('Ö20-listan'!AA123)&gt;0,'Ö20-listan'!AA123,"")</f>
        <v/>
      </c>
      <c r="E124" s="48">
        <f>IF(COUNTA('Ö20-listan'!F123)&gt;0,'Ö20-listan'!F123,"")</f>
        <v>27</v>
      </c>
      <c r="F124" s="62" t="str">
        <f>IF(COUNTA('Ö20-listan'!AT123)&gt;0,'Ö20-listan'!AT123,"")</f>
        <v>27 Rahmling [playerid=185501245] Gudomlig - Ypperlig - Hyfsad - Ypperlig Fasta: Ypperlig</v>
      </c>
      <c r="H124" s="12" t="str">
        <f>IF(COUNTA('Ö20-listan'!A123)&gt;0,VLOOKUP(A124,'Lookup and tables'!$A$2:$D$7,4,FALSE),"")</f>
        <v>[b]Yttrar[/b][br][i]Ålder Efternamn [SpelarID] Ytter - Ytter - Framspel - Försvar [Specialitet] Fasta[/i][br]</v>
      </c>
    </row>
    <row r="125" spans="1:8">
      <c r="A125" s="48" t="str">
        <f>IF(COUNTA('Ö20-listan'!A124)&gt;0,'Ö20-listan'!A124,"")</f>
        <v>Ytter</v>
      </c>
      <c r="B125" s="48" t="str">
        <f>IF(COUNTA('Ö20-listan'!AD124)&gt;0,'Ö20-listan'!AD124,"")</f>
        <v>Yttrar (Offensiva)</v>
      </c>
      <c r="C125" s="48" t="str">
        <f>IF(COUNTA('Ö20-listan'!Z124)&gt;0,'Ö20-listan'!Z124,"")</f>
        <v>Extra koll</v>
      </c>
      <c r="D125" s="48" t="str">
        <f>IF(COUNTA('Ö20-listan'!AA124)&gt;0,'Ö20-listan'!AA124,"")</f>
        <v/>
      </c>
      <c r="E125" s="48">
        <f>IF(COUNTA('Ö20-listan'!F124)&gt;0,'Ö20-listan'!F124,"")</f>
        <v>29</v>
      </c>
      <c r="F125" s="62" t="str">
        <f>IF(COUNTA('Ö20-listan'!AT124)&gt;0,'Ö20-listan'!AT124,"")</f>
        <v>[b]29 Broby [playerid=158316531] Utopisk - Ypperlig - Övernaturlig - Hyfsad [Snabb]  Fasta: Himmelsk[/b]</v>
      </c>
      <c r="H125" s="12" t="str">
        <f>IF(COUNTA('Ö20-listan'!A124)&gt;0,VLOOKUP(A125,'Lookup and tables'!$A$2:$D$7,4,FALSE),"")</f>
        <v>[b]Yttrar[/b][br][i]Ålder Efternamn [SpelarID] Ytter - Ytter - Framspel - Försvar [Specialitet] Fasta[/i][br]</v>
      </c>
    </row>
    <row r="126" spans="1:8">
      <c r="A126" s="48" t="e">
        <f>IF(COUNTA('Ö20-listan'!#REF!)&gt;0,'Ö20-listan'!#REF!,"")</f>
        <v>#REF!</v>
      </c>
      <c r="B126" s="48" t="e">
        <f>IF(COUNTA('Ö20-listan'!#REF!)&gt;0,'Ö20-listan'!#REF!,"")</f>
        <v>#REF!</v>
      </c>
      <c r="C126" s="48" t="e">
        <f>IF(COUNTA('Ö20-listan'!#REF!)&gt;0,'Ö20-listan'!#REF!,"")</f>
        <v>#REF!</v>
      </c>
      <c r="D126" s="48" t="e">
        <f>IF(COUNTA('Ö20-listan'!#REF!)&gt;0,'Ö20-listan'!#REF!,"")</f>
        <v>#REF!</v>
      </c>
      <c r="E126" s="48" t="e">
        <f>IF(COUNTA('Ö20-listan'!#REF!)&gt;0,'Ö20-listan'!#REF!,"")</f>
        <v>#REF!</v>
      </c>
      <c r="F126" s="62" t="e">
        <f>IF(COUNTA('Ö20-listan'!#REF!)&gt;0,'Ö20-listan'!#REF!,"")</f>
        <v>#REF!</v>
      </c>
      <c r="H126" s="12" t="e">
        <f>IF(COUNTA('Ö20-listan'!#REF!)&gt;0,VLOOKUP(A126,'Lookup and tables'!$A$2:$D$7,4,FALSE),"")</f>
        <v>#REF!</v>
      </c>
    </row>
    <row r="127" spans="1:8">
      <c r="A127" s="48" t="str">
        <f>IF(COUNTA('Ö20-listan'!A125)&gt;0,'Ö20-listan'!A125,"")</f>
        <v>Ytter</v>
      </c>
      <c r="B127" s="48" t="str">
        <f>IF(COUNTA('Ö20-listan'!AD125)&gt;0,'Ö20-listan'!AD125,"")</f>
        <v>Yttrar (SU)</v>
      </c>
      <c r="C127" s="48" t="str">
        <f>IF(COUNTA('Ö20-listan'!Z125)&gt;0,'Ö20-listan'!Z125,"")</f>
        <v>Extra koll</v>
      </c>
      <c r="D127" s="48" t="str">
        <f>IF(COUNTA('Ö20-listan'!AA125)&gt;0,'Ö20-listan'!AA125,"")</f>
        <v/>
      </c>
      <c r="E127" s="48">
        <f>IF(COUNTA('Ö20-listan'!F125)&gt;0,'Ö20-listan'!F125,"")</f>
        <v>30</v>
      </c>
      <c r="F127" s="62" t="str">
        <f>IF(COUNTA('Ö20-listan'!AT125)&gt;0,'Ö20-listan'!AT125,"")</f>
        <v>[b]30 Tranander [playerid=131740187] Utopisk - Titanisk - Fenomenal - ?[/b]</v>
      </c>
      <c r="H127" s="12" t="str">
        <f>IF(COUNTA('Ö20-listan'!A125)&gt;0,VLOOKUP(A127,'Lookup and tables'!$A$2:$D$7,4,FALSE),"")</f>
        <v>[b]Yttrar[/b][br][i]Ålder Efternamn [SpelarID] Ytter - Ytter - Framspel - Försvar [Specialitet] Fasta[/i][br]</v>
      </c>
    </row>
    <row r="128" spans="1:8">
      <c r="A128" s="48" t="str">
        <f>IF(COUNTA('Ö20-listan'!A126)&gt;0,'Ö20-listan'!A126,"")</f>
        <v>Ytter</v>
      </c>
      <c r="B128" s="48" t="str">
        <f>IF(COUNTA('Ö20-listan'!AD126)&gt;0,'Ö20-listan'!AD126,"")</f>
        <v>Yttrar (SU)</v>
      </c>
      <c r="C128" s="48" t="str">
        <f>IF(COUNTA('Ö20-listan'!Z126)&gt;0,'Ö20-listan'!Z126,"")</f>
        <v>LL</v>
      </c>
      <c r="D128" s="48" t="str">
        <f>IF(COUNTA('Ö20-listan'!AA126)&gt;0,'Ö20-listan'!AA126,"")</f>
        <v/>
      </c>
      <c r="E128" s="48">
        <f>IF(COUNTA('Ö20-listan'!F126)&gt;0,'Ö20-listan'!F126,"")</f>
        <v>32</v>
      </c>
      <c r="F128" s="62" t="str">
        <f>IF(COUNTA('Ö20-listan'!AT126)&gt;0,'Ö20-listan'!AT126,"")</f>
        <v>[u]32 Lewholt [playerid=112800544] Gudomlig - Titanisk - Enastående - ? [Nickskicklig] [/u]</v>
      </c>
      <c r="H128" s="12" t="str">
        <f>IF(COUNTA('Ö20-listan'!A126)&gt;0,VLOOKUP(A128,'Lookup and tables'!$A$2:$D$7,4,FALSE),"")</f>
        <v>[b]Yttrar[/b][br][i]Ålder Efternamn [SpelarID] Ytter - Ytter - Framspel - Försvar [Specialitet] Fasta[/i][br]</v>
      </c>
    </row>
    <row r="129" spans="1:8">
      <c r="A129" s="48" t="str">
        <f>IF(COUNTA('Ö20-listan'!A127)&gt;0,'Ö20-listan'!A127,"")</f>
        <v>Ytter</v>
      </c>
      <c r="B129" s="48" t="str">
        <f>IF(COUNTA('Ö20-listan'!AD127)&gt;0,'Ö20-listan'!AD127,"")</f>
        <v>Yttrar (SU)</v>
      </c>
      <c r="C129" s="48" t="str">
        <f>IF(COUNTA('Ö20-listan'!Z127)&gt;0,'Ö20-listan'!Z127,"")</f>
        <v>LL</v>
      </c>
      <c r="D129" s="48" t="str">
        <f>IF(COUNTA('Ö20-listan'!AA127)&gt;0,'Ö20-listan'!AA127,"")</f>
        <v/>
      </c>
      <c r="E129" s="48">
        <f>IF(COUNTA('Ö20-listan'!F127)&gt;0,'Ö20-listan'!F127,"")</f>
        <v>31</v>
      </c>
      <c r="F129" s="62" t="str">
        <f>IF(COUNTA('Ö20-listan'!AT127)&gt;0,'Ö20-listan'!AT127,"")</f>
        <v>[u]31 Carlsson [playerid=120069351] Magisk - Himmelsk - Enastående - ? [Snabb]  Fasta: Unik[/u]</v>
      </c>
      <c r="H129" s="12" t="str">
        <f>IF(COUNTA('Ö20-listan'!A127)&gt;0,VLOOKUP(A129,'Lookup and tables'!$A$2:$D$7,4,FALSE),"")</f>
        <v>[b]Yttrar[/b][br][i]Ålder Efternamn [SpelarID] Ytter - Ytter - Framspel - Försvar [Specialitet] Fasta[/i][br]</v>
      </c>
    </row>
    <row r="130" spans="1:8">
      <c r="A130" s="48" t="str">
        <f>IF(COUNTA('Ö20-listan'!A128)&gt;0,'Ö20-listan'!A128,"")</f>
        <v>Ytter</v>
      </c>
      <c r="B130" s="48" t="str">
        <f>IF(COUNTA('Ö20-listan'!AD128)&gt;0,'Ö20-listan'!AD128,"")</f>
        <v>Yttrar (SU)</v>
      </c>
      <c r="C130" s="48" t="str">
        <f>IF(COUNTA('Ö20-listan'!Z128)&gt;0,'Ö20-listan'!Z128,"")</f>
        <v>LL</v>
      </c>
      <c r="D130" s="48" t="str">
        <f>IF(COUNTA('Ö20-listan'!AA128)&gt;0,'Ö20-listan'!AA128,"")</f>
        <v/>
      </c>
      <c r="E130" s="48">
        <f>IF(COUNTA('Ö20-listan'!F128)&gt;0,'Ö20-listan'!F128,"")</f>
        <v>34</v>
      </c>
      <c r="F130" s="62" t="str">
        <f>IF(COUNTA('Ö20-listan'!AT128)&gt;0,'Ö20-listan'!AT128,"")</f>
        <v>[u]34 Mosslind [playerid=56708742] Utomjordisk - Oförglömlig - Bra - ?[/u]</v>
      </c>
      <c r="H130" s="12" t="str">
        <f>IF(COUNTA('Ö20-listan'!A128)&gt;0,VLOOKUP(A130,'Lookup and tables'!$A$2:$D$7,4,FALSE),"")</f>
        <v>[b]Yttrar[/b][br][i]Ålder Efternamn [SpelarID] Ytter - Ytter - Framspel - Försvar [Specialitet] Fasta[/i][br]</v>
      </c>
    </row>
    <row r="131" spans="1:8">
      <c r="A131" s="48" t="str">
        <f>IF(COUNTA('Ö20-listan'!A129)&gt;0,'Ö20-listan'!A129,"")</f>
        <v>Ytter</v>
      </c>
      <c r="B131" s="48" t="str">
        <f>IF(COUNTA('Ö20-listan'!AD129)&gt;0,'Ö20-listan'!AD129,"")</f>
        <v>Yttrar (SU)</v>
      </c>
      <c r="C131" s="48" t="str">
        <f>IF(COUNTA('Ö20-listan'!Z129)&gt;0,'Ö20-listan'!Z129,"")</f>
        <v>Extra koll</v>
      </c>
      <c r="D131" s="48" t="str">
        <f>IF(COUNTA('Ö20-listan'!AA129)&gt;0,'Ö20-listan'!AA129,"")</f>
        <v/>
      </c>
      <c r="E131" s="48">
        <f>IF(COUNTA('Ö20-listan'!F129)&gt;0,'Ö20-listan'!F129,"")</f>
        <v>30</v>
      </c>
      <c r="F131" s="62" t="str">
        <f>IF(COUNTA('Ö20-listan'!AT129)&gt;0,'Ö20-listan'!AT129,"")</f>
        <v>[b]30 Pil [playerid=142817697] Utopisk - Oförglömlig - Enastående - ?[/b]</v>
      </c>
      <c r="H131" s="12" t="str">
        <f>IF(COUNTA('Ö20-listan'!A129)&gt;0,VLOOKUP(A131,'Lookup and tables'!$A$2:$D$7,4,FALSE),"")</f>
        <v>[b]Yttrar[/b][br][i]Ålder Efternamn [SpelarID] Ytter - Ytter - Framspel - Försvar [Specialitet] Fasta[/i][br]</v>
      </c>
    </row>
    <row r="132" spans="1:8">
      <c r="A132" s="48" t="str">
        <f>IF(COUNTA('Ö20-listan'!A130)&gt;0,'Ö20-listan'!A130,"")</f>
        <v/>
      </c>
      <c r="B132" s="48" t="str">
        <f>IF(COUNTA('Ö20-listan'!AD130)&gt;0,'Ö20-listan'!AD130,"")</f>
        <v>Yttrar (SU)</v>
      </c>
      <c r="C132" s="48" t="str">
        <f>IF(COUNTA('Ö20-listan'!Z130)&gt;0,'Ö20-listan'!Z130,"")</f>
        <v/>
      </c>
      <c r="D132" s="48" t="str">
        <f>IF(COUNTA('Ö20-listan'!AA130)&gt;0,'Ö20-listan'!AA130,"")</f>
        <v/>
      </c>
      <c r="E132" s="48">
        <f>IF(COUNTA('Ö20-listan'!F130)&gt;0,'Ö20-listan'!F130,"")</f>
        <v>34</v>
      </c>
      <c r="F132" s="62" t="str">
        <f>IF(COUNTA('Ö20-listan'!AT130)&gt;0,'Ö20-listan'!AT130,"")</f>
        <v xml:space="preserve">34 Knutsson [playerid=79988487] </v>
      </c>
      <c r="H132" s="12" t="str">
        <f>IF(COUNTA('Ö20-listan'!A130)&gt;0,VLOOKUP(A132,'Lookup and tables'!$A$2:$D$7,4,FALSE),"")</f>
        <v/>
      </c>
    </row>
    <row r="133" spans="1:8">
      <c r="A133" s="48" t="str">
        <f>IF(COUNTA('Ö20-listan'!A131)&gt;0,'Ö20-listan'!A131,"")</f>
        <v>Ytter</v>
      </c>
      <c r="B133" s="48" t="str">
        <f>IF(COUNTA('Ö20-listan'!AD131)&gt;0,'Ö20-listan'!AD131,"")</f>
        <v>Yttrar (SU)</v>
      </c>
      <c r="C133" s="48" t="str">
        <f>IF(COUNTA('Ö20-listan'!Z131)&gt;0,'Ö20-listan'!Z131,"")</f>
        <v>Extra koll</v>
      </c>
      <c r="D133" s="48" t="str">
        <f>IF(COUNTA('Ö20-listan'!AA131)&gt;0,'Ö20-listan'!AA131,"")</f>
        <v/>
      </c>
      <c r="E133" s="48">
        <f>IF(COUNTA('Ö20-listan'!F131)&gt;0,'Ö20-listan'!F131,"")</f>
        <v>31</v>
      </c>
      <c r="F133" s="62" t="str">
        <f>IF(COUNTA('Ö20-listan'!AT131)&gt;0,'Ö20-listan'!AT131,"")</f>
        <v>[b]31 Bengtsson [playerid=130166339] Utopisk - Titanisk - Enastående - ?[/b]</v>
      </c>
      <c r="H133" s="12" t="str">
        <f>IF(COUNTA('Ö20-listan'!A131)&gt;0,VLOOKUP(A133,'Lookup and tables'!$A$2:$D$7,4,FALSE),"")</f>
        <v>[b]Yttrar[/b][br][i]Ålder Efternamn [SpelarID] Ytter - Ytter - Framspel - Försvar [Specialitet] Fasta[/i][br]</v>
      </c>
    </row>
    <row r="134" spans="1:8">
      <c r="A134" s="48" t="str">
        <f>IF(COUNTA('Ö20-listan'!A132)&gt;0,'Ö20-listan'!A132,"")</f>
        <v>Ytter</v>
      </c>
      <c r="B134" s="48" t="str">
        <f>IF(COUNTA('Ö20-listan'!AD132)&gt;0,'Ö20-listan'!AD132,"")</f>
        <v>Yttrar (SU)</v>
      </c>
      <c r="C134" s="48" t="str">
        <f>IF(COUNTA('Ö20-listan'!Z132)&gt;0,'Ö20-listan'!Z132,"")</f>
        <v>Extra koll</v>
      </c>
      <c r="D134" s="48" t="str">
        <f>IF(COUNTA('Ö20-listan'!AA132)&gt;0,'Ö20-listan'!AA132,"")</f>
        <v/>
      </c>
      <c r="E134" s="48">
        <f>IF(COUNTA('Ö20-listan'!F132)&gt;0,'Ö20-listan'!F132,"")</f>
        <v>26</v>
      </c>
      <c r="F134" s="62" t="str">
        <f>IF(COUNTA('Ö20-listan'!AT132)&gt;0,'Ö20-listan'!AT132,"")</f>
        <v>[b]26 Postinen [playerid=195107750] Magisk - Himmelsk - Bra - ?[/b]</v>
      </c>
      <c r="H134" s="12" t="str">
        <f>IF(COUNTA('Ö20-listan'!A132)&gt;0,VLOOKUP(A134,'Lookup and tables'!$A$2:$D$7,4,FALSE),"")</f>
        <v>[b]Yttrar[/b][br][i]Ålder Efternamn [SpelarID] Ytter - Ytter - Framspel - Försvar [Specialitet] Fasta[/i][br]</v>
      </c>
    </row>
    <row r="135" spans="1:8">
      <c r="A135" s="48" t="str">
        <f>IF(COUNTA('Ö20-listan'!A133)&gt;0,'Ö20-listan'!A133,"")</f>
        <v/>
      </c>
      <c r="B135" s="48" t="str">
        <f>IF(COUNTA('Ö20-listan'!AD133)&gt;0,'Ö20-listan'!AD133,"")</f>
        <v>Yttrar (Offensiva)</v>
      </c>
      <c r="C135" s="48" t="str">
        <f>IF(COUNTA('Ö20-listan'!Z133)&gt;0,'Ö20-listan'!Z133,"")</f>
        <v/>
      </c>
      <c r="D135" s="48" t="str">
        <f>IF(COUNTA('Ö20-listan'!AA133)&gt;0,'Ö20-listan'!AA133,"")</f>
        <v/>
      </c>
      <c r="E135" s="48">
        <f>IF(COUNTA('Ö20-listan'!F133)&gt;0,'Ö20-listan'!F133,"")</f>
        <v>31</v>
      </c>
      <c r="F135" s="62" t="str">
        <f>IF(COUNTA('Ö20-listan'!AT133)&gt;0,'Ö20-listan'!AT133,"")</f>
        <v xml:space="preserve">31  [Nickskicklig] </v>
      </c>
      <c r="H135" s="12" t="str">
        <f>IF(COUNTA('Ö20-listan'!A133)&gt;0,VLOOKUP(A135,'Lookup and tables'!$A$2:$D$7,4,FALSE),"")</f>
        <v/>
      </c>
    </row>
    <row r="136" spans="1:8">
      <c r="A136" s="48" t="str">
        <f>IF(COUNTA('Ö20-listan'!A134)&gt;0,'Ö20-listan'!A134,"")</f>
        <v>Ytter</v>
      </c>
      <c r="B136" s="48" t="str">
        <f>IF(COUNTA('Ö20-listan'!AD134)&gt;0,'Ö20-listan'!AD134,"")</f>
        <v>Yttrar (SU)</v>
      </c>
      <c r="C136" s="48" t="str">
        <f>IF(COUNTA('Ö20-listan'!Z134)&gt;0,'Ö20-listan'!Z134,"")</f>
        <v>Extra koll</v>
      </c>
      <c r="D136" s="48" t="str">
        <f>IF(COUNTA('Ö20-listan'!AA134)&gt;0,'Ö20-listan'!AA134,"")</f>
        <v/>
      </c>
      <c r="E136" s="48">
        <f>IF(COUNTA('Ö20-listan'!F134)&gt;0,'Ö20-listan'!F134,"")</f>
        <v>30</v>
      </c>
      <c r="F136" s="62" t="str">
        <f>IF(COUNTA('Ö20-listan'!AT134)&gt;0,'Ö20-listan'!AT134,"")</f>
        <v>[b]30 Jansson [playerid=132662140] Magisk - Titanisk - Enastående - ?[/b]</v>
      </c>
      <c r="H136" s="12" t="str">
        <f>IF(COUNTA('Ö20-listan'!A134)&gt;0,VLOOKUP(A136,'Lookup and tables'!$A$2:$D$7,4,FALSE),"")</f>
        <v>[b]Yttrar[/b][br][i]Ålder Efternamn [SpelarID] Ytter - Ytter - Framspel - Försvar [Specialitet] Fasta[/i][br]</v>
      </c>
    </row>
    <row r="137" spans="1:8">
      <c r="A137" s="48" t="str">
        <f>IF(COUNTA('Ö20-listan'!A135)&gt;0,'Ö20-listan'!A135,"")</f>
        <v>Ytter</v>
      </c>
      <c r="B137" s="48" t="str">
        <f>IF(COUNTA('Ö20-listan'!AD135)&gt;0,'Ö20-listan'!AD135,"")</f>
        <v>Yttrar (Offensiva)</v>
      </c>
      <c r="C137" s="48" t="str">
        <f>IF(COUNTA('Ö20-listan'!Z135)&gt;0,'Ö20-listan'!Z135,"")</f>
        <v/>
      </c>
      <c r="D137" s="48" t="str">
        <f>IF(COUNTA('Ö20-listan'!AA135)&gt;0,'Ö20-listan'!AA135,"")</f>
        <v/>
      </c>
      <c r="E137" s="48">
        <f>IF(COUNTA('Ö20-listan'!F135)&gt;0,'Ö20-listan'!F135,"")</f>
        <v>32</v>
      </c>
      <c r="F137" s="62" t="str">
        <f>IF(COUNTA('Ö20-listan'!AT135)&gt;0,'Ö20-listan'!AT135,"")</f>
        <v xml:space="preserve">32 Hägener [playerid=116399544] Magisk - Dålig - Övernaturlig - ? [Kraftfull] </v>
      </c>
      <c r="H137" s="12" t="str">
        <f>IF(COUNTA('Ö20-listan'!A135)&gt;0,VLOOKUP(A137,'Lookup and tables'!$A$2:$D$7,4,FALSE),"")</f>
        <v>[b]Yttrar[/b][br][i]Ålder Efternamn [SpelarID] Ytter - Ytter - Framspel - Försvar [Specialitet] Fasta[/i][br]</v>
      </c>
    </row>
    <row r="138" spans="1:8">
      <c r="A138" s="48" t="str">
        <f>IF(COUNTA('Ö20-listan'!A136)&gt;0,'Ö20-listan'!A136,"")</f>
        <v>Ytter</v>
      </c>
      <c r="B138" s="48" t="str">
        <f>IF(COUNTA('Ö20-listan'!AD136)&gt;0,'Ö20-listan'!AD136,"")</f>
        <v>Yttrar (Offensiva)</v>
      </c>
      <c r="C138" s="48" t="str">
        <f>IF(COUNTA('Ö20-listan'!Z136)&gt;0,'Ö20-listan'!Z136,"")</f>
        <v/>
      </c>
      <c r="D138" s="48" t="str">
        <f>IF(COUNTA('Ö20-listan'!AA136)&gt;0,'Ö20-listan'!AA136,"")</f>
        <v/>
      </c>
      <c r="E138" s="48">
        <f>IF(COUNTA('Ö20-listan'!F136)&gt;0,'Ö20-listan'!F136,"")</f>
        <v>28</v>
      </c>
      <c r="F138" s="62" t="str">
        <f>IF(COUNTA('Ö20-listan'!AT136)&gt;0,'Ö20-listan'!AT136,"")</f>
        <v>28 Svanbratt [playerid=156552435] Magisk - Fenomenal - Legendarisk - ? [Teknisk]  Fasta: Oförglömlig</v>
      </c>
      <c r="H138" s="12" t="str">
        <f>IF(COUNTA('Ö20-listan'!A136)&gt;0,VLOOKUP(A138,'Lookup and tables'!$A$2:$D$7,4,FALSE),"")</f>
        <v>[b]Yttrar[/b][br][i]Ålder Efternamn [SpelarID] Ytter - Ytter - Framspel - Försvar [Specialitet] Fasta[/i][br]</v>
      </c>
    </row>
    <row r="139" spans="1:8">
      <c r="A139" s="48" t="str">
        <f>IF(COUNTA('Ö20-listan'!A137)&gt;0,'Ö20-listan'!A137,"")</f>
        <v>Ytter</v>
      </c>
      <c r="B139" s="48" t="str">
        <f>IF(COUNTA('Ö20-listan'!AD137)&gt;0,'Ö20-listan'!AD137,"")</f>
        <v>Yttrar (SU)</v>
      </c>
      <c r="C139" s="48" t="str">
        <f>IF(COUNTA('Ö20-listan'!Z137)&gt;0,'Ö20-listan'!Z137,"")</f>
        <v>Extra koll</v>
      </c>
      <c r="D139" s="48" t="str">
        <f>IF(COUNTA('Ö20-listan'!AA137)&gt;0,'Ö20-listan'!AA137,"")</f>
        <v/>
      </c>
      <c r="E139" s="48">
        <f>IF(COUNTA('Ö20-listan'!F137)&gt;0,'Ö20-listan'!F137,"")</f>
        <v>31</v>
      </c>
      <c r="F139" s="62" t="str">
        <f>IF(COUNTA('Ö20-listan'!AT137)&gt;0,'Ö20-listan'!AT137,"")</f>
        <v>[b]31 Magnusson [playerid=115611791] Mytomspunnen - Övernaturlig - Gudabenådad - ?[/b]</v>
      </c>
      <c r="H139" s="12" t="str">
        <f>IF(COUNTA('Ö20-listan'!A137)&gt;0,VLOOKUP(A139,'Lookup and tables'!$A$2:$D$7,4,FALSE),"")</f>
        <v>[b]Yttrar[/b][br][i]Ålder Efternamn [SpelarID] Ytter - Ytter - Framspel - Försvar [Specialitet] Fasta[/i][br]</v>
      </c>
    </row>
    <row r="140" spans="1:8">
      <c r="A140" s="48" t="str">
        <f>IF(COUNTA('Ö20-listan'!A138)&gt;0,'Ö20-listan'!A138,"")</f>
        <v>Ytter</v>
      </c>
      <c r="B140" s="48" t="str">
        <f>IF(COUNTA('Ö20-listan'!AD138)&gt;0,'Ö20-listan'!AD138,"")</f>
        <v>Yttrar (Offensiva)</v>
      </c>
      <c r="C140" s="48" t="str">
        <f>IF(COUNTA('Ö20-listan'!Z138)&gt;0,'Ö20-listan'!Z138,"")</f>
        <v/>
      </c>
      <c r="D140" s="48" t="str">
        <f>IF(COUNTA('Ö20-listan'!AA138)&gt;0,'Ö20-listan'!AA138,"")</f>
        <v/>
      </c>
      <c r="E140" s="48">
        <f>IF(COUNTA('Ö20-listan'!F138)&gt;0,'Ö20-listan'!F138,"")</f>
        <v>30</v>
      </c>
      <c r="F140" s="62" t="str">
        <f>IF(COUNTA('Ö20-listan'!AT138)&gt;0,'Ö20-listan'!AT138,"")</f>
        <v>30 Ivarsson [playerid=143971986] Himmelsk - Oförglömlig - Gudabenådad - ? Fasta: Enastående</v>
      </c>
      <c r="H140" s="12" t="str">
        <f>IF(COUNTA('Ö20-listan'!A138)&gt;0,VLOOKUP(A140,'Lookup and tables'!$A$2:$D$7,4,FALSE),"")</f>
        <v>[b]Yttrar[/b][br][i]Ålder Efternamn [SpelarID] Ytter - Ytter - Framspel - Försvar [Specialitet] Fasta[/i][br]</v>
      </c>
    </row>
    <row r="141" spans="1:8">
      <c r="A141" s="48" t="str">
        <f>IF(COUNTA('Ö20-listan'!A139)&gt;0,'Ö20-listan'!A139,"")</f>
        <v>Ytter</v>
      </c>
      <c r="B141" s="48" t="str">
        <f>IF(COUNTA('Ö20-listan'!AD139)&gt;0,'Ö20-listan'!AD139,"")</f>
        <v>Yttrar (SU)</v>
      </c>
      <c r="C141" s="48" t="str">
        <f>IF(COUNTA('Ö20-listan'!Z139)&gt;0,'Ö20-listan'!Z139,"")</f>
        <v>Extra koll</v>
      </c>
      <c r="D141" s="48" t="str">
        <f>IF(COUNTA('Ö20-listan'!AA139)&gt;0,'Ö20-listan'!AA139,"")</f>
        <v/>
      </c>
      <c r="E141" s="48">
        <f>IF(COUNTA('Ö20-listan'!F139)&gt;0,'Ö20-listan'!F139,"")</f>
        <v>31</v>
      </c>
      <c r="F141" s="62" t="str">
        <f>IF(COUNTA('Ö20-listan'!AT139)&gt;0,'Ö20-listan'!AT139,"")</f>
        <v>[b]31 Ulfhall [playerid=112797976] Mytomspunnen - Himmelsk - Bra - ? [Snabb]  Fasta: Gudabenådad[/b]</v>
      </c>
      <c r="H141" s="12" t="str">
        <f>IF(COUNTA('Ö20-listan'!A139)&gt;0,VLOOKUP(A141,'Lookup and tables'!$A$2:$D$7,4,FALSE),"")</f>
        <v>[b]Yttrar[/b][br][i]Ålder Efternamn [SpelarID] Ytter - Ytter - Framspel - Försvar [Specialitet] Fasta[/i][br]</v>
      </c>
    </row>
    <row r="142" spans="1:8">
      <c r="A142" s="48" t="str">
        <f>IF(COUNTA('Ö20-listan'!A140)&gt;0,'Ö20-listan'!A140,"")</f>
        <v>Ytter</v>
      </c>
      <c r="B142" s="48" t="str">
        <f>IF(COUNTA('Ö20-listan'!AD140)&gt;0,'Ö20-listan'!AD140,"")</f>
        <v>Yttrar (Offensiva)</v>
      </c>
      <c r="C142" s="48" t="str">
        <f>IF(COUNTA('Ö20-listan'!Z140)&gt;0,'Ö20-listan'!Z140,"")</f>
        <v>Extra koll</v>
      </c>
      <c r="D142" s="48" t="str">
        <f>IF(COUNTA('Ö20-listan'!AA140)&gt;0,'Ö20-listan'!AA140,"")</f>
        <v/>
      </c>
      <c r="E142" s="48">
        <f>IF(COUNTA('Ö20-listan'!F140)&gt;0,'Ö20-listan'!F140,"")</f>
        <v>26</v>
      </c>
      <c r="F142" s="62" t="str">
        <f>IF(COUNTA('Ö20-listan'!AT140)&gt;0,'Ö20-listan'!AT140,"")</f>
        <v>[b]26 Höstblom [playerid=191198252] Magisk - Fenomenal - Unik - ? Fasta: Dålig[/b]</v>
      </c>
      <c r="H142" s="12" t="str">
        <f>IF(COUNTA('Ö20-listan'!A140)&gt;0,VLOOKUP(A142,'Lookup and tables'!$A$2:$D$7,4,FALSE),"")</f>
        <v>[b]Yttrar[/b][br][i]Ålder Efternamn [SpelarID] Ytter - Ytter - Framspel - Försvar [Specialitet] Fasta[/i][br]</v>
      </c>
    </row>
    <row r="143" spans="1:8">
      <c r="A143" s="48" t="str">
        <f>IF(COUNTA('Ö20-listan'!A141)&gt;0,'Ö20-listan'!A141,"")</f>
        <v>Ytter</v>
      </c>
      <c r="B143" s="48" t="str">
        <f>IF(COUNTA('Ö20-listan'!AD141)&gt;0,'Ö20-listan'!AD141,"")</f>
        <v>Yttrar (SU)</v>
      </c>
      <c r="C143" s="48" t="str">
        <f>IF(COUNTA('Ö20-listan'!Z141)&gt;0,'Ö20-listan'!Z141,"")</f>
        <v>Extra koll</v>
      </c>
      <c r="D143" s="48" t="str">
        <f>IF(COUNTA('Ö20-listan'!AA141)&gt;0,'Ö20-listan'!AA141,"")</f>
        <v/>
      </c>
      <c r="E143" s="48">
        <f>IF(COUNTA('Ö20-listan'!F141)&gt;0,'Ö20-listan'!F141,"")</f>
        <v>27</v>
      </c>
      <c r="F143" s="62" t="str">
        <f>IF(COUNTA('Ö20-listan'!AT141)&gt;0,'Ö20-listan'!AT141,"")</f>
        <v>[b]27 Flamstedt [playerid=182973424] Utomjordisk - Övernaturlig - Fenomenal - ? [Snabb] [/b]</v>
      </c>
      <c r="H143" s="12" t="str">
        <f>IF(COUNTA('Ö20-listan'!A141)&gt;0,VLOOKUP(A143,'Lookup and tables'!$A$2:$D$7,4,FALSE),"")</f>
        <v>[b]Yttrar[/b][br][i]Ålder Efternamn [SpelarID] Ytter - Ytter - Framspel - Försvar [Specialitet] Fasta[/i][br]</v>
      </c>
    </row>
    <row r="144" spans="1:8">
      <c r="A144" s="48" t="str">
        <f>IF(COUNTA('Ö20-listan'!A142)&gt;0,'Ö20-listan'!A142,"")</f>
        <v>Ytter</v>
      </c>
      <c r="B144" s="48" t="str">
        <f>IF(COUNTA('Ö20-listan'!AD142)&gt;0,'Ö20-listan'!AD142,"")</f>
        <v>Yttrar (SU)</v>
      </c>
      <c r="C144" s="48" t="str">
        <f>IF(COUNTA('Ö20-listan'!Z142)&gt;0,'Ö20-listan'!Z142,"")</f>
        <v/>
      </c>
      <c r="D144" s="48" t="str">
        <f>IF(COUNTA('Ö20-listan'!AA142)&gt;0,'Ö20-listan'!AA142,"")</f>
        <v/>
      </c>
      <c r="E144" s="48">
        <f>IF(COUNTA('Ö20-listan'!F142)&gt;0,'Ö20-listan'!F142,"")</f>
        <v>30</v>
      </c>
      <c r="F144" s="62" t="str">
        <f>IF(COUNTA('Ö20-listan'!AT142)&gt;0,'Ö20-listan'!AT142,"")</f>
        <v>30 Davidsson [playerid=144435750] Utomjordisk - Legendarisk - Fenomenal - ? [Teknisk]  Fasta: Dålig</v>
      </c>
      <c r="H144" s="12" t="str">
        <f>IF(COUNTA('Ö20-listan'!A142)&gt;0,VLOOKUP(A144,'Lookup and tables'!$A$2:$D$7,4,FALSE),"")</f>
        <v>[b]Yttrar[/b][br][i]Ålder Efternamn [SpelarID] Ytter - Ytter - Framspel - Försvar [Specialitet] Fasta[/i][br]</v>
      </c>
    </row>
    <row r="145" spans="1:8">
      <c r="A145" s="48" t="str">
        <f>IF(COUNTA('Ö20-listan'!A143)&gt;0,'Ö20-listan'!A143,"")</f>
        <v>Ytter</v>
      </c>
      <c r="B145" s="48" t="str">
        <f>IF(COUNTA('Ö20-listan'!AD143)&gt;0,'Ö20-listan'!AD143,"")</f>
        <v>Yttrar (SU)</v>
      </c>
      <c r="C145" s="48" t="str">
        <f>IF(COUNTA('Ö20-listan'!Z143)&gt;0,'Ö20-listan'!Z143,"")</f>
        <v/>
      </c>
      <c r="D145" s="48" t="str">
        <f>IF(COUNTA('Ö20-listan'!AA143)&gt;0,'Ö20-listan'!AA143,"")</f>
        <v/>
      </c>
      <c r="E145" s="48">
        <f>IF(COUNTA('Ö20-listan'!F143)&gt;0,'Ö20-listan'!F143,"")</f>
        <v>24</v>
      </c>
      <c r="F145" s="62" t="str">
        <f>IF(COUNTA('Ö20-listan'!AT143)&gt;0,'Ö20-listan'!AT143,"")</f>
        <v>24 Ingesson [playerid=223620177] Mytomspunnen - Enastående - Fenomenal - Ypperlig [Snabb]  Fasta: Legendarisk</v>
      </c>
      <c r="H145" s="12" t="str">
        <f>IF(COUNTA('Ö20-listan'!A143)&gt;0,VLOOKUP(A145,'Lookup and tables'!$A$2:$D$7,4,FALSE),"")</f>
        <v>[b]Yttrar[/b][br][i]Ålder Efternamn [SpelarID] Ytter - Ytter - Framspel - Försvar [Specialitet] Fasta[/i][br]</v>
      </c>
    </row>
    <row r="146" spans="1:8">
      <c r="A146" s="48" t="str">
        <f>IF(COUNTA('Ö20-listan'!A144)&gt;0,'Ö20-listan'!A144,"")</f>
        <v>Ytter</v>
      </c>
      <c r="B146" s="48" t="str">
        <f>IF(COUNTA('Ö20-listan'!AD144)&gt;0,'Ö20-listan'!AD144,"")</f>
        <v>Yttrar (Offensiva)</v>
      </c>
      <c r="C146" s="48" t="str">
        <f>IF(COUNTA('Ö20-listan'!Z144)&gt;0,'Ö20-listan'!Z144,"")</f>
        <v/>
      </c>
      <c r="D146" s="48" t="str">
        <f>IF(COUNTA('Ö20-listan'!AA144)&gt;0,'Ö20-listan'!AA144,"")</f>
        <v/>
      </c>
      <c r="E146" s="48">
        <f>IF(COUNTA('Ö20-listan'!F144)&gt;0,'Ö20-listan'!F144,"")</f>
        <v>23</v>
      </c>
      <c r="F146" s="62" t="str">
        <f>IF(COUNTA('Ö20-listan'!AT144)&gt;0,'Ö20-listan'!AT144,"")</f>
        <v xml:space="preserve">23 Duvstad [playerid=232175021] Magisk - Ypperlig - Fenomenal - Dålig [Snabb] </v>
      </c>
      <c r="H146" s="12" t="str">
        <f>IF(COUNTA('Ö20-listan'!A144)&gt;0,VLOOKUP(A146,'Lookup and tables'!$A$2:$D$7,4,FALSE),"")</f>
        <v>[b]Yttrar[/b][br][i]Ålder Efternamn [SpelarID] Ytter - Ytter - Framspel - Försvar [Specialitet] Fasta[/i][br]</v>
      </c>
    </row>
    <row r="147" spans="1:8">
      <c r="A147" s="48" t="str">
        <f>IF(COUNTA('Ö20-listan'!A145)&gt;0,'Ö20-listan'!A145,"")</f>
        <v>Ytter</v>
      </c>
      <c r="B147" s="48" t="str">
        <f>IF(COUNTA('Ö20-listan'!AD145)&gt;0,'Ö20-listan'!AD145,"")</f>
        <v>Yttrar (Offensiva)</v>
      </c>
      <c r="C147" s="48" t="str">
        <f>IF(COUNTA('Ö20-listan'!Z145)&gt;0,'Ö20-listan'!Z145,"")</f>
        <v/>
      </c>
      <c r="D147" s="48" t="str">
        <f>IF(COUNTA('Ö20-listan'!AA145)&gt;0,'Ö20-listan'!AA145,"")</f>
        <v/>
      </c>
      <c r="E147" s="48">
        <f>IF(COUNTA('Ö20-listan'!F145)&gt;0,'Ö20-listan'!F145,"")</f>
        <v>28</v>
      </c>
      <c r="F147" s="62" t="str">
        <f>IF(COUNTA('Ö20-listan'!AT145)&gt;0,'Ö20-listan'!AT145,"")</f>
        <v xml:space="preserve">28 Lindholt [playerid=174302865] Mytomspunnen - Enastående - Legendarisk - ? [Snabb] </v>
      </c>
      <c r="H147" s="12" t="str">
        <f>IF(COUNTA('Ö20-listan'!A145)&gt;0,VLOOKUP(A147,'Lookup and tables'!$A$2:$D$7,4,FALSE),"")</f>
        <v>[b]Yttrar[/b][br][i]Ålder Efternamn [SpelarID] Ytter - Ytter - Framspel - Försvar [Specialitet] Fasta[/i][br]</v>
      </c>
    </row>
    <row r="148" spans="1:8">
      <c r="A148" s="48" t="str">
        <f>IF(COUNTA('Ö20-listan'!A146)&gt;0,'Ö20-listan'!A146,"")</f>
        <v>Ytter</v>
      </c>
      <c r="B148" s="48" t="str">
        <f>IF(COUNTA('Ö20-listan'!AD146)&gt;0,'Ö20-listan'!AD146,"")</f>
        <v>Yttrar (SU)</v>
      </c>
      <c r="C148" s="48" t="str">
        <f>IF(COUNTA('Ö20-listan'!Z146)&gt;0,'Ö20-listan'!Z146,"")</f>
        <v/>
      </c>
      <c r="D148" s="48" t="str">
        <f>IF(COUNTA('Ö20-listan'!AA146)&gt;0,'Ö20-listan'!AA146,"")</f>
        <v/>
      </c>
      <c r="E148" s="48">
        <f>IF(COUNTA('Ö20-listan'!F146)&gt;0,'Ö20-listan'!F146,"")</f>
        <v>23</v>
      </c>
      <c r="F148" s="62" t="str">
        <f>IF(COUNTA('Ö20-listan'!AT146)&gt;0,'Ö20-listan'!AT146,"")</f>
        <v>23 Stjärnstedt [playerid=224784656] Mytomspunnen - Ypperlig - Dålig - ? [Snabb]  Fasta: Legendarisk</v>
      </c>
      <c r="H148" s="12" t="str">
        <f>IF(COUNTA('Ö20-listan'!A146)&gt;0,VLOOKUP(A148,'Lookup and tables'!$A$2:$D$7,4,FALSE),"")</f>
        <v>[b]Yttrar[/b][br][i]Ålder Efternamn [SpelarID] Ytter - Ytter - Framspel - Försvar [Specialitet] Fasta[/i][br]</v>
      </c>
    </row>
    <row r="149" spans="1:8">
      <c r="A149" s="48" t="str">
        <f>IF(COUNTA('Ö20-listan'!A147)&gt;0,'Ö20-listan'!A147,"")</f>
        <v>Ytter</v>
      </c>
      <c r="B149" s="48" t="str">
        <f>IF(COUNTA('Ö20-listan'!AD147)&gt;0,'Ö20-listan'!AD147,"")</f>
        <v>Yttrar (SU)</v>
      </c>
      <c r="C149" s="48" t="str">
        <f>IF(COUNTA('Ö20-listan'!Z147)&gt;0,'Ö20-listan'!Z147,"")</f>
        <v>Extra koll</v>
      </c>
      <c r="D149" s="48" t="str">
        <f>IF(COUNTA('Ö20-listan'!AA147)&gt;0,'Ö20-listan'!AA147,"")</f>
        <v/>
      </c>
      <c r="E149" s="48">
        <f>IF(COUNTA('Ö20-listan'!F147)&gt;0,'Ö20-listan'!F147,"")</f>
        <v>26</v>
      </c>
      <c r="F149" s="62" t="str">
        <f>IF(COUNTA('Ö20-listan'!AT147)&gt;0,'Ö20-listan'!AT147,"")</f>
        <v>[b]26 Åhing [playerid=191252437] Utomjordisk - Himmelsk - Enastående - ? [Nickskicklig]  Fasta: Ypperlig[/b]</v>
      </c>
      <c r="H149" s="12" t="str">
        <f>IF(COUNTA('Ö20-listan'!A147)&gt;0,VLOOKUP(A149,'Lookup and tables'!$A$2:$D$7,4,FALSE),"")</f>
        <v>[b]Yttrar[/b][br][i]Ålder Efternamn [SpelarID] Ytter - Ytter - Framspel - Försvar [Specialitet] Fasta[/i][br]</v>
      </c>
    </row>
    <row r="150" spans="1:8">
      <c r="A150" s="48" t="str">
        <f>IF(COUNTA('Ö20-listan'!A148)&gt;0,'Ö20-listan'!A148,"")</f>
        <v>Ytter</v>
      </c>
      <c r="B150" s="48" t="str">
        <f>IF(COUNTA('Ö20-listan'!AD148)&gt;0,'Ö20-listan'!AD148,"")</f>
        <v>Yttrar (Offensiva)</v>
      </c>
      <c r="C150" s="48" t="str">
        <f>IF(COUNTA('Ö20-listan'!Z148)&gt;0,'Ö20-listan'!Z148,"")</f>
        <v/>
      </c>
      <c r="D150" s="48" t="str">
        <f>IF(COUNTA('Ö20-listan'!AA148)&gt;0,'Ö20-listan'!AA148,"")</f>
        <v/>
      </c>
      <c r="E150" s="48">
        <f>IF(COUNTA('Ö20-listan'!F148)&gt;0,'Ö20-listan'!F148,"")</f>
        <v>26</v>
      </c>
      <c r="F150" s="62" t="str">
        <f>IF(COUNTA('Ö20-listan'!AT148)&gt;0,'Ö20-listan'!AT148,"")</f>
        <v>26 Liedman [playerid=190624769] Mytomspunnen - Enastående - Unik - ? Fasta: Bra</v>
      </c>
      <c r="H150" s="12" t="str">
        <f>IF(COUNTA('Ö20-listan'!A148)&gt;0,VLOOKUP(A150,'Lookup and tables'!$A$2:$D$7,4,FALSE),"")</f>
        <v>[b]Yttrar[/b][br][i]Ålder Efternamn [SpelarID] Ytter - Ytter - Framspel - Försvar [Specialitet] Fasta[/i][br]</v>
      </c>
    </row>
    <row r="151" spans="1:8">
      <c r="A151" s="48" t="str">
        <f>IF(COUNTA('Ö20-listan'!A149)&gt;0,'Ö20-listan'!A149,"")</f>
        <v>Ytter</v>
      </c>
      <c r="B151" s="48" t="str">
        <f>IF(COUNTA('Ö20-listan'!AD149)&gt;0,'Ö20-listan'!AD149,"")</f>
        <v>Yttrar (Offensiva)</v>
      </c>
      <c r="C151" s="48" t="str">
        <f>IF(COUNTA('Ö20-listan'!Z149)&gt;0,'Ö20-listan'!Z149,"")</f>
        <v/>
      </c>
      <c r="D151" s="48" t="str">
        <f>IF(COUNTA('Ö20-listan'!AA149)&gt;0,'Ö20-listan'!AA149,"")</f>
        <v/>
      </c>
      <c r="E151" s="48">
        <f>IF(COUNTA('Ö20-listan'!F149)&gt;0,'Ö20-listan'!F149,"")</f>
        <v>25</v>
      </c>
      <c r="F151" s="62" t="str">
        <f>IF(COUNTA('Ö20-listan'!AT149)&gt;0,'Ö20-listan'!AT149,"")</f>
        <v xml:space="preserve">25 Gripenskog [playerid=206628616] Mytomspunnen - Unik - Enastående - ? [Nickskicklig] </v>
      </c>
      <c r="H151" s="12" t="str">
        <f>IF(COUNTA('Ö20-listan'!A149)&gt;0,VLOOKUP(A151,'Lookup and tables'!$A$2:$D$7,4,FALSE),"")</f>
        <v>[b]Yttrar[/b][br][i]Ålder Efternamn [SpelarID] Ytter - Ytter - Framspel - Försvar [Specialitet] Fasta[/i][br]</v>
      </c>
    </row>
    <row r="152" spans="1:8">
      <c r="A152" s="48" t="str">
        <f>IF(COUNTA('Ö20-listan'!A150)&gt;0,'Ö20-listan'!A150,"")</f>
        <v>Ytter</v>
      </c>
      <c r="B152" s="48" t="str">
        <f>IF(COUNTA('Ö20-listan'!AD150)&gt;0,'Ö20-listan'!AD150,"")</f>
        <v>Yttrar (SU)</v>
      </c>
      <c r="C152" s="48" t="str">
        <f>IF(COUNTA('Ö20-listan'!Z150)&gt;0,'Ö20-listan'!Z150,"")</f>
        <v/>
      </c>
      <c r="D152" s="48" t="str">
        <f>IF(COUNTA('Ö20-listan'!AA150)&gt;0,'Ö20-listan'!AA150,"")</f>
        <v/>
      </c>
      <c r="E152" s="48">
        <f>IF(COUNTA('Ö20-listan'!F150)&gt;0,'Ö20-listan'!F150,"")</f>
        <v>25</v>
      </c>
      <c r="F152" s="62" t="str">
        <f>IF(COUNTA('Ö20-listan'!AT150)&gt;0,'Ö20-listan'!AT150,"")</f>
        <v>25 Cintins [playerid=197488122] Utomjordisk - Unik - Gudabenådad - ?</v>
      </c>
      <c r="H152" s="12" t="str">
        <f>IF(COUNTA('Ö20-listan'!A150)&gt;0,VLOOKUP(A152,'Lookup and tables'!$A$2:$D$7,4,FALSE),"")</f>
        <v>[b]Yttrar[/b][br][i]Ålder Efternamn [SpelarID] Ytter - Ytter - Framspel - Försvar [Specialitet] Fasta[/i][br]</v>
      </c>
    </row>
    <row r="153" spans="1:8">
      <c r="A153" s="48" t="str">
        <f>IF(COUNTA('Ö20-listan'!A151)&gt;0,'Ö20-listan'!A151,"")</f>
        <v>Ytter</v>
      </c>
      <c r="B153" s="48" t="str">
        <f>IF(COUNTA('Ö20-listan'!AD151)&gt;0,'Ö20-listan'!AD151,"")</f>
        <v>Yttrar (Offensiva)</v>
      </c>
      <c r="C153" s="48" t="str">
        <f>IF(COUNTA('Ö20-listan'!Z151)&gt;0,'Ö20-listan'!Z151,"")</f>
        <v/>
      </c>
      <c r="D153" s="48" t="str">
        <f>IF(COUNTA('Ö20-listan'!AA151)&gt;0,'Ö20-listan'!AA151,"")</f>
        <v/>
      </c>
      <c r="E153" s="48">
        <f>IF(COUNTA('Ö20-listan'!F151)&gt;0,'Ö20-listan'!F151,"")</f>
        <v>26</v>
      </c>
      <c r="F153" s="62" t="str">
        <f>IF(COUNTA('Ö20-listan'!AT151)&gt;0,'Ö20-listan'!AT151,"")</f>
        <v xml:space="preserve">26 Larsson [playerid=203329244] Utomjordisk - Fenomenal - Gudabenådad - ? [Snabb] </v>
      </c>
      <c r="H153" s="12" t="str">
        <f>IF(COUNTA('Ö20-listan'!A151)&gt;0,VLOOKUP(A153,'Lookup and tables'!$A$2:$D$7,4,FALSE),"")</f>
        <v>[b]Yttrar[/b][br][i]Ålder Efternamn [SpelarID] Ytter - Ytter - Framspel - Försvar [Specialitet] Fasta[/i][br]</v>
      </c>
    </row>
    <row r="154" spans="1:8">
      <c r="A154" s="48" t="str">
        <f>IF(COUNTA('Ö20-listan'!A152)&gt;0,'Ö20-listan'!A152,"")</f>
        <v>Ytter</v>
      </c>
      <c r="B154" s="48" t="str">
        <f>IF(COUNTA('Ö20-listan'!AD152)&gt;0,'Ö20-listan'!AD152,"")</f>
        <v>Yttrar (Offensiva)</v>
      </c>
      <c r="C154" s="48" t="str">
        <f>IF(COUNTA('Ö20-listan'!Z152)&gt;0,'Ö20-listan'!Z152,"")</f>
        <v/>
      </c>
      <c r="D154" s="48" t="str">
        <f>IF(COUNTA('Ö20-listan'!AA152)&gt;0,'Ö20-listan'!AA152,"")</f>
        <v/>
      </c>
      <c r="E154" s="48">
        <f>IF(COUNTA('Ö20-listan'!F152)&gt;0,'Ö20-listan'!F152,"")</f>
        <v>24</v>
      </c>
      <c r="F154" s="62" t="str">
        <f>IF(COUNTA('Ö20-listan'!AT152)&gt;0,'Ö20-listan'!AT152,"")</f>
        <v xml:space="preserve">24 Lundtorp [playerid=215983892] Mytomspunnen - Fenomenal - Bra - ? [Nickskicklig] </v>
      </c>
      <c r="H154" s="12" t="str">
        <f>IF(COUNTA('Ö20-listan'!A152)&gt;0,VLOOKUP(A154,'Lookup and tables'!$A$2:$D$7,4,FALSE),"")</f>
        <v>[b]Yttrar[/b][br][i]Ålder Efternamn [SpelarID] Ytter - Ytter - Framspel - Försvar [Specialitet] Fasta[/i][br]</v>
      </c>
    </row>
    <row r="155" spans="1:8">
      <c r="A155" s="48" t="str">
        <f>IF(COUNTA('Ö20-listan'!A153)&gt;0,'Ö20-listan'!A153,"")</f>
        <v>Ytter</v>
      </c>
      <c r="B155" s="48" t="str">
        <f>IF(COUNTA('Ö20-listan'!AD153)&gt;0,'Ö20-listan'!AD153,"")</f>
        <v>Yttrar (SU)</v>
      </c>
      <c r="C155" s="48" t="str">
        <f>IF(COUNTA('Ö20-listan'!Z153)&gt;0,'Ö20-listan'!Z153,"")</f>
        <v/>
      </c>
      <c r="D155" s="48" t="str">
        <f>IF(COUNTA('Ö20-listan'!AA153)&gt;0,'Ö20-listan'!AA153,"")</f>
        <v/>
      </c>
      <c r="E155" s="48">
        <f>IF(COUNTA('Ö20-listan'!F153)&gt;0,'Ö20-listan'!F153,"")</f>
        <v>26</v>
      </c>
      <c r="F155" s="62" t="str">
        <f>IF(COUNTA('Ö20-listan'!AT153)&gt;0,'Ö20-listan'!AT153,"")</f>
        <v xml:space="preserve">26 Forstorp [playerid=196447606] Titanisk - Legendarisk - Enastående - ? [Oförutsägbar] </v>
      </c>
      <c r="H155" s="12" t="str">
        <f>IF(COUNTA('Ö20-listan'!A153)&gt;0,VLOOKUP(A155,'Lookup and tables'!$A$2:$D$7,4,FALSE),"")</f>
        <v>[b]Yttrar[/b][br][i]Ålder Efternamn [SpelarID] Ytter - Ytter - Framspel - Försvar [Specialitet] Fasta[/i][br]</v>
      </c>
    </row>
    <row r="156" spans="1:8">
      <c r="A156" s="48" t="str">
        <f>IF(COUNTA('Ö20-listan'!A154)&gt;0,'Ö20-listan'!A154,"")</f>
        <v>Ytter</v>
      </c>
      <c r="B156" s="48" t="str">
        <f>IF(COUNTA('Ö20-listan'!AD154)&gt;0,'Ö20-listan'!AD154,"")</f>
        <v>Yttrar (Offensiva)</v>
      </c>
      <c r="C156" s="48" t="str">
        <f>IF(COUNTA('Ö20-listan'!Z154)&gt;0,'Ö20-listan'!Z154,"")</f>
        <v/>
      </c>
      <c r="D156" s="48" t="str">
        <f>IF(COUNTA('Ö20-listan'!AA154)&gt;0,'Ö20-listan'!AA154,"")</f>
        <v/>
      </c>
      <c r="E156" s="48">
        <f>IF(COUNTA('Ö20-listan'!F154)&gt;0,'Ö20-listan'!F154,"")</f>
        <v>24</v>
      </c>
      <c r="F156" s="62" t="str">
        <f>IF(COUNTA('Ö20-listan'!AT154)&gt;0,'Ö20-listan'!AT154,"")</f>
        <v>24 Strandstål [playerid=219815236] Mytomspunnen - Fenomenal - Ypperlig - Ypperlig</v>
      </c>
      <c r="H156" s="12" t="str">
        <f>IF(COUNTA('Ö20-listan'!A154)&gt;0,VLOOKUP(A156,'Lookup and tables'!$A$2:$D$7,4,FALSE),"")</f>
        <v>[b]Yttrar[/b][br][i]Ålder Efternamn [SpelarID] Ytter - Ytter - Framspel - Försvar [Specialitet] Fasta[/i][br]</v>
      </c>
    </row>
    <row r="157" spans="1:8">
      <c r="A157" s="48" t="str">
        <f>IF(COUNTA('Ö20-listan'!A155)&gt;0,'Ö20-listan'!A155,"")</f>
        <v/>
      </c>
      <c r="B157" s="48" t="str">
        <f>IF(COUNTA('Ö20-listan'!AD155)&gt;0,'Ö20-listan'!AD155,"")</f>
        <v>Yttrar (Offensiva)</v>
      </c>
      <c r="C157" s="48" t="str">
        <f>IF(COUNTA('Ö20-listan'!Z155)&gt;0,'Ö20-listan'!Z155,"")</f>
        <v/>
      </c>
      <c r="D157" s="48" t="str">
        <f>IF(COUNTA('Ö20-listan'!AA155)&gt;0,'Ö20-listan'!AA155,"")</f>
        <v/>
      </c>
      <c r="E157" s="48">
        <f>IF(COUNTA('Ö20-listan'!F155)&gt;0,'Ö20-listan'!F155,"")</f>
        <v>24</v>
      </c>
      <c r="F157" s="62" t="str">
        <f>IF(COUNTA('Ö20-listan'!AT155)&gt;0,'Ö20-listan'!AT155,"")</f>
        <v xml:space="preserve">24 </v>
      </c>
      <c r="H157" s="12" t="str">
        <f>IF(COUNTA('Ö20-listan'!A155)&gt;0,VLOOKUP(A157,'Lookup and tables'!$A$2:$D$7,4,FALSE),"")</f>
        <v/>
      </c>
    </row>
    <row r="158" spans="1:8">
      <c r="A158" s="48" t="str">
        <f>IF(COUNTA('Ö20-listan'!A156)&gt;0,'Ö20-listan'!A156,"")</f>
        <v>Ytter</v>
      </c>
      <c r="B158" s="48" t="str">
        <f>IF(COUNTA('Ö20-listan'!AD156)&gt;0,'Ö20-listan'!AD156,"")</f>
        <v>Yttrar (Offensiva)</v>
      </c>
      <c r="C158" s="48" t="str">
        <f>IF(COUNTA('Ö20-listan'!Z156)&gt;0,'Ö20-listan'!Z156,"")</f>
        <v/>
      </c>
      <c r="D158" s="48" t="str">
        <f>IF(COUNTA('Ö20-listan'!AA156)&gt;0,'Ö20-listan'!AA156,"")</f>
        <v/>
      </c>
      <c r="E158" s="48">
        <f>IF(COUNTA('Ö20-listan'!F156)&gt;0,'Ö20-listan'!F156,"")</f>
        <v>23</v>
      </c>
      <c r="F158" s="62" t="str">
        <f>IF(COUNTA('Ö20-listan'!AT156)&gt;0,'Ö20-listan'!AT156,"")</f>
        <v xml:space="preserve">23 Grenkvist [playerid=231989217] Mytomspunnen - Fenomenal - Ypperlig - ? [Snabb] </v>
      </c>
      <c r="H158" s="12" t="str">
        <f>IF(COUNTA('Ö20-listan'!A156)&gt;0,VLOOKUP(A158,'Lookup and tables'!$A$2:$D$7,4,FALSE),"")</f>
        <v>[b]Yttrar[/b][br][i]Ålder Efternamn [SpelarID] Ytter - Ytter - Framspel - Försvar [Specialitet] Fasta[/i][br]</v>
      </c>
    </row>
    <row r="159" spans="1:8">
      <c r="A159" s="48" t="str">
        <f>IF(COUNTA('Ö20-listan'!A157)&gt;0,'Ö20-listan'!A157,"")</f>
        <v>Ytter</v>
      </c>
      <c r="B159" s="48" t="str">
        <f>IF(COUNTA('Ö20-listan'!AD157)&gt;0,'Ö20-listan'!AD157,"")</f>
        <v>Yttrar (SU)</v>
      </c>
      <c r="C159" s="48" t="str">
        <f>IF(COUNTA('Ö20-listan'!Z157)&gt;0,'Ö20-listan'!Z157,"")</f>
        <v/>
      </c>
      <c r="D159" s="48" t="str">
        <f>IF(COUNTA('Ö20-listan'!AA157)&gt;0,'Ö20-listan'!AA157,"")</f>
        <v/>
      </c>
      <c r="E159" s="48">
        <f>IF(COUNTA('Ö20-listan'!F157)&gt;0,'Ö20-listan'!F157,"")</f>
        <v>28</v>
      </c>
      <c r="F159" s="62" t="str">
        <f>IF(COUNTA('Ö20-listan'!AT157)&gt;0,'Ö20-listan'!AT157,"")</f>
        <v>28 Martinsson [playerid=156536565] Titanisk - Himmelsk - Bra - ?</v>
      </c>
      <c r="H159" s="12" t="str">
        <f>IF(COUNTA('Ö20-listan'!A157)&gt;0,VLOOKUP(A159,'Lookup and tables'!$A$2:$D$7,4,FALSE),"")</f>
        <v>[b]Yttrar[/b][br][i]Ålder Efternamn [SpelarID] Ytter - Ytter - Framspel - Försvar [Specialitet] Fasta[/i][br]</v>
      </c>
    </row>
    <row r="160" spans="1:8">
      <c r="A160" s="48" t="str">
        <f>IF(COUNTA('Ö20-listan'!A158)&gt;0,'Ö20-listan'!A158,"")</f>
        <v>Ytter</v>
      </c>
      <c r="B160" s="48" t="str">
        <f>IF(COUNTA('Ö20-listan'!AD158)&gt;0,'Ö20-listan'!AD158,"")</f>
        <v>Yttrar (Offensiva)</v>
      </c>
      <c r="C160" s="48" t="str">
        <f>IF(COUNTA('Ö20-listan'!Z158)&gt;0,'Ö20-listan'!Z158,"")</f>
        <v>Extra koll</v>
      </c>
      <c r="D160" s="48" t="str">
        <f>IF(COUNTA('Ö20-listan'!AA158)&gt;0,'Ö20-listan'!AA158,"")</f>
        <v/>
      </c>
      <c r="E160" s="48">
        <f>IF(COUNTA('Ö20-listan'!F158)&gt;0,'Ö20-listan'!F158,"")</f>
        <v>25</v>
      </c>
      <c r="F160" s="62" t="str">
        <f>IF(COUNTA('Ö20-listan'!AT158)&gt;0,'Ö20-listan'!AT158,"")</f>
        <v>[b]25 Dragic [playerid=208109747] Utomjordisk - Fenomenal - Unik - ? [Snabb]  Fasta: Övernaturlig[/b]</v>
      </c>
      <c r="H160" s="12" t="str">
        <f>IF(COUNTA('Ö20-listan'!A158)&gt;0,VLOOKUP(A160,'Lookup and tables'!$A$2:$D$7,4,FALSE),"")</f>
        <v>[b]Yttrar[/b][br][i]Ålder Efternamn [SpelarID] Ytter - Ytter - Framspel - Försvar [Specialitet] Fasta[/i][br]</v>
      </c>
    </row>
    <row r="161" spans="1:8">
      <c r="A161" s="48" t="str">
        <f>IF(COUNTA('Ö20-listan'!A159)&gt;0,'Ö20-listan'!A159,"")</f>
        <v>Ytter</v>
      </c>
      <c r="B161" s="48" t="str">
        <f>IF(COUNTA('Ö20-listan'!AD159)&gt;0,'Ö20-listan'!AD159,"")</f>
        <v>Yttrar (Offensiva)</v>
      </c>
      <c r="C161" s="48" t="str">
        <f>IF(COUNTA('Ö20-listan'!Z159)&gt;0,'Ö20-listan'!Z159,"")</f>
        <v/>
      </c>
      <c r="D161" s="48" t="str">
        <f>IF(COUNTA('Ö20-listan'!AA159)&gt;0,'Ö20-listan'!AA159,"")</f>
        <v/>
      </c>
      <c r="E161" s="48">
        <f>IF(COUNTA('Ö20-listan'!F159)&gt;0,'Ö20-listan'!F159,"")</f>
        <v>25</v>
      </c>
      <c r="F161" s="62" t="str">
        <f>IF(COUNTA('Ö20-listan'!AT159)&gt;0,'Ö20-listan'!AT159,"")</f>
        <v>25 Läfblad [playerid=201030557] Titanisk - Dålig - Unik - ? Fasta: Mytomspunnen</v>
      </c>
      <c r="H161" s="12" t="str">
        <f>IF(COUNTA('Ö20-listan'!A159)&gt;0,VLOOKUP(A161,'Lookup and tables'!$A$2:$D$7,4,FALSE),"")</f>
        <v>[b]Yttrar[/b][br][i]Ålder Efternamn [SpelarID] Ytter - Ytter - Framspel - Försvar [Specialitet] Fasta[/i][br]</v>
      </c>
    </row>
    <row r="162" spans="1:8">
      <c r="A162" s="48" t="str">
        <f>IF(COUNTA('Ö20-listan'!A160)&gt;0,'Ö20-listan'!A160,"")</f>
        <v>Ytter</v>
      </c>
      <c r="B162" s="48" t="str">
        <f>IF(COUNTA('Ö20-listan'!AD160)&gt;0,'Ö20-listan'!AD160,"")</f>
        <v>Yttrar (Offensiva)</v>
      </c>
      <c r="C162" s="48" t="str">
        <f>IF(COUNTA('Ö20-listan'!Z160)&gt;0,'Ö20-listan'!Z160,"")</f>
        <v/>
      </c>
      <c r="D162" s="48" t="str">
        <f>IF(COUNTA('Ö20-listan'!AA160)&gt;0,'Ö20-listan'!AA160,"")</f>
        <v/>
      </c>
      <c r="E162" s="48">
        <f>IF(COUNTA('Ö20-listan'!F160)&gt;0,'Ö20-listan'!F160,"")</f>
        <v>23</v>
      </c>
      <c r="F162" s="62" t="str">
        <f>IF(COUNTA('Ö20-listan'!AT160)&gt;0,'Ö20-listan'!AT160,"")</f>
        <v xml:space="preserve">23 Östgren [playerid=228622963] Utomjordisk - Ypperlig - Fenomenal - ? [Nickskicklig] </v>
      </c>
      <c r="H162" s="12" t="str">
        <f>IF(COUNTA('Ö20-listan'!A160)&gt;0,VLOOKUP(A162,'Lookup and tables'!$A$2:$D$7,4,FALSE),"")</f>
        <v>[b]Yttrar[/b][br][i]Ålder Efternamn [SpelarID] Ytter - Ytter - Framspel - Försvar [Specialitet] Fasta[/i][br]</v>
      </c>
    </row>
    <row r="163" spans="1:8">
      <c r="A163" s="48" t="str">
        <f>IF(COUNTA('Ö20-listan'!A161)&gt;0,'Ö20-listan'!A161,"")</f>
        <v>Ytter</v>
      </c>
      <c r="B163" s="48" t="str">
        <f>IF(COUNTA('Ö20-listan'!AD161)&gt;0,'Ö20-listan'!AD161,"")</f>
        <v>Yttrar (Offensiva)</v>
      </c>
      <c r="C163" s="48" t="str">
        <f>IF(COUNTA('Ö20-listan'!Z161)&gt;0,'Ö20-listan'!Z161,"")</f>
        <v/>
      </c>
      <c r="D163" s="48" t="str">
        <f>IF(COUNTA('Ö20-listan'!AA161)&gt;0,'Ö20-listan'!AA161,"")</f>
        <v/>
      </c>
      <c r="E163" s="48">
        <f>IF(COUNTA('Ö20-listan'!F161)&gt;0,'Ö20-listan'!F161,"")</f>
        <v>24</v>
      </c>
      <c r="F163" s="62" t="str">
        <f>IF(COUNTA('Ö20-listan'!AT161)&gt;0,'Ö20-listan'!AT161,"")</f>
        <v>24 Öhrander [playerid=215164072] Utomjordisk - Fenomenal - Fenomenal - ?</v>
      </c>
      <c r="H163" s="12" t="str">
        <f>IF(COUNTA('Ö20-listan'!A161)&gt;0,VLOOKUP(A163,'Lookup and tables'!$A$2:$D$7,4,FALSE),"")</f>
        <v>[b]Yttrar[/b][br][i]Ålder Efternamn [SpelarID] Ytter - Ytter - Framspel - Försvar [Specialitet] Fasta[/i][br]</v>
      </c>
    </row>
    <row r="164" spans="1:8">
      <c r="A164" s="48" t="str">
        <f>IF(COUNTA('Ö20-listan'!A162)&gt;0,'Ö20-listan'!A162,"")</f>
        <v>Ytter</v>
      </c>
      <c r="B164" s="48" t="str">
        <f>IF(COUNTA('Ö20-listan'!AD162)&gt;0,'Ö20-listan'!AD162,"")</f>
        <v>Yttrar (SU)</v>
      </c>
      <c r="C164" s="48" t="str">
        <f>IF(COUNTA('Ö20-listan'!Z162)&gt;0,'Ö20-listan'!Z162,"")</f>
        <v/>
      </c>
      <c r="D164" s="48" t="str">
        <f>IF(COUNTA('Ö20-listan'!AA162)&gt;0,'Ö20-listan'!AA162,"")</f>
        <v/>
      </c>
      <c r="E164" s="48">
        <f>IF(COUNTA('Ö20-listan'!F162)&gt;0,'Ö20-listan'!F162,"")</f>
        <v>25</v>
      </c>
      <c r="F164" s="62" t="str">
        <f>IF(COUNTA('Ö20-listan'!AT162)&gt;0,'Ö20-listan'!AT162,"")</f>
        <v xml:space="preserve">25 Liedborn [playerid=209412946] Gudabenådad - Himmelsk - Legendarisk - ? [Teknisk] </v>
      </c>
      <c r="H164" s="12" t="str">
        <f>IF(COUNTA('Ö20-listan'!A162)&gt;0,VLOOKUP(A164,'Lookup and tables'!$A$2:$D$7,4,FALSE),"")</f>
        <v>[b]Yttrar[/b][br][i]Ålder Efternamn [SpelarID] Ytter - Ytter - Framspel - Försvar [Specialitet] Fasta[/i][br]</v>
      </c>
    </row>
    <row r="165" spans="1:8">
      <c r="A165" s="48" t="str">
        <f>IF(COUNTA('Ö20-listan'!A163)&gt;0,'Ö20-listan'!A163,"")</f>
        <v>Ytter</v>
      </c>
      <c r="B165" s="48" t="str">
        <f>IF(COUNTA('Ö20-listan'!AD163)&gt;0,'Ö20-listan'!AD163,"")</f>
        <v>Yttrar (SU)</v>
      </c>
      <c r="C165" s="48" t="str">
        <f>IF(COUNTA('Ö20-listan'!Z163)&gt;0,'Ö20-listan'!Z163,"")</f>
        <v>Extra koll</v>
      </c>
      <c r="D165" s="48" t="str">
        <f>IF(COUNTA('Ö20-listan'!AA163)&gt;0,'Ö20-listan'!AA163,"")</f>
        <v/>
      </c>
      <c r="E165" s="48">
        <f>IF(COUNTA('Ö20-listan'!F163)&gt;0,'Ö20-listan'!F163,"")</f>
        <v>30</v>
      </c>
      <c r="F165" s="62" t="str">
        <f>IF(COUNTA('Ö20-listan'!AT163)&gt;0,'Ö20-listan'!AT163,"")</f>
        <v>[b]30 Holtenskog [playerid=130412217] Titanisk - Oförglömlig - Övernaturlig - ? [Snabb]  Fasta: Ypperlig[/b]</v>
      </c>
      <c r="H165" s="12" t="str">
        <f>IF(COUNTA('Ö20-listan'!A163)&gt;0,VLOOKUP(A165,'Lookup and tables'!$A$2:$D$7,4,FALSE),"")</f>
        <v>[b]Yttrar[/b][br][i]Ålder Efternamn [SpelarID] Ytter - Ytter - Framspel - Försvar [Specialitet] Fasta[/i][br]</v>
      </c>
    </row>
    <row r="166" spans="1:8">
      <c r="A166" s="48" t="str">
        <f>IF(COUNTA('Ö20-listan'!A164)&gt;0,'Ö20-listan'!A164,"")</f>
        <v>Ytter</v>
      </c>
      <c r="B166" s="48" t="str">
        <f>IF(COUNTA('Ö20-listan'!AD164)&gt;0,'Ö20-listan'!AD164,"")</f>
        <v>Yttrar (Offensiva)</v>
      </c>
      <c r="C166" s="48" t="str">
        <f>IF(COUNTA('Ö20-listan'!Z164)&gt;0,'Ö20-listan'!Z164,"")</f>
        <v/>
      </c>
      <c r="D166" s="48" t="str">
        <f>IF(COUNTA('Ö20-listan'!AA164)&gt;0,'Ö20-listan'!AA164,"")</f>
        <v/>
      </c>
      <c r="E166" s="48">
        <f>IF(COUNTA('Ö20-listan'!F164)&gt;0,'Ö20-listan'!F164,"")</f>
        <v>25</v>
      </c>
      <c r="F166" s="62" t="str">
        <f>IF(COUNTA('Ö20-listan'!AT164)&gt;0,'Ö20-listan'!AT164,"")</f>
        <v>25 Gustavsson [playerid=209305541] Utomjordisk - Unik - Ypperlig - ?</v>
      </c>
      <c r="H166" s="12" t="str">
        <f>IF(COUNTA('Ö20-listan'!A164)&gt;0,VLOOKUP(A166,'Lookup and tables'!$A$2:$D$7,4,FALSE),"")</f>
        <v>[b]Yttrar[/b][br][i]Ålder Efternamn [SpelarID] Ytter - Ytter - Framspel - Försvar [Specialitet] Fasta[/i][br]</v>
      </c>
    </row>
    <row r="167" spans="1:8">
      <c r="A167" s="48" t="str">
        <f>IF(COUNTA('Ö20-listan'!A165)&gt;0,'Ö20-listan'!A165,"")</f>
        <v>Ytter</v>
      </c>
      <c r="B167" s="48" t="str">
        <f>IF(COUNTA('Ö20-listan'!AD165)&gt;0,'Ö20-listan'!AD165,"")</f>
        <v>Yttrar (Offensiva)</v>
      </c>
      <c r="C167" s="48" t="str">
        <f>IF(COUNTA('Ö20-listan'!Z165)&gt;0,'Ö20-listan'!Z165,"")</f>
        <v/>
      </c>
      <c r="D167" s="48" t="str">
        <f>IF(COUNTA('Ö20-listan'!AA165)&gt;0,'Ö20-listan'!AA165,"")</f>
        <v/>
      </c>
      <c r="E167" s="48">
        <f>IF(COUNTA('Ö20-listan'!F165)&gt;0,'Ö20-listan'!F165,"")</f>
        <v>23</v>
      </c>
      <c r="F167" s="62" t="str">
        <f>IF(COUNTA('Ö20-listan'!AT165)&gt;0,'Ö20-listan'!AT165,"")</f>
        <v xml:space="preserve">23 Liljensten [playerid=222947522] Utomjordisk - Enastående - Bra - ? [Teknisk] </v>
      </c>
      <c r="H167" s="12" t="str">
        <f>IF(COUNTA('Ö20-listan'!A165)&gt;0,VLOOKUP(A167,'Lookup and tables'!$A$2:$D$7,4,FALSE),"")</f>
        <v>[b]Yttrar[/b][br][i]Ålder Efternamn [SpelarID] Ytter - Ytter - Framspel - Försvar [Specialitet] Fasta[/i][br]</v>
      </c>
    </row>
    <row r="168" spans="1:8">
      <c r="A168" s="48" t="str">
        <f>IF(COUNTA('Ö20-listan'!A166)&gt;0,'Ö20-listan'!A166,"")</f>
        <v>Ytter</v>
      </c>
      <c r="B168" s="48" t="str">
        <f>IF(COUNTA('Ö20-listan'!AD166)&gt;0,'Ö20-listan'!AD166,"")</f>
        <v>Yttrar (Offensiva)</v>
      </c>
      <c r="C168" s="48" t="str">
        <f>IF(COUNTA('Ö20-listan'!Z166)&gt;0,'Ö20-listan'!Z166,"")</f>
        <v/>
      </c>
      <c r="D168" s="48" t="str">
        <f>IF(COUNTA('Ö20-listan'!AA166)&gt;0,'Ö20-listan'!AA166,"")</f>
        <v/>
      </c>
      <c r="E168" s="48">
        <f>IF(COUNTA('Ö20-listan'!F166)&gt;0,'Ö20-listan'!F166,"")</f>
        <v>24</v>
      </c>
      <c r="F168" s="62" t="str">
        <f>IF(COUNTA('Ö20-listan'!AT166)&gt;0,'Ö20-listan'!AT166,"")</f>
        <v xml:space="preserve">24 Bokwe [playerid=213976720] Titanisk - Fenomenal - Gudabenådad - ? [Teknisk] </v>
      </c>
      <c r="H168" s="12" t="str">
        <f>IF(COUNTA('Ö20-listan'!A166)&gt;0,VLOOKUP(A168,'Lookup and tables'!$A$2:$D$7,4,FALSE),"")</f>
        <v>[b]Yttrar[/b][br][i]Ålder Efternamn [SpelarID] Ytter - Ytter - Framspel - Försvar [Specialitet] Fasta[/i][br]</v>
      </c>
    </row>
    <row r="169" spans="1:8">
      <c r="A169" s="48" t="str">
        <f>IF(COUNTA('Ö20-listan'!A167)&gt;0,'Ö20-listan'!A167,"")</f>
        <v>Ytter</v>
      </c>
      <c r="B169" s="48" t="str">
        <f>IF(COUNTA('Ö20-listan'!AD167)&gt;0,'Ö20-listan'!AD167,"")</f>
        <v>Yttrar (Offensiva)</v>
      </c>
      <c r="C169" s="48" t="str">
        <f>IF(COUNTA('Ö20-listan'!Z167)&gt;0,'Ö20-listan'!Z167,"")</f>
        <v/>
      </c>
      <c r="D169" s="48" t="str">
        <f>IF(COUNTA('Ö20-listan'!AA167)&gt;0,'Ö20-listan'!AA167,"")</f>
        <v/>
      </c>
      <c r="E169" s="48">
        <f>IF(COUNTA('Ö20-listan'!F167)&gt;0,'Ö20-listan'!F167,"")</f>
        <v>22</v>
      </c>
      <c r="F169" s="62" t="str">
        <f>IF(COUNTA('Ö20-listan'!AT167)&gt;0,'Ö20-listan'!AT167,"")</f>
        <v xml:space="preserve">22 Beckborn [playerid=248158195] Titanisk - Dålig - Enastående - ? [Snabb] </v>
      </c>
      <c r="H169" s="12" t="str">
        <f>IF(COUNTA('Ö20-listan'!A167)&gt;0,VLOOKUP(A169,'Lookup and tables'!$A$2:$D$7,4,FALSE),"")</f>
        <v>[b]Yttrar[/b][br][i]Ålder Efternamn [SpelarID] Ytter - Ytter - Framspel - Försvar [Specialitet] Fasta[/i][br]</v>
      </c>
    </row>
    <row r="170" spans="1:8">
      <c r="A170" s="48" t="str">
        <f>IF(COUNTA('Ö20-listan'!A168)&gt;0,'Ö20-listan'!A168,"")</f>
        <v>Ytter</v>
      </c>
      <c r="B170" s="48" t="str">
        <f>IF(COUNTA('Ö20-listan'!AD168)&gt;0,'Ö20-listan'!AD168,"")</f>
        <v>Fasta specialister</v>
      </c>
      <c r="C170" s="48" t="str">
        <f>IF(COUNTA('Ö20-listan'!Z168)&gt;0,'Ö20-listan'!Z168,"")</f>
        <v/>
      </c>
      <c r="D170" s="48" t="str">
        <f>IF(COUNTA('Ö20-listan'!AA168)&gt;0,'Ö20-listan'!AA168,"")</f>
        <v/>
      </c>
      <c r="E170" s="48">
        <f>IF(COUNTA('Ö20-listan'!F168)&gt;0,'Ö20-listan'!F168,"")</f>
        <v>34</v>
      </c>
      <c r="F170" s="62" t="str">
        <f>IF(COUNTA('Ö20-listan'!AT168)&gt;0,'Ö20-listan'!AT168,"")</f>
        <v>34 Jeppsson [playerid=81331988] Legendarisk - Oförglömlig - Unik - ? Fasta: Utopisk</v>
      </c>
      <c r="H170" s="12" t="str">
        <f>IF(COUNTA('Ö20-listan'!A168)&gt;0,VLOOKUP(A170,'Lookup and tables'!$A$2:$D$7,4,FALSE),"")</f>
        <v>[b]Yttrar[/b][br][i]Ålder Efternamn [SpelarID] Ytter - Ytter - Framspel - Försvar [Specialitet] Fasta[/i][br]</v>
      </c>
    </row>
    <row r="171" spans="1:8">
      <c r="A171" s="48" t="str">
        <f>IF(COUNTA('Ö20-listan'!A169)&gt;0,'Ö20-listan'!A169,"")</f>
        <v/>
      </c>
      <c r="B171" s="48" t="str">
        <f>IF(COUNTA('Ö20-listan'!AD169)&gt;0,'Ö20-listan'!AD169,"")</f>
        <v>Fasta specialister</v>
      </c>
      <c r="C171" s="48" t="str">
        <f>IF(COUNTA('Ö20-listan'!Z169)&gt;0,'Ö20-listan'!Z169,"")</f>
        <v/>
      </c>
      <c r="D171" s="48" t="str">
        <f>IF(COUNTA('Ö20-listan'!AA169)&gt;0,'Ö20-listan'!AA169,"")</f>
        <v/>
      </c>
      <c r="E171" s="48">
        <f>IF(COUNTA('Ö20-listan'!F169)&gt;0,'Ö20-listan'!F169,"")</f>
        <v>32</v>
      </c>
      <c r="F171" s="62" t="str">
        <f>IF(COUNTA('Ö20-listan'!AT169)&gt;0,'Ö20-listan'!AT169,"")</f>
        <v>32  [Nickskicklig]  Fasta: Gudomlig</v>
      </c>
      <c r="H171" s="12" t="str">
        <f>IF(COUNTA('Ö20-listan'!A169)&gt;0,VLOOKUP(A171,'Lookup and tables'!$A$2:$D$7,4,FALSE),"")</f>
        <v/>
      </c>
    </row>
    <row r="172" spans="1:8">
      <c r="A172" s="48" t="str">
        <f>IF(COUNTA('Ö20-listan'!A170)&gt;0,'Ö20-listan'!A170,"")</f>
        <v>Ytter</v>
      </c>
      <c r="B172" s="48" t="str">
        <f>IF(COUNTA('Ö20-listan'!AD170)&gt;0,'Ö20-listan'!AD170,"")</f>
        <v>Yttrar (SU)</v>
      </c>
      <c r="C172" s="48" t="str">
        <f>IF(COUNTA('Ö20-listan'!Z170)&gt;0,'Ö20-listan'!Z170,"")</f>
        <v/>
      </c>
      <c r="D172" s="48" t="str">
        <f>IF(COUNTA('Ö20-listan'!AA170)&gt;0,'Ö20-listan'!AA170,"")</f>
        <v/>
      </c>
      <c r="E172" s="48">
        <f>IF(COUNTA('Ö20-listan'!F170)&gt;0,'Ö20-listan'!F170,"")</f>
        <v>24</v>
      </c>
      <c r="F172" s="62" t="str">
        <f>IF(COUNTA('Ö20-listan'!AT170)&gt;0,'Ö20-listan'!AT170,"")</f>
        <v>24 Andersson [playerid=220550566] Titanisk - Legendarisk - Enastående - ? Fasta: Övernaturlig</v>
      </c>
      <c r="H172" s="12" t="str">
        <f>IF(COUNTA('Ö20-listan'!A170)&gt;0,VLOOKUP(A172,'Lookup and tables'!$A$2:$D$7,4,FALSE),"")</f>
        <v>[b]Yttrar[/b][br][i]Ålder Efternamn [SpelarID] Ytter - Ytter - Framspel - Försvar [Specialitet] Fasta[/i][br]</v>
      </c>
    </row>
    <row r="173" spans="1:8">
      <c r="A173" s="48" t="e">
        <f>IF(COUNTA('Ö20-listan'!#REF!)&gt;0,'Ö20-listan'!#REF!,"")</f>
        <v>#REF!</v>
      </c>
      <c r="B173" s="48" t="e">
        <f>IF(COUNTA('Ö20-listan'!#REF!)&gt;0,'Ö20-listan'!#REF!,"")</f>
        <v>#REF!</v>
      </c>
      <c r="C173" s="48" t="e">
        <f>IF(COUNTA('Ö20-listan'!#REF!)&gt;0,'Ö20-listan'!#REF!,"")</f>
        <v>#REF!</v>
      </c>
      <c r="D173" s="48" t="e">
        <f>IF(COUNTA('Ö20-listan'!#REF!)&gt;0,'Ö20-listan'!#REF!,"")</f>
        <v>#REF!</v>
      </c>
      <c r="E173" s="48" t="e">
        <f>IF(COUNTA('Ö20-listan'!#REF!)&gt;0,'Ö20-listan'!#REF!,"")</f>
        <v>#REF!</v>
      </c>
      <c r="F173" s="62" t="e">
        <f>IF(COUNTA('Ö20-listan'!#REF!)&gt;0,'Ö20-listan'!#REF!,"")</f>
        <v>#REF!</v>
      </c>
      <c r="H173" s="12" t="e">
        <f>IF(COUNTA('Ö20-listan'!#REF!)&gt;0,VLOOKUP(A173,'Lookup and tables'!$A$2:$D$7,4,FALSE),"")</f>
        <v>#REF!</v>
      </c>
    </row>
    <row r="174" spans="1:8">
      <c r="A174" s="48" t="str">
        <f>IF(COUNTA('Ö20-listan'!A171)&gt;0,'Ö20-listan'!A171,"")</f>
        <v>Ytter</v>
      </c>
      <c r="B174" s="48" t="str">
        <f>IF(COUNTA('Ö20-listan'!AD171)&gt;0,'Ö20-listan'!AD171,"")</f>
        <v>Yttrar (SU)</v>
      </c>
      <c r="C174" s="48" t="str">
        <f>IF(COUNTA('Ö20-listan'!Z171)&gt;0,'Ö20-listan'!Z171,"")</f>
        <v/>
      </c>
      <c r="D174" s="48" t="str">
        <f>IF(COUNTA('Ö20-listan'!AA171)&gt;0,'Ö20-listan'!AA171,"")</f>
        <v/>
      </c>
      <c r="E174" s="48">
        <f>IF(COUNTA('Ö20-listan'!F171)&gt;0,'Ö20-listan'!F171,"")</f>
        <v>27</v>
      </c>
      <c r="F174" s="62" t="str">
        <f>IF(COUNTA('Ö20-listan'!AT171)&gt;0,'Ö20-listan'!AT171,"")</f>
        <v>27 Öststål [playerid=185520262] Titanisk - Legendarisk - Ypperlig - ?</v>
      </c>
      <c r="H174" s="12" t="str">
        <f>IF(COUNTA('Ö20-listan'!A171)&gt;0,VLOOKUP(A174,'Lookup and tables'!$A$2:$D$7,4,FALSE),"")</f>
        <v>[b]Yttrar[/b][br][i]Ålder Efternamn [SpelarID] Ytter - Ytter - Framspel - Försvar [Specialitet] Fasta[/i][br]</v>
      </c>
    </row>
    <row r="175" spans="1:8">
      <c r="A175" s="48" t="str">
        <f>IF(COUNTA('Ö20-listan'!A172)&gt;0,'Ö20-listan'!A172,"")</f>
        <v>Inner</v>
      </c>
      <c r="B175" s="48" t="str">
        <f>IF(COUNTA('Ö20-listan'!AD172)&gt;0,'Ö20-listan'!AD172,"")</f>
        <v>Innermittfält (Offensiva)</v>
      </c>
      <c r="C175" s="48" t="str">
        <f>IF(COUNTA('Ö20-listan'!Z172)&gt;0,'Ö20-listan'!Z172,"")</f>
        <v>Extra koll</v>
      </c>
      <c r="D175" s="48" t="str">
        <f>IF(COUNTA('Ö20-listan'!AA172)&gt;0,'Ö20-listan'!AA172,"")</f>
        <v/>
      </c>
      <c r="E175" s="48">
        <f>IF(COUNTA('Ö20-listan'!F172)&gt;0,'Ö20-listan'!F172,"")</f>
        <v>34</v>
      </c>
      <c r="F175" s="62" t="str">
        <f>IF(COUNTA('Ö20-listan'!AT172)&gt;0,'Ö20-listan'!AT172,"")</f>
        <v>[b]34 Sârenac [playerid=80642418] Utopisk - Övernaturlig - Dålig[/b]</v>
      </c>
      <c r="H175" s="12" t="str">
        <f>IF(COUNTA('Ö20-listan'!A172)&gt;0,VLOOKUP(A175,'Lookup and tables'!$A$2:$D$7,4,FALSE),"")</f>
        <v>[b]Innrar[/b][br][i]Ålder Efternamn [SpelarID] SU - Framspel - Försvar [Specialitet] Fasta[/i][br]</v>
      </c>
    </row>
    <row r="176" spans="1:8">
      <c r="A176" s="48" t="str">
        <f>IF(COUNTA('Ö20-listan'!A173)&gt;0,'Ö20-listan'!A173,"")</f>
        <v>Inner</v>
      </c>
      <c r="B176" s="48" t="str">
        <f>IF(COUNTA('Ö20-listan'!AD173)&gt;0,'Ö20-listan'!AD173,"")</f>
        <v>Innermittfält (Offensiva)</v>
      </c>
      <c r="C176" s="48" t="str">
        <f>IF(COUNTA('Ö20-listan'!Z173)&gt;0,'Ö20-listan'!Z173,"")</f>
        <v>LL</v>
      </c>
      <c r="D176" s="48" t="str">
        <f>IF(COUNTA('Ö20-listan'!AA173)&gt;0,'Ö20-listan'!AA173,"")</f>
        <v/>
      </c>
      <c r="E176" s="48">
        <f>IF(COUNTA('Ö20-listan'!F173)&gt;0,'Ö20-listan'!F173,"")</f>
        <v>31</v>
      </c>
      <c r="F176" s="62" t="str">
        <f>IF(COUNTA('Ö20-listan'!AT173)&gt;0,'Ö20-listan'!AT173,"")</f>
        <v>[u]31 Stigsten [playerid=113963661] Utopisk - Övernaturlig - Bra [KRAFTFULL] [/u]</v>
      </c>
      <c r="H176" s="12" t="str">
        <f>IF(COUNTA('Ö20-listan'!A173)&gt;0,VLOOKUP(A176,'Lookup and tables'!$A$2:$D$7,4,FALSE),"")</f>
        <v>[b]Innrar[/b][br][i]Ålder Efternamn [SpelarID] SU - Framspel - Försvar [Specialitet] Fasta[/i][br]</v>
      </c>
    </row>
    <row r="177" spans="1:8">
      <c r="A177" s="48" t="str">
        <f>IF(COUNTA('Ö20-listan'!A174)&gt;0,'Ö20-listan'!A174,"")</f>
        <v>Inner</v>
      </c>
      <c r="B177" s="48" t="str">
        <f>IF(COUNTA('Ö20-listan'!AD174)&gt;0,'Ö20-listan'!AD174,"")</f>
        <v>Innermittfält (Offensiva)</v>
      </c>
      <c r="C177" s="48" t="str">
        <f>IF(COUNTA('Ö20-listan'!Z174)&gt;0,'Ö20-listan'!Z174,"")</f>
        <v>LL</v>
      </c>
      <c r="D177" s="48" t="str">
        <f>IF(COUNTA('Ö20-listan'!AA174)&gt;0,'Ö20-listan'!AA174,"")</f>
        <v/>
      </c>
      <c r="E177" s="48">
        <f>IF(COUNTA('Ö20-listan'!F174)&gt;0,'Ö20-listan'!F174,"")</f>
        <v>32</v>
      </c>
      <c r="F177" s="62" t="str">
        <f>IF(COUNTA('Ö20-listan'!AT174)&gt;0,'Ö20-listan'!AT174,"")</f>
        <v>[u]32 Ngubane [playerid=90307571] Utopisk - Övernaturlig - Hyfsad [TEKNISK] [/u]</v>
      </c>
      <c r="H177" s="12" t="str">
        <f>IF(COUNTA('Ö20-listan'!A174)&gt;0,VLOOKUP(A177,'Lookup and tables'!$A$2:$D$7,4,FALSE),"")</f>
        <v>[b]Innrar[/b][br][i]Ålder Efternamn [SpelarID] SU - Framspel - Försvar [Specialitet] Fasta[/i][br]</v>
      </c>
    </row>
    <row r="178" spans="1:8">
      <c r="A178" s="48" t="str">
        <f>IF(COUNTA('Ö20-listan'!A175)&gt;0,'Ö20-listan'!A175,"")</f>
        <v>Inner</v>
      </c>
      <c r="B178" s="48" t="str">
        <f>IF(COUNTA('Ö20-listan'!AD175)&gt;0,'Ö20-listan'!AD175,"")</f>
        <v>Innermittfält (Offensiva)</v>
      </c>
      <c r="C178" s="48" t="str">
        <f>IF(COUNTA('Ö20-listan'!Z175)&gt;0,'Ö20-listan'!Z175,"")</f>
        <v>LL</v>
      </c>
      <c r="D178" s="48" t="str">
        <f>IF(COUNTA('Ö20-listan'!AA175)&gt;0,'Ö20-listan'!AA175,"")</f>
        <v/>
      </c>
      <c r="E178" s="48">
        <f>IF(COUNTA('Ö20-listan'!F175)&gt;0,'Ö20-listan'!F175,"")</f>
        <v>32</v>
      </c>
      <c r="F178" s="62" t="str">
        <f>IF(COUNTA('Ö20-listan'!AT175)&gt;0,'Ö20-listan'!AT175,"")</f>
        <v>[u]32 Moloa [playerid=113861487] Magisk - Övernaturlig - Usel [NICKSKICKLIG] [/u]</v>
      </c>
      <c r="H178" s="12" t="str">
        <f>IF(COUNTA('Ö20-listan'!A175)&gt;0,VLOOKUP(A178,'Lookup and tables'!$A$2:$D$7,4,FALSE),"")</f>
        <v>[b]Innrar[/b][br][i]Ålder Efternamn [SpelarID] SU - Framspel - Försvar [Specialitet] Fasta[/i][br]</v>
      </c>
    </row>
    <row r="179" spans="1:8">
      <c r="A179" s="48" t="str">
        <f>IF(COUNTA('Ö20-listan'!A176)&gt;0,'Ö20-listan'!A176,"")</f>
        <v>Inner</v>
      </c>
      <c r="B179" s="48" t="str">
        <f>IF(COUNTA('Ö20-listan'!AD176)&gt;0,'Ö20-listan'!AD176,"")</f>
        <v>Innermittfält (Offensiva)</v>
      </c>
      <c r="C179" s="48" t="str">
        <f>IF(COUNTA('Ö20-listan'!Z176)&gt;0,'Ö20-listan'!Z176,"")</f>
        <v>LL</v>
      </c>
      <c r="D179" s="48" t="str">
        <f>IF(COUNTA('Ö20-listan'!AA176)&gt;0,'Ö20-listan'!AA176,"")</f>
        <v/>
      </c>
      <c r="E179" s="48">
        <f>IF(COUNTA('Ö20-listan'!F176)&gt;0,'Ö20-listan'!F176,"")</f>
        <v>33</v>
      </c>
      <c r="F179" s="62" t="str">
        <f>IF(COUNTA('Ö20-listan'!AT176)&gt;0,'Ö20-listan'!AT176,"")</f>
        <v>[u]33 Yngvesson [playerid=79077122] Magisk - Legendarisk - Enastående [NICKSKICKLIG] [/u]</v>
      </c>
      <c r="H179" s="12" t="str">
        <f>IF(COUNTA('Ö20-listan'!A176)&gt;0,VLOOKUP(A179,'Lookup and tables'!$A$2:$D$7,4,FALSE),"")</f>
        <v>[b]Innrar[/b][br][i]Ålder Efternamn [SpelarID] SU - Framspel - Försvar [Specialitet] Fasta[/i][br]</v>
      </c>
    </row>
    <row r="180" spans="1:8">
      <c r="A180" s="48" t="str">
        <f>IF(COUNTA('Ö20-listan'!A177)&gt;0,'Ö20-listan'!A177,"")</f>
        <v>Inner</v>
      </c>
      <c r="B180" s="48" t="str">
        <f>IF(COUNTA('Ö20-listan'!AD177)&gt;0,'Ö20-listan'!AD177,"")</f>
        <v>Innermittfält (Offensiva)</v>
      </c>
      <c r="C180" s="48" t="str">
        <f>IF(COUNTA('Ö20-listan'!Z177)&gt;0,'Ö20-listan'!Z177,"")</f>
        <v/>
      </c>
      <c r="D180" s="48" t="str">
        <f>IF(COUNTA('Ö20-listan'!AA177)&gt;0,'Ö20-listan'!AA177,"")</f>
        <v/>
      </c>
      <c r="E180" s="48">
        <f>IF(COUNTA('Ö20-listan'!F177)&gt;0,'Ö20-listan'!F177,"")</f>
        <v>25</v>
      </c>
      <c r="F180" s="62" t="str">
        <f>IF(COUNTA('Ö20-listan'!AT177)&gt;0,'Ö20-listan'!AT177,"")</f>
        <v>25 Brandbrandt [playerid=201004701] Magisk - Unik - Hyfsad Fasta: Enastående</v>
      </c>
      <c r="H180" s="12" t="str">
        <f>IF(COUNTA('Ö20-listan'!A177)&gt;0,VLOOKUP(A180,'Lookup and tables'!$A$2:$D$7,4,FALSE),"")</f>
        <v>[b]Innrar[/b][br][i]Ålder Efternamn [SpelarID] SU - Framspel - Försvar [Specialitet] Fasta[/i][br]</v>
      </c>
    </row>
    <row r="181" spans="1:8">
      <c r="A181" s="48" t="str">
        <f>IF(COUNTA('Ö20-listan'!A178)&gt;0,'Ö20-listan'!A178,"")</f>
        <v>Anfallare</v>
      </c>
      <c r="B181" s="48" t="str">
        <f>IF(COUNTA('Ö20-listan'!AD178)&gt;0,'Ö20-listan'!AD178,"")</f>
        <v>Fasta specialister</v>
      </c>
      <c r="C181" s="48" t="str">
        <f>IF(COUNTA('Ö20-listan'!Z178)&gt;0,'Ö20-listan'!Z178,"")</f>
        <v/>
      </c>
      <c r="D181" s="48" t="str">
        <f>IF(COUNTA('Ö20-listan'!AA178)&gt;0,'Ö20-listan'!AA178,"")</f>
        <v/>
      </c>
      <c r="E181" s="48">
        <f>IF(COUNTA('Ö20-listan'!F178)&gt;0,'Ö20-listan'!F178,"")</f>
        <v>28</v>
      </c>
      <c r="F181" s="62" t="str">
        <f>IF(COUNTA('Ö20-listan'!AT178)&gt;0,'Ö20-listan'!AT178,"")</f>
        <v>28 Andersson [playerid=157792207] Utomjordisk - Bra - ? Fasta: Utopisk</v>
      </c>
      <c r="H181" s="12" t="str">
        <f>IF(COUNTA('Ö20-listan'!A178)&gt;0,VLOOKUP(A181,'Lookup and tables'!$A$2:$D$7,4,FALSE),"")</f>
        <v>[b]Anfallare[/b][br][i]Ålder Efternamn [SpelarID] Målgörare - Framspel - Ytter [Specialitet] Fasta[/i][br]</v>
      </c>
    </row>
    <row r="182" spans="1:8">
      <c r="A182" s="48" t="str">
        <f>IF(COUNTA('Ö20-listan'!A179)&gt;0,'Ö20-listan'!A179,"")</f>
        <v>Inner</v>
      </c>
      <c r="B182" s="48" t="str">
        <f>IF(COUNTA('Ö20-listan'!AD179)&gt;0,'Ö20-listan'!AD179,"")</f>
        <v>Innermittfält (Offensiva)</v>
      </c>
      <c r="C182" s="48" t="str">
        <f>IF(COUNTA('Ö20-listan'!Z179)&gt;0,'Ö20-listan'!Z179,"")</f>
        <v/>
      </c>
      <c r="D182" s="48" t="str">
        <f>IF(COUNTA('Ö20-listan'!AA179)&gt;0,'Ö20-listan'!AA179,"")</f>
        <v/>
      </c>
      <c r="E182" s="48">
        <f>IF(COUNTA('Ö20-listan'!F179)&gt;0,'Ö20-listan'!F179,"")</f>
        <v>25</v>
      </c>
      <c r="F182" s="62" t="str">
        <f>IF(COUNTA('Ö20-listan'!AT179)&gt;0,'Ö20-listan'!AT179,"")</f>
        <v>25 Nilsson [playerid=197127305] Magisk - Fenomenal - Hyfsad</v>
      </c>
      <c r="H182" s="12" t="str">
        <f>IF(COUNTA('Ö20-listan'!A179)&gt;0,VLOOKUP(A182,'Lookup and tables'!$A$2:$D$7,4,FALSE),"")</f>
        <v>[b]Innrar[/b][br][i]Ålder Efternamn [SpelarID] SU - Framspel - Försvar [Specialitet] Fasta[/i][br]</v>
      </c>
    </row>
    <row r="183" spans="1:8">
      <c r="A183" s="48" t="str">
        <f>IF(COUNTA('Ö20-listan'!A180)&gt;0,'Ö20-listan'!A180,"")</f>
        <v/>
      </c>
      <c r="B183" s="48" t="str">
        <f>IF(COUNTA('Ö20-listan'!AD180)&gt;0,'Ö20-listan'!AD180,"")</f>
        <v>Innermittfält (Offensiva)</v>
      </c>
      <c r="C183" s="48" t="str">
        <f>IF(COUNTA('Ö20-listan'!Z180)&gt;0,'Ö20-listan'!Z180,"")</f>
        <v/>
      </c>
      <c r="D183" s="48" t="str">
        <f>IF(COUNTA('Ö20-listan'!AA180)&gt;0,'Ö20-listan'!AA180,"")</f>
        <v/>
      </c>
      <c r="E183" s="48">
        <f>IF(COUNTA('Ö20-listan'!F180)&gt;0,'Ö20-listan'!F180,"")</f>
        <v>31</v>
      </c>
      <c r="F183" s="62" t="str">
        <f>IF(COUNTA('Ö20-listan'!AT180)&gt;0,'Ö20-listan'!AT180,"")</f>
        <v xml:space="preserve">31 Liljenbom [playerid=93153282]  [Teknisk] </v>
      </c>
      <c r="H183" s="12" t="str">
        <f>IF(COUNTA('Ö20-listan'!A180)&gt;0,VLOOKUP(A183,'Lookup and tables'!$A$2:$D$7,4,FALSE),"")</f>
        <v/>
      </c>
    </row>
    <row r="184" spans="1:8">
      <c r="A184" s="48" t="str">
        <f>IF(COUNTA('Ö20-listan'!A181)&gt;0,'Ö20-listan'!A181,"")</f>
        <v>Inner</v>
      </c>
      <c r="B184" s="48" t="str">
        <f>IF(COUNTA('Ö20-listan'!AD181)&gt;0,'Ö20-listan'!AD181,"")</f>
        <v>Innermittfält (Normala)</v>
      </c>
      <c r="C184" s="48" t="str">
        <f>IF(COUNTA('Ö20-listan'!Z181)&gt;0,'Ö20-listan'!Z181,"")</f>
        <v/>
      </c>
      <c r="D184" s="48" t="str">
        <f>IF(COUNTA('Ö20-listan'!AA181)&gt;0,'Ö20-listan'!AA181,"")</f>
        <v/>
      </c>
      <c r="E184" s="48">
        <f>IF(COUNTA('Ö20-listan'!F181)&gt;0,'Ö20-listan'!F181,"")</f>
        <v>30</v>
      </c>
      <c r="F184" s="62" t="str">
        <f>IF(COUNTA('Ö20-listan'!AT181)&gt;0,'Ö20-listan'!AT181,"")</f>
        <v>30 Sedsten [playerid=142736099] Utopisk - Ypperlig - Dålig Fasta: Unik</v>
      </c>
      <c r="H184" s="12" t="str">
        <f>IF(COUNTA('Ö20-listan'!A181)&gt;0,VLOOKUP(A184,'Lookup and tables'!$A$2:$D$7,4,FALSE),"")</f>
        <v>[b]Innrar[/b][br][i]Ålder Efternamn [SpelarID] SU - Framspel - Försvar [Specialitet] Fasta[/i][br]</v>
      </c>
    </row>
    <row r="185" spans="1:8">
      <c r="A185" s="48" t="str">
        <f>IF(COUNTA('Ö20-listan'!A182)&gt;0,'Ö20-listan'!A182,"")</f>
        <v>Inner</v>
      </c>
      <c r="B185" s="48" t="str">
        <f>IF(COUNTA('Ö20-listan'!AD182)&gt;0,'Ö20-listan'!AD182,"")</f>
        <v>Innermittfält (Normala)</v>
      </c>
      <c r="C185" s="48" t="str">
        <f>IF(COUNTA('Ö20-listan'!Z182)&gt;0,'Ö20-listan'!Z182,"")</f>
        <v>LL</v>
      </c>
      <c r="D185" s="48" t="str">
        <f>IF(COUNTA('Ö20-listan'!AA182)&gt;0,'Ö20-listan'!AA182,"")</f>
        <v/>
      </c>
      <c r="E185" s="48">
        <f>IF(COUNTA('Ö20-listan'!F182)&gt;0,'Ö20-listan'!F182,"")</f>
        <v>30</v>
      </c>
      <c r="F185" s="62" t="str">
        <f>IF(COUNTA('Ö20-listan'!AT182)&gt;0,'Ö20-listan'!AT182,"")</f>
        <v>[u]30 Gustavsson [playerid=142743644] Utopisk - Legendarisk - Usel [SNABB] [/u]</v>
      </c>
      <c r="H185" s="12" t="str">
        <f>IF(COUNTA('Ö20-listan'!A182)&gt;0,VLOOKUP(A185,'Lookup and tables'!$A$2:$D$7,4,FALSE),"")</f>
        <v>[b]Innrar[/b][br][i]Ålder Efternamn [SpelarID] SU - Framspel - Försvar [Specialitet] Fasta[/i][br]</v>
      </c>
    </row>
    <row r="186" spans="1:8">
      <c r="A186" s="48" t="str">
        <f>IF(COUNTA('Ö20-listan'!A183)&gt;0,'Ö20-listan'!A183,"")</f>
        <v>Inner</v>
      </c>
      <c r="B186" s="48" t="str">
        <f>IF(COUNTA('Ö20-listan'!AD183)&gt;0,'Ö20-listan'!AD183,"")</f>
        <v>Innermittfält (Normala)</v>
      </c>
      <c r="C186" s="48" t="str">
        <f>IF(COUNTA('Ö20-listan'!Z183)&gt;0,'Ö20-listan'!Z183,"")</f>
        <v/>
      </c>
      <c r="D186" s="48" t="str">
        <f>IF(COUNTA('Ö20-listan'!AA183)&gt;0,'Ö20-listan'!AA183,"")</f>
        <v/>
      </c>
      <c r="E186" s="48">
        <f>IF(COUNTA('Ö20-listan'!F183)&gt;0,'Ö20-listan'!F183,"")</f>
        <v>28</v>
      </c>
      <c r="F186" s="62" t="str">
        <f>IF(COUNTA('Ö20-listan'!AT183)&gt;0,'Ö20-listan'!AT183,"")</f>
        <v>28 Persson [playerid=169723576] Utopisk - Bra - Ypperlig</v>
      </c>
      <c r="H186" s="12" t="str">
        <f>IF(COUNTA('Ö20-listan'!A183)&gt;0,VLOOKUP(A186,'Lookup and tables'!$A$2:$D$7,4,FALSE),"")</f>
        <v>[b]Innrar[/b][br][i]Ålder Efternamn [SpelarID] SU - Framspel - Försvar [Specialitet] Fasta[/i][br]</v>
      </c>
    </row>
    <row r="187" spans="1:8">
      <c r="A187" s="48" t="str">
        <f>IF(COUNTA('Ö20-listan'!A184)&gt;0,'Ö20-listan'!A184,"")</f>
        <v>Inner</v>
      </c>
      <c r="B187" s="48" t="str">
        <f>IF(COUNTA('Ö20-listan'!AD184)&gt;0,'Ö20-listan'!AD184,"")</f>
        <v>Innermittfält (Normala)</v>
      </c>
      <c r="C187" s="48" t="str">
        <f>IF(COUNTA('Ö20-listan'!Z184)&gt;0,'Ö20-listan'!Z184,"")</f>
        <v>LL</v>
      </c>
      <c r="D187" s="48" t="str">
        <f>IF(COUNTA('Ö20-listan'!AA184)&gt;0,'Ö20-listan'!AA184,"")</f>
        <v/>
      </c>
      <c r="E187" s="48">
        <f>IF(COUNTA('Ö20-listan'!F184)&gt;0,'Ö20-listan'!F184,"")</f>
        <v>29</v>
      </c>
      <c r="F187" s="62" t="str">
        <f>IF(COUNTA('Ö20-listan'!AT184)&gt;0,'Ö20-listan'!AT184,"")</f>
        <v>[u]29 Svensson [playerid=142729247] Utopisk - Fenomenal - Fenomenal [Kraftfull] [/u]</v>
      </c>
      <c r="H187" s="12" t="str">
        <f>IF(COUNTA('Ö20-listan'!A184)&gt;0,VLOOKUP(A187,'Lookup and tables'!$A$2:$D$7,4,FALSE),"")</f>
        <v>[b]Innrar[/b][br][i]Ålder Efternamn [SpelarID] SU - Framspel - Försvar [Specialitet] Fasta[/i][br]</v>
      </c>
    </row>
    <row r="188" spans="1:8">
      <c r="A188" s="48" t="str">
        <f>IF(COUNTA('Ö20-listan'!A185)&gt;0,'Ö20-listan'!A185,"")</f>
        <v>Inner</v>
      </c>
      <c r="B188" s="48" t="str">
        <f>IF(COUNTA('Ö20-listan'!AD185)&gt;0,'Ö20-listan'!AD185,"")</f>
        <v>Innermittfält (Normala)</v>
      </c>
      <c r="C188" s="48" t="str">
        <f>IF(COUNTA('Ö20-listan'!Z185)&gt;0,'Ö20-listan'!Z185,"")</f>
        <v>Extra koll</v>
      </c>
      <c r="D188" s="48" t="str">
        <f>IF(COUNTA('Ö20-listan'!AA185)&gt;0,'Ö20-listan'!AA185,"")</f>
        <v/>
      </c>
      <c r="E188" s="48">
        <f>IF(COUNTA('Ö20-listan'!F185)&gt;0,'Ö20-listan'!F185,"")</f>
        <v>29</v>
      </c>
      <c r="F188" s="62" t="str">
        <f>IF(COUNTA('Ö20-listan'!AT185)&gt;0,'Ö20-listan'!AT185,"")</f>
        <v>[b]29 Oskarsson [playerid=158280174] Magisk - Enastående - Usel Fasta: Gudabenådad[/b]</v>
      </c>
      <c r="H188" s="12" t="str">
        <f>IF(COUNTA('Ö20-listan'!A185)&gt;0,VLOOKUP(A188,'Lookup and tables'!$A$2:$D$7,4,FALSE),"")</f>
        <v>[b]Innrar[/b][br][i]Ålder Efternamn [SpelarID] SU - Framspel - Försvar [Specialitet] Fasta[/i][br]</v>
      </c>
    </row>
    <row r="189" spans="1:8">
      <c r="A189" s="48" t="str">
        <f>IF(COUNTA('Ö20-listan'!A186)&gt;0,'Ö20-listan'!A186,"")</f>
        <v>Inner</v>
      </c>
      <c r="B189" s="48" t="str">
        <f>IF(COUNTA('Ö20-listan'!AD186)&gt;0,'Ö20-listan'!AD186,"")</f>
        <v>Innermittfält (Defensiva)</v>
      </c>
      <c r="C189" s="48" t="str">
        <f>IF(COUNTA('Ö20-listan'!Z186)&gt;0,'Ö20-listan'!Z186,"")</f>
        <v/>
      </c>
      <c r="D189" s="48" t="str">
        <f>IF(COUNTA('Ö20-listan'!AA186)&gt;0,'Ö20-listan'!AA186,"")</f>
        <v/>
      </c>
      <c r="E189" s="48">
        <f>IF(COUNTA('Ö20-listan'!F186)&gt;0,'Ö20-listan'!F186,"")</f>
        <v>26</v>
      </c>
      <c r="F189" s="62" t="str">
        <f>IF(COUNTA('Ö20-listan'!AT186)&gt;0,'Ö20-listan'!AT186,"")</f>
        <v>26 Haj-Abir [playerid=191828360] Magisk - Hyfsad - Fenomenal Fasta: Gudabenådad</v>
      </c>
      <c r="H189" s="12" t="str">
        <f>IF(COUNTA('Ö20-listan'!A186)&gt;0,VLOOKUP(A189,'Lookup and tables'!$A$2:$D$7,4,FALSE),"")</f>
        <v>[b]Innrar[/b][br][i]Ålder Efternamn [SpelarID] SU - Framspel - Försvar [Specialitet] Fasta[/i][br]</v>
      </c>
    </row>
    <row r="190" spans="1:8">
      <c r="A190" s="48" t="str">
        <f>IF(COUNTA('Ö20-listan'!A187)&gt;0,'Ö20-listan'!A187,"")</f>
        <v/>
      </c>
      <c r="B190" s="48" t="str">
        <f>IF(COUNTA('Ö20-listan'!AD187)&gt;0,'Ö20-listan'!AD187,"")</f>
        <v>Fasta specialister</v>
      </c>
      <c r="C190" s="48" t="str">
        <f>IF(COUNTA('Ö20-listan'!Z187)&gt;0,'Ö20-listan'!Z187,"")</f>
        <v/>
      </c>
      <c r="D190" s="48" t="str">
        <f>IF(COUNTA('Ö20-listan'!AA187)&gt;0,'Ö20-listan'!AA187,"")</f>
        <v/>
      </c>
      <c r="E190" s="48">
        <f>IF(COUNTA('Ö20-listan'!F187)&gt;0,'Ö20-listan'!F187,"")</f>
        <v>28</v>
      </c>
      <c r="F190" s="62" t="str">
        <f>IF(COUNTA('Ö20-listan'!AT187)&gt;0,'Ö20-listan'!AT187,"")</f>
        <v>28 Hultér [playerid=133463969]  Fasta: Utopisk</v>
      </c>
      <c r="H190" s="12" t="str">
        <f>IF(COUNTA('Ö20-listan'!A187)&gt;0,VLOOKUP(A190,'Lookup and tables'!$A$2:$D$7,4,FALSE),"")</f>
        <v/>
      </c>
    </row>
    <row r="191" spans="1:8">
      <c r="A191" s="48" t="str">
        <f>IF(COUNTA('Ö20-listan'!A188)&gt;0,'Ö20-listan'!A188,"")</f>
        <v>Inner</v>
      </c>
      <c r="B191" s="48" t="str">
        <f>IF(COUNTA('Ö20-listan'!AD188)&gt;0,'Ö20-listan'!AD188,"")</f>
        <v>Innermittfält (Offensiva)</v>
      </c>
      <c r="C191" s="48" t="str">
        <f>IF(COUNTA('Ö20-listan'!Z188)&gt;0,'Ö20-listan'!Z188,"")</f>
        <v>Extra koll</v>
      </c>
      <c r="D191" s="48" t="str">
        <f>IF(COUNTA('Ö20-listan'!AA188)&gt;0,'Ö20-listan'!AA188,"")</f>
        <v/>
      </c>
      <c r="E191" s="48">
        <f>IF(COUNTA('Ö20-listan'!F188)&gt;0,'Ö20-listan'!F188,"")</f>
        <v>27</v>
      </c>
      <c r="F191" s="62" t="str">
        <f>IF(COUNTA('Ö20-listan'!AT188)&gt;0,'Ö20-listan'!AT188,"")</f>
        <v>[b]27 Zetterlius [playerid=177801647] Mytomspunnen - Oförglömlig - Hyfsad [NICKSKICKLIG] [/b]</v>
      </c>
      <c r="H191" s="12" t="str">
        <f>IF(COUNTA('Ö20-listan'!A188)&gt;0,VLOOKUP(A191,'Lookup and tables'!$A$2:$D$7,4,FALSE),"")</f>
        <v>[b]Innrar[/b][br][i]Ålder Efternamn [SpelarID] SU - Framspel - Försvar [Specialitet] Fasta[/i][br]</v>
      </c>
    </row>
    <row r="192" spans="1:8">
      <c r="A192" s="48" t="str">
        <f>IF(COUNTA('Ö20-listan'!A189)&gt;0,'Ö20-listan'!A189,"")</f>
        <v>Inner</v>
      </c>
      <c r="B192" s="48" t="str">
        <f>IF(COUNTA('Ö20-listan'!AD189)&gt;0,'Ö20-listan'!AD189,"")</f>
        <v>Innermittfält (Normala)</v>
      </c>
      <c r="C192" s="48" t="str">
        <f>IF(COUNTA('Ö20-listan'!Z189)&gt;0,'Ö20-listan'!Z189,"")</f>
        <v>LL</v>
      </c>
      <c r="D192" s="48" t="str">
        <f>IF(COUNTA('Ö20-listan'!AA189)&gt;0,'Ö20-listan'!AA189,"")</f>
        <v/>
      </c>
      <c r="E192" s="48">
        <f>IF(COUNTA('Ö20-listan'!F189)&gt;0,'Ö20-listan'!F189,"")</f>
        <v>31</v>
      </c>
      <c r="F192" s="62" t="str">
        <f>IF(COUNTA('Ö20-listan'!AT189)&gt;0,'Ö20-listan'!AT189,"")</f>
        <v>[u]31 Pettersson [playerid=129389838] Utopisk - Enastående - Hyfsad[/u]</v>
      </c>
      <c r="H192" s="12" t="str">
        <f>IF(COUNTA('Ö20-listan'!A189)&gt;0,VLOOKUP(A192,'Lookup and tables'!$A$2:$D$7,4,FALSE),"")</f>
        <v>[b]Innrar[/b][br][i]Ålder Efternamn [SpelarID] SU - Framspel - Försvar [Specialitet] Fasta[/i][br]</v>
      </c>
    </row>
    <row r="193" spans="1:8">
      <c r="A193" s="48" t="str">
        <f>IF(COUNTA('Ö20-listan'!A190)&gt;0,'Ö20-listan'!A190,"")</f>
        <v>Inner</v>
      </c>
      <c r="B193" s="48" t="str">
        <f>IF(COUNTA('Ö20-listan'!AD190)&gt;0,'Ö20-listan'!AD190,"")</f>
        <v>Innermittfält (Normala)</v>
      </c>
      <c r="C193" s="48" t="str">
        <f>IF(COUNTA('Ö20-listan'!Z190)&gt;0,'Ö20-listan'!Z190,"")</f>
        <v>LL</v>
      </c>
      <c r="D193" s="48" t="str">
        <f>IF(COUNTA('Ö20-listan'!AA190)&gt;0,'Ö20-listan'!AA190,"")</f>
        <v/>
      </c>
      <c r="E193" s="48">
        <f>IF(COUNTA('Ö20-listan'!F190)&gt;0,'Ö20-listan'!F190,"")</f>
        <v>31</v>
      </c>
      <c r="F193" s="62" t="str">
        <f>IF(COUNTA('Ö20-listan'!AT190)&gt;0,'Ö20-listan'!AT190,"")</f>
        <v>[u]31 Kosiorowski [playerid=127346832] Utopisk - Enastående - Dålig [SNABB] [/u]</v>
      </c>
      <c r="H193" s="12" t="str">
        <f>IF(COUNTA('Ö20-listan'!A190)&gt;0,VLOOKUP(A193,'Lookup and tables'!$A$2:$D$7,4,FALSE),"")</f>
        <v>[b]Innrar[/b][br][i]Ålder Efternamn [SpelarID] SU - Framspel - Försvar [Specialitet] Fasta[/i][br]</v>
      </c>
    </row>
    <row r="194" spans="1:8">
      <c r="A194" s="48" t="str">
        <f>IF(COUNTA('Ö20-listan'!A191)&gt;0,'Ö20-listan'!A191,"")</f>
        <v>Inner</v>
      </c>
      <c r="B194" s="48" t="str">
        <f>IF(COUNTA('Ö20-listan'!AD191)&gt;0,'Ö20-listan'!AD191,"")</f>
        <v>Innermittfält (Normala)</v>
      </c>
      <c r="C194" s="48" t="str">
        <f>IF(COUNTA('Ö20-listan'!Z191)&gt;0,'Ö20-listan'!Z191,"")</f>
        <v/>
      </c>
      <c r="D194" s="48" t="str">
        <f>IF(COUNTA('Ö20-listan'!AA191)&gt;0,'Ö20-listan'!AA191,"")</f>
        <v/>
      </c>
      <c r="E194" s="48">
        <f>IF(COUNTA('Ö20-listan'!F191)&gt;0,'Ö20-listan'!F191,"")</f>
        <v>28</v>
      </c>
      <c r="F194" s="62" t="str">
        <f>IF(COUNTA('Ö20-listan'!AT191)&gt;0,'Ö20-listan'!AT191,"")</f>
        <v>28 Matsson [playerid=170994769] Utopisk - Fenomenal - Bra</v>
      </c>
      <c r="H194" s="12" t="str">
        <f>IF(COUNTA('Ö20-listan'!A191)&gt;0,VLOOKUP(A194,'Lookup and tables'!$A$2:$D$7,4,FALSE),"")</f>
        <v>[b]Innrar[/b][br][i]Ålder Efternamn [SpelarID] SU - Framspel - Försvar [Specialitet] Fasta[/i][br]</v>
      </c>
    </row>
    <row r="195" spans="1:8">
      <c r="A195" s="48" t="str">
        <f>IF(COUNTA('Ö20-listan'!A192)&gt;0,'Ö20-listan'!A192,"")</f>
        <v>Inner</v>
      </c>
      <c r="B195" s="48" t="str">
        <f>IF(COUNTA('Ö20-listan'!AD192)&gt;0,'Ö20-listan'!AD192,"")</f>
        <v>Innermittfält (Defensiva)</v>
      </c>
      <c r="C195" s="48" t="str">
        <f>IF(COUNTA('Ö20-listan'!Z192)&gt;0,'Ö20-listan'!Z192,"")</f>
        <v>Extra koll</v>
      </c>
      <c r="D195" s="48" t="str">
        <f>IF(COUNTA('Ö20-listan'!AA192)&gt;0,'Ö20-listan'!AA192,"")</f>
        <v/>
      </c>
      <c r="E195" s="48">
        <f>IF(COUNTA('Ö20-listan'!F192)&gt;0,'Ö20-listan'!F192,"")</f>
        <v>29</v>
      </c>
      <c r="F195" s="62" t="str">
        <f>IF(COUNTA('Ö20-listan'!AT192)&gt;0,'Ö20-listan'!AT192,"")</f>
        <v>[b]29 Wästerfeldt [playerid=144996671] Mytomspunnen - ? - Gudabenådad Fasta: Unik[/b]</v>
      </c>
      <c r="H195" s="12" t="str">
        <f>IF(COUNTA('Ö20-listan'!A192)&gt;0,VLOOKUP(A195,'Lookup and tables'!$A$2:$D$7,4,FALSE),"")</f>
        <v>[b]Innrar[/b][br][i]Ålder Efternamn [SpelarID] SU - Framspel - Försvar [Specialitet] Fasta[/i][br]</v>
      </c>
    </row>
    <row r="196" spans="1:8">
      <c r="A196" s="48" t="str">
        <f>IF(COUNTA('Ö20-listan'!A193)&gt;0,'Ö20-listan'!A193,"")</f>
        <v>Inner</v>
      </c>
      <c r="B196" s="48" t="str">
        <f>IF(COUNTA('Ö20-listan'!AD193)&gt;0,'Ö20-listan'!AD193,"")</f>
        <v>Innermittfält (Defensiva)</v>
      </c>
      <c r="C196" s="48" t="str">
        <f>IF(COUNTA('Ö20-listan'!Z193)&gt;0,'Ö20-listan'!Z193,"")</f>
        <v/>
      </c>
      <c r="D196" s="48" t="str">
        <f>IF(COUNTA('Ö20-listan'!AA193)&gt;0,'Ö20-listan'!AA193,"")</f>
        <v/>
      </c>
      <c r="E196" s="48">
        <f>IF(COUNTA('Ö20-listan'!F193)&gt;0,'Ö20-listan'!F193,"")</f>
        <v>30</v>
      </c>
      <c r="F196" s="62" t="str">
        <f>IF(COUNTA('Ö20-listan'!AT193)&gt;0,'Ö20-listan'!AT193,"")</f>
        <v xml:space="preserve">30 Frostening [playerid=144025836] Mytomspunnen - ? - Enastående [Kraftfull] </v>
      </c>
      <c r="H196" s="12" t="str">
        <f>IF(COUNTA('Ö20-listan'!A193)&gt;0,VLOOKUP(A196,'Lookup and tables'!$A$2:$D$7,4,FALSE),"")</f>
        <v>[b]Innrar[/b][br][i]Ålder Efternamn [SpelarID] SU - Framspel - Försvar [Specialitet] Fasta[/i][br]</v>
      </c>
    </row>
    <row r="197" spans="1:8">
      <c r="A197" s="48" t="str">
        <f>IF(COUNTA('Ö20-listan'!A194)&gt;0,'Ö20-listan'!A194,"")</f>
        <v/>
      </c>
      <c r="B197" s="48" t="str">
        <f>IF(COUNTA('Ö20-listan'!AD194)&gt;0,'Ö20-listan'!AD194,"")</f>
        <v>Innermittfält (Defensiva)</v>
      </c>
      <c r="C197" s="48" t="str">
        <f>IF(COUNTA('Ö20-listan'!Z194)&gt;0,'Ö20-listan'!Z194,"")</f>
        <v/>
      </c>
      <c r="D197" s="48" t="str">
        <f>IF(COUNTA('Ö20-listan'!AA194)&gt;0,'Ö20-listan'!AA194,"")</f>
        <v/>
      </c>
      <c r="E197" s="48">
        <f>IF(COUNTA('Ö20-listan'!F194)&gt;0,'Ö20-listan'!F194,"")</f>
        <v>25</v>
      </c>
      <c r="F197" s="62" t="str">
        <f>IF(COUNTA('Ö20-listan'!AT194)&gt;0,'Ö20-listan'!AT194,"")</f>
        <v xml:space="preserve">25  [playerid=181969058] </v>
      </c>
      <c r="H197" s="12" t="str">
        <f>IF(COUNTA('Ö20-listan'!A194)&gt;0,VLOOKUP(A197,'Lookup and tables'!$A$2:$D$7,4,FALSE),"")</f>
        <v/>
      </c>
    </row>
    <row r="198" spans="1:8">
      <c r="A198" s="48" t="str">
        <f>IF(COUNTA('Ö20-listan'!A195)&gt;0,'Ö20-listan'!A195,"")</f>
        <v>Inner</v>
      </c>
      <c r="B198" s="48" t="str">
        <f>IF(COUNTA('Ö20-listan'!AD195)&gt;0,'Ö20-listan'!AD195,"")</f>
        <v>Innermittfält (Normala)</v>
      </c>
      <c r="C198" s="48" t="str">
        <f>IF(COUNTA('Ö20-listan'!Z195)&gt;0,'Ö20-listan'!Z195,"")</f>
        <v/>
      </c>
      <c r="D198" s="48" t="str">
        <f>IF(COUNTA('Ö20-listan'!AA195)&gt;0,'Ö20-listan'!AA195,"")</f>
        <v/>
      </c>
      <c r="E198" s="48">
        <f>IF(COUNTA('Ö20-listan'!F195)&gt;0,'Ö20-listan'!F195,"")</f>
        <v>26</v>
      </c>
      <c r="F198" s="62" t="str">
        <f>IF(COUNTA('Ö20-listan'!AT195)&gt;0,'Ö20-listan'!AT195,"")</f>
        <v>26 Olsson [playerid=191900139] Mytomspunnen - Bra - Bra</v>
      </c>
      <c r="H198" s="12" t="str">
        <f>IF(COUNTA('Ö20-listan'!A195)&gt;0,VLOOKUP(A198,'Lookup and tables'!$A$2:$D$7,4,FALSE),"")</f>
        <v>[b]Innrar[/b][br][i]Ålder Efternamn [SpelarID] SU - Framspel - Försvar [Specialitet] Fasta[/i][br]</v>
      </c>
    </row>
    <row r="199" spans="1:8">
      <c r="A199" s="48" t="str">
        <f>IF(COUNTA('Ö20-listan'!A196)&gt;0,'Ö20-listan'!A196,"")</f>
        <v>Inner</v>
      </c>
      <c r="B199" s="48" t="str">
        <f>IF(COUNTA('Ö20-listan'!AD196)&gt;0,'Ö20-listan'!AD196,"")</f>
        <v>Innermittfält (Offensiva)</v>
      </c>
      <c r="C199" s="48" t="str">
        <f>IF(COUNTA('Ö20-listan'!Z196)&gt;0,'Ö20-listan'!Z196,"")</f>
        <v>Extra koll</v>
      </c>
      <c r="D199" s="48" t="str">
        <f>IF(COUNTA('Ö20-listan'!AA196)&gt;0,'Ö20-listan'!AA196,"")</f>
        <v/>
      </c>
      <c r="E199" s="48">
        <f>IF(COUNTA('Ö20-listan'!F196)&gt;0,'Ö20-listan'!F196,"")</f>
        <v>28</v>
      </c>
      <c r="F199" s="62" t="str">
        <f>IF(COUNTA('Ö20-listan'!AT196)&gt;0,'Ö20-listan'!AT196,"")</f>
        <v>[b]28 Pettersson [playerid=158276946] Mytomspunnen - Övernaturlig - Hyfsad [SNABB] [/b]</v>
      </c>
      <c r="H199" s="12" t="str">
        <f>IF(COUNTA('Ö20-listan'!A196)&gt;0,VLOOKUP(A199,'Lookup and tables'!$A$2:$D$7,4,FALSE),"")</f>
        <v>[b]Innrar[/b][br][i]Ålder Efternamn [SpelarID] SU - Framspel - Försvar [Specialitet] Fasta[/i][br]</v>
      </c>
    </row>
    <row r="200" spans="1:8">
      <c r="A200" s="48" t="str">
        <f>IF(COUNTA('Ö20-listan'!A197)&gt;0,'Ö20-listan'!A197,"")</f>
        <v/>
      </c>
      <c r="B200" s="48" t="str">
        <f>IF(COUNTA('Ö20-listan'!AD197)&gt;0,'Ö20-listan'!AD197,"")</f>
        <v>Innermittfält (Offensiva)</v>
      </c>
      <c r="C200" s="48" t="str">
        <f>IF(COUNTA('Ö20-listan'!Z197)&gt;0,'Ö20-listan'!Z197,"")</f>
        <v/>
      </c>
      <c r="D200" s="48" t="str">
        <f>IF(COUNTA('Ö20-listan'!AA197)&gt;0,'Ö20-listan'!AA197,"")</f>
        <v/>
      </c>
      <c r="E200" s="48">
        <f>IF(COUNTA('Ö20-listan'!F197)&gt;0,'Ö20-listan'!F197,"")</f>
        <v>31</v>
      </c>
      <c r="F200" s="62" t="str">
        <f>IF(COUNTA('Ö20-listan'!AT197)&gt;0,'Ö20-listan'!AT197,"")</f>
        <v>31 Vikbom [playerid=90598232]  [Snabb]  Fasta: Himmelsk</v>
      </c>
      <c r="H200" s="12" t="str">
        <f>IF(COUNTA('Ö20-listan'!A197)&gt;0,VLOOKUP(A200,'Lookup and tables'!$A$2:$D$7,4,FALSE),"")</f>
        <v/>
      </c>
    </row>
    <row r="201" spans="1:8">
      <c r="A201" s="48" t="str">
        <f>IF(COUNTA('Ö20-listan'!A198)&gt;0,'Ö20-listan'!A198,"")</f>
        <v>Inner</v>
      </c>
      <c r="B201" s="48" t="str">
        <f>IF(COUNTA('Ö20-listan'!AD198)&gt;0,'Ö20-listan'!AD198,"")</f>
        <v>Innermittfält (Offensiva)</v>
      </c>
      <c r="C201" s="48" t="str">
        <f>IF(COUNTA('Ö20-listan'!Z198)&gt;0,'Ö20-listan'!Z198,"")</f>
        <v/>
      </c>
      <c r="D201" s="48" t="str">
        <f>IF(COUNTA('Ö20-listan'!AA198)&gt;0,'Ö20-listan'!AA198,"")</f>
        <v/>
      </c>
      <c r="E201" s="48">
        <f>IF(COUNTA('Ö20-listan'!F198)&gt;0,'Ö20-listan'!F198,"")</f>
        <v>24</v>
      </c>
      <c r="F201" s="62" t="str">
        <f>IF(COUNTA('Ö20-listan'!AT198)&gt;0,'Ö20-listan'!AT198,"")</f>
        <v>24 Hansson [playerid=210700225] Mytomspunnen - Legendarisk - Usel</v>
      </c>
      <c r="H201" s="12" t="str">
        <f>IF(COUNTA('Ö20-listan'!A198)&gt;0,VLOOKUP(A201,'Lookup and tables'!$A$2:$D$7,4,FALSE),"")</f>
        <v>[b]Innrar[/b][br][i]Ålder Efternamn [SpelarID] SU - Framspel - Försvar [Specialitet] Fasta[/i][br]</v>
      </c>
    </row>
    <row r="202" spans="1:8">
      <c r="A202" s="48" t="str">
        <f>IF(COUNTA('Ö20-listan'!A199)&gt;0,'Ö20-listan'!A199,"")</f>
        <v/>
      </c>
      <c r="B202" s="48" t="str">
        <f>IF(COUNTA('Ö20-listan'!AD199)&gt;0,'Ö20-listan'!AD199,"")</f>
        <v>Fasta specialister</v>
      </c>
      <c r="C202" s="48" t="str">
        <f>IF(COUNTA('Ö20-listan'!Z199)&gt;0,'Ö20-listan'!Z199,"")</f>
        <v/>
      </c>
      <c r="D202" s="48" t="str">
        <f>IF(COUNTA('Ö20-listan'!AA199)&gt;0,'Ö20-listan'!AA199,"")</f>
        <v/>
      </c>
      <c r="E202" s="48">
        <f>IF(COUNTA('Ö20-listan'!F199)&gt;0,'Ö20-listan'!F199,"")</f>
        <v>29</v>
      </c>
      <c r="F202" s="62" t="str">
        <f>IF(COUNTA('Ö20-listan'!AT199)&gt;0,'Ö20-listan'!AT199,"")</f>
        <v>29 Mårtensson [playerid=127961115]  [Nickskicklig]  Fasta: Utopisk</v>
      </c>
      <c r="H202" s="12" t="str">
        <f>IF(COUNTA('Ö20-listan'!A199)&gt;0,VLOOKUP(A202,'Lookup and tables'!$A$2:$D$7,4,FALSE),"")</f>
        <v/>
      </c>
    </row>
    <row r="203" spans="1:8">
      <c r="A203" s="48" t="str">
        <f>IF(COUNTA('Ö20-listan'!A200)&gt;0,'Ö20-listan'!A200,"")</f>
        <v>Inner</v>
      </c>
      <c r="B203" s="48" t="str">
        <f>IF(COUNTA('Ö20-listan'!AD200)&gt;0,'Ö20-listan'!AD200,"")</f>
        <v>Innermittfält (Normala)</v>
      </c>
      <c r="C203" s="48" t="str">
        <f>IF(COUNTA('Ö20-listan'!Z200)&gt;0,'Ö20-listan'!Z200,"")</f>
        <v>Extra koll</v>
      </c>
      <c r="D203" s="48" t="str">
        <f>IF(COUNTA('Ö20-listan'!AA200)&gt;0,'Ö20-listan'!AA200,"")</f>
        <v/>
      </c>
      <c r="E203" s="48">
        <f>IF(COUNTA('Ö20-listan'!F200)&gt;0,'Ö20-listan'!F200,"")</f>
        <v>28</v>
      </c>
      <c r="F203" s="62" t="str">
        <f>IF(COUNTA('Ö20-listan'!AT200)&gt;0,'Ö20-listan'!AT200,"")</f>
        <v>[b]28 Örjansson [playerid=156568185] Magisk - Gudabenådad - Dålig Fasta: Legendarisk[/b]</v>
      </c>
      <c r="H203" s="12" t="str">
        <f>IF(COUNTA('Ö20-listan'!A200)&gt;0,VLOOKUP(A203,'Lookup and tables'!$A$2:$D$7,4,FALSE),"")</f>
        <v>[b]Innrar[/b][br][i]Ålder Efternamn [SpelarID] SU - Framspel - Försvar [Specialitet] Fasta[/i][br]</v>
      </c>
    </row>
    <row r="204" spans="1:8">
      <c r="A204" s="48" t="str">
        <f>IF(COUNTA('Ö20-listan'!A201)&gt;0,'Ö20-listan'!A201,"")</f>
        <v>Inner</v>
      </c>
      <c r="B204" s="48" t="str">
        <f>IF(COUNTA('Ö20-listan'!AD201)&gt;0,'Ö20-listan'!AD201,"")</f>
        <v>Innermittfält (Offensiva)</v>
      </c>
      <c r="C204" s="48" t="str">
        <f>IF(COUNTA('Ö20-listan'!Z201)&gt;0,'Ö20-listan'!Z201,"")</f>
        <v>Extra koll</v>
      </c>
      <c r="D204" s="48" t="str">
        <f>IF(COUNTA('Ö20-listan'!AA201)&gt;0,'Ö20-listan'!AA201,"")</f>
        <v/>
      </c>
      <c r="E204" s="48">
        <f>IF(COUNTA('Ö20-listan'!F201)&gt;0,'Ö20-listan'!F201,"")</f>
        <v>27</v>
      </c>
      <c r="F204" s="62" t="str">
        <f>IF(COUNTA('Ö20-listan'!AT201)&gt;0,'Ö20-listan'!AT201,"")</f>
        <v>[b]27 Frostenér [playerid=178907079] Utomjordisk - Övernaturlig - Dålig [OFÖRUTSÄGBAR] [/b]</v>
      </c>
      <c r="H204" s="12" t="str">
        <f>IF(COUNTA('Ö20-listan'!A201)&gt;0,VLOOKUP(A204,'Lookup and tables'!$A$2:$D$7,4,FALSE),"")</f>
        <v>[b]Innrar[/b][br][i]Ålder Efternamn [SpelarID] SU - Framspel - Försvar [Specialitet] Fasta[/i][br]</v>
      </c>
    </row>
    <row r="205" spans="1:8">
      <c r="A205" s="48" t="str">
        <f>IF(COUNTA('Ö20-listan'!A202)&gt;0,'Ö20-listan'!A202,"")</f>
        <v>Inner</v>
      </c>
      <c r="B205" s="48" t="str">
        <f>IF(COUNTA('Ö20-listan'!AD202)&gt;0,'Ö20-listan'!AD202,"")</f>
        <v>Innermittfält (Normala)</v>
      </c>
      <c r="C205" s="48" t="str">
        <f>IF(COUNTA('Ö20-listan'!Z202)&gt;0,'Ö20-listan'!Z202,"")</f>
        <v>Extra koll</v>
      </c>
      <c r="D205" s="48" t="str">
        <f>IF(COUNTA('Ö20-listan'!AA202)&gt;0,'Ö20-listan'!AA202,"")</f>
        <v/>
      </c>
      <c r="E205" s="48">
        <f>IF(COUNTA('Ö20-listan'!F202)&gt;0,'Ö20-listan'!F202,"")</f>
        <v>27</v>
      </c>
      <c r="F205" s="62" t="str">
        <f>IF(COUNTA('Ö20-listan'!AT202)&gt;0,'Ö20-listan'!AT202,"")</f>
        <v>[b]27 Hökborn [playerid=176619691] Magisk - Gudabenådad - Bra [OFÖRUTSÄGBAR] [/b]</v>
      </c>
      <c r="H205" s="12" t="str">
        <f>IF(COUNTA('Ö20-listan'!A202)&gt;0,VLOOKUP(A205,'Lookup and tables'!$A$2:$D$7,4,FALSE),"")</f>
        <v>[b]Innrar[/b][br][i]Ålder Efternamn [SpelarID] SU - Framspel - Försvar [Specialitet] Fasta[/i][br]</v>
      </c>
    </row>
    <row r="206" spans="1:8">
      <c r="A206" s="48" t="str">
        <f>IF(COUNTA('Ö20-listan'!A203)&gt;0,'Ö20-listan'!A203,"")</f>
        <v>Inner</v>
      </c>
      <c r="B206" s="48" t="str">
        <f>IF(COUNTA('Ö20-listan'!AD203)&gt;0,'Ö20-listan'!AD203,"")</f>
        <v>Innermittfält (Offensiva)</v>
      </c>
      <c r="C206" s="48" t="str">
        <f>IF(COUNTA('Ö20-listan'!Z203)&gt;0,'Ö20-listan'!Z203,"")</f>
        <v>Extra koll</v>
      </c>
      <c r="D206" s="48" t="str">
        <f>IF(COUNTA('Ö20-listan'!AA203)&gt;0,'Ö20-listan'!AA203,"")</f>
        <v/>
      </c>
      <c r="E206" s="48">
        <f>IF(COUNTA('Ö20-listan'!F203)&gt;0,'Ö20-listan'!F203,"")</f>
        <v>27</v>
      </c>
      <c r="F206" s="62" t="str">
        <f>IF(COUNTA('Ö20-listan'!AT203)&gt;0,'Ö20-listan'!AT203,"")</f>
        <v>[b]27 Westersten [playerid=181377717] Utomjordisk - Legendarisk - ? [Teknisk] [/b]</v>
      </c>
      <c r="H206" s="12" t="str">
        <f>IF(COUNTA('Ö20-listan'!A203)&gt;0,VLOOKUP(A206,'Lookup and tables'!$A$2:$D$7,4,FALSE),"")</f>
        <v>[b]Innrar[/b][br][i]Ålder Efternamn [SpelarID] SU - Framspel - Försvar [Specialitet] Fasta[/i][br]</v>
      </c>
    </row>
    <row r="207" spans="1:8">
      <c r="A207" s="48" t="str">
        <f>IF(COUNTA('Ö20-listan'!A204)&gt;0,'Ö20-listan'!A204,"")</f>
        <v/>
      </c>
      <c r="B207" s="48" t="str">
        <f>IF(COUNTA('Ö20-listan'!AD204)&gt;0,'Ö20-listan'!AD204,"")</f>
        <v>Innermittfält (Normala)</v>
      </c>
      <c r="C207" s="48" t="str">
        <f>IF(COUNTA('Ö20-listan'!Z204)&gt;0,'Ö20-listan'!Z204,"")</f>
        <v/>
      </c>
      <c r="D207" s="48" t="str">
        <f>IF(COUNTA('Ö20-listan'!AA204)&gt;0,'Ö20-listan'!AA204,"")</f>
        <v/>
      </c>
      <c r="E207" s="48">
        <f>IF(COUNTA('Ö20-listan'!F204)&gt;0,'Ö20-listan'!F204,"")</f>
        <v>27</v>
      </c>
      <c r="F207" s="62" t="str">
        <f>IF(COUNTA('Ö20-listan'!AT204)&gt;0,'Ö20-listan'!AT204,"")</f>
        <v>27  [playerid=177112331]  [Snabb]  Fasta: Unik</v>
      </c>
      <c r="H207" s="12" t="str">
        <f>IF(COUNTA('Ö20-listan'!A204)&gt;0,VLOOKUP(A207,'Lookup and tables'!$A$2:$D$7,4,FALSE),"")</f>
        <v/>
      </c>
    </row>
    <row r="208" spans="1:8">
      <c r="A208" s="48" t="str">
        <f>IF(COUNTA('Ö20-listan'!A205)&gt;0,'Ö20-listan'!A205,"")</f>
        <v>Inner</v>
      </c>
      <c r="B208" s="48" t="str">
        <f>IF(COUNTA('Ö20-listan'!AD205)&gt;0,'Ö20-listan'!AD205,"")</f>
        <v>Innermittfält (Normala)</v>
      </c>
      <c r="C208" s="48" t="str">
        <f>IF(COUNTA('Ö20-listan'!Z205)&gt;0,'Ö20-listan'!Z205,"")</f>
        <v/>
      </c>
      <c r="D208" s="48" t="str">
        <f>IF(COUNTA('Ö20-listan'!AA205)&gt;0,'Ö20-listan'!AA205,"")</f>
        <v/>
      </c>
      <c r="E208" s="48">
        <f>IF(COUNTA('Ö20-listan'!F205)&gt;0,'Ö20-listan'!F205,"")</f>
        <v>24</v>
      </c>
      <c r="F208" s="62" t="str">
        <f>IF(COUNTA('Ö20-listan'!AT205)&gt;0,'Ö20-listan'!AT205,"")</f>
        <v xml:space="preserve">24 Bilbao [playerid=209754525] Magisk - Hyfsad - Hyfsad [OFÖRUTSÄGBAR] </v>
      </c>
      <c r="H208" s="12" t="str">
        <f>IF(COUNTA('Ö20-listan'!A205)&gt;0,VLOOKUP(A208,'Lookup and tables'!$A$2:$D$7,4,FALSE),"")</f>
        <v>[b]Innrar[/b][br][i]Ålder Efternamn [SpelarID] SU - Framspel - Försvar [Specialitet] Fasta[/i][br]</v>
      </c>
    </row>
    <row r="209" spans="1:8">
      <c r="A209" s="48" t="str">
        <f>IF(COUNTA('Ö20-listan'!A206)&gt;0,'Ö20-listan'!A206,"")</f>
        <v/>
      </c>
      <c r="B209" s="48" t="str">
        <f>IF(COUNTA('Ö20-listan'!AD206)&gt;0,'Ö20-listan'!AD206,"")</f>
        <v>Innermittfält (Normala)</v>
      </c>
      <c r="C209" s="48" t="str">
        <f>IF(COUNTA('Ö20-listan'!Z206)&gt;0,'Ö20-listan'!Z206,"")</f>
        <v/>
      </c>
      <c r="D209" s="48" t="str">
        <f>IF(COUNTA('Ö20-listan'!AA206)&gt;0,'Ö20-listan'!AA206,"")</f>
        <v/>
      </c>
      <c r="E209" s="48">
        <f>IF(COUNTA('Ö20-listan'!F206)&gt;0,'Ö20-listan'!F206,"")</f>
        <v>24</v>
      </c>
      <c r="F209" s="62" t="str">
        <f>IF(COUNTA('Ö20-listan'!AT206)&gt;0,'Ö20-listan'!AT206,"")</f>
        <v>24 Tungbrant [playerid=195811193]  Fasta: Fenomenal</v>
      </c>
      <c r="H209" s="12" t="str">
        <f>IF(COUNTA('Ö20-listan'!A206)&gt;0,VLOOKUP(A209,'Lookup and tables'!$A$2:$D$7,4,FALSE),"")</f>
        <v/>
      </c>
    </row>
    <row r="210" spans="1:8">
      <c r="A210" s="48" t="str">
        <f>IF(COUNTA('Ö20-listan'!A207)&gt;0,'Ö20-listan'!A207,"")</f>
        <v/>
      </c>
      <c r="B210" s="48" t="str">
        <f>IF(COUNTA('Ö20-listan'!AD207)&gt;0,'Ö20-listan'!AD207,"")</f>
        <v>Innermittfält (Defensiva)</v>
      </c>
      <c r="C210" s="48" t="str">
        <f>IF(COUNTA('Ö20-listan'!Z207)&gt;0,'Ö20-listan'!Z207,"")</f>
        <v/>
      </c>
      <c r="D210" s="48" t="str">
        <f>IF(COUNTA('Ö20-listan'!AA207)&gt;0,'Ö20-listan'!AA207,"")</f>
        <v/>
      </c>
      <c r="E210" s="48">
        <f>IF(COUNTA('Ö20-listan'!F207)&gt;0,'Ö20-listan'!F207,"")</f>
        <v>25</v>
      </c>
      <c r="F210" s="62" t="str">
        <f>IF(COUNTA('Ö20-listan'!AT207)&gt;0,'Ö20-listan'!AT207,"")</f>
        <v xml:space="preserve">25 Leimans [playerid=191912277] </v>
      </c>
      <c r="H210" s="12" t="str">
        <f>IF(COUNTA('Ö20-listan'!A207)&gt;0,VLOOKUP(A210,'Lookup and tables'!$A$2:$D$7,4,FALSE),"")</f>
        <v/>
      </c>
    </row>
    <row r="211" spans="1:8">
      <c r="A211" s="48" t="str">
        <f>IF(COUNTA('Ö20-listan'!A208)&gt;0,'Ö20-listan'!A208,"")</f>
        <v/>
      </c>
      <c r="B211" s="48" t="str">
        <f>IF(COUNTA('Ö20-listan'!AD208)&gt;0,'Ö20-listan'!AD208,"")</f>
        <v>Innermittfält (Defensiva)</v>
      </c>
      <c r="C211" s="48" t="str">
        <f>IF(COUNTA('Ö20-listan'!Z208)&gt;0,'Ö20-listan'!Z208,"")</f>
        <v/>
      </c>
      <c r="D211" s="48" t="str">
        <f>IF(COUNTA('Ö20-listan'!AA208)&gt;0,'Ö20-listan'!AA208,"")</f>
        <v/>
      </c>
      <c r="E211" s="48">
        <f>IF(COUNTA('Ö20-listan'!F208)&gt;0,'Ö20-listan'!F208,"")</f>
        <v>28</v>
      </c>
      <c r="F211" s="62" t="str">
        <f>IF(COUNTA('Ö20-listan'!AT208)&gt;0,'Ö20-listan'!AT208,"")</f>
        <v xml:space="preserve">28 Bergstrand [playerid=130937568]  [Oförutsägbar] </v>
      </c>
      <c r="H211" s="12" t="str">
        <f>IF(COUNTA('Ö20-listan'!A208)&gt;0,VLOOKUP(A211,'Lookup and tables'!$A$2:$D$7,4,FALSE),"")</f>
        <v/>
      </c>
    </row>
    <row r="212" spans="1:8">
      <c r="A212" s="48" t="str">
        <f>IF(COUNTA('Ö20-listan'!A209)&gt;0,'Ö20-listan'!A209,"")</f>
        <v>Inner</v>
      </c>
      <c r="B212" s="48" t="str">
        <f>IF(COUNTA('Ö20-listan'!AD209)&gt;0,'Ö20-listan'!AD209,"")</f>
        <v>Innermittfält (Offensiva)</v>
      </c>
      <c r="C212" s="48" t="str">
        <f>IF(COUNTA('Ö20-listan'!Z209)&gt;0,'Ö20-listan'!Z209,"")</f>
        <v/>
      </c>
      <c r="D212" s="48" t="str">
        <f>IF(COUNTA('Ö20-listan'!AA209)&gt;0,'Ö20-listan'!AA209,"")</f>
        <v/>
      </c>
      <c r="E212" s="48">
        <f>IF(COUNTA('Ö20-listan'!F209)&gt;0,'Ö20-listan'!F209,"")</f>
        <v>26</v>
      </c>
      <c r="F212" s="62" t="str">
        <f>IF(COUNTA('Ö20-listan'!AT209)&gt;0,'Ö20-listan'!AT209,"")</f>
        <v>26 Kullendahl [playerid=192648505] Utomjordisk - Gudabenådad - Dålig [Nickskicklig]  Fasta: Fenomenal</v>
      </c>
      <c r="H212" s="12" t="str">
        <f>IF(COUNTA('Ö20-listan'!A209)&gt;0,VLOOKUP(A212,'Lookup and tables'!$A$2:$D$7,4,FALSE),"")</f>
        <v>[b]Innrar[/b][br][i]Ålder Efternamn [SpelarID] SU - Framspel - Försvar [Specialitet] Fasta[/i][br]</v>
      </c>
    </row>
    <row r="213" spans="1:8">
      <c r="A213" s="48" t="str">
        <f>IF(COUNTA('Ö20-listan'!A210)&gt;0,'Ö20-listan'!A210,"")</f>
        <v>Inner</v>
      </c>
      <c r="B213" s="48" t="str">
        <f>IF(COUNTA('Ö20-listan'!AD210)&gt;0,'Ö20-listan'!AD210,"")</f>
        <v>Innermittfält (Offensiva)</v>
      </c>
      <c r="C213" s="48" t="str">
        <f>IF(COUNTA('Ö20-listan'!Z210)&gt;0,'Ö20-listan'!Z210,"")</f>
        <v>Extra koll</v>
      </c>
      <c r="D213" s="48" t="str">
        <f>IF(COUNTA('Ö20-listan'!AA210)&gt;0,'Ö20-listan'!AA210,"")</f>
        <v/>
      </c>
      <c r="E213" s="48">
        <f>IF(COUNTA('Ö20-listan'!F210)&gt;0,'Ö20-listan'!F210,"")</f>
        <v>25</v>
      </c>
      <c r="F213" s="62" t="str">
        <f>IF(COUNTA('Ö20-listan'!AT210)&gt;0,'Ö20-listan'!AT210,"")</f>
        <v>[b]25 Anderling [playerid=202544725] Utomjordisk - Unik - Dålig Fasta: Titanisk[/b]</v>
      </c>
      <c r="H213" s="12" t="str">
        <f>IF(COUNTA('Ö20-listan'!A210)&gt;0,VLOOKUP(A213,'Lookup and tables'!$A$2:$D$7,4,FALSE),"")</f>
        <v>[b]Innrar[/b][br][i]Ålder Efternamn [SpelarID] SU - Framspel - Försvar [Specialitet] Fasta[/i][br]</v>
      </c>
    </row>
    <row r="214" spans="1:8">
      <c r="A214" s="48" t="str">
        <f>IF(COUNTA('Ö20-listan'!A211)&gt;0,'Ö20-listan'!A211,"")</f>
        <v>Inner</v>
      </c>
      <c r="B214" s="48" t="str">
        <f>IF(COUNTA('Ö20-listan'!AD211)&gt;0,'Ö20-listan'!AD211,"")</f>
        <v>Innermittfält (Defensiva)</v>
      </c>
      <c r="C214" s="48" t="str">
        <f>IF(COUNTA('Ö20-listan'!Z211)&gt;0,'Ö20-listan'!Z211,"")</f>
        <v/>
      </c>
      <c r="D214" s="48" t="str">
        <f>IF(COUNTA('Ö20-listan'!AA211)&gt;0,'Ö20-listan'!AA211,"")</f>
        <v/>
      </c>
      <c r="E214" s="48">
        <f>IF(COUNTA('Ö20-listan'!F211)&gt;0,'Ö20-listan'!F211,"")</f>
        <v>24</v>
      </c>
      <c r="F214" s="62" t="str">
        <f>IF(COUNTA('Ö20-listan'!AT211)&gt;0,'Ö20-listan'!AT211,"")</f>
        <v>24 Sunesson [playerid=216850370] Titanisk - Bra - Legendarisk</v>
      </c>
      <c r="H214" s="12" t="str">
        <f>IF(COUNTA('Ö20-listan'!A211)&gt;0,VLOOKUP(A214,'Lookup and tables'!$A$2:$D$7,4,FALSE),"")</f>
        <v>[b]Innrar[/b][br][i]Ålder Efternamn [SpelarID] SU - Framspel - Försvar [Specialitet] Fasta[/i][br]</v>
      </c>
    </row>
    <row r="215" spans="1:8">
      <c r="A215" s="48" t="str">
        <f>IF(COUNTA('Ö20-listan'!A212)&gt;0,'Ö20-listan'!A212,"")</f>
        <v>Inner</v>
      </c>
      <c r="B215" s="48" t="str">
        <f>IF(COUNTA('Ö20-listan'!AD212)&gt;0,'Ö20-listan'!AD212,"")</f>
        <v>Innermittfält (Normala)</v>
      </c>
      <c r="C215" s="48" t="str">
        <f>IF(COUNTA('Ö20-listan'!Z212)&gt;0,'Ö20-listan'!Z212,"")</f>
        <v/>
      </c>
      <c r="D215" s="48" t="str">
        <f>IF(COUNTA('Ö20-listan'!AA212)&gt;0,'Ö20-listan'!AA212,"")</f>
        <v/>
      </c>
      <c r="E215" s="48">
        <f>IF(COUNTA('Ö20-listan'!F212)&gt;0,'Ö20-listan'!F212,"")</f>
        <v>26</v>
      </c>
      <c r="F215" s="62" t="str">
        <f>IF(COUNTA('Ö20-listan'!AT212)&gt;0,'Ö20-listan'!AT212,"")</f>
        <v>26 Persson [playerid=190551359] Utomjordisk - Enastående - Ypperlig</v>
      </c>
      <c r="H215" s="12" t="str">
        <f>IF(COUNTA('Ö20-listan'!A212)&gt;0,VLOOKUP(A215,'Lookup and tables'!$A$2:$D$7,4,FALSE),"")</f>
        <v>[b]Innrar[/b][br][i]Ålder Efternamn [SpelarID] SU - Framspel - Försvar [Specialitet] Fasta[/i][br]</v>
      </c>
    </row>
    <row r="216" spans="1:8">
      <c r="A216" s="48" t="str">
        <f>IF(COUNTA('Ö20-listan'!A213)&gt;0,'Ö20-listan'!A213,"")</f>
        <v>Inner</v>
      </c>
      <c r="B216" s="48" t="str">
        <f>IF(COUNTA('Ö20-listan'!AD213)&gt;0,'Ö20-listan'!AD213,"")</f>
        <v>Innermittfält (Normala)</v>
      </c>
      <c r="C216" s="48" t="str">
        <f>IF(COUNTA('Ö20-listan'!Z213)&gt;0,'Ö20-listan'!Z213,"")</f>
        <v/>
      </c>
      <c r="D216" s="48" t="str">
        <f>IF(COUNTA('Ö20-listan'!AA213)&gt;0,'Ö20-listan'!AA213,"")</f>
        <v/>
      </c>
      <c r="E216" s="48">
        <f>IF(COUNTA('Ö20-listan'!F213)&gt;0,'Ö20-listan'!F213,"")</f>
        <v>26</v>
      </c>
      <c r="F216" s="62" t="str">
        <f>IF(COUNTA('Ö20-listan'!AT213)&gt;0,'Ö20-listan'!AT213,"")</f>
        <v xml:space="preserve">26 Magnusson [playerid=189405286] Mytomspunnen - Enastående - Ypperlig [OFÖRUTSÄGBAR] </v>
      </c>
      <c r="H216" s="12" t="str">
        <f>IF(COUNTA('Ö20-listan'!A213)&gt;0,VLOOKUP(A216,'Lookup and tables'!$A$2:$D$7,4,FALSE),"")</f>
        <v>[b]Innrar[/b][br][i]Ålder Efternamn [SpelarID] SU - Framspel - Försvar [Specialitet] Fasta[/i][br]</v>
      </c>
    </row>
    <row r="217" spans="1:8">
      <c r="A217" s="48" t="str">
        <f>IF(COUNTA('Ö20-listan'!A214)&gt;0,'Ö20-listan'!A214,"")</f>
        <v>Inner</v>
      </c>
      <c r="B217" s="48" t="str">
        <f>IF(COUNTA('Ö20-listan'!AD214)&gt;0,'Ö20-listan'!AD214,"")</f>
        <v>Innermittfält (Normala)</v>
      </c>
      <c r="C217" s="48" t="str">
        <f>IF(COUNTA('Ö20-listan'!Z214)&gt;0,'Ö20-listan'!Z214,"")</f>
        <v/>
      </c>
      <c r="D217" s="48" t="str">
        <f>IF(COUNTA('Ö20-listan'!AA214)&gt;0,'Ö20-listan'!AA214,"")</f>
        <v/>
      </c>
      <c r="E217" s="48">
        <f>IF(COUNTA('Ö20-listan'!F214)&gt;0,'Ö20-listan'!F214,"")</f>
        <v>26</v>
      </c>
      <c r="F217" s="62" t="str">
        <f>IF(COUNTA('Ö20-listan'!AT214)&gt;0,'Ö20-listan'!AT214,"")</f>
        <v>26 Anderström [playerid=192033814] Mytomspunnen - Gudabenådad - Usel</v>
      </c>
      <c r="H217" s="12" t="str">
        <f>IF(COUNTA('Ö20-listan'!A214)&gt;0,VLOOKUP(A217,'Lookup and tables'!$A$2:$D$7,4,FALSE),"")</f>
        <v>[b]Innrar[/b][br][i]Ålder Efternamn [SpelarID] SU - Framspel - Försvar [Specialitet] Fasta[/i][br]</v>
      </c>
    </row>
    <row r="218" spans="1:8">
      <c r="A218" s="48" t="str">
        <f>IF(COUNTA('Ö20-listan'!A215)&gt;0,'Ö20-listan'!A215,"")</f>
        <v>Inner</v>
      </c>
      <c r="B218" s="48" t="str">
        <f>IF(COUNTA('Ö20-listan'!AD215)&gt;0,'Ö20-listan'!AD215,"")</f>
        <v>Innermittfält (Normala)</v>
      </c>
      <c r="C218" s="48" t="str">
        <f>IF(COUNTA('Ö20-listan'!Z215)&gt;0,'Ö20-listan'!Z215,"")</f>
        <v>Extra koll</v>
      </c>
      <c r="D218" s="48" t="str">
        <f>IF(COUNTA('Ö20-listan'!AA215)&gt;0,'Ö20-listan'!AA215,"")</f>
        <v/>
      </c>
      <c r="E218" s="48">
        <f>IF(COUNTA('Ö20-listan'!F215)&gt;0,'Ö20-listan'!F215,"")</f>
        <v>26</v>
      </c>
      <c r="F218" s="62" t="str">
        <f>IF(COUNTA('Ö20-listan'!AT215)&gt;0,'Ö20-listan'!AT215,"")</f>
        <v>[b]26 Andersson [playerid=193881889] Mytomspunnen - Gudabenådad - Hyfsad[/b]</v>
      </c>
      <c r="H218" s="12" t="str">
        <f>IF(COUNTA('Ö20-listan'!A215)&gt;0,VLOOKUP(A218,'Lookup and tables'!$A$2:$D$7,4,FALSE),"")</f>
        <v>[b]Innrar[/b][br][i]Ålder Efternamn [SpelarID] SU - Framspel - Försvar [Specialitet] Fasta[/i][br]</v>
      </c>
    </row>
    <row r="219" spans="1:8">
      <c r="A219" s="48" t="str">
        <f>IF(COUNTA('Ö20-listan'!A216)&gt;0,'Ö20-listan'!A216,"")</f>
        <v>Inner</v>
      </c>
      <c r="B219" s="48" t="str">
        <f>IF(COUNTA('Ö20-listan'!AD216)&gt;0,'Ö20-listan'!AD216,"")</f>
        <v>Innermittfält (Normala)</v>
      </c>
      <c r="C219" s="48" t="str">
        <f>IF(COUNTA('Ö20-listan'!Z216)&gt;0,'Ö20-listan'!Z216,"")</f>
        <v/>
      </c>
      <c r="D219" s="48" t="str">
        <f>IF(COUNTA('Ö20-listan'!AA216)&gt;0,'Ö20-listan'!AA216,"")</f>
        <v/>
      </c>
      <c r="E219" s="48">
        <f>IF(COUNTA('Ö20-listan'!F216)&gt;0,'Ö20-listan'!F216,"")</f>
        <v>27</v>
      </c>
      <c r="F219" s="62" t="str">
        <f>IF(COUNTA('Ö20-listan'!AT216)&gt;0,'Ö20-listan'!AT216,"")</f>
        <v>27 Andersson [playerid=183519619] Mytomspunnen - Fenomenal - Bra</v>
      </c>
      <c r="H219" s="12" t="str">
        <f>IF(COUNTA('Ö20-listan'!A216)&gt;0,VLOOKUP(A219,'Lookup and tables'!$A$2:$D$7,4,FALSE),"")</f>
        <v>[b]Innrar[/b][br][i]Ålder Efternamn [SpelarID] SU - Framspel - Försvar [Specialitet] Fasta[/i][br]</v>
      </c>
    </row>
    <row r="220" spans="1:8">
      <c r="A220" s="48" t="str">
        <f>IF(COUNTA('Ö20-listan'!A217)&gt;0,'Ö20-listan'!A217,"")</f>
        <v>Inner</v>
      </c>
      <c r="B220" s="48" t="str">
        <f>IF(COUNTA('Ö20-listan'!AD217)&gt;0,'Ö20-listan'!AD217,"")</f>
        <v>Innermittfält (Normala)</v>
      </c>
      <c r="C220" s="48" t="str">
        <f>IF(COUNTA('Ö20-listan'!Z217)&gt;0,'Ö20-listan'!Z217,"")</f>
        <v/>
      </c>
      <c r="D220" s="48" t="str">
        <f>IF(COUNTA('Ö20-listan'!AA217)&gt;0,'Ö20-listan'!AA217,"")</f>
        <v/>
      </c>
      <c r="E220" s="48">
        <f>IF(COUNTA('Ö20-listan'!F217)&gt;0,'Ö20-listan'!F217,"")</f>
        <v>29</v>
      </c>
      <c r="F220" s="62" t="str">
        <f>IF(COUNTA('Ö20-listan'!AT217)&gt;0,'Ö20-listan'!AT217,"")</f>
        <v>29 Risstedt [playerid=146476507] Magisk - Fenomenal - Ypperlig</v>
      </c>
      <c r="H220" s="12" t="str">
        <f>IF(COUNTA('Ö20-listan'!A217)&gt;0,VLOOKUP(A220,'Lookup and tables'!$A$2:$D$7,4,FALSE),"")</f>
        <v>[b]Innrar[/b][br][i]Ålder Efternamn [SpelarID] SU - Framspel - Försvar [Specialitet] Fasta[/i][br]</v>
      </c>
    </row>
    <row r="221" spans="1:8">
      <c r="A221" s="48" t="str">
        <f>IF(COUNTA('Ö20-listan'!A218)&gt;0,'Ö20-listan'!A218,"")</f>
        <v>Inner</v>
      </c>
      <c r="B221" s="48" t="str">
        <f>IF(COUNTA('Ö20-listan'!AD218)&gt;0,'Ö20-listan'!AD218,"")</f>
        <v>Innermittfält (Offensiva)</v>
      </c>
      <c r="C221" s="48" t="str">
        <f>IF(COUNTA('Ö20-listan'!Z218)&gt;0,'Ö20-listan'!Z218,"")</f>
        <v/>
      </c>
      <c r="D221" s="48" t="str">
        <f>IF(COUNTA('Ö20-listan'!AA218)&gt;0,'Ö20-listan'!AA218,"")</f>
        <v/>
      </c>
      <c r="E221" s="48">
        <f>IF(COUNTA('Ö20-listan'!F218)&gt;0,'Ö20-listan'!F218,"")</f>
        <v>28</v>
      </c>
      <c r="F221" s="62" t="str">
        <f>IF(COUNTA('Ö20-listan'!AT218)&gt;0,'Ö20-listan'!AT218,"")</f>
        <v xml:space="preserve">28 Beckby [playerid=171067871] Utomjordisk - Unik - Ypperlig [KRAFTFULL] </v>
      </c>
      <c r="H221" s="12" t="str">
        <f>IF(COUNTA('Ö20-listan'!A218)&gt;0,VLOOKUP(A221,'Lookup and tables'!$A$2:$D$7,4,FALSE),"")</f>
        <v>[b]Innrar[/b][br][i]Ålder Efternamn [SpelarID] SU - Framspel - Försvar [Specialitet] Fasta[/i][br]</v>
      </c>
    </row>
    <row r="222" spans="1:8">
      <c r="A222" s="48" t="str">
        <f>IF(COUNTA('Ö20-listan'!A219)&gt;0,'Ö20-listan'!A219,"")</f>
        <v/>
      </c>
      <c r="B222" s="48" t="str">
        <f>IF(COUNTA('Ö20-listan'!AD219)&gt;0,'Ö20-listan'!AD219,"")</f>
        <v>Innermittfält (Offensiva)</v>
      </c>
      <c r="C222" s="48" t="str">
        <f>IF(COUNTA('Ö20-listan'!Z219)&gt;0,'Ö20-listan'!Z219,"")</f>
        <v/>
      </c>
      <c r="D222" s="48" t="str">
        <f>IF(COUNTA('Ö20-listan'!AA219)&gt;0,'Ö20-listan'!AA219,"")</f>
        <v/>
      </c>
      <c r="E222" s="48">
        <f>IF(COUNTA('Ö20-listan'!F219)&gt;0,'Ö20-listan'!F219,"")</f>
        <v>31</v>
      </c>
      <c r="F222" s="62" t="str">
        <f>IF(COUNTA('Ö20-listan'!AT219)&gt;0,'Ö20-listan'!AT219,"")</f>
        <v xml:space="preserve">31 Liljener [playerid=92507506]  [Teknisk] </v>
      </c>
      <c r="H222" s="12" t="str">
        <f>IF(COUNTA('Ö20-listan'!A219)&gt;0,VLOOKUP(A222,'Lookup and tables'!$A$2:$D$7,4,FALSE),"")</f>
        <v/>
      </c>
    </row>
    <row r="223" spans="1:8">
      <c r="A223" s="48" t="str">
        <f>IF(COUNTA('Ö20-listan'!A220)&gt;0,'Ö20-listan'!A220,"")</f>
        <v>Inner</v>
      </c>
      <c r="B223" s="48" t="str">
        <f>IF(COUNTA('Ö20-listan'!AD220)&gt;0,'Ö20-listan'!AD220,"")</f>
        <v>Innermittfält (Normala)</v>
      </c>
      <c r="C223" s="48" t="str">
        <f>IF(COUNTA('Ö20-listan'!Z220)&gt;0,'Ö20-listan'!Z220,"")</f>
        <v/>
      </c>
      <c r="D223" s="48" t="str">
        <f>IF(COUNTA('Ö20-listan'!AA220)&gt;0,'Ö20-listan'!AA220,"")</f>
        <v/>
      </c>
      <c r="E223" s="48">
        <f>IF(COUNTA('Ö20-listan'!F220)&gt;0,'Ö20-listan'!F220,"")</f>
        <v>24</v>
      </c>
      <c r="F223" s="62" t="str">
        <f>IF(COUNTA('Ö20-listan'!AT220)&gt;0,'Ö20-listan'!AT220,"")</f>
        <v>24 Tuvmar [playerid=211161067] Mytomspunnen - Ypperlig - Dålig</v>
      </c>
      <c r="H223" s="12" t="str">
        <f>IF(COUNTA('Ö20-listan'!A220)&gt;0,VLOOKUP(A223,'Lookup and tables'!$A$2:$D$7,4,FALSE),"")</f>
        <v>[b]Innrar[/b][br][i]Ålder Efternamn [SpelarID] SU - Framspel - Försvar [Specialitet] Fasta[/i][br]</v>
      </c>
    </row>
    <row r="224" spans="1:8">
      <c r="A224" s="48" t="str">
        <f>IF(COUNTA('Ö20-listan'!A221)&gt;0,'Ö20-listan'!A221,"")</f>
        <v>Inner</v>
      </c>
      <c r="B224" s="48" t="str">
        <f>IF(COUNTA('Ö20-listan'!AD221)&gt;0,'Ö20-listan'!AD221,"")</f>
        <v>Innermittfält (Normala)</v>
      </c>
      <c r="C224" s="48" t="str">
        <f>IF(COUNTA('Ö20-listan'!Z221)&gt;0,'Ö20-listan'!Z221,"")</f>
        <v/>
      </c>
      <c r="D224" s="48" t="str">
        <f>IF(COUNTA('Ö20-listan'!AA221)&gt;0,'Ö20-listan'!AA221,"")</f>
        <v/>
      </c>
      <c r="E224" s="48">
        <f>IF(COUNTA('Ö20-listan'!F221)&gt;0,'Ö20-listan'!F221,"")</f>
        <v>23</v>
      </c>
      <c r="F224" s="62" t="str">
        <f>IF(COUNTA('Ö20-listan'!AT221)&gt;0,'Ö20-listan'!AT221,"")</f>
        <v>23 Bokén [playerid=229624563] Utomjordisk - Fenomenal - Dålig Fasta: Unik</v>
      </c>
      <c r="H224" s="12" t="str">
        <f>IF(COUNTA('Ö20-listan'!A221)&gt;0,VLOOKUP(A224,'Lookup and tables'!$A$2:$D$7,4,FALSE),"")</f>
        <v>[b]Innrar[/b][br][i]Ålder Efternamn [SpelarID] SU - Framspel - Försvar [Specialitet] Fasta[/i][br]</v>
      </c>
    </row>
    <row r="225" spans="1:8">
      <c r="A225" s="48" t="str">
        <f>IF(COUNTA('Ö20-listan'!A222)&gt;0,'Ö20-listan'!A222,"")</f>
        <v>Inner</v>
      </c>
      <c r="B225" s="48" t="str">
        <f>IF(COUNTA('Ö20-listan'!AD222)&gt;0,'Ö20-listan'!AD222,"")</f>
        <v>Innermittfält (Normala)</v>
      </c>
      <c r="C225" s="48" t="str">
        <f>IF(COUNTA('Ö20-listan'!Z222)&gt;0,'Ö20-listan'!Z222,"")</f>
        <v>Extra koll</v>
      </c>
      <c r="D225" s="48" t="str">
        <f>IF(COUNTA('Ö20-listan'!AA222)&gt;0,'Ö20-listan'!AA222,"")</f>
        <v/>
      </c>
      <c r="E225" s="48">
        <f>IF(COUNTA('Ö20-listan'!F222)&gt;0,'Ö20-listan'!F222,"")</f>
        <v>24</v>
      </c>
      <c r="F225" s="62" t="str">
        <f>IF(COUNTA('Ö20-listan'!AT222)&gt;0,'Ö20-listan'!AT222,"")</f>
        <v>[b]24 Berntsson [playerid=209176601] Utomjordisk - Gudabenådad - Hyfsad[/b]</v>
      </c>
      <c r="H225" s="12" t="str">
        <f>IF(COUNTA('Ö20-listan'!A222)&gt;0,VLOOKUP(A225,'Lookup and tables'!$A$2:$D$7,4,FALSE),"")</f>
        <v>[b]Innrar[/b][br][i]Ålder Efternamn [SpelarID] SU - Framspel - Försvar [Specialitet] Fasta[/i][br]</v>
      </c>
    </row>
    <row r="226" spans="1:8">
      <c r="A226" s="48" t="str">
        <f>IF(COUNTA('Ö20-listan'!A223)&gt;0,'Ö20-listan'!A223,"")</f>
        <v>Inner</v>
      </c>
      <c r="B226" s="48" t="str">
        <f>IF(COUNTA('Ö20-listan'!AD223)&gt;0,'Ö20-listan'!AD223,"")</f>
        <v>Innermittfält (Offensiva)</v>
      </c>
      <c r="C226" s="48" t="str">
        <f>IF(COUNTA('Ö20-listan'!Z223)&gt;0,'Ö20-listan'!Z223,"")</f>
        <v/>
      </c>
      <c r="D226" s="48" t="str">
        <f>IF(COUNTA('Ö20-listan'!AA223)&gt;0,'Ö20-listan'!AA223,"")</f>
        <v/>
      </c>
      <c r="E226" s="48">
        <f>IF(COUNTA('Ö20-listan'!F223)&gt;0,'Ö20-listan'!F223,"")</f>
        <v>26</v>
      </c>
      <c r="F226" s="62" t="str">
        <f>IF(COUNTA('Ö20-listan'!AT223)&gt;0,'Ö20-listan'!AT223,"")</f>
        <v xml:space="preserve">26 Oskarsson [playerid=189924680] Titanisk - Himmelsk - ? [Nickskicklig] </v>
      </c>
      <c r="H226" s="12" t="str">
        <f>IF(COUNTA('Ö20-listan'!A223)&gt;0,VLOOKUP(A226,'Lookup and tables'!$A$2:$D$7,4,FALSE),"")</f>
        <v>[b]Innrar[/b][br][i]Ålder Efternamn [SpelarID] SU - Framspel - Försvar [Specialitet] Fasta[/i][br]</v>
      </c>
    </row>
    <row r="227" spans="1:8">
      <c r="A227" s="48" t="str">
        <f>IF(COUNTA('Ö20-listan'!A224)&gt;0,'Ö20-listan'!A224,"")</f>
        <v>Inner</v>
      </c>
      <c r="B227" s="48" t="str">
        <f>IF(COUNTA('Ö20-listan'!AD224)&gt;0,'Ö20-listan'!AD224,"")</f>
        <v>Innermittfält (Normala)</v>
      </c>
      <c r="C227" s="48" t="str">
        <f>IF(COUNTA('Ö20-listan'!Z224)&gt;0,'Ö20-listan'!Z224,"")</f>
        <v/>
      </c>
      <c r="D227" s="48" t="str">
        <f>IF(COUNTA('Ö20-listan'!AA224)&gt;0,'Ö20-listan'!AA224,"")</f>
        <v/>
      </c>
      <c r="E227" s="48">
        <f>IF(COUNTA('Ö20-listan'!F224)&gt;0,'Ö20-listan'!F224,"")</f>
        <v>26</v>
      </c>
      <c r="F227" s="62" t="str">
        <f>IF(COUNTA('Ö20-listan'!AT224)&gt;0,'Ö20-listan'!AT224,"")</f>
        <v>26 Sjöbom [playerid=190555440] Titanisk - Enastående - Bra</v>
      </c>
      <c r="H227" s="12" t="str">
        <f>IF(COUNTA('Ö20-listan'!A224)&gt;0,VLOOKUP(A227,'Lookup and tables'!$A$2:$D$7,4,FALSE),"")</f>
        <v>[b]Innrar[/b][br][i]Ålder Efternamn [SpelarID] SU - Framspel - Försvar [Specialitet] Fasta[/i][br]</v>
      </c>
    </row>
    <row r="228" spans="1:8">
      <c r="A228" s="48" t="str">
        <f>IF(COUNTA('Ö20-listan'!A225)&gt;0,'Ö20-listan'!A225,"")</f>
        <v>Inner</v>
      </c>
      <c r="B228" s="48" t="str">
        <f>IF(COUNTA('Ö20-listan'!AD225)&gt;0,'Ö20-listan'!AD225,"")</f>
        <v>Innermittfält (Offensiva)</v>
      </c>
      <c r="C228" s="48" t="str">
        <f>IF(COUNTA('Ö20-listan'!Z225)&gt;0,'Ö20-listan'!Z225,"")</f>
        <v/>
      </c>
      <c r="D228" s="48" t="str">
        <f>IF(COUNTA('Ö20-listan'!AA225)&gt;0,'Ö20-listan'!AA225,"")</f>
        <v/>
      </c>
      <c r="E228" s="48">
        <f>IF(COUNTA('Ö20-listan'!F225)&gt;0,'Ö20-listan'!F225,"")</f>
        <v>27</v>
      </c>
      <c r="F228" s="62" t="str">
        <f>IF(COUNTA('Ö20-listan'!AT225)&gt;0,'Ö20-listan'!AT225,"")</f>
        <v>27 Toresson [playerid=182021316] Titanisk - Övernaturlig - ? [Teknisk]  Fasta: Titanisk</v>
      </c>
      <c r="H228" s="12" t="str">
        <f>IF(COUNTA('Ö20-listan'!A225)&gt;0,VLOOKUP(A228,'Lookup and tables'!$A$2:$D$7,4,FALSE),"")</f>
        <v>[b]Innrar[/b][br][i]Ålder Efternamn [SpelarID] SU - Framspel - Försvar [Specialitet] Fasta[/i][br]</v>
      </c>
    </row>
    <row r="229" spans="1:8">
      <c r="A229" s="48" t="str">
        <f>IF(COUNTA('Ö20-listan'!A226)&gt;0,'Ö20-listan'!A226,"")</f>
        <v>Inner</v>
      </c>
      <c r="B229" s="48" t="str">
        <f>IF(COUNTA('Ö20-listan'!AD226)&gt;0,'Ö20-listan'!AD226,"")</f>
        <v>Innermittfält (Offensiva)</v>
      </c>
      <c r="C229" s="48" t="str">
        <f>IF(COUNTA('Ö20-listan'!Z226)&gt;0,'Ö20-listan'!Z226,"")</f>
        <v/>
      </c>
      <c r="D229" s="48" t="str">
        <f>IF(COUNTA('Ö20-listan'!AA226)&gt;0,'Ö20-listan'!AA226,"")</f>
        <v/>
      </c>
      <c r="E229" s="48">
        <f>IF(COUNTA('Ö20-listan'!F226)&gt;0,'Ö20-listan'!F226,"")</f>
        <v>28</v>
      </c>
      <c r="F229" s="62" t="str">
        <f>IF(COUNTA('Ö20-listan'!AT226)&gt;0,'Ö20-listan'!AT226,"")</f>
        <v>28 Wästerbratt [playerid=158279033] Titanisk - Övernaturlig - Hyfsad [SNABB]  Fasta: Fenomenal</v>
      </c>
      <c r="H229" s="12" t="str">
        <f>IF(COUNTA('Ö20-listan'!A226)&gt;0,VLOOKUP(A229,'Lookup and tables'!$A$2:$D$7,4,FALSE),"")</f>
        <v>[b]Innrar[/b][br][i]Ålder Efternamn [SpelarID] SU - Framspel - Försvar [Specialitet] Fasta[/i][br]</v>
      </c>
    </row>
    <row r="230" spans="1:8">
      <c r="A230" s="48" t="str">
        <f>IF(COUNTA('Ö20-listan'!A227)&gt;0,'Ö20-listan'!A227,"")</f>
        <v>Inner</v>
      </c>
      <c r="B230" s="48" t="str">
        <f>IF(COUNTA('Ö20-listan'!AD227)&gt;0,'Ö20-listan'!AD227,"")</f>
        <v>Innermittfält (Normala)</v>
      </c>
      <c r="C230" s="48" t="str">
        <f>IF(COUNTA('Ö20-listan'!Z227)&gt;0,'Ö20-listan'!Z227,"")</f>
        <v/>
      </c>
      <c r="D230" s="48" t="str">
        <f>IF(COUNTA('Ö20-listan'!AA227)&gt;0,'Ö20-listan'!AA227,"")</f>
        <v/>
      </c>
      <c r="E230" s="48">
        <f>IF(COUNTA('Ö20-listan'!F227)&gt;0,'Ö20-listan'!F227,"")</f>
        <v>27</v>
      </c>
      <c r="F230" s="62" t="str">
        <f>IF(COUNTA('Ö20-listan'!AT227)&gt;0,'Ö20-listan'!AT227,"")</f>
        <v>27 Pilmar [playerid=188128910] Utomjordisk - Hyfsad - Ypperlig</v>
      </c>
      <c r="H230" s="12" t="str">
        <f>IF(COUNTA('Ö20-listan'!A227)&gt;0,VLOOKUP(A230,'Lookup and tables'!$A$2:$D$7,4,FALSE),"")</f>
        <v>[b]Innrar[/b][br][i]Ålder Efternamn [SpelarID] SU - Framspel - Försvar [Specialitet] Fasta[/i][br]</v>
      </c>
    </row>
    <row r="231" spans="1:8">
      <c r="A231" s="48" t="str">
        <f>IF(COUNTA('Ö20-listan'!A228)&gt;0,'Ö20-listan'!A228,"")</f>
        <v>Inner</v>
      </c>
      <c r="B231" s="48" t="str">
        <f>IF(COUNTA('Ö20-listan'!AD228)&gt;0,'Ö20-listan'!AD228,"")</f>
        <v>Innermittfält (Normala)</v>
      </c>
      <c r="C231" s="48" t="str">
        <f>IF(COUNTA('Ö20-listan'!Z228)&gt;0,'Ö20-listan'!Z228,"")</f>
        <v/>
      </c>
      <c r="D231" s="48" t="str">
        <f>IF(COUNTA('Ö20-listan'!AA228)&gt;0,'Ö20-listan'!AA228,"")</f>
        <v/>
      </c>
      <c r="E231" s="48">
        <f>IF(COUNTA('Ö20-listan'!F228)&gt;0,'Ö20-listan'!F228,"")</f>
        <v>27</v>
      </c>
      <c r="F231" s="62" t="str">
        <f>IF(COUNTA('Ö20-listan'!AT228)&gt;0,'Ö20-listan'!AT228,"")</f>
        <v>27 Magnusson [playerid=184655358] Utomjordisk - Fenomenal - Hyfsad [KRAFTFULL]  Fasta: Ypperlig</v>
      </c>
      <c r="H231" s="12" t="str">
        <f>IF(COUNTA('Ö20-listan'!A228)&gt;0,VLOOKUP(A231,'Lookup and tables'!$A$2:$D$7,4,FALSE),"")</f>
        <v>[b]Innrar[/b][br][i]Ålder Efternamn [SpelarID] SU - Framspel - Försvar [Specialitet] Fasta[/i][br]</v>
      </c>
    </row>
    <row r="232" spans="1:8">
      <c r="A232" s="48" t="str">
        <f>IF(COUNTA('Ö20-listan'!A229)&gt;0,'Ö20-listan'!A229,"")</f>
        <v>Inner</v>
      </c>
      <c r="B232" s="48" t="str">
        <f>IF(COUNTA('Ö20-listan'!AD229)&gt;0,'Ö20-listan'!AD229,"")</f>
        <v>Innermittfält (Offensiva)</v>
      </c>
      <c r="C232" s="48" t="str">
        <f>IF(COUNTA('Ö20-listan'!Z229)&gt;0,'Ö20-listan'!Z229,"")</f>
        <v>Extra koll</v>
      </c>
      <c r="D232" s="48" t="str">
        <f>IF(COUNTA('Ö20-listan'!AA229)&gt;0,'Ö20-listan'!AA229,"")</f>
        <v/>
      </c>
      <c r="E232" s="48">
        <f>IF(COUNTA('Ö20-listan'!F229)&gt;0,'Ö20-listan'!F229,"")</f>
        <v>26</v>
      </c>
      <c r="F232" s="62" t="str">
        <f>IF(COUNTA('Ö20-listan'!AT229)&gt;0,'Ö20-listan'!AT229,"")</f>
        <v>[b]26 Licitra [playerid=188830028] Titanisk - Oförglömlig - Hyfsad [NICKSKICKLIG] [/b]</v>
      </c>
      <c r="H232" s="12" t="str">
        <f>IF(COUNTA('Ö20-listan'!A229)&gt;0,VLOOKUP(A232,'Lookup and tables'!$A$2:$D$7,4,FALSE),"")</f>
        <v>[b]Innrar[/b][br][i]Ålder Efternamn [SpelarID] SU - Framspel - Försvar [Specialitet] Fasta[/i][br]</v>
      </c>
    </row>
    <row r="233" spans="1:8">
      <c r="A233" s="48" t="str">
        <f>IF(COUNTA('Ö20-listan'!A230)&gt;0,'Ö20-listan'!A230,"")</f>
        <v>Inner</v>
      </c>
      <c r="B233" s="48" t="str">
        <f>IF(COUNTA('Ö20-listan'!AD230)&gt;0,'Ö20-listan'!AD230,"")</f>
        <v>Innermittfält (Normala)</v>
      </c>
      <c r="C233" s="48" t="str">
        <f>IF(COUNTA('Ö20-listan'!Z230)&gt;0,'Ö20-listan'!Z230,"")</f>
        <v/>
      </c>
      <c r="D233" s="48" t="str">
        <f>IF(COUNTA('Ö20-listan'!AA230)&gt;0,'Ö20-listan'!AA230,"")</f>
        <v/>
      </c>
      <c r="E233" s="48">
        <f>IF(COUNTA('Ö20-listan'!F230)&gt;0,'Ö20-listan'!F230,"")</f>
        <v>27</v>
      </c>
      <c r="F233" s="62" t="str">
        <f>IF(COUNTA('Ö20-listan'!AT230)&gt;0,'Ö20-listan'!AT230,"")</f>
        <v>27 Fagerstrand [playerid=188067686] Utomjordisk - Fenomenal - Dålig</v>
      </c>
      <c r="H233" s="12" t="str">
        <f>IF(COUNTA('Ö20-listan'!A230)&gt;0,VLOOKUP(A233,'Lookup and tables'!$A$2:$D$7,4,FALSE),"")</f>
        <v>[b]Innrar[/b][br][i]Ålder Efternamn [SpelarID] SU - Framspel - Försvar [Specialitet] Fasta[/i][br]</v>
      </c>
    </row>
    <row r="234" spans="1:8">
      <c r="A234" s="48" t="str">
        <f>IF(COUNTA('Ö20-listan'!A231)&gt;0,'Ö20-listan'!A231,"")</f>
        <v/>
      </c>
      <c r="B234" s="48" t="str">
        <f>IF(COUNTA('Ö20-listan'!AD231)&gt;0,'Ö20-listan'!AD231,"")</f>
        <v>Innermittfält (Offensiva)</v>
      </c>
      <c r="C234" s="48" t="str">
        <f>IF(COUNTA('Ö20-listan'!Z231)&gt;0,'Ö20-listan'!Z231,"")</f>
        <v/>
      </c>
      <c r="D234" s="48" t="str">
        <f>IF(COUNTA('Ö20-listan'!AA231)&gt;0,'Ö20-listan'!AA231,"")</f>
        <v/>
      </c>
      <c r="E234" s="48">
        <f>IF(COUNTA('Ö20-listan'!F231)&gt;0,'Ö20-listan'!F231,"")</f>
        <v>23</v>
      </c>
      <c r="F234" s="62" t="str">
        <f>IF(COUNTA('Ö20-listan'!AT231)&gt;0,'Ö20-listan'!AT231,"")</f>
        <v xml:space="preserve">23  [playerid=201991274]  [KRAFTFULL] </v>
      </c>
      <c r="H234" s="12" t="str">
        <f>IF(COUNTA('Ö20-listan'!A231)&gt;0,VLOOKUP(A234,'Lookup and tables'!$A$2:$D$7,4,FALSE),"")</f>
        <v/>
      </c>
    </row>
    <row r="235" spans="1:8">
      <c r="A235" s="48" t="str">
        <f>IF(COUNTA('Ö20-listan'!A232)&gt;0,'Ö20-listan'!A232,"")</f>
        <v>Inner</v>
      </c>
      <c r="B235" s="48" t="str">
        <f>IF(COUNTA('Ö20-listan'!AD232)&gt;0,'Ö20-listan'!AD232,"")</f>
        <v>Innermittfält (Defensiva)</v>
      </c>
      <c r="C235" s="48" t="str">
        <f>IF(COUNTA('Ö20-listan'!Z232)&gt;0,'Ö20-listan'!Z232,"")</f>
        <v/>
      </c>
      <c r="D235" s="48" t="str">
        <f>IF(COUNTA('Ö20-listan'!AA232)&gt;0,'Ö20-listan'!AA232,"")</f>
        <v/>
      </c>
      <c r="E235" s="48">
        <f>IF(COUNTA('Ö20-listan'!F232)&gt;0,'Ö20-listan'!F232,"")</f>
        <v>29</v>
      </c>
      <c r="F235" s="62" t="str">
        <f>IF(COUNTA('Ö20-listan'!AT232)&gt;0,'Ö20-listan'!AT232,"")</f>
        <v>29 Wikhult [playerid=144821772] Titanisk - ? - Unik [Snabb]  Fasta: Övernaturlig</v>
      </c>
      <c r="H235" s="12" t="str">
        <f>IF(COUNTA('Ö20-listan'!A232)&gt;0,VLOOKUP(A235,'Lookup and tables'!$A$2:$D$7,4,FALSE),"")</f>
        <v>[b]Innrar[/b][br][i]Ålder Efternamn [SpelarID] SU - Framspel - Försvar [Specialitet] Fasta[/i][br]</v>
      </c>
    </row>
    <row r="236" spans="1:8">
      <c r="A236" s="48" t="str">
        <f>IF(COUNTA('Ö20-listan'!A233)&gt;0,'Ö20-listan'!A233,"")</f>
        <v>Inner</v>
      </c>
      <c r="B236" s="48" t="str">
        <f>IF(COUNTA('Ö20-listan'!AD233)&gt;0,'Ö20-listan'!AD233,"")</f>
        <v>Innermittfält (Normala)</v>
      </c>
      <c r="C236" s="48" t="str">
        <f>IF(COUNTA('Ö20-listan'!Z233)&gt;0,'Ö20-listan'!Z233,"")</f>
        <v/>
      </c>
      <c r="D236" s="48" t="str">
        <f>IF(COUNTA('Ö20-listan'!AA233)&gt;0,'Ö20-listan'!AA233,"")</f>
        <v/>
      </c>
      <c r="E236" s="48">
        <f>IF(COUNTA('Ö20-listan'!F233)&gt;0,'Ö20-listan'!F233,"")</f>
        <v>30</v>
      </c>
      <c r="F236" s="62" t="str">
        <f>IF(COUNTA('Ö20-listan'!AT233)&gt;0,'Ö20-listan'!AT233,"")</f>
        <v>30 Frostenbratt [playerid=131113173] Utomjordisk - Övernaturlig - Legendarisk [Oförutsägbar]  Fasta: Legendarisk</v>
      </c>
      <c r="H236" s="12" t="str">
        <f>IF(COUNTA('Ö20-listan'!A233)&gt;0,VLOOKUP(A236,'Lookup and tables'!$A$2:$D$7,4,FALSE),"")</f>
        <v>[b]Innrar[/b][br][i]Ålder Efternamn [SpelarID] SU - Framspel - Försvar [Specialitet] Fasta[/i][br]</v>
      </c>
    </row>
    <row r="237" spans="1:8">
      <c r="A237" s="48" t="str">
        <f>IF(COUNTA('Ö20-listan'!A234)&gt;0,'Ö20-listan'!A234,"")</f>
        <v>Inner</v>
      </c>
      <c r="B237" s="48" t="str">
        <f>IF(COUNTA('Ö20-listan'!AD234)&gt;0,'Ö20-listan'!AD234,"")</f>
        <v>Innermittfält (Defensiva)</v>
      </c>
      <c r="C237" s="48" t="str">
        <f>IF(COUNTA('Ö20-listan'!Z234)&gt;0,'Ö20-listan'!Z234,"")</f>
        <v/>
      </c>
      <c r="D237" s="48" t="str">
        <f>IF(COUNTA('Ö20-listan'!AA234)&gt;0,'Ö20-listan'!AA234,"")</f>
        <v/>
      </c>
      <c r="E237" s="48">
        <f>IF(COUNTA('Ö20-listan'!F234)&gt;0,'Ö20-listan'!F234,"")</f>
        <v>26</v>
      </c>
      <c r="F237" s="62" t="str">
        <f>IF(COUNTA('Ö20-listan'!AT234)&gt;0,'Ö20-listan'!AT234,"")</f>
        <v>26 Holner [playerid=186033300] Titanisk - ? - Legendarisk</v>
      </c>
      <c r="H237" s="12" t="str">
        <f>IF(COUNTA('Ö20-listan'!A234)&gt;0,VLOOKUP(A237,'Lookup and tables'!$A$2:$D$7,4,FALSE),"")</f>
        <v>[b]Innrar[/b][br][i]Ålder Efternamn [SpelarID] SU - Framspel - Försvar [Specialitet] Fasta[/i][br]</v>
      </c>
    </row>
    <row r="238" spans="1:8">
      <c r="A238" s="48" t="str">
        <f>IF(COUNTA('Ö20-listan'!A235)&gt;0,'Ö20-listan'!A235,"")</f>
        <v>Inner</v>
      </c>
      <c r="B238" s="48" t="str">
        <f>IF(COUNTA('Ö20-listan'!AD235)&gt;0,'Ö20-listan'!AD235,"")</f>
        <v>Innermittfält (Offensiva)</v>
      </c>
      <c r="C238" s="48" t="str">
        <f>IF(COUNTA('Ö20-listan'!Z235)&gt;0,'Ö20-listan'!Z235,"")</f>
        <v/>
      </c>
      <c r="D238" s="48" t="str">
        <f>IF(COUNTA('Ö20-listan'!AA235)&gt;0,'Ö20-listan'!AA235,"")</f>
        <v/>
      </c>
      <c r="E238" s="48">
        <f>IF(COUNTA('Ö20-listan'!F235)&gt;0,'Ö20-listan'!F235,"")</f>
        <v>26</v>
      </c>
      <c r="F238" s="62" t="str">
        <f>IF(COUNTA('Ö20-listan'!AT235)&gt;0,'Ö20-listan'!AT235,"")</f>
        <v>26 Omar [playerid=191258110] Titanisk - Övernaturlig - Bra</v>
      </c>
      <c r="H238" s="12" t="str">
        <f>IF(COUNTA('Ö20-listan'!A235)&gt;0,VLOOKUP(A238,'Lookup and tables'!$A$2:$D$7,4,FALSE),"")</f>
        <v>[b]Innrar[/b][br][i]Ålder Efternamn [SpelarID] SU - Framspel - Försvar [Specialitet] Fasta[/i][br]</v>
      </c>
    </row>
    <row r="239" spans="1:8">
      <c r="A239" s="48" t="str">
        <f>IF(COUNTA('Ö20-listan'!A236)&gt;0,'Ö20-listan'!A236,"")</f>
        <v>Inner</v>
      </c>
      <c r="B239" s="48" t="str">
        <f>IF(COUNTA('Ö20-listan'!AD236)&gt;0,'Ö20-listan'!AD236,"")</f>
        <v>Innermittfält (Normala)</v>
      </c>
      <c r="C239" s="48" t="str">
        <f>IF(COUNTA('Ö20-listan'!Z236)&gt;0,'Ö20-listan'!Z236,"")</f>
        <v/>
      </c>
      <c r="D239" s="48" t="str">
        <f>IF(COUNTA('Ö20-listan'!AA236)&gt;0,'Ö20-listan'!AA236,"")</f>
        <v/>
      </c>
      <c r="E239" s="48">
        <f>IF(COUNTA('Ö20-listan'!F236)&gt;0,'Ö20-listan'!F236,"")</f>
        <v>24</v>
      </c>
      <c r="F239" s="62" t="str">
        <f>IF(COUNTA('Ö20-listan'!AT236)&gt;0,'Ö20-listan'!AT236,"")</f>
        <v>24 Westerbo [playerid=222552759] Utomjordisk - Ypperlig - Hyfsad</v>
      </c>
      <c r="H239" s="12" t="str">
        <f>IF(COUNTA('Ö20-listan'!A236)&gt;0,VLOOKUP(A239,'Lookup and tables'!$A$2:$D$7,4,FALSE),"")</f>
        <v>[b]Innrar[/b][br][i]Ålder Efternamn [SpelarID] SU - Framspel - Försvar [Specialitet] Fasta[/i][br]</v>
      </c>
    </row>
    <row r="240" spans="1:8">
      <c r="A240" s="48" t="str">
        <f>IF(COUNTA('Ö20-listan'!A237)&gt;0,'Ö20-listan'!A237,"")</f>
        <v>Inner</v>
      </c>
      <c r="B240" s="48" t="str">
        <f>IF(COUNTA('Ö20-listan'!AD237)&gt;0,'Ö20-listan'!AD237,"")</f>
        <v>Innermittfält (Normala)</v>
      </c>
      <c r="C240" s="48" t="str">
        <f>IF(COUNTA('Ö20-listan'!Z237)&gt;0,'Ö20-listan'!Z237,"")</f>
        <v/>
      </c>
      <c r="D240" s="48" t="str">
        <f>IF(COUNTA('Ö20-listan'!AA237)&gt;0,'Ö20-listan'!AA237,"")</f>
        <v/>
      </c>
      <c r="E240" s="48">
        <f>IF(COUNTA('Ö20-listan'!F237)&gt;0,'Ö20-listan'!F237,"")</f>
        <v>24</v>
      </c>
      <c r="F240" s="62" t="str">
        <f>IF(COUNTA('Ö20-listan'!AT237)&gt;0,'Ö20-listan'!AT237,"")</f>
        <v>24 Tjäderlind [playerid=221523039] Utomjordisk - Fenomenal - Bra</v>
      </c>
      <c r="H240" s="12" t="str">
        <f>IF(COUNTA('Ö20-listan'!A237)&gt;0,VLOOKUP(A240,'Lookup and tables'!$A$2:$D$7,4,FALSE),"")</f>
        <v>[b]Innrar[/b][br][i]Ålder Efternamn [SpelarID] SU - Framspel - Försvar [Specialitet] Fasta[/i][br]</v>
      </c>
    </row>
    <row r="241" spans="1:8">
      <c r="A241" s="48" t="str">
        <f>IF(COUNTA('Ö20-listan'!A238)&gt;0,'Ö20-listan'!A238,"")</f>
        <v>Inner</v>
      </c>
      <c r="B241" s="48" t="str">
        <f>IF(COUNTA('Ö20-listan'!AD238)&gt;0,'Ö20-listan'!AD238,"")</f>
        <v>Innermittfält (Normala)</v>
      </c>
      <c r="C241" s="48" t="str">
        <f>IF(COUNTA('Ö20-listan'!Z238)&gt;0,'Ö20-listan'!Z238,"")</f>
        <v/>
      </c>
      <c r="D241" s="48" t="str">
        <f>IF(COUNTA('Ö20-listan'!AA238)&gt;0,'Ö20-listan'!AA238,"")</f>
        <v/>
      </c>
      <c r="E241" s="48">
        <f>IF(COUNTA('Ö20-listan'!F238)&gt;0,'Ö20-listan'!F238,"")</f>
        <v>23</v>
      </c>
      <c r="F241" s="62" t="str">
        <f>IF(COUNTA('Ö20-listan'!AT238)&gt;0,'Ö20-listan'!AT238,"")</f>
        <v>23 Rogersson [playerid=224677680] Utomjordisk - Ypperlig - Bra</v>
      </c>
      <c r="H241" s="12" t="str">
        <f>IF(COUNTA('Ö20-listan'!A238)&gt;0,VLOOKUP(A241,'Lookup and tables'!$A$2:$D$7,4,FALSE),"")</f>
        <v>[b]Innrar[/b][br][i]Ålder Efternamn [SpelarID] SU - Framspel - Försvar [Specialitet] Fasta[/i][br]</v>
      </c>
    </row>
    <row r="242" spans="1:8">
      <c r="A242" s="48" t="str">
        <f>IF(COUNTA('Ö20-listan'!A239)&gt;0,'Ö20-listan'!A239,"")</f>
        <v>Inner</v>
      </c>
      <c r="B242" s="48" t="str">
        <f>IF(COUNTA('Ö20-listan'!AD239)&gt;0,'Ö20-listan'!AD239,"")</f>
        <v>Innermittfält (Normala)</v>
      </c>
      <c r="C242" s="48" t="str">
        <f>IF(COUNTA('Ö20-listan'!Z239)&gt;0,'Ö20-listan'!Z239,"")</f>
        <v/>
      </c>
      <c r="D242" s="48" t="str">
        <f>IF(COUNTA('Ö20-listan'!AA239)&gt;0,'Ö20-listan'!AA239,"")</f>
        <v/>
      </c>
      <c r="E242" s="48">
        <f>IF(COUNTA('Ö20-listan'!F239)&gt;0,'Ö20-listan'!F239,"")</f>
        <v>23</v>
      </c>
      <c r="F242" s="62" t="str">
        <f>IF(COUNTA('Ö20-listan'!AT239)&gt;0,'Ö20-listan'!AT239,"")</f>
        <v xml:space="preserve">23 Eckblad [playerid=223148813] Utomjordisk - Fenomenal - ? [Teknisk] </v>
      </c>
      <c r="H242" s="12" t="str">
        <f>IF(COUNTA('Ö20-listan'!A239)&gt;0,VLOOKUP(A242,'Lookup and tables'!$A$2:$D$7,4,FALSE),"")</f>
        <v>[b]Innrar[/b][br][i]Ålder Efternamn [SpelarID] SU - Framspel - Försvar [Specialitet] Fasta[/i][br]</v>
      </c>
    </row>
    <row r="243" spans="1:8">
      <c r="A243" s="48" t="str">
        <f>IF(COUNTA('Ö20-listan'!A240)&gt;0,'Ö20-listan'!A240,"")</f>
        <v>Inner</v>
      </c>
      <c r="B243" s="48" t="str">
        <f>IF(COUNTA('Ö20-listan'!AD240)&gt;0,'Ö20-listan'!AD240,"")</f>
        <v>Innermittfält (Normala)</v>
      </c>
      <c r="C243" s="48" t="str">
        <f>IF(COUNTA('Ö20-listan'!Z240)&gt;0,'Ö20-listan'!Z240,"")</f>
        <v/>
      </c>
      <c r="D243" s="48" t="str">
        <f>IF(COUNTA('Ö20-listan'!AA240)&gt;0,'Ö20-listan'!AA240,"")</f>
        <v/>
      </c>
      <c r="E243" s="48">
        <f>IF(COUNTA('Ö20-listan'!F240)&gt;0,'Ö20-listan'!F240,"")</f>
        <v>24</v>
      </c>
      <c r="F243" s="62" t="str">
        <f>IF(COUNTA('Ö20-listan'!AT240)&gt;0,'Ö20-listan'!AT240,"")</f>
        <v xml:space="preserve">24 Canovic [playerid=223408863] Titanisk - Unik - Hyfsad [NICKSKICKLIG] </v>
      </c>
      <c r="H243" s="12" t="str">
        <f>IF(COUNTA('Ö20-listan'!A240)&gt;0,VLOOKUP(A243,'Lookup and tables'!$A$2:$D$7,4,FALSE),"")</f>
        <v>[b]Innrar[/b][br][i]Ålder Efternamn [SpelarID] SU - Framspel - Försvar [Specialitet] Fasta[/i][br]</v>
      </c>
    </row>
    <row r="244" spans="1:8">
      <c r="A244" s="48" t="str">
        <f>IF(COUNTA('Ö20-listan'!A241)&gt;0,'Ö20-listan'!A241,"")</f>
        <v>Inner</v>
      </c>
      <c r="B244" s="48" t="str">
        <f>IF(COUNTA('Ö20-listan'!AD241)&gt;0,'Ö20-listan'!AD241,"")</f>
        <v>Innermittfält (Normala)</v>
      </c>
      <c r="C244" s="48" t="str">
        <f>IF(COUNTA('Ö20-listan'!Z241)&gt;0,'Ö20-listan'!Z241,"")</f>
        <v/>
      </c>
      <c r="D244" s="48" t="str">
        <f>IF(COUNTA('Ö20-listan'!AA241)&gt;0,'Ö20-listan'!AA241,"")</f>
        <v/>
      </c>
      <c r="E244" s="48">
        <f>IF(COUNTA('Ö20-listan'!F241)&gt;0,'Ö20-listan'!F241,"")</f>
        <v>24</v>
      </c>
      <c r="F244" s="62" t="str">
        <f>IF(COUNTA('Ö20-listan'!AT241)&gt;0,'Ö20-listan'!AT241,"")</f>
        <v xml:space="preserve">24 Börjesson [playerid=220200839] Titanisk - Enastående - Enastående [OFÖRUTSÄGBAR] </v>
      </c>
      <c r="H244" s="12" t="str">
        <f>IF(COUNTA('Ö20-listan'!A241)&gt;0,VLOOKUP(A244,'Lookup and tables'!$A$2:$D$7,4,FALSE),"")</f>
        <v>[b]Innrar[/b][br][i]Ålder Efternamn [SpelarID] SU - Framspel - Försvar [Specialitet] Fasta[/i][br]</v>
      </c>
    </row>
    <row r="245" spans="1:8">
      <c r="A245" s="48" t="str">
        <f>IF(COUNTA('Ö20-listan'!A242)&gt;0,'Ö20-listan'!A242,"")</f>
        <v>Inner</v>
      </c>
      <c r="B245" s="48" t="str">
        <f>IF(COUNTA('Ö20-listan'!AD242)&gt;0,'Ö20-listan'!AD242,"")</f>
        <v>Innermittfält (Normala)</v>
      </c>
      <c r="C245" s="48" t="str">
        <f>IF(COUNTA('Ö20-listan'!Z242)&gt;0,'Ö20-listan'!Z242,"")</f>
        <v>Extra koll</v>
      </c>
      <c r="D245" s="48" t="str">
        <f>IF(COUNTA('Ö20-listan'!AA242)&gt;0,'Ö20-listan'!AA242,"")</f>
        <v/>
      </c>
      <c r="E245" s="48">
        <f>IF(COUNTA('Ö20-listan'!F242)&gt;0,'Ö20-listan'!F242,"")</f>
        <v>23</v>
      </c>
      <c r="F245" s="62" t="str">
        <f>IF(COUNTA('Ö20-listan'!AT242)&gt;0,'Ö20-listan'!AT242,"")</f>
        <v>[b]23 Eriksson [playerid=233860673] Titanisk - Gudabenådad - ? [Teknisk] [/b]</v>
      </c>
      <c r="H245" s="12" t="str">
        <f>IF(COUNTA('Ö20-listan'!A242)&gt;0,VLOOKUP(A245,'Lookup and tables'!$A$2:$D$7,4,FALSE),"")</f>
        <v>[b]Innrar[/b][br][i]Ålder Efternamn [SpelarID] SU - Framspel - Försvar [Specialitet] Fasta[/i][br]</v>
      </c>
    </row>
    <row r="246" spans="1:8">
      <c r="A246" s="48" t="str">
        <f>IF(COUNTA('Ö20-listan'!A243)&gt;0,'Ö20-listan'!A243,"")</f>
        <v>Inner</v>
      </c>
      <c r="B246" s="48" t="str">
        <f>IF(COUNTA('Ö20-listan'!AD243)&gt;0,'Ö20-listan'!AD243,"")</f>
        <v>Innermittfält (Normala)</v>
      </c>
      <c r="C246" s="48" t="str">
        <f>IF(COUNTA('Ö20-listan'!Z243)&gt;0,'Ö20-listan'!Z243,"")</f>
        <v/>
      </c>
      <c r="D246" s="48" t="str">
        <f>IF(COUNTA('Ö20-listan'!AA243)&gt;0,'Ö20-listan'!AA243,"")</f>
        <v/>
      </c>
      <c r="E246" s="48">
        <f>IF(COUNTA('Ö20-listan'!F243)&gt;0,'Ö20-listan'!F243,"")</f>
        <v>25</v>
      </c>
      <c r="F246" s="62" t="str">
        <f>IF(COUNTA('Ö20-listan'!AT243)&gt;0,'Ö20-listan'!AT243,"")</f>
        <v>25 Linstedt [playerid=208349037] Titanisk - Enastående - Dålig</v>
      </c>
      <c r="H246" s="12" t="str">
        <f>IF(COUNTA('Ö20-listan'!A243)&gt;0,VLOOKUP(A246,'Lookup and tables'!$A$2:$D$7,4,FALSE),"")</f>
        <v>[b]Innrar[/b][br][i]Ålder Efternamn [SpelarID] SU - Framspel - Försvar [Specialitet] Fasta[/i][br]</v>
      </c>
    </row>
    <row r="247" spans="1:8">
      <c r="A247" s="48" t="str">
        <f>IF(COUNTA('Ö20-listan'!A244)&gt;0,'Ö20-listan'!A244,"")</f>
        <v>Inner</v>
      </c>
      <c r="B247" s="48" t="str">
        <f>IF(COUNTA('Ö20-listan'!AD244)&gt;0,'Ö20-listan'!AD244,"")</f>
        <v>Innermittfält (Normala)</v>
      </c>
      <c r="C247" s="48" t="str">
        <f>IF(COUNTA('Ö20-listan'!Z244)&gt;0,'Ö20-listan'!Z244,"")</f>
        <v/>
      </c>
      <c r="D247" s="48" t="str">
        <f>IF(COUNTA('Ö20-listan'!AA244)&gt;0,'Ö20-listan'!AA244,"")</f>
        <v/>
      </c>
      <c r="E247" s="48">
        <f>IF(COUNTA('Ö20-listan'!F244)&gt;0,'Ö20-listan'!F244,"")</f>
        <v>25</v>
      </c>
      <c r="F247" s="62" t="str">
        <f>IF(COUNTA('Ö20-listan'!AT244)&gt;0,'Ö20-listan'!AT244,"")</f>
        <v>25 Hol [playerid=205261350] Titanisk - Fenomenal - Ypperlig</v>
      </c>
      <c r="H247" s="12" t="str">
        <f>IF(COUNTA('Ö20-listan'!A244)&gt;0,VLOOKUP(A247,'Lookup and tables'!$A$2:$D$7,4,FALSE),"")</f>
        <v>[b]Innrar[/b][br][i]Ålder Efternamn [SpelarID] SU - Framspel - Försvar [Specialitet] Fasta[/i][br]</v>
      </c>
    </row>
    <row r="248" spans="1:8">
      <c r="A248" s="48" t="str">
        <f>IF(COUNTA('Ö20-listan'!A245)&gt;0,'Ö20-listan'!A245,"")</f>
        <v>Inner</v>
      </c>
      <c r="B248" s="48" t="str">
        <f>IF(COUNTA('Ö20-listan'!AD245)&gt;0,'Ö20-listan'!AD245,"")</f>
        <v>Innermittfält (Normala)</v>
      </c>
      <c r="C248" s="48" t="str">
        <f>IF(COUNTA('Ö20-listan'!Z245)&gt;0,'Ö20-listan'!Z245,"")</f>
        <v/>
      </c>
      <c r="D248" s="48" t="str">
        <f>IF(COUNTA('Ö20-listan'!AA245)&gt;0,'Ö20-listan'!AA245,"")</f>
        <v/>
      </c>
      <c r="E248" s="48">
        <f>IF(COUNTA('Ö20-listan'!F245)&gt;0,'Ö20-listan'!F245,"")</f>
        <v>25</v>
      </c>
      <c r="F248" s="62" t="str">
        <f>IF(COUNTA('Ö20-listan'!AT245)&gt;0,'Ö20-listan'!AT245,"")</f>
        <v xml:space="preserve">25 Flinkman [playerid=209160970] Utomjordisk - Gudabenådad - Usel [KRAFTFULL] </v>
      </c>
      <c r="H248" s="12" t="str">
        <f>IF(COUNTA('Ö20-listan'!A245)&gt;0,VLOOKUP(A248,'Lookup and tables'!$A$2:$D$7,4,FALSE),"")</f>
        <v>[b]Innrar[/b][br][i]Ålder Efternamn [SpelarID] SU - Framspel - Försvar [Specialitet] Fasta[/i][br]</v>
      </c>
    </row>
    <row r="249" spans="1:8">
      <c r="A249" s="48" t="str">
        <f>IF(COUNTA('Ö20-listan'!A246)&gt;0,'Ö20-listan'!A246,"")</f>
        <v>Inner</v>
      </c>
      <c r="B249" s="48" t="str">
        <f>IF(COUNTA('Ö20-listan'!AD246)&gt;0,'Ö20-listan'!AD246,"")</f>
        <v>Innermittfält (Normala)</v>
      </c>
      <c r="C249" s="48" t="str">
        <f>IF(COUNTA('Ö20-listan'!Z246)&gt;0,'Ö20-listan'!Z246,"")</f>
        <v/>
      </c>
      <c r="D249" s="48" t="str">
        <f>IF(COUNTA('Ö20-listan'!AA246)&gt;0,'Ö20-listan'!AA246,"")</f>
        <v/>
      </c>
      <c r="E249" s="48">
        <f>IF(COUNTA('Ö20-listan'!F246)&gt;0,'Ö20-listan'!F246,"")</f>
        <v>26</v>
      </c>
      <c r="F249" s="62" t="str">
        <f>IF(COUNTA('Ö20-listan'!AT246)&gt;0,'Ö20-listan'!AT246,"")</f>
        <v xml:space="preserve">26 Tullstad [playerid=194782807] Titanisk - Bra - Gudabenådad [Kraftfull] </v>
      </c>
      <c r="H249" s="12" t="str">
        <f>IF(COUNTA('Ö20-listan'!A246)&gt;0,VLOOKUP(A249,'Lookup and tables'!$A$2:$D$7,4,FALSE),"")</f>
        <v>[b]Innrar[/b][br][i]Ålder Efternamn [SpelarID] SU - Framspel - Försvar [Specialitet] Fasta[/i][br]</v>
      </c>
    </row>
    <row r="250" spans="1:8">
      <c r="A250" s="48" t="str">
        <f>IF(COUNTA('Ö20-listan'!A247)&gt;0,'Ö20-listan'!A247,"")</f>
        <v>Inner</v>
      </c>
      <c r="B250" s="48" t="str">
        <f>IF(COUNTA('Ö20-listan'!AD247)&gt;0,'Ö20-listan'!AD247,"")</f>
        <v>Innermittfält (Normala)</v>
      </c>
      <c r="C250" s="48" t="str">
        <f>IF(COUNTA('Ö20-listan'!Z247)&gt;0,'Ö20-listan'!Z247,"")</f>
        <v/>
      </c>
      <c r="D250" s="48" t="str">
        <f>IF(COUNTA('Ö20-listan'!AA247)&gt;0,'Ö20-listan'!AA247,"")</f>
        <v/>
      </c>
      <c r="E250" s="48">
        <f>IF(COUNTA('Ö20-listan'!F247)&gt;0,'Ö20-listan'!F247,"")</f>
        <v>26</v>
      </c>
      <c r="F250" s="62" t="str">
        <f>IF(COUNTA('Ö20-listan'!AT247)&gt;0,'Ö20-listan'!AT247,"")</f>
        <v xml:space="preserve">26 Jonasson [playerid=198106220] Titanisk - Ypperlig - Bra [KRAFTFULL] </v>
      </c>
      <c r="H250" s="12" t="str">
        <f>IF(COUNTA('Ö20-listan'!A247)&gt;0,VLOOKUP(A250,'Lookup and tables'!$A$2:$D$7,4,FALSE),"")</f>
        <v>[b]Innrar[/b][br][i]Ålder Efternamn [SpelarID] SU - Framspel - Försvar [Specialitet] Fasta[/i][br]</v>
      </c>
    </row>
    <row r="251" spans="1:8">
      <c r="A251" s="48" t="str">
        <f>IF(COUNTA('Ö20-listan'!A248)&gt;0,'Ö20-listan'!A248,"")</f>
        <v/>
      </c>
      <c r="B251" s="48" t="str">
        <f>IF(COUNTA('Ö20-listan'!AD248)&gt;0,'Ö20-listan'!AD248,"")</f>
        <v>Innermittfält (Normala)</v>
      </c>
      <c r="C251" s="48" t="str">
        <f>IF(COUNTA('Ö20-listan'!Z248)&gt;0,'Ö20-listan'!Z248,"")</f>
        <v/>
      </c>
      <c r="D251" s="48" t="str">
        <f>IF(COUNTA('Ö20-listan'!AA248)&gt;0,'Ö20-listan'!AA248,"")</f>
        <v/>
      </c>
      <c r="E251" s="48">
        <f>IF(COUNTA('Ö20-listan'!F248)&gt;0,'Ö20-listan'!F248,"")</f>
        <v>28</v>
      </c>
      <c r="F251" s="62" t="str">
        <f>IF(COUNTA('Ö20-listan'!AT248)&gt;0,'Ö20-listan'!AT248,"")</f>
        <v>28 Torsten [playerid=131737962]  Fasta: Legendarisk</v>
      </c>
      <c r="H251" s="12" t="str">
        <f>IF(COUNTA('Ö20-listan'!A248)&gt;0,VLOOKUP(A251,'Lookup and tables'!$A$2:$D$7,4,FALSE),"")</f>
        <v/>
      </c>
    </row>
    <row r="252" spans="1:8">
      <c r="A252" s="48" t="str">
        <f>IF(COUNTA('Ö20-listan'!A249)&gt;0,'Ö20-listan'!A249,"")</f>
        <v>Inner</v>
      </c>
      <c r="B252" s="48" t="str">
        <f>IF(COUNTA('Ö20-listan'!AD249)&gt;0,'Ö20-listan'!AD249,"")</f>
        <v>Innermittfält (Normala)</v>
      </c>
      <c r="C252" s="48" t="str">
        <f>IF(COUNTA('Ö20-listan'!Z249)&gt;0,'Ö20-listan'!Z249,"")</f>
        <v/>
      </c>
      <c r="D252" s="48" t="str">
        <f>IF(COUNTA('Ö20-listan'!AA249)&gt;0,'Ö20-listan'!AA249,"")</f>
        <v/>
      </c>
      <c r="E252" s="48">
        <f>IF(COUNTA('Ö20-listan'!F249)&gt;0,'Ö20-listan'!F249,"")</f>
        <v>23</v>
      </c>
      <c r="F252" s="62" t="str">
        <f>IF(COUNTA('Ö20-listan'!AT249)&gt;0,'Ö20-listan'!AT249,"")</f>
        <v>23 Torsson [playerid=233145763] Himmelsk - Ypperlig - Dålig</v>
      </c>
      <c r="H252" s="12" t="str">
        <f>IF(COUNTA('Ö20-listan'!A249)&gt;0,VLOOKUP(A252,'Lookup and tables'!$A$2:$D$7,4,FALSE),"")</f>
        <v>[b]Innrar[/b][br][i]Ålder Efternamn [SpelarID] SU - Framspel - Försvar [Specialitet] Fasta[/i][br]</v>
      </c>
    </row>
    <row r="253" spans="1:8">
      <c r="A253" s="48" t="str">
        <f>IF(COUNTA('Ö20-listan'!A250)&gt;0,'Ö20-listan'!A250,"")</f>
        <v/>
      </c>
      <c r="B253" s="48" t="str">
        <f>IF(COUNTA('Ö20-listan'!AD250)&gt;0,'Ö20-listan'!AD250,"")</f>
        <v>Innermittfält (Normala)</v>
      </c>
      <c r="C253" s="48" t="str">
        <f>IF(COUNTA('Ö20-listan'!Z250)&gt;0,'Ö20-listan'!Z250,"")</f>
        <v/>
      </c>
      <c r="D253" s="48" t="str">
        <f>IF(COUNTA('Ö20-listan'!AA250)&gt;0,'Ö20-listan'!AA250,"")</f>
        <v/>
      </c>
      <c r="E253" s="48">
        <f>IF(COUNTA('Ö20-listan'!F250)&gt;0,'Ö20-listan'!F250,"")</f>
        <v>21</v>
      </c>
      <c r="F253" s="62" t="str">
        <f>IF(COUNTA('Ö20-listan'!AT250)&gt;0,'Ö20-listan'!AT250,"")</f>
        <v xml:space="preserve">21  [playerid=234009575] </v>
      </c>
      <c r="H253" s="12" t="str">
        <f>IF(COUNTA('Ö20-listan'!A250)&gt;0,VLOOKUP(A253,'Lookup and tables'!$A$2:$D$7,4,FALSE),"")</f>
        <v/>
      </c>
    </row>
    <row r="254" spans="1:8">
      <c r="A254" s="48" t="str">
        <f>IF(COUNTA('Ö20-listan'!A251)&gt;0,'Ö20-listan'!A251,"")</f>
        <v>Inner</v>
      </c>
      <c r="B254" s="48" t="str">
        <f>IF(COUNTA('Ö20-listan'!AD251)&gt;0,'Ö20-listan'!AD251,"")</f>
        <v>Innermittfält (Normala)</v>
      </c>
      <c r="C254" s="48" t="str">
        <f>IF(COUNTA('Ö20-listan'!Z251)&gt;0,'Ö20-listan'!Z251,"")</f>
        <v/>
      </c>
      <c r="D254" s="48" t="str">
        <f>IF(COUNTA('Ö20-listan'!AA251)&gt;0,'Ö20-listan'!AA251,"")</f>
        <v/>
      </c>
      <c r="E254" s="48">
        <f>IF(COUNTA('Ö20-listan'!F251)&gt;0,'Ö20-listan'!F251,"")</f>
        <v>23</v>
      </c>
      <c r="F254" s="62" t="str">
        <f>IF(COUNTA('Ö20-listan'!AT251)&gt;0,'Ö20-listan'!AT251,"")</f>
        <v xml:space="preserve">23 Rahmbeck [playerid=234810436] Himmelsk - Legendarisk - Dålig [NICKSKICKLIG] </v>
      </c>
      <c r="H254" s="12" t="str">
        <f>IF(COUNTA('Ö20-listan'!A251)&gt;0,VLOOKUP(A254,'Lookup and tables'!$A$2:$D$7,4,FALSE),"")</f>
        <v>[b]Innrar[/b][br][i]Ålder Efternamn [SpelarID] SU - Framspel - Försvar [Specialitet] Fasta[/i][br]</v>
      </c>
    </row>
    <row r="255" spans="1:8">
      <c r="A255" s="48" t="str">
        <f>IF(COUNTA('Ö20-listan'!A252)&gt;0,'Ö20-listan'!A252,"")</f>
        <v>Inner</v>
      </c>
      <c r="B255" s="48" t="str">
        <f>IF(COUNTA('Ö20-listan'!AD252)&gt;0,'Ö20-listan'!AD252,"")</f>
        <v>Innermittfält (Normala)</v>
      </c>
      <c r="C255" s="48" t="str">
        <f>IF(COUNTA('Ö20-listan'!Z252)&gt;0,'Ö20-listan'!Z252,"")</f>
        <v/>
      </c>
      <c r="D255" s="48" t="str">
        <f>IF(COUNTA('Ö20-listan'!AA252)&gt;0,'Ö20-listan'!AA252,"")</f>
        <v/>
      </c>
      <c r="E255" s="48">
        <f>IF(COUNTA('Ö20-listan'!F252)&gt;0,'Ö20-listan'!F252,"")</f>
        <v>23</v>
      </c>
      <c r="F255" s="62" t="str">
        <f>IF(COUNTA('Ö20-listan'!AT252)&gt;0,'Ö20-listan'!AT252,"")</f>
        <v xml:space="preserve">23 Mhalele [playerid=235070567] Himmelsk - Gudabenådad - Hyfsad [SNABB] </v>
      </c>
      <c r="H255" s="12" t="str">
        <f>IF(COUNTA('Ö20-listan'!A252)&gt;0,VLOOKUP(A255,'Lookup and tables'!$A$2:$D$7,4,FALSE),"")</f>
        <v>[b]Innrar[/b][br][i]Ålder Efternamn [SpelarID] SU - Framspel - Försvar [Specialitet] Fasta[/i][br]</v>
      </c>
    </row>
    <row r="256" spans="1:8">
      <c r="A256" s="48" t="str">
        <f>IF(COUNTA('Ö20-listan'!A253)&gt;0,'Ö20-listan'!A253,"")</f>
        <v>Inner</v>
      </c>
      <c r="B256" s="48" t="str">
        <f>IF(COUNTA('Ö20-listan'!AD253)&gt;0,'Ö20-listan'!AD253,"")</f>
        <v>Innermittfält (Normala)</v>
      </c>
      <c r="C256" s="48" t="str">
        <f>IF(COUNTA('Ö20-listan'!Z253)&gt;0,'Ö20-listan'!Z253,"")</f>
        <v/>
      </c>
      <c r="D256" s="48" t="str">
        <f>IF(COUNTA('Ö20-listan'!AA253)&gt;0,'Ö20-listan'!AA253,"")</f>
        <v/>
      </c>
      <c r="E256" s="48">
        <f>IF(COUNTA('Ö20-listan'!F253)&gt;0,'Ö20-listan'!F253,"")</f>
        <v>24</v>
      </c>
      <c r="F256" s="62" t="str">
        <f>IF(COUNTA('Ö20-listan'!AT253)&gt;0,'Ö20-listan'!AT253,"")</f>
        <v>24 Orenman [playerid=220368609] Titanisk - Fenomenal - Hyfsad</v>
      </c>
      <c r="H256" s="12" t="str">
        <f>IF(COUNTA('Ö20-listan'!A253)&gt;0,VLOOKUP(A256,'Lookup and tables'!$A$2:$D$7,4,FALSE),"")</f>
        <v>[b]Innrar[/b][br][i]Ålder Efternamn [SpelarID] SU - Framspel - Försvar [Specialitet] Fasta[/i][br]</v>
      </c>
    </row>
    <row r="257" spans="1:8">
      <c r="A257" s="48" t="str">
        <f>IF(COUNTA('Ö20-listan'!A254)&gt;0,'Ö20-listan'!A254,"")</f>
        <v>Inner</v>
      </c>
      <c r="B257" s="48" t="str">
        <f>IF(COUNTA('Ö20-listan'!AD254)&gt;0,'Ö20-listan'!AD254,"")</f>
        <v>Innermittfält (Normala)</v>
      </c>
      <c r="C257" s="48" t="str">
        <f>IF(COUNTA('Ö20-listan'!Z254)&gt;0,'Ö20-listan'!Z254,"")</f>
        <v/>
      </c>
      <c r="D257" s="48" t="str">
        <f>IF(COUNTA('Ö20-listan'!AA254)&gt;0,'Ö20-listan'!AA254,"")</f>
        <v/>
      </c>
      <c r="E257" s="48">
        <f>IF(COUNTA('Ö20-listan'!F254)&gt;0,'Ö20-listan'!F254,"")</f>
        <v>24</v>
      </c>
      <c r="F257" s="62" t="str">
        <f>IF(COUNTA('Ö20-listan'!AT254)&gt;0,'Ö20-listan'!AT254,"")</f>
        <v>24 Ilic [playerid=214607241] Himmelsk - Fenomenal - Bra [SNABB]  Fasta: Utopisk</v>
      </c>
      <c r="H257" s="12" t="str">
        <f>IF(COUNTA('Ö20-listan'!A254)&gt;0,VLOOKUP(A257,'Lookup and tables'!$A$2:$D$7,4,FALSE),"")</f>
        <v>[b]Innrar[/b][br][i]Ålder Efternamn [SpelarID] SU - Framspel - Försvar [Specialitet] Fasta[/i][br]</v>
      </c>
    </row>
    <row r="258" spans="1:8">
      <c r="A258" s="48" t="str">
        <f>IF(COUNTA('Ö20-listan'!A255)&gt;0,'Ö20-listan'!A255,"")</f>
        <v/>
      </c>
      <c r="B258" s="48" t="str">
        <f>IF(COUNTA('Ö20-listan'!AD255)&gt;0,'Ö20-listan'!AD255,"")</f>
        <v>Fasta specialister</v>
      </c>
      <c r="C258" s="48" t="str">
        <f>IF(COUNTA('Ö20-listan'!Z255)&gt;0,'Ö20-listan'!Z255,"")</f>
        <v/>
      </c>
      <c r="D258" s="48" t="str">
        <f>IF(COUNTA('Ö20-listan'!AA255)&gt;0,'Ö20-listan'!AA255,"")</f>
        <v/>
      </c>
      <c r="E258" s="48">
        <f>IF(COUNTA('Ö20-listan'!F255)&gt;0,'Ö20-listan'!F255,"")</f>
        <v>30</v>
      </c>
      <c r="F258" s="62" t="str">
        <f>IF(COUNTA('Ö20-listan'!AT255)&gt;0,'Ö20-listan'!AT255,"")</f>
        <v>30 Stenskog [playerid=89913030]  [Snabb]  Fasta: Utopisk</v>
      </c>
      <c r="H258" s="12" t="str">
        <f>IF(COUNTA('Ö20-listan'!A255)&gt;0,VLOOKUP(A258,'Lookup and tables'!$A$2:$D$7,4,FALSE),"")</f>
        <v/>
      </c>
    </row>
    <row r="259" spans="1:8">
      <c r="A259" s="48" t="str">
        <f>IF(COUNTA('Ö20-listan'!A256)&gt;0,'Ö20-listan'!A256,"")</f>
        <v/>
      </c>
      <c r="B259" s="48" t="str">
        <f>IF(COUNTA('Ö20-listan'!AD256)&gt;0,'Ö20-listan'!AD256,"")</f>
        <v>Fasta specialister</v>
      </c>
      <c r="C259" s="48" t="str">
        <f>IF(COUNTA('Ö20-listan'!Z256)&gt;0,'Ö20-listan'!Z256,"")</f>
        <v/>
      </c>
      <c r="D259" s="48" t="str">
        <f>IF(COUNTA('Ö20-listan'!AA256)&gt;0,'Ö20-listan'!AA256,"")</f>
        <v/>
      </c>
      <c r="E259" s="48">
        <f>IF(COUNTA('Ö20-listan'!F256)&gt;0,'Ö20-listan'!F256,"")</f>
        <v>32</v>
      </c>
      <c r="F259" s="62" t="str">
        <f>IF(COUNTA('Ö20-listan'!AT256)&gt;0,'Ö20-listan'!AT256,"")</f>
        <v>32 Eriksson [playerid=71334077]  Fasta: Utopisk</v>
      </c>
      <c r="H259" s="12" t="str">
        <f>IF(COUNTA('Ö20-listan'!A256)&gt;0,VLOOKUP(A259,'Lookup and tables'!$A$2:$D$7,4,FALSE),"")</f>
        <v/>
      </c>
    </row>
    <row r="260" spans="1:8">
      <c r="A260" s="48" t="str">
        <f>IF(COUNTA('Ö20-listan'!A257)&gt;0,'Ö20-listan'!A257,"")</f>
        <v/>
      </c>
      <c r="B260" s="48" t="str">
        <f>IF(COUNTA('Ö20-listan'!AD257)&gt;0,'Ö20-listan'!AD257,"")</f>
        <v>Fasta specialister</v>
      </c>
      <c r="C260" s="48" t="str">
        <f>IF(COUNTA('Ö20-listan'!Z257)&gt;0,'Ö20-listan'!Z257,"")</f>
        <v/>
      </c>
      <c r="D260" s="48" t="str">
        <f>IF(COUNTA('Ö20-listan'!AA257)&gt;0,'Ö20-listan'!AA257,"")</f>
        <v/>
      </c>
      <c r="E260" s="48" t="str">
        <f>IF(COUNTA('Ö20-listan'!F257)&gt;0,'Ö20-listan'!F257,"")</f>
        <v>35+</v>
      </c>
      <c r="F260" s="62" t="str">
        <f>IF(COUNTA('Ö20-listan'!AT257)&gt;0,'Ö20-listan'!AT257,"")</f>
        <v>35+ Paulsson [playerid=45421735]  [Oförutsägbar]  Fasta: Utopisk</v>
      </c>
      <c r="H260" s="12" t="str">
        <f>IF(COUNTA('Ö20-listan'!A257)&gt;0,VLOOKUP(A260,'Lookup and tables'!$A$2:$D$7,4,FALSE),"")</f>
        <v/>
      </c>
    </row>
    <row r="261" spans="1:8">
      <c r="A261" s="48" t="str">
        <f>IF(COUNTA('Ö20-listan'!A258)&gt;0,'Ö20-listan'!A258,"")</f>
        <v/>
      </c>
      <c r="B261" s="48" t="str">
        <f>IF(COUNTA('Ö20-listan'!AD258)&gt;0,'Ö20-listan'!AD258,"")</f>
        <v>Fasta specialister</v>
      </c>
      <c r="C261" s="48" t="str">
        <f>IF(COUNTA('Ö20-listan'!Z258)&gt;0,'Ö20-listan'!Z258,"")</f>
        <v/>
      </c>
      <c r="D261" s="48" t="str">
        <f>IF(COUNTA('Ö20-listan'!AA258)&gt;0,'Ö20-listan'!AA258,"")</f>
        <v/>
      </c>
      <c r="E261" s="48">
        <f>IF(COUNTA('Ö20-listan'!F258)&gt;0,'Ö20-listan'!F258,"")</f>
        <v>30</v>
      </c>
      <c r="F261" s="62" t="str">
        <f>IF(COUNTA('Ö20-listan'!AT258)&gt;0,'Ö20-listan'!AT258,"")</f>
        <v>30 Askenlund [playerid=118970295]  [Nickskicklig]  Fasta: Magisk</v>
      </c>
      <c r="H261" s="12" t="str">
        <f>IF(COUNTA('Ö20-listan'!A258)&gt;0,VLOOKUP(A261,'Lookup and tables'!$A$2:$D$7,4,FALSE),"")</f>
        <v/>
      </c>
    </row>
    <row r="262" spans="1:8">
      <c r="A262" s="48" t="str">
        <f>IF(COUNTA('Ö20-listan'!A259)&gt;0,'Ö20-listan'!A259,"")</f>
        <v>Anfallare</v>
      </c>
      <c r="B262" s="48" t="str">
        <f>IF(COUNTA('Ö20-listan'!AD259)&gt;0,'Ö20-listan'!AD259,"")</f>
        <v>Anfallare (Normala)</v>
      </c>
      <c r="C262" s="48" t="str">
        <f>IF(COUNTA('Ö20-listan'!Z259)&gt;0,'Ö20-listan'!Z259,"")</f>
        <v>LL</v>
      </c>
      <c r="D262" s="48" t="str">
        <f>IF(COUNTA('Ö20-listan'!AA259)&gt;0,'Ö20-listan'!AA259,"")</f>
        <v/>
      </c>
      <c r="E262" s="48">
        <f>IF(COUNTA('Ö20-listan'!F259)&gt;0,'Ö20-listan'!F259,"")</f>
        <v>29</v>
      </c>
      <c r="F262" s="62" t="str">
        <f>IF(COUNTA('Ö20-listan'!AT259)&gt;0,'Ö20-listan'!AT259,"")</f>
        <v>[u]29 Knutsson [playerid=146259354] Utopisk - Unik - Ypperlig[/u]</v>
      </c>
      <c r="H262" s="12" t="str">
        <f>IF(COUNTA('Ö20-listan'!A259)&gt;0,VLOOKUP(A262,'Lookup and tables'!$A$2:$D$7,4,FALSE),"")</f>
        <v>[b]Anfallare[/b][br][i]Ålder Efternamn [SpelarID] Målgörare - Framspel - Ytter [Specialitet] Fasta[/i][br]</v>
      </c>
    </row>
    <row r="263" spans="1:8">
      <c r="A263" s="48" t="str">
        <f>IF(COUNTA('Ö20-listan'!A260)&gt;0,'Ö20-listan'!A260,"")</f>
        <v>Anfallare</v>
      </c>
      <c r="B263" s="48" t="str">
        <f>IF(COUNTA('Ö20-listan'!AD260)&gt;0,'Ö20-listan'!AD260,"")</f>
        <v>Anfallare (Normala)</v>
      </c>
      <c r="C263" s="48" t="str">
        <f>IF(COUNTA('Ö20-listan'!Z260)&gt;0,'Ö20-listan'!Z260,"")</f>
        <v/>
      </c>
      <c r="D263" s="48" t="str">
        <f>IF(COUNTA('Ö20-listan'!AA260)&gt;0,'Ö20-listan'!AA260,"")</f>
        <v/>
      </c>
      <c r="E263" s="48">
        <f>IF(COUNTA('Ö20-listan'!F260)&gt;0,'Ö20-listan'!F260,"")</f>
        <v>30</v>
      </c>
      <c r="F263" s="62" t="str">
        <f>IF(COUNTA('Ö20-listan'!AT260)&gt;0,'Ö20-listan'!AT260,"")</f>
        <v>30 Joelsson [playerid=142771361] Utopisk - Ypperlig - ?</v>
      </c>
      <c r="H263" s="12" t="str">
        <f>IF(COUNTA('Ö20-listan'!A260)&gt;0,VLOOKUP(A263,'Lookup and tables'!$A$2:$D$7,4,FALSE),"")</f>
        <v>[b]Anfallare[/b][br][i]Ålder Efternamn [SpelarID] Målgörare - Framspel - Ytter [Specialitet] Fasta[/i][br]</v>
      </c>
    </row>
    <row r="264" spans="1:8">
      <c r="A264" s="48" t="str">
        <f>IF(COUNTA('Ö20-listan'!A261)&gt;0,'Ö20-listan'!A261,"")</f>
        <v>Anfallare</v>
      </c>
      <c r="B264" s="48" t="str">
        <f>IF(COUNTA('Ö20-listan'!AD261)&gt;0,'Ö20-listan'!AD261,"")</f>
        <v>Anfallare (Normala)</v>
      </c>
      <c r="C264" s="48" t="str">
        <f>IF(COUNTA('Ö20-listan'!Z261)&gt;0,'Ö20-listan'!Z261,"")</f>
        <v>LL</v>
      </c>
      <c r="D264" s="48" t="str">
        <f>IF(COUNTA('Ö20-listan'!AA261)&gt;0,'Ö20-listan'!AA261,"")</f>
        <v/>
      </c>
      <c r="E264" s="48">
        <f>IF(COUNTA('Ö20-listan'!F261)&gt;0,'Ö20-listan'!F261,"")</f>
        <v>31</v>
      </c>
      <c r="F264" s="62" t="str">
        <f>IF(COUNTA('Ö20-listan'!AT261)&gt;0,'Ö20-listan'!AT261,"")</f>
        <v>[u]31 Ulfsson [playerid=116317734] Utopisk - Gudabenådad - Fenomenal[/u]</v>
      </c>
      <c r="H264" s="12" t="str">
        <f>IF(COUNTA('Ö20-listan'!A261)&gt;0,VLOOKUP(A264,'Lookup and tables'!$A$2:$D$7,4,FALSE),"")</f>
        <v>[b]Anfallare[/b][br][i]Ålder Efternamn [SpelarID] Målgörare - Framspel - Ytter [Specialitet] Fasta[/i][br]</v>
      </c>
    </row>
    <row r="265" spans="1:8">
      <c r="A265" s="48" t="str">
        <f>IF(COUNTA('Ö20-listan'!A262)&gt;0,'Ö20-listan'!A262,"")</f>
        <v>Anfallare</v>
      </c>
      <c r="B265" s="48" t="str">
        <f>IF(COUNTA('Ö20-listan'!AD262)&gt;0,'Ö20-listan'!AD262,"")</f>
        <v>Anfallare (Normala)</v>
      </c>
      <c r="C265" s="48" t="str">
        <f>IF(COUNTA('Ö20-listan'!Z262)&gt;0,'Ö20-listan'!Z262,"")</f>
        <v>LL</v>
      </c>
      <c r="D265" s="48" t="str">
        <f>IF(COUNTA('Ö20-listan'!AA262)&gt;0,'Ö20-listan'!AA262,"")</f>
        <v/>
      </c>
      <c r="E265" s="48">
        <f>IF(COUNTA('Ö20-listan'!F262)&gt;0,'Ö20-listan'!F262,"")</f>
        <v>31</v>
      </c>
      <c r="F265" s="62" t="str">
        <f>IF(COUNTA('Ö20-listan'!AT262)&gt;0,'Ö20-listan'!AT262,"")</f>
        <v>[u]31 Höklind [playerid=116428923] Utopisk - Unik - Enastående[/u]</v>
      </c>
      <c r="H265" s="12" t="str">
        <f>IF(COUNTA('Ö20-listan'!A262)&gt;0,VLOOKUP(A265,'Lookup and tables'!$A$2:$D$7,4,FALSE),"")</f>
        <v>[b]Anfallare[/b][br][i]Ålder Efternamn [SpelarID] Målgörare - Framspel - Ytter [Specialitet] Fasta[/i][br]</v>
      </c>
    </row>
    <row r="266" spans="1:8">
      <c r="A266" s="48" t="str">
        <f>IF(COUNTA('Ö20-listan'!A263)&gt;0,'Ö20-listan'!A263,"")</f>
        <v>Försvarare</v>
      </c>
      <c r="B266" s="48" t="str">
        <f>IF(COUNTA('Ö20-listan'!AD263)&gt;0,'Ö20-listan'!AD263,"")</f>
        <v>Fasta specialister</v>
      </c>
      <c r="C266" s="48" t="str">
        <f>IF(COUNTA('Ö20-listan'!Z263)&gt;0,'Ö20-listan'!Z263,"")</f>
        <v/>
      </c>
      <c r="D266" s="48" t="str">
        <f>IF(COUNTA('Ö20-listan'!AA263)&gt;0,'Ö20-listan'!AA263,"")</f>
        <v/>
      </c>
      <c r="E266" s="48">
        <f>IF(COUNTA('Ö20-listan'!F263)&gt;0,'Ö20-listan'!F263,"")</f>
        <v>25</v>
      </c>
      <c r="F266" s="62" t="str">
        <f>IF(COUNTA('Ö20-listan'!AT263)&gt;0,'Ö20-listan'!AT263,"")</f>
        <v>25 Hagelmar [playerid=210988588] Gudabenådad - Ypperlig - ? - ? Fasta: Mytomspunnen</v>
      </c>
      <c r="H266" s="12" t="str">
        <f>IF(COUNTA('Ö20-listan'!A263)&gt;0,VLOOKUP(A266,'Lookup and tables'!$A$2:$D$7,4,FALSE),"")</f>
        <v>[b]Försvarare[/b][br][i]Ålder Efternamn [SpelarID] Försvar - SU - Ytter - Framspel [Specialitet] Fasta[/i][br]</v>
      </c>
    </row>
    <row r="267" spans="1:8">
      <c r="A267" s="48" t="str">
        <f>IF(COUNTA('Ö20-listan'!A264)&gt;0,'Ö20-listan'!A264,"")</f>
        <v>Anfallare</v>
      </c>
      <c r="B267" s="48" t="str">
        <f>IF(COUNTA('Ö20-listan'!AD264)&gt;0,'Ö20-listan'!AD264,"")</f>
        <v>Anfallare (Normala)</v>
      </c>
      <c r="C267" s="48" t="str">
        <f>IF(COUNTA('Ö20-listan'!Z264)&gt;0,'Ö20-listan'!Z264,"")</f>
        <v>Extra koll</v>
      </c>
      <c r="D267" s="48" t="str">
        <f>IF(COUNTA('Ö20-listan'!AA264)&gt;0,'Ö20-listan'!AA264,"")</f>
        <v/>
      </c>
      <c r="E267" s="48">
        <f>IF(COUNTA('Ö20-listan'!F264)&gt;0,'Ö20-listan'!F264,"")</f>
        <v>33</v>
      </c>
      <c r="F267" s="62" t="str">
        <f>IF(COUNTA('Ö20-listan'!AT264)&gt;0,'Ö20-listan'!AT264,"")</f>
        <v>[b]33 Grönstedt [playerid=91567644] Mytomspunnen - Himmelsk - ?[/b]</v>
      </c>
      <c r="H267" s="12" t="str">
        <f>IF(COUNTA('Ö20-listan'!A264)&gt;0,VLOOKUP(A267,'Lookup and tables'!$A$2:$D$7,4,FALSE),"")</f>
        <v>[b]Anfallare[/b][br][i]Ålder Efternamn [SpelarID] Målgörare - Framspel - Ytter [Specialitet] Fasta[/i][br]</v>
      </c>
    </row>
    <row r="268" spans="1:8">
      <c r="A268" s="48" t="str">
        <f>IF(COUNTA('Ö20-listan'!A265)&gt;0,'Ö20-listan'!A265,"")</f>
        <v>Anfallare</v>
      </c>
      <c r="B268" s="48" t="str">
        <f>IF(COUNTA('Ö20-listan'!AD265)&gt;0,'Ö20-listan'!AD265,"")</f>
        <v>Anfallare (Normala)</v>
      </c>
      <c r="C268" s="48" t="str">
        <f>IF(COUNTA('Ö20-listan'!Z265)&gt;0,'Ö20-listan'!Z265,"")</f>
        <v>Extra koll</v>
      </c>
      <c r="D268" s="48" t="str">
        <f>IF(COUNTA('Ö20-listan'!AA265)&gt;0,'Ö20-listan'!AA265,"")</f>
        <v/>
      </c>
      <c r="E268" s="48">
        <f>IF(COUNTA('Ö20-listan'!F265)&gt;0,'Ö20-listan'!F265,"")</f>
        <v>26</v>
      </c>
      <c r="F268" s="62" t="str">
        <f>IF(COUNTA('Ö20-listan'!AT265)&gt;0,'Ö20-listan'!AT265,"")</f>
        <v>[b]26 Svanstrand [playerid=192580334] Magisk - Legendarisk - Ypperlig[/b]</v>
      </c>
      <c r="H268" s="12" t="str">
        <f>IF(COUNTA('Ö20-listan'!A265)&gt;0,VLOOKUP(A268,'Lookup and tables'!$A$2:$D$7,4,FALSE),"")</f>
        <v>[b]Anfallare[/b][br][i]Ålder Efternamn [SpelarID] Målgörare - Framspel - Ytter [Specialitet] Fasta[/i][br]</v>
      </c>
    </row>
    <row r="269" spans="1:8">
      <c r="A269" s="48" t="str">
        <f>IF(COUNTA('Ö20-listan'!A266)&gt;0,'Ö20-listan'!A266,"")</f>
        <v>Anfallare</v>
      </c>
      <c r="B269" s="48" t="str">
        <f>IF(COUNTA('Ö20-listan'!AD266)&gt;0,'Ö20-listan'!AD266,"")</f>
        <v>Anfallare (Ut På Kanten)</v>
      </c>
      <c r="C269" s="48" t="str">
        <f>IF(COUNTA('Ö20-listan'!Z266)&gt;0,'Ö20-listan'!Z266,"")</f>
        <v>Extra koll</v>
      </c>
      <c r="D269" s="48" t="str">
        <f>IF(COUNTA('Ö20-listan'!AA266)&gt;0,'Ö20-listan'!AA266,"")</f>
        <v/>
      </c>
      <c r="E269" s="48">
        <f>IF(COUNTA('Ö20-listan'!F266)&gt;0,'Ö20-listan'!F266,"")</f>
        <v>28</v>
      </c>
      <c r="F269" s="62" t="str">
        <f>IF(COUNTA('Ö20-listan'!AT266)&gt;0,'Ö20-listan'!AT266,"")</f>
        <v>[b]28 Paulsson [playerid=156543947] Magisk - Unik - Oförglömlig [SNABB] [/b]</v>
      </c>
      <c r="H269" s="12" t="str">
        <f>IF(COUNTA('Ö20-listan'!A266)&gt;0,VLOOKUP(A269,'Lookup and tables'!$A$2:$D$7,4,FALSE),"")</f>
        <v>[b]Anfallare[/b][br][i]Ålder Efternamn [SpelarID] Målgörare - Framspel - Ytter [Specialitet] Fasta[/i][br]</v>
      </c>
    </row>
    <row r="270" spans="1:8">
      <c r="A270" s="48" t="str">
        <f>IF(COUNTA('Ö20-listan'!A267)&gt;0,'Ö20-listan'!A267,"")</f>
        <v>Anfallare</v>
      </c>
      <c r="B270" s="48" t="str">
        <f>IF(COUNTA('Ö20-listan'!AD267)&gt;0,'Ö20-listan'!AD267,"")</f>
        <v>Anfallare (Ut På Kanten)</v>
      </c>
      <c r="C270" s="48" t="str">
        <f>IF(COUNTA('Ö20-listan'!Z267)&gt;0,'Ö20-listan'!Z267,"")</f>
        <v/>
      </c>
      <c r="D270" s="48" t="str">
        <f>IF(COUNTA('Ö20-listan'!AA267)&gt;0,'Ö20-listan'!AA267,"")</f>
        <v/>
      </c>
      <c r="E270" s="48">
        <f>IF(COUNTA('Ö20-listan'!F267)&gt;0,'Ö20-listan'!F267,"")</f>
        <v>30</v>
      </c>
      <c r="F270" s="62" t="str">
        <f>IF(COUNTA('Ö20-listan'!AT267)&gt;0,'Ö20-listan'!AT267,"")</f>
        <v xml:space="preserve">30 Kronander [playerid=130935000] Utomjordisk - Unik - Unik [SNABB] </v>
      </c>
      <c r="H270" s="12" t="str">
        <f>IF(COUNTA('Ö20-listan'!A267)&gt;0,VLOOKUP(A270,'Lookup and tables'!$A$2:$D$7,4,FALSE),"")</f>
        <v>[b]Anfallare[/b][br][i]Ålder Efternamn [SpelarID] Målgörare - Framspel - Ytter [Specialitet] Fasta[/i][br]</v>
      </c>
    </row>
    <row r="271" spans="1:8">
      <c r="A271" s="48" t="str">
        <f>IF(COUNTA('Ö20-listan'!A268)&gt;0,'Ö20-listan'!A268,"")</f>
        <v>Anfallare</v>
      </c>
      <c r="B271" s="48" t="str">
        <f>IF(COUNTA('Ö20-listan'!AD268)&gt;0,'Ö20-listan'!AD268,"")</f>
        <v>Anfallare (Ut På Kanten)</v>
      </c>
      <c r="C271" s="48" t="str">
        <f>IF(COUNTA('Ö20-listan'!Z268)&gt;0,'Ö20-listan'!Z268,"")</f>
        <v/>
      </c>
      <c r="D271" s="48" t="str">
        <f>IF(COUNTA('Ö20-listan'!AA268)&gt;0,'Ö20-listan'!AA268,"")</f>
        <v/>
      </c>
      <c r="E271" s="48">
        <f>IF(COUNTA('Ö20-listan'!F268)&gt;0,'Ö20-listan'!F268,"")</f>
        <v>30</v>
      </c>
      <c r="F271" s="62" t="str">
        <f>IF(COUNTA('Ö20-listan'!AT268)&gt;0,'Ö20-listan'!AT268,"")</f>
        <v>30 Olsson [playerid=129451654] Titanisk - Unik - Himmelsk</v>
      </c>
      <c r="H271" s="12" t="str">
        <f>IF(COUNTA('Ö20-listan'!A268)&gt;0,VLOOKUP(A271,'Lookup and tables'!$A$2:$D$7,4,FALSE),"")</f>
        <v>[b]Anfallare[/b][br][i]Ålder Efternamn [SpelarID] Målgörare - Framspel - Ytter [Specialitet] Fasta[/i][br]</v>
      </c>
    </row>
    <row r="272" spans="1:8">
      <c r="A272" s="48" t="str">
        <f>IF(COUNTA('Ö20-listan'!A269)&gt;0,'Ö20-listan'!A269,"")</f>
        <v/>
      </c>
      <c r="B272" s="48" t="str">
        <f>IF(COUNTA('Ö20-listan'!AD269)&gt;0,'Ö20-listan'!AD269,"")</f>
        <v>Fasta specialister</v>
      </c>
      <c r="C272" s="48" t="str">
        <f>IF(COUNTA('Ö20-listan'!Z269)&gt;0,'Ö20-listan'!Z269,"")</f>
        <v/>
      </c>
      <c r="D272" s="48" t="str">
        <f>IF(COUNTA('Ö20-listan'!AA269)&gt;0,'Ö20-listan'!AA269,"")</f>
        <v/>
      </c>
      <c r="E272" s="48">
        <f>IF(COUNTA('Ö20-listan'!F269)&gt;0,'Ö20-listan'!F269,"")</f>
        <v>31</v>
      </c>
      <c r="F272" s="62" t="str">
        <f>IF(COUNTA('Ö20-listan'!AT269)&gt;0,'Ö20-listan'!AT269,"")</f>
        <v>31 Nedersjö [playerid=76269351]  Fasta: Mytomspunnen</v>
      </c>
      <c r="H272" s="12" t="str">
        <f>IF(COUNTA('Ö20-listan'!A269)&gt;0,VLOOKUP(A272,'Lookup and tables'!$A$2:$D$7,4,FALSE),"")</f>
        <v/>
      </c>
    </row>
    <row r="273" spans="1:8">
      <c r="A273" s="48" t="str">
        <f>IF(COUNTA('Ö20-listan'!A270)&gt;0,'Ö20-listan'!A270,"")</f>
        <v>Anfallare</v>
      </c>
      <c r="B273" s="48" t="str">
        <f>IF(COUNTA('Ö20-listan'!AD270)&gt;0,'Ö20-listan'!AD270,"")</f>
        <v>Anfallare (Ut På Kanten)</v>
      </c>
      <c r="C273" s="48" t="str">
        <f>IF(COUNTA('Ö20-listan'!Z270)&gt;0,'Ö20-listan'!Z270,"")</f>
        <v/>
      </c>
      <c r="D273" s="48" t="str">
        <f>IF(COUNTA('Ö20-listan'!AA270)&gt;0,'Ö20-listan'!AA270,"")</f>
        <v/>
      </c>
      <c r="E273" s="48">
        <f>IF(COUNTA('Ö20-listan'!F270)&gt;0,'Ö20-listan'!F270,"")</f>
        <v>26</v>
      </c>
      <c r="F273" s="62" t="str">
        <f>IF(COUNTA('Ö20-listan'!AT270)&gt;0,'Ö20-listan'!AT270,"")</f>
        <v>26 Grööndahl [playerid=188819606] Titanisk - Fenomenal - Unik</v>
      </c>
      <c r="H273" s="12" t="str">
        <f>IF(COUNTA('Ö20-listan'!A270)&gt;0,VLOOKUP(A273,'Lookup and tables'!$A$2:$D$7,4,FALSE),"")</f>
        <v>[b]Anfallare[/b][br][i]Ålder Efternamn [SpelarID] Målgörare - Framspel - Ytter [Specialitet] Fasta[/i][br]</v>
      </c>
    </row>
    <row r="274" spans="1:8">
      <c r="A274" s="48" t="str">
        <f>IF(COUNTA('Ö20-listan'!A271)&gt;0,'Ö20-listan'!A271,"")</f>
        <v>Anfallare</v>
      </c>
      <c r="B274" s="48" t="str">
        <f>IF(COUNTA('Ö20-listan'!AD271)&gt;0,'Ö20-listan'!AD271,"")</f>
        <v>Anfallare (Normala)</v>
      </c>
      <c r="C274" s="48" t="str">
        <f>IF(COUNTA('Ö20-listan'!Z271)&gt;0,'Ö20-listan'!Z271,"")</f>
        <v>Extra koll</v>
      </c>
      <c r="D274" s="48" t="str">
        <f>IF(COUNTA('Ö20-listan'!AA271)&gt;0,'Ö20-listan'!AA271,"")</f>
        <v/>
      </c>
      <c r="E274" s="48">
        <f>IF(COUNTA('Ö20-listan'!F271)&gt;0,'Ö20-listan'!F271,"")</f>
        <v>27</v>
      </c>
      <c r="F274" s="62" t="str">
        <f>IF(COUNTA('Ö20-listan'!AT271)&gt;0,'Ö20-listan'!AT271,"")</f>
        <v>[b]27 Carlstedt [playerid=181165578] Magisk - Fenomenal - ? [SNABB]  Fasta: Katastrofal[/b]</v>
      </c>
      <c r="H274" s="12" t="str">
        <f>IF(COUNTA('Ö20-listan'!A271)&gt;0,VLOOKUP(A274,'Lookup and tables'!$A$2:$D$7,4,FALSE),"")</f>
        <v>[b]Anfallare[/b][br][i]Ålder Efternamn [SpelarID] Målgörare - Framspel - Ytter [Specialitet] Fasta[/i][br]</v>
      </c>
    </row>
    <row r="275" spans="1:8">
      <c r="A275" s="48" t="str">
        <f>IF(COUNTA('Ö20-listan'!A272)&gt;0,'Ö20-listan'!A272,"")</f>
        <v>Anfallare</v>
      </c>
      <c r="B275" s="48" t="str">
        <f>IF(COUNTA('Ö20-listan'!AD272)&gt;0,'Ö20-listan'!AD272,"")</f>
        <v>Anfallare (Normala)</v>
      </c>
      <c r="C275" s="48" t="str">
        <f>IF(COUNTA('Ö20-listan'!Z272)&gt;0,'Ö20-listan'!Z272,"")</f>
        <v/>
      </c>
      <c r="D275" s="48" t="str">
        <f>IF(COUNTA('Ö20-listan'!AA272)&gt;0,'Ö20-listan'!AA272,"")</f>
        <v/>
      </c>
      <c r="E275" s="48">
        <f>IF(COUNTA('Ö20-listan'!F272)&gt;0,'Ö20-listan'!F272,"")</f>
        <v>31</v>
      </c>
      <c r="F275" s="62" t="str">
        <f>IF(COUNTA('Ö20-listan'!AT272)&gt;0,'Ö20-listan'!AT272,"")</f>
        <v>31 Lewstrand [playerid=147752273] Mytomspunnen - Enastående - ? [NICKSKICKLIG]  Fasta: Magisk</v>
      </c>
      <c r="H275" s="12" t="str">
        <f>IF(COUNTA('Ö20-listan'!A272)&gt;0,VLOOKUP(A275,'Lookup and tables'!$A$2:$D$7,4,FALSE),"")</f>
        <v>[b]Anfallare[/b][br][i]Ålder Efternamn [SpelarID] Målgörare - Framspel - Ytter [Specialitet] Fasta[/i][br]</v>
      </c>
    </row>
    <row r="276" spans="1:8">
      <c r="A276" s="48" t="str">
        <f>IF(COUNTA('Ö20-listan'!A273)&gt;0,'Ö20-listan'!A273,"")</f>
        <v>Anfallare</v>
      </c>
      <c r="B276" s="48" t="str">
        <f>IF(COUNTA('Ö20-listan'!AD273)&gt;0,'Ö20-listan'!AD273,"")</f>
        <v>Fasta specialister</v>
      </c>
      <c r="C276" s="48" t="str">
        <f>IF(COUNTA('Ö20-listan'!Z273)&gt;0,'Ö20-listan'!Z273,"")</f>
        <v>LL</v>
      </c>
      <c r="D276" s="48" t="str">
        <f>IF(COUNTA('Ö20-listan'!AA273)&gt;0,'Ö20-listan'!AA273,"")</f>
        <v/>
      </c>
      <c r="E276" s="48">
        <f>IF(COUNTA('Ö20-listan'!F273)&gt;0,'Ö20-listan'!F273,"")</f>
        <v>31</v>
      </c>
      <c r="F276" s="62" t="str">
        <f>IF(COUNTA('Ö20-listan'!AT273)&gt;0,'Ö20-listan'!AT273,"")</f>
        <v>[u]31 Paulsson [playerid=129368074] Himmelsk - Oförglömlig - ? [SNABB]  Fasta: Magisk[/u]</v>
      </c>
      <c r="H276" s="12" t="str">
        <f>IF(COUNTA('Ö20-listan'!A273)&gt;0,VLOOKUP(A276,'Lookup and tables'!$A$2:$D$7,4,FALSE),"")</f>
        <v>[b]Anfallare[/b][br][i]Ålder Efternamn [SpelarID] Målgörare - Framspel - Ytter [Specialitet] Fasta[/i][br]</v>
      </c>
    </row>
    <row r="277" spans="1:8">
      <c r="A277" s="48" t="str">
        <f>IF(COUNTA('Ö20-listan'!A274)&gt;0,'Ö20-listan'!A274,"")</f>
        <v/>
      </c>
      <c r="B277" s="48" t="str">
        <f>IF(COUNTA('Ö20-listan'!AD274)&gt;0,'Ö20-listan'!AD274,"")</f>
        <v>Anfallare (Normala)</v>
      </c>
      <c r="C277" s="48" t="str">
        <f>IF(COUNTA('Ö20-listan'!Z274)&gt;0,'Ö20-listan'!Z274,"")</f>
        <v/>
      </c>
      <c r="D277" s="48" t="str">
        <f>IF(COUNTA('Ö20-listan'!AA274)&gt;0,'Ö20-listan'!AA274,"")</f>
        <v/>
      </c>
      <c r="E277" s="48">
        <f>IF(COUNTA('Ö20-listan'!F274)&gt;0,'Ö20-listan'!F274,"")</f>
        <v>28</v>
      </c>
      <c r="F277" s="62" t="str">
        <f>IF(COUNTA('Ö20-listan'!AT274)&gt;0,'Ö20-listan'!AT274,"")</f>
        <v xml:space="preserve">28  [playerid=152005964] </v>
      </c>
      <c r="H277" s="12" t="str">
        <f>IF(COUNTA('Ö20-listan'!A274)&gt;0,VLOOKUP(A277,'Lookup and tables'!$A$2:$D$7,4,FALSE),"")</f>
        <v/>
      </c>
    </row>
    <row r="278" spans="1:8">
      <c r="A278" s="48" t="str">
        <f>IF(COUNTA('Ö20-listan'!A275)&gt;0,'Ö20-listan'!A275,"")</f>
        <v>Anfallare</v>
      </c>
      <c r="B278" s="48" t="str">
        <f>IF(COUNTA('Ö20-listan'!AD275)&gt;0,'Ö20-listan'!AD275,"")</f>
        <v>Fasta specialister</v>
      </c>
      <c r="C278" s="48" t="str">
        <f>IF(COUNTA('Ö20-listan'!Z275)&gt;0,'Ö20-listan'!Z275,"")</f>
        <v>Extra koll</v>
      </c>
      <c r="D278" s="48" t="str">
        <f>IF(COUNTA('Ö20-listan'!AA275)&gt;0,'Ö20-listan'!AA275,"")</f>
        <v/>
      </c>
      <c r="E278" s="48">
        <f>IF(COUNTA('Ö20-listan'!F275)&gt;0,'Ö20-listan'!F275,"")</f>
        <v>31</v>
      </c>
      <c r="F278" s="62" t="str">
        <f>IF(COUNTA('Ö20-listan'!AT275)&gt;0,'Ö20-listan'!AT275,"")</f>
        <v>[b]31 Floddahl [playerid=127309831] Utomjordisk - Oförglömlig - ? [KRAFTFULL]  Fasta: Mytomspunnen[/b]</v>
      </c>
      <c r="H278" s="12" t="str">
        <f>IF(COUNTA('Ö20-listan'!A275)&gt;0,VLOOKUP(A278,'Lookup and tables'!$A$2:$D$7,4,FALSE),"")</f>
        <v>[b]Anfallare[/b][br][i]Ålder Efternamn [SpelarID] Målgörare - Framspel - Ytter [Specialitet] Fasta[/i][br]</v>
      </c>
    </row>
    <row r="279" spans="1:8">
      <c r="A279" s="48" t="str">
        <f>IF(COUNTA('Ö20-listan'!A276)&gt;0,'Ö20-listan'!A276,"")</f>
        <v>Anfallare</v>
      </c>
      <c r="B279" s="48" t="str">
        <f>IF(COUNTA('Ö20-listan'!AD276)&gt;0,'Ö20-listan'!AD276,"")</f>
        <v>Anfallare (Normala)</v>
      </c>
      <c r="C279" s="48" t="str">
        <f>IF(COUNTA('Ö20-listan'!Z276)&gt;0,'Ö20-listan'!Z276,"")</f>
        <v>Extra koll</v>
      </c>
      <c r="D279" s="48" t="str">
        <f>IF(COUNTA('Ö20-listan'!AA276)&gt;0,'Ö20-listan'!AA276,"")</f>
        <v/>
      </c>
      <c r="E279" s="48">
        <f>IF(COUNTA('Ö20-listan'!F276)&gt;0,'Ö20-listan'!F276,"")</f>
        <v>28</v>
      </c>
      <c r="F279" s="62" t="str">
        <f>IF(COUNTA('Ö20-listan'!AT276)&gt;0,'Ö20-listan'!AT276,"")</f>
        <v>[b]28 Renflod [playerid=158265191] Mytomspunnen - Legendarisk - ? [Nickskicklig]  Fasta: Unik[/b]</v>
      </c>
      <c r="H279" s="12" t="str">
        <f>IF(COUNTA('Ö20-listan'!A276)&gt;0,VLOOKUP(A279,'Lookup and tables'!$A$2:$D$7,4,FALSE),"")</f>
        <v>[b]Anfallare[/b][br][i]Ålder Efternamn [SpelarID] Målgörare - Framspel - Ytter [Specialitet] Fasta[/i][br]</v>
      </c>
    </row>
    <row r="280" spans="1:8">
      <c r="A280" s="48" t="str">
        <f>IF(COUNTA('Ö20-listan'!A277)&gt;0,'Ö20-listan'!A277,"")</f>
        <v>Anfallare</v>
      </c>
      <c r="B280" s="48" t="str">
        <f>IF(COUNTA('Ö20-listan'!AD277)&gt;0,'Ö20-listan'!AD277,"")</f>
        <v>Anfallare (Ut På Kanten)</v>
      </c>
      <c r="C280" s="48" t="str">
        <f>IF(COUNTA('Ö20-listan'!Z277)&gt;0,'Ö20-listan'!Z277,"")</f>
        <v/>
      </c>
      <c r="D280" s="48" t="str">
        <f>IF(COUNTA('Ö20-listan'!AA277)&gt;0,'Ö20-listan'!AA277,"")</f>
        <v/>
      </c>
      <c r="E280" s="48">
        <f>IF(COUNTA('Ö20-listan'!F277)&gt;0,'Ö20-listan'!F277,"")</f>
        <v>30</v>
      </c>
      <c r="F280" s="62" t="str">
        <f>IF(COUNTA('Ö20-listan'!AT277)&gt;0,'Ö20-listan'!AT277,"")</f>
        <v>30 Strandstad [playerid=144026588] Himmelsk - Enastående - Himmelsk Fasta: Ypperlig</v>
      </c>
      <c r="H280" s="12" t="str">
        <f>IF(COUNTA('Ö20-listan'!A277)&gt;0,VLOOKUP(A280,'Lookup and tables'!$A$2:$D$7,4,FALSE),"")</f>
        <v>[b]Anfallare[/b][br][i]Ålder Efternamn [SpelarID] Målgörare - Framspel - Ytter [Specialitet] Fasta[/i][br]</v>
      </c>
    </row>
    <row r="281" spans="1:8">
      <c r="A281" s="48" t="str">
        <f>IF(COUNTA('Ö20-listan'!A278)&gt;0,'Ö20-listan'!A278,"")</f>
        <v/>
      </c>
      <c r="B281" s="48" t="str">
        <f>IF(COUNTA('Ö20-listan'!AD278)&gt;0,'Ö20-listan'!AD278,"")</f>
        <v>Anfallare (Normala)</v>
      </c>
      <c r="C281" s="48" t="str">
        <f>IF(COUNTA('Ö20-listan'!Z278)&gt;0,'Ö20-listan'!Z278,"")</f>
        <v/>
      </c>
      <c r="D281" s="48" t="str">
        <f>IF(COUNTA('Ö20-listan'!AA278)&gt;0,'Ö20-listan'!AA278,"")</f>
        <v/>
      </c>
      <c r="E281" s="48">
        <f>IF(COUNTA('Ö20-listan'!F278)&gt;0,'Ö20-listan'!F278,"")</f>
        <v>28</v>
      </c>
      <c r="F281" s="62" t="str">
        <f>IF(COUNTA('Ö20-listan'!AT278)&gt;0,'Ö20-listan'!AT278,"")</f>
        <v xml:space="preserve">28  [playerid=131064014] </v>
      </c>
      <c r="H281" s="12" t="str">
        <f>IF(COUNTA('Ö20-listan'!A278)&gt;0,VLOOKUP(A281,'Lookup and tables'!$A$2:$D$7,4,FALSE),"")</f>
        <v/>
      </c>
    </row>
    <row r="282" spans="1:8">
      <c r="A282" s="48" t="str">
        <f>IF(COUNTA('Ö20-listan'!A279)&gt;0,'Ö20-listan'!A279,"")</f>
        <v>Anfallare</v>
      </c>
      <c r="B282" s="48" t="str">
        <f>IF(COUNTA('Ö20-listan'!AD279)&gt;0,'Ö20-listan'!AD279,"")</f>
        <v>Anfallare (Ut På Kanten)</v>
      </c>
      <c r="C282" s="48" t="str">
        <f>IF(COUNTA('Ö20-listan'!Z279)&gt;0,'Ö20-listan'!Z279,"")</f>
        <v/>
      </c>
      <c r="D282" s="48" t="str">
        <f>IF(COUNTA('Ö20-listan'!AA279)&gt;0,'Ö20-listan'!AA279,"")</f>
        <v/>
      </c>
      <c r="E282" s="48">
        <f>IF(COUNTA('Ö20-listan'!F279)&gt;0,'Ö20-listan'!F279,"")</f>
        <v>24</v>
      </c>
      <c r="F282" s="62" t="str">
        <f>IF(COUNTA('Ö20-listan'!AT279)&gt;0,'Ö20-listan'!AT279,"")</f>
        <v>24 Drujans [playerid=224529484] Oförglömlig - Ypperlig - Gudabenådad</v>
      </c>
      <c r="H282" s="12" t="str">
        <f>IF(COUNTA('Ö20-listan'!A279)&gt;0,VLOOKUP(A282,'Lookup and tables'!$A$2:$D$7,4,FALSE),"")</f>
        <v>[b]Anfallare[/b][br][i]Ålder Efternamn [SpelarID] Målgörare - Framspel - Ytter [Specialitet] Fasta[/i][br]</v>
      </c>
    </row>
    <row r="283" spans="1:8">
      <c r="A283" s="48" t="str">
        <f>IF(COUNTA('Ö20-listan'!A280)&gt;0,'Ö20-listan'!A280,"")</f>
        <v>Anfallare</v>
      </c>
      <c r="B283" s="48" t="str">
        <f>IF(COUNTA('Ö20-listan'!AD280)&gt;0,'Ö20-listan'!AD280,"")</f>
        <v>Anfallare (Normala)</v>
      </c>
      <c r="C283" s="48" t="str">
        <f>IF(COUNTA('Ö20-listan'!Z280)&gt;0,'Ö20-listan'!Z280,"")</f>
        <v>Extra koll</v>
      </c>
      <c r="D283" s="48" t="str">
        <f>IF(COUNTA('Ö20-listan'!AA280)&gt;0,'Ö20-listan'!AA280,"")</f>
        <v/>
      </c>
      <c r="E283" s="48">
        <f>IF(COUNTA('Ö20-listan'!F280)&gt;0,'Ö20-listan'!F280,"")</f>
        <v>26</v>
      </c>
      <c r="F283" s="62" t="str">
        <f>IF(COUNTA('Ö20-listan'!AT280)&gt;0,'Ö20-listan'!AT280,"")</f>
        <v>[b]26 Fjelander [playerid=189606946] Mytomspunnen - Unik - ? Fasta: Himmelsk[/b]</v>
      </c>
      <c r="H283" s="12" t="str">
        <f>IF(COUNTA('Ö20-listan'!A280)&gt;0,VLOOKUP(A283,'Lookup and tables'!$A$2:$D$7,4,FALSE),"")</f>
        <v>[b]Anfallare[/b][br][i]Ålder Efternamn [SpelarID] Målgörare - Framspel - Ytter [Specialitet] Fasta[/i][br]</v>
      </c>
    </row>
    <row r="284" spans="1:8">
      <c r="A284" s="48" t="str">
        <f>IF(COUNTA('Ö20-listan'!A281)&gt;0,'Ö20-listan'!A281,"")</f>
        <v>Anfallare</v>
      </c>
      <c r="B284" s="48" t="str">
        <f>IF(COUNTA('Ö20-listan'!AD281)&gt;0,'Ö20-listan'!AD281,"")</f>
        <v>Anfallare (Normala)</v>
      </c>
      <c r="C284" s="48" t="str">
        <f>IF(COUNTA('Ö20-listan'!Z281)&gt;0,'Ö20-listan'!Z281,"")</f>
        <v>Extra koll</v>
      </c>
      <c r="D284" s="48" t="str">
        <f>IF(COUNTA('Ö20-listan'!AA281)&gt;0,'Ö20-listan'!AA281,"")</f>
        <v/>
      </c>
      <c r="E284" s="48">
        <f>IF(COUNTA('Ö20-listan'!F281)&gt;0,'Ö20-listan'!F281,"")</f>
        <v>29</v>
      </c>
      <c r="F284" s="62" t="str">
        <f>IF(COUNTA('Ö20-listan'!AT281)&gt;0,'Ö20-listan'!AT281,"")</f>
        <v>[b]29 Pettersson [playerid=158972193] Magisk - Unik - Ypperlig [SNABB]  Fasta: Ypperlig[/b]</v>
      </c>
      <c r="H284" s="12" t="str">
        <f>IF(COUNTA('Ö20-listan'!A281)&gt;0,VLOOKUP(A284,'Lookup and tables'!$A$2:$D$7,4,FALSE),"")</f>
        <v>[b]Anfallare[/b][br][i]Ålder Efternamn [SpelarID] Målgörare - Framspel - Ytter [Specialitet] Fasta[/i][br]</v>
      </c>
    </row>
    <row r="285" spans="1:8">
      <c r="A285" s="48" t="str">
        <f>IF(COUNTA('Ö20-listan'!A282)&gt;0,'Ö20-listan'!A282,"")</f>
        <v>Anfallare</v>
      </c>
      <c r="B285" s="48" t="str">
        <f>IF(COUNTA('Ö20-listan'!AD282)&gt;0,'Ö20-listan'!AD282,"")</f>
        <v>Anfallare (Normala)</v>
      </c>
      <c r="C285" s="48" t="str">
        <f>IF(COUNTA('Ö20-listan'!Z282)&gt;0,'Ö20-listan'!Z282,"")</f>
        <v>Extra koll</v>
      </c>
      <c r="D285" s="48" t="str">
        <f>IF(COUNTA('Ö20-listan'!AA282)&gt;0,'Ö20-listan'!AA282,"")</f>
        <v/>
      </c>
      <c r="E285" s="48">
        <f>IF(COUNTA('Ö20-listan'!F282)&gt;0,'Ö20-listan'!F282,"")</f>
        <v>27</v>
      </c>
      <c r="F285" s="62" t="str">
        <f>IF(COUNTA('Ö20-listan'!AT282)&gt;0,'Ö20-listan'!AT282,"")</f>
        <v>[b]27 Rambo [playerid=178934299] Mytomspunnen - Fenomenal - ?[/b]</v>
      </c>
      <c r="H285" s="12" t="str">
        <f>IF(COUNTA('Ö20-listan'!A282)&gt;0,VLOOKUP(A285,'Lookup and tables'!$A$2:$D$7,4,FALSE),"")</f>
        <v>[b]Anfallare[/b][br][i]Ålder Efternamn [SpelarID] Målgörare - Framspel - Ytter [Specialitet] Fasta[/i][br]</v>
      </c>
    </row>
    <row r="286" spans="1:8">
      <c r="A286" s="48" t="str">
        <f>IF(COUNTA('Ö20-listan'!A283)&gt;0,'Ö20-listan'!A283,"")</f>
        <v>Anfallare</v>
      </c>
      <c r="B286" s="48" t="str">
        <f>IF(COUNTA('Ö20-listan'!AD283)&gt;0,'Ö20-listan'!AD283,"")</f>
        <v>Anfallare (Normala)</v>
      </c>
      <c r="C286" s="48" t="str">
        <f>IF(COUNTA('Ö20-listan'!Z283)&gt;0,'Ö20-listan'!Z283,"")</f>
        <v/>
      </c>
      <c r="D286" s="48" t="str">
        <f>IF(COUNTA('Ö20-listan'!AA283)&gt;0,'Ö20-listan'!AA283,"")</f>
        <v/>
      </c>
      <c r="E286" s="48">
        <f>IF(COUNTA('Ö20-listan'!F283)&gt;0,'Ö20-listan'!F283,"")</f>
        <v>26</v>
      </c>
      <c r="F286" s="62" t="str">
        <f>IF(COUNTA('Ö20-listan'!AT283)&gt;0,'Ö20-listan'!AT283,"")</f>
        <v>26 El-Faisal [playerid=185833125] Utomjordisk - Enastående - ? Fasta: Usel</v>
      </c>
      <c r="H286" s="12" t="str">
        <f>IF(COUNTA('Ö20-listan'!A283)&gt;0,VLOOKUP(A286,'Lookup and tables'!$A$2:$D$7,4,FALSE),"")</f>
        <v>[b]Anfallare[/b][br][i]Ålder Efternamn [SpelarID] Målgörare - Framspel - Ytter [Specialitet] Fasta[/i][br]</v>
      </c>
    </row>
    <row r="287" spans="1:8">
      <c r="A287" s="48" t="str">
        <f>IF(COUNTA('Ö20-listan'!A284)&gt;0,'Ö20-listan'!A284,"")</f>
        <v>Anfallare</v>
      </c>
      <c r="B287" s="48" t="str">
        <f>IF(COUNTA('Ö20-listan'!AD284)&gt;0,'Ö20-listan'!AD284,"")</f>
        <v>Anfallare (Normala)</v>
      </c>
      <c r="C287" s="48" t="str">
        <f>IF(COUNTA('Ö20-listan'!Z284)&gt;0,'Ö20-listan'!Z284,"")</f>
        <v/>
      </c>
      <c r="D287" s="48" t="str">
        <f>IF(COUNTA('Ö20-listan'!AA284)&gt;0,'Ö20-listan'!AA284,"")</f>
        <v/>
      </c>
      <c r="E287" s="48">
        <f>IF(COUNTA('Ö20-listan'!F284)&gt;0,'Ö20-listan'!F284,"")</f>
        <v>26</v>
      </c>
      <c r="F287" s="62" t="str">
        <f>IF(COUNTA('Ö20-listan'!AT284)&gt;0,'Ö20-listan'!AT284,"")</f>
        <v>26 Sjöerberg [playerid=193408255] Mytomspunnen - Enastående - ? [KRAFTFULL]  Fasta: Dålig</v>
      </c>
      <c r="H287" s="12" t="str">
        <f>IF(COUNTA('Ö20-listan'!A284)&gt;0,VLOOKUP(A287,'Lookup and tables'!$A$2:$D$7,4,FALSE),"")</f>
        <v>[b]Anfallare[/b][br][i]Ålder Efternamn [SpelarID] Målgörare - Framspel - Ytter [Specialitet] Fasta[/i][br]</v>
      </c>
    </row>
    <row r="288" spans="1:8">
      <c r="A288" s="48" t="str">
        <f>IF(COUNTA('Ö20-listan'!A285)&gt;0,'Ö20-listan'!A285,"")</f>
        <v/>
      </c>
      <c r="B288" s="48" t="str">
        <f>IF(COUNTA('Ö20-listan'!AD285)&gt;0,'Ö20-listan'!AD285,"")</f>
        <v>Anfallare (Normala)</v>
      </c>
      <c r="C288" s="48" t="str">
        <f>IF(COUNTA('Ö20-listan'!Z285)&gt;0,'Ö20-listan'!Z285,"")</f>
        <v>Extra koll</v>
      </c>
      <c r="D288" s="48" t="str">
        <f>IF(COUNTA('Ö20-listan'!AA285)&gt;0,'Ö20-listan'!AA285,"")</f>
        <v/>
      </c>
      <c r="E288" s="48">
        <f>IF(COUNTA('Ö20-listan'!F285)&gt;0,'Ö20-listan'!F285,"")</f>
        <v>26</v>
      </c>
      <c r="F288" s="62" t="str">
        <f>IF(COUNTA('Ö20-listan'!AT285)&gt;0,'Ö20-listan'!AT285,"")</f>
        <v>[b]26 Fransson [playerid=189294803]  [Snabb]  Fasta: Himmelsk[/b]</v>
      </c>
      <c r="H288" s="12" t="str">
        <f>IF(COUNTA('Ö20-listan'!A285)&gt;0,VLOOKUP(A288,'Lookup and tables'!$A$2:$D$7,4,FALSE),"")</f>
        <v/>
      </c>
    </row>
    <row r="289" spans="1:8">
      <c r="A289" s="48" t="str">
        <f>IF(COUNTA('Ö20-listan'!A286)&gt;0,'Ö20-listan'!A286,"")</f>
        <v>Anfallare</v>
      </c>
      <c r="B289" s="48" t="str">
        <f>IF(COUNTA('Ö20-listan'!AD286)&gt;0,'Ö20-listan'!AD286,"")</f>
        <v>Anfallare (Normala)</v>
      </c>
      <c r="C289" s="48" t="str">
        <f>IF(COUNTA('Ö20-listan'!Z286)&gt;0,'Ö20-listan'!Z286,"")</f>
        <v/>
      </c>
      <c r="D289" s="48" t="str">
        <f>IF(COUNTA('Ö20-listan'!AA286)&gt;0,'Ö20-listan'!AA286,"")</f>
        <v/>
      </c>
      <c r="E289" s="48">
        <f>IF(COUNTA('Ö20-listan'!F286)&gt;0,'Ö20-listan'!F286,"")</f>
        <v>27</v>
      </c>
      <c r="F289" s="62" t="str">
        <f>IF(COUNTA('Ö20-listan'!AT286)&gt;0,'Ö20-listan'!AT286,"")</f>
        <v>27 Sörensson [playerid=182569842] Mytomspunnen - Ypperlig - Ypperlig</v>
      </c>
      <c r="H289" s="12" t="str">
        <f>IF(COUNTA('Ö20-listan'!A286)&gt;0,VLOOKUP(A289,'Lookup and tables'!$A$2:$D$7,4,FALSE),"")</f>
        <v>[b]Anfallare[/b][br][i]Ålder Efternamn [SpelarID] Målgörare - Framspel - Ytter [Specialitet] Fasta[/i][br]</v>
      </c>
    </row>
    <row r="290" spans="1:8">
      <c r="A290" s="48" t="str">
        <f>IF(COUNTA('Ö20-listan'!A287)&gt;0,'Ö20-listan'!A287,"")</f>
        <v/>
      </c>
      <c r="B290" s="48" t="str">
        <f>IF(COUNTA('Ö20-listan'!AD287)&gt;0,'Ö20-listan'!AD287,"")</f>
        <v>Anfallare (Normala)</v>
      </c>
      <c r="C290" s="48" t="str">
        <f>IF(COUNTA('Ö20-listan'!Z287)&gt;0,'Ö20-listan'!Z287,"")</f>
        <v/>
      </c>
      <c r="D290" s="48" t="str">
        <f>IF(COUNTA('Ö20-listan'!AA287)&gt;0,'Ö20-listan'!AA287,"")</f>
        <v/>
      </c>
      <c r="E290" s="48">
        <f>IF(COUNTA('Ö20-listan'!F287)&gt;0,'Ö20-listan'!F287,"")</f>
        <v>25</v>
      </c>
      <c r="F290" s="62" t="str">
        <f>IF(COUNTA('Ö20-listan'!AT287)&gt;0,'Ö20-listan'!AT287,"")</f>
        <v xml:space="preserve">25 </v>
      </c>
      <c r="H290" s="12" t="str">
        <f>IF(COUNTA('Ö20-listan'!A287)&gt;0,VLOOKUP(A290,'Lookup and tables'!$A$2:$D$7,4,FALSE),"")</f>
        <v/>
      </c>
    </row>
    <row r="291" spans="1:8">
      <c r="A291" s="48" t="str">
        <f>IF(COUNTA('Ö20-listan'!A288)&gt;0,'Ö20-listan'!A288,"")</f>
        <v>Anfallare</v>
      </c>
      <c r="B291" s="48" t="str">
        <f>IF(COUNTA('Ö20-listan'!AD288)&gt;0,'Ö20-listan'!AD288,"")</f>
        <v>Anfallare (Normala)</v>
      </c>
      <c r="C291" s="48" t="str">
        <f>IF(COUNTA('Ö20-listan'!Z288)&gt;0,'Ö20-listan'!Z288,"")</f>
        <v>Extra koll</v>
      </c>
      <c r="D291" s="48" t="str">
        <f>IF(COUNTA('Ö20-listan'!AA288)&gt;0,'Ö20-listan'!AA288,"")</f>
        <v/>
      </c>
      <c r="E291" s="48">
        <f>IF(COUNTA('Ö20-listan'!F288)&gt;0,'Ö20-listan'!F288,"")</f>
        <v>28</v>
      </c>
      <c r="F291" s="62" t="str">
        <f>IF(COUNTA('Ö20-listan'!AT288)&gt;0,'Ö20-listan'!AT288,"")</f>
        <v>[b]28 Andersson [playerid=161379907] Utomjordisk - Legendarisk - ? [NICKSKICKLIG] [/b]</v>
      </c>
      <c r="H291" s="12" t="str">
        <f>IF(COUNTA('Ö20-listan'!A288)&gt;0,VLOOKUP(A291,'Lookup and tables'!$A$2:$D$7,4,FALSE),"")</f>
        <v>[b]Anfallare[/b][br][i]Ålder Efternamn [SpelarID] Målgörare - Framspel - Ytter [Specialitet] Fasta[/i][br]</v>
      </c>
    </row>
    <row r="292" spans="1:8">
      <c r="A292" s="48" t="str">
        <f>IF(COUNTA('Ö20-listan'!A289)&gt;0,'Ö20-listan'!A289,"")</f>
        <v>Anfallare</v>
      </c>
      <c r="B292" s="48" t="str">
        <f>IF(COUNTA('Ö20-listan'!AD289)&gt;0,'Ö20-listan'!AD289,"")</f>
        <v>Anfallare (Normala)</v>
      </c>
      <c r="C292" s="48" t="str">
        <f>IF(COUNTA('Ö20-listan'!Z289)&gt;0,'Ö20-listan'!Z289,"")</f>
        <v/>
      </c>
      <c r="D292" s="48" t="str">
        <f>IF(COUNTA('Ö20-listan'!AA289)&gt;0,'Ö20-listan'!AA289,"")</f>
        <v/>
      </c>
      <c r="E292" s="48">
        <f>IF(COUNTA('Ö20-listan'!F289)&gt;0,'Ö20-listan'!F289,"")</f>
        <v>25</v>
      </c>
      <c r="F292" s="62" t="str">
        <f>IF(COUNTA('Ö20-listan'!AT289)&gt;0,'Ö20-listan'!AT289,"")</f>
        <v>25 Transtrand [playerid=195473562] Utomjordisk - Legendarisk - ? Fasta: Hyfsad</v>
      </c>
      <c r="H292" s="12" t="str">
        <f>IF(COUNTA('Ö20-listan'!A289)&gt;0,VLOOKUP(A292,'Lookup and tables'!$A$2:$D$7,4,FALSE),"")</f>
        <v>[b]Anfallare[/b][br][i]Ålder Efternamn [SpelarID] Målgörare - Framspel - Ytter [Specialitet] Fasta[/i][br]</v>
      </c>
    </row>
    <row r="293" spans="1:8">
      <c r="A293" s="48" t="str">
        <f>IF(COUNTA('Ö20-listan'!A290)&gt;0,'Ö20-listan'!A290,"")</f>
        <v>Anfallare</v>
      </c>
      <c r="B293" s="48" t="str">
        <f>IF(COUNTA('Ö20-listan'!AD290)&gt;0,'Ö20-listan'!AD290,"")</f>
        <v>Anfallare (Normala)</v>
      </c>
      <c r="C293" s="48" t="str">
        <f>IF(COUNTA('Ö20-listan'!Z290)&gt;0,'Ö20-listan'!Z290,"")</f>
        <v/>
      </c>
      <c r="D293" s="48" t="str">
        <f>IF(COUNTA('Ö20-listan'!AA290)&gt;0,'Ö20-listan'!AA290,"")</f>
        <v/>
      </c>
      <c r="E293" s="48">
        <f>IF(COUNTA('Ö20-listan'!F290)&gt;0,'Ö20-listan'!F290,"")</f>
        <v>26</v>
      </c>
      <c r="F293" s="62" t="str">
        <f>IF(COUNTA('Ö20-listan'!AT290)&gt;0,'Ö20-listan'!AT290,"")</f>
        <v>26 Hasselin [playerid=195748545] Utomjordisk - Fenomenal - ? Fasta: Enastående</v>
      </c>
      <c r="H293" s="12" t="str">
        <f>IF(COUNTA('Ö20-listan'!A290)&gt;0,VLOOKUP(A293,'Lookup and tables'!$A$2:$D$7,4,FALSE),"")</f>
        <v>[b]Anfallare[/b][br][i]Ålder Efternamn [SpelarID] Målgörare - Framspel - Ytter [Specialitet] Fasta[/i][br]</v>
      </c>
    </row>
    <row r="294" spans="1:8">
      <c r="A294" s="48" t="str">
        <f>IF(COUNTA('Ö20-listan'!A291)&gt;0,'Ö20-listan'!A291,"")</f>
        <v>Anfallare</v>
      </c>
      <c r="B294" s="48" t="str">
        <f>IF(COUNTA('Ö20-listan'!AD291)&gt;0,'Ö20-listan'!AD291,"")</f>
        <v>Anfallare (Normala)</v>
      </c>
      <c r="C294" s="48" t="str">
        <f>IF(COUNTA('Ö20-listan'!Z291)&gt;0,'Ö20-listan'!Z291,"")</f>
        <v/>
      </c>
      <c r="D294" s="48" t="str">
        <f>IF(COUNTA('Ö20-listan'!AA291)&gt;0,'Ö20-listan'!AA291,"")</f>
        <v/>
      </c>
      <c r="E294" s="48">
        <f>IF(COUNTA('Ö20-listan'!F291)&gt;0,'Ö20-listan'!F291,"")</f>
        <v>25</v>
      </c>
      <c r="F294" s="62" t="str">
        <f>IF(COUNTA('Ö20-listan'!AT291)&gt;0,'Ö20-listan'!AT291,"")</f>
        <v>25 Hörmo [playerid=210090349] Utomjordisk - Unik - ? Fasta: Katastrofal</v>
      </c>
      <c r="H294" s="12" t="str">
        <f>IF(COUNTA('Ö20-listan'!A291)&gt;0,VLOOKUP(A294,'Lookup and tables'!$A$2:$D$7,4,FALSE),"")</f>
        <v>[b]Anfallare[/b][br][i]Ålder Efternamn [SpelarID] Målgörare - Framspel - Ytter [Specialitet] Fasta[/i][br]</v>
      </c>
    </row>
    <row r="295" spans="1:8">
      <c r="A295" s="48" t="str">
        <f>IF(COUNTA('Ö20-listan'!A292)&gt;0,'Ö20-listan'!A292,"")</f>
        <v/>
      </c>
      <c r="B295" s="48" t="str">
        <f>IF(COUNTA('Ö20-listan'!AD292)&gt;0,'Ö20-listan'!AD292,"")</f>
        <v>Anfallare (Normala)</v>
      </c>
      <c r="C295" s="48" t="str">
        <f>IF(COUNTA('Ö20-listan'!Z292)&gt;0,'Ö20-listan'!Z292,"")</f>
        <v>Extra koll</v>
      </c>
      <c r="D295" s="48" t="str">
        <f>IF(COUNTA('Ö20-listan'!AA292)&gt;0,'Ö20-listan'!AA292,"")</f>
        <v/>
      </c>
      <c r="E295" s="48">
        <f>IF(COUNTA('Ö20-listan'!F292)&gt;0,'Ö20-listan'!F292,"")</f>
        <v>24</v>
      </c>
      <c r="F295" s="62" t="str">
        <f>IF(COUNTA('Ö20-listan'!AT292)&gt;0,'Ö20-listan'!AT292,"")</f>
        <v>[b]24  [SNABB] [/b]</v>
      </c>
      <c r="H295" s="12" t="str">
        <f>IF(COUNTA('Ö20-listan'!A292)&gt;0,VLOOKUP(A295,'Lookup and tables'!$A$2:$D$7,4,FALSE),"")</f>
        <v/>
      </c>
    </row>
    <row r="296" spans="1:8">
      <c r="A296" s="48" t="str">
        <f>IF(COUNTA('Ö20-listan'!A293)&gt;0,'Ö20-listan'!A293,"")</f>
        <v>Anfallare</v>
      </c>
      <c r="B296" s="48" t="str">
        <f>IF(COUNTA('Ö20-listan'!AD293)&gt;0,'Ö20-listan'!AD293,"")</f>
        <v>Anfallare (Normala)</v>
      </c>
      <c r="C296" s="48" t="str">
        <f>IF(COUNTA('Ö20-listan'!Z293)&gt;0,'Ö20-listan'!Z293,"")</f>
        <v/>
      </c>
      <c r="D296" s="48" t="str">
        <f>IF(COUNTA('Ö20-listan'!AA293)&gt;0,'Ö20-listan'!AA293,"")</f>
        <v/>
      </c>
      <c r="E296" s="48">
        <f>IF(COUNTA('Ö20-listan'!F293)&gt;0,'Ö20-listan'!F293,"")</f>
        <v>26</v>
      </c>
      <c r="F296" s="62" t="str">
        <f>IF(COUNTA('Ö20-listan'!AT293)&gt;0,'Ö20-listan'!AT293,"")</f>
        <v>26 Martinsson [playerid=191198938] Utomjordisk - Unik - ? [Kraftfull]  Fasta: Ypperlig</v>
      </c>
      <c r="H296" s="12" t="str">
        <f>IF(COUNTA('Ö20-listan'!A293)&gt;0,VLOOKUP(A296,'Lookup and tables'!$A$2:$D$7,4,FALSE),"")</f>
        <v>[b]Anfallare[/b][br][i]Ålder Efternamn [SpelarID] Målgörare - Framspel - Ytter [Specialitet] Fasta[/i][br]</v>
      </c>
    </row>
    <row r="297" spans="1:8">
      <c r="A297" s="48" t="str">
        <f>IF(COUNTA('Ö20-listan'!A294)&gt;0,'Ö20-listan'!A294,"")</f>
        <v>Anfallare</v>
      </c>
      <c r="B297" s="48" t="str">
        <f>IF(COUNTA('Ö20-listan'!AD294)&gt;0,'Ö20-listan'!AD294,"")</f>
        <v>Anfallare (Ut På Kanten)</v>
      </c>
      <c r="C297" s="48" t="str">
        <f>IF(COUNTA('Ö20-listan'!Z294)&gt;0,'Ö20-listan'!Z294,"")</f>
        <v/>
      </c>
      <c r="D297" s="48" t="str">
        <f>IF(COUNTA('Ö20-listan'!AA294)&gt;0,'Ö20-listan'!AA294,"")</f>
        <v/>
      </c>
      <c r="E297" s="48">
        <f>IF(COUNTA('Ö20-listan'!F294)&gt;0,'Ö20-listan'!F294,"")</f>
        <v>25</v>
      </c>
      <c r="F297" s="62" t="str">
        <f>IF(COUNTA('Ö20-listan'!AT294)&gt;0,'Ö20-listan'!AT294,"")</f>
        <v>25 Beckström [playerid=209877743] Gudabenådad - Enastående - Mytomspunnen Fasta: Usel</v>
      </c>
      <c r="H297" s="12" t="str">
        <f>IF(COUNTA('Ö20-listan'!A294)&gt;0,VLOOKUP(A297,'Lookup and tables'!$A$2:$D$7,4,FALSE),"")</f>
        <v>[b]Anfallare[/b][br][i]Ålder Efternamn [SpelarID] Målgörare - Framspel - Ytter [Specialitet] Fasta[/i][br]</v>
      </c>
    </row>
    <row r="298" spans="1:8">
      <c r="A298" s="48" t="str">
        <f>IF(COUNTA('Ö20-listan'!A295)&gt;0,'Ö20-listan'!A295,"")</f>
        <v>Anfallare</v>
      </c>
      <c r="B298" s="48" t="str">
        <f>IF(COUNTA('Ö20-listan'!AD295)&gt;0,'Ö20-listan'!AD295,"")</f>
        <v>Anfallare (Normala)</v>
      </c>
      <c r="C298" s="48" t="str">
        <f>IF(COUNTA('Ö20-listan'!Z295)&gt;0,'Ö20-listan'!Z295,"")</f>
        <v>Extra koll</v>
      </c>
      <c r="D298" s="48" t="str">
        <f>IF(COUNTA('Ö20-listan'!AA295)&gt;0,'Ö20-listan'!AA295,"")</f>
        <v/>
      </c>
      <c r="E298" s="48">
        <f>IF(COUNTA('Ö20-listan'!F295)&gt;0,'Ö20-listan'!F295,"")</f>
        <v>27</v>
      </c>
      <c r="F298" s="62" t="str">
        <f>IF(COUNTA('Ö20-listan'!AT295)&gt;0,'Ö20-listan'!AT295,"")</f>
        <v>[b]27 García [playerid=178372419] Utomjordisk - Fenomenal - ? [SNABB]  Fasta: Fenomenal[/b]</v>
      </c>
      <c r="H298" s="12" t="str">
        <f>IF(COUNTA('Ö20-listan'!A295)&gt;0,VLOOKUP(A298,'Lookup and tables'!$A$2:$D$7,4,FALSE),"")</f>
        <v>[b]Anfallare[/b][br][i]Ålder Efternamn [SpelarID] Målgörare - Framspel - Ytter [Specialitet] Fasta[/i][br]</v>
      </c>
    </row>
    <row r="299" spans="1:8">
      <c r="A299" s="48" t="str">
        <f>IF(COUNTA('Ö20-listan'!A296)&gt;0,'Ö20-listan'!A296,"")</f>
        <v>Anfallare</v>
      </c>
      <c r="B299" s="48" t="str">
        <f>IF(COUNTA('Ö20-listan'!AD296)&gt;0,'Ö20-listan'!AD296,"")</f>
        <v>Anfallare (Normala)</v>
      </c>
      <c r="C299" s="48" t="str">
        <f>IF(COUNTA('Ö20-listan'!Z296)&gt;0,'Ö20-listan'!Z296,"")</f>
        <v/>
      </c>
      <c r="D299" s="48" t="str">
        <f>IF(COUNTA('Ö20-listan'!AA296)&gt;0,'Ö20-listan'!AA296,"")</f>
        <v/>
      </c>
      <c r="E299" s="48">
        <f>IF(COUNTA('Ö20-listan'!F296)&gt;0,'Ö20-listan'!F296,"")</f>
        <v>26</v>
      </c>
      <c r="F299" s="62" t="str">
        <f>IF(COUNTA('Ö20-listan'!AT296)&gt;0,'Ö20-listan'!AT296,"")</f>
        <v xml:space="preserve">26 Pålsson [playerid=190685721] Utomjordisk - Ypperlig - ? [OFÖRUTSÄGBAR] </v>
      </c>
      <c r="H299" s="12" t="str">
        <f>IF(COUNTA('Ö20-listan'!A296)&gt;0,VLOOKUP(A299,'Lookup and tables'!$A$2:$D$7,4,FALSE),"")</f>
        <v>[b]Anfallare[/b][br][i]Ålder Efternamn [SpelarID] Målgörare - Framspel - Ytter [Specialitet] Fasta[/i][br]</v>
      </c>
    </row>
    <row r="300" spans="1:8">
      <c r="A300" s="48" t="str">
        <f>IF(COUNTA('Ö20-listan'!A297)&gt;0,'Ö20-listan'!A297,"")</f>
        <v>Anfallare</v>
      </c>
      <c r="B300" s="48" t="str">
        <f>IF(COUNTA('Ö20-listan'!AD297)&gt;0,'Ö20-listan'!AD297,"")</f>
        <v>Anfallare (Normala)</v>
      </c>
      <c r="C300" s="48" t="str">
        <f>IF(COUNTA('Ö20-listan'!Z297)&gt;0,'Ö20-listan'!Z297,"")</f>
        <v/>
      </c>
      <c r="D300" s="48" t="str">
        <f>IF(COUNTA('Ö20-listan'!AA297)&gt;0,'Ö20-listan'!AA297,"")</f>
        <v/>
      </c>
      <c r="E300" s="48">
        <f>IF(COUNTA('Ö20-listan'!F297)&gt;0,'Ö20-listan'!F297,"")</f>
        <v>29</v>
      </c>
      <c r="F300" s="62" t="str">
        <f>IF(COUNTA('Ö20-listan'!AT297)&gt;0,'Ö20-listan'!AT297,"")</f>
        <v>29 Martinsson [playerid=144006999] Titanisk - Övernaturlig - ? [TEKNISK]  Fasta: Unik</v>
      </c>
      <c r="H300" s="12" t="str">
        <f>IF(COUNTA('Ö20-listan'!A297)&gt;0,VLOOKUP(A300,'Lookup and tables'!$A$2:$D$7,4,FALSE),"")</f>
        <v>[b]Anfallare[/b][br][i]Ålder Efternamn [SpelarID] Målgörare - Framspel - Ytter [Specialitet] Fasta[/i][br]</v>
      </c>
    </row>
    <row r="301" spans="1:8">
      <c r="A301" s="48" t="str">
        <f>IF(COUNTA('Ö20-listan'!A298)&gt;0,'Ö20-listan'!A298,"")</f>
        <v>Anfallare</v>
      </c>
      <c r="B301" s="48" t="str">
        <f>IF(COUNTA('Ö20-listan'!AD298)&gt;0,'Ö20-listan'!AD298,"")</f>
        <v>Anfallare (Normala)</v>
      </c>
      <c r="C301" s="48" t="str">
        <f>IF(COUNTA('Ö20-listan'!Z298)&gt;0,'Ö20-listan'!Z298,"")</f>
        <v>Extra koll</v>
      </c>
      <c r="D301" s="48" t="str">
        <f>IF(COUNTA('Ö20-listan'!AA298)&gt;0,'Ö20-listan'!AA298,"")</f>
        <v/>
      </c>
      <c r="E301" s="48">
        <f>IF(COUNTA('Ö20-listan'!F298)&gt;0,'Ö20-listan'!F298,"")</f>
        <v>25</v>
      </c>
      <c r="F301" s="62" t="str">
        <f>IF(COUNTA('Ö20-listan'!AT298)&gt;0,'Ö20-listan'!AT298,"")</f>
        <v>[b]25 Carlsson [playerid=196825537] Titanisk - Oförglömlig - ? [SNABB]  Fasta: Unik[/b]</v>
      </c>
      <c r="H301" s="12" t="str">
        <f>IF(COUNTA('Ö20-listan'!A298)&gt;0,VLOOKUP(A301,'Lookup and tables'!$A$2:$D$7,4,FALSE),"")</f>
        <v>[b]Anfallare[/b][br][i]Ålder Efternamn [SpelarID] Målgörare - Framspel - Ytter [Specialitet] Fasta[/i][br]</v>
      </c>
    </row>
    <row r="302" spans="1:8">
      <c r="A302" s="48" t="str">
        <f>IF(COUNTA('Ö20-listan'!A299)&gt;0,'Ö20-listan'!A299,"")</f>
        <v>Anfallare</v>
      </c>
      <c r="B302" s="48" t="str">
        <f>IF(COUNTA('Ö20-listan'!AD299)&gt;0,'Ö20-listan'!AD299,"")</f>
        <v>Anfallare (Ut På Kanten)</v>
      </c>
      <c r="C302" s="48" t="str">
        <f>IF(COUNTA('Ö20-listan'!Z299)&gt;0,'Ö20-listan'!Z299,"")</f>
        <v/>
      </c>
      <c r="D302" s="48" t="str">
        <f>IF(COUNTA('Ö20-listan'!AA299)&gt;0,'Ö20-listan'!AA299,"")</f>
        <v/>
      </c>
      <c r="E302" s="48">
        <f>IF(COUNTA('Ö20-listan'!F299)&gt;0,'Ö20-listan'!F299,"")</f>
        <v>28</v>
      </c>
      <c r="F302" s="62" t="str">
        <f>IF(COUNTA('Ö20-listan'!AT299)&gt;0,'Ö20-listan'!AT299,"")</f>
        <v>28 Läfvenen [playerid=171070094] Gudabenådad - Fenomenal - Utomjordisk [OFÖRUTSÄGBAR]  Fasta: Ypperlig</v>
      </c>
      <c r="H302" s="12" t="str">
        <f>IF(COUNTA('Ö20-listan'!A299)&gt;0,VLOOKUP(A302,'Lookup and tables'!$A$2:$D$7,4,FALSE),"")</f>
        <v>[b]Anfallare[/b][br][i]Ålder Efternamn [SpelarID] Målgörare - Framspel - Ytter [Specialitet] Fasta[/i][br]</v>
      </c>
    </row>
    <row r="303" spans="1:8">
      <c r="A303" s="48" t="str">
        <f>IF(COUNTA('Ö20-listan'!A300)&gt;0,'Ö20-listan'!A300,"")</f>
        <v>Anfallare</v>
      </c>
      <c r="B303" s="48" t="str">
        <f>IF(COUNTA('Ö20-listan'!AD300)&gt;0,'Ö20-listan'!AD300,"")</f>
        <v>Anfallare (Normala)</v>
      </c>
      <c r="C303" s="48" t="str">
        <f>IF(COUNTA('Ö20-listan'!Z300)&gt;0,'Ö20-listan'!Z300,"")</f>
        <v>Extra koll</v>
      </c>
      <c r="D303" s="48" t="str">
        <f>IF(COUNTA('Ö20-listan'!AA300)&gt;0,'Ö20-listan'!AA300,"")</f>
        <v/>
      </c>
      <c r="E303" s="48">
        <f>IF(COUNTA('Ö20-listan'!F300)&gt;0,'Ö20-listan'!F300,"")</f>
        <v>25</v>
      </c>
      <c r="F303" s="62" t="str">
        <f>IF(COUNTA('Ö20-listan'!AT300)&gt;0,'Ö20-listan'!AT300,"")</f>
        <v>[b]25 Foksinski [playerid=200567338] Titanisk - Gudabenådad - ? Fasta: Katastrofal[/b]</v>
      </c>
      <c r="H303" s="12" t="str">
        <f>IF(COUNTA('Ö20-listan'!A300)&gt;0,VLOOKUP(A303,'Lookup and tables'!$A$2:$D$7,4,FALSE),"")</f>
        <v>[b]Anfallare[/b][br][i]Ålder Efternamn [SpelarID] Målgörare - Framspel - Ytter [Specialitet] Fasta[/i][br]</v>
      </c>
    </row>
    <row r="304" spans="1:8">
      <c r="A304" s="48" t="str">
        <f>IF(COUNTA('Ö20-listan'!A301)&gt;0,'Ö20-listan'!A301,"")</f>
        <v>Anfallare</v>
      </c>
      <c r="B304" s="48" t="str">
        <f>IF(COUNTA('Ö20-listan'!AD301)&gt;0,'Ö20-listan'!AD301,"")</f>
        <v>Anfallare (Normala)</v>
      </c>
      <c r="C304" s="48" t="str">
        <f>IF(COUNTA('Ö20-listan'!Z301)&gt;0,'Ö20-listan'!Z301,"")</f>
        <v/>
      </c>
      <c r="D304" s="48" t="str">
        <f>IF(COUNTA('Ö20-listan'!AA301)&gt;0,'Ö20-listan'!AA301,"")</f>
        <v/>
      </c>
      <c r="E304" s="48">
        <f>IF(COUNTA('Ö20-listan'!F301)&gt;0,'Ö20-listan'!F301,"")</f>
        <v>25</v>
      </c>
      <c r="F304" s="62" t="str">
        <f>IF(COUNTA('Ö20-listan'!AT301)&gt;0,'Ö20-listan'!AT301,"")</f>
        <v>25 Hansson [playerid=211602303] Titanisk - Oförglömlig - Enastående [TEKNISK]  Fasta: Dålig</v>
      </c>
      <c r="H304" s="12" t="str">
        <f>IF(COUNTA('Ö20-listan'!A301)&gt;0,VLOOKUP(A304,'Lookup and tables'!$A$2:$D$7,4,FALSE),"")</f>
        <v>[b]Anfallare[/b][br][i]Ålder Efternamn [SpelarID] Målgörare - Framspel - Ytter [Specialitet] Fasta[/i][br]</v>
      </c>
    </row>
    <row r="305" spans="1:8">
      <c r="A305" s="48" t="str">
        <f>IF(COUNTA('Ö20-listan'!A302)&gt;0,'Ö20-listan'!A302,"")</f>
        <v>Anfallare</v>
      </c>
      <c r="B305" s="48" t="str">
        <f>IF(COUNTA('Ö20-listan'!AD302)&gt;0,'Ö20-listan'!AD302,"")</f>
        <v>Anfallare (Normala)</v>
      </c>
      <c r="C305" s="48" t="str">
        <f>IF(COUNTA('Ö20-listan'!Z302)&gt;0,'Ö20-listan'!Z302,"")</f>
        <v/>
      </c>
      <c r="D305" s="48" t="str">
        <f>IF(COUNTA('Ö20-listan'!AA302)&gt;0,'Ö20-listan'!AA302,"")</f>
        <v/>
      </c>
      <c r="E305" s="48">
        <f>IF(COUNTA('Ö20-listan'!F302)&gt;0,'Ö20-listan'!F302,"")</f>
        <v>25</v>
      </c>
      <c r="F305" s="62" t="str">
        <f>IF(COUNTA('Ö20-listan'!AT302)&gt;0,'Ö20-listan'!AT302,"")</f>
        <v>25 Kindsten [playerid=209899950] Titanisk - Övernaturlig - ? [TEKNISK]  Fasta: Dålig</v>
      </c>
      <c r="H305" s="12" t="str">
        <f>IF(COUNTA('Ö20-listan'!A302)&gt;0,VLOOKUP(A305,'Lookup and tables'!$A$2:$D$7,4,FALSE),"")</f>
        <v>[b]Anfallare[/b][br][i]Ålder Efternamn [SpelarID] Målgörare - Framspel - Ytter [Specialitet] Fasta[/i][br]</v>
      </c>
    </row>
    <row r="306" spans="1:8">
      <c r="A306" s="48" t="str">
        <f>IF(COUNTA('Ö20-listan'!A303)&gt;0,'Ö20-listan'!A303,"")</f>
        <v>Anfallare</v>
      </c>
      <c r="B306" s="48" t="str">
        <f>IF(COUNTA('Ö20-listan'!AD303)&gt;0,'Ö20-listan'!AD303,"")</f>
        <v>Anfallare (Normala)</v>
      </c>
      <c r="C306" s="48" t="str">
        <f>IF(COUNTA('Ö20-listan'!Z303)&gt;0,'Ö20-listan'!Z303,"")</f>
        <v>Extra koll</v>
      </c>
      <c r="D306" s="48" t="str">
        <f>IF(COUNTA('Ö20-listan'!AA303)&gt;0,'Ö20-listan'!AA303,"")</f>
        <v/>
      </c>
      <c r="E306" s="48">
        <f>IF(COUNTA('Ö20-listan'!F303)&gt;0,'Ö20-listan'!F303,"")</f>
        <v>25</v>
      </c>
      <c r="F306" s="62" t="str">
        <f>IF(COUNTA('Ö20-listan'!AT303)&gt;0,'Ö20-listan'!AT303,"")</f>
        <v>[b]25 Karlsson [playerid=201380111] Titanisk - Övernaturlig - ? [SNABB]  Fasta: Usel[/b]</v>
      </c>
      <c r="H306" s="12" t="str">
        <f>IF(COUNTA('Ö20-listan'!A303)&gt;0,VLOOKUP(A306,'Lookup and tables'!$A$2:$D$7,4,FALSE),"")</f>
        <v>[b]Anfallare[/b][br][i]Ålder Efternamn [SpelarID] Målgörare - Framspel - Ytter [Specialitet] Fasta[/i][br]</v>
      </c>
    </row>
    <row r="307" spans="1:8">
      <c r="A307" s="48" t="str">
        <f>IF(COUNTA('Ö20-listan'!A304)&gt;0,'Ö20-listan'!A304,"")</f>
        <v>Anfallare</v>
      </c>
      <c r="B307" s="48" t="str">
        <f>IF(COUNTA('Ö20-listan'!AD304)&gt;0,'Ö20-listan'!AD304,"")</f>
        <v>Anfallare (Normala)</v>
      </c>
      <c r="C307" s="48" t="str">
        <f>IF(COUNTA('Ö20-listan'!Z304)&gt;0,'Ö20-listan'!Z304,"")</f>
        <v/>
      </c>
      <c r="D307" s="48" t="str">
        <f>IF(COUNTA('Ö20-listan'!AA304)&gt;0,'Ö20-listan'!AA304,"")</f>
        <v/>
      </c>
      <c r="E307" s="48">
        <f>IF(COUNTA('Ö20-listan'!F304)&gt;0,'Ö20-listan'!F304,"")</f>
        <v>25</v>
      </c>
      <c r="F307" s="62" t="str">
        <f>IF(COUNTA('Ö20-listan'!AT304)&gt;0,'Ö20-listan'!AT304,"")</f>
        <v>25 Ingesson [playerid=196768820] Titanisk - Unik - Ypperlig Fasta: Dålig</v>
      </c>
      <c r="H307" s="12" t="str">
        <f>IF(COUNTA('Ö20-listan'!A304)&gt;0,VLOOKUP(A307,'Lookup and tables'!$A$2:$D$7,4,FALSE),"")</f>
        <v>[b]Anfallare[/b][br][i]Ålder Efternamn [SpelarID] Målgörare - Framspel - Ytter [Specialitet] Fasta[/i][br]</v>
      </c>
    </row>
    <row r="308" spans="1:8">
      <c r="A308" s="48" t="str">
        <f>IF(COUNTA('Ö20-listan'!A305)&gt;0,'Ö20-listan'!A305,"")</f>
        <v>Anfallare</v>
      </c>
      <c r="B308" s="48" t="str">
        <f>IF(COUNTA('Ö20-listan'!AD305)&gt;0,'Ö20-listan'!AD305,"")</f>
        <v>Anfallare (Normala)</v>
      </c>
      <c r="C308" s="48" t="str">
        <f>IF(COUNTA('Ö20-listan'!Z305)&gt;0,'Ö20-listan'!Z305,"")</f>
        <v/>
      </c>
      <c r="D308" s="48" t="str">
        <f>IF(COUNTA('Ö20-listan'!AA305)&gt;0,'Ö20-listan'!AA305,"")</f>
        <v/>
      </c>
      <c r="E308" s="48">
        <f>IF(COUNTA('Ö20-listan'!F305)&gt;0,'Ö20-listan'!F305,"")</f>
        <v>26</v>
      </c>
      <c r="F308" s="62" t="str">
        <f>IF(COUNTA('Ö20-listan'!AT305)&gt;0,'Ö20-listan'!AT305,"")</f>
        <v>26 Rolandsson [playerid=194791850] Titanisk - Gudabenådad - ? Fasta: Bra</v>
      </c>
      <c r="H308" s="12" t="str">
        <f>IF(COUNTA('Ö20-listan'!A305)&gt;0,VLOOKUP(A308,'Lookup and tables'!$A$2:$D$7,4,FALSE),"")</f>
        <v>[b]Anfallare[/b][br][i]Ålder Efternamn [SpelarID] Målgörare - Framspel - Ytter [Specialitet] Fasta[/i][br]</v>
      </c>
    </row>
    <row r="309" spans="1:8">
      <c r="A309" s="48" t="str">
        <f>IF(COUNTA('Ö20-listan'!A306)&gt;0,'Ö20-listan'!A306,"")</f>
        <v>Anfallare</v>
      </c>
      <c r="B309" s="48" t="str">
        <f>IF(COUNTA('Ö20-listan'!AD306)&gt;0,'Ö20-listan'!AD306,"")</f>
        <v>Anfallare (Normala)</v>
      </c>
      <c r="C309" s="48" t="str">
        <f>IF(COUNTA('Ö20-listan'!Z306)&gt;0,'Ö20-listan'!Z306,"")</f>
        <v>Extra koll</v>
      </c>
      <c r="D309" s="48" t="str">
        <f>IF(COUNTA('Ö20-listan'!AA306)&gt;0,'Ö20-listan'!AA306,"")</f>
        <v/>
      </c>
      <c r="E309" s="48">
        <f>IF(COUNTA('Ö20-listan'!F306)&gt;0,'Ö20-listan'!F306,"")</f>
        <v>23</v>
      </c>
      <c r="F309" s="62" t="str">
        <f>IF(COUNTA('Ö20-listan'!AT306)&gt;0,'Ö20-listan'!AT306,"")</f>
        <v>[b]23 Wicklius [playerid=232386706] Utomjordisk - Unik - ? [OFÖRUTSÄGBAR]  Fasta: Enastående[/b]</v>
      </c>
      <c r="H309" s="12" t="str">
        <f>IF(COUNTA('Ö20-listan'!A306)&gt;0,VLOOKUP(A309,'Lookup and tables'!$A$2:$D$7,4,FALSE),"")</f>
        <v>[b]Anfallare[/b][br][i]Ålder Efternamn [SpelarID] Målgörare - Framspel - Ytter [Specialitet] Fasta[/i][br]</v>
      </c>
    </row>
    <row r="310" spans="1:8">
      <c r="A310" s="48" t="str">
        <f>IF(COUNTA('Ö20-listan'!A307)&gt;0,'Ö20-listan'!A307,"")</f>
        <v>Anfallare</v>
      </c>
      <c r="B310" s="48" t="str">
        <f>IF(COUNTA('Ö20-listan'!AD307)&gt;0,'Ö20-listan'!AD307,"")</f>
        <v>Anfallare (Normala)</v>
      </c>
      <c r="C310" s="48" t="str">
        <f>IF(COUNTA('Ö20-listan'!Z307)&gt;0,'Ö20-listan'!Z307,"")</f>
        <v/>
      </c>
      <c r="D310" s="48" t="str">
        <f>IF(COUNTA('Ö20-listan'!AA307)&gt;0,'Ö20-listan'!AA307,"")</f>
        <v/>
      </c>
      <c r="E310" s="48">
        <f>IF(COUNTA('Ö20-listan'!F307)&gt;0,'Ö20-listan'!F307,"")</f>
        <v>24</v>
      </c>
      <c r="F310" s="62" t="str">
        <f>IF(COUNTA('Ö20-listan'!AT307)&gt;0,'Ö20-listan'!AT307,"")</f>
        <v>24 Lewbrant [playerid=222759498] Titanisk - Gudabenådad - ? [NICKSKICKLIG]  Fasta: Usel</v>
      </c>
      <c r="H310" s="12" t="str">
        <f>IF(COUNTA('Ö20-listan'!A307)&gt;0,VLOOKUP(A310,'Lookup and tables'!$A$2:$D$7,4,FALSE),"")</f>
        <v>[b]Anfallare[/b][br][i]Ålder Efternamn [SpelarID] Målgörare - Framspel - Ytter [Specialitet] Fasta[/i][br]</v>
      </c>
    </row>
    <row r="311" spans="1:8">
      <c r="A311" s="48" t="str">
        <f>IF(COUNTA('Ö20-listan'!A308)&gt;0,'Ö20-listan'!A308,"")</f>
        <v>Anfallare</v>
      </c>
      <c r="B311" s="48" t="str">
        <f>IF(COUNTA('Ö20-listan'!AD308)&gt;0,'Ö20-listan'!AD308,"")</f>
        <v>Anfallare (Normala)</v>
      </c>
      <c r="C311" s="48" t="str">
        <f>IF(COUNTA('Ö20-listan'!Z308)&gt;0,'Ö20-listan'!Z308,"")</f>
        <v/>
      </c>
      <c r="D311" s="48" t="str">
        <f>IF(COUNTA('Ö20-listan'!AA308)&gt;0,'Ö20-listan'!AA308,"")</f>
        <v/>
      </c>
      <c r="E311" s="48">
        <f>IF(COUNTA('Ö20-listan'!F308)&gt;0,'Ö20-listan'!F308,"")</f>
        <v>24</v>
      </c>
      <c r="F311" s="62" t="str">
        <f>IF(COUNTA('Ö20-listan'!AT308)&gt;0,'Ö20-listan'!AT308,"")</f>
        <v>24 Hjortborg [playerid=210512053] Titanisk - Övernaturlig - ? [NICKSKICKLIG]  Fasta: Usel</v>
      </c>
      <c r="H311" s="12" t="str">
        <f>IF(COUNTA('Ö20-listan'!A308)&gt;0,VLOOKUP(A311,'Lookup and tables'!$A$2:$D$7,4,FALSE),"")</f>
        <v>[b]Anfallare[/b][br][i]Ålder Efternamn [SpelarID] Målgörare - Framspel - Ytter [Specialitet] Fasta[/i][br]</v>
      </c>
    </row>
    <row r="312" spans="1:8">
      <c r="A312" s="48" t="str">
        <f>IF(COUNTA('Ö20-listan'!A309)&gt;0,'Ö20-listan'!A309,"")</f>
        <v>Anfallare</v>
      </c>
      <c r="B312" s="48" t="str">
        <f>IF(COUNTA('Ö20-listan'!AD309)&gt;0,'Ö20-listan'!AD309,"")</f>
        <v>Anfallare (Normala)</v>
      </c>
      <c r="C312" s="48" t="str">
        <f>IF(COUNTA('Ö20-listan'!Z309)&gt;0,'Ö20-listan'!Z309,"")</f>
        <v/>
      </c>
      <c r="D312" s="48" t="str">
        <f>IF(COUNTA('Ö20-listan'!AA309)&gt;0,'Ö20-listan'!AA309,"")</f>
        <v/>
      </c>
      <c r="E312" s="48">
        <f>IF(COUNTA('Ö20-listan'!F309)&gt;0,'Ö20-listan'!F309,"")</f>
        <v>26</v>
      </c>
      <c r="F312" s="62" t="str">
        <f>IF(COUNTA('Ö20-listan'!AT309)&gt;0,'Ö20-listan'!AT309,"")</f>
        <v>26 Abed-Aziz [playerid=185432237] Titanisk - Legendarisk - ? [SNABB]  Fasta: Legendarisk</v>
      </c>
      <c r="H312" s="12" t="str">
        <f>IF(COUNTA('Ö20-listan'!A309)&gt;0,VLOOKUP(A312,'Lookup and tables'!$A$2:$D$7,4,FALSE),"")</f>
        <v>[b]Anfallare[/b][br][i]Ålder Efternamn [SpelarID] Målgörare - Framspel - Ytter [Specialitet] Fasta[/i][br]</v>
      </c>
    </row>
    <row r="313" spans="1:8">
      <c r="A313" s="48" t="str">
        <f>IF(COUNTA('Ö20-listan'!A310)&gt;0,'Ö20-listan'!A310,"")</f>
        <v>Anfallare</v>
      </c>
      <c r="B313" s="48" t="str">
        <f>IF(COUNTA('Ö20-listan'!AD310)&gt;0,'Ö20-listan'!AD310,"")</f>
        <v>Anfallare (Normala)</v>
      </c>
      <c r="C313" s="48" t="str">
        <f>IF(COUNTA('Ö20-listan'!Z310)&gt;0,'Ö20-listan'!Z310,"")</f>
        <v/>
      </c>
      <c r="D313" s="48" t="str">
        <f>IF(COUNTA('Ö20-listan'!AA310)&gt;0,'Ö20-listan'!AA310,"")</f>
        <v/>
      </c>
      <c r="E313" s="48">
        <f>IF(COUNTA('Ö20-listan'!F310)&gt;0,'Ö20-listan'!F310,"")</f>
        <v>25</v>
      </c>
      <c r="F313" s="62" t="str">
        <f>IF(COUNTA('Ö20-listan'!AT310)&gt;0,'Ö20-listan'!AT310,"")</f>
        <v>25 Andersson [playerid=206976005] Titanisk - Fenomenal - Ypperlig Fasta: Dålig</v>
      </c>
      <c r="H313" s="12" t="str">
        <f>IF(COUNTA('Ö20-listan'!A310)&gt;0,VLOOKUP(A313,'Lookup and tables'!$A$2:$D$7,4,FALSE),"")</f>
        <v>[b]Anfallare[/b][br][i]Ålder Efternamn [SpelarID] Målgörare - Framspel - Ytter [Specialitet] Fasta[/i][br]</v>
      </c>
    </row>
    <row r="314" spans="1:8">
      <c r="A314" s="48" t="str">
        <f>IF(COUNTA('Ö20-listan'!A311)&gt;0,'Ö20-listan'!A311,"")</f>
        <v>Anfallare</v>
      </c>
      <c r="B314" s="48" t="str">
        <f>IF(COUNTA('Ö20-listan'!AD311)&gt;0,'Ö20-listan'!AD311,"")</f>
        <v>Anfallare (Normala)</v>
      </c>
      <c r="C314" s="48" t="str">
        <f>IF(COUNTA('Ö20-listan'!Z311)&gt;0,'Ö20-listan'!Z311,"")</f>
        <v/>
      </c>
      <c r="D314" s="48" t="str">
        <f>IF(COUNTA('Ö20-listan'!AA311)&gt;0,'Ö20-listan'!AA311,"")</f>
        <v/>
      </c>
      <c r="E314" s="48">
        <f>IF(COUNTA('Ö20-listan'!F311)&gt;0,'Ö20-listan'!F311,"")</f>
        <v>25</v>
      </c>
      <c r="F314" s="62" t="str">
        <f>IF(COUNTA('Ö20-listan'!AT311)&gt;0,'Ö20-listan'!AT311,"")</f>
        <v>25 Tjäderkvist [playerid=207776003] Titanisk - Övernaturlig - Ypperlig Fasta: Dålig</v>
      </c>
      <c r="H314" s="12" t="str">
        <f>IF(COUNTA('Ö20-listan'!A311)&gt;0,VLOOKUP(A314,'Lookup and tables'!$A$2:$D$7,4,FALSE),"")</f>
        <v>[b]Anfallare[/b][br][i]Ålder Efternamn [SpelarID] Målgörare - Framspel - Ytter [Specialitet] Fasta[/i][br]</v>
      </c>
    </row>
    <row r="315" spans="1:8">
      <c r="A315" s="48" t="str">
        <f>IF(COUNTA('Ö20-listan'!A312)&gt;0,'Ö20-listan'!A312,"")</f>
        <v>Anfallare</v>
      </c>
      <c r="B315" s="48" t="str">
        <f>IF(COUNTA('Ö20-listan'!AD312)&gt;0,'Ö20-listan'!AD312,"")</f>
        <v>Anfallare (Normala)</v>
      </c>
      <c r="C315" s="48" t="str">
        <f>IF(COUNTA('Ö20-listan'!Z312)&gt;0,'Ö20-listan'!Z312,"")</f>
        <v/>
      </c>
      <c r="D315" s="48" t="str">
        <f>IF(COUNTA('Ö20-listan'!AA312)&gt;0,'Ö20-listan'!AA312,"")</f>
        <v/>
      </c>
      <c r="E315" s="48">
        <f>IF(COUNTA('Ö20-listan'!F312)&gt;0,'Ö20-listan'!F312,"")</f>
        <v>24</v>
      </c>
      <c r="F315" s="62" t="str">
        <f>IF(COUNTA('Ö20-listan'!AT312)&gt;0,'Ö20-listan'!AT312,"")</f>
        <v>24 Eriksson [playerid=221162049] Titanisk - Ypperlig - ? Fasta: Usel</v>
      </c>
      <c r="H315" s="12" t="str">
        <f>IF(COUNTA('Ö20-listan'!A312)&gt;0,VLOOKUP(A315,'Lookup and tables'!$A$2:$D$7,4,FALSE),"")</f>
        <v>[b]Anfallare[/b][br][i]Ålder Efternamn [SpelarID] Målgörare - Framspel - Ytter [Specialitet] Fasta[/i][br]</v>
      </c>
    </row>
    <row r="316" spans="1:8">
      <c r="A316" s="48" t="str">
        <f>IF(COUNTA('Ö20-listan'!A313)&gt;0,'Ö20-listan'!A313,"")</f>
        <v>Anfallare</v>
      </c>
      <c r="B316" s="48" t="str">
        <f>IF(COUNTA('Ö20-listan'!AD313)&gt;0,'Ö20-listan'!AD313,"")</f>
        <v>Anfallare (Normala)</v>
      </c>
      <c r="C316" s="48" t="str">
        <f>IF(COUNTA('Ö20-listan'!Z313)&gt;0,'Ö20-listan'!Z313,"")</f>
        <v/>
      </c>
      <c r="D316" s="48" t="str">
        <f>IF(COUNTA('Ö20-listan'!AA313)&gt;0,'Ö20-listan'!AA313,"")</f>
        <v/>
      </c>
      <c r="E316" s="48">
        <f>IF(COUNTA('Ö20-listan'!F313)&gt;0,'Ö20-listan'!F313,"")</f>
        <v>24</v>
      </c>
      <c r="F316" s="62" t="str">
        <f>IF(COUNTA('Ö20-listan'!AT313)&gt;0,'Ö20-listan'!AT313,"")</f>
        <v>24 Olenland [playerid=221269153] Utomjordisk - Unik - ? [SNABB]  Fasta: Dålig</v>
      </c>
      <c r="H316" s="12" t="str">
        <f>IF(COUNTA('Ö20-listan'!A313)&gt;0,VLOOKUP(A316,'Lookup and tables'!$A$2:$D$7,4,FALSE),"")</f>
        <v>[b]Anfallare[/b][br][i]Ålder Efternamn [SpelarID] Målgörare - Framspel - Ytter [Specialitet] Fasta[/i][br]</v>
      </c>
    </row>
    <row r="317" spans="1:8">
      <c r="A317" s="48" t="str">
        <f>IF(COUNTA('Ö20-listan'!A314)&gt;0,'Ö20-listan'!A314,"")</f>
        <v>Anfallare</v>
      </c>
      <c r="B317" s="48" t="str">
        <f>IF(COUNTA('Ö20-listan'!AD314)&gt;0,'Ö20-listan'!AD314,"")</f>
        <v>Anfallare (Normala)</v>
      </c>
      <c r="C317" s="48" t="str">
        <f>IF(COUNTA('Ö20-listan'!Z314)&gt;0,'Ö20-listan'!Z314,"")</f>
        <v>Extra koll</v>
      </c>
      <c r="D317" s="48" t="str">
        <f>IF(COUNTA('Ö20-listan'!AA314)&gt;0,'Ö20-listan'!AA314,"")</f>
        <v/>
      </c>
      <c r="E317" s="48">
        <f>IF(COUNTA('Ö20-listan'!F314)&gt;0,'Ö20-listan'!F314,"")</f>
        <v>27</v>
      </c>
      <c r="F317" s="62" t="str">
        <f>IF(COUNTA('Ö20-listan'!AT314)&gt;0,'Ö20-listan'!AT314,"")</f>
        <v>[b]27 Kvarnstad [playerid=181972628] Himmelsk - Oförglömlig - Unik [Teknisk]  Fasta: Dålig[/b]</v>
      </c>
      <c r="H317" s="12" t="str">
        <f>IF(COUNTA('Ö20-listan'!A314)&gt;0,VLOOKUP(A317,'Lookup and tables'!$A$2:$D$7,4,FALSE),"")</f>
        <v>[b]Anfallare[/b][br][i]Ålder Efternamn [SpelarID] Målgörare - Framspel - Ytter [Specialitet] Fasta[/i][br]</v>
      </c>
    </row>
    <row r="318" spans="1:8">
      <c r="A318" s="48" t="str">
        <f>IF(COUNTA('Ö20-listan'!A315)&gt;0,'Ö20-listan'!A315,"")</f>
        <v>Anfallare</v>
      </c>
      <c r="B318" s="48" t="str">
        <f>IF(COUNTA('Ö20-listan'!AD315)&gt;0,'Ö20-listan'!AD315,"")</f>
        <v>Anfallare (Normala)</v>
      </c>
      <c r="C318" s="48" t="str">
        <f>IF(COUNTA('Ö20-listan'!Z315)&gt;0,'Ö20-listan'!Z315,"")</f>
        <v/>
      </c>
      <c r="D318" s="48" t="str">
        <f>IF(COUNTA('Ö20-listan'!AA315)&gt;0,'Ö20-listan'!AA315,"")</f>
        <v/>
      </c>
      <c r="E318" s="48">
        <f>IF(COUNTA('Ö20-listan'!F315)&gt;0,'Ö20-listan'!F315,"")</f>
        <v>25</v>
      </c>
      <c r="F318" s="62" t="str">
        <f>IF(COUNTA('Ö20-listan'!AT315)&gt;0,'Ö20-listan'!AT315,"")</f>
        <v>25 Strömmo [playerid=205365875] Titanisk - Gudabenådad - Unik Fasta: Usel</v>
      </c>
      <c r="H318" s="12" t="str">
        <f>IF(COUNTA('Ö20-listan'!A315)&gt;0,VLOOKUP(A318,'Lookup and tables'!$A$2:$D$7,4,FALSE),"")</f>
        <v>[b]Anfallare[/b][br][i]Ålder Efternamn [SpelarID] Målgörare - Framspel - Ytter [Specialitet] Fasta[/i][br]</v>
      </c>
    </row>
    <row r="319" spans="1:8">
      <c r="A319" s="48" t="str">
        <f>IF(COUNTA('Ö20-listan'!A316)&gt;0,'Ö20-listan'!A316,"")</f>
        <v>Anfallare</v>
      </c>
      <c r="B319" s="48" t="str">
        <f>IF(COUNTA('Ö20-listan'!AD316)&gt;0,'Ö20-listan'!AD316,"")</f>
        <v>Anfallare (Normala)</v>
      </c>
      <c r="C319" s="48" t="str">
        <f>IF(COUNTA('Ö20-listan'!Z316)&gt;0,'Ö20-listan'!Z316,"")</f>
        <v/>
      </c>
      <c r="D319" s="48" t="str">
        <f>IF(COUNTA('Ö20-listan'!AA316)&gt;0,'Ö20-listan'!AA316,"")</f>
        <v/>
      </c>
      <c r="E319" s="48">
        <f>IF(COUNTA('Ö20-listan'!F316)&gt;0,'Ö20-listan'!F316,"")</f>
        <v>27</v>
      </c>
      <c r="F319" s="62" t="str">
        <f>IF(COUNTA('Ö20-listan'!AT316)&gt;0,'Ö20-listan'!AT316,"")</f>
        <v>27 Ohlbeck [playerid=183530764] Himmelsk - Gudabenådad - ? Fasta: Usel</v>
      </c>
      <c r="H319" s="12" t="str">
        <f>IF(COUNTA('Ö20-listan'!A316)&gt;0,VLOOKUP(A319,'Lookup and tables'!$A$2:$D$7,4,FALSE),"")</f>
        <v>[b]Anfallare[/b][br][i]Ålder Efternamn [SpelarID] Målgörare - Framspel - Ytter [Specialitet] Fasta[/i][br]</v>
      </c>
    </row>
    <row r="320" spans="1:8">
      <c r="A320" s="48" t="str">
        <f>IF(COUNTA('Ö20-listan'!A317)&gt;0,'Ö20-listan'!A317,"")</f>
        <v>Anfallare</v>
      </c>
      <c r="B320" s="48" t="str">
        <f>IF(COUNTA('Ö20-listan'!AD317)&gt;0,'Ö20-listan'!AD317,"")</f>
        <v>Anfallare (Normala)</v>
      </c>
      <c r="C320" s="48" t="str">
        <f>IF(COUNTA('Ö20-listan'!Z317)&gt;0,'Ö20-listan'!Z317,"")</f>
        <v/>
      </c>
      <c r="D320" s="48" t="str">
        <f>IF(COUNTA('Ö20-listan'!AA317)&gt;0,'Ö20-listan'!AA317,"")</f>
        <v/>
      </c>
      <c r="E320" s="48">
        <f>IF(COUNTA('Ö20-listan'!F317)&gt;0,'Ö20-listan'!F317,"")</f>
        <v>23</v>
      </c>
      <c r="F320" s="62" t="str">
        <f>IF(COUNTA('Ö20-listan'!AT317)&gt;0,'Ö20-listan'!AT317,"")</f>
        <v>23 Mellind [playerid=235816360] Himmelsk - Gudabenådad - ? [NICKSKICKLIG]  Fasta: Usel</v>
      </c>
      <c r="H320" s="12" t="str">
        <f>IF(COUNTA('Ö20-listan'!A317)&gt;0,VLOOKUP(A320,'Lookup and tables'!$A$2:$D$7,4,FALSE),"")</f>
        <v>[b]Anfallare[/b][br][i]Ålder Efternamn [SpelarID] Målgörare - Framspel - Ytter [Specialitet] Fasta[/i][br]</v>
      </c>
    </row>
    <row r="321" spans="1:8">
      <c r="A321" s="48" t="str">
        <f>IF(COUNTA('Ö20-listan'!A318)&gt;0,'Ö20-listan'!A318,"")</f>
        <v>Anfallare</v>
      </c>
      <c r="B321" s="48" t="str">
        <f>IF(COUNTA('Ö20-listan'!AD318)&gt;0,'Ö20-listan'!AD318,"")</f>
        <v>Anfallare (Normala)</v>
      </c>
      <c r="C321" s="48" t="str">
        <f>IF(COUNTA('Ö20-listan'!Z318)&gt;0,'Ö20-listan'!Z318,"")</f>
        <v/>
      </c>
      <c r="D321" s="48" t="str">
        <f>IF(COUNTA('Ö20-listan'!AA318)&gt;0,'Ö20-listan'!AA318,"")</f>
        <v/>
      </c>
      <c r="E321" s="48">
        <f>IF(COUNTA('Ö20-listan'!F318)&gt;0,'Ö20-listan'!F318,"")</f>
        <v>25</v>
      </c>
      <c r="F321" s="62" t="str">
        <f>IF(COUNTA('Ö20-listan'!AT318)&gt;0,'Ö20-listan'!AT318,"")</f>
        <v>25 Sunesson [playerid=206991062] Himmelsk - Legendarisk - ? Fasta: Enastående</v>
      </c>
      <c r="H321" s="12" t="str">
        <f>IF(COUNTA('Ö20-listan'!A318)&gt;0,VLOOKUP(A321,'Lookup and tables'!$A$2:$D$7,4,FALSE),"")</f>
        <v>[b]Anfallare[/b][br][i]Ålder Efternamn [SpelarID] Målgörare - Framspel - Ytter [Specialitet] Fasta[/i][br]</v>
      </c>
    </row>
    <row r="322" spans="1:8">
      <c r="A322" s="48" t="str">
        <f>IF(COUNTA('Ö20-listan'!A319)&gt;0,'Ö20-listan'!A319,"")</f>
        <v>Anfallare</v>
      </c>
      <c r="B322" s="48" t="str">
        <f>IF(COUNTA('Ö20-listan'!AD319)&gt;0,'Ö20-listan'!AD319,"")</f>
        <v>Anfallare (Normala)</v>
      </c>
      <c r="C322" s="48" t="str">
        <f>IF(COUNTA('Ö20-listan'!Z319)&gt;0,'Ö20-listan'!Z319,"")</f>
        <v/>
      </c>
      <c r="D322" s="48" t="str">
        <f>IF(COUNTA('Ö20-listan'!AA319)&gt;0,'Ö20-listan'!AA319,"")</f>
        <v/>
      </c>
      <c r="E322" s="48">
        <f>IF(COUNTA('Ö20-listan'!F319)&gt;0,'Ö20-listan'!F319,"")</f>
        <v>26</v>
      </c>
      <c r="F322" s="62" t="str">
        <f>IF(COUNTA('Ö20-listan'!AT319)&gt;0,'Ö20-listan'!AT319,"")</f>
        <v>26 Håkansson [playerid=190459348] Himmelsk - Legendarisk - ? [SNABB]  Fasta: Hyfsad</v>
      </c>
      <c r="H322" s="12" t="str">
        <f>IF(COUNTA('Ö20-listan'!A319)&gt;0,VLOOKUP(A322,'Lookup and tables'!$A$2:$D$7,4,FALSE),"")</f>
        <v>[b]Anfallare[/b][br][i]Ålder Efternamn [SpelarID] Målgörare - Framspel - Ytter [Specialitet] Fasta[/i][br]</v>
      </c>
    </row>
    <row r="323" spans="1:8">
      <c r="A323" s="48" t="str">
        <f>IF(COUNTA('Ö20-listan'!A320)&gt;0,'Ö20-listan'!A320,"")</f>
        <v>Anfallare</v>
      </c>
      <c r="B323" s="48" t="str">
        <f>IF(COUNTA('Ö20-listan'!AD320)&gt;0,'Ö20-listan'!AD320,"")</f>
        <v>Anfallare (Normala)</v>
      </c>
      <c r="C323" s="48" t="str">
        <f>IF(COUNTA('Ö20-listan'!Z320)&gt;0,'Ö20-listan'!Z320,"")</f>
        <v>Extra koll</v>
      </c>
      <c r="D323" s="48" t="str">
        <f>IF(COUNTA('Ö20-listan'!AA320)&gt;0,'Ö20-listan'!AA320,"")</f>
        <v/>
      </c>
      <c r="E323" s="48">
        <f>IF(COUNTA('Ö20-listan'!F320)&gt;0,'Ö20-listan'!F320,"")</f>
        <v>24</v>
      </c>
      <c r="F323" s="62" t="str">
        <f>IF(COUNTA('Ö20-listan'!AT320)&gt;0,'Ö20-listan'!AT320,"")</f>
        <v>[b]24 Gyllenborn [playerid=221947379] Himmelsk - Unik - ? [SNABB]  Fasta: Hyfsad[/b]</v>
      </c>
      <c r="H323" s="12" t="str">
        <f>IF(COUNTA('Ö20-listan'!A320)&gt;0,VLOOKUP(A323,'Lookup and tables'!$A$2:$D$7,4,FALSE),"")</f>
        <v>[b]Anfallare[/b][br][i]Ålder Efternamn [SpelarID] Målgörare - Framspel - Ytter [Specialitet] Fasta[/i][br]</v>
      </c>
    </row>
    <row r="324" spans="1:8">
      <c r="A324" s="48" t="str">
        <f>IF(COUNTA('Ö20-listan'!A321)&gt;0,'Ö20-listan'!A321,"")</f>
        <v>Anfallare</v>
      </c>
      <c r="B324" s="48" t="str">
        <f>IF(COUNTA('Ö20-listan'!AD321)&gt;0,'Ö20-listan'!AD321,"")</f>
        <v>Anfallare (Normala)</v>
      </c>
      <c r="C324" s="48" t="str">
        <f>IF(COUNTA('Ö20-listan'!Z321)&gt;0,'Ö20-listan'!Z321,"")</f>
        <v/>
      </c>
      <c r="D324" s="48" t="str">
        <f>IF(COUNTA('Ö20-listan'!AA321)&gt;0,'Ö20-listan'!AA321,"")</f>
        <v/>
      </c>
      <c r="E324" s="48">
        <f>IF(COUNTA('Ö20-listan'!F321)&gt;0,'Ö20-listan'!F321,"")</f>
        <v>26</v>
      </c>
      <c r="F324" s="62" t="str">
        <f>IF(COUNTA('Ö20-listan'!AT321)&gt;0,'Ö20-listan'!AT321,"")</f>
        <v>26 Hägglius [playerid=195769415] Himmelsk - Fenomenal - ? [TEKNISK]  Fasta: Ypperlig</v>
      </c>
      <c r="H324" s="12" t="str">
        <f>IF(COUNTA('Ö20-listan'!A321)&gt;0,VLOOKUP(A324,'Lookup and tables'!$A$2:$D$7,4,FALSE),"")</f>
        <v>[b]Anfallare[/b][br][i]Ålder Efternamn [SpelarID] Målgörare - Framspel - Ytter [Specialitet] Fasta[/i][br]</v>
      </c>
    </row>
    <row r="325" spans="1:8">
      <c r="A325" s="48" t="str">
        <f>IF(COUNTA('Ö20-listan'!A322)&gt;0,'Ö20-listan'!A322,"")</f>
        <v>Anfallare</v>
      </c>
      <c r="B325" s="48" t="str">
        <f>IF(COUNTA('Ö20-listan'!AD322)&gt;0,'Ö20-listan'!AD322,"")</f>
        <v>Anfallare (Normala)</v>
      </c>
      <c r="C325" s="48" t="str">
        <f>IF(COUNTA('Ö20-listan'!Z322)&gt;0,'Ö20-listan'!Z322,"")</f>
        <v/>
      </c>
      <c r="D325" s="48" t="str">
        <f>IF(COUNTA('Ö20-listan'!AA322)&gt;0,'Ö20-listan'!AA322,"")</f>
        <v/>
      </c>
      <c r="E325" s="48">
        <f>IF(COUNTA('Ö20-listan'!F322)&gt;0,'Ö20-listan'!F322,"")</f>
        <v>23</v>
      </c>
      <c r="F325" s="62" t="str">
        <f>IF(COUNTA('Ö20-listan'!AT322)&gt;0,'Ö20-listan'!AT322,"")</f>
        <v>23 Tillgård [playerid=229650727] Titanisk - Fenomenal - Bra [Oförutsägbar]  Fasta: Bra</v>
      </c>
      <c r="H325" s="12" t="str">
        <f>IF(COUNTA('Ö20-listan'!A322)&gt;0,VLOOKUP(A325,'Lookup and tables'!$A$2:$D$7,4,FALSE),"")</f>
        <v>[b]Anfallare[/b][br][i]Ålder Efternamn [SpelarID] Målgörare - Framspel - Ytter [Specialitet] Fasta[/i][br]</v>
      </c>
    </row>
    <row r="326" spans="1:8">
      <c r="A326" s="48" t="str">
        <f>IF(COUNTA('Ö20-listan'!A323)&gt;0,'Ö20-listan'!A323,"")</f>
        <v>Def Anfallare</v>
      </c>
      <c r="B326" s="48" t="str">
        <f>IF(COUNTA('Ö20-listan'!AD323)&gt;0,'Ö20-listan'!AD323,"")</f>
        <v>Anfallare (Defensiva)</v>
      </c>
      <c r="C326" s="48" t="str">
        <f>IF(COUNTA('Ö20-listan'!Z323)&gt;0,'Ö20-listan'!Z323,"")</f>
        <v/>
      </c>
      <c r="D326" s="48" t="str">
        <f>IF(COUNTA('Ö20-listan'!AA323)&gt;0,'Ö20-listan'!AA323,"")</f>
        <v/>
      </c>
      <c r="E326" s="48">
        <f>IF(COUNTA('Ö20-listan'!F323)&gt;0,'Ö20-listan'!F323,"")</f>
        <v>28</v>
      </c>
      <c r="F326" s="62" t="str">
        <f>IF(COUNTA('Ö20-listan'!AT323)&gt;0,'Ö20-listan'!AT323,"")</f>
        <v>28 Andreasson [playerid=174308493] Unik - Titanisk - Ypperlig - ? [Teknisk]  Fasta: Fenomenal</v>
      </c>
      <c r="H326" s="12" t="str">
        <f>IF(COUNTA('Ö20-listan'!A323)&gt;0,VLOOKUP(A326,'Lookup and tables'!$A$2:$D$7,4,FALSE),"")</f>
        <v>[b]Defensiva anfallare[/b][br][i]Ålder Efternamn [SpelarID] Framspel - SU - Målgörare - Ytter [Specialitet] Fasta[/i][br]</v>
      </c>
    </row>
    <row r="327" spans="1:8">
      <c r="A327" s="48" t="str">
        <f>IF(COUNTA('Ö20-listan'!A324)&gt;0,'Ö20-listan'!A324,"")</f>
        <v>Def Anfallare</v>
      </c>
      <c r="B327" s="48" t="str">
        <f>IF(COUNTA('Ö20-listan'!AD324)&gt;0,'Ö20-listan'!AD324,"")</f>
        <v>Anfallare (Defensiva)</v>
      </c>
      <c r="C327" s="48" t="str">
        <f>IF(COUNTA('Ö20-listan'!Z324)&gt;0,'Ö20-listan'!Z324,"")</f>
        <v/>
      </c>
      <c r="D327" s="48" t="str">
        <f>IF(COUNTA('Ö20-listan'!AA324)&gt;0,'Ö20-listan'!AA324,"")</f>
        <v/>
      </c>
      <c r="E327" s="48">
        <f>IF(COUNTA('Ö20-listan'!F324)&gt;0,'Ö20-listan'!F324,"")</f>
        <v>26</v>
      </c>
      <c r="F327" s="62" t="str">
        <f>IF(COUNTA('Ö20-listan'!AT324)&gt;0,'Ö20-listan'!AT324,"")</f>
        <v>26 Molborn [playerid=185833437] Unik - Titanisk - Fenomenal - ? [Teknisk]  Fasta: Övernaturlig</v>
      </c>
      <c r="H327" s="12" t="str">
        <f>IF(COUNTA('Ö20-listan'!A324)&gt;0,VLOOKUP(A327,'Lookup and tables'!$A$2:$D$7,4,FALSE),"")</f>
        <v>[b]Defensiva anfallare[/b][br][i]Ålder Efternamn [SpelarID] Framspel - SU - Målgörare - Ytter [Specialitet] Fasta[/i][br]</v>
      </c>
    </row>
    <row r="328" spans="1:8">
      <c r="A328" s="48" t="str">
        <f>IF(COUNTA('Ö20-listan'!A325)&gt;0,'Ö20-listan'!A325,"")</f>
        <v/>
      </c>
      <c r="B328" s="48" t="str">
        <f>IF(COUNTA('Ö20-listan'!AD325)&gt;0,'Ö20-listan'!AD325,"")</f>
        <v>Anfallare (Defensiva)</v>
      </c>
      <c r="C328" s="48" t="str">
        <f>IF(COUNTA('Ö20-listan'!Z325)&gt;0,'Ö20-listan'!Z325,"")</f>
        <v>Extra koll</v>
      </c>
      <c r="D328" s="48" t="str">
        <f>IF(COUNTA('Ö20-listan'!AA325)&gt;0,'Ö20-listan'!AA325,"")</f>
        <v/>
      </c>
      <c r="E328" s="48">
        <f>IF(COUNTA('Ö20-listan'!F325)&gt;0,'Ö20-listan'!F325,"")</f>
        <v>32</v>
      </c>
      <c r="F328" s="62" t="str">
        <f>IF(COUNTA('Ö20-listan'!AT325)&gt;0,'Ö20-listan'!AT325,"")</f>
        <v>[b]32 Sörensson [playerid=70818463]  [Teknisk] [/b]</v>
      </c>
      <c r="H328" s="12" t="str">
        <f>IF(COUNTA('Ö20-listan'!A325)&gt;0,VLOOKUP(A328,'Lookup and tables'!$A$2:$D$7,4,FALSE),"")</f>
        <v/>
      </c>
    </row>
    <row r="329" spans="1:8">
      <c r="A329" s="48" t="str">
        <f>IF(COUNTA('Ö20-listan'!A326)&gt;0,'Ö20-listan'!A326,"")</f>
        <v>Def Anfallare</v>
      </c>
      <c r="B329" s="48" t="str">
        <f>IF(COUNTA('Ö20-listan'!AD326)&gt;0,'Ö20-listan'!AD326,"")</f>
        <v>Anfallare (Defensiva)</v>
      </c>
      <c r="C329" s="48" t="str">
        <f>IF(COUNTA('Ö20-listan'!Z326)&gt;0,'Ö20-listan'!Z326,"")</f>
        <v/>
      </c>
      <c r="D329" s="48" t="str">
        <f>IF(COUNTA('Ö20-listan'!AA326)&gt;0,'Ö20-listan'!AA326,"")</f>
        <v/>
      </c>
      <c r="E329" s="48">
        <f>IF(COUNTA('Ö20-listan'!F326)&gt;0,'Ö20-listan'!F326,"")</f>
        <v>32</v>
      </c>
      <c r="F329" s="62" t="str">
        <f>IF(COUNTA('Ö20-listan'!AT326)&gt;0,'Ö20-listan'!AT326,"")</f>
        <v>32 Olsson [playerid=114765056] Titanisk - Himmelsk - Ypperlig - Enastående [Teknisk]  Fasta: Oförglömlig</v>
      </c>
      <c r="H329" s="12" t="str">
        <f>IF(COUNTA('Ö20-listan'!A326)&gt;0,VLOOKUP(A329,'Lookup and tables'!$A$2:$D$7,4,FALSE),"")</f>
        <v>[b]Defensiva anfallare[/b][br][i]Ålder Efternamn [SpelarID] Framspel - SU - Målgörare - Ytter [Specialitet] Fasta[/i][br]</v>
      </c>
    </row>
    <row r="330" spans="1:8">
      <c r="A330" s="48" t="str">
        <f>IF(COUNTA('Ö20-listan'!A327)&gt;0,'Ö20-listan'!A327,"")</f>
        <v>Def Anfallare</v>
      </c>
      <c r="B330" s="48" t="str">
        <f>IF(COUNTA('Ö20-listan'!AD327)&gt;0,'Ö20-listan'!AD327,"")</f>
        <v>Anfallare (Defensiva)</v>
      </c>
      <c r="C330" s="48" t="str">
        <f>IF(COUNTA('Ö20-listan'!Z327)&gt;0,'Ö20-listan'!Z327,"")</f>
        <v>Extra koll</v>
      </c>
      <c r="D330" s="48" t="str">
        <f>IF(COUNTA('Ö20-listan'!AA327)&gt;0,'Ö20-listan'!AA327,"")</f>
        <v/>
      </c>
      <c r="E330" s="48">
        <f>IF(COUNTA('Ö20-listan'!F327)&gt;0,'Ö20-listan'!F327,"")</f>
        <v>26</v>
      </c>
      <c r="F330" s="62" t="str">
        <f>IF(COUNTA('Ö20-listan'!AT327)&gt;0,'Ö20-listan'!AT327,"")</f>
        <v>[b]26 Kullenhall [playerid=194713426] Himmelsk - Oförglömlig - Fenomenal - Hyfsad [Teknisk]  Fasta: Katastrofal[/b]</v>
      </c>
      <c r="H330" s="12" t="str">
        <f>IF(COUNTA('Ö20-listan'!A327)&gt;0,VLOOKUP(A330,'Lookup and tables'!$A$2:$D$7,4,FALSE),"")</f>
        <v>[b]Defensiva anfallare[/b][br][i]Ålder Efternamn [SpelarID] Framspel - SU - Målgörare - Ytter [Specialitet] Fasta[/i][br]</v>
      </c>
    </row>
    <row r="331" spans="1:8">
      <c r="A331" s="48" t="str">
        <f>IF(COUNTA('Ö20-listan'!A328)&gt;0,'Ö20-listan'!A328,"")</f>
        <v>Def Anfallare</v>
      </c>
      <c r="B331" s="48" t="str">
        <f>IF(COUNTA('Ö20-listan'!AD328)&gt;0,'Ö20-listan'!AD328,"")</f>
        <v>Anfallare (Defensiva)</v>
      </c>
      <c r="C331" s="48" t="str">
        <f>IF(COUNTA('Ö20-listan'!Z328)&gt;0,'Ö20-listan'!Z328,"")</f>
        <v/>
      </c>
      <c r="D331" s="48" t="str">
        <f>IF(COUNTA('Ö20-listan'!AA328)&gt;0,'Ö20-listan'!AA328,"")</f>
        <v/>
      </c>
      <c r="E331" s="48">
        <f>IF(COUNTA('Ö20-listan'!F328)&gt;0,'Ö20-listan'!F328,"")</f>
        <v>27</v>
      </c>
      <c r="F331" s="62" t="str">
        <f>IF(COUNTA('Ö20-listan'!AT328)&gt;0,'Ö20-listan'!AT328,"")</f>
        <v>27 Sottocornola [playerid=181373285] Övernaturlig - Himmelsk - Enastående - Usel [Teknisk]  Fasta: Fenomenal</v>
      </c>
      <c r="H331" s="12" t="str">
        <f>IF(COUNTA('Ö20-listan'!A328)&gt;0,VLOOKUP(A331,'Lookup and tables'!$A$2:$D$7,4,FALSE),"")</f>
        <v>[b]Defensiva anfallare[/b][br][i]Ålder Efternamn [SpelarID] Framspel - SU - Målgörare - Ytter [Specialitet] Fasta[/i][br]</v>
      </c>
    </row>
    <row r="332" spans="1:8">
      <c r="A332" s="48" t="str">
        <f>IF(COUNTA('Ö20-listan'!A329)&gt;0,'Ö20-listan'!A329,"")</f>
        <v>Def Anfallare</v>
      </c>
      <c r="B332" s="48" t="str">
        <f>IF(COUNTA('Ö20-listan'!AD329)&gt;0,'Ö20-listan'!AD329,"")</f>
        <v>Anfallare (Defensiva)</v>
      </c>
      <c r="C332" s="48" t="str">
        <f>IF(COUNTA('Ö20-listan'!Z329)&gt;0,'Ö20-listan'!Z329,"")</f>
        <v/>
      </c>
      <c r="D332" s="48" t="str">
        <f>IF(COUNTA('Ö20-listan'!AA329)&gt;0,'Ö20-listan'!AA329,"")</f>
        <v/>
      </c>
      <c r="E332" s="48">
        <f>IF(COUNTA('Ö20-listan'!F329)&gt;0,'Ö20-listan'!F329,"")</f>
        <v>26</v>
      </c>
      <c r="F332" s="62" t="str">
        <f>IF(COUNTA('Ö20-listan'!AT329)&gt;0,'Ö20-listan'!AT329,"")</f>
        <v>26 Brandbeck [playerid=195474627] Oförglömlig - Himmelsk - Ypperlig - Bra [Teknisk]  Fasta: Enastående</v>
      </c>
      <c r="H332" s="12" t="str">
        <f>IF(COUNTA('Ö20-listan'!A329)&gt;0,VLOOKUP(A332,'Lookup and tables'!$A$2:$D$7,4,FALSE),"")</f>
        <v>[b]Defensiva anfallare[/b][br][i]Ålder Efternamn [SpelarID] Framspel - SU - Målgörare - Ytter [Specialitet] Fasta[/i][br]</v>
      </c>
    </row>
    <row r="333" spans="1:8">
      <c r="A333" s="48" t="str">
        <f>IF(COUNTA('Ö20-listan'!A330)&gt;0,'Ö20-listan'!A330,"")</f>
        <v>Def Anfallare</v>
      </c>
      <c r="B333" s="48" t="str">
        <f>IF(COUNTA('Ö20-listan'!AD330)&gt;0,'Ö20-listan'!AD330,"")</f>
        <v>Anfallare (Defensiva)</v>
      </c>
      <c r="C333" s="48" t="str">
        <f>IF(COUNTA('Ö20-listan'!Z330)&gt;0,'Ö20-listan'!Z330,"")</f>
        <v/>
      </c>
      <c r="D333" s="48" t="str">
        <f>IF(COUNTA('Ö20-listan'!AA330)&gt;0,'Ö20-listan'!AA330,"")</f>
        <v/>
      </c>
      <c r="E333" s="48">
        <f>IF(COUNTA('Ö20-listan'!F330)&gt;0,'Ö20-listan'!F330,"")</f>
        <v>26</v>
      </c>
      <c r="F333" s="62" t="str">
        <f>IF(COUNTA('Ö20-listan'!AT330)&gt;0,'Ö20-listan'!AT330,"")</f>
        <v>26 Sahlmar [playerid=190599829] Övernaturlig - Oförglömlig - Bra - Hyfsad [Teknisk]  Fasta: Himmelsk</v>
      </c>
      <c r="H333" s="12" t="str">
        <f>IF(COUNTA('Ö20-listan'!A330)&gt;0,VLOOKUP(A333,'Lookup and tables'!$A$2:$D$7,4,FALSE),"")</f>
        <v>[b]Defensiva anfallare[/b][br][i]Ålder Efternamn [SpelarID] Framspel - SU - Målgörare - Ytter [Specialitet] Fasta[/i][br]</v>
      </c>
    </row>
    <row r="334" spans="1:8">
      <c r="A334" s="48" t="str">
        <f>IF(COUNTA('Ö20-listan'!A331)&gt;0,'Ö20-listan'!A331,"")</f>
        <v/>
      </c>
      <c r="B334" s="48" t="str">
        <f>IF(COUNTA('Ö20-listan'!AD331)&gt;0,'Ö20-listan'!AD331,"")</f>
        <v>Anfallare (Defensiva)</v>
      </c>
      <c r="C334" s="48" t="str">
        <f>IF(COUNTA('Ö20-listan'!Z331)&gt;0,'Ö20-listan'!Z331,"")</f>
        <v/>
      </c>
      <c r="D334" s="48" t="str">
        <f>IF(COUNTA('Ö20-listan'!AA331)&gt;0,'Ö20-listan'!AA331,"")</f>
        <v/>
      </c>
      <c r="E334" s="48">
        <f>IF(COUNTA('Ö20-listan'!F331)&gt;0,'Ö20-listan'!F331,"")</f>
        <v>32</v>
      </c>
      <c r="F334" s="62" t="str">
        <f>IF(COUNTA('Ö20-listan'!AT331)&gt;0,'Ö20-listan'!AT331,"")</f>
        <v xml:space="preserve">32 Grundander [playerid=77577102]  [Teknisk] </v>
      </c>
      <c r="H334" s="12" t="str">
        <f>IF(COUNTA('Ö20-listan'!A331)&gt;0,VLOOKUP(A334,'Lookup and tables'!$A$2:$D$7,4,FALSE),"")</f>
        <v/>
      </c>
    </row>
    <row r="335" spans="1:8">
      <c r="A335" s="48" t="str">
        <f>IF(COUNTA('Ö20-listan'!A332)&gt;0,'Ö20-listan'!A332,"")</f>
        <v>Def Anfallare</v>
      </c>
      <c r="B335" s="48" t="str">
        <f>IF(COUNTA('Ö20-listan'!AD332)&gt;0,'Ö20-listan'!AD332,"")</f>
        <v>Anfallare (Defensiva)</v>
      </c>
      <c r="C335" s="48" t="str">
        <f>IF(COUNTA('Ö20-listan'!Z332)&gt;0,'Ö20-listan'!Z332,"")</f>
        <v/>
      </c>
      <c r="D335" s="48" t="str">
        <f>IF(COUNTA('Ö20-listan'!AA332)&gt;0,'Ö20-listan'!AA332,"")</f>
        <v/>
      </c>
      <c r="E335" s="48">
        <f>IF(COUNTA('Ö20-listan'!F332)&gt;0,'Ö20-listan'!F332,"")</f>
        <v>29</v>
      </c>
      <c r="F335" s="62" t="str">
        <f>IF(COUNTA('Ö20-listan'!AT332)&gt;0,'Ö20-listan'!AT332,"")</f>
        <v>29 Robinsson [playerid=145837426] Titanisk - Gudabenådad - Ypperlig - Gudabenådad [Teknisk]  Fasta: Fenomenal</v>
      </c>
      <c r="H335" s="12" t="str">
        <f>IF(COUNTA('Ö20-listan'!A332)&gt;0,VLOOKUP(A335,'Lookup and tables'!$A$2:$D$7,4,FALSE),"")</f>
        <v>[b]Defensiva anfallare[/b][br][i]Ålder Efternamn [SpelarID] Framspel - SU - Målgörare - Ytter [Specialitet] Fasta[/i][br]</v>
      </c>
    </row>
    <row r="336" spans="1:8">
      <c r="A336" s="48" t="str">
        <f>IF(COUNTA('Ö20-listan'!A333)&gt;0,'Ö20-listan'!A333,"")</f>
        <v>Def Anfallare</v>
      </c>
      <c r="B336" s="48" t="str">
        <f>IF(COUNTA('Ö20-listan'!AD333)&gt;0,'Ö20-listan'!AD333,"")</f>
        <v>Anfallare (Defensiva)</v>
      </c>
      <c r="C336" s="48" t="str">
        <f>IF(COUNTA('Ö20-listan'!Z333)&gt;0,'Ö20-listan'!Z333,"")</f>
        <v>Extra koll</v>
      </c>
      <c r="D336" s="48" t="str">
        <f>IF(COUNTA('Ö20-listan'!AA333)&gt;0,'Ö20-listan'!AA333,"")</f>
        <v/>
      </c>
      <c r="E336" s="48">
        <f>IF(COUNTA('Ö20-listan'!F333)&gt;0,'Ö20-listan'!F333,"")</f>
        <v>26</v>
      </c>
      <c r="F336" s="62" t="str">
        <f>IF(COUNTA('Ö20-listan'!AT333)&gt;0,'Ö20-listan'!AT333,"")</f>
        <v>[b]26 Hansson [playerid=184853403] Utomjordisk - Gudabenådad - Enastående - Dålig [Teknisk]  Fasta: Ypperlig[/b]</v>
      </c>
      <c r="H336" s="12" t="str">
        <f>IF(COUNTA('Ö20-listan'!A333)&gt;0,VLOOKUP(A336,'Lookup and tables'!$A$2:$D$7,4,FALSE),"")</f>
        <v>[b]Defensiva anfallare[/b][br][i]Ålder Efternamn [SpelarID] Framspel - SU - Målgörare - Ytter [Specialitet] Fasta[/i][br]</v>
      </c>
    </row>
    <row r="337" spans="1:8">
      <c r="A337" s="48" t="str">
        <f>IF(COUNTA('Ö20-listan'!A334)&gt;0,'Ö20-listan'!A334,"")</f>
        <v>Def Anfallare</v>
      </c>
      <c r="B337" s="48" t="str">
        <f>IF(COUNTA('Ö20-listan'!AD334)&gt;0,'Ö20-listan'!AD334,"")</f>
        <v>Anfallare (Defensiva)</v>
      </c>
      <c r="C337" s="48" t="str">
        <f>IF(COUNTA('Ö20-listan'!Z334)&gt;0,'Ö20-listan'!Z334,"")</f>
        <v/>
      </c>
      <c r="D337" s="48" t="str">
        <f>IF(COUNTA('Ö20-listan'!AA334)&gt;0,'Ö20-listan'!AA334,"")</f>
        <v/>
      </c>
      <c r="E337" s="48">
        <f>IF(COUNTA('Ö20-listan'!F334)&gt;0,'Ö20-listan'!F334,"")</f>
        <v>29</v>
      </c>
      <c r="F337" s="62" t="str">
        <f>IF(COUNTA('Ö20-listan'!AT334)&gt;0,'Ö20-listan'!AT334,"")</f>
        <v>29 Vinterwald [playerid=144032005] Fenomenal - Gudabenådad - Titanisk - ? Fasta: Usel</v>
      </c>
      <c r="H337" s="12" t="str">
        <f>IF(COUNTA('Ö20-listan'!A334)&gt;0,VLOOKUP(A337,'Lookup and tables'!$A$2:$D$7,4,FALSE),"")</f>
        <v>[b]Defensiva anfallare[/b][br][i]Ålder Efternamn [SpelarID] Framspel - SU - Målgörare - Ytter [Specialitet] Fasta[/i][br]</v>
      </c>
    </row>
    <row r="338" spans="1:8">
      <c r="A338" s="48" t="str">
        <f>IF(COUNTA('Ö20-listan'!A335)&gt;0,'Ö20-listan'!A335,"")</f>
        <v>Def Anfallare</v>
      </c>
      <c r="B338" s="48" t="str">
        <f>IF(COUNTA('Ö20-listan'!AD335)&gt;0,'Ö20-listan'!AD335,"")</f>
        <v>Anfallare (Defensiva)</v>
      </c>
      <c r="C338" s="48" t="str">
        <f>IF(COUNTA('Ö20-listan'!Z335)&gt;0,'Ö20-listan'!Z335,"")</f>
        <v>Extra koll</v>
      </c>
      <c r="D338" s="48" t="str">
        <f>IF(COUNTA('Ö20-listan'!AA335)&gt;0,'Ö20-listan'!AA335,"")</f>
        <v/>
      </c>
      <c r="E338" s="48">
        <f>IF(COUNTA('Ö20-listan'!F335)&gt;0,'Ö20-listan'!F335,"")</f>
        <v>30</v>
      </c>
      <c r="F338" s="62" t="str">
        <f>IF(COUNTA('Ö20-listan'!AT335)&gt;0,'Ö20-listan'!AT335,"")</f>
        <v>[b]30 Hökborg [playerid=131050374] Utomjordisk - Legendarisk - Övernaturlig - Dålig [Teknisk]  Fasta: Himmelsk[/b]</v>
      </c>
      <c r="H338" s="12" t="str">
        <f>IF(COUNTA('Ö20-listan'!A335)&gt;0,VLOOKUP(A338,'Lookup and tables'!$A$2:$D$7,4,FALSE),"")</f>
        <v>[b]Defensiva anfallare[/b][br][i]Ålder Efternamn [SpelarID] Framspel - SU - Målgörare - Ytter [Specialitet] Fasta[/i][br]</v>
      </c>
    </row>
    <row r="339" spans="1:8">
      <c r="A339" s="48" t="str">
        <f>IF(COUNTA('Ö20-listan'!A336)&gt;0,'Ö20-listan'!A336,"")</f>
        <v>Def Anfallare</v>
      </c>
      <c r="B339" s="48" t="str">
        <f>IF(COUNTA('Ö20-listan'!AD336)&gt;0,'Ö20-listan'!AD336,"")</f>
        <v>Anfallare (Defensiva)</v>
      </c>
      <c r="C339" s="48" t="str">
        <f>IF(COUNTA('Ö20-listan'!Z336)&gt;0,'Ö20-listan'!Z336,"")</f>
        <v/>
      </c>
      <c r="D339" s="48" t="str">
        <f>IF(COUNTA('Ö20-listan'!AA336)&gt;0,'Ö20-listan'!AA336,"")</f>
        <v/>
      </c>
      <c r="E339" s="48">
        <f>IF(COUNTA('Ö20-listan'!F336)&gt;0,'Ö20-listan'!F336,"")</f>
        <v>30</v>
      </c>
      <c r="F339" s="62" t="str">
        <f>IF(COUNTA('Ö20-listan'!AT336)&gt;0,'Ö20-listan'!AT336,"")</f>
        <v>30 Gustavsson [playerid=147296124] Himmelsk - Unik - Legendarisk - ? [Teknisk]  Fasta: Dålig</v>
      </c>
      <c r="H339" s="12" t="str">
        <f>IF(COUNTA('Ö20-listan'!A336)&gt;0,VLOOKUP(A339,'Lookup and tables'!$A$2:$D$7,4,FALSE),"")</f>
        <v>[b]Defensiva anfallare[/b][br][i]Ålder Efternamn [SpelarID] Framspel - SU - Målgörare - Ytter [Specialitet] Fasta[/i][br]</v>
      </c>
    </row>
    <row r="340" spans="1:8">
      <c r="A340" s="48" t="str">
        <f>IF(COUNTA('Ö20-listan'!A337)&gt;0,'Ö20-listan'!A337,"")</f>
        <v>Def Anfallare</v>
      </c>
      <c r="B340" s="48" t="str">
        <f>IF(COUNTA('Ö20-listan'!AD337)&gt;0,'Ö20-listan'!AD337,"")</f>
        <v>Anfallare (Defensiva)</v>
      </c>
      <c r="C340" s="48" t="str">
        <f>IF(COUNTA('Ö20-listan'!Z337)&gt;0,'Ö20-listan'!Z337,"")</f>
        <v>Extra koll</v>
      </c>
      <c r="D340" s="48" t="str">
        <f>IF(COUNTA('Ö20-listan'!AA337)&gt;0,'Ö20-listan'!AA337,"")</f>
        <v/>
      </c>
      <c r="E340" s="48">
        <f>IF(COUNTA('Ö20-listan'!F337)&gt;0,'Ö20-listan'!F337,"")</f>
        <v>27</v>
      </c>
      <c r="F340" s="62" t="str">
        <f>IF(COUNTA('Ö20-listan'!AT337)&gt;0,'Ö20-listan'!AT337,"")</f>
        <v>[b]27 Pettersson [playerid=178015216] Oförglömlig - Legendarisk - Legendarisk - Bra [Teknisk]  Fasta: Hyfsad[/b]</v>
      </c>
      <c r="H340" s="12" t="str">
        <f>IF(COUNTA('Ö20-listan'!A337)&gt;0,VLOOKUP(A340,'Lookup and tables'!$A$2:$D$7,4,FALSE),"")</f>
        <v>[b]Defensiva anfallare[/b][br][i]Ålder Efternamn [SpelarID] Framspel - SU - Målgörare - Ytter [Specialitet] Fasta[/i][br]</v>
      </c>
    </row>
    <row r="341" spans="1:8">
      <c r="A341" s="48" t="str">
        <f>IF(COUNTA('Ö20-listan'!A338)&gt;0,'Ö20-listan'!A338,"")</f>
        <v>Def Anfallare</v>
      </c>
      <c r="B341" s="48" t="str">
        <f>IF(COUNTA('Ö20-listan'!AD338)&gt;0,'Ö20-listan'!AD338,"")</f>
        <v>Anfallare (Defensiva)</v>
      </c>
      <c r="C341" s="48" t="str">
        <f>IF(COUNTA('Ö20-listan'!Z338)&gt;0,'Ö20-listan'!Z338,"")</f>
        <v/>
      </c>
      <c r="D341" s="48" t="str">
        <f>IF(COUNTA('Ö20-listan'!AA338)&gt;0,'Ö20-listan'!AA338,"")</f>
        <v/>
      </c>
      <c r="E341" s="48">
        <f>IF(COUNTA('Ö20-listan'!F338)&gt;0,'Ö20-listan'!F338,"")</f>
        <v>26</v>
      </c>
      <c r="F341" s="62" t="str">
        <f>IF(COUNTA('Ö20-listan'!AT338)&gt;0,'Ö20-listan'!AT338,"")</f>
        <v>26 Stensson [playerid=196460344] Oförglömlig - Legendarisk - Enastående - Usel [Teknisk]  Fasta: Dålig</v>
      </c>
      <c r="H341" s="12" t="str">
        <f>IF(COUNTA('Ö20-listan'!A338)&gt;0,VLOOKUP(A341,'Lookup and tables'!$A$2:$D$7,4,FALSE),"")</f>
        <v>[b]Defensiva anfallare[/b][br][i]Ålder Efternamn [SpelarID] Framspel - SU - Målgörare - Ytter [Specialitet] Fasta[/i][br]</v>
      </c>
    </row>
    <row r="342" spans="1:8">
      <c r="A342" s="48" t="str">
        <f>IF(COUNTA('Ö20-listan'!A339)&gt;0,'Ö20-listan'!A339,"")</f>
        <v>Def Anfallare</v>
      </c>
      <c r="B342" s="48" t="str">
        <f>IF(COUNTA('Ö20-listan'!AD339)&gt;0,'Ö20-listan'!AD339,"")</f>
        <v>Anfallare (Defensiva)</v>
      </c>
      <c r="C342" s="48" t="str">
        <f>IF(COUNTA('Ö20-listan'!Z339)&gt;0,'Ö20-listan'!Z339,"")</f>
        <v/>
      </c>
      <c r="D342" s="48" t="str">
        <f>IF(COUNTA('Ö20-listan'!AA339)&gt;0,'Ö20-listan'!AA339,"")</f>
        <v/>
      </c>
      <c r="E342" s="48">
        <f>IF(COUNTA('Ö20-listan'!F339)&gt;0,'Ö20-listan'!F339,"")</f>
        <v>28</v>
      </c>
      <c r="F342" s="62" t="str">
        <f>IF(COUNTA('Ö20-listan'!AT339)&gt;0,'Ö20-listan'!AT339,"")</f>
        <v>28 Norlius [playerid=173913482] Himmelsk - Legendarisk - Unik - Bra [Teknisk]  Fasta: Fenomenal</v>
      </c>
      <c r="H342" s="12" t="str">
        <f>IF(COUNTA('Ö20-listan'!A339)&gt;0,VLOOKUP(A342,'Lookup and tables'!$A$2:$D$7,4,FALSE),"")</f>
        <v>[b]Defensiva anfallare[/b][br][i]Ålder Efternamn [SpelarID] Framspel - SU - Målgörare - Ytter [Specialitet] Fasta[/i][br]</v>
      </c>
    </row>
    <row r="343" spans="1:8">
      <c r="A343" s="48" t="str">
        <f>IF(COUNTA('Ö20-listan'!A340)&gt;0,'Ö20-listan'!A340,"")</f>
        <v>Def Anfallare</v>
      </c>
      <c r="B343" s="48" t="str">
        <f>IF(COUNTA('Ö20-listan'!AD340)&gt;0,'Ö20-listan'!AD340,"")</f>
        <v>Anfallare (Defensiva)</v>
      </c>
      <c r="C343" s="48" t="str">
        <f>IF(COUNTA('Ö20-listan'!Z340)&gt;0,'Ö20-listan'!Z340,"")</f>
        <v/>
      </c>
      <c r="D343" s="48" t="str">
        <f>IF(COUNTA('Ö20-listan'!AA340)&gt;0,'Ö20-listan'!AA340,"")</f>
        <v/>
      </c>
      <c r="E343" s="48">
        <f>IF(COUNTA('Ö20-listan'!F340)&gt;0,'Ö20-listan'!F340,"")</f>
        <v>23</v>
      </c>
      <c r="F343" s="62" t="str">
        <f>IF(COUNTA('Ö20-listan'!AT340)&gt;0,'Ö20-listan'!AT340,"")</f>
        <v>23 Svensson [playerid=225074264] Oförglömlig - Unik - Unik - Hyfsad [Teknisk]  Fasta: Gudabenådad</v>
      </c>
      <c r="H343" s="12" t="str">
        <f>IF(COUNTA('Ö20-listan'!A340)&gt;0,VLOOKUP(A343,'Lookup and tables'!$A$2:$D$7,4,FALSE),"")</f>
        <v>[b]Defensiva anfallare[/b][br][i]Ålder Efternamn [SpelarID] Framspel - SU - Målgörare - Ytter [Specialitet] Fasta[/i][br]</v>
      </c>
    </row>
    <row r="344" spans="1:8">
      <c r="A344" s="48" t="str">
        <f>IF(COUNTA('Ö20-listan'!A341)&gt;0,'Ö20-listan'!A341,"")</f>
        <v>Def Anfallare</v>
      </c>
      <c r="B344" s="48" t="str">
        <f>IF(COUNTA('Ö20-listan'!AD341)&gt;0,'Ö20-listan'!AD341,"")</f>
        <v>Anfallare (Defensiva)</v>
      </c>
      <c r="C344" s="48" t="str">
        <f>IF(COUNTA('Ö20-listan'!Z341)&gt;0,'Ö20-listan'!Z341,"")</f>
        <v/>
      </c>
      <c r="D344" s="48" t="str">
        <f>IF(COUNTA('Ö20-listan'!AA341)&gt;0,'Ö20-listan'!AA341,"")</f>
        <v/>
      </c>
      <c r="E344" s="48">
        <f>IF(COUNTA('Ö20-listan'!F341)&gt;0,'Ö20-listan'!F341,"")</f>
        <v>29</v>
      </c>
      <c r="F344" s="62" t="str">
        <f>IF(COUNTA('Ö20-listan'!AT341)&gt;0,'Ö20-listan'!AT341,"")</f>
        <v>29 Fagerbratt [playerid=156553639] Titanisk - Fenomenal - Unik - Hyfsad [Teknisk]  Fasta: Legendarisk</v>
      </c>
      <c r="H344" s="12" t="str">
        <f>IF(COUNTA('Ö20-listan'!A341)&gt;0,VLOOKUP(A344,'Lookup and tables'!$A$2:$D$7,4,FALSE),"")</f>
        <v>[b]Defensiva anfallare[/b][br][i]Ålder Efternamn [SpelarID] Framspel - SU - Målgörare - Ytter [Specialitet] Fasta[/i][br]</v>
      </c>
    </row>
    <row r="345" spans="1:8">
      <c r="A345" s="48" t="str">
        <f>IF(COUNTA('Ö20-listan'!A342)&gt;0,'Ö20-listan'!A342,"")</f>
        <v>Def Anfallare</v>
      </c>
      <c r="B345" s="48" t="str">
        <f>IF(COUNTA('Ö20-listan'!AD342)&gt;0,'Ö20-listan'!AD342,"")</f>
        <v>Anfallare (Defensiva)</v>
      </c>
      <c r="C345" s="48" t="str">
        <f>IF(COUNTA('Ö20-listan'!Z342)&gt;0,'Ö20-listan'!Z342,"")</f>
        <v/>
      </c>
      <c r="D345" s="48" t="str">
        <f>IF(COUNTA('Ö20-listan'!AA342)&gt;0,'Ö20-listan'!AA342,"")</f>
        <v/>
      </c>
      <c r="E345" s="48">
        <f>IF(COUNTA('Ö20-listan'!F342)&gt;0,'Ö20-listan'!F342,"")</f>
        <v>30</v>
      </c>
      <c r="F345" s="62" t="str">
        <f>IF(COUNTA('Ö20-listan'!AT342)&gt;0,'Ö20-listan'!AT342,"")</f>
        <v>30 Persson [playerid=144361294] Himmelsk - Fenomenal - Övernaturlig - Bra [Teknisk]  Fasta: Enastående</v>
      </c>
      <c r="H345" s="12" t="str">
        <f>IF(COUNTA('Ö20-listan'!A342)&gt;0,VLOOKUP(A345,'Lookup and tables'!$A$2:$D$7,4,FALSE),"")</f>
        <v>[b]Defensiva anfallare[/b][br][i]Ålder Efternamn [SpelarID] Framspel - SU - Målgörare - Ytter [Specialitet] Fasta[/i][br]</v>
      </c>
    </row>
    <row r="346" spans="1:8">
      <c r="A346" s="48" t="str">
        <f>IF(COUNTA('Ö20-listan'!A343)&gt;0,'Ö20-listan'!A343,"")</f>
        <v>Def Anfallare</v>
      </c>
      <c r="B346" s="48" t="str">
        <f>IF(COUNTA('Ö20-listan'!AD343)&gt;0,'Ö20-listan'!AD343,"")</f>
        <v>Anfallare (Defensiva)</v>
      </c>
      <c r="C346" s="48" t="str">
        <f>IF(COUNTA('Ö20-listan'!Z343)&gt;0,'Ö20-listan'!Z343,"")</f>
        <v/>
      </c>
      <c r="D346" s="48" t="str">
        <f>IF(COUNTA('Ö20-listan'!AA343)&gt;0,'Ö20-listan'!AA343,"")</f>
        <v/>
      </c>
      <c r="E346" s="48">
        <f>IF(COUNTA('Ö20-listan'!F343)&gt;0,'Ö20-listan'!F343,"")</f>
        <v>24</v>
      </c>
      <c r="F346" s="62" t="str">
        <f>IF(COUNTA('Ö20-listan'!AT343)&gt;0,'Ö20-listan'!AT343,"")</f>
        <v>24 Dalby [playerid=222702510] Oförglömlig - Legendarisk - Unik - ? [Teknisk]  Fasta: Ypperlig</v>
      </c>
      <c r="H346" s="12" t="str">
        <f>IF(COUNTA('Ö20-listan'!A343)&gt;0,VLOOKUP(A346,'Lookup and tables'!$A$2:$D$7,4,FALSE),"")</f>
        <v>[b]Defensiva anfallare[/b][br][i]Ålder Efternamn [SpelarID] Framspel - SU - Målgörare - Ytter [Specialitet] Fasta[/i][br]</v>
      </c>
    </row>
    <row r="347" spans="1:8">
      <c r="A347" s="48" t="str">
        <f>IF(COUNTA('Ö20-listan'!A344)&gt;0,'Ö20-listan'!A344,"")</f>
        <v>Def Anfallare</v>
      </c>
      <c r="B347" s="48" t="str">
        <f>IF(COUNTA('Ö20-listan'!AD344)&gt;0,'Ö20-listan'!AD344,"")</f>
        <v>Anfallare (Defensiva)</v>
      </c>
      <c r="C347" s="48" t="str">
        <f>IF(COUNTA('Ö20-listan'!Z344)&gt;0,'Ö20-listan'!Z344,"")</f>
        <v/>
      </c>
      <c r="D347" s="48" t="str">
        <f>IF(COUNTA('Ö20-listan'!AA344)&gt;0,'Ö20-listan'!AA344,"")</f>
        <v/>
      </c>
      <c r="E347" s="48">
        <f>IF(COUNTA('Ö20-listan'!F344)&gt;0,'Ö20-listan'!F344,"")</f>
        <v>27</v>
      </c>
      <c r="F347" s="62" t="str">
        <f>IF(COUNTA('Ö20-listan'!AT344)&gt;0,'Ö20-listan'!AT344,"")</f>
        <v>27 Hjerthall [playerid=182758861] Titanisk - Legendarisk - Ypperlig - Hyfsad [Teknisk]  Fasta: Ypperlig</v>
      </c>
      <c r="H347" s="12" t="str">
        <f>IF(COUNTA('Ö20-listan'!A344)&gt;0,VLOOKUP(A347,'Lookup and tables'!$A$2:$D$7,4,FALSE),"")</f>
        <v>[b]Defensiva anfallare[/b][br][i]Ålder Efternamn [SpelarID] Framspel - SU - Målgörare - Ytter [Specialitet] Fasta[/i][br]</v>
      </c>
    </row>
    <row r="348" spans="1:8">
      <c r="A348" s="48" t="str">
        <f>IF(COUNTA('Ö20-listan'!A345)&gt;0,'Ö20-listan'!A345,"")</f>
        <v>Def Anfallare</v>
      </c>
      <c r="B348" s="48" t="str">
        <f>IF(COUNTA('Ö20-listan'!AD345)&gt;0,'Ö20-listan'!AD345,"")</f>
        <v>Anfallare (Defensiva)</v>
      </c>
      <c r="C348" s="48" t="str">
        <f>IF(COUNTA('Ö20-listan'!Z345)&gt;0,'Ö20-listan'!Z345,"")</f>
        <v/>
      </c>
      <c r="D348" s="48" t="str">
        <f>IF(COUNTA('Ö20-listan'!AA345)&gt;0,'Ö20-listan'!AA345,"")</f>
        <v/>
      </c>
      <c r="E348" s="48">
        <f>IF(COUNTA('Ö20-listan'!F345)&gt;0,'Ö20-listan'!F345,"")</f>
        <v>31</v>
      </c>
      <c r="F348" s="62" t="str">
        <f>IF(COUNTA('Ö20-listan'!AT345)&gt;0,'Ö20-listan'!AT345,"")</f>
        <v>31 Sundén [playerid=114106263] Himmelsk - Enastående - Himmelsk - Hyfsad [Teknisk]  Fasta: Dålig</v>
      </c>
      <c r="H348" s="12" t="str">
        <f>IF(COUNTA('Ö20-listan'!A345)&gt;0,VLOOKUP(A348,'Lookup and tables'!$A$2:$D$7,4,FALSE),"")</f>
        <v>[b]Defensiva anfallare[/b][br][i]Ålder Efternamn [SpelarID] Framspel - SU - Målgörare - Ytter [Specialitet] Fasta[/i][br]</v>
      </c>
    </row>
    <row r="349" spans="1:8">
      <c r="A349" s="48" t="str">
        <f>IF(COUNTA('Ö20-listan'!A346)&gt;0,'Ö20-listan'!A346,"")</f>
        <v>Def Anfallare</v>
      </c>
      <c r="B349" s="48" t="str">
        <f>IF(COUNTA('Ö20-listan'!AD346)&gt;0,'Ö20-listan'!AD346,"")</f>
        <v>Anfallare (Defensiva)</v>
      </c>
      <c r="C349" s="48" t="str">
        <f>IF(COUNTA('Ö20-listan'!Z346)&gt;0,'Ö20-listan'!Z346,"")</f>
        <v/>
      </c>
      <c r="D349" s="48" t="str">
        <f>IF(COUNTA('Ö20-listan'!AA346)&gt;0,'Ö20-listan'!AA346,"")</f>
        <v/>
      </c>
      <c r="E349" s="48">
        <f>IF(COUNTA('Ö20-listan'!F346)&gt;0,'Ö20-listan'!F346,"")</f>
        <v>30</v>
      </c>
      <c r="F349" s="62" t="str">
        <f>IF(COUNTA('Ö20-listan'!AT346)&gt;0,'Ö20-listan'!AT346,"")</f>
        <v>30 Forsell [playerid=135118013] Oförglömlig - Enastående - Himmelsk - ? [Teknisk]  Fasta: Övernaturlig</v>
      </c>
      <c r="H349" s="12" t="str">
        <f>IF(COUNTA('Ö20-listan'!A346)&gt;0,VLOOKUP(A349,'Lookup and tables'!$A$2:$D$7,4,FALSE),"")</f>
        <v>[b]Defensiva anfallare[/b][br][i]Ålder Efternamn [SpelarID] Framspel - SU - Målgörare - Ytter [Specialitet] Fasta[/i][br]</v>
      </c>
    </row>
    <row r="350" spans="1:8">
      <c r="A350" s="48" t="str">
        <f>IF(COUNTA('Ö20-listan'!A347)&gt;0,'Ö20-listan'!A347,"")</f>
        <v>Def Anfallare</v>
      </c>
      <c r="B350" s="48" t="str">
        <f>IF(COUNTA('Ö20-listan'!AD347)&gt;0,'Ö20-listan'!AD347,"")</f>
        <v>Anfallare (Defensiva)</v>
      </c>
      <c r="C350" s="48" t="str">
        <f>IF(COUNTA('Ö20-listan'!Z347)&gt;0,'Ö20-listan'!Z347,"")</f>
        <v/>
      </c>
      <c r="D350" s="48" t="str">
        <f>IF(COUNTA('Ö20-listan'!AA347)&gt;0,'Ö20-listan'!AA347,"")</f>
        <v/>
      </c>
      <c r="E350" s="48">
        <f>IF(COUNTA('Ö20-listan'!F347)&gt;0,'Ö20-listan'!F347,"")</f>
        <v>22</v>
      </c>
      <c r="F350" s="62" t="str">
        <f>IF(COUNTA('Ö20-listan'!AT347)&gt;0,'Ö20-listan'!AT347,"")</f>
        <v>22 Höglius [playerid=246304403] Oförglömlig - Enastående - Unik - Bra [Teknisk]  Fasta: Legendarisk</v>
      </c>
      <c r="H350" s="12" t="str">
        <f>IF(COUNTA('Ö20-listan'!A347)&gt;0,VLOOKUP(A350,'Lookup and tables'!$A$2:$D$7,4,FALSE),"")</f>
        <v>[b]Defensiva anfallare[/b][br][i]Ålder Efternamn [SpelarID] Framspel - SU - Målgörare - Ytter [Specialitet] Fasta[/i][br]</v>
      </c>
    </row>
    <row r="351" spans="1:8">
      <c r="A351" s="48" t="str">
        <f>IF(COUNTA('Ö20-listan'!A348)&gt;0,'Ö20-listan'!A348,"")</f>
        <v>Def Anfallare</v>
      </c>
      <c r="B351" s="48" t="str">
        <f>IF(COUNTA('Ö20-listan'!AD348)&gt;0,'Ö20-listan'!AD348,"")</f>
        <v>Anfallare (Defensiva)</v>
      </c>
      <c r="C351" s="48" t="str">
        <f>IF(COUNTA('Ö20-listan'!Z348)&gt;0,'Ö20-listan'!Z348,"")</f>
        <v/>
      </c>
      <c r="D351" s="48" t="str">
        <f>IF(COUNTA('Ö20-listan'!AA348)&gt;0,'Ö20-listan'!AA348,"")</f>
        <v/>
      </c>
      <c r="E351" s="48">
        <f>IF(COUNTA('Ö20-listan'!F348)&gt;0,'Ö20-listan'!F348,"")</f>
        <v>25</v>
      </c>
      <c r="F351" s="62" t="str">
        <f>IF(COUNTA('Ö20-listan'!AT348)&gt;0,'Ö20-listan'!AT348,"")</f>
        <v xml:space="preserve">25 Kullengård [playerid=184766607] Unik - Enastående - Himmelsk - ? [Teknisk] </v>
      </c>
      <c r="H351" s="12" t="str">
        <f>IF(COUNTA('Ö20-listan'!A348)&gt;0,VLOOKUP(A351,'Lookup and tables'!$A$2:$D$7,4,FALSE),"")</f>
        <v>[b]Defensiva anfallare[/b][br][i]Ålder Efternamn [SpelarID] Framspel - SU - Målgörare - Ytter [Specialitet] Fasta[/i][br]</v>
      </c>
    </row>
    <row r="352" spans="1:8">
      <c r="A352" s="48" t="str">
        <f>IF(COUNTA('Ö20-listan'!A349)&gt;0,'Ö20-listan'!A349,"")</f>
        <v>Def Anfallare</v>
      </c>
      <c r="B352" s="48" t="str">
        <f>IF(COUNTA('Ö20-listan'!AD349)&gt;0,'Ö20-listan'!AD349,"")</f>
        <v>Anfallare (Defensiva)</v>
      </c>
      <c r="C352" s="48" t="str">
        <f>IF(COUNTA('Ö20-listan'!Z349)&gt;0,'Ö20-listan'!Z349,"")</f>
        <v>Extra koll</v>
      </c>
      <c r="D352" s="48" t="str">
        <f>IF(COUNTA('Ö20-listan'!AA349)&gt;0,'Ö20-listan'!AA349,"")</f>
        <v/>
      </c>
      <c r="E352" s="48">
        <f>IF(COUNTA('Ö20-listan'!F349)&gt;0,'Ö20-listan'!F349,"")</f>
        <v>23</v>
      </c>
      <c r="F352" s="62" t="str">
        <f>IF(COUNTA('Ö20-listan'!AT349)&gt;0,'Ö20-listan'!AT349,"")</f>
        <v>[b]23 Viklius [playerid=228202573] Oförglömlig - Ypperlig - Gudabenådad - ? [Teknisk]  Fasta: Övernaturlig[/b]</v>
      </c>
      <c r="H352" s="12" t="str">
        <f>IF(COUNTA('Ö20-listan'!A349)&gt;0,VLOOKUP(A352,'Lookup and tables'!$A$2:$D$7,4,FALSE),"")</f>
        <v>[b]Defensiva anfallare[/b][br][i]Ålder Efternamn [SpelarID] Framspel - SU - Målgörare - Ytter [Specialitet] Fasta[/i][br]</v>
      </c>
    </row>
    <row r="353" spans="1:8">
      <c r="A353" s="48" t="str">
        <f>IF(COUNTA('Ö20-listan'!A350)&gt;0,'Ö20-listan'!A350,"")</f>
        <v>Ytter</v>
      </c>
      <c r="B353" s="48" t="str">
        <f>IF(COUNTA('Ö20-listan'!AD350)&gt;0,'Ö20-listan'!AD350,"")</f>
        <v>Yttrar (SU)</v>
      </c>
      <c r="C353" s="48" t="str">
        <f>IF(COUNTA('Ö20-listan'!Z350)&gt;0,'Ö20-listan'!Z350,"")</f>
        <v/>
      </c>
      <c r="D353" s="48" t="str">
        <f>IF(COUNTA('Ö20-listan'!AA350)&gt;0,'Ö20-listan'!AA350,"")</f>
        <v/>
      </c>
      <c r="E353" s="48">
        <f>IF(COUNTA('Ö20-listan'!F350)&gt;0,'Ö20-listan'!F350,"")</f>
        <v>24</v>
      </c>
      <c r="F353" s="62" t="str">
        <f>IF(COUNTA('Ö20-listan'!AT350)&gt;0,'Ö20-listan'!AT350,"")</f>
        <v xml:space="preserve">24 Nissjö [playerid=223930676] Titanisk - Övernaturlig - Bra - ? [Kraftfull] </v>
      </c>
      <c r="H353" s="12" t="str">
        <f>IF(COUNTA('Ö20-listan'!A350)&gt;0,VLOOKUP(A353,'Lookup and tables'!$A$2:$D$7,4,FALSE),"")</f>
        <v>[b]Yttrar[/b][br][i]Ålder Efternamn [SpelarID] Ytter - Ytter - Framspel - Försvar [Specialitet] Fasta[/i][br]</v>
      </c>
    </row>
    <row r="354" spans="1:8">
      <c r="A354" s="48" t="str">
        <f>IF(COUNTA('Ö20-listan'!A351)&gt;0,'Ö20-listan'!A351,"")</f>
        <v/>
      </c>
      <c r="B354" s="48" t="str">
        <f>IF(COUNTA('Ö20-listan'!AD351)&gt;0,'Ö20-listan'!AD351,"")</f>
        <v>Fasta specialister</v>
      </c>
      <c r="C354" s="48" t="str">
        <f>IF(COUNTA('Ö20-listan'!Z351)&gt;0,'Ö20-listan'!Z351,"")</f>
        <v/>
      </c>
      <c r="D354" s="48" t="str">
        <f>IF(COUNTA('Ö20-listan'!AA351)&gt;0,'Ö20-listan'!AA351,"")</f>
        <v/>
      </c>
      <c r="E354" s="48">
        <f>IF(COUNTA('Ö20-listan'!F351)&gt;0,'Ö20-listan'!F351,"")</f>
        <v>31</v>
      </c>
      <c r="F354" s="62" t="str">
        <f>IF(COUNTA('Ö20-listan'!AT351)&gt;0,'Ö20-listan'!AT351,"")</f>
        <v>31 Stensson [playerid=99064263]  [Snabb]  Fasta: Utomjordisk</v>
      </c>
      <c r="H354" s="12" t="str">
        <f>IF(COUNTA('Ö20-listan'!A351)&gt;0,VLOOKUP(A354,'Lookup and tables'!$A$2:$D$7,4,FALSE),"")</f>
        <v/>
      </c>
    </row>
    <row r="355" spans="1:8">
      <c r="A355" s="48" t="str">
        <f>IF(COUNTA('Ö20-listan'!A352)&gt;0,'Ö20-listan'!A352,"")</f>
        <v>Anfallare</v>
      </c>
      <c r="B355" s="48" t="str">
        <f>IF(COUNTA('Ö20-listan'!AD352)&gt;0,'Ö20-listan'!AD352,"")</f>
        <v>Anfallare (Normala)</v>
      </c>
      <c r="C355" s="48" t="str">
        <f>IF(COUNTA('Ö20-listan'!Z352)&gt;0,'Ö20-listan'!Z352,"")</f>
        <v/>
      </c>
      <c r="D355" s="48" t="str">
        <f>IF(COUNTA('Ö20-listan'!AA352)&gt;0,'Ö20-listan'!AA352,"")</f>
        <v/>
      </c>
      <c r="E355" s="48">
        <f>IF(COUNTA('Ö20-listan'!F352)&gt;0,'Ö20-listan'!F352,"")</f>
        <v>24</v>
      </c>
      <c r="F355" s="62" t="str">
        <f>IF(COUNTA('Ö20-listan'!AT352)&gt;0,'Ö20-listan'!AT352,"")</f>
        <v>24 Bengtsson [playerid=219755078] Titanisk - Fenomenal - ? [OFÖUTSÄGBAR]  Fasta: Hyfsad</v>
      </c>
      <c r="H355" s="12" t="str">
        <f>IF(COUNTA('Ö20-listan'!A352)&gt;0,VLOOKUP(A355,'Lookup and tables'!$A$2:$D$7,4,FALSE),"")</f>
        <v>[b]Anfallare[/b][br][i]Ålder Efternamn [SpelarID] Målgörare - Framspel - Ytter [Specialitet] Fasta[/i][br]</v>
      </c>
    </row>
    <row r="356" spans="1:8">
      <c r="A356" s="48" t="str">
        <f>IF(COUNTA('Ö20-listan'!A353)&gt;0,'Ö20-listan'!A353,"")</f>
        <v/>
      </c>
      <c r="B356" s="48" t="str">
        <f>IF(COUNTA('Ö20-listan'!AD353)&gt;0,'Ö20-listan'!AD353,"")</f>
        <v>Yttrar (SU)</v>
      </c>
      <c r="C356" s="48" t="str">
        <f>IF(COUNTA('Ö20-listan'!Z353)&gt;0,'Ö20-listan'!Z353,"")</f>
        <v/>
      </c>
      <c r="D356" s="48" t="str">
        <f>IF(COUNTA('Ö20-listan'!AA353)&gt;0,'Ö20-listan'!AA353,"")</f>
        <v/>
      </c>
      <c r="E356" s="48">
        <f>IF(COUNTA('Ö20-listan'!F353)&gt;0,'Ö20-listan'!F353,"")</f>
        <v>21</v>
      </c>
      <c r="F356" s="62" t="str">
        <f>IF(COUNTA('Ö20-listan'!AT353)&gt;0,'Ö20-listan'!AT353,"")</f>
        <v xml:space="preserve">21  [playerid=245745851] </v>
      </c>
      <c r="H356" s="12" t="str">
        <f>IF(COUNTA('Ö20-listan'!A353)&gt;0,VLOOKUP(A356,'Lookup and tables'!$A$2:$D$7,4,FALSE),"")</f>
        <v/>
      </c>
    </row>
    <row r="357" spans="1:8">
      <c r="A357" s="48" t="str">
        <f>IF(COUNTA('Ö20-listan'!A354)&gt;0,'Ö20-listan'!A354,"")</f>
        <v>Försvarare</v>
      </c>
      <c r="B357" s="48" t="str">
        <f>IF(COUNTA('Ö20-listan'!AD354)&gt;0,'Ö20-listan'!AD354,"")</f>
        <v>Mittbackar (Normala)</v>
      </c>
      <c r="C357" s="48" t="str">
        <f>IF(COUNTA('Ö20-listan'!Z354)&gt;0,'Ö20-listan'!Z354,"")</f>
        <v/>
      </c>
      <c r="D357" s="48" t="str">
        <f>IF(COUNTA('Ö20-listan'!AA354)&gt;0,'Ö20-listan'!AA354,"")</f>
        <v/>
      </c>
      <c r="E357" s="48">
        <f>IF(COUNTA('Ö20-listan'!F354)&gt;0,'Ö20-listan'!F354,"")</f>
        <v>22</v>
      </c>
      <c r="F357" s="62" t="str">
        <f>IF(COUNTA('Ö20-listan'!AT354)&gt;0,'Ö20-listan'!AT354,"")</f>
        <v>22 Jonasson [playerid=248034092] Övernaturlig - Legendarisk - ? - Ypperlig [Snabb]  Fasta: Unik</v>
      </c>
      <c r="H357" s="12" t="str">
        <f>IF(COUNTA('Ö20-listan'!A354)&gt;0,VLOOKUP(A357,'Lookup and tables'!$A$2:$D$7,4,FALSE),"")</f>
        <v>[b]Försvarare[/b][br][i]Ålder Efternamn [SpelarID] Försvar - SU - Ytter - Framspel [Specialitet] Fasta[/i][br]</v>
      </c>
    </row>
    <row r="358" spans="1:8">
      <c r="A358" s="48" t="str">
        <f>IF(COUNTA('Ö20-listan'!A355)&gt;0,'Ö20-listan'!A355,"")</f>
        <v/>
      </c>
      <c r="B358" s="48" t="str">
        <f>IF(COUNTA('Ö20-listan'!AD355)&gt;0,'Ö20-listan'!AD355,"")</f>
        <v>Fasta specialister</v>
      </c>
      <c r="C358" s="48" t="str">
        <f>IF(COUNTA('Ö20-listan'!Z355)&gt;0,'Ö20-listan'!Z355,"")</f>
        <v/>
      </c>
      <c r="D358" s="48" t="str">
        <f>IF(COUNTA('Ö20-listan'!AA355)&gt;0,'Ö20-listan'!AA355,"")</f>
        <v/>
      </c>
      <c r="E358" s="48">
        <f>IF(COUNTA('Ö20-listan'!F355)&gt;0,'Ö20-listan'!F355,"")</f>
        <v>26</v>
      </c>
      <c r="F358" s="62" t="str">
        <f>IF(COUNTA('Ö20-listan'!AT355)&gt;0,'Ö20-listan'!AT355,"")</f>
        <v>26 Fager [playerid=178353066]  [Nickskicklig]  Fasta: Titanisk</v>
      </c>
      <c r="H358" s="12" t="str">
        <f>IF(COUNTA('Ö20-listan'!A355)&gt;0,VLOOKUP(A358,'Lookup and tables'!$A$2:$D$7,4,FALSE),"")</f>
        <v/>
      </c>
    </row>
    <row r="359" spans="1:8">
      <c r="A359" s="48" t="str">
        <f>IF(COUNTA('Ö20-listan'!A356)&gt;0,'Ö20-listan'!A356,"")</f>
        <v>Försvarare</v>
      </c>
      <c r="B359" s="48" t="str">
        <f>IF(COUNTA('Ö20-listan'!AD356)&gt;0,'Ö20-listan'!AD356,"")</f>
        <v>Mittbackar (Normala)</v>
      </c>
      <c r="C359" s="48" t="str">
        <f>IF(COUNTA('Ö20-listan'!Z356)&gt;0,'Ö20-listan'!Z356,"")</f>
        <v/>
      </c>
      <c r="D359" s="48" t="str">
        <f>IF(COUNTA('Ö20-listan'!AA356)&gt;0,'Ö20-listan'!AA356,"")</f>
        <v/>
      </c>
      <c r="E359" s="48">
        <f>IF(COUNTA('Ö20-listan'!F356)&gt;0,'Ö20-listan'!F356,"")</f>
        <v>23</v>
      </c>
      <c r="F359" s="62" t="str">
        <f>IF(COUNTA('Ö20-listan'!AT356)&gt;0,'Ö20-listan'!AT356,"")</f>
        <v>23 Ulfsson [playerid=236709954] Himmelsk - Ypperlig - Gudabenådad - Ypperlig [Kraftfull]  Fasta: Dålig</v>
      </c>
      <c r="H359" s="12" t="str">
        <f>IF(COUNTA('Ö20-listan'!A356)&gt;0,VLOOKUP(A359,'Lookup and tables'!$A$2:$D$7,4,FALSE),"")</f>
        <v>[b]Försvarare[/b][br][i]Ålder Efternamn [SpelarID] Försvar - SU - Ytter - Framspel [Specialitet] Fasta[/i][br]</v>
      </c>
    </row>
    <row r="360" spans="1:8">
      <c r="A360" s="48" t="str">
        <f>IF(COUNTA('Ö20-listan'!A357)&gt;0,'Ö20-listan'!A357,"")</f>
        <v>Försvarare</v>
      </c>
      <c r="B360" s="48" t="str">
        <f>IF(COUNTA('Ö20-listan'!AD357)&gt;0,'Ö20-listan'!AD357,"")</f>
        <v>Mittbackar (Normala)</v>
      </c>
      <c r="C360" s="48" t="str">
        <f>IF(COUNTA('Ö20-listan'!Z357)&gt;0,'Ö20-listan'!Z357,"")</f>
        <v/>
      </c>
      <c r="D360" s="48" t="str">
        <f>IF(COUNTA('Ö20-listan'!AA357)&gt;0,'Ö20-listan'!AA357,"")</f>
        <v/>
      </c>
      <c r="E360" s="48">
        <f>IF(COUNTA('Ö20-listan'!F357)&gt;0,'Ö20-listan'!F357,"")</f>
        <v>22</v>
      </c>
      <c r="F360" s="62" t="str">
        <f>IF(COUNTA('Ö20-listan'!AT357)&gt;0,'Ö20-listan'!AT357,"")</f>
        <v>22 Dyrsten [playerid=247945770] Oförglömlig - ? - ? - ? [Kraftfull]  Fasta: Mytomspunnen</v>
      </c>
      <c r="H360" s="12" t="str">
        <f>IF(COUNTA('Ö20-listan'!A357)&gt;0,VLOOKUP(A360,'Lookup and tables'!$A$2:$D$7,4,FALSE),"")</f>
        <v>[b]Försvarare[/b][br][i]Ålder Efternamn [SpelarID] Försvar - SU - Ytter - Framspel [Specialitet] Fasta[/i][br]</v>
      </c>
    </row>
    <row r="361" spans="1:8">
      <c r="A361" s="48" t="str">
        <f>IF(COUNTA('Ö20-listan'!A358)&gt;0,'Ö20-listan'!A358,"")</f>
        <v>Inner</v>
      </c>
      <c r="B361" s="48" t="str">
        <f>IF(COUNTA('Ö20-listan'!AD358)&gt;0,'Ö20-listan'!AD358,"")</f>
        <v>Innermittfält (Offensiva)</v>
      </c>
      <c r="C361" s="48" t="str">
        <f>IF(COUNTA('Ö20-listan'!Z358)&gt;0,'Ö20-listan'!Z358,"")</f>
        <v/>
      </c>
      <c r="D361" s="48" t="str">
        <f>IF(COUNTA('Ö20-listan'!AA358)&gt;0,'Ö20-listan'!AA358,"")</f>
        <v/>
      </c>
      <c r="E361" s="48">
        <f>IF(COUNTA('Ö20-listan'!F358)&gt;0,'Ö20-listan'!F358,"")</f>
        <v>24</v>
      </c>
      <c r="F361" s="62" t="str">
        <f>IF(COUNTA('Ö20-listan'!AT358)&gt;0,'Ö20-listan'!AT358,"")</f>
        <v>24 Rönnstedt [playerid=219821731] Titanisk - Gudabenådad - Hyfsad [OFÖRUTSÄGBAR]  Fasta: Bra</v>
      </c>
      <c r="H361" s="12" t="str">
        <f>IF(COUNTA('Ö20-listan'!A358)&gt;0,VLOOKUP(A361,'Lookup and tables'!$A$2:$D$7,4,FALSE),"")</f>
        <v>[b]Innrar[/b][br][i]Ålder Efternamn [SpelarID] SU - Framspel - Försvar [Specialitet] Fasta[/i][br]</v>
      </c>
    </row>
    <row r="362" spans="1:8">
      <c r="A362" s="48" t="str">
        <f>IF(COUNTA('Ö20-listan'!A359)&gt;0,'Ö20-listan'!A359,"")</f>
        <v>Anfallare</v>
      </c>
      <c r="B362" s="48" t="str">
        <f>IF(COUNTA('Ö20-listan'!AD359)&gt;0,'Ö20-listan'!AD359,"")</f>
        <v>Anfallare (Normala)</v>
      </c>
      <c r="C362" s="48" t="str">
        <f>IF(COUNTA('Ö20-listan'!Z359)&gt;0,'Ö20-listan'!Z359,"")</f>
        <v/>
      </c>
      <c r="D362" s="48" t="str">
        <f>IF(COUNTA('Ö20-listan'!AA359)&gt;0,'Ö20-listan'!AA359,"")</f>
        <v/>
      </c>
      <c r="E362" s="48">
        <f>IF(COUNTA('Ö20-listan'!F359)&gt;0,'Ö20-listan'!F359,"")</f>
        <v>23</v>
      </c>
      <c r="F362" s="62" t="str">
        <f>IF(COUNTA('Ö20-listan'!AT359)&gt;0,'Ö20-listan'!AT359,"")</f>
        <v>23 Larsson [playerid=234530575] Himmelsk - Legendarisk - ? [Teknisk]  Fasta: Usel</v>
      </c>
      <c r="H362" s="12" t="str">
        <f>IF(COUNTA('Ö20-listan'!A359)&gt;0,VLOOKUP(A362,'Lookup and tables'!$A$2:$D$7,4,FALSE),"")</f>
        <v>[b]Anfallare[/b][br][i]Ålder Efternamn [SpelarID] Målgörare - Framspel - Ytter [Specialitet] Fasta[/i][br]</v>
      </c>
    </row>
    <row r="363" spans="1:8">
      <c r="A363" s="48" t="str">
        <f>IF(COUNTA('Ö20-listan'!A360)&gt;0,'Ö20-listan'!A360,"")</f>
        <v/>
      </c>
      <c r="B363" s="48" t="str">
        <f>IF(COUNTA('Ö20-listan'!AD360)&gt;0,'Ö20-listan'!AD360,"")</f>
        <v>Innermittfält (Defensiva)</v>
      </c>
      <c r="C363" s="48" t="str">
        <f>IF(COUNTA('Ö20-listan'!Z360)&gt;0,'Ö20-listan'!Z360,"")</f>
        <v/>
      </c>
      <c r="D363" s="48" t="str">
        <f>IF(COUNTA('Ö20-listan'!AA360)&gt;0,'Ö20-listan'!AA360,"")</f>
        <v/>
      </c>
      <c r="E363" s="48">
        <f>IF(COUNTA('Ö20-listan'!F360)&gt;0,'Ö20-listan'!F360,"")</f>
        <v>23</v>
      </c>
      <c r="F363" s="62" t="str">
        <f>IF(COUNTA('Ö20-listan'!AT360)&gt;0,'Ö20-listan'!AT360,"")</f>
        <v xml:space="preserve">23 </v>
      </c>
      <c r="H363" s="12" t="str">
        <f>IF(COUNTA('Ö20-listan'!A360)&gt;0,VLOOKUP(A363,'Lookup and tables'!$A$2:$D$7,4,FALSE),"")</f>
        <v/>
      </c>
    </row>
    <row r="364" spans="1:8">
      <c r="A364" s="48" t="str">
        <f>IF(COUNTA('Ö20-listan'!A361)&gt;0,'Ö20-listan'!A361,"")</f>
        <v>Målvakt</v>
      </c>
      <c r="B364" s="48" t="str">
        <f>IF(COUNTA('Ö20-listan'!AD361)&gt;0,'Ö20-listan'!AD361,"")</f>
        <v>Målvakt</v>
      </c>
      <c r="C364" s="48" t="str">
        <f>IF(COUNTA('Ö20-listan'!Z361)&gt;0,'Ö20-listan'!Z361,"")</f>
        <v/>
      </c>
      <c r="D364" s="48" t="str">
        <f>IF(COUNTA('Ö20-listan'!AA361)&gt;0,'Ö20-listan'!AA361,"")</f>
        <v/>
      </c>
      <c r="E364" s="48">
        <f>IF(COUNTA('Ö20-listan'!F361)&gt;0,'Ö20-listan'!F361,"")</f>
        <v>25</v>
      </c>
      <c r="F364" s="62" t="str">
        <f>IF(COUNTA('Ö20-listan'!AT361)&gt;0,'Ö20-listan'!AT361,"")</f>
        <v>25 Linén [playerid=197778221] Mytomspunnen - Gudabenådad [Snabb]  Fasta: Fenomenal</v>
      </c>
      <c r="H364" s="12" t="str">
        <f>IF(COUNTA('Ö20-listan'!A361)&gt;0,VLOOKUP(A364,'Lookup and tables'!$A$2:$D$7,4,FALSE),"")</f>
        <v>[b]Målvakter[/b][br][i]Ålder Efternamn [SpelarID] Målvakt - Försvar [Specialitet] Fasta[/i][br]</v>
      </c>
    </row>
    <row r="365" spans="1:8">
      <c r="A365" s="48" t="str">
        <f>IF(COUNTA('Ö20-listan'!A362)&gt;0,'Ö20-listan'!A362,"")</f>
        <v>Målvakt</v>
      </c>
      <c r="B365" s="48" t="str">
        <f>IF(COUNTA('Ö20-listan'!AD362)&gt;0,'Ö20-listan'!AD362,"")</f>
        <v>Målvakt</v>
      </c>
      <c r="C365" s="48" t="str">
        <f>IF(COUNTA('Ö20-listan'!Z362)&gt;0,'Ö20-listan'!Z362,"")</f>
        <v/>
      </c>
      <c r="D365" s="48" t="str">
        <f>IF(COUNTA('Ö20-listan'!AA362)&gt;0,'Ö20-listan'!AA362,"")</f>
        <v/>
      </c>
      <c r="E365" s="48">
        <f>IF(COUNTA('Ö20-listan'!F362)&gt;0,'Ö20-listan'!F362,"")</f>
        <v>22</v>
      </c>
      <c r="F365" s="62" t="str">
        <f>IF(COUNTA('Ö20-listan'!AT362)&gt;0,'Ö20-listan'!AT362,"")</f>
        <v>22 Torér [playerid=246359311] Utomjordisk - Fenomenal Fasta: Fenomenal</v>
      </c>
      <c r="H365" s="12" t="str">
        <f>IF(COUNTA('Ö20-listan'!A362)&gt;0,VLOOKUP(A365,'Lookup and tables'!$A$2:$D$7,4,FALSE),"")</f>
        <v>[b]Målvakter[/b][br][i]Ålder Efternamn [SpelarID] Målvakt - Försvar [Specialitet] Fasta[/i][br]</v>
      </c>
    </row>
    <row r="366" spans="1:8">
      <c r="A366" s="48" t="str">
        <f>IF(COUNTA('Ö20-listan'!A363)&gt;0,'Ö20-listan'!A363,"")</f>
        <v/>
      </c>
      <c r="B366" s="48" t="str">
        <f>IF(COUNTA('Ö20-listan'!AD363)&gt;0,'Ö20-listan'!AD363,"")</f>
        <v>Anfallare (Normala)</v>
      </c>
      <c r="C366" s="48" t="str">
        <f>IF(COUNTA('Ö20-listan'!Z363)&gt;0,'Ö20-listan'!Z363,"")</f>
        <v/>
      </c>
      <c r="D366" s="48" t="str">
        <f>IF(COUNTA('Ö20-listan'!AA363)&gt;0,'Ö20-listan'!AA363,"")</f>
        <v/>
      </c>
      <c r="E366" s="48">
        <f>IF(COUNTA('Ö20-listan'!F363)&gt;0,'Ö20-listan'!F363,"")</f>
        <v>20</v>
      </c>
      <c r="F366" s="62" t="str">
        <f>IF(COUNTA('Ö20-listan'!AT363)&gt;0,'Ö20-listan'!AT363,"")</f>
        <v xml:space="preserve">20  [SNABB] </v>
      </c>
      <c r="H366" s="12" t="str">
        <f>IF(COUNTA('Ö20-listan'!A363)&gt;0,VLOOKUP(A366,'Lookup and tables'!$A$2:$D$7,4,FALSE),"")</f>
        <v/>
      </c>
    </row>
    <row r="367" spans="1:8">
      <c r="A367" s="48" t="str">
        <f>IF(COUNTA('Ö20-listan'!A364)&gt;0,'Ö20-listan'!A364,"")</f>
        <v>Ytter</v>
      </c>
      <c r="B367" s="48" t="str">
        <f>IF(COUNTA('Ö20-listan'!AD364)&gt;0,'Ö20-listan'!AD364,"")</f>
        <v>Yttrar (Offensiva)</v>
      </c>
      <c r="C367" s="48" t="str">
        <f>IF(COUNTA('Ö20-listan'!Z364)&gt;0,'Ö20-listan'!Z364,"")</f>
        <v/>
      </c>
      <c r="D367" s="48" t="str">
        <f>IF(COUNTA('Ö20-listan'!AA364)&gt;0,'Ö20-listan'!AA364,"")</f>
        <v/>
      </c>
      <c r="E367" s="48">
        <f>IF(COUNTA('Ö20-listan'!F364)&gt;0,'Ö20-listan'!F364,"")</f>
        <v>27</v>
      </c>
      <c r="F367" s="62" t="str">
        <f>IF(COUNTA('Ö20-listan'!AT364)&gt;0,'Ö20-listan'!AT364,"")</f>
        <v>27 Andreasson [playerid=182291823] Himmelsk - Fenomenal - Titanisk - Fenomenal [Snabb]  Fasta: Hyfsad</v>
      </c>
      <c r="H367" s="12" t="str">
        <f>IF(COUNTA('Ö20-listan'!A364)&gt;0,VLOOKUP(A367,'Lookup and tables'!$A$2:$D$7,4,FALSE),"")</f>
        <v>[b]Yttrar[/b][br][i]Ålder Efternamn [SpelarID] Ytter - Ytter - Framspel - Försvar [Specialitet] Fasta[/i][br]</v>
      </c>
    </row>
    <row r="368" spans="1:8">
      <c r="A368" s="48" t="str">
        <f>IF(COUNTA('Ö20-listan'!A365)&gt;0,'Ö20-listan'!A365,"")</f>
        <v>Ytter</v>
      </c>
      <c r="B368" s="48" t="str">
        <f>IF(COUNTA('Ö20-listan'!AD365)&gt;0,'Ö20-listan'!AD365,"")</f>
        <v>Yttrar (SU)</v>
      </c>
      <c r="C368" s="48" t="str">
        <f>IF(COUNTA('Ö20-listan'!Z365)&gt;0,'Ö20-listan'!Z365,"")</f>
        <v/>
      </c>
      <c r="D368" s="48" t="str">
        <f>IF(COUNTA('Ö20-listan'!AA365)&gt;0,'Ö20-listan'!AA365,"")</f>
        <v/>
      </c>
      <c r="E368" s="48">
        <f>IF(COUNTA('Ö20-listan'!F365)&gt;0,'Ö20-listan'!F365,"")</f>
        <v>27</v>
      </c>
      <c r="F368" s="62" t="str">
        <f>IF(COUNTA('Ö20-listan'!AT365)&gt;0,'Ö20-listan'!AT365,"")</f>
        <v>27 Gröönbom [playerid=185199203] Titanisk - Himmelsk - Enastående - ? [Oförutsägbar]  Fasta: Legendarisk</v>
      </c>
      <c r="H368" s="12" t="str">
        <f>IF(COUNTA('Ö20-listan'!A365)&gt;0,VLOOKUP(A368,'Lookup and tables'!$A$2:$D$7,4,FALSE),"")</f>
        <v>[b]Yttrar[/b][br][i]Ålder Efternamn [SpelarID] Ytter - Ytter - Framspel - Försvar [Specialitet] Fasta[/i][br]</v>
      </c>
    </row>
    <row r="369" spans="1:8">
      <c r="A369" s="48" t="str">
        <f>IF(COUNTA('Ö20-listan'!A366)&gt;0,'Ö20-listan'!A366,"")</f>
        <v>Målvakt</v>
      </c>
      <c r="B369" s="48" t="str">
        <f>IF(COUNTA('Ö20-listan'!AD366)&gt;0,'Ö20-listan'!AD366,"")</f>
        <v>Målvakt</v>
      </c>
      <c r="C369" s="48" t="str">
        <f>IF(COUNTA('Ö20-listan'!Z366)&gt;0,'Ö20-listan'!Z366,"")</f>
        <v/>
      </c>
      <c r="D369" s="48" t="str">
        <f>IF(COUNTA('Ö20-listan'!AA366)&gt;0,'Ö20-listan'!AA366,"")</f>
        <v/>
      </c>
      <c r="E369" s="48">
        <f>IF(COUNTA('Ö20-listan'!F366)&gt;0,'Ö20-listan'!F366,"")</f>
        <v>25</v>
      </c>
      <c r="F369" s="62" t="str">
        <f>IF(COUNTA('Ö20-listan'!AT366)&gt;0,'Ö20-listan'!AT366,"")</f>
        <v>25 Bladerberg [playerid=208642781] Himmelsk - Legendarisk [Oförutsägbar]  Fasta: Övernaturlig</v>
      </c>
      <c r="H369" s="12" t="str">
        <f>IF(COUNTA('Ö20-listan'!A366)&gt;0,VLOOKUP(A369,'Lookup and tables'!$A$2:$D$7,4,FALSE),"")</f>
        <v>[b]Målvakter[/b][br][i]Ålder Efternamn [SpelarID] Målvakt - Försvar [Specialitet] Fasta[/i][br]</v>
      </c>
    </row>
    <row r="370" spans="1:8">
      <c r="A370" s="48" t="str">
        <f>IF(COUNTA('Ö20-listan'!A367)&gt;0,'Ö20-listan'!A367,"")</f>
        <v>Ytter</v>
      </c>
      <c r="B370" s="48" t="str">
        <f>IF(COUNTA('Ö20-listan'!AD367)&gt;0,'Ö20-listan'!AD367,"")</f>
        <v>Yttrar (Offensiva)</v>
      </c>
      <c r="C370" s="48" t="str">
        <f>IF(COUNTA('Ö20-listan'!Z367)&gt;0,'Ö20-listan'!Z367,"")</f>
        <v/>
      </c>
      <c r="D370" s="48" t="str">
        <f>IF(COUNTA('Ö20-listan'!AA367)&gt;0,'Ö20-listan'!AA367,"")</f>
        <v/>
      </c>
      <c r="E370" s="48">
        <f>IF(COUNTA('Ö20-listan'!F367)&gt;0,'Ö20-listan'!F367,"")</f>
        <v>24</v>
      </c>
      <c r="F370" s="62" t="str">
        <f>IF(COUNTA('Ö20-listan'!AT367)&gt;0,'Ö20-listan'!AT367,"")</f>
        <v>24 Anderwald [playerid=211596528] Oförglömlig - Usel - Ypperlig - Legendarisk Fasta: Gudomlig</v>
      </c>
      <c r="H370" s="12" t="str">
        <f>IF(COUNTA('Ö20-listan'!A367)&gt;0,VLOOKUP(A370,'Lookup and tables'!$A$2:$D$7,4,FALSE),"")</f>
        <v>[b]Yttrar[/b][br][i]Ålder Efternamn [SpelarID] Ytter - Ytter - Framspel - Försvar [Specialitet] Fasta[/i][br]</v>
      </c>
    </row>
    <row r="371" spans="1:8">
      <c r="A371" s="48" t="str">
        <f>IF(COUNTA('Ö20-listan'!A368)&gt;0,'Ö20-listan'!A368,"")</f>
        <v>Försvarare</v>
      </c>
      <c r="B371" s="48" t="str">
        <f>IF(COUNTA('Ö20-listan'!AD368)&gt;0,'Ö20-listan'!AD368,"")</f>
        <v>Ytterbackar</v>
      </c>
      <c r="C371" s="48" t="str">
        <f>IF(COUNTA('Ö20-listan'!Z368)&gt;0,'Ö20-listan'!Z368,"")</f>
        <v/>
      </c>
      <c r="D371" s="48" t="str">
        <f>IF(COUNTA('Ö20-listan'!AA368)&gt;0,'Ö20-listan'!AA368,"")</f>
        <v/>
      </c>
      <c r="E371" s="48">
        <f>IF(COUNTA('Ö20-listan'!F368)&gt;0,'Ö20-listan'!F368,"")</f>
        <v>26</v>
      </c>
      <c r="F371" s="62" t="str">
        <f>IF(COUNTA('Ö20-listan'!AT368)&gt;0,'Ö20-listan'!AT368,"")</f>
        <v>26 Magnusson [playerid=188113993] Gudabenådad - Enastående - Övernaturlig - Gudabenådad [Oförutsägbar]  Fasta: Enastående</v>
      </c>
      <c r="H371" s="12" t="str">
        <f>IF(COUNTA('Ö20-listan'!A368)&gt;0,VLOOKUP(A371,'Lookup and tables'!$A$2:$D$7,4,FALSE),"")</f>
        <v>[b]Försvarare[/b][br][i]Ålder Efternamn [SpelarID] Försvar - SU - Ytter - Framspel [Specialitet] Fasta[/i][br]</v>
      </c>
    </row>
    <row r="372" spans="1:8">
      <c r="A372" s="48" t="str">
        <f>IF(COUNTA('Ö20-listan'!A369)&gt;0,'Ö20-listan'!A369,"")</f>
        <v>Ytter</v>
      </c>
      <c r="B372" s="48" t="str">
        <f>IF(COUNTA('Ö20-listan'!AD369)&gt;0,'Ö20-listan'!AD369,"")</f>
        <v>Yttrar (SU)</v>
      </c>
      <c r="C372" s="48" t="str">
        <f>IF(COUNTA('Ö20-listan'!Z369)&gt;0,'Ö20-listan'!Z369,"")</f>
        <v/>
      </c>
      <c r="D372" s="48" t="str">
        <f>IF(COUNTA('Ö20-listan'!AA369)&gt;0,'Ö20-listan'!AA369,"")</f>
        <v/>
      </c>
      <c r="E372" s="48">
        <f>IF(COUNTA('Ö20-listan'!F369)&gt;0,'Ö20-listan'!F369,"")</f>
        <v>24</v>
      </c>
      <c r="F372" s="62" t="str">
        <f>IF(COUNTA('Ö20-listan'!AT369)&gt;0,'Ö20-listan'!AT369,"")</f>
        <v xml:space="preserve">24 Pettersson [playerid=223939311] Övernaturlig - Himmelsk - Dålig - Bra [Snabb] </v>
      </c>
      <c r="H372" s="12" t="str">
        <f>IF(COUNTA('Ö20-listan'!A369)&gt;0,VLOOKUP(A372,'Lookup and tables'!$A$2:$D$7,4,FALSE),"")</f>
        <v>[b]Yttrar[/b][br][i]Ålder Efternamn [SpelarID] Ytter - Ytter - Framspel - Försvar [Specialitet] Fasta[/i][br]</v>
      </c>
    </row>
    <row r="373" spans="1:8">
      <c r="A373" s="48" t="str">
        <f>IF(COUNTA('Ö20-listan'!A370)&gt;0,'Ö20-listan'!A370,"")</f>
        <v>Inner</v>
      </c>
      <c r="B373" s="48" t="str">
        <f>IF(COUNTA('Ö20-listan'!AD370)&gt;0,'Ö20-listan'!AD370,"")</f>
        <v>Innermittfält (Offensiva)</v>
      </c>
      <c r="C373" s="48" t="str">
        <f>IF(COUNTA('Ö20-listan'!Z370)&gt;0,'Ö20-listan'!Z370,"")</f>
        <v/>
      </c>
      <c r="D373" s="48" t="str">
        <f>IF(COUNTA('Ö20-listan'!AA370)&gt;0,'Ö20-listan'!AA370,"")</f>
        <v/>
      </c>
      <c r="E373" s="48">
        <f>IF(COUNTA('Ö20-listan'!F370)&gt;0,'Ö20-listan'!F370,"")</f>
        <v>25</v>
      </c>
      <c r="F373" s="62" t="str">
        <f>IF(COUNTA('Ö20-listan'!AT370)&gt;0,'Ö20-listan'!AT370,"")</f>
        <v>25 Duvflod [playerid=207994130] Mytomspunnen - Unik - Ypperlig</v>
      </c>
      <c r="H373" s="12" t="str">
        <f>IF(COUNTA('Ö20-listan'!A370)&gt;0,VLOOKUP(A373,'Lookup and tables'!$A$2:$D$7,4,FALSE),"")</f>
        <v>[b]Innrar[/b][br][i]Ålder Efternamn [SpelarID] SU - Framspel - Försvar [Specialitet] Fasta[/i][br]</v>
      </c>
    </row>
    <row r="374" spans="1:8">
      <c r="A374" s="48" t="str">
        <f>IF(COUNTA('Ö20-listan'!A371)&gt;0,'Ö20-listan'!A371,"")</f>
        <v>Inner</v>
      </c>
      <c r="B374" s="48" t="str">
        <f>IF(COUNTA('Ö20-listan'!AD371)&gt;0,'Ö20-listan'!AD371,"")</f>
        <v>Innermittfält (Normala)</v>
      </c>
      <c r="C374" s="48" t="str">
        <f>IF(COUNTA('Ö20-listan'!Z371)&gt;0,'Ö20-listan'!Z371,"")</f>
        <v/>
      </c>
      <c r="D374" s="48" t="str">
        <f>IF(COUNTA('Ö20-listan'!AA371)&gt;0,'Ö20-listan'!AA371,"")</f>
        <v/>
      </c>
      <c r="E374" s="48">
        <f>IF(COUNTA('Ö20-listan'!F371)&gt;0,'Ö20-listan'!F371,"")</f>
        <v>22</v>
      </c>
      <c r="F374" s="62" t="str">
        <f>IF(COUNTA('Ö20-listan'!AT371)&gt;0,'Ö20-listan'!AT371,"")</f>
        <v>22 Karlsson [playerid=247250007] Titanisk - Enastående - Ypperlig</v>
      </c>
      <c r="H374" s="12" t="str">
        <f>IF(COUNTA('Ö20-listan'!A371)&gt;0,VLOOKUP(A374,'Lookup and tables'!$A$2:$D$7,4,FALSE),"")</f>
        <v>[b]Innrar[/b][br][i]Ålder Efternamn [SpelarID] SU - Framspel - Försvar [Specialitet] Fasta[/i][br]</v>
      </c>
    </row>
    <row r="375" spans="1:8">
      <c r="A375" s="48" t="str">
        <f>IF(COUNTA('Ö20-listan'!A372)&gt;0,'Ö20-listan'!A372,"")</f>
        <v>Inner</v>
      </c>
      <c r="B375" s="48" t="str">
        <f>IF(COUNTA('Ö20-listan'!AD372)&gt;0,'Ö20-listan'!AD372,"")</f>
        <v>Innermittfält (Offensiva)</v>
      </c>
      <c r="C375" s="48" t="str">
        <f>IF(COUNTA('Ö20-listan'!Z372)&gt;0,'Ö20-listan'!Z372,"")</f>
        <v/>
      </c>
      <c r="D375" s="48" t="str">
        <f>IF(COUNTA('Ö20-listan'!AA372)&gt;0,'Ö20-listan'!AA372,"")</f>
        <v/>
      </c>
      <c r="E375" s="48">
        <f>IF(COUNTA('Ö20-listan'!F372)&gt;0,'Ö20-listan'!F372,"")</f>
        <v>25</v>
      </c>
      <c r="F375" s="62" t="str">
        <f>IF(COUNTA('Ö20-listan'!AT372)&gt;0,'Ö20-listan'!AT372,"")</f>
        <v>25 Rolandsson [playerid=203573527] Titanisk - Unik - ? [Teknisk]  Fasta: Utomjordisk</v>
      </c>
      <c r="H375" s="12" t="str">
        <f>IF(COUNTA('Ö20-listan'!A372)&gt;0,VLOOKUP(A375,'Lookup and tables'!$A$2:$D$7,4,FALSE),"")</f>
        <v>[b]Innrar[/b][br][i]Ålder Efternamn [SpelarID] SU - Framspel - Försvar [Specialitet] Fasta[/i][br]</v>
      </c>
    </row>
    <row r="376" spans="1:8">
      <c r="A376" s="48" t="str">
        <f>IF(COUNTA('Ö20-listan'!A373)&gt;0,'Ö20-listan'!A373,"")</f>
        <v>Def Anfallare</v>
      </c>
      <c r="B376" s="48" t="str">
        <f>IF(COUNTA('Ö20-listan'!AD373)&gt;0,'Ö20-listan'!AD373,"")</f>
        <v>Anfallare (Defensiva)</v>
      </c>
      <c r="C376" s="48" t="str">
        <f>IF(COUNTA('Ö20-listan'!Z373)&gt;0,'Ö20-listan'!Z373,"")</f>
        <v/>
      </c>
      <c r="D376" s="48" t="str">
        <f>IF(COUNTA('Ö20-listan'!AA373)&gt;0,'Ö20-listan'!AA373,"")</f>
        <v/>
      </c>
      <c r="E376" s="48">
        <f>IF(COUNTA('Ö20-listan'!F373)&gt;0,'Ö20-listan'!F373,"")</f>
        <v>29</v>
      </c>
      <c r="F376" s="62" t="str">
        <f>IF(COUNTA('Ö20-listan'!AT373)&gt;0,'Ö20-listan'!AT373,"")</f>
        <v>29 Martinsson [playerid=144006999] Övernaturlig - Ypperlig - Titanisk - ? [Teknisk]  Fasta: Unik</v>
      </c>
      <c r="H376" s="12" t="str">
        <f>IF(COUNTA('Ö20-listan'!A373)&gt;0,VLOOKUP(A376,'Lookup and tables'!$A$2:$D$7,4,FALSE),"")</f>
        <v>[b]Defensiva anfallare[/b][br][i]Ålder Efternamn [SpelarID] Framspel - SU - Målgörare - Ytter [Specialitet] Fasta[/i][br]</v>
      </c>
    </row>
    <row r="377" spans="1:8">
      <c r="A377" s="48" t="str">
        <f>IF(COUNTA('Ö20-listan'!A374)&gt;0,'Ö20-listan'!A374,"")</f>
        <v>Inner</v>
      </c>
      <c r="B377" s="48" t="str">
        <f>IF(COUNTA('Ö20-listan'!AD374)&gt;0,'Ö20-listan'!AD374,"")</f>
        <v>Innermittfält (Defensiva)</v>
      </c>
      <c r="C377" s="48" t="str">
        <f>IF(COUNTA('Ö20-listan'!Z374)&gt;0,'Ö20-listan'!Z374,"")</f>
        <v/>
      </c>
      <c r="D377" s="48" t="str">
        <f>IF(COUNTA('Ö20-listan'!AA374)&gt;0,'Ö20-listan'!AA374,"")</f>
        <v/>
      </c>
      <c r="E377" s="48">
        <f>IF(COUNTA('Ö20-listan'!F374)&gt;0,'Ö20-listan'!F374,"")</f>
        <v>22</v>
      </c>
      <c r="F377" s="62" t="str">
        <f>IF(COUNTA('Ö20-listan'!AT374)&gt;0,'Ö20-listan'!AT374,"")</f>
        <v>22 Everbratt [playerid=249381625] Himmelsk - Hyfsad - Fenomenal [Kraftfull]  Fasta: Enastående</v>
      </c>
      <c r="H377" s="12" t="str">
        <f>IF(COUNTA('Ö20-listan'!A374)&gt;0,VLOOKUP(A377,'Lookup and tables'!$A$2:$D$7,4,FALSE),"")</f>
        <v>[b]Innrar[/b][br][i]Ålder Efternamn [SpelarID] SU - Framspel - Försvar [Specialitet] Fasta[/i][br]</v>
      </c>
    </row>
    <row r="378" spans="1:8">
      <c r="A378" s="48" t="str">
        <f>IF(COUNTA('Ö20-listan'!A375)&gt;0,'Ö20-listan'!A375,"")</f>
        <v>Försvarare</v>
      </c>
      <c r="B378" s="48" t="str">
        <f>IF(COUNTA('Ö20-listan'!AD375)&gt;0,'Ö20-listan'!AD375,"")</f>
        <v>Ytterbackar</v>
      </c>
      <c r="C378" s="48" t="str">
        <f>IF(COUNTA('Ö20-listan'!Z375)&gt;0,'Ö20-listan'!Z375,"")</f>
        <v/>
      </c>
      <c r="D378" s="48" t="str">
        <f>IF(COUNTA('Ö20-listan'!AA375)&gt;0,'Ö20-listan'!AA375,"")</f>
        <v/>
      </c>
      <c r="E378" s="48">
        <f>IF(COUNTA('Ö20-listan'!F375)&gt;0,'Ö20-listan'!F375,"")</f>
        <v>25</v>
      </c>
      <c r="F378" s="62" t="str">
        <f>IF(COUNTA('Ö20-listan'!AT375)&gt;0,'Ö20-listan'!AT375,"")</f>
        <v>25 Mellstedt [playerid=202400667] Legendarisk - Enastående - Oförglömlig - Unik [Snabb]  Fasta: Unik</v>
      </c>
      <c r="H378" s="12" t="str">
        <f>IF(COUNTA('Ö20-listan'!A375)&gt;0,VLOOKUP(A378,'Lookup and tables'!$A$2:$D$7,4,FALSE),"")</f>
        <v>[b]Försvarare[/b][br][i]Ålder Efternamn [SpelarID] Försvar - SU - Ytter - Framspel [Specialitet] Fasta[/i][br]</v>
      </c>
    </row>
    <row r="379" spans="1:8">
      <c r="A379" s="48" t="str">
        <f>IF(COUNTA('Ö20-listan'!A376)&gt;0,'Ö20-listan'!A376,"")</f>
        <v>Inner</v>
      </c>
      <c r="B379" s="48" t="str">
        <f>IF(COUNTA('Ö20-listan'!AD376)&gt;0,'Ö20-listan'!AD376,"")</f>
        <v>Innermittfält (Normala)</v>
      </c>
      <c r="C379" s="48" t="str">
        <f>IF(COUNTA('Ö20-listan'!Z376)&gt;0,'Ö20-listan'!Z376,"")</f>
        <v/>
      </c>
      <c r="D379" s="48" t="str">
        <f>IF(COUNTA('Ö20-listan'!AA376)&gt;0,'Ö20-listan'!AA376,"")</f>
        <v/>
      </c>
      <c r="E379" s="48">
        <f>IF(COUNTA('Ö20-listan'!F376)&gt;0,'Ö20-listan'!F376,"")</f>
        <v>22</v>
      </c>
      <c r="F379" s="62" t="str">
        <f>IF(COUNTA('Ö20-listan'!AT376)&gt;0,'Ö20-listan'!AT376,"")</f>
        <v xml:space="preserve">22 Bladell [playerid=246037159] Titanisk - Unik - ? [Teknisk] </v>
      </c>
      <c r="H379" s="12" t="str">
        <f>IF(COUNTA('Ö20-listan'!A376)&gt;0,VLOOKUP(A379,'Lookup and tables'!$A$2:$D$7,4,FALSE),"")</f>
        <v>[b]Innrar[/b][br][i]Ålder Efternamn [SpelarID] SU - Framspel - Försvar [Specialitet] Fasta[/i][br]</v>
      </c>
    </row>
    <row r="380" spans="1:8">
      <c r="A380" s="48" t="str">
        <f>IF(COUNTA('Ö20-listan'!A377)&gt;0,'Ö20-listan'!A377,"")</f>
        <v>Målvakt</v>
      </c>
      <c r="B380" s="48" t="str">
        <f>IF(COUNTA('Ö20-listan'!AD377)&gt;0,'Ö20-listan'!AD377,"")</f>
        <v>Målvakt</v>
      </c>
      <c r="C380" s="48" t="str">
        <f>IF(COUNTA('Ö20-listan'!Z377)&gt;0,'Ö20-listan'!Z377,"")</f>
        <v/>
      </c>
      <c r="D380" s="48" t="str">
        <f>IF(COUNTA('Ö20-listan'!AA377)&gt;0,'Ö20-listan'!AA377,"")</f>
        <v/>
      </c>
      <c r="E380" s="48">
        <f>IF(COUNTA('Ö20-listan'!F377)&gt;0,'Ö20-listan'!F377,"")</f>
        <v>20</v>
      </c>
      <c r="F380" s="62" t="str">
        <f>IF(COUNTA('Ö20-listan'!AT377)&gt;0,'Ö20-listan'!AT377,"")</f>
        <v>20 Stjernland [playerid=267702950] Himmelsk - Hyfsad Fasta: Fenomenal</v>
      </c>
      <c r="H380" s="12" t="str">
        <f>IF(COUNTA('Ö20-listan'!A377)&gt;0,VLOOKUP(A380,'Lookup and tables'!$A$2:$D$7,4,FALSE),"")</f>
        <v>[b]Målvakter[/b][br][i]Ålder Efternamn [SpelarID] Målvakt - Försvar [Specialitet] Fasta[/i][br]</v>
      </c>
    </row>
    <row r="381" spans="1:8">
      <c r="A381" s="48" t="str">
        <f>IF(COUNTA('Ö20-listan'!A378)&gt;0,'Ö20-listan'!A378,"")</f>
        <v>Ytter</v>
      </c>
      <c r="B381" s="48" t="str">
        <f>IF(COUNTA('Ö20-listan'!AD378)&gt;0,'Ö20-listan'!AD378,"")</f>
        <v>Yttrar (SU)</v>
      </c>
      <c r="C381" s="48" t="str">
        <f>IF(COUNTA('Ö20-listan'!Z378)&gt;0,'Ö20-listan'!Z378,"")</f>
        <v/>
      </c>
      <c r="D381" s="48" t="str">
        <f>IF(COUNTA('Ö20-listan'!AA378)&gt;0,'Ö20-listan'!AA378,"")</f>
        <v/>
      </c>
      <c r="E381" s="48">
        <f>IF(COUNTA('Ö20-listan'!F378)&gt;0,'Ö20-listan'!F378,"")</f>
        <v>26</v>
      </c>
      <c r="F381" s="62" t="str">
        <f>IF(COUNTA('Ö20-listan'!AT378)&gt;0,'Ö20-listan'!AT378,"")</f>
        <v xml:space="preserve">26 Jacobsson [playerid=185884954] Gudabenådad - Legendarisk - Övernaturlig - ? [Nickskicklig] </v>
      </c>
      <c r="H381" s="12" t="str">
        <f>IF(COUNTA('Ö20-listan'!A378)&gt;0,VLOOKUP(A381,'Lookup and tables'!$A$2:$D$7,4,FALSE),"")</f>
        <v>[b]Yttrar[/b][br][i]Ålder Efternamn [SpelarID] Ytter - Ytter - Framspel - Försvar [Specialitet] Fasta[/i][br]</v>
      </c>
    </row>
    <row r="382" spans="1:8">
      <c r="A382" s="48" t="str">
        <f>IF(COUNTA('Ö20-listan'!A379)&gt;0,'Ö20-listan'!A379,"")</f>
        <v>Försvarare</v>
      </c>
      <c r="B382" s="48" t="str">
        <f>IF(COUNTA('Ö20-listan'!AD379)&gt;0,'Ö20-listan'!AD379,"")</f>
        <v>Mittbackar (SU)</v>
      </c>
      <c r="C382" s="48" t="str">
        <f>IF(COUNTA('Ö20-listan'!Z379)&gt;0,'Ö20-listan'!Z379,"")</f>
        <v/>
      </c>
      <c r="D382" s="48" t="str">
        <f>IF(COUNTA('Ö20-listan'!AA379)&gt;0,'Ö20-listan'!AA379,"")</f>
        <v/>
      </c>
      <c r="E382" s="48">
        <f>IF(COUNTA('Ö20-listan'!F379)&gt;0,'Ö20-listan'!F379,"")</f>
        <v>25</v>
      </c>
      <c r="F382" s="62" t="str">
        <f>IF(COUNTA('Ö20-listan'!AT379)&gt;0,'Ö20-listan'!AT379,"")</f>
        <v>25 Jonsson [playerid=204329265] Legendarisk - Oförglömlig - ? - ?</v>
      </c>
      <c r="H382" s="12" t="str">
        <f>IF(COUNTA('Ö20-listan'!A379)&gt;0,VLOOKUP(A382,'Lookup and tables'!$A$2:$D$7,4,FALSE),"")</f>
        <v>[b]Försvarare[/b][br][i]Ålder Efternamn [SpelarID] Försvar - SU - Ytter - Framspel [Specialitet] Fasta[/i][br]</v>
      </c>
    </row>
    <row r="383" spans="1:8">
      <c r="A383" s="48" t="str">
        <f>IF(COUNTA('Ö20-listan'!A380)&gt;0,'Ö20-listan'!A380,"")</f>
        <v/>
      </c>
      <c r="B383" s="48" t="str">
        <f>IF(COUNTA('Ö20-listan'!AD380)&gt;0,'Ö20-listan'!AD380,"")</f>
        <v>Innermittfält (Offensiva)</v>
      </c>
      <c r="C383" s="48" t="str">
        <f>IF(COUNTA('Ö20-listan'!Z380)&gt;0,'Ö20-listan'!Z380,"")</f>
        <v/>
      </c>
      <c r="D383" s="48" t="str">
        <f>IF(COUNTA('Ö20-listan'!AA380)&gt;0,'Ö20-listan'!AA380,"")</f>
        <v/>
      </c>
      <c r="E383" s="48">
        <f>IF(COUNTA('Ö20-listan'!F380)&gt;0,'Ö20-listan'!F380,"")</f>
        <v>28</v>
      </c>
      <c r="F383" s="62" t="str">
        <f>IF(COUNTA('Ö20-listan'!AT380)&gt;0,'Ö20-listan'!AT380,"")</f>
        <v>28 Öhrquist [playerid=128620950]  [Teknisk]  Fasta: Unik</v>
      </c>
      <c r="H383" s="12" t="str">
        <f>IF(COUNTA('Ö20-listan'!A380)&gt;0,VLOOKUP(A383,'Lookup and tables'!$A$2:$D$7,4,FALSE),"")</f>
        <v/>
      </c>
    </row>
    <row r="384" spans="1:8">
      <c r="A384" s="48" t="str">
        <f>IF(COUNTA('Ö20-listan'!A381)&gt;0,'Ö20-listan'!A381,"")</f>
        <v>Inner</v>
      </c>
      <c r="B384" s="48" t="str">
        <f>IF(COUNTA('Ö20-listan'!AD381)&gt;0,'Ö20-listan'!AD381,"")</f>
        <v>Innermittfält (Offensiva)</v>
      </c>
      <c r="C384" s="48" t="str">
        <f>IF(COUNTA('Ö20-listan'!Z381)&gt;0,'Ö20-listan'!Z381,"")</f>
        <v/>
      </c>
      <c r="D384" s="48" t="str">
        <f>IF(COUNTA('Ö20-listan'!AA381)&gt;0,'Ö20-listan'!AA381,"")</f>
        <v/>
      </c>
      <c r="E384" s="48">
        <f>IF(COUNTA('Ö20-listan'!F381)&gt;0,'Ö20-listan'!F381,"")</f>
        <v>24</v>
      </c>
      <c r="F384" s="62" t="str">
        <f>IF(COUNTA('Ö20-listan'!AT381)&gt;0,'Ö20-listan'!AT381,"")</f>
        <v xml:space="preserve">24 Edbratt [playerid=216425546] Himmelsk - Oförglömlig - Bra [Oförutsägbar] </v>
      </c>
      <c r="H384" s="12" t="str">
        <f>IF(COUNTA('Ö20-listan'!A381)&gt;0,VLOOKUP(A384,'Lookup and tables'!$A$2:$D$7,4,FALSE),"")</f>
        <v>[b]Innrar[/b][br][i]Ålder Efternamn [SpelarID] SU - Framspel - Försvar [Specialitet] Fasta[/i][br]</v>
      </c>
    </row>
    <row r="385" spans="1:8">
      <c r="A385" s="48" t="str">
        <f>IF(COUNTA('Ö20-listan'!A382)&gt;0,'Ö20-listan'!A382,"")</f>
        <v>Inner</v>
      </c>
      <c r="B385" s="48" t="str">
        <f>IF(COUNTA('Ö20-listan'!AD382)&gt;0,'Ö20-listan'!AD382,"")</f>
        <v>Innermittfält (Offensiva)</v>
      </c>
      <c r="C385" s="48" t="str">
        <f>IF(COUNTA('Ö20-listan'!Z382)&gt;0,'Ö20-listan'!Z382,"")</f>
        <v/>
      </c>
      <c r="D385" s="48" t="str">
        <f>IF(COUNTA('Ö20-listan'!AA382)&gt;0,'Ö20-listan'!AA382,"")</f>
        <v/>
      </c>
      <c r="E385" s="48">
        <f>IF(COUNTA('Ö20-listan'!F382)&gt;0,'Ö20-listan'!F382,"")</f>
        <v>23</v>
      </c>
      <c r="F385" s="62" t="str">
        <f>IF(COUNTA('Ö20-listan'!AT382)&gt;0,'Ö20-listan'!AT382,"")</f>
        <v>23 Lifbom [playerid=236066070] Oförglömlig - Övernaturlig - Dålig Fasta: Fenomenal</v>
      </c>
      <c r="H385" s="12" t="str">
        <f>IF(COUNTA('Ö20-listan'!A382)&gt;0,VLOOKUP(A385,'Lookup and tables'!$A$2:$D$7,4,FALSE),"")</f>
        <v>[b]Innrar[/b][br][i]Ålder Efternamn [SpelarID] SU - Framspel - Försvar [Specialitet] Fasta[/i][br]</v>
      </c>
    </row>
    <row r="386" spans="1:8">
      <c r="A386" s="48" t="str">
        <f>IF(COUNTA('Ö20-listan'!A383)&gt;0,'Ö20-listan'!A383,"")</f>
        <v>Målvakt</v>
      </c>
      <c r="B386" s="48" t="str">
        <f>IF(COUNTA('Ö20-listan'!AD383)&gt;0,'Ö20-listan'!AD383,"")</f>
        <v>Målvakt</v>
      </c>
      <c r="C386" s="48" t="str">
        <f>IF(COUNTA('Ö20-listan'!Z383)&gt;0,'Ö20-listan'!Z383,"")</f>
        <v/>
      </c>
      <c r="D386" s="48" t="str">
        <f>IF(COUNTA('Ö20-listan'!AA383)&gt;0,'Ö20-listan'!AA383,"")</f>
        <v/>
      </c>
      <c r="E386" s="48">
        <f>IF(COUNTA('Ö20-listan'!F383)&gt;0,'Ö20-listan'!F383,"")</f>
        <v>21</v>
      </c>
      <c r="F386" s="62" t="str">
        <f>IF(COUNTA('Ö20-listan'!AT383)&gt;0,'Ö20-listan'!AT383,"")</f>
        <v xml:space="preserve">21 Kärrborn [playerid=250425470] Gudabenådad - Unik [Oförutsägbar] </v>
      </c>
      <c r="H386" s="12" t="str">
        <f>IF(COUNTA('Ö20-listan'!A383)&gt;0,VLOOKUP(A386,'Lookup and tables'!$A$2:$D$7,4,FALSE),"")</f>
        <v>[b]Målvakter[/b][br][i]Ålder Efternamn [SpelarID] Målvakt - Försvar [Specialitet] Fasta[/i][br]</v>
      </c>
    </row>
    <row r="387" spans="1:8">
      <c r="A387" s="48" t="str">
        <f>IF(COUNTA('Ö20-listan'!A384)&gt;0,'Ö20-listan'!A384,"")</f>
        <v>Ytter</v>
      </c>
      <c r="B387" s="48" t="str">
        <f>IF(COUNTA('Ö20-listan'!AD384)&gt;0,'Ö20-listan'!AD384,"")</f>
        <v>Yttrar (SU)</v>
      </c>
      <c r="C387" s="48" t="str">
        <f>IF(COUNTA('Ö20-listan'!Z384)&gt;0,'Ö20-listan'!Z384,"")</f>
        <v>Extra koll</v>
      </c>
      <c r="D387" s="48" t="str">
        <f>IF(COUNTA('Ö20-listan'!AA384)&gt;0,'Ö20-listan'!AA384,"")</f>
        <v/>
      </c>
      <c r="E387" s="48">
        <f>IF(COUNTA('Ö20-listan'!F384)&gt;0,'Ö20-listan'!F384,"")</f>
        <v>24</v>
      </c>
      <c r="F387" s="62" t="str">
        <f>IF(COUNTA('Ö20-listan'!AT384)&gt;0,'Ö20-listan'!AT384,"")</f>
        <v>[b]24 Kvarnman [playerid=209295662] Himmelsk - Utomjordisk - Usel - ?[/b]</v>
      </c>
      <c r="H387" s="12" t="str">
        <f>IF(COUNTA('Ö20-listan'!A384)&gt;0,VLOOKUP(A387,'Lookup and tables'!$A$2:$D$7,4,FALSE),"")</f>
        <v>[b]Yttrar[/b][br][i]Ålder Efternamn [SpelarID] Ytter - Ytter - Framspel - Försvar [Specialitet] Fasta[/i][br]</v>
      </c>
    </row>
    <row r="388" spans="1:8">
      <c r="A388" s="48" t="str">
        <f>IF(COUNTA('Ö20-listan'!A385)&gt;0,'Ö20-listan'!A385,"")</f>
        <v>Ytter</v>
      </c>
      <c r="B388" s="48" t="str">
        <f>IF(COUNTA('Ö20-listan'!AD385)&gt;0,'Ö20-listan'!AD385,"")</f>
        <v>Yttrar (SU)</v>
      </c>
      <c r="C388" s="48" t="str">
        <f>IF(COUNTA('Ö20-listan'!Z385)&gt;0,'Ö20-listan'!Z385,"")</f>
        <v/>
      </c>
      <c r="D388" s="48" t="str">
        <f>IF(COUNTA('Ö20-listan'!AA385)&gt;0,'Ö20-listan'!AA385,"")</f>
        <v/>
      </c>
      <c r="E388" s="48">
        <f>IF(COUNTA('Ö20-listan'!F385)&gt;0,'Ö20-listan'!F385,"")</f>
        <v>22</v>
      </c>
      <c r="F388" s="62" t="str">
        <f>IF(COUNTA('Ö20-listan'!AT385)&gt;0,'Ö20-listan'!AT385,"")</f>
        <v xml:space="preserve">22 Dyrmo [playerid=243302682] Legendarisk - Oförglömlig - Ypperlig - Bra [Snabb] </v>
      </c>
      <c r="H388" s="12" t="str">
        <f>IF(COUNTA('Ö20-listan'!A385)&gt;0,VLOOKUP(A388,'Lookup and tables'!$A$2:$D$7,4,FALSE),"")</f>
        <v>[b]Yttrar[/b][br][i]Ålder Efternamn [SpelarID] Ytter - Ytter - Framspel - Försvar [Specialitet] Fasta[/i][br]</v>
      </c>
    </row>
    <row r="389" spans="1:8">
      <c r="A389" s="48" t="str">
        <f>IF(COUNTA('Ö20-listan'!A386)&gt;0,'Ö20-listan'!A386,"")</f>
        <v>Anfallare</v>
      </c>
      <c r="B389" s="48" t="str">
        <f>IF(COUNTA('Ö20-listan'!AD386)&gt;0,'Ö20-listan'!AD386,"")</f>
        <v>Anfallare (Ut På Kanten)</v>
      </c>
      <c r="C389" s="48" t="str">
        <f>IF(COUNTA('Ö20-listan'!Z386)&gt;0,'Ö20-listan'!Z386,"")</f>
        <v/>
      </c>
      <c r="D389" s="48" t="str">
        <f>IF(COUNTA('Ö20-listan'!AA386)&gt;0,'Ö20-listan'!AA386,"")</f>
        <v/>
      </c>
      <c r="E389" s="48">
        <f>IF(COUNTA('Ö20-listan'!F386)&gt;0,'Ö20-listan'!F386,"")</f>
        <v>30</v>
      </c>
      <c r="F389" s="62" t="str">
        <f>IF(COUNTA('Ö20-listan'!AT386)&gt;0,'Ö20-listan'!AT386,"")</f>
        <v>30 Dimovic [playerid=127413776] Legendarisk - Utomjordisk - Titanisk Fasta: Övernaturlig</v>
      </c>
      <c r="H389" s="12" t="str">
        <f>IF(COUNTA('Ö20-listan'!A386)&gt;0,VLOOKUP(A389,'Lookup and tables'!$A$2:$D$7,4,FALSE),"")</f>
        <v>[b]Anfallare[/b][br][i]Ålder Efternamn [SpelarID] Målgörare - Framspel - Ytter [Specialitet] Fasta[/i][br]</v>
      </c>
    </row>
    <row r="390" spans="1:8">
      <c r="A390" s="48" t="str">
        <f>IF(COUNTA('Ö20-listan'!A387)&gt;0,'Ö20-listan'!A387,"")</f>
        <v>Målvakt</v>
      </c>
      <c r="B390" s="48" t="str">
        <f>IF(COUNTA('Ö20-listan'!AD387)&gt;0,'Ö20-listan'!AD387,"")</f>
        <v>Målvakt</v>
      </c>
      <c r="C390" s="48" t="str">
        <f>IF(COUNTA('Ö20-listan'!Z387)&gt;0,'Ö20-listan'!Z387,"")</f>
        <v>Extra koll</v>
      </c>
      <c r="D390" s="48" t="str">
        <f>IF(COUNTA('Ö20-listan'!AA387)&gt;0,'Ö20-listan'!AA387,"")</f>
        <v/>
      </c>
      <c r="E390" s="48">
        <f>IF(COUNTA('Ö20-listan'!F387)&gt;0,'Ö20-listan'!F387,"")</f>
        <v>25</v>
      </c>
      <c r="F390" s="62" t="str">
        <f>IF(COUNTA('Ö20-listan'!AT387)&gt;0,'Ö20-listan'!AT387,"")</f>
        <v>[b]25 Nederdahl [playerid=204636752] Övernaturlig - Himmelsk [Nickskicklig]  Fasta: Gudabenådad[/b]</v>
      </c>
      <c r="H390" s="12" t="str">
        <f>IF(COUNTA('Ö20-listan'!A387)&gt;0,VLOOKUP(A390,'Lookup and tables'!$A$2:$D$7,4,FALSE),"")</f>
        <v>[b]Målvakter[/b][br][i]Ålder Efternamn [SpelarID] Målvakt - Försvar [Specialitet] Fasta[/i][br]</v>
      </c>
    </row>
    <row r="391" spans="1:8">
      <c r="A391" s="48" t="str">
        <f>IF(COUNTA('Ö20-listan'!A388)&gt;0,'Ö20-listan'!A388,"")</f>
        <v>Inner</v>
      </c>
      <c r="B391" s="48" t="str">
        <f>IF(COUNTA('Ö20-listan'!AD388)&gt;0,'Ö20-listan'!AD388,"")</f>
        <v>Innermittfält (Normala)</v>
      </c>
      <c r="C391" s="48" t="str">
        <f>IF(COUNTA('Ö20-listan'!Z388)&gt;0,'Ö20-listan'!Z388,"")</f>
        <v>Ny</v>
      </c>
      <c r="D391" s="48" t="str">
        <f>IF(COUNTA('Ö20-listan'!AA388)&gt;0,'Ö20-listan'!AA388,"")</f>
        <v/>
      </c>
      <c r="E391" s="48">
        <f>IF(COUNTA('Ö20-listan'!F388)&gt;0,'Ö20-listan'!F388,"")</f>
        <v>28</v>
      </c>
      <c r="F391" s="62" t="str">
        <f>IF(COUNTA('Ö20-listan'!AT388)&gt;0,'Ö20-listan'!AT388,"")</f>
        <v>[i]28 Billström [playerid=172883524] Utopisk - Hyfsad - ?[/i]</v>
      </c>
      <c r="H391" s="12" t="str">
        <f>IF(COUNTA('Ö20-listan'!A388)&gt;0,VLOOKUP(A391,'Lookup and tables'!$A$2:$D$7,4,FALSE),"")</f>
        <v>[b]Innrar[/b][br][i]Ålder Efternamn [SpelarID] SU - Framspel - Försvar [Specialitet] Fasta[/i][br]</v>
      </c>
    </row>
    <row r="392" spans="1:8">
      <c r="A392" s="48" t="str">
        <f>IF(COUNTA('Ö20-listan'!A389)&gt;0,'Ö20-listan'!A389,"")</f>
        <v>Inner</v>
      </c>
      <c r="B392" s="48" t="str">
        <f>IF(COUNTA('Ö20-listan'!AD389)&gt;0,'Ö20-listan'!AD389,"")</f>
        <v>Innermittfält (Normala)</v>
      </c>
      <c r="C392" s="48" t="str">
        <f>IF(COUNTA('Ö20-listan'!Z389)&gt;0,'Ö20-listan'!Z389,"")</f>
        <v>Ny</v>
      </c>
      <c r="D392" s="48" t="str">
        <f>IF(COUNTA('Ö20-listan'!AA389)&gt;0,'Ö20-listan'!AA389,"")</f>
        <v/>
      </c>
      <c r="E392" s="48">
        <f>IF(COUNTA('Ö20-listan'!F389)&gt;0,'Ö20-listan'!F389,"")</f>
        <v>27</v>
      </c>
      <c r="F392" s="62" t="str">
        <f>IF(COUNTA('Ö20-listan'!AT389)&gt;0,'Ö20-listan'!AT389,"")</f>
        <v>[i]27 Rodstad [playerid=177225588] Utopisk - Enastående - Dålig[/i]</v>
      </c>
      <c r="H392" s="12" t="str">
        <f>IF(COUNTA('Ö20-listan'!A389)&gt;0,VLOOKUP(A392,'Lookup and tables'!$A$2:$D$7,4,FALSE),"")</f>
        <v>[b]Innrar[/b][br][i]Ålder Efternamn [SpelarID] SU - Framspel - Försvar [Specialitet] Fasta[/i][br]</v>
      </c>
    </row>
    <row r="393" spans="1:8">
      <c r="A393" s="48" t="str">
        <f>IF(COUNTA('Ö20-listan'!A390)&gt;0,'Ö20-listan'!A390,"")</f>
        <v/>
      </c>
      <c r="B393" s="48" t="str">
        <f>IF(COUNTA('Ö20-listan'!AD390)&gt;0,'Ö20-listan'!AD390,"")</f>
        <v/>
      </c>
      <c r="C393" s="48" t="str">
        <f>IF(COUNTA('Ö20-listan'!Z390)&gt;0,'Ö20-listan'!Z390,"")</f>
        <v/>
      </c>
      <c r="D393" s="48" t="str">
        <f>IF(COUNTA('Ö20-listan'!AA390)&gt;0,'Ö20-listan'!AA390,"")</f>
        <v/>
      </c>
      <c r="E393" s="48" t="str">
        <f>IF(COUNTA('Ö20-listan'!F390)&gt;0,'Ö20-listan'!F390,"")</f>
        <v/>
      </c>
      <c r="F393" s="62" t="str">
        <f>IF(COUNTA('Ö20-listan'!AT390)&gt;0,'Ö20-listan'!AT390,"")</f>
        <v xml:space="preserve"> </v>
      </c>
      <c r="H393" s="12" t="str">
        <f>IF(COUNTA('Ö20-listan'!A390)&gt;0,VLOOKUP(A393,'Lookup and tables'!$A$2:$D$7,4,FALSE),"")</f>
        <v/>
      </c>
    </row>
    <row r="394" spans="1:8">
      <c r="A394" s="48" t="str">
        <f>IF(COUNTA('Ö20-listan'!A391)&gt;0,'Ö20-listan'!A391,"")</f>
        <v/>
      </c>
      <c r="B394" s="48" t="str">
        <f>IF(COUNTA('Ö20-listan'!AD391)&gt;0,'Ö20-listan'!AD391,"")</f>
        <v/>
      </c>
      <c r="C394" s="48" t="str">
        <f>IF(COUNTA('Ö20-listan'!Z391)&gt;0,'Ö20-listan'!Z391,"")</f>
        <v/>
      </c>
      <c r="D394" s="48" t="str">
        <f>IF(COUNTA('Ö20-listan'!AA391)&gt;0,'Ö20-listan'!AA391,"")</f>
        <v/>
      </c>
      <c r="E394" s="48" t="str">
        <f>IF(COUNTA('Ö20-listan'!F391)&gt;0,'Ö20-listan'!F391,"")</f>
        <v/>
      </c>
      <c r="F394" s="62" t="str">
        <f>IF(COUNTA('Ö20-listan'!AT391)&gt;0,'Ö20-listan'!AT391,"")</f>
        <v xml:space="preserve"> </v>
      </c>
      <c r="H394" s="12" t="str">
        <f>IF(COUNTA('Ö20-listan'!A391)&gt;0,VLOOKUP(A394,'Lookup and tables'!$A$2:$D$7,4,FALSE),"")</f>
        <v/>
      </c>
    </row>
    <row r="395" spans="1:8">
      <c r="A395" s="48" t="str">
        <f>IF(COUNTA('Ö20-listan'!A392)&gt;0,'Ö20-listan'!A392,"")</f>
        <v/>
      </c>
      <c r="B395" s="48" t="str">
        <f>IF(COUNTA('Ö20-listan'!AD392)&gt;0,'Ö20-listan'!AD392,"")</f>
        <v/>
      </c>
      <c r="C395" s="48" t="str">
        <f>IF(COUNTA('Ö20-listan'!Z392)&gt;0,'Ö20-listan'!Z392,"")</f>
        <v/>
      </c>
      <c r="D395" s="48" t="str">
        <f>IF(COUNTA('Ö20-listan'!AA392)&gt;0,'Ö20-listan'!AA392,"")</f>
        <v/>
      </c>
      <c r="E395" s="48" t="str">
        <f>IF(COUNTA('Ö20-listan'!F392)&gt;0,'Ö20-listan'!F392,"")</f>
        <v/>
      </c>
      <c r="F395" s="62" t="str">
        <f>IF(COUNTA('Ö20-listan'!AT392)&gt;0,'Ö20-listan'!AT392,"")</f>
        <v xml:space="preserve"> </v>
      </c>
      <c r="H395" s="12" t="str">
        <f>IF(COUNTA('Ö20-listan'!A392)&gt;0,VLOOKUP(A395,'Lookup and tables'!$A$2:$D$7,4,FALSE),"")</f>
        <v/>
      </c>
    </row>
    <row r="396" spans="1:8">
      <c r="A396" s="48" t="str">
        <f>IF(COUNTA('Ö20-listan'!A393)&gt;0,'Ö20-listan'!A393,"")</f>
        <v/>
      </c>
      <c r="B396" s="48" t="str">
        <f>IF(COUNTA('Ö20-listan'!AD393)&gt;0,'Ö20-listan'!AD393,"")</f>
        <v/>
      </c>
      <c r="C396" s="48" t="str">
        <f>IF(COUNTA('Ö20-listan'!Z393)&gt;0,'Ö20-listan'!Z393,"")</f>
        <v/>
      </c>
      <c r="D396" s="48" t="str">
        <f>IF(COUNTA('Ö20-listan'!AA393)&gt;0,'Ö20-listan'!AA393,"")</f>
        <v/>
      </c>
      <c r="E396" s="48" t="str">
        <f>IF(COUNTA('Ö20-listan'!F393)&gt;0,'Ö20-listan'!F393,"")</f>
        <v/>
      </c>
      <c r="F396" s="62" t="str">
        <f>IF(COUNTA('Ö20-listan'!AT393)&gt;0,'Ö20-listan'!AT393,"")</f>
        <v xml:space="preserve"> </v>
      </c>
      <c r="H396" s="12" t="str">
        <f>IF(COUNTA('Ö20-listan'!A393)&gt;0,VLOOKUP(A396,'Lookup and tables'!$A$2:$D$7,4,FALSE),"")</f>
        <v/>
      </c>
    </row>
    <row r="397" spans="1:8">
      <c r="A397" s="48" t="str">
        <f>IF(COUNTA('Ö20-listan'!A394)&gt;0,'Ö20-listan'!A394,"")</f>
        <v/>
      </c>
      <c r="B397" s="48" t="str">
        <f>IF(COUNTA('Ö20-listan'!AD394)&gt;0,'Ö20-listan'!AD394,"")</f>
        <v/>
      </c>
      <c r="C397" s="48" t="str">
        <f>IF(COUNTA('Ö20-listan'!Z394)&gt;0,'Ö20-listan'!Z394,"")</f>
        <v/>
      </c>
      <c r="D397" s="48" t="str">
        <f>IF(COUNTA('Ö20-listan'!AA394)&gt;0,'Ö20-listan'!AA394,"")</f>
        <v/>
      </c>
      <c r="E397" s="48" t="str">
        <f>IF(COUNTA('Ö20-listan'!F394)&gt;0,'Ö20-listan'!F394,"")</f>
        <v/>
      </c>
      <c r="F397" s="62" t="str">
        <f>IF(COUNTA('Ö20-listan'!AT394)&gt;0,'Ö20-listan'!AT394,"")</f>
        <v xml:space="preserve"> </v>
      </c>
      <c r="H397" s="12" t="str">
        <f>IF(COUNTA('Ö20-listan'!A394)&gt;0,VLOOKUP(A397,'Lookup and tables'!$A$2:$D$7,4,FALSE),"")</f>
        <v/>
      </c>
    </row>
    <row r="398" spans="1:8">
      <c r="A398" s="48" t="str">
        <f>IF(COUNTA('Ö20-listan'!A395)&gt;0,'Ö20-listan'!A395,"")</f>
        <v/>
      </c>
      <c r="B398" s="48" t="str">
        <f>IF(COUNTA('Ö20-listan'!AD395)&gt;0,'Ö20-listan'!AD395,"")</f>
        <v/>
      </c>
      <c r="C398" s="48" t="str">
        <f>IF(COUNTA('Ö20-listan'!Z395)&gt;0,'Ö20-listan'!Z395,"")</f>
        <v/>
      </c>
      <c r="D398" s="48" t="str">
        <f>IF(COUNTA('Ö20-listan'!AA395)&gt;0,'Ö20-listan'!AA395,"")</f>
        <v/>
      </c>
      <c r="E398" s="48" t="str">
        <f>IF(COUNTA('Ö20-listan'!F395)&gt;0,'Ö20-listan'!F395,"")</f>
        <v/>
      </c>
      <c r="F398" s="62" t="str">
        <f>IF(COUNTA('Ö20-listan'!AT395)&gt;0,'Ö20-listan'!AT395,"")</f>
        <v xml:space="preserve"> </v>
      </c>
      <c r="H398" s="12" t="str">
        <f>IF(COUNTA('Ö20-listan'!A395)&gt;0,VLOOKUP(A398,'Lookup and tables'!$A$2:$D$7,4,FALSE),"")</f>
        <v/>
      </c>
    </row>
    <row r="399" spans="1:8">
      <c r="A399" s="48" t="str">
        <f>IF(COUNTA('Ö20-listan'!A396)&gt;0,'Ö20-listan'!A396,"")</f>
        <v/>
      </c>
      <c r="B399" s="48" t="str">
        <f>IF(COUNTA('Ö20-listan'!AD396)&gt;0,'Ö20-listan'!AD396,"")</f>
        <v/>
      </c>
      <c r="C399" s="48" t="str">
        <f>IF(COUNTA('Ö20-listan'!Z396)&gt;0,'Ö20-listan'!Z396,"")</f>
        <v/>
      </c>
      <c r="D399" s="48" t="str">
        <f>IF(COUNTA('Ö20-listan'!AA396)&gt;0,'Ö20-listan'!AA396,"")</f>
        <v/>
      </c>
      <c r="E399" s="48" t="str">
        <f>IF(COUNTA('Ö20-listan'!F396)&gt;0,'Ö20-listan'!F396,"")</f>
        <v/>
      </c>
      <c r="F399" s="62" t="str">
        <f>IF(COUNTA('Ö20-listan'!AT396)&gt;0,'Ö20-listan'!AT396,"")</f>
        <v xml:space="preserve"> </v>
      </c>
      <c r="H399" s="12" t="str">
        <f>IF(COUNTA('Ö20-listan'!A396)&gt;0,VLOOKUP(A399,'Lookup and tables'!$A$2:$D$7,4,FALSE),"")</f>
        <v/>
      </c>
    </row>
    <row r="400" spans="1:8">
      <c r="A400" s="48" t="str">
        <f>IF(COUNTA('Ö20-listan'!A397)&gt;0,'Ö20-listan'!A397,"")</f>
        <v/>
      </c>
      <c r="B400" s="48" t="str">
        <f>IF(COUNTA('Ö20-listan'!AD397)&gt;0,'Ö20-listan'!AD397,"")</f>
        <v/>
      </c>
      <c r="C400" s="48" t="str">
        <f>IF(COUNTA('Ö20-listan'!Z397)&gt;0,'Ö20-listan'!Z397,"")</f>
        <v/>
      </c>
      <c r="D400" s="48" t="str">
        <f>IF(COUNTA('Ö20-listan'!AA397)&gt;0,'Ö20-listan'!AA397,"")</f>
        <v/>
      </c>
      <c r="E400" s="48" t="str">
        <f>IF(COUNTA('Ö20-listan'!F397)&gt;0,'Ö20-listan'!F397,"")</f>
        <v/>
      </c>
      <c r="F400" s="62" t="str">
        <f>IF(COUNTA('Ö20-listan'!AT397)&gt;0,'Ö20-listan'!AT397,"")</f>
        <v xml:space="preserve"> </v>
      </c>
      <c r="H400" s="12" t="str">
        <f>IF(COUNTA('Ö20-listan'!A397)&gt;0,VLOOKUP(A400,'Lookup and tables'!$A$2:$D$7,4,FALSE),"")</f>
        <v/>
      </c>
    </row>
    <row r="401" spans="1:8">
      <c r="A401" s="48" t="str">
        <f>IF(COUNTA('Ö20-listan'!A398)&gt;0,'Ö20-listan'!A398,"")</f>
        <v/>
      </c>
      <c r="B401" s="48" t="str">
        <f>IF(COUNTA('Ö20-listan'!AD398)&gt;0,'Ö20-listan'!AD398,"")</f>
        <v/>
      </c>
      <c r="C401" s="48" t="str">
        <f>IF(COUNTA('Ö20-listan'!Z398)&gt;0,'Ö20-listan'!Z398,"")</f>
        <v/>
      </c>
      <c r="D401" s="48" t="str">
        <f>IF(COUNTA('Ö20-listan'!AA398)&gt;0,'Ö20-listan'!AA398,"")</f>
        <v/>
      </c>
      <c r="E401" s="48" t="str">
        <f>IF(COUNTA('Ö20-listan'!F398)&gt;0,'Ö20-listan'!F398,"")</f>
        <v/>
      </c>
      <c r="F401" s="62" t="str">
        <f>IF(COUNTA('Ö20-listan'!AT398)&gt;0,'Ö20-listan'!AT398,"")</f>
        <v xml:space="preserve"> </v>
      </c>
      <c r="H401" s="12" t="str">
        <f>IF(COUNTA('Ö20-listan'!A398)&gt;0,VLOOKUP(A401,'Lookup and tables'!$A$2:$D$7,4,FALSE),"")</f>
        <v/>
      </c>
    </row>
    <row r="402" spans="1:8">
      <c r="A402" s="48" t="str">
        <f>IF(COUNTA('Ö20-listan'!A399)&gt;0,'Ö20-listan'!A399,"")</f>
        <v/>
      </c>
      <c r="B402" s="48" t="str">
        <f>IF(COUNTA('Ö20-listan'!AD399)&gt;0,'Ö20-listan'!AD399,"")</f>
        <v/>
      </c>
      <c r="C402" s="48" t="str">
        <f>IF(COUNTA('Ö20-listan'!Z399)&gt;0,'Ö20-listan'!Z399,"")</f>
        <v/>
      </c>
      <c r="D402" s="48" t="str">
        <f>IF(COUNTA('Ö20-listan'!AA399)&gt;0,'Ö20-listan'!AA399,"")</f>
        <v/>
      </c>
      <c r="E402" s="48" t="str">
        <f>IF(COUNTA('Ö20-listan'!F399)&gt;0,'Ö20-listan'!F399,"")</f>
        <v/>
      </c>
      <c r="F402" s="62" t="str">
        <f>IF(COUNTA('Ö20-listan'!AT399)&gt;0,'Ö20-listan'!AT399,"")</f>
        <v xml:space="preserve"> </v>
      </c>
      <c r="H402" s="12" t="str">
        <f>IF(COUNTA('Ö20-listan'!A399)&gt;0,VLOOKUP(A402,'Lookup and tables'!$A$2:$D$7,4,FALSE),"")</f>
        <v/>
      </c>
    </row>
    <row r="403" spans="1:8">
      <c r="A403" s="48" t="str">
        <f>IF(COUNTA('Ö20-listan'!A400)&gt;0,'Ö20-listan'!A400,"")</f>
        <v/>
      </c>
      <c r="B403" s="48" t="str">
        <f>IF(COUNTA('Ö20-listan'!AD400)&gt;0,'Ö20-listan'!AD400,"")</f>
        <v/>
      </c>
      <c r="C403" s="48" t="str">
        <f>IF(COUNTA('Ö20-listan'!Z400)&gt;0,'Ö20-listan'!Z400,"")</f>
        <v/>
      </c>
      <c r="D403" s="48" t="str">
        <f>IF(COUNTA('Ö20-listan'!AA400)&gt;0,'Ö20-listan'!AA400,"")</f>
        <v/>
      </c>
      <c r="E403" s="48" t="str">
        <f>IF(COUNTA('Ö20-listan'!F400)&gt;0,'Ö20-listan'!F400,"")</f>
        <v/>
      </c>
      <c r="F403" s="62" t="str">
        <f>IF(COUNTA('Ö20-listan'!AT400)&gt;0,'Ö20-listan'!AT400,"")</f>
        <v xml:space="preserve"> </v>
      </c>
      <c r="H403" s="12" t="str">
        <f>IF(COUNTA('Ö20-listan'!A400)&gt;0,VLOOKUP(A403,'Lookup and tables'!$A$2:$D$7,4,FALSE),"")</f>
        <v/>
      </c>
    </row>
    <row r="404" spans="1:8">
      <c r="A404" s="48" t="str">
        <f>IF(COUNTA('Ö20-listan'!A401)&gt;0,'Ö20-listan'!A401,"")</f>
        <v/>
      </c>
      <c r="B404" s="48" t="str">
        <f>IF(COUNTA('Ö20-listan'!AD401)&gt;0,'Ö20-listan'!AD401,"")</f>
        <v/>
      </c>
      <c r="C404" s="48" t="str">
        <f>IF(COUNTA('Ö20-listan'!Z401)&gt;0,'Ö20-listan'!Z401,"")</f>
        <v/>
      </c>
      <c r="D404" s="48" t="str">
        <f>IF(COUNTA('Ö20-listan'!AA401)&gt;0,'Ö20-listan'!AA401,"")</f>
        <v/>
      </c>
      <c r="E404" s="48" t="str">
        <f>IF(COUNTA('Ö20-listan'!F401)&gt;0,'Ö20-listan'!F401,"")</f>
        <v/>
      </c>
      <c r="F404" s="62" t="str">
        <f>IF(COUNTA('Ö20-listan'!AT401)&gt;0,'Ö20-listan'!AT401,"")</f>
        <v xml:space="preserve"> </v>
      </c>
      <c r="H404" s="12" t="str">
        <f>IF(COUNTA('Ö20-listan'!A401)&gt;0,VLOOKUP(A404,'Lookup and tables'!$A$2:$D$7,4,FALSE),"")</f>
        <v/>
      </c>
    </row>
    <row r="405" spans="1:8">
      <c r="A405" s="48" t="str">
        <f>IF(COUNTA('Ö20-listan'!A402)&gt;0,'Ö20-listan'!A402,"")</f>
        <v/>
      </c>
      <c r="B405" s="48" t="str">
        <f>IF(COUNTA('Ö20-listan'!AD402)&gt;0,'Ö20-listan'!AD402,"")</f>
        <v/>
      </c>
      <c r="C405" s="48" t="str">
        <f>IF(COUNTA('Ö20-listan'!Z402)&gt;0,'Ö20-listan'!Z402,"")</f>
        <v/>
      </c>
      <c r="D405" s="48" t="str">
        <f>IF(COUNTA('Ö20-listan'!AA402)&gt;0,'Ö20-listan'!AA402,"")</f>
        <v/>
      </c>
      <c r="E405" s="48" t="str">
        <f>IF(COUNTA('Ö20-listan'!F402)&gt;0,'Ö20-listan'!F402,"")</f>
        <v/>
      </c>
      <c r="F405" s="62" t="str">
        <f>IF(COUNTA('Ö20-listan'!AT402)&gt;0,'Ö20-listan'!AT402,"")</f>
        <v xml:space="preserve"> </v>
      </c>
      <c r="H405" s="12" t="str">
        <f>IF(COUNTA('Ö20-listan'!A402)&gt;0,VLOOKUP(A405,'Lookup and tables'!$A$2:$D$7,4,FALSE),"")</f>
        <v/>
      </c>
    </row>
    <row r="406" spans="1:8">
      <c r="A406" s="48" t="str">
        <f>IF(COUNTA('Ö20-listan'!A403)&gt;0,'Ö20-listan'!A403,"")</f>
        <v/>
      </c>
      <c r="B406" s="48" t="str">
        <f>IF(COUNTA('Ö20-listan'!AD403)&gt;0,'Ö20-listan'!AD403,"")</f>
        <v/>
      </c>
      <c r="C406" s="48" t="str">
        <f>IF(COUNTA('Ö20-listan'!Z403)&gt;0,'Ö20-listan'!Z403,"")</f>
        <v/>
      </c>
      <c r="D406" s="48" t="str">
        <f>IF(COUNTA('Ö20-listan'!AA403)&gt;0,'Ö20-listan'!AA403,"")</f>
        <v/>
      </c>
      <c r="E406" s="48" t="str">
        <f>IF(COUNTA('Ö20-listan'!F403)&gt;0,'Ö20-listan'!F403,"")</f>
        <v/>
      </c>
      <c r="F406" s="62" t="str">
        <f>IF(COUNTA('Ö20-listan'!AT403)&gt;0,'Ö20-listan'!AT403,"")</f>
        <v xml:space="preserve"> </v>
      </c>
      <c r="H406" s="12" t="str">
        <f>IF(COUNTA('Ö20-listan'!A403)&gt;0,VLOOKUP(A406,'Lookup and tables'!$A$2:$D$7,4,FALSE),"")</f>
        <v/>
      </c>
    </row>
    <row r="407" spans="1:8">
      <c r="A407" s="48" t="str">
        <f>IF(COUNTA('Ö20-listan'!A404)&gt;0,'Ö20-listan'!A404,"")</f>
        <v/>
      </c>
      <c r="B407" s="48" t="str">
        <f>IF(COUNTA('Ö20-listan'!AD404)&gt;0,'Ö20-listan'!AD404,"")</f>
        <v/>
      </c>
      <c r="C407" s="48" t="str">
        <f>IF(COUNTA('Ö20-listan'!Z404)&gt;0,'Ö20-listan'!Z404,"")</f>
        <v/>
      </c>
      <c r="D407" s="48" t="str">
        <f>IF(COUNTA('Ö20-listan'!AA404)&gt;0,'Ö20-listan'!AA404,"")</f>
        <v/>
      </c>
      <c r="E407" s="48" t="str">
        <f>IF(COUNTA('Ö20-listan'!F404)&gt;0,'Ö20-listan'!F404,"")</f>
        <v/>
      </c>
      <c r="F407" s="62" t="str">
        <f>IF(COUNTA('Ö20-listan'!AT404)&gt;0,'Ö20-listan'!AT404,"")</f>
        <v xml:space="preserve"> </v>
      </c>
      <c r="H407" s="12" t="str">
        <f>IF(COUNTA('Ö20-listan'!A404)&gt;0,VLOOKUP(A407,'Lookup and tables'!$A$2:$D$7,4,FALSE),"")</f>
        <v/>
      </c>
    </row>
    <row r="408" spans="1:8">
      <c r="A408" s="48" t="str">
        <f>IF(COUNTA('Ö20-listan'!A405)&gt;0,'Ö20-listan'!A405,"")</f>
        <v/>
      </c>
      <c r="B408" s="48" t="str">
        <f>IF(COUNTA('Ö20-listan'!AD405)&gt;0,'Ö20-listan'!AD405,"")</f>
        <v/>
      </c>
      <c r="C408" s="48" t="str">
        <f>IF(COUNTA('Ö20-listan'!Z405)&gt;0,'Ö20-listan'!Z405,"")</f>
        <v/>
      </c>
      <c r="D408" s="48" t="str">
        <f>IF(COUNTA('Ö20-listan'!AA405)&gt;0,'Ö20-listan'!AA405,"")</f>
        <v/>
      </c>
      <c r="E408" s="48" t="str">
        <f>IF(COUNTA('Ö20-listan'!F405)&gt;0,'Ö20-listan'!F405,"")</f>
        <v/>
      </c>
      <c r="F408" s="62" t="str">
        <f>IF(COUNTA('Ö20-listan'!AT405)&gt;0,'Ö20-listan'!AT405,"")</f>
        <v xml:space="preserve"> </v>
      </c>
      <c r="H408" s="12" t="str">
        <f>IF(COUNTA('Ö20-listan'!A405)&gt;0,VLOOKUP(A408,'Lookup and tables'!$A$2:$D$7,4,FALSE),"")</f>
        <v/>
      </c>
    </row>
    <row r="409" spans="1:8">
      <c r="A409" s="48" t="str">
        <f>IF(COUNTA('Ö20-listan'!A406)&gt;0,'Ö20-listan'!A406,"")</f>
        <v/>
      </c>
      <c r="B409" s="48" t="str">
        <f>IF(COUNTA('Ö20-listan'!AD406)&gt;0,'Ö20-listan'!AD406,"")</f>
        <v/>
      </c>
      <c r="C409" s="48" t="str">
        <f>IF(COUNTA('Ö20-listan'!Z406)&gt;0,'Ö20-listan'!Z406,"")</f>
        <v/>
      </c>
      <c r="D409" s="48" t="str">
        <f>IF(COUNTA('Ö20-listan'!AA406)&gt;0,'Ö20-listan'!AA406,"")</f>
        <v/>
      </c>
      <c r="E409" s="48" t="str">
        <f>IF(COUNTA('Ö20-listan'!F406)&gt;0,'Ö20-listan'!F406,"")</f>
        <v/>
      </c>
      <c r="F409" s="62" t="str">
        <f>IF(COUNTA('Ö20-listan'!AT406)&gt;0,'Ö20-listan'!AT406,"")</f>
        <v xml:space="preserve"> </v>
      </c>
      <c r="H409" s="12" t="str">
        <f>IF(COUNTA('Ö20-listan'!A406)&gt;0,VLOOKUP(A409,'Lookup and tables'!$A$2:$D$7,4,FALSE),"")</f>
        <v/>
      </c>
    </row>
    <row r="410" spans="1:8">
      <c r="A410" s="48" t="str">
        <f>IF(COUNTA('Ö20-listan'!A407)&gt;0,'Ö20-listan'!A407,"")</f>
        <v/>
      </c>
      <c r="B410" s="48" t="str">
        <f>IF(COUNTA('Ö20-listan'!AD407)&gt;0,'Ö20-listan'!AD407,"")</f>
        <v/>
      </c>
      <c r="C410" s="48" t="str">
        <f>IF(COUNTA('Ö20-listan'!Z407)&gt;0,'Ö20-listan'!Z407,"")</f>
        <v/>
      </c>
      <c r="D410" s="48" t="str">
        <f>IF(COUNTA('Ö20-listan'!AA407)&gt;0,'Ö20-listan'!AA407,"")</f>
        <v/>
      </c>
      <c r="E410" s="48" t="str">
        <f>IF(COUNTA('Ö20-listan'!F407)&gt;0,'Ö20-listan'!F407,"")</f>
        <v/>
      </c>
      <c r="F410" s="62" t="str">
        <f>IF(COUNTA('Ö20-listan'!AT407)&gt;0,'Ö20-listan'!AT407,"")</f>
        <v xml:space="preserve"> </v>
      </c>
      <c r="H410" s="12" t="str">
        <f>IF(COUNTA('Ö20-listan'!A407)&gt;0,VLOOKUP(A410,'Lookup and tables'!$A$2:$D$7,4,FALSE),"")</f>
        <v/>
      </c>
    </row>
    <row r="411" spans="1:8">
      <c r="A411" s="48" t="str">
        <f>IF(COUNTA('Ö20-listan'!A408)&gt;0,'Ö20-listan'!A408,"")</f>
        <v/>
      </c>
      <c r="B411" s="48" t="str">
        <f>IF(COUNTA('Ö20-listan'!AD408)&gt;0,'Ö20-listan'!AD408,"")</f>
        <v/>
      </c>
      <c r="C411" s="48" t="str">
        <f>IF(COUNTA('Ö20-listan'!Z408)&gt;0,'Ö20-listan'!Z408,"")</f>
        <v/>
      </c>
      <c r="D411" s="48" t="str">
        <f>IF(COUNTA('Ö20-listan'!AA408)&gt;0,'Ö20-listan'!AA408,"")</f>
        <v/>
      </c>
      <c r="E411" s="48" t="str">
        <f>IF(COUNTA('Ö20-listan'!F408)&gt;0,'Ö20-listan'!F408,"")</f>
        <v/>
      </c>
      <c r="F411" s="62" t="str">
        <f>IF(COUNTA('Ö20-listan'!AT408)&gt;0,'Ö20-listan'!AT408,"")</f>
        <v xml:space="preserve"> </v>
      </c>
      <c r="H411" s="12" t="str">
        <f>IF(COUNTA('Ö20-listan'!A408)&gt;0,VLOOKUP(A411,'Lookup and tables'!$A$2:$D$7,4,FALSE),"")</f>
        <v/>
      </c>
    </row>
    <row r="412" spans="1:8">
      <c r="A412" s="48" t="str">
        <f>IF(COUNTA('Ö20-listan'!A409)&gt;0,'Ö20-listan'!A409,"")</f>
        <v/>
      </c>
      <c r="B412" s="48" t="str">
        <f>IF(COUNTA('Ö20-listan'!AD409)&gt;0,'Ö20-listan'!AD409,"")</f>
        <v/>
      </c>
      <c r="C412" s="48" t="str">
        <f>IF(COUNTA('Ö20-listan'!Z409)&gt;0,'Ö20-listan'!Z409,"")</f>
        <v/>
      </c>
      <c r="D412" s="48" t="str">
        <f>IF(COUNTA('Ö20-listan'!AA409)&gt;0,'Ö20-listan'!AA409,"")</f>
        <v/>
      </c>
      <c r="E412" s="48" t="str">
        <f>IF(COUNTA('Ö20-listan'!F409)&gt;0,'Ö20-listan'!F409,"")</f>
        <v/>
      </c>
      <c r="F412" s="62" t="str">
        <f>IF(COUNTA('Ö20-listan'!AT409)&gt;0,'Ö20-listan'!AT409,"")</f>
        <v xml:space="preserve"> </v>
      </c>
      <c r="H412" s="12" t="str">
        <f>IF(COUNTA('Ö20-listan'!A409)&gt;0,VLOOKUP(A412,'Lookup and tables'!$A$2:$D$7,4,FALSE),"")</f>
        <v/>
      </c>
    </row>
    <row r="413" spans="1:8">
      <c r="A413" s="48" t="str">
        <f>IF(COUNTA('Ö20-listan'!A410)&gt;0,'Ö20-listan'!A410,"")</f>
        <v/>
      </c>
      <c r="B413" s="48" t="str">
        <f>IF(COUNTA('Ö20-listan'!AD410)&gt;0,'Ö20-listan'!AD410,"")</f>
        <v/>
      </c>
      <c r="C413" s="48" t="str">
        <f>IF(COUNTA('Ö20-listan'!Z410)&gt;0,'Ö20-listan'!Z410,"")</f>
        <v/>
      </c>
      <c r="D413" s="48" t="str">
        <f>IF(COUNTA('Ö20-listan'!AA410)&gt;0,'Ö20-listan'!AA410,"")</f>
        <v/>
      </c>
      <c r="E413" s="48" t="str">
        <f>IF(COUNTA('Ö20-listan'!F410)&gt;0,'Ö20-listan'!F410,"")</f>
        <v/>
      </c>
      <c r="F413" s="62" t="str">
        <f>IF(COUNTA('Ö20-listan'!AT410)&gt;0,'Ö20-listan'!AT410,"")</f>
        <v xml:space="preserve"> </v>
      </c>
      <c r="H413" s="12" t="str">
        <f>IF(COUNTA('Ö20-listan'!A410)&gt;0,VLOOKUP(A413,'Lookup and tables'!$A$2:$D$7,4,FALSE),"")</f>
        <v/>
      </c>
    </row>
    <row r="414" spans="1:8">
      <c r="A414" s="48" t="str">
        <f>IF(COUNTA('Ö20-listan'!A411)&gt;0,'Ö20-listan'!A411,"")</f>
        <v/>
      </c>
      <c r="B414" s="48" t="str">
        <f>IF(COUNTA('Ö20-listan'!AD411)&gt;0,'Ö20-listan'!AD411,"")</f>
        <v/>
      </c>
      <c r="C414" s="48" t="str">
        <f>IF(COUNTA('Ö20-listan'!Z411)&gt;0,'Ö20-listan'!Z411,"")</f>
        <v/>
      </c>
      <c r="D414" s="48" t="str">
        <f>IF(COUNTA('Ö20-listan'!AA411)&gt;0,'Ö20-listan'!AA411,"")</f>
        <v/>
      </c>
      <c r="E414" s="48" t="str">
        <f>IF(COUNTA('Ö20-listan'!F411)&gt;0,'Ö20-listan'!F411,"")</f>
        <v/>
      </c>
      <c r="F414" s="62" t="str">
        <f>IF(COUNTA('Ö20-listan'!AT411)&gt;0,'Ö20-listan'!AT411,"")</f>
        <v xml:space="preserve"> </v>
      </c>
      <c r="H414" s="12" t="str">
        <f>IF(COUNTA('Ö20-listan'!A411)&gt;0,VLOOKUP(A414,'Lookup and tables'!$A$2:$D$7,4,FALSE),"")</f>
        <v/>
      </c>
    </row>
    <row r="415" spans="1:8">
      <c r="A415" s="48" t="str">
        <f>IF(COUNTA('Ö20-listan'!A412)&gt;0,'Ö20-listan'!A412,"")</f>
        <v/>
      </c>
      <c r="B415" s="48" t="str">
        <f>IF(COUNTA('Ö20-listan'!AD412)&gt;0,'Ö20-listan'!AD412,"")</f>
        <v/>
      </c>
      <c r="C415" s="48" t="str">
        <f>IF(COUNTA('Ö20-listan'!Z412)&gt;0,'Ö20-listan'!Z412,"")</f>
        <v/>
      </c>
      <c r="D415" s="48" t="str">
        <f>IF(COUNTA('Ö20-listan'!AA412)&gt;0,'Ö20-listan'!AA412,"")</f>
        <v/>
      </c>
      <c r="E415" s="48" t="str">
        <f>IF(COUNTA('Ö20-listan'!F412)&gt;0,'Ö20-listan'!F412,"")</f>
        <v/>
      </c>
      <c r="F415" s="62" t="str">
        <f>IF(COUNTA('Ö20-listan'!AT412)&gt;0,'Ö20-listan'!AT412,"")</f>
        <v xml:space="preserve"> </v>
      </c>
      <c r="H415" s="12" t="str">
        <f>IF(COUNTA('Ö20-listan'!A412)&gt;0,VLOOKUP(A415,'Lookup and tables'!$A$2:$D$7,4,FALSE),"")</f>
        <v/>
      </c>
    </row>
    <row r="416" spans="1:8">
      <c r="A416" s="48" t="str">
        <f>IF(COUNTA('Ö20-listan'!A413)&gt;0,'Ö20-listan'!A413,"")</f>
        <v/>
      </c>
      <c r="B416" s="48" t="str">
        <f>IF(COUNTA('Ö20-listan'!AD413)&gt;0,'Ö20-listan'!AD413,"")</f>
        <v/>
      </c>
      <c r="C416" s="48" t="str">
        <f>IF(COUNTA('Ö20-listan'!Z413)&gt;0,'Ö20-listan'!Z413,"")</f>
        <v/>
      </c>
      <c r="D416" s="48" t="str">
        <f>IF(COUNTA('Ö20-listan'!AA413)&gt;0,'Ö20-listan'!AA413,"")</f>
        <v/>
      </c>
      <c r="E416" s="48" t="str">
        <f>IF(COUNTA('Ö20-listan'!F413)&gt;0,'Ö20-listan'!F413,"")</f>
        <v/>
      </c>
      <c r="F416" s="62" t="str">
        <f>IF(COUNTA('Ö20-listan'!AT413)&gt;0,'Ö20-listan'!AT413,"")</f>
        <v xml:space="preserve"> </v>
      </c>
      <c r="H416" s="12" t="str">
        <f>IF(COUNTA('Ö20-listan'!A413)&gt;0,VLOOKUP(A416,'Lookup and tables'!$A$2:$D$7,4,FALSE),"")</f>
        <v/>
      </c>
    </row>
    <row r="417" spans="1:8">
      <c r="A417" s="48" t="str">
        <f>IF(COUNTA('Ö20-listan'!A414)&gt;0,'Ö20-listan'!A414,"")</f>
        <v/>
      </c>
      <c r="B417" s="48" t="str">
        <f>IF(COUNTA('Ö20-listan'!AD414)&gt;0,'Ö20-listan'!AD414,"")</f>
        <v/>
      </c>
      <c r="C417" s="48" t="str">
        <f>IF(COUNTA('Ö20-listan'!Z414)&gt;0,'Ö20-listan'!Z414,"")</f>
        <v/>
      </c>
      <c r="D417" s="48" t="str">
        <f>IF(COUNTA('Ö20-listan'!AA414)&gt;0,'Ö20-listan'!AA414,"")</f>
        <v/>
      </c>
      <c r="E417" s="48" t="str">
        <f>IF(COUNTA('Ö20-listan'!F414)&gt;0,'Ö20-listan'!F414,"")</f>
        <v/>
      </c>
      <c r="F417" s="62" t="str">
        <f>IF(COUNTA('Ö20-listan'!AT414)&gt;0,'Ö20-listan'!AT414,"")</f>
        <v xml:space="preserve"> </v>
      </c>
      <c r="H417" s="12" t="str">
        <f>IF(COUNTA('Ö20-listan'!A414)&gt;0,VLOOKUP(A417,'Lookup and tables'!$A$2:$D$7,4,FALSE),"")</f>
        <v/>
      </c>
    </row>
    <row r="418" spans="1:8">
      <c r="A418" s="48" t="str">
        <f>IF(COUNTA('Ö20-listan'!A415)&gt;0,'Ö20-listan'!A415,"")</f>
        <v/>
      </c>
      <c r="B418" s="48" t="str">
        <f>IF(COUNTA('Ö20-listan'!AD415)&gt;0,'Ö20-listan'!AD415,"")</f>
        <v/>
      </c>
      <c r="C418" s="48" t="str">
        <f>IF(COUNTA('Ö20-listan'!Z415)&gt;0,'Ö20-listan'!Z415,"")</f>
        <v/>
      </c>
      <c r="D418" s="48" t="str">
        <f>IF(COUNTA('Ö20-listan'!AA415)&gt;0,'Ö20-listan'!AA415,"")</f>
        <v/>
      </c>
      <c r="E418" s="48" t="str">
        <f>IF(COUNTA('Ö20-listan'!F415)&gt;0,'Ö20-listan'!F415,"")</f>
        <v/>
      </c>
      <c r="F418" s="62" t="str">
        <f>IF(COUNTA('Ö20-listan'!AT415)&gt;0,'Ö20-listan'!AT415,"")</f>
        <v xml:space="preserve"> </v>
      </c>
      <c r="H418" s="12" t="str">
        <f>IF(COUNTA('Ö20-listan'!A415)&gt;0,VLOOKUP(A418,'Lookup and tables'!$A$2:$D$7,4,FALSE),"")</f>
        <v/>
      </c>
    </row>
    <row r="419" spans="1:8">
      <c r="A419" s="48" t="str">
        <f>IF(COUNTA('Ö20-listan'!A416)&gt;0,'Ö20-listan'!A416,"")</f>
        <v/>
      </c>
      <c r="B419" s="48" t="str">
        <f>IF(COUNTA('Ö20-listan'!AD416)&gt;0,'Ö20-listan'!AD416,"")</f>
        <v/>
      </c>
      <c r="C419" s="48" t="str">
        <f>IF(COUNTA('Ö20-listan'!Z416)&gt;0,'Ö20-listan'!Z416,"")</f>
        <v/>
      </c>
      <c r="D419" s="48" t="str">
        <f>IF(COUNTA('Ö20-listan'!AA416)&gt;0,'Ö20-listan'!AA416,"")</f>
        <v/>
      </c>
      <c r="E419" s="48" t="str">
        <f>IF(COUNTA('Ö20-listan'!F416)&gt;0,'Ö20-listan'!F416,"")</f>
        <v/>
      </c>
      <c r="F419" s="62" t="str">
        <f>IF(COUNTA('Ö20-listan'!AT416)&gt;0,'Ö20-listan'!AT416,"")</f>
        <v xml:space="preserve"> </v>
      </c>
      <c r="H419" s="12" t="str">
        <f>IF(COUNTA('Ö20-listan'!A416)&gt;0,VLOOKUP(A419,'Lookup and tables'!$A$2:$D$7,4,FALSE),"")</f>
        <v/>
      </c>
    </row>
    <row r="420" spans="1:8">
      <c r="A420" s="48" t="str">
        <f>IF(COUNTA('Ö20-listan'!A417)&gt;0,'Ö20-listan'!A417,"")</f>
        <v/>
      </c>
      <c r="B420" s="48" t="str">
        <f>IF(COUNTA('Ö20-listan'!AD417)&gt;0,'Ö20-listan'!AD417,"")</f>
        <v/>
      </c>
      <c r="C420" s="48" t="str">
        <f>IF(COUNTA('Ö20-listan'!Z417)&gt;0,'Ö20-listan'!Z417,"")</f>
        <v/>
      </c>
      <c r="D420" s="48" t="str">
        <f>IF(COUNTA('Ö20-listan'!AA417)&gt;0,'Ö20-listan'!AA417,"")</f>
        <v/>
      </c>
      <c r="E420" s="48" t="str">
        <f>IF(COUNTA('Ö20-listan'!F417)&gt;0,'Ö20-listan'!F417,"")</f>
        <v/>
      </c>
      <c r="F420" s="62" t="str">
        <f>IF(COUNTA('Ö20-listan'!AT417)&gt;0,'Ö20-listan'!AT417,"")</f>
        <v xml:space="preserve"> </v>
      </c>
      <c r="H420" s="12" t="str">
        <f>IF(COUNTA('Ö20-listan'!A417)&gt;0,VLOOKUP(A420,'Lookup and tables'!$A$2:$D$7,4,FALSE),"")</f>
        <v/>
      </c>
    </row>
    <row r="421" spans="1:8">
      <c r="A421" s="48" t="str">
        <f>IF(COUNTA('Ö20-listan'!A418)&gt;0,'Ö20-listan'!A418,"")</f>
        <v/>
      </c>
      <c r="B421" s="48" t="str">
        <f>IF(COUNTA('Ö20-listan'!AD418)&gt;0,'Ö20-listan'!AD418,"")</f>
        <v/>
      </c>
      <c r="C421" s="48" t="str">
        <f>IF(COUNTA('Ö20-listan'!Z418)&gt;0,'Ö20-listan'!Z418,"")</f>
        <v/>
      </c>
      <c r="D421" s="48" t="str">
        <f>IF(COUNTA('Ö20-listan'!AA418)&gt;0,'Ö20-listan'!AA418,"")</f>
        <v/>
      </c>
      <c r="E421" s="48" t="str">
        <f>IF(COUNTA('Ö20-listan'!F418)&gt;0,'Ö20-listan'!F418,"")</f>
        <v/>
      </c>
      <c r="F421" s="62" t="str">
        <f>IF(COUNTA('Ö20-listan'!AT418)&gt;0,'Ö20-listan'!AT418,"")</f>
        <v xml:space="preserve"> </v>
      </c>
      <c r="H421" s="12" t="str">
        <f>IF(COUNTA('Ö20-listan'!A418)&gt;0,VLOOKUP(A421,'Lookup and tables'!$A$2:$D$7,4,FALSE),"")</f>
        <v/>
      </c>
    </row>
    <row r="422" spans="1:8">
      <c r="A422" s="48" t="str">
        <f>IF(COUNTA('Ö20-listan'!A419)&gt;0,'Ö20-listan'!A419,"")</f>
        <v/>
      </c>
      <c r="B422" s="48" t="str">
        <f>IF(COUNTA('Ö20-listan'!AD419)&gt;0,'Ö20-listan'!AD419,"")</f>
        <v/>
      </c>
      <c r="C422" s="48" t="str">
        <f>IF(COUNTA('Ö20-listan'!Z419)&gt;0,'Ö20-listan'!Z419,"")</f>
        <v/>
      </c>
      <c r="D422" s="48" t="str">
        <f>IF(COUNTA('Ö20-listan'!AA419)&gt;0,'Ö20-listan'!AA419,"")</f>
        <v/>
      </c>
      <c r="E422" s="48" t="str">
        <f>IF(COUNTA('Ö20-listan'!F419)&gt;0,'Ö20-listan'!F419,"")</f>
        <v/>
      </c>
      <c r="F422" s="62" t="str">
        <f>IF(COUNTA('Ö20-listan'!AT419)&gt;0,'Ö20-listan'!AT419,"")</f>
        <v xml:space="preserve"> </v>
      </c>
      <c r="H422" s="12" t="str">
        <f>IF(COUNTA('Ö20-listan'!A419)&gt;0,VLOOKUP(A422,'Lookup and tables'!$A$2:$D$7,4,FALSE),"")</f>
        <v/>
      </c>
    </row>
    <row r="423" spans="1:8">
      <c r="A423" s="48" t="str">
        <f>IF(COUNTA('Ö20-listan'!A420)&gt;0,'Ö20-listan'!A420,"")</f>
        <v/>
      </c>
      <c r="B423" s="48" t="str">
        <f>IF(COUNTA('Ö20-listan'!AD420)&gt;0,'Ö20-listan'!AD420,"")</f>
        <v/>
      </c>
      <c r="C423" s="48" t="str">
        <f>IF(COUNTA('Ö20-listan'!Z420)&gt;0,'Ö20-listan'!Z420,"")</f>
        <v/>
      </c>
      <c r="D423" s="48" t="str">
        <f>IF(COUNTA('Ö20-listan'!AA420)&gt;0,'Ö20-listan'!AA420,"")</f>
        <v/>
      </c>
      <c r="E423" s="48" t="str">
        <f>IF(COUNTA('Ö20-listan'!F420)&gt;0,'Ö20-listan'!F420,"")</f>
        <v/>
      </c>
      <c r="F423" s="62" t="str">
        <f>IF(COUNTA('Ö20-listan'!AT420)&gt;0,'Ö20-listan'!AT420,"")</f>
        <v xml:space="preserve"> </v>
      </c>
      <c r="H423" s="12" t="str">
        <f>IF(COUNTA('Ö20-listan'!A420)&gt;0,VLOOKUP(A423,'Lookup and tables'!$A$2:$D$7,4,FALSE),"")</f>
        <v/>
      </c>
    </row>
    <row r="424" spans="1:8">
      <c r="A424" s="48" t="str">
        <f>IF(COUNTA('Ö20-listan'!A421)&gt;0,'Ö20-listan'!A421,"")</f>
        <v/>
      </c>
      <c r="B424" s="48" t="str">
        <f>IF(COUNTA('Ö20-listan'!AD421)&gt;0,'Ö20-listan'!AD421,"")</f>
        <v/>
      </c>
      <c r="C424" s="48" t="str">
        <f>IF(COUNTA('Ö20-listan'!Z421)&gt;0,'Ö20-listan'!Z421,"")</f>
        <v/>
      </c>
      <c r="D424" s="48" t="str">
        <f>IF(COUNTA('Ö20-listan'!AA421)&gt;0,'Ö20-listan'!AA421,"")</f>
        <v/>
      </c>
      <c r="E424" s="48" t="str">
        <f>IF(COUNTA('Ö20-listan'!F421)&gt;0,'Ö20-listan'!F421,"")</f>
        <v/>
      </c>
      <c r="F424" s="62" t="str">
        <f>IF(COUNTA('Ö20-listan'!AT421)&gt;0,'Ö20-listan'!AT421,"")</f>
        <v xml:space="preserve"> </v>
      </c>
      <c r="H424" s="12" t="str">
        <f>IF(COUNTA('Ö20-listan'!A421)&gt;0,VLOOKUP(A424,'Lookup and tables'!$A$2:$D$7,4,FALSE),"")</f>
        <v/>
      </c>
    </row>
    <row r="425" spans="1:8">
      <c r="A425" s="48" t="str">
        <f>IF(COUNTA('Ö20-listan'!A422)&gt;0,'Ö20-listan'!A422,"")</f>
        <v/>
      </c>
      <c r="B425" s="48" t="str">
        <f>IF(COUNTA('Ö20-listan'!AD422)&gt;0,'Ö20-listan'!AD422,"")</f>
        <v/>
      </c>
      <c r="C425" s="48" t="str">
        <f>IF(COUNTA('Ö20-listan'!Z422)&gt;0,'Ö20-listan'!Z422,"")</f>
        <v/>
      </c>
      <c r="D425" s="48" t="str">
        <f>IF(COUNTA('Ö20-listan'!AA422)&gt;0,'Ö20-listan'!AA422,"")</f>
        <v/>
      </c>
      <c r="E425" s="48" t="str">
        <f>IF(COUNTA('Ö20-listan'!F422)&gt;0,'Ö20-listan'!F422,"")</f>
        <v/>
      </c>
      <c r="F425" s="62" t="str">
        <f>IF(COUNTA('Ö20-listan'!AT422)&gt;0,'Ö20-listan'!AT422,"")</f>
        <v xml:space="preserve"> </v>
      </c>
      <c r="H425" s="12" t="str">
        <f>IF(COUNTA('Ö20-listan'!A422)&gt;0,VLOOKUP(A425,'Lookup and tables'!$A$2:$D$7,4,FALSE),"")</f>
        <v/>
      </c>
    </row>
    <row r="426" spans="1:8">
      <c r="A426" s="48" t="str">
        <f>IF(COUNTA('Ö20-listan'!A423)&gt;0,'Ö20-listan'!A423,"")</f>
        <v/>
      </c>
      <c r="B426" s="48" t="str">
        <f>IF(COUNTA('Ö20-listan'!AD423)&gt;0,'Ö20-listan'!AD423,"")</f>
        <v/>
      </c>
      <c r="C426" s="48" t="str">
        <f>IF(COUNTA('Ö20-listan'!Z423)&gt;0,'Ö20-listan'!Z423,"")</f>
        <v/>
      </c>
      <c r="D426" s="48" t="str">
        <f>IF(COUNTA('Ö20-listan'!AA423)&gt;0,'Ö20-listan'!AA423,"")</f>
        <v/>
      </c>
      <c r="E426" s="48" t="str">
        <f>IF(COUNTA('Ö20-listan'!F423)&gt;0,'Ö20-listan'!F423,"")</f>
        <v/>
      </c>
      <c r="F426" s="62" t="str">
        <f>IF(COUNTA('Ö20-listan'!AT423)&gt;0,'Ö20-listan'!AT423,"")</f>
        <v xml:space="preserve"> </v>
      </c>
      <c r="H426" s="12" t="str">
        <f>IF(COUNTA('Ö20-listan'!A423)&gt;0,VLOOKUP(A426,'Lookup and tables'!$A$2:$D$7,4,FALSE),"")</f>
        <v/>
      </c>
    </row>
    <row r="427" spans="1:8">
      <c r="A427" s="48" t="str">
        <f>IF(COUNTA('Ö20-listan'!A424)&gt;0,'Ö20-listan'!A424,"")</f>
        <v/>
      </c>
      <c r="B427" s="48" t="str">
        <f>IF(COUNTA('Ö20-listan'!AD424)&gt;0,'Ö20-listan'!AD424,"")</f>
        <v/>
      </c>
      <c r="C427" s="48" t="str">
        <f>IF(COUNTA('Ö20-listan'!Z424)&gt;0,'Ö20-listan'!Z424,"")</f>
        <v/>
      </c>
      <c r="D427" s="48" t="str">
        <f>IF(COUNTA('Ö20-listan'!AA424)&gt;0,'Ö20-listan'!AA424,"")</f>
        <v/>
      </c>
      <c r="E427" s="48" t="str">
        <f>IF(COUNTA('Ö20-listan'!F424)&gt;0,'Ö20-listan'!F424,"")</f>
        <v/>
      </c>
      <c r="F427" s="62" t="str">
        <f>IF(COUNTA('Ö20-listan'!AT424)&gt;0,'Ö20-listan'!AT424,"")</f>
        <v xml:space="preserve"> </v>
      </c>
      <c r="H427" s="12" t="str">
        <f>IF(COUNTA('Ö20-listan'!A424)&gt;0,VLOOKUP(A427,'Lookup and tables'!$A$2:$D$7,4,FALSE),"")</f>
        <v/>
      </c>
    </row>
    <row r="428" spans="1:8">
      <c r="A428" s="48" t="str">
        <f>IF(COUNTA('Ö20-listan'!A425)&gt;0,'Ö20-listan'!A425,"")</f>
        <v/>
      </c>
      <c r="B428" s="48" t="str">
        <f>IF(COUNTA('Ö20-listan'!AD425)&gt;0,'Ö20-listan'!AD425,"")</f>
        <v/>
      </c>
      <c r="C428" s="48" t="str">
        <f>IF(COUNTA('Ö20-listan'!Z425)&gt;0,'Ö20-listan'!Z425,"")</f>
        <v/>
      </c>
      <c r="D428" s="48" t="str">
        <f>IF(COUNTA('Ö20-listan'!AA425)&gt;0,'Ö20-listan'!AA425,"")</f>
        <v/>
      </c>
      <c r="E428" s="48" t="str">
        <f>IF(COUNTA('Ö20-listan'!F425)&gt;0,'Ö20-listan'!F425,"")</f>
        <v/>
      </c>
      <c r="F428" s="62" t="str">
        <f>IF(COUNTA('Ö20-listan'!AT425)&gt;0,'Ö20-listan'!AT425,"")</f>
        <v xml:space="preserve"> </v>
      </c>
      <c r="H428" s="12" t="str">
        <f>IF(COUNTA('Ö20-listan'!A425)&gt;0,VLOOKUP(A428,'Lookup and tables'!$A$2:$D$7,4,FALSE),"")</f>
        <v/>
      </c>
    </row>
    <row r="429" spans="1:8">
      <c r="A429" s="48" t="str">
        <f>IF(COUNTA('Ö20-listan'!A426)&gt;0,'Ö20-listan'!A426,"")</f>
        <v/>
      </c>
      <c r="B429" s="48" t="str">
        <f>IF(COUNTA('Ö20-listan'!AD426)&gt;0,'Ö20-listan'!AD426,"")</f>
        <v/>
      </c>
      <c r="C429" s="48" t="str">
        <f>IF(COUNTA('Ö20-listan'!Z426)&gt;0,'Ö20-listan'!Z426,"")</f>
        <v/>
      </c>
      <c r="D429" s="48" t="str">
        <f>IF(COUNTA('Ö20-listan'!AA426)&gt;0,'Ö20-listan'!AA426,"")</f>
        <v/>
      </c>
      <c r="E429" s="48" t="str">
        <f>IF(COUNTA('Ö20-listan'!F426)&gt;0,'Ö20-listan'!F426,"")</f>
        <v/>
      </c>
      <c r="F429" s="62" t="str">
        <f>IF(COUNTA('Ö20-listan'!AT426)&gt;0,'Ö20-listan'!AT426,"")</f>
        <v xml:space="preserve"> </v>
      </c>
      <c r="H429" s="12" t="str">
        <f>IF(COUNTA('Ö20-listan'!A426)&gt;0,VLOOKUP(A429,'Lookup and tables'!$A$2:$D$7,4,FALSE),"")</f>
        <v/>
      </c>
    </row>
    <row r="430" spans="1:8">
      <c r="A430" s="48" t="str">
        <f>IF(COUNTA('Ö20-listan'!A427)&gt;0,'Ö20-listan'!A427,"")</f>
        <v/>
      </c>
      <c r="B430" s="48" t="str">
        <f>IF(COUNTA('Ö20-listan'!AD427)&gt;0,'Ö20-listan'!AD427,"")</f>
        <v/>
      </c>
      <c r="C430" s="48" t="str">
        <f>IF(COUNTA('Ö20-listan'!Z427)&gt;0,'Ö20-listan'!Z427,"")</f>
        <v/>
      </c>
      <c r="D430" s="48" t="str">
        <f>IF(COUNTA('Ö20-listan'!AA427)&gt;0,'Ö20-listan'!AA427,"")</f>
        <v/>
      </c>
      <c r="E430" s="48" t="str">
        <f>IF(COUNTA('Ö20-listan'!F427)&gt;0,'Ö20-listan'!F427,"")</f>
        <v/>
      </c>
      <c r="F430" s="62" t="str">
        <f>IF(COUNTA('Ö20-listan'!AT427)&gt;0,'Ö20-listan'!AT427,"")</f>
        <v xml:space="preserve"> </v>
      </c>
      <c r="H430" s="12" t="str">
        <f>IF(COUNTA('Ö20-listan'!A427)&gt;0,VLOOKUP(A430,'Lookup and tables'!$A$2:$D$7,4,FALSE),"")</f>
        <v/>
      </c>
    </row>
    <row r="431" spans="1:8">
      <c r="A431" s="48" t="str">
        <f>IF(COUNTA('Ö20-listan'!A428)&gt;0,'Ö20-listan'!A428,"")</f>
        <v/>
      </c>
      <c r="B431" s="48" t="str">
        <f>IF(COUNTA('Ö20-listan'!AD428)&gt;0,'Ö20-listan'!AD428,"")</f>
        <v/>
      </c>
      <c r="C431" s="48" t="str">
        <f>IF(COUNTA('Ö20-listan'!Z428)&gt;0,'Ö20-listan'!Z428,"")</f>
        <v/>
      </c>
      <c r="D431" s="48" t="str">
        <f>IF(COUNTA('Ö20-listan'!AA428)&gt;0,'Ö20-listan'!AA428,"")</f>
        <v/>
      </c>
      <c r="E431" s="48" t="str">
        <f>IF(COUNTA('Ö20-listan'!F428)&gt;0,'Ö20-listan'!F428,"")</f>
        <v/>
      </c>
      <c r="F431" s="62" t="str">
        <f>IF(COUNTA('Ö20-listan'!AT428)&gt;0,'Ö20-listan'!AT428,"")</f>
        <v xml:space="preserve"> </v>
      </c>
      <c r="H431" s="12" t="str">
        <f>IF(COUNTA('Ö20-listan'!A428)&gt;0,VLOOKUP(A431,'Lookup and tables'!$A$2:$D$7,4,FALSE),"")</f>
        <v/>
      </c>
    </row>
    <row r="432" spans="1:8">
      <c r="A432" s="48" t="str">
        <f>IF(COUNTA('Ö20-listan'!A429)&gt;0,'Ö20-listan'!A429,"")</f>
        <v/>
      </c>
      <c r="B432" s="48" t="str">
        <f>IF(COUNTA('Ö20-listan'!AD429)&gt;0,'Ö20-listan'!AD429,"")</f>
        <v/>
      </c>
      <c r="C432" s="48" t="str">
        <f>IF(COUNTA('Ö20-listan'!Z429)&gt;0,'Ö20-listan'!Z429,"")</f>
        <v/>
      </c>
      <c r="D432" s="48" t="str">
        <f>IF(COUNTA('Ö20-listan'!AA429)&gt;0,'Ö20-listan'!AA429,"")</f>
        <v/>
      </c>
      <c r="E432" s="48" t="str">
        <f>IF(COUNTA('Ö20-listan'!F429)&gt;0,'Ö20-listan'!F429,"")</f>
        <v/>
      </c>
      <c r="F432" s="62" t="str">
        <f>IF(COUNTA('Ö20-listan'!AT429)&gt;0,'Ö20-listan'!AT429,"")</f>
        <v xml:space="preserve"> </v>
      </c>
      <c r="H432" s="12" t="str">
        <f>IF(COUNTA('Ö20-listan'!A429)&gt;0,VLOOKUP(A432,'Lookup and tables'!$A$2:$D$7,4,FALSE),"")</f>
        <v/>
      </c>
    </row>
    <row r="433" spans="1:8">
      <c r="A433" s="48" t="str">
        <f>IF(COUNTA('Ö20-listan'!A430)&gt;0,'Ö20-listan'!A430,"")</f>
        <v/>
      </c>
      <c r="B433" s="48" t="str">
        <f>IF(COUNTA('Ö20-listan'!AD430)&gt;0,'Ö20-listan'!AD430,"")</f>
        <v/>
      </c>
      <c r="C433" s="48" t="str">
        <f>IF(COUNTA('Ö20-listan'!Z430)&gt;0,'Ö20-listan'!Z430,"")</f>
        <v/>
      </c>
      <c r="D433" s="48" t="str">
        <f>IF(COUNTA('Ö20-listan'!AA430)&gt;0,'Ö20-listan'!AA430,"")</f>
        <v/>
      </c>
      <c r="E433" s="48" t="str">
        <f>IF(COUNTA('Ö20-listan'!F430)&gt;0,'Ö20-listan'!F430,"")</f>
        <v/>
      </c>
      <c r="F433" s="62" t="str">
        <f>IF(COUNTA('Ö20-listan'!AT430)&gt;0,'Ö20-listan'!AT430,"")</f>
        <v xml:space="preserve"> </v>
      </c>
      <c r="H433" s="12" t="str">
        <f>IF(COUNTA('Ö20-listan'!A430)&gt;0,VLOOKUP(A433,'Lookup and tables'!$A$2:$D$7,4,FALSE),"")</f>
        <v/>
      </c>
    </row>
    <row r="434" spans="1:8">
      <c r="A434" s="48" t="str">
        <f>IF(COUNTA('Ö20-listan'!A431)&gt;0,'Ö20-listan'!A431,"")</f>
        <v/>
      </c>
      <c r="B434" s="48" t="str">
        <f>IF(COUNTA('Ö20-listan'!AD431)&gt;0,'Ö20-listan'!AD431,"")</f>
        <v/>
      </c>
      <c r="C434" s="48" t="str">
        <f>IF(COUNTA('Ö20-listan'!Z431)&gt;0,'Ö20-listan'!Z431,"")</f>
        <v/>
      </c>
      <c r="D434" s="48" t="str">
        <f>IF(COUNTA('Ö20-listan'!AA431)&gt;0,'Ö20-listan'!AA431,"")</f>
        <v/>
      </c>
      <c r="E434" s="48" t="str">
        <f>IF(COUNTA('Ö20-listan'!F431)&gt;0,'Ö20-listan'!F431,"")</f>
        <v/>
      </c>
      <c r="F434" s="62" t="str">
        <f>IF(COUNTA('Ö20-listan'!AT431)&gt;0,'Ö20-listan'!AT431,"")</f>
        <v xml:space="preserve"> </v>
      </c>
      <c r="H434" s="12" t="str">
        <f>IF(COUNTA('Ö20-listan'!A431)&gt;0,VLOOKUP(A434,'Lookup and tables'!$A$2:$D$7,4,FALSE),"")</f>
        <v/>
      </c>
    </row>
    <row r="435" spans="1:8">
      <c r="A435" s="48" t="str">
        <f>IF(COUNTA('Ö20-listan'!A432)&gt;0,'Ö20-listan'!A432,"")</f>
        <v/>
      </c>
      <c r="B435" s="48" t="str">
        <f>IF(COUNTA('Ö20-listan'!AD432)&gt;0,'Ö20-listan'!AD432,"")</f>
        <v/>
      </c>
      <c r="C435" s="48" t="str">
        <f>IF(COUNTA('Ö20-listan'!Z432)&gt;0,'Ö20-listan'!Z432,"")</f>
        <v/>
      </c>
      <c r="D435" s="48" t="str">
        <f>IF(COUNTA('Ö20-listan'!AA432)&gt;0,'Ö20-listan'!AA432,"")</f>
        <v/>
      </c>
      <c r="E435" s="48" t="str">
        <f>IF(COUNTA('Ö20-listan'!F432)&gt;0,'Ö20-listan'!F432,"")</f>
        <v/>
      </c>
      <c r="F435" s="62" t="str">
        <f>IF(COUNTA('Ö20-listan'!AT432)&gt;0,'Ö20-listan'!AT432,"")</f>
        <v xml:space="preserve"> </v>
      </c>
      <c r="H435" s="12" t="str">
        <f>IF(COUNTA('Ö20-listan'!A432)&gt;0,VLOOKUP(A435,'Lookup and tables'!$A$2:$D$7,4,FALSE),"")</f>
        <v/>
      </c>
    </row>
    <row r="436" spans="1:8">
      <c r="A436" s="48" t="str">
        <f>IF(COUNTA('Ö20-listan'!A433)&gt;0,'Ö20-listan'!A433,"")</f>
        <v/>
      </c>
      <c r="B436" s="48" t="str">
        <f>IF(COUNTA('Ö20-listan'!AD433)&gt;0,'Ö20-listan'!AD433,"")</f>
        <v/>
      </c>
      <c r="C436" s="48" t="str">
        <f>IF(COUNTA('Ö20-listan'!Z433)&gt;0,'Ö20-listan'!Z433,"")</f>
        <v/>
      </c>
      <c r="D436" s="48" t="str">
        <f>IF(COUNTA('Ö20-listan'!AA433)&gt;0,'Ö20-listan'!AA433,"")</f>
        <v/>
      </c>
      <c r="E436" s="48" t="str">
        <f>IF(COUNTA('Ö20-listan'!F433)&gt;0,'Ö20-listan'!F433,"")</f>
        <v/>
      </c>
      <c r="F436" s="62" t="str">
        <f>IF(COUNTA('Ö20-listan'!AT433)&gt;0,'Ö20-listan'!AT433,"")</f>
        <v xml:space="preserve"> </v>
      </c>
      <c r="H436" s="12" t="str">
        <f>IF(COUNTA('Ö20-listan'!A433)&gt;0,VLOOKUP(A436,'Lookup and tables'!$A$2:$D$7,4,FALSE),"")</f>
        <v/>
      </c>
    </row>
    <row r="437" spans="1:8">
      <c r="A437" s="48" t="str">
        <f>IF(COUNTA('Ö20-listan'!A434)&gt;0,'Ö20-listan'!A434,"")</f>
        <v/>
      </c>
      <c r="B437" s="48" t="str">
        <f>IF(COUNTA('Ö20-listan'!AD434)&gt;0,'Ö20-listan'!AD434,"")</f>
        <v/>
      </c>
      <c r="C437" s="48" t="str">
        <f>IF(COUNTA('Ö20-listan'!Z434)&gt;0,'Ö20-listan'!Z434,"")</f>
        <v/>
      </c>
      <c r="D437" s="48" t="str">
        <f>IF(COUNTA('Ö20-listan'!AA434)&gt;0,'Ö20-listan'!AA434,"")</f>
        <v/>
      </c>
      <c r="E437" s="48" t="str">
        <f>IF(COUNTA('Ö20-listan'!F434)&gt;0,'Ö20-listan'!F434,"")</f>
        <v/>
      </c>
      <c r="F437" s="62" t="str">
        <f>IF(COUNTA('Ö20-listan'!AT434)&gt;0,'Ö20-listan'!AT434,"")</f>
        <v xml:space="preserve"> </v>
      </c>
      <c r="H437" s="12" t="str">
        <f>IF(COUNTA('Ö20-listan'!A434)&gt;0,VLOOKUP(A437,'Lookup and tables'!$A$2:$D$7,4,FALSE),"")</f>
        <v/>
      </c>
    </row>
    <row r="438" spans="1:8">
      <c r="A438" s="48" t="str">
        <f>IF(COUNTA('Ö20-listan'!A435)&gt;0,'Ö20-listan'!A435,"")</f>
        <v/>
      </c>
      <c r="B438" s="48" t="str">
        <f>IF(COUNTA('Ö20-listan'!AD435)&gt;0,'Ö20-listan'!AD435,"")</f>
        <v/>
      </c>
      <c r="C438" s="48" t="str">
        <f>IF(COUNTA('Ö20-listan'!Z435)&gt;0,'Ö20-listan'!Z435,"")</f>
        <v/>
      </c>
      <c r="D438" s="48" t="str">
        <f>IF(COUNTA('Ö20-listan'!AA435)&gt;0,'Ö20-listan'!AA435,"")</f>
        <v/>
      </c>
      <c r="E438" s="48" t="str">
        <f>IF(COUNTA('Ö20-listan'!F435)&gt;0,'Ö20-listan'!F435,"")</f>
        <v/>
      </c>
      <c r="F438" s="62" t="str">
        <f>IF(COUNTA('Ö20-listan'!AT435)&gt;0,'Ö20-listan'!AT435,"")</f>
        <v xml:space="preserve"> </v>
      </c>
      <c r="H438" s="12" t="str">
        <f>IF(COUNTA('Ö20-listan'!A435)&gt;0,VLOOKUP(A438,'Lookup and tables'!$A$2:$D$7,4,FALSE),"")</f>
        <v/>
      </c>
    </row>
    <row r="439" spans="1:8">
      <c r="A439" s="48" t="str">
        <f>IF(COUNTA('Ö20-listan'!A436)&gt;0,'Ö20-listan'!A436,"")</f>
        <v/>
      </c>
      <c r="B439" s="48" t="str">
        <f>IF(COUNTA('Ö20-listan'!AD436)&gt;0,'Ö20-listan'!AD436,"")</f>
        <v/>
      </c>
      <c r="C439" s="48" t="str">
        <f>IF(COUNTA('Ö20-listan'!Z436)&gt;0,'Ö20-listan'!Z436,"")</f>
        <v/>
      </c>
      <c r="D439" s="48" t="str">
        <f>IF(COUNTA('Ö20-listan'!AA436)&gt;0,'Ö20-listan'!AA436,"")</f>
        <v/>
      </c>
      <c r="E439" s="48" t="str">
        <f>IF(COUNTA('Ö20-listan'!F436)&gt;0,'Ö20-listan'!F436,"")</f>
        <v/>
      </c>
      <c r="F439" s="62" t="str">
        <f>IF(COUNTA('Ö20-listan'!AT436)&gt;0,'Ö20-listan'!AT436,"")</f>
        <v xml:space="preserve"> </v>
      </c>
      <c r="H439" s="12" t="str">
        <f>IF(COUNTA('Ö20-listan'!A436)&gt;0,VLOOKUP(A439,'Lookup and tables'!$A$2:$D$7,4,FALSE),"")</f>
        <v/>
      </c>
    </row>
    <row r="440" spans="1:8">
      <c r="A440" s="48" t="str">
        <f>IF(COUNTA('Ö20-listan'!A437)&gt;0,'Ö20-listan'!A437,"")</f>
        <v/>
      </c>
      <c r="B440" s="48" t="str">
        <f>IF(COUNTA('Ö20-listan'!AD437)&gt;0,'Ö20-listan'!AD437,"")</f>
        <v/>
      </c>
      <c r="C440" s="48" t="str">
        <f>IF(COUNTA('Ö20-listan'!Z437)&gt;0,'Ö20-listan'!Z437,"")</f>
        <v/>
      </c>
      <c r="D440" s="48" t="str">
        <f>IF(COUNTA('Ö20-listan'!AA437)&gt;0,'Ö20-listan'!AA437,"")</f>
        <v/>
      </c>
      <c r="E440" s="48" t="str">
        <f>IF(COUNTA('Ö20-listan'!F437)&gt;0,'Ö20-listan'!F437,"")</f>
        <v/>
      </c>
      <c r="F440" s="62" t="str">
        <f>IF(COUNTA('Ö20-listan'!AT437)&gt;0,'Ö20-listan'!AT437,"")</f>
        <v xml:space="preserve"> </v>
      </c>
      <c r="H440" s="12" t="str">
        <f>IF(COUNTA('Ö20-listan'!A437)&gt;0,VLOOKUP(A440,'Lookup and tables'!$A$2:$D$7,4,FALSE),"")</f>
        <v/>
      </c>
    </row>
    <row r="441" spans="1:8">
      <c r="A441" s="48" t="str">
        <f>IF(COUNTA('Ö20-listan'!A438)&gt;0,'Ö20-listan'!A438,"")</f>
        <v/>
      </c>
      <c r="B441" s="48" t="str">
        <f>IF(COUNTA('Ö20-listan'!AD438)&gt;0,'Ö20-listan'!AD438,"")</f>
        <v/>
      </c>
      <c r="C441" s="48" t="str">
        <f>IF(COUNTA('Ö20-listan'!Z438)&gt;0,'Ö20-listan'!Z438,"")</f>
        <v/>
      </c>
      <c r="D441" s="48" t="str">
        <f>IF(COUNTA('Ö20-listan'!AA438)&gt;0,'Ö20-listan'!AA438,"")</f>
        <v/>
      </c>
      <c r="E441" s="48" t="str">
        <f>IF(COUNTA('Ö20-listan'!F438)&gt;0,'Ö20-listan'!F438,"")</f>
        <v/>
      </c>
      <c r="F441" s="62" t="str">
        <f>IF(COUNTA('Ö20-listan'!AT438)&gt;0,'Ö20-listan'!AT438,"")</f>
        <v xml:space="preserve"> </v>
      </c>
      <c r="H441" s="12" t="str">
        <f>IF(COUNTA('Ö20-listan'!A438)&gt;0,VLOOKUP(A441,'Lookup and tables'!$A$2:$D$7,4,FALSE),"")</f>
        <v/>
      </c>
    </row>
    <row r="442" spans="1:8">
      <c r="A442" s="48" t="str">
        <f>IF(COUNTA('Ö20-listan'!A439)&gt;0,'Ö20-listan'!A439,"")</f>
        <v/>
      </c>
      <c r="B442" s="48" t="str">
        <f>IF(COUNTA('Ö20-listan'!AD439)&gt;0,'Ö20-listan'!AD439,"")</f>
        <v/>
      </c>
      <c r="C442" s="48" t="str">
        <f>IF(COUNTA('Ö20-listan'!Z439)&gt;0,'Ö20-listan'!Z439,"")</f>
        <v/>
      </c>
      <c r="D442" s="48" t="str">
        <f>IF(COUNTA('Ö20-listan'!AA439)&gt;0,'Ö20-listan'!AA439,"")</f>
        <v/>
      </c>
      <c r="E442" s="48" t="str">
        <f>IF(COUNTA('Ö20-listan'!F439)&gt;0,'Ö20-listan'!F439,"")</f>
        <v/>
      </c>
      <c r="F442" s="62" t="str">
        <f>IF(COUNTA('Ö20-listan'!AT439)&gt;0,'Ö20-listan'!AT439,"")</f>
        <v xml:space="preserve"> </v>
      </c>
      <c r="H442" s="12" t="str">
        <f>IF(COUNTA('Ö20-listan'!A439)&gt;0,VLOOKUP(A442,'Lookup and tables'!$A$2:$D$7,4,FALSE),"")</f>
        <v/>
      </c>
    </row>
    <row r="443" spans="1:8">
      <c r="A443" s="48" t="str">
        <f>IF(COUNTA('Ö20-listan'!A440)&gt;0,'Ö20-listan'!A440,"")</f>
        <v/>
      </c>
      <c r="B443" s="48" t="str">
        <f>IF(COUNTA('Ö20-listan'!AD440)&gt;0,'Ö20-listan'!AD440,"")</f>
        <v/>
      </c>
      <c r="C443" s="48" t="str">
        <f>IF(COUNTA('Ö20-listan'!Z440)&gt;0,'Ö20-listan'!Z440,"")</f>
        <v/>
      </c>
      <c r="D443" s="48" t="str">
        <f>IF(COUNTA('Ö20-listan'!AA440)&gt;0,'Ö20-listan'!AA440,"")</f>
        <v/>
      </c>
      <c r="E443" s="48" t="str">
        <f>IF(COUNTA('Ö20-listan'!F440)&gt;0,'Ö20-listan'!F440,"")</f>
        <v/>
      </c>
      <c r="F443" s="62" t="str">
        <f>IF(COUNTA('Ö20-listan'!AT440)&gt;0,'Ö20-listan'!AT440,"")</f>
        <v xml:space="preserve"> </v>
      </c>
      <c r="H443" s="12" t="str">
        <f>IF(COUNTA('Ö20-listan'!A440)&gt;0,VLOOKUP(A443,'Lookup and tables'!$A$2:$D$7,4,FALSE),"")</f>
        <v/>
      </c>
    </row>
    <row r="444" spans="1:8">
      <c r="A444" s="48" t="str">
        <f>IF(COUNTA('Ö20-listan'!A441)&gt;0,'Ö20-listan'!A441,"")</f>
        <v/>
      </c>
      <c r="B444" s="48" t="str">
        <f>IF(COUNTA('Ö20-listan'!AD441)&gt;0,'Ö20-listan'!AD441,"")</f>
        <v/>
      </c>
      <c r="C444" s="48" t="str">
        <f>IF(COUNTA('Ö20-listan'!Z441)&gt;0,'Ö20-listan'!Z441,"")</f>
        <v/>
      </c>
      <c r="D444" s="48" t="str">
        <f>IF(COUNTA('Ö20-listan'!AA441)&gt;0,'Ö20-listan'!AA441,"")</f>
        <v/>
      </c>
      <c r="E444" s="48" t="str">
        <f>IF(COUNTA('Ö20-listan'!F441)&gt;0,'Ö20-listan'!F441,"")</f>
        <v/>
      </c>
      <c r="F444" s="62" t="str">
        <f>IF(COUNTA('Ö20-listan'!AT441)&gt;0,'Ö20-listan'!AT441,"")</f>
        <v xml:space="preserve"> </v>
      </c>
      <c r="H444" s="12" t="str">
        <f>IF(COUNTA('Ö20-listan'!A441)&gt;0,VLOOKUP(A444,'Lookup and tables'!$A$2:$D$7,4,FALSE),"")</f>
        <v/>
      </c>
    </row>
    <row r="445" spans="1:8">
      <c r="A445" s="48" t="str">
        <f>IF(COUNTA('Ö20-listan'!A442)&gt;0,'Ö20-listan'!A442,"")</f>
        <v/>
      </c>
      <c r="B445" s="48" t="str">
        <f>IF(COUNTA('Ö20-listan'!AD442)&gt;0,'Ö20-listan'!AD442,"")</f>
        <v/>
      </c>
      <c r="C445" s="48" t="str">
        <f>IF(COUNTA('Ö20-listan'!Z442)&gt;0,'Ö20-listan'!Z442,"")</f>
        <v/>
      </c>
      <c r="D445" s="48" t="str">
        <f>IF(COUNTA('Ö20-listan'!AA442)&gt;0,'Ö20-listan'!AA442,"")</f>
        <v/>
      </c>
      <c r="E445" s="48" t="str">
        <f>IF(COUNTA('Ö20-listan'!F442)&gt;0,'Ö20-listan'!F442,"")</f>
        <v/>
      </c>
      <c r="F445" s="62" t="str">
        <f>IF(COUNTA('Ö20-listan'!AT442)&gt;0,'Ö20-listan'!AT442,"")</f>
        <v xml:space="preserve"> </v>
      </c>
      <c r="H445" s="12" t="str">
        <f>IF(COUNTA('Ö20-listan'!A442)&gt;0,VLOOKUP(A445,'Lookup and tables'!$A$2:$D$7,4,FALSE),"")</f>
        <v/>
      </c>
    </row>
    <row r="446" spans="1:8">
      <c r="A446" s="48" t="str">
        <f>IF(COUNTA('Ö20-listan'!A443)&gt;0,'Ö20-listan'!A443,"")</f>
        <v/>
      </c>
      <c r="B446" s="48" t="str">
        <f>IF(COUNTA('Ö20-listan'!AD443)&gt;0,'Ö20-listan'!AD443,"")</f>
        <v/>
      </c>
      <c r="C446" s="48" t="str">
        <f>IF(COUNTA('Ö20-listan'!Z443)&gt;0,'Ö20-listan'!Z443,"")</f>
        <v/>
      </c>
      <c r="D446" s="48" t="str">
        <f>IF(COUNTA('Ö20-listan'!AA443)&gt;0,'Ö20-listan'!AA443,"")</f>
        <v/>
      </c>
      <c r="E446" s="48" t="str">
        <f>IF(COUNTA('Ö20-listan'!F443)&gt;0,'Ö20-listan'!F443,"")</f>
        <v/>
      </c>
      <c r="F446" s="62" t="str">
        <f>IF(COUNTA('Ö20-listan'!AT443)&gt;0,'Ö20-listan'!AT443,"")</f>
        <v xml:space="preserve"> </v>
      </c>
      <c r="H446" s="12" t="str">
        <f>IF(COUNTA('Ö20-listan'!A443)&gt;0,VLOOKUP(A446,'Lookup and tables'!$A$2:$D$7,4,FALSE),"")</f>
        <v/>
      </c>
    </row>
    <row r="447" spans="1:8">
      <c r="A447" s="48" t="str">
        <f>IF(COUNTA('Ö20-listan'!A444)&gt;0,'Ö20-listan'!A444,"")</f>
        <v/>
      </c>
      <c r="B447" s="48" t="str">
        <f>IF(COUNTA('Ö20-listan'!AD444)&gt;0,'Ö20-listan'!AD444,"")</f>
        <v/>
      </c>
      <c r="C447" s="48" t="str">
        <f>IF(COUNTA('Ö20-listan'!Z444)&gt;0,'Ö20-listan'!Z444,"")</f>
        <v/>
      </c>
      <c r="D447" s="48" t="str">
        <f>IF(COUNTA('Ö20-listan'!AA444)&gt;0,'Ö20-listan'!AA444,"")</f>
        <v/>
      </c>
      <c r="E447" s="48" t="str">
        <f>IF(COUNTA('Ö20-listan'!F444)&gt;0,'Ö20-listan'!F444,"")</f>
        <v/>
      </c>
      <c r="F447" s="62" t="str">
        <f>IF(COUNTA('Ö20-listan'!AT444)&gt;0,'Ö20-listan'!AT444,"")</f>
        <v xml:space="preserve"> </v>
      </c>
      <c r="H447" s="12" t="str">
        <f>IF(COUNTA('Ö20-listan'!A444)&gt;0,VLOOKUP(A447,'Lookup and tables'!$A$2:$D$7,4,FALSE),"")</f>
        <v/>
      </c>
    </row>
    <row r="448" spans="1:8">
      <c r="A448" s="48" t="str">
        <f>IF(COUNTA('Ö20-listan'!A445)&gt;0,'Ö20-listan'!A445,"")</f>
        <v/>
      </c>
      <c r="B448" s="48" t="str">
        <f>IF(COUNTA('Ö20-listan'!AD445)&gt;0,'Ö20-listan'!AD445,"")</f>
        <v/>
      </c>
      <c r="C448" s="48" t="str">
        <f>IF(COUNTA('Ö20-listan'!Z445)&gt;0,'Ö20-listan'!Z445,"")</f>
        <v/>
      </c>
      <c r="D448" s="48" t="str">
        <f>IF(COUNTA('Ö20-listan'!AA445)&gt;0,'Ö20-listan'!AA445,"")</f>
        <v/>
      </c>
      <c r="E448" s="48" t="str">
        <f>IF(COUNTA('Ö20-listan'!F445)&gt;0,'Ö20-listan'!F445,"")</f>
        <v/>
      </c>
      <c r="F448" s="62" t="str">
        <f>IF(COUNTA('Ö20-listan'!AT445)&gt;0,'Ö20-listan'!AT445,"")</f>
        <v xml:space="preserve"> </v>
      </c>
      <c r="H448" s="12" t="str">
        <f>IF(COUNTA('Ö20-listan'!A445)&gt;0,VLOOKUP(A448,'Lookup and tables'!$A$2:$D$7,4,FALSE),"")</f>
        <v/>
      </c>
    </row>
    <row r="449" spans="1:8">
      <c r="A449" s="48" t="str">
        <f>IF(COUNTA('Ö20-listan'!A446)&gt;0,'Ö20-listan'!A446,"")</f>
        <v/>
      </c>
      <c r="B449" s="48" t="str">
        <f>IF(COUNTA('Ö20-listan'!AD446)&gt;0,'Ö20-listan'!AD446,"")</f>
        <v/>
      </c>
      <c r="C449" s="48" t="str">
        <f>IF(COUNTA('Ö20-listan'!Z446)&gt;0,'Ö20-listan'!Z446,"")</f>
        <v/>
      </c>
      <c r="D449" s="48" t="str">
        <f>IF(COUNTA('Ö20-listan'!AA446)&gt;0,'Ö20-listan'!AA446,"")</f>
        <v/>
      </c>
      <c r="E449" s="48" t="str">
        <f>IF(COUNTA('Ö20-listan'!F446)&gt;0,'Ö20-listan'!F446,"")</f>
        <v/>
      </c>
      <c r="F449" s="62" t="str">
        <f>IF(COUNTA('Ö20-listan'!AT446)&gt;0,'Ö20-listan'!AT446,"")</f>
        <v xml:space="preserve"> </v>
      </c>
      <c r="H449" s="12" t="str">
        <f>IF(COUNTA('Ö20-listan'!A446)&gt;0,VLOOKUP(A449,'Lookup and tables'!$A$2:$D$7,4,FALSE),"")</f>
        <v/>
      </c>
    </row>
    <row r="450" spans="1:8">
      <c r="A450" s="48" t="str">
        <f>IF(COUNTA('Ö20-listan'!A447)&gt;0,'Ö20-listan'!A447,"")</f>
        <v/>
      </c>
      <c r="B450" s="48" t="str">
        <f>IF(COUNTA('Ö20-listan'!AD447)&gt;0,'Ö20-listan'!AD447,"")</f>
        <v/>
      </c>
      <c r="C450" s="48" t="str">
        <f>IF(COUNTA('Ö20-listan'!Z447)&gt;0,'Ö20-listan'!Z447,"")</f>
        <v/>
      </c>
      <c r="D450" s="48" t="str">
        <f>IF(COUNTA('Ö20-listan'!AA447)&gt;0,'Ö20-listan'!AA447,"")</f>
        <v/>
      </c>
      <c r="E450" s="48" t="str">
        <f>IF(COUNTA('Ö20-listan'!F447)&gt;0,'Ö20-listan'!F447,"")</f>
        <v/>
      </c>
      <c r="F450" s="62" t="str">
        <f>IF(COUNTA('Ö20-listan'!AT447)&gt;0,'Ö20-listan'!AT447,"")</f>
        <v xml:space="preserve"> </v>
      </c>
      <c r="H450" s="12" t="str">
        <f>IF(COUNTA('Ö20-listan'!A447)&gt;0,VLOOKUP(A450,'Lookup and tables'!$A$2:$D$7,4,FALSE),"")</f>
        <v/>
      </c>
    </row>
    <row r="451" spans="1:8">
      <c r="A451" s="48" t="str">
        <f>IF(COUNTA('Ö20-listan'!A448)&gt;0,'Ö20-listan'!A448,"")</f>
        <v/>
      </c>
      <c r="B451" s="48" t="str">
        <f>IF(COUNTA('Ö20-listan'!AD448)&gt;0,'Ö20-listan'!AD448,"")</f>
        <v/>
      </c>
      <c r="C451" s="48" t="str">
        <f>IF(COUNTA('Ö20-listan'!Z448)&gt;0,'Ö20-listan'!Z448,"")</f>
        <v/>
      </c>
      <c r="D451" s="48" t="str">
        <f>IF(COUNTA('Ö20-listan'!AA448)&gt;0,'Ö20-listan'!AA448,"")</f>
        <v/>
      </c>
      <c r="E451" s="48" t="str">
        <f>IF(COUNTA('Ö20-listan'!F448)&gt;0,'Ö20-listan'!F448,"")</f>
        <v/>
      </c>
      <c r="F451" s="62" t="str">
        <f>IF(COUNTA('Ö20-listan'!AT448)&gt;0,'Ö20-listan'!AT448,"")</f>
        <v xml:space="preserve"> </v>
      </c>
      <c r="H451" s="12" t="str">
        <f>IF(COUNTA('Ö20-listan'!A448)&gt;0,VLOOKUP(A451,'Lookup and tables'!$A$2:$D$7,4,FALSE),"")</f>
        <v/>
      </c>
    </row>
    <row r="452" spans="1:8">
      <c r="A452" s="48" t="str">
        <f>IF(COUNTA('Ö20-listan'!A449)&gt;0,'Ö20-listan'!A449,"")</f>
        <v/>
      </c>
      <c r="B452" s="48" t="str">
        <f>IF(COUNTA('Ö20-listan'!AD449)&gt;0,'Ö20-listan'!AD449,"")</f>
        <v/>
      </c>
      <c r="C452" s="48" t="str">
        <f>IF(COUNTA('Ö20-listan'!Z449)&gt;0,'Ö20-listan'!Z449,"")</f>
        <v/>
      </c>
      <c r="D452" s="48" t="str">
        <f>IF(COUNTA('Ö20-listan'!AA449)&gt;0,'Ö20-listan'!AA449,"")</f>
        <v/>
      </c>
      <c r="E452" s="48" t="str">
        <f>IF(COUNTA('Ö20-listan'!F449)&gt;0,'Ö20-listan'!F449,"")</f>
        <v/>
      </c>
      <c r="F452" s="62" t="str">
        <f>IF(COUNTA('Ö20-listan'!AT449)&gt;0,'Ö20-listan'!AT449,"")</f>
        <v xml:space="preserve"> </v>
      </c>
      <c r="H452" s="12" t="str">
        <f>IF(COUNTA('Ö20-listan'!A449)&gt;0,VLOOKUP(A452,'Lookup and tables'!$A$2:$D$7,4,FALSE),"")</f>
        <v/>
      </c>
    </row>
    <row r="453" spans="1:8">
      <c r="A453" s="48" t="str">
        <f>IF(COUNTA('Ö20-listan'!A450)&gt;0,'Ö20-listan'!A450,"")</f>
        <v/>
      </c>
      <c r="B453" s="48" t="str">
        <f>IF(COUNTA('Ö20-listan'!AD450)&gt;0,'Ö20-listan'!AD450,"")</f>
        <v/>
      </c>
      <c r="C453" s="48" t="str">
        <f>IF(COUNTA('Ö20-listan'!Z450)&gt;0,'Ö20-listan'!Z450,"")</f>
        <v/>
      </c>
      <c r="D453" s="48" t="str">
        <f>IF(COUNTA('Ö20-listan'!AA450)&gt;0,'Ö20-listan'!AA450,"")</f>
        <v/>
      </c>
      <c r="E453" s="48" t="str">
        <f>IF(COUNTA('Ö20-listan'!F450)&gt;0,'Ö20-listan'!F450,"")</f>
        <v/>
      </c>
      <c r="F453" s="62" t="str">
        <f>IF(COUNTA('Ö20-listan'!AT450)&gt;0,'Ö20-listan'!AT450,"")</f>
        <v xml:space="preserve"> </v>
      </c>
      <c r="H453" s="12" t="str">
        <f>IF(COUNTA('Ö20-listan'!A450)&gt;0,VLOOKUP(A453,'Lookup and tables'!$A$2:$D$7,4,FALSE),"")</f>
        <v/>
      </c>
    </row>
    <row r="454" spans="1:8">
      <c r="A454" s="48" t="str">
        <f>IF(COUNTA('Ö20-listan'!A451)&gt;0,'Ö20-listan'!A451,"")</f>
        <v/>
      </c>
      <c r="B454" s="48" t="str">
        <f>IF(COUNTA('Ö20-listan'!AD451)&gt;0,'Ö20-listan'!AD451,"")</f>
        <v/>
      </c>
      <c r="C454" s="48" t="str">
        <f>IF(COUNTA('Ö20-listan'!Z451)&gt;0,'Ö20-listan'!Z451,"")</f>
        <v/>
      </c>
      <c r="D454" s="48" t="str">
        <f>IF(COUNTA('Ö20-listan'!AA451)&gt;0,'Ö20-listan'!AA451,"")</f>
        <v/>
      </c>
      <c r="E454" s="48" t="str">
        <f>IF(COUNTA('Ö20-listan'!F451)&gt;0,'Ö20-listan'!F451,"")</f>
        <v/>
      </c>
      <c r="F454" s="62" t="str">
        <f>IF(COUNTA('Ö20-listan'!AT451)&gt;0,'Ö20-listan'!AT451,"")</f>
        <v xml:space="preserve"> </v>
      </c>
      <c r="H454" s="12" t="str">
        <f>IF(COUNTA('Ö20-listan'!A451)&gt;0,VLOOKUP(A454,'Lookup and tables'!$A$2:$D$7,4,FALSE),"")</f>
        <v/>
      </c>
    </row>
    <row r="455" spans="1:8">
      <c r="A455" s="48" t="str">
        <f>IF(COUNTA('Ö20-listan'!A452)&gt;0,'Ö20-listan'!A452,"")</f>
        <v/>
      </c>
      <c r="B455" s="48" t="str">
        <f>IF(COUNTA('Ö20-listan'!AD452)&gt;0,'Ö20-listan'!AD452,"")</f>
        <v/>
      </c>
      <c r="C455" s="48" t="str">
        <f>IF(COUNTA('Ö20-listan'!Z452)&gt;0,'Ö20-listan'!Z452,"")</f>
        <v/>
      </c>
      <c r="D455" s="48" t="str">
        <f>IF(COUNTA('Ö20-listan'!AA452)&gt;0,'Ö20-listan'!AA452,"")</f>
        <v/>
      </c>
      <c r="E455" s="48" t="str">
        <f>IF(COUNTA('Ö20-listan'!F452)&gt;0,'Ö20-listan'!F452,"")</f>
        <v/>
      </c>
      <c r="F455" s="62" t="str">
        <f>IF(COUNTA('Ö20-listan'!AT452)&gt;0,'Ö20-listan'!AT452,"")</f>
        <v xml:space="preserve"> </v>
      </c>
      <c r="H455" s="12" t="str">
        <f>IF(COUNTA('Ö20-listan'!A452)&gt;0,VLOOKUP(A455,'Lookup and tables'!$A$2:$D$7,4,FALSE),"")</f>
        <v/>
      </c>
    </row>
    <row r="456" spans="1:8">
      <c r="A456" s="48" t="str">
        <f>IF(COUNTA('Ö20-listan'!A453)&gt;0,'Ö20-listan'!A453,"")</f>
        <v/>
      </c>
      <c r="B456" s="48" t="str">
        <f>IF(COUNTA('Ö20-listan'!AD453)&gt;0,'Ö20-listan'!AD453,"")</f>
        <v/>
      </c>
      <c r="C456" s="48" t="str">
        <f>IF(COUNTA('Ö20-listan'!Z453)&gt;0,'Ö20-listan'!Z453,"")</f>
        <v/>
      </c>
      <c r="D456" s="48" t="str">
        <f>IF(COUNTA('Ö20-listan'!AA453)&gt;0,'Ö20-listan'!AA453,"")</f>
        <v/>
      </c>
      <c r="E456" s="48" t="str">
        <f>IF(COUNTA('Ö20-listan'!F453)&gt;0,'Ö20-listan'!F453,"")</f>
        <v/>
      </c>
      <c r="F456" s="62" t="str">
        <f>IF(COUNTA('Ö20-listan'!AT453)&gt;0,'Ö20-listan'!AT453,"")</f>
        <v xml:space="preserve"> </v>
      </c>
      <c r="H456" s="12" t="str">
        <f>IF(COUNTA('Ö20-listan'!A453)&gt;0,VLOOKUP(A456,'Lookup and tables'!$A$2:$D$7,4,FALSE),"")</f>
        <v/>
      </c>
    </row>
    <row r="457" spans="1:8">
      <c r="A457" s="48" t="str">
        <f>IF(COUNTA('Ö20-listan'!A454)&gt;0,'Ö20-listan'!A454,"")</f>
        <v/>
      </c>
      <c r="B457" s="48" t="str">
        <f>IF(COUNTA('Ö20-listan'!AD454)&gt;0,'Ö20-listan'!AD454,"")</f>
        <v/>
      </c>
      <c r="C457" s="48" t="str">
        <f>IF(COUNTA('Ö20-listan'!Z454)&gt;0,'Ö20-listan'!Z454,"")</f>
        <v/>
      </c>
      <c r="D457" s="48" t="str">
        <f>IF(COUNTA('Ö20-listan'!AA454)&gt;0,'Ö20-listan'!AA454,"")</f>
        <v/>
      </c>
      <c r="E457" s="48" t="str">
        <f>IF(COUNTA('Ö20-listan'!F454)&gt;0,'Ö20-listan'!F454,"")</f>
        <v/>
      </c>
      <c r="F457" s="62" t="str">
        <f>IF(COUNTA('Ö20-listan'!AT454)&gt;0,'Ö20-listan'!AT454,"")</f>
        <v xml:space="preserve"> </v>
      </c>
      <c r="H457" s="12" t="str">
        <f>IF(COUNTA('Ö20-listan'!A454)&gt;0,VLOOKUP(A457,'Lookup and tables'!$A$2:$D$7,4,FALSE),"")</f>
        <v/>
      </c>
    </row>
    <row r="458" spans="1:8">
      <c r="A458" s="48" t="str">
        <f>IF(COUNTA('Ö20-listan'!A455)&gt;0,'Ö20-listan'!A455,"")</f>
        <v/>
      </c>
      <c r="B458" s="48" t="str">
        <f>IF(COUNTA('Ö20-listan'!AD455)&gt;0,'Ö20-listan'!AD455,"")</f>
        <v/>
      </c>
      <c r="C458" s="48" t="str">
        <f>IF(COUNTA('Ö20-listan'!Z455)&gt;0,'Ö20-listan'!Z455,"")</f>
        <v/>
      </c>
      <c r="D458" s="48" t="str">
        <f>IF(COUNTA('Ö20-listan'!AA455)&gt;0,'Ö20-listan'!AA455,"")</f>
        <v/>
      </c>
      <c r="E458" s="48" t="str">
        <f>IF(COUNTA('Ö20-listan'!F455)&gt;0,'Ö20-listan'!F455,"")</f>
        <v/>
      </c>
      <c r="F458" s="62" t="str">
        <f>IF(COUNTA('Ö20-listan'!AT455)&gt;0,'Ö20-listan'!AT455,"")</f>
        <v xml:space="preserve"> </v>
      </c>
      <c r="H458" s="12" t="str">
        <f>IF(COUNTA('Ö20-listan'!A455)&gt;0,VLOOKUP(A458,'Lookup and tables'!$A$2:$D$7,4,FALSE),"")</f>
        <v/>
      </c>
    </row>
    <row r="459" spans="1:8">
      <c r="A459" s="48" t="str">
        <f>IF(COUNTA('Ö20-listan'!A456)&gt;0,'Ö20-listan'!A456,"")</f>
        <v/>
      </c>
      <c r="B459" s="48" t="str">
        <f>IF(COUNTA('Ö20-listan'!AD456)&gt;0,'Ö20-listan'!AD456,"")</f>
        <v/>
      </c>
      <c r="C459" s="48" t="str">
        <f>IF(COUNTA('Ö20-listan'!Z456)&gt;0,'Ö20-listan'!Z456,"")</f>
        <v/>
      </c>
      <c r="D459" s="48" t="str">
        <f>IF(COUNTA('Ö20-listan'!AA456)&gt;0,'Ö20-listan'!AA456,"")</f>
        <v/>
      </c>
      <c r="E459" s="48" t="str">
        <f>IF(COUNTA('Ö20-listan'!F456)&gt;0,'Ö20-listan'!F456,"")</f>
        <v/>
      </c>
      <c r="F459" s="62" t="str">
        <f>IF(COUNTA('Ö20-listan'!AT456)&gt;0,'Ö20-listan'!AT456,"")</f>
        <v xml:space="preserve"> </v>
      </c>
      <c r="H459" s="12" t="str">
        <f>IF(COUNTA('Ö20-listan'!A456)&gt;0,VLOOKUP(A459,'Lookup and tables'!$A$2:$D$7,4,FALSE),"")</f>
        <v/>
      </c>
    </row>
    <row r="460" spans="1:8">
      <c r="A460" s="48" t="str">
        <f>IF(COUNTA('Ö20-listan'!A457)&gt;0,'Ö20-listan'!A457,"")</f>
        <v/>
      </c>
      <c r="B460" s="48" t="str">
        <f>IF(COUNTA('Ö20-listan'!AD457)&gt;0,'Ö20-listan'!AD457,"")</f>
        <v/>
      </c>
      <c r="C460" s="48" t="str">
        <f>IF(COUNTA('Ö20-listan'!Z457)&gt;0,'Ö20-listan'!Z457,"")</f>
        <v/>
      </c>
      <c r="D460" s="48" t="str">
        <f>IF(COUNTA('Ö20-listan'!AA457)&gt;0,'Ö20-listan'!AA457,"")</f>
        <v/>
      </c>
      <c r="E460" s="48" t="str">
        <f>IF(COUNTA('Ö20-listan'!F457)&gt;0,'Ö20-listan'!F457,"")</f>
        <v/>
      </c>
      <c r="F460" s="62" t="str">
        <f>IF(COUNTA('Ö20-listan'!AT457)&gt;0,'Ö20-listan'!AT457,"")</f>
        <v xml:space="preserve"> </v>
      </c>
      <c r="H460" s="12" t="str">
        <f>IF(COUNTA('Ö20-listan'!A457)&gt;0,VLOOKUP(A460,'Lookup and tables'!$A$2:$D$7,4,FALSE),"")</f>
        <v/>
      </c>
    </row>
    <row r="461" spans="1:8">
      <c r="A461" s="48" t="str">
        <f>IF(COUNTA('Ö20-listan'!A458)&gt;0,'Ö20-listan'!A458,"")</f>
        <v/>
      </c>
      <c r="B461" s="48" t="str">
        <f>IF(COUNTA('Ö20-listan'!AD458)&gt;0,'Ö20-listan'!AD458,"")</f>
        <v/>
      </c>
      <c r="C461" s="48" t="str">
        <f>IF(COUNTA('Ö20-listan'!Z458)&gt;0,'Ö20-listan'!Z458,"")</f>
        <v/>
      </c>
      <c r="D461" s="48" t="str">
        <f>IF(COUNTA('Ö20-listan'!AA458)&gt;0,'Ö20-listan'!AA458,"")</f>
        <v/>
      </c>
      <c r="E461" s="48" t="str">
        <f>IF(COUNTA('Ö20-listan'!F458)&gt;0,'Ö20-listan'!F458,"")</f>
        <v/>
      </c>
      <c r="F461" s="62" t="str">
        <f>IF(COUNTA('Ö20-listan'!AT458)&gt;0,'Ö20-listan'!AT458,"")</f>
        <v xml:space="preserve"> </v>
      </c>
      <c r="H461" s="12" t="str">
        <f>IF(COUNTA('Ö20-listan'!A458)&gt;0,VLOOKUP(A461,'Lookup and tables'!$A$2:$D$7,4,FALSE),"")</f>
        <v/>
      </c>
    </row>
    <row r="462" spans="1:8">
      <c r="A462" s="48" t="str">
        <f>IF(COUNTA('Ö20-listan'!A459)&gt;0,'Ö20-listan'!A459,"")</f>
        <v/>
      </c>
      <c r="B462" s="48" t="str">
        <f>IF(COUNTA('Ö20-listan'!AD459)&gt;0,'Ö20-listan'!AD459,"")</f>
        <v/>
      </c>
      <c r="C462" s="48" t="str">
        <f>IF(COUNTA('Ö20-listan'!Z459)&gt;0,'Ö20-listan'!Z459,"")</f>
        <v/>
      </c>
      <c r="D462" s="48" t="str">
        <f>IF(COUNTA('Ö20-listan'!AA459)&gt;0,'Ö20-listan'!AA459,"")</f>
        <v/>
      </c>
      <c r="E462" s="48" t="str">
        <f>IF(COUNTA('Ö20-listan'!F459)&gt;0,'Ö20-listan'!F459,"")</f>
        <v/>
      </c>
      <c r="F462" s="62" t="str">
        <f>IF(COUNTA('Ö20-listan'!AT459)&gt;0,'Ö20-listan'!AT459,"")</f>
        <v xml:space="preserve"> </v>
      </c>
      <c r="H462" s="12" t="str">
        <f>IF(COUNTA('Ö20-listan'!A459)&gt;0,VLOOKUP(A462,'Lookup and tables'!$A$2:$D$7,4,FALSE),"")</f>
        <v/>
      </c>
    </row>
    <row r="463" spans="1:8">
      <c r="A463" s="48" t="str">
        <f>IF(COUNTA('Ö20-listan'!A460)&gt;0,'Ö20-listan'!A460,"")</f>
        <v/>
      </c>
      <c r="B463" s="48" t="str">
        <f>IF(COUNTA('Ö20-listan'!AD460)&gt;0,'Ö20-listan'!AD460,"")</f>
        <v/>
      </c>
      <c r="C463" s="48" t="str">
        <f>IF(COUNTA('Ö20-listan'!Z460)&gt;0,'Ö20-listan'!Z460,"")</f>
        <v/>
      </c>
      <c r="D463" s="48" t="str">
        <f>IF(COUNTA('Ö20-listan'!AA460)&gt;0,'Ö20-listan'!AA460,"")</f>
        <v/>
      </c>
      <c r="E463" s="48" t="str">
        <f>IF(COUNTA('Ö20-listan'!F460)&gt;0,'Ö20-listan'!F460,"")</f>
        <v/>
      </c>
      <c r="F463" s="62" t="str">
        <f>IF(COUNTA('Ö20-listan'!AT460)&gt;0,'Ö20-listan'!AT460,"")</f>
        <v xml:space="preserve"> </v>
      </c>
      <c r="H463" s="12" t="str">
        <f>IF(COUNTA('Ö20-listan'!A460)&gt;0,VLOOKUP(A463,'Lookup and tables'!$A$2:$D$7,4,FALSE),"")</f>
        <v/>
      </c>
    </row>
    <row r="464" spans="1:8">
      <c r="A464" s="48" t="str">
        <f>IF(COUNTA('Ö20-listan'!A461)&gt;0,'Ö20-listan'!A461,"")</f>
        <v/>
      </c>
      <c r="B464" s="48" t="str">
        <f>IF(COUNTA('Ö20-listan'!AD461)&gt;0,'Ö20-listan'!AD461,"")</f>
        <v/>
      </c>
      <c r="C464" s="48" t="str">
        <f>IF(COUNTA('Ö20-listan'!Z461)&gt;0,'Ö20-listan'!Z461,"")</f>
        <v/>
      </c>
      <c r="D464" s="48" t="str">
        <f>IF(COUNTA('Ö20-listan'!AA461)&gt;0,'Ö20-listan'!AA461,"")</f>
        <v/>
      </c>
      <c r="E464" s="48" t="str">
        <f>IF(COUNTA('Ö20-listan'!F461)&gt;0,'Ö20-listan'!F461,"")</f>
        <v/>
      </c>
      <c r="F464" s="62" t="str">
        <f>IF(COUNTA('Ö20-listan'!AT461)&gt;0,'Ö20-listan'!AT461,"")</f>
        <v xml:space="preserve"> </v>
      </c>
      <c r="H464" s="12" t="str">
        <f>IF(COUNTA('Ö20-listan'!A461)&gt;0,VLOOKUP(A464,'Lookup and tables'!$A$2:$D$7,4,FALSE),"")</f>
        <v/>
      </c>
    </row>
    <row r="465" spans="1:8">
      <c r="A465" s="48" t="str">
        <f>IF(COUNTA('Ö20-listan'!A462)&gt;0,'Ö20-listan'!A462,"")</f>
        <v/>
      </c>
      <c r="B465" s="48" t="str">
        <f>IF(COUNTA('Ö20-listan'!AD462)&gt;0,'Ö20-listan'!AD462,"")</f>
        <v/>
      </c>
      <c r="C465" s="48" t="str">
        <f>IF(COUNTA('Ö20-listan'!Z462)&gt;0,'Ö20-listan'!Z462,"")</f>
        <v/>
      </c>
      <c r="D465" s="48" t="str">
        <f>IF(COUNTA('Ö20-listan'!AA462)&gt;0,'Ö20-listan'!AA462,"")</f>
        <v/>
      </c>
      <c r="E465" s="48" t="str">
        <f>IF(COUNTA('Ö20-listan'!F462)&gt;0,'Ö20-listan'!F462,"")</f>
        <v/>
      </c>
      <c r="F465" s="62" t="str">
        <f>IF(COUNTA('Ö20-listan'!AT462)&gt;0,'Ö20-listan'!AT462,"")</f>
        <v xml:space="preserve"> </v>
      </c>
      <c r="H465" s="12" t="str">
        <f>IF(COUNTA('Ö20-listan'!A462)&gt;0,VLOOKUP(A465,'Lookup and tables'!$A$2:$D$7,4,FALSE),"")</f>
        <v/>
      </c>
    </row>
    <row r="466" spans="1:8">
      <c r="A466" s="48" t="str">
        <f>IF(COUNTA('Ö20-listan'!A463)&gt;0,'Ö20-listan'!A463,"")</f>
        <v/>
      </c>
      <c r="B466" s="48" t="str">
        <f>IF(COUNTA('Ö20-listan'!AD463)&gt;0,'Ö20-listan'!AD463,"")</f>
        <v/>
      </c>
      <c r="C466" s="48" t="str">
        <f>IF(COUNTA('Ö20-listan'!Z463)&gt;0,'Ö20-listan'!Z463,"")</f>
        <v/>
      </c>
      <c r="D466" s="48" t="str">
        <f>IF(COUNTA('Ö20-listan'!AA463)&gt;0,'Ö20-listan'!AA463,"")</f>
        <v/>
      </c>
      <c r="E466" s="48" t="str">
        <f>IF(COUNTA('Ö20-listan'!F463)&gt;0,'Ö20-listan'!F463,"")</f>
        <v/>
      </c>
      <c r="F466" s="62" t="str">
        <f>IF(COUNTA('Ö20-listan'!AT463)&gt;0,'Ö20-listan'!AT463,"")</f>
        <v xml:space="preserve"> </v>
      </c>
      <c r="H466" s="12" t="str">
        <f>IF(COUNTA('Ö20-listan'!A463)&gt;0,VLOOKUP(A466,'Lookup and tables'!$A$2:$D$7,4,FALSE),"")</f>
        <v/>
      </c>
    </row>
    <row r="467" spans="1:8">
      <c r="A467" s="48" t="str">
        <f>IF(COUNTA('Ö20-listan'!A464)&gt;0,'Ö20-listan'!A464,"")</f>
        <v/>
      </c>
      <c r="B467" s="48" t="str">
        <f>IF(COUNTA('Ö20-listan'!AD464)&gt;0,'Ö20-listan'!AD464,"")</f>
        <v/>
      </c>
      <c r="C467" s="48" t="str">
        <f>IF(COUNTA('Ö20-listan'!Z464)&gt;0,'Ö20-listan'!Z464,"")</f>
        <v/>
      </c>
      <c r="D467" s="48" t="str">
        <f>IF(COUNTA('Ö20-listan'!AA464)&gt;0,'Ö20-listan'!AA464,"")</f>
        <v/>
      </c>
      <c r="E467" s="48" t="str">
        <f>IF(COUNTA('Ö20-listan'!F464)&gt;0,'Ö20-listan'!F464,"")</f>
        <v/>
      </c>
      <c r="F467" s="62" t="str">
        <f>IF(COUNTA('Ö20-listan'!AT464)&gt;0,'Ö20-listan'!AT464,"")</f>
        <v xml:space="preserve"> </v>
      </c>
      <c r="H467" s="12" t="str">
        <f>IF(COUNTA('Ö20-listan'!A464)&gt;0,VLOOKUP(A467,'Lookup and tables'!$A$2:$D$7,4,FALSE),"")</f>
        <v/>
      </c>
    </row>
    <row r="468" spans="1:8">
      <c r="A468" s="48" t="str">
        <f>IF(COUNTA('Ö20-listan'!A465)&gt;0,'Ö20-listan'!A465,"")</f>
        <v/>
      </c>
      <c r="B468" s="48" t="str">
        <f>IF(COUNTA('Ö20-listan'!AD465)&gt;0,'Ö20-listan'!AD465,"")</f>
        <v/>
      </c>
      <c r="C468" s="48" t="str">
        <f>IF(COUNTA('Ö20-listan'!Z465)&gt;0,'Ö20-listan'!Z465,"")</f>
        <v/>
      </c>
      <c r="D468" s="48" t="str">
        <f>IF(COUNTA('Ö20-listan'!AA465)&gt;0,'Ö20-listan'!AA465,"")</f>
        <v/>
      </c>
      <c r="E468" s="48" t="str">
        <f>IF(COUNTA('Ö20-listan'!F465)&gt;0,'Ö20-listan'!F465,"")</f>
        <v/>
      </c>
      <c r="F468" s="62" t="str">
        <f>IF(COUNTA('Ö20-listan'!AT465)&gt;0,'Ö20-listan'!AT465,"")</f>
        <v xml:space="preserve"> </v>
      </c>
      <c r="H468" s="12" t="str">
        <f>IF(COUNTA('Ö20-listan'!A465)&gt;0,VLOOKUP(A468,'Lookup and tables'!$A$2:$D$7,4,FALSE),"")</f>
        <v/>
      </c>
    </row>
    <row r="469" spans="1:8">
      <c r="A469" s="48" t="str">
        <f>IF(COUNTA('Ö20-listan'!A466)&gt;0,'Ö20-listan'!A466,"")</f>
        <v/>
      </c>
      <c r="B469" s="48" t="str">
        <f>IF(COUNTA('Ö20-listan'!AD466)&gt;0,'Ö20-listan'!AD466,"")</f>
        <v/>
      </c>
      <c r="C469" s="48" t="str">
        <f>IF(COUNTA('Ö20-listan'!Z466)&gt;0,'Ö20-listan'!Z466,"")</f>
        <v/>
      </c>
      <c r="D469" s="48" t="str">
        <f>IF(COUNTA('Ö20-listan'!AA466)&gt;0,'Ö20-listan'!AA466,"")</f>
        <v/>
      </c>
      <c r="E469" s="48" t="str">
        <f>IF(COUNTA('Ö20-listan'!F466)&gt;0,'Ö20-listan'!F466,"")</f>
        <v/>
      </c>
      <c r="F469" s="62" t="str">
        <f>IF(COUNTA('Ö20-listan'!AT466)&gt;0,'Ö20-listan'!AT466,"")</f>
        <v xml:space="preserve"> </v>
      </c>
      <c r="H469" s="12" t="str">
        <f>IF(COUNTA('Ö20-listan'!A466)&gt;0,VLOOKUP(A469,'Lookup and tables'!$A$2:$D$7,4,FALSE),"")</f>
        <v/>
      </c>
    </row>
    <row r="470" spans="1:8">
      <c r="A470" s="48" t="str">
        <f>IF(COUNTA('Ö20-listan'!A467)&gt;0,'Ö20-listan'!A467,"")</f>
        <v/>
      </c>
      <c r="B470" s="48" t="str">
        <f>IF(COUNTA('Ö20-listan'!AD467)&gt;0,'Ö20-listan'!AD467,"")</f>
        <v/>
      </c>
      <c r="C470" s="48" t="str">
        <f>IF(COUNTA('Ö20-listan'!Z467)&gt;0,'Ö20-listan'!Z467,"")</f>
        <v/>
      </c>
      <c r="D470" s="48" t="str">
        <f>IF(COUNTA('Ö20-listan'!AA467)&gt;0,'Ö20-listan'!AA467,"")</f>
        <v/>
      </c>
      <c r="E470" s="48" t="str">
        <f>IF(COUNTA('Ö20-listan'!F467)&gt;0,'Ö20-listan'!F467,"")</f>
        <v/>
      </c>
      <c r="F470" s="62" t="str">
        <f>IF(COUNTA('Ö20-listan'!AT467)&gt;0,'Ö20-listan'!AT467,"")</f>
        <v xml:space="preserve"> </v>
      </c>
      <c r="H470" s="12" t="str">
        <f>IF(COUNTA('Ö20-listan'!A467)&gt;0,VLOOKUP(A470,'Lookup and tables'!$A$2:$D$7,4,FALSE),"")</f>
        <v/>
      </c>
    </row>
    <row r="471" spans="1:8">
      <c r="A471" s="48" t="str">
        <f>IF(COUNTA('Ö20-listan'!A468)&gt;0,'Ö20-listan'!A468,"")</f>
        <v/>
      </c>
      <c r="B471" s="48" t="str">
        <f>IF(COUNTA('Ö20-listan'!AD468)&gt;0,'Ö20-listan'!AD468,"")</f>
        <v/>
      </c>
      <c r="C471" s="48" t="str">
        <f>IF(COUNTA('Ö20-listan'!Z468)&gt;0,'Ö20-listan'!Z468,"")</f>
        <v/>
      </c>
      <c r="D471" s="48" t="str">
        <f>IF(COUNTA('Ö20-listan'!AA468)&gt;0,'Ö20-listan'!AA468,"")</f>
        <v/>
      </c>
      <c r="E471" s="48" t="str">
        <f>IF(COUNTA('Ö20-listan'!F468)&gt;0,'Ö20-listan'!F468,"")</f>
        <v/>
      </c>
      <c r="F471" s="62" t="str">
        <f>IF(COUNTA('Ö20-listan'!AT468)&gt;0,'Ö20-listan'!AT468,"")</f>
        <v xml:space="preserve"> </v>
      </c>
      <c r="H471" s="12" t="str">
        <f>IF(COUNTA('Ö20-listan'!A468)&gt;0,VLOOKUP(A471,'Lookup and tables'!$A$2:$D$7,4,FALSE),"")</f>
        <v/>
      </c>
    </row>
    <row r="472" spans="1:8">
      <c r="A472" s="48" t="str">
        <f>IF(COUNTA('Ö20-listan'!A469)&gt;0,'Ö20-listan'!A469,"")</f>
        <v/>
      </c>
      <c r="B472" s="48" t="str">
        <f>IF(COUNTA('Ö20-listan'!AD469)&gt;0,'Ö20-listan'!AD469,"")</f>
        <v/>
      </c>
      <c r="C472" s="48" t="str">
        <f>IF(COUNTA('Ö20-listan'!Z469)&gt;0,'Ö20-listan'!Z469,"")</f>
        <v/>
      </c>
      <c r="D472" s="48" t="str">
        <f>IF(COUNTA('Ö20-listan'!AA469)&gt;0,'Ö20-listan'!AA469,"")</f>
        <v/>
      </c>
      <c r="E472" s="48" t="str">
        <f>IF(COUNTA('Ö20-listan'!F469)&gt;0,'Ö20-listan'!F469,"")</f>
        <v/>
      </c>
      <c r="F472" s="62" t="str">
        <f>IF(COUNTA('Ö20-listan'!AT469)&gt;0,'Ö20-listan'!AT469,"")</f>
        <v xml:space="preserve"> </v>
      </c>
      <c r="H472" s="12" t="str">
        <f>IF(COUNTA('Ö20-listan'!A469)&gt;0,VLOOKUP(A472,'Lookup and tables'!$A$2:$D$7,4,FALSE),"")</f>
        <v/>
      </c>
    </row>
    <row r="473" spans="1:8">
      <c r="A473" s="48" t="str">
        <f>IF(COUNTA('Ö20-listan'!A470)&gt;0,'Ö20-listan'!A470,"")</f>
        <v/>
      </c>
      <c r="B473" s="48" t="str">
        <f>IF(COUNTA('Ö20-listan'!AD470)&gt;0,'Ö20-listan'!AD470,"")</f>
        <v/>
      </c>
      <c r="C473" s="48" t="str">
        <f>IF(COUNTA('Ö20-listan'!Z470)&gt;0,'Ö20-listan'!Z470,"")</f>
        <v/>
      </c>
      <c r="D473" s="48" t="str">
        <f>IF(COUNTA('Ö20-listan'!AA470)&gt;0,'Ö20-listan'!AA470,"")</f>
        <v/>
      </c>
      <c r="E473" s="48" t="str">
        <f>IF(COUNTA('Ö20-listan'!F470)&gt;0,'Ö20-listan'!F470,"")</f>
        <v/>
      </c>
      <c r="F473" s="62" t="str">
        <f>IF(COUNTA('Ö20-listan'!AT470)&gt;0,'Ö20-listan'!AT470,"")</f>
        <v xml:space="preserve"> </v>
      </c>
      <c r="H473" s="12" t="str">
        <f>IF(COUNTA('Ö20-listan'!A470)&gt;0,VLOOKUP(A473,'Lookup and tables'!$A$2:$D$7,4,FALSE),"")</f>
        <v/>
      </c>
    </row>
    <row r="474" spans="1:8">
      <c r="A474" s="48" t="str">
        <f>IF(COUNTA('Ö20-listan'!A471)&gt;0,'Ö20-listan'!A471,"")</f>
        <v/>
      </c>
      <c r="B474" s="48" t="str">
        <f>IF(COUNTA('Ö20-listan'!AD471)&gt;0,'Ö20-listan'!AD471,"")</f>
        <v/>
      </c>
      <c r="C474" s="48" t="str">
        <f>IF(COUNTA('Ö20-listan'!Z471)&gt;0,'Ö20-listan'!Z471,"")</f>
        <v/>
      </c>
      <c r="D474" s="48" t="str">
        <f>IF(COUNTA('Ö20-listan'!AA471)&gt;0,'Ö20-listan'!AA471,"")</f>
        <v/>
      </c>
      <c r="E474" s="48" t="str">
        <f>IF(COUNTA('Ö20-listan'!F471)&gt;0,'Ö20-listan'!F471,"")</f>
        <v/>
      </c>
      <c r="F474" s="62" t="str">
        <f>IF(COUNTA('Ö20-listan'!AT471)&gt;0,'Ö20-listan'!AT471,"")</f>
        <v xml:space="preserve"> </v>
      </c>
      <c r="H474" s="12" t="str">
        <f>IF(COUNTA('Ö20-listan'!A471)&gt;0,VLOOKUP(A474,'Lookup and tables'!$A$2:$D$7,4,FALSE),"")</f>
        <v/>
      </c>
    </row>
    <row r="475" spans="1:8">
      <c r="A475" s="48" t="str">
        <f>IF(COUNTA('Ö20-listan'!A472)&gt;0,'Ö20-listan'!A472,"")</f>
        <v/>
      </c>
      <c r="B475" s="48" t="str">
        <f>IF(COUNTA('Ö20-listan'!AD472)&gt;0,'Ö20-listan'!AD472,"")</f>
        <v/>
      </c>
      <c r="C475" s="48" t="str">
        <f>IF(COUNTA('Ö20-listan'!Z472)&gt;0,'Ö20-listan'!Z472,"")</f>
        <v/>
      </c>
      <c r="D475" s="48" t="str">
        <f>IF(COUNTA('Ö20-listan'!AA472)&gt;0,'Ö20-listan'!AA472,"")</f>
        <v/>
      </c>
      <c r="E475" s="48" t="str">
        <f>IF(COUNTA('Ö20-listan'!F472)&gt;0,'Ö20-listan'!F472,"")</f>
        <v/>
      </c>
      <c r="F475" s="62" t="str">
        <f>IF(COUNTA('Ö20-listan'!AT472)&gt;0,'Ö20-listan'!AT472,"")</f>
        <v xml:space="preserve"> </v>
      </c>
      <c r="H475" s="12" t="str">
        <f>IF(COUNTA('Ö20-listan'!A472)&gt;0,VLOOKUP(A475,'Lookup and tables'!$A$2:$D$7,4,FALSE),"")</f>
        <v/>
      </c>
    </row>
    <row r="476" spans="1:8">
      <c r="A476" s="48" t="str">
        <f>IF(COUNTA('Ö20-listan'!A473)&gt;0,'Ö20-listan'!A473,"")</f>
        <v/>
      </c>
      <c r="B476" s="48" t="str">
        <f>IF(COUNTA('Ö20-listan'!AD473)&gt;0,'Ö20-listan'!AD473,"")</f>
        <v/>
      </c>
      <c r="C476" s="48" t="str">
        <f>IF(COUNTA('Ö20-listan'!Z473)&gt;0,'Ö20-listan'!Z473,"")</f>
        <v/>
      </c>
      <c r="D476" s="48" t="str">
        <f>IF(COUNTA('Ö20-listan'!AA473)&gt;0,'Ö20-listan'!AA473,"")</f>
        <v/>
      </c>
      <c r="E476" s="48" t="str">
        <f>IF(COUNTA('Ö20-listan'!F473)&gt;0,'Ö20-listan'!F473,"")</f>
        <v/>
      </c>
      <c r="F476" s="62" t="str">
        <f>IF(COUNTA('Ö20-listan'!AT473)&gt;0,'Ö20-listan'!AT473,"")</f>
        <v xml:space="preserve"> </v>
      </c>
      <c r="H476" s="12" t="str">
        <f>IF(COUNTA('Ö20-listan'!A473)&gt;0,VLOOKUP(A476,'Lookup and tables'!$A$2:$D$7,4,FALSE),"")</f>
        <v/>
      </c>
    </row>
    <row r="477" spans="1:8">
      <c r="A477" s="48" t="str">
        <f>IF(COUNTA('Ö20-listan'!A474)&gt;0,'Ö20-listan'!A474,"")</f>
        <v/>
      </c>
      <c r="B477" s="48" t="str">
        <f>IF(COUNTA('Ö20-listan'!AD474)&gt;0,'Ö20-listan'!AD474,"")</f>
        <v/>
      </c>
      <c r="C477" s="48" t="str">
        <f>IF(COUNTA('Ö20-listan'!Z474)&gt;0,'Ö20-listan'!Z474,"")</f>
        <v/>
      </c>
      <c r="D477" s="48" t="str">
        <f>IF(COUNTA('Ö20-listan'!AA474)&gt;0,'Ö20-listan'!AA474,"")</f>
        <v/>
      </c>
      <c r="E477" s="48" t="str">
        <f>IF(COUNTA('Ö20-listan'!F474)&gt;0,'Ö20-listan'!F474,"")</f>
        <v/>
      </c>
      <c r="F477" s="62" t="str">
        <f>IF(COUNTA('Ö20-listan'!AT474)&gt;0,'Ö20-listan'!AT474,"")</f>
        <v xml:space="preserve"> </v>
      </c>
      <c r="H477" s="12" t="str">
        <f>IF(COUNTA('Ö20-listan'!A474)&gt;0,VLOOKUP(A477,'Lookup and tables'!$A$2:$D$7,4,FALSE),"")</f>
        <v/>
      </c>
    </row>
    <row r="478" spans="1:8">
      <c r="A478" s="48" t="str">
        <f>IF(COUNTA('Ö20-listan'!A475)&gt;0,'Ö20-listan'!A475,"")</f>
        <v/>
      </c>
      <c r="B478" s="48" t="str">
        <f>IF(COUNTA('Ö20-listan'!AD475)&gt;0,'Ö20-listan'!AD475,"")</f>
        <v/>
      </c>
      <c r="C478" s="48" t="str">
        <f>IF(COUNTA('Ö20-listan'!Z475)&gt;0,'Ö20-listan'!Z475,"")</f>
        <v/>
      </c>
      <c r="D478" s="48" t="str">
        <f>IF(COUNTA('Ö20-listan'!AA475)&gt;0,'Ö20-listan'!AA475,"")</f>
        <v/>
      </c>
      <c r="E478" s="48" t="str">
        <f>IF(COUNTA('Ö20-listan'!F475)&gt;0,'Ö20-listan'!F475,"")</f>
        <v/>
      </c>
      <c r="F478" s="62" t="str">
        <f>IF(COUNTA('Ö20-listan'!AT475)&gt;0,'Ö20-listan'!AT475,"")</f>
        <v xml:space="preserve"> </v>
      </c>
      <c r="H478" s="12" t="str">
        <f>IF(COUNTA('Ö20-listan'!A475)&gt;0,VLOOKUP(A478,'Lookup and tables'!$A$2:$D$7,4,FALSE),"")</f>
        <v/>
      </c>
    </row>
    <row r="479" spans="1:8">
      <c r="A479" s="48" t="str">
        <f>IF(COUNTA('Ö20-listan'!A476)&gt;0,'Ö20-listan'!A476,"")</f>
        <v/>
      </c>
      <c r="B479" s="48" t="str">
        <f>IF(COUNTA('Ö20-listan'!AD476)&gt;0,'Ö20-listan'!AD476,"")</f>
        <v/>
      </c>
      <c r="C479" s="48" t="str">
        <f>IF(COUNTA('Ö20-listan'!Z476)&gt;0,'Ö20-listan'!Z476,"")</f>
        <v/>
      </c>
      <c r="D479" s="48" t="str">
        <f>IF(COUNTA('Ö20-listan'!AA476)&gt;0,'Ö20-listan'!AA476,"")</f>
        <v/>
      </c>
      <c r="E479" s="48" t="str">
        <f>IF(COUNTA('Ö20-listan'!F476)&gt;0,'Ö20-listan'!F476,"")</f>
        <v/>
      </c>
      <c r="F479" s="62" t="str">
        <f>IF(COUNTA('Ö20-listan'!AT476)&gt;0,'Ö20-listan'!AT476,"")</f>
        <v xml:space="preserve"> </v>
      </c>
      <c r="H479" s="12" t="str">
        <f>IF(COUNTA('Ö20-listan'!A476)&gt;0,VLOOKUP(A479,'Lookup and tables'!$A$2:$D$7,4,FALSE),"")</f>
        <v/>
      </c>
    </row>
    <row r="480" spans="1:8">
      <c r="A480" s="48" t="str">
        <f>IF(COUNTA('Ö20-listan'!A477)&gt;0,'Ö20-listan'!A477,"")</f>
        <v/>
      </c>
      <c r="B480" s="48" t="str">
        <f>IF(COUNTA('Ö20-listan'!AD477)&gt;0,'Ö20-listan'!AD477,"")</f>
        <v/>
      </c>
      <c r="C480" s="48" t="str">
        <f>IF(COUNTA('Ö20-listan'!Z477)&gt;0,'Ö20-listan'!Z477,"")</f>
        <v/>
      </c>
      <c r="D480" s="48" t="str">
        <f>IF(COUNTA('Ö20-listan'!AA477)&gt;0,'Ö20-listan'!AA477,"")</f>
        <v/>
      </c>
      <c r="E480" s="48" t="str">
        <f>IF(COUNTA('Ö20-listan'!F477)&gt;0,'Ö20-listan'!F477,"")</f>
        <v/>
      </c>
      <c r="F480" s="62" t="str">
        <f>IF(COUNTA('Ö20-listan'!AT477)&gt;0,'Ö20-listan'!AT477,"")</f>
        <v xml:space="preserve"> </v>
      </c>
      <c r="H480" s="12" t="str">
        <f>IF(COUNTA('Ö20-listan'!A477)&gt;0,VLOOKUP(A480,'Lookup and tables'!$A$2:$D$7,4,FALSE),"")</f>
        <v/>
      </c>
    </row>
    <row r="481" spans="1:8">
      <c r="A481" s="48" t="str">
        <f>IF(COUNTA('Ö20-listan'!A478)&gt;0,'Ö20-listan'!A478,"")</f>
        <v/>
      </c>
      <c r="B481" s="48" t="str">
        <f>IF(COUNTA('Ö20-listan'!AD478)&gt;0,'Ö20-listan'!AD478,"")</f>
        <v/>
      </c>
      <c r="C481" s="48" t="str">
        <f>IF(COUNTA('Ö20-listan'!Z478)&gt;0,'Ö20-listan'!Z478,"")</f>
        <v/>
      </c>
      <c r="D481" s="48" t="str">
        <f>IF(COUNTA('Ö20-listan'!AA478)&gt;0,'Ö20-listan'!AA478,"")</f>
        <v/>
      </c>
      <c r="E481" s="48" t="str">
        <f>IF(COUNTA('Ö20-listan'!F478)&gt;0,'Ö20-listan'!F478,"")</f>
        <v/>
      </c>
      <c r="F481" s="62" t="str">
        <f>IF(COUNTA('Ö20-listan'!AT478)&gt;0,'Ö20-listan'!AT478,"")</f>
        <v xml:space="preserve"> </v>
      </c>
      <c r="H481" s="12" t="str">
        <f>IF(COUNTA('Ö20-listan'!A478)&gt;0,VLOOKUP(A481,'Lookup and tables'!$A$2:$D$7,4,FALSE),"")</f>
        <v/>
      </c>
    </row>
    <row r="482" spans="1:8">
      <c r="A482" s="48" t="str">
        <f>IF(COUNTA('Ö20-listan'!A479)&gt;0,'Ö20-listan'!A479,"")</f>
        <v/>
      </c>
      <c r="B482" s="48" t="str">
        <f>IF(COUNTA('Ö20-listan'!AD479)&gt;0,'Ö20-listan'!AD479,"")</f>
        <v/>
      </c>
      <c r="C482" s="48" t="str">
        <f>IF(COUNTA('Ö20-listan'!Z479)&gt;0,'Ö20-listan'!Z479,"")</f>
        <v/>
      </c>
      <c r="D482" s="48" t="str">
        <f>IF(COUNTA('Ö20-listan'!AA479)&gt;0,'Ö20-listan'!AA479,"")</f>
        <v/>
      </c>
      <c r="E482" s="48" t="str">
        <f>IF(COUNTA('Ö20-listan'!F479)&gt;0,'Ö20-listan'!F479,"")</f>
        <v/>
      </c>
      <c r="F482" s="62" t="str">
        <f>IF(COUNTA('Ö20-listan'!AT479)&gt;0,'Ö20-listan'!AT479,"")</f>
        <v xml:space="preserve"> </v>
      </c>
      <c r="H482" s="12" t="str">
        <f>IF(COUNTA('Ö20-listan'!A479)&gt;0,VLOOKUP(A482,'Lookup and tables'!$A$2:$D$7,4,FALSE),"")</f>
        <v/>
      </c>
    </row>
    <row r="483" spans="1:8">
      <c r="A483" s="48" t="str">
        <f>IF(COUNTA('Ö20-listan'!A480)&gt;0,'Ö20-listan'!A480,"")</f>
        <v/>
      </c>
      <c r="B483" s="48" t="str">
        <f>IF(COUNTA('Ö20-listan'!AD480)&gt;0,'Ö20-listan'!AD480,"")</f>
        <v/>
      </c>
      <c r="C483" s="48" t="str">
        <f>IF(COUNTA('Ö20-listan'!Z480)&gt;0,'Ö20-listan'!Z480,"")</f>
        <v/>
      </c>
      <c r="D483" s="48" t="str">
        <f>IF(COUNTA('Ö20-listan'!AA480)&gt;0,'Ö20-listan'!AA480,"")</f>
        <v/>
      </c>
      <c r="E483" s="48" t="str">
        <f>IF(COUNTA('Ö20-listan'!F480)&gt;0,'Ö20-listan'!F480,"")</f>
        <v/>
      </c>
      <c r="F483" s="62" t="str">
        <f>IF(COUNTA('Ö20-listan'!AT480)&gt;0,'Ö20-listan'!AT480,"")</f>
        <v xml:space="preserve"> </v>
      </c>
      <c r="H483" s="12" t="str">
        <f>IF(COUNTA('Ö20-listan'!A480)&gt;0,VLOOKUP(A483,'Lookup and tables'!$A$2:$D$7,4,FALSE),"")</f>
        <v/>
      </c>
    </row>
    <row r="484" spans="1:8">
      <c r="A484" s="48" t="str">
        <f>IF(COUNTA('Ö20-listan'!A481)&gt;0,'Ö20-listan'!A481,"")</f>
        <v/>
      </c>
      <c r="B484" s="48" t="str">
        <f>IF(COUNTA('Ö20-listan'!AD481)&gt;0,'Ö20-listan'!AD481,"")</f>
        <v/>
      </c>
      <c r="C484" s="48" t="str">
        <f>IF(COUNTA('Ö20-listan'!Z481)&gt;0,'Ö20-listan'!Z481,"")</f>
        <v/>
      </c>
      <c r="D484" s="48" t="str">
        <f>IF(COUNTA('Ö20-listan'!AA481)&gt;0,'Ö20-listan'!AA481,"")</f>
        <v/>
      </c>
      <c r="E484" s="48" t="str">
        <f>IF(COUNTA('Ö20-listan'!F481)&gt;0,'Ö20-listan'!F481,"")</f>
        <v/>
      </c>
      <c r="F484" s="62" t="str">
        <f>IF(COUNTA('Ö20-listan'!AT481)&gt;0,'Ö20-listan'!AT481,"")</f>
        <v xml:space="preserve"> </v>
      </c>
      <c r="H484" s="12" t="str">
        <f>IF(COUNTA('Ö20-listan'!A481)&gt;0,VLOOKUP(A484,'Lookup and tables'!$A$2:$D$7,4,FALSE),"")</f>
        <v/>
      </c>
    </row>
    <row r="485" spans="1:8">
      <c r="A485" s="48" t="str">
        <f>IF(COUNTA('Ö20-listan'!A482)&gt;0,'Ö20-listan'!A482,"")</f>
        <v/>
      </c>
      <c r="B485" s="48" t="str">
        <f>IF(COUNTA('Ö20-listan'!AD482)&gt;0,'Ö20-listan'!AD482,"")</f>
        <v/>
      </c>
      <c r="C485" s="48" t="str">
        <f>IF(COUNTA('Ö20-listan'!Z482)&gt;0,'Ö20-listan'!Z482,"")</f>
        <v/>
      </c>
      <c r="D485" s="48" t="str">
        <f>IF(COUNTA('Ö20-listan'!AA482)&gt;0,'Ö20-listan'!AA482,"")</f>
        <v/>
      </c>
      <c r="E485" s="48" t="str">
        <f>IF(COUNTA('Ö20-listan'!F482)&gt;0,'Ö20-listan'!F482,"")</f>
        <v/>
      </c>
      <c r="F485" s="62" t="str">
        <f>IF(COUNTA('Ö20-listan'!AT482)&gt;0,'Ö20-listan'!AT482,"")</f>
        <v xml:space="preserve"> </v>
      </c>
      <c r="H485" s="12" t="str">
        <f>IF(COUNTA('Ö20-listan'!A482)&gt;0,VLOOKUP(A485,'Lookup and tables'!$A$2:$D$7,4,FALSE),"")</f>
        <v/>
      </c>
    </row>
    <row r="486" spans="1:8">
      <c r="A486" s="48" t="str">
        <f>IF(COUNTA('Ö20-listan'!A483)&gt;0,'Ö20-listan'!A483,"")</f>
        <v/>
      </c>
      <c r="B486" s="48" t="str">
        <f>IF(COUNTA('Ö20-listan'!AD483)&gt;0,'Ö20-listan'!AD483,"")</f>
        <v/>
      </c>
      <c r="C486" s="48" t="str">
        <f>IF(COUNTA('Ö20-listan'!Z483)&gt;0,'Ö20-listan'!Z483,"")</f>
        <v/>
      </c>
      <c r="D486" s="48" t="str">
        <f>IF(COUNTA('Ö20-listan'!AA483)&gt;0,'Ö20-listan'!AA483,"")</f>
        <v/>
      </c>
      <c r="E486" s="48" t="str">
        <f>IF(COUNTA('Ö20-listan'!F483)&gt;0,'Ö20-listan'!F483,"")</f>
        <v/>
      </c>
      <c r="F486" s="62" t="str">
        <f>IF(COUNTA('Ö20-listan'!AT483)&gt;0,'Ö20-listan'!AT483,"")</f>
        <v xml:space="preserve"> </v>
      </c>
      <c r="H486" s="12" t="str">
        <f>IF(COUNTA('Ö20-listan'!A483)&gt;0,VLOOKUP(A486,'Lookup and tables'!$A$2:$D$7,4,FALSE),"")</f>
        <v/>
      </c>
    </row>
    <row r="487" spans="1:8">
      <c r="A487" s="48" t="str">
        <f>IF(COUNTA('Ö20-listan'!A484)&gt;0,'Ö20-listan'!A484,"")</f>
        <v/>
      </c>
      <c r="B487" s="48" t="str">
        <f>IF(COUNTA('Ö20-listan'!AD484)&gt;0,'Ö20-listan'!AD484,"")</f>
        <v/>
      </c>
      <c r="C487" s="48" t="str">
        <f>IF(COUNTA('Ö20-listan'!Z484)&gt;0,'Ö20-listan'!Z484,"")</f>
        <v/>
      </c>
      <c r="D487" s="48" t="str">
        <f>IF(COUNTA('Ö20-listan'!AA484)&gt;0,'Ö20-listan'!AA484,"")</f>
        <v/>
      </c>
      <c r="E487" s="48" t="str">
        <f>IF(COUNTA('Ö20-listan'!F484)&gt;0,'Ö20-listan'!F484,"")</f>
        <v/>
      </c>
      <c r="F487" s="62" t="str">
        <f>IF(COUNTA('Ö20-listan'!AT484)&gt;0,'Ö20-listan'!AT484,"")</f>
        <v xml:space="preserve"> </v>
      </c>
      <c r="H487" s="12" t="str">
        <f>IF(COUNTA('Ö20-listan'!A484)&gt;0,VLOOKUP(A487,'Lookup and tables'!$A$2:$D$7,4,FALSE),"")</f>
        <v/>
      </c>
    </row>
    <row r="488" spans="1:8">
      <c r="A488" s="48" t="str">
        <f>IF(COUNTA('Ö20-listan'!A485)&gt;0,'Ö20-listan'!A485,"")</f>
        <v/>
      </c>
      <c r="B488" s="48" t="str">
        <f>IF(COUNTA('Ö20-listan'!AD485)&gt;0,'Ö20-listan'!AD485,"")</f>
        <v/>
      </c>
      <c r="C488" s="48" t="str">
        <f>IF(COUNTA('Ö20-listan'!Z485)&gt;0,'Ö20-listan'!Z485,"")</f>
        <v/>
      </c>
      <c r="D488" s="48" t="str">
        <f>IF(COUNTA('Ö20-listan'!AA485)&gt;0,'Ö20-listan'!AA485,"")</f>
        <v/>
      </c>
      <c r="E488" s="48" t="str">
        <f>IF(COUNTA('Ö20-listan'!F485)&gt;0,'Ö20-listan'!F485,"")</f>
        <v/>
      </c>
      <c r="F488" s="62" t="str">
        <f>IF(COUNTA('Ö20-listan'!AT485)&gt;0,'Ö20-listan'!AT485,"")</f>
        <v xml:space="preserve"> </v>
      </c>
      <c r="H488" s="12" t="str">
        <f>IF(COUNTA('Ö20-listan'!A485)&gt;0,VLOOKUP(A488,'Lookup and tables'!$A$2:$D$7,4,FALSE),"")</f>
        <v/>
      </c>
    </row>
    <row r="489" spans="1:8">
      <c r="A489" s="48" t="str">
        <f>IF(COUNTA('Ö20-listan'!A486)&gt;0,'Ö20-listan'!A486,"")</f>
        <v/>
      </c>
      <c r="B489" s="48" t="str">
        <f>IF(COUNTA('Ö20-listan'!AD486)&gt;0,'Ö20-listan'!AD486,"")</f>
        <v/>
      </c>
      <c r="C489" s="48" t="str">
        <f>IF(COUNTA('Ö20-listan'!Z486)&gt;0,'Ö20-listan'!Z486,"")</f>
        <v/>
      </c>
      <c r="D489" s="48" t="str">
        <f>IF(COUNTA('Ö20-listan'!AA486)&gt;0,'Ö20-listan'!AA486,"")</f>
        <v/>
      </c>
      <c r="E489" s="48" t="str">
        <f>IF(COUNTA('Ö20-listan'!F486)&gt;0,'Ö20-listan'!F486,"")</f>
        <v/>
      </c>
      <c r="F489" s="62" t="str">
        <f>IF(COUNTA('Ö20-listan'!AT486)&gt;0,'Ö20-listan'!AT486,"")</f>
        <v xml:space="preserve"> </v>
      </c>
      <c r="H489" s="12" t="str">
        <f>IF(COUNTA('Ö20-listan'!A486)&gt;0,VLOOKUP(A489,'Lookup and tables'!$A$2:$D$7,4,FALSE),"")</f>
        <v/>
      </c>
    </row>
    <row r="490" spans="1:8">
      <c r="A490" s="48" t="str">
        <f>IF(COUNTA('Ö20-listan'!A487)&gt;0,'Ö20-listan'!A487,"")</f>
        <v/>
      </c>
      <c r="B490" s="48" t="str">
        <f>IF(COUNTA('Ö20-listan'!AD487)&gt;0,'Ö20-listan'!AD487,"")</f>
        <v/>
      </c>
      <c r="C490" s="48" t="str">
        <f>IF(COUNTA('Ö20-listan'!Z487)&gt;0,'Ö20-listan'!Z487,"")</f>
        <v/>
      </c>
      <c r="D490" s="48" t="str">
        <f>IF(COUNTA('Ö20-listan'!AA487)&gt;0,'Ö20-listan'!AA487,"")</f>
        <v/>
      </c>
      <c r="E490" s="48" t="str">
        <f>IF(COUNTA('Ö20-listan'!F487)&gt;0,'Ö20-listan'!F487,"")</f>
        <v/>
      </c>
      <c r="F490" s="62" t="str">
        <f>IF(COUNTA('Ö20-listan'!AT487)&gt;0,'Ö20-listan'!AT487,"")</f>
        <v xml:space="preserve"> </v>
      </c>
      <c r="H490" s="12" t="str">
        <f>IF(COUNTA('Ö20-listan'!A487)&gt;0,VLOOKUP(A490,'Lookup and tables'!$A$2:$D$7,4,FALSE),"")</f>
        <v/>
      </c>
    </row>
    <row r="491" spans="1:8">
      <c r="A491" s="48" t="str">
        <f>IF(COUNTA('Ö20-listan'!A488)&gt;0,'Ö20-listan'!A488,"")</f>
        <v/>
      </c>
      <c r="B491" s="48" t="str">
        <f>IF(COUNTA('Ö20-listan'!AD488)&gt;0,'Ö20-listan'!AD488,"")</f>
        <v/>
      </c>
      <c r="C491" s="48" t="str">
        <f>IF(COUNTA('Ö20-listan'!Z488)&gt;0,'Ö20-listan'!Z488,"")</f>
        <v/>
      </c>
      <c r="D491" s="48" t="str">
        <f>IF(COUNTA('Ö20-listan'!AA488)&gt;0,'Ö20-listan'!AA488,"")</f>
        <v/>
      </c>
      <c r="E491" s="48" t="str">
        <f>IF(COUNTA('Ö20-listan'!F488)&gt;0,'Ö20-listan'!F488,"")</f>
        <v/>
      </c>
      <c r="F491" s="62" t="str">
        <f>IF(COUNTA('Ö20-listan'!AT488)&gt;0,'Ö20-listan'!AT488,"")</f>
        <v xml:space="preserve"> </v>
      </c>
      <c r="H491" s="12" t="str">
        <f>IF(COUNTA('Ö20-listan'!A488)&gt;0,VLOOKUP(A491,'Lookup and tables'!$A$2:$D$7,4,FALSE),"")</f>
        <v/>
      </c>
    </row>
    <row r="492" spans="1:8">
      <c r="A492" s="48" t="str">
        <f>IF(COUNTA('Ö20-listan'!A489)&gt;0,'Ö20-listan'!A489,"")</f>
        <v/>
      </c>
      <c r="B492" s="48" t="str">
        <f>IF(COUNTA('Ö20-listan'!AD489)&gt;0,'Ö20-listan'!AD489,"")</f>
        <v/>
      </c>
      <c r="C492" s="48" t="str">
        <f>IF(COUNTA('Ö20-listan'!Z489)&gt;0,'Ö20-listan'!Z489,"")</f>
        <v/>
      </c>
      <c r="D492" s="48" t="str">
        <f>IF(COUNTA('Ö20-listan'!AA489)&gt;0,'Ö20-listan'!AA489,"")</f>
        <v/>
      </c>
      <c r="E492" s="48" t="str">
        <f>IF(COUNTA('Ö20-listan'!F489)&gt;0,'Ö20-listan'!F489,"")</f>
        <v/>
      </c>
      <c r="F492" s="62" t="str">
        <f>IF(COUNTA('Ö20-listan'!AT489)&gt;0,'Ö20-listan'!AT489,"")</f>
        <v xml:space="preserve"> </v>
      </c>
      <c r="H492" s="12" t="str">
        <f>IF(COUNTA('Ö20-listan'!A489)&gt;0,VLOOKUP(A492,'Lookup and tables'!$A$2:$D$7,4,FALSE),"")</f>
        <v/>
      </c>
    </row>
    <row r="493" spans="1:8">
      <c r="A493" s="48" t="str">
        <f>IF(COUNTA('Ö20-listan'!A490)&gt;0,'Ö20-listan'!A490,"")</f>
        <v/>
      </c>
      <c r="B493" s="48" t="str">
        <f>IF(COUNTA('Ö20-listan'!AD490)&gt;0,'Ö20-listan'!AD490,"")</f>
        <v/>
      </c>
      <c r="C493" s="48" t="str">
        <f>IF(COUNTA('Ö20-listan'!Z490)&gt;0,'Ö20-listan'!Z490,"")</f>
        <v/>
      </c>
      <c r="D493" s="48" t="str">
        <f>IF(COUNTA('Ö20-listan'!AA490)&gt;0,'Ö20-listan'!AA490,"")</f>
        <v/>
      </c>
      <c r="E493" s="48" t="str">
        <f>IF(COUNTA('Ö20-listan'!F490)&gt;0,'Ö20-listan'!F490,"")</f>
        <v/>
      </c>
      <c r="F493" s="62" t="str">
        <f>IF(COUNTA('Ö20-listan'!AT490)&gt;0,'Ö20-listan'!AT490,"")</f>
        <v xml:space="preserve"> </v>
      </c>
      <c r="H493" s="12" t="str">
        <f>IF(COUNTA('Ö20-listan'!A490)&gt;0,VLOOKUP(A493,'Lookup and tables'!$A$2:$D$7,4,FALSE),"")</f>
        <v/>
      </c>
    </row>
    <row r="494" spans="1:8">
      <c r="A494" s="48" t="str">
        <f>IF(COUNTA('Ö20-listan'!A491)&gt;0,'Ö20-listan'!A491,"")</f>
        <v/>
      </c>
      <c r="B494" s="48" t="str">
        <f>IF(COUNTA('Ö20-listan'!AD491)&gt;0,'Ö20-listan'!AD491,"")</f>
        <v/>
      </c>
      <c r="C494" s="48" t="str">
        <f>IF(COUNTA('Ö20-listan'!Z491)&gt;0,'Ö20-listan'!Z491,"")</f>
        <v/>
      </c>
      <c r="D494" s="48" t="str">
        <f>IF(COUNTA('Ö20-listan'!AA491)&gt;0,'Ö20-listan'!AA491,"")</f>
        <v/>
      </c>
      <c r="E494" s="48" t="str">
        <f>IF(COUNTA('Ö20-listan'!F491)&gt;0,'Ö20-listan'!F491,"")</f>
        <v/>
      </c>
      <c r="F494" s="62" t="str">
        <f>IF(COUNTA('Ö20-listan'!AT491)&gt;0,'Ö20-listan'!AT491,"")</f>
        <v xml:space="preserve"> </v>
      </c>
      <c r="H494" s="12" t="str">
        <f>IF(COUNTA('Ö20-listan'!A491)&gt;0,VLOOKUP(A494,'Lookup and tables'!$A$2:$D$7,4,FALSE),"")</f>
        <v/>
      </c>
    </row>
    <row r="495" spans="1:8">
      <c r="A495" s="48" t="str">
        <f>IF(COUNTA('Ö20-listan'!A492)&gt;0,'Ö20-listan'!A492,"")</f>
        <v/>
      </c>
      <c r="B495" s="48" t="str">
        <f>IF(COUNTA('Ö20-listan'!AD492)&gt;0,'Ö20-listan'!AD492,"")</f>
        <v/>
      </c>
      <c r="C495" s="48" t="str">
        <f>IF(COUNTA('Ö20-listan'!Z492)&gt;0,'Ö20-listan'!Z492,"")</f>
        <v/>
      </c>
      <c r="D495" s="48" t="str">
        <f>IF(COUNTA('Ö20-listan'!AA492)&gt;0,'Ö20-listan'!AA492,"")</f>
        <v/>
      </c>
      <c r="E495" s="48" t="str">
        <f>IF(COUNTA('Ö20-listan'!F492)&gt;0,'Ö20-listan'!F492,"")</f>
        <v/>
      </c>
      <c r="F495" s="62" t="str">
        <f>IF(COUNTA('Ö20-listan'!AT492)&gt;0,'Ö20-listan'!AT492,"")</f>
        <v xml:space="preserve"> </v>
      </c>
      <c r="H495" s="12" t="str">
        <f>IF(COUNTA('Ö20-listan'!A492)&gt;0,VLOOKUP(A495,'Lookup and tables'!$A$2:$D$7,4,FALSE),"")</f>
        <v/>
      </c>
    </row>
    <row r="496" spans="1:8">
      <c r="A496" s="48" t="str">
        <f>IF(COUNTA('Ö20-listan'!A493)&gt;0,'Ö20-listan'!A493,"")</f>
        <v/>
      </c>
      <c r="B496" s="48" t="str">
        <f>IF(COUNTA('Ö20-listan'!AD493)&gt;0,'Ö20-listan'!AD493,"")</f>
        <v/>
      </c>
      <c r="C496" s="48" t="str">
        <f>IF(COUNTA('Ö20-listan'!Z493)&gt;0,'Ö20-listan'!Z493,"")</f>
        <v/>
      </c>
      <c r="D496" s="48" t="str">
        <f>IF(COUNTA('Ö20-listan'!AA493)&gt;0,'Ö20-listan'!AA493,"")</f>
        <v/>
      </c>
      <c r="E496" s="48" t="str">
        <f>IF(COUNTA('Ö20-listan'!F493)&gt;0,'Ö20-listan'!F493,"")</f>
        <v/>
      </c>
      <c r="F496" s="62" t="str">
        <f>IF(COUNTA('Ö20-listan'!AT493)&gt;0,'Ö20-listan'!AT493,"")</f>
        <v xml:space="preserve"> </v>
      </c>
      <c r="H496" s="12" t="str">
        <f>IF(COUNTA('Ö20-listan'!A493)&gt;0,VLOOKUP(A496,'Lookup and tables'!$A$2:$D$7,4,FALSE),"")</f>
        <v/>
      </c>
    </row>
    <row r="497" spans="1:8">
      <c r="A497" s="48" t="str">
        <f>IF(COUNTA('Ö20-listan'!A494)&gt;0,'Ö20-listan'!A494,"")</f>
        <v/>
      </c>
      <c r="B497" s="48" t="str">
        <f>IF(COUNTA('Ö20-listan'!AD494)&gt;0,'Ö20-listan'!AD494,"")</f>
        <v/>
      </c>
      <c r="C497" s="48" t="str">
        <f>IF(COUNTA('Ö20-listan'!Z494)&gt;0,'Ö20-listan'!Z494,"")</f>
        <v/>
      </c>
      <c r="D497" s="48" t="str">
        <f>IF(COUNTA('Ö20-listan'!AA494)&gt;0,'Ö20-listan'!AA494,"")</f>
        <v/>
      </c>
      <c r="E497" s="48" t="str">
        <f>IF(COUNTA('Ö20-listan'!F494)&gt;0,'Ö20-listan'!F494,"")</f>
        <v/>
      </c>
      <c r="F497" s="62" t="str">
        <f>IF(COUNTA('Ö20-listan'!AT494)&gt;0,'Ö20-listan'!AT494,"")</f>
        <v xml:space="preserve"> </v>
      </c>
      <c r="H497" s="12" t="str">
        <f>IF(COUNTA('Ö20-listan'!A494)&gt;0,VLOOKUP(A497,'Lookup and tables'!$A$2:$D$7,4,FALSE),"")</f>
        <v/>
      </c>
    </row>
    <row r="498" spans="1:8">
      <c r="A498" s="48" t="str">
        <f>IF(COUNTA('Ö20-listan'!A495)&gt;0,'Ö20-listan'!A495,"")</f>
        <v/>
      </c>
      <c r="B498" s="48" t="str">
        <f>IF(COUNTA('Ö20-listan'!AD495)&gt;0,'Ö20-listan'!AD495,"")</f>
        <v/>
      </c>
      <c r="C498" s="48" t="str">
        <f>IF(COUNTA('Ö20-listan'!Z495)&gt;0,'Ö20-listan'!Z495,"")</f>
        <v/>
      </c>
      <c r="D498" s="48" t="str">
        <f>IF(COUNTA('Ö20-listan'!AA495)&gt;0,'Ö20-listan'!AA495,"")</f>
        <v/>
      </c>
      <c r="E498" s="48" t="str">
        <f>IF(COUNTA('Ö20-listan'!F495)&gt;0,'Ö20-listan'!F495,"")</f>
        <v/>
      </c>
      <c r="F498" s="62" t="str">
        <f>IF(COUNTA('Ö20-listan'!AT495)&gt;0,'Ö20-listan'!AT495,"")</f>
        <v xml:space="preserve"> </v>
      </c>
      <c r="H498" s="12" t="str">
        <f>IF(COUNTA('Ö20-listan'!A495)&gt;0,VLOOKUP(A498,'Lookup and tables'!$A$2:$D$7,4,FALSE),"")</f>
        <v/>
      </c>
    </row>
    <row r="499" spans="1:8">
      <c r="A499" s="48" t="str">
        <f>IF(COUNTA('Ö20-listan'!A496)&gt;0,'Ö20-listan'!A496,"")</f>
        <v/>
      </c>
      <c r="B499" s="48" t="str">
        <f>IF(COUNTA('Ö20-listan'!AD496)&gt;0,'Ö20-listan'!AD496,"")</f>
        <v/>
      </c>
      <c r="C499" s="48" t="str">
        <f>IF(COUNTA('Ö20-listan'!Z496)&gt;0,'Ö20-listan'!Z496,"")</f>
        <v/>
      </c>
      <c r="D499" s="48" t="str">
        <f>IF(COUNTA('Ö20-listan'!AA496)&gt;0,'Ö20-listan'!AA496,"")</f>
        <v/>
      </c>
      <c r="E499" s="48" t="str">
        <f>IF(COUNTA('Ö20-listan'!F496)&gt;0,'Ö20-listan'!F496,"")</f>
        <v/>
      </c>
      <c r="F499" s="62" t="str">
        <f>IF(COUNTA('Ö20-listan'!AT496)&gt;0,'Ö20-listan'!AT496,"")</f>
        <v xml:space="preserve"> </v>
      </c>
      <c r="H499" s="12" t="str">
        <f>IF(COUNTA('Ö20-listan'!A496)&gt;0,VLOOKUP(A499,'Lookup and tables'!$A$2:$D$7,4,FALSE),"")</f>
        <v/>
      </c>
    </row>
    <row r="500" spans="1:8">
      <c r="A500" s="48" t="str">
        <f>IF(COUNTA('Ö20-listan'!A497)&gt;0,'Ö20-listan'!A497,"")</f>
        <v/>
      </c>
      <c r="B500" s="48" t="str">
        <f>IF(COUNTA('Ö20-listan'!AD497)&gt;0,'Ö20-listan'!AD497,"")</f>
        <v/>
      </c>
      <c r="C500" s="48" t="str">
        <f>IF(COUNTA('Ö20-listan'!Z497)&gt;0,'Ö20-listan'!Z497,"")</f>
        <v/>
      </c>
      <c r="D500" s="48" t="str">
        <f>IF(COUNTA('Ö20-listan'!AA497)&gt;0,'Ö20-listan'!AA497,"")</f>
        <v/>
      </c>
      <c r="E500" s="48" t="str">
        <f>IF(COUNTA('Ö20-listan'!F497)&gt;0,'Ö20-listan'!F497,"")</f>
        <v/>
      </c>
      <c r="F500" s="62" t="str">
        <f>IF(COUNTA('Ö20-listan'!AT497)&gt;0,'Ö20-listan'!AT497,"")</f>
        <v xml:space="preserve"> </v>
      </c>
      <c r="H500" s="12" t="str">
        <f>IF(COUNTA('Ö20-listan'!A497)&gt;0,VLOOKUP(A500,'Lookup and tables'!$A$2:$D$7,4,FALSE),"")</f>
        <v/>
      </c>
    </row>
    <row r="501" spans="1:8">
      <c r="A501" s="48" t="str">
        <f>IF(COUNTA('Ö20-listan'!A498)&gt;0,'Ö20-listan'!A498,"")</f>
        <v/>
      </c>
      <c r="B501" s="48" t="str">
        <f>IF(COUNTA('Ö20-listan'!AD498)&gt;0,'Ö20-listan'!AD498,"")</f>
        <v/>
      </c>
      <c r="C501" s="48" t="str">
        <f>IF(COUNTA('Ö20-listan'!Z498)&gt;0,'Ö20-listan'!Z498,"")</f>
        <v/>
      </c>
      <c r="D501" s="48" t="str">
        <f>IF(COUNTA('Ö20-listan'!AA498)&gt;0,'Ö20-listan'!AA498,"")</f>
        <v/>
      </c>
      <c r="E501" s="48" t="str">
        <f>IF(COUNTA('Ö20-listan'!F498)&gt;0,'Ö20-listan'!F498,"")</f>
        <v/>
      </c>
      <c r="F501" s="62" t="str">
        <f>IF(COUNTA('Ö20-listan'!AT498)&gt;0,'Ö20-listan'!AT498,"")</f>
        <v xml:space="preserve"> </v>
      </c>
      <c r="H501" s="12" t="str">
        <f>IF(COUNTA('Ö20-listan'!A498)&gt;0,VLOOKUP(A501,'Lookup and tables'!$A$2:$D$7,4,FALSE),"")</f>
        <v/>
      </c>
    </row>
    <row r="502" spans="1:8">
      <c r="A502" s="48" t="str">
        <f>IF(COUNTA('Ö20-listan'!A499)&gt;0,'Ö20-listan'!A499,"")</f>
        <v/>
      </c>
      <c r="B502" s="48" t="str">
        <f>IF(COUNTA('Ö20-listan'!AD499)&gt;0,'Ö20-listan'!AD499,"")</f>
        <v/>
      </c>
      <c r="C502" s="48" t="str">
        <f>IF(COUNTA('Ö20-listan'!Z499)&gt;0,'Ö20-listan'!Z499,"")</f>
        <v/>
      </c>
      <c r="D502" s="48" t="str">
        <f>IF(COUNTA('Ö20-listan'!AA499)&gt;0,'Ö20-listan'!AA499,"")</f>
        <v/>
      </c>
      <c r="E502" s="48" t="str">
        <f>IF(COUNTA('Ö20-listan'!F499)&gt;0,'Ö20-listan'!F499,"")</f>
        <v/>
      </c>
      <c r="F502" s="62" t="str">
        <f>IF(COUNTA('Ö20-listan'!AT499)&gt;0,'Ö20-listan'!AT499,"")</f>
        <v xml:space="preserve"> </v>
      </c>
      <c r="H502" s="12" t="str">
        <f>IF(COUNTA('Ö20-listan'!A499)&gt;0,VLOOKUP(A502,'Lookup and tables'!$A$2:$D$7,4,FALSE),"")</f>
        <v/>
      </c>
    </row>
    <row r="503" spans="1:8">
      <c r="A503" s="48" t="str">
        <f>IF(COUNTA('Ö20-listan'!A500)&gt;0,'Ö20-listan'!A500,"")</f>
        <v/>
      </c>
      <c r="B503" s="48" t="str">
        <f>IF(COUNTA('Ö20-listan'!AD500)&gt;0,'Ö20-listan'!AD500,"")</f>
        <v/>
      </c>
      <c r="C503" s="48" t="str">
        <f>IF(COUNTA('Ö20-listan'!Z500)&gt;0,'Ö20-listan'!Z500,"")</f>
        <v/>
      </c>
      <c r="D503" s="48" t="str">
        <f>IF(COUNTA('Ö20-listan'!AA500)&gt;0,'Ö20-listan'!AA500,"")</f>
        <v/>
      </c>
      <c r="E503" s="48" t="str">
        <f>IF(COUNTA('Ö20-listan'!F500)&gt;0,'Ö20-listan'!F500,"")</f>
        <v/>
      </c>
      <c r="F503" s="62" t="str">
        <f>IF(COUNTA('Ö20-listan'!AT500)&gt;0,'Ö20-listan'!AT500,"")</f>
        <v xml:space="preserve"> </v>
      </c>
      <c r="H503" s="12" t="str">
        <f>IF(COUNTA('Ö20-listan'!A500)&gt;0,VLOOKUP(A503,'Lookup and tables'!$A$2:$D$7,4,FALSE),"")</f>
        <v/>
      </c>
    </row>
    <row r="504" spans="1:8">
      <c r="A504" s="48" t="str">
        <f>IF(COUNTA('Ö20-listan'!A501)&gt;0,'Ö20-listan'!A501,"")</f>
        <v/>
      </c>
      <c r="B504" s="48" t="str">
        <f>IF(COUNTA('Ö20-listan'!AD501)&gt;0,'Ö20-listan'!AD501,"")</f>
        <v/>
      </c>
      <c r="C504" s="48" t="str">
        <f>IF(COUNTA('Ö20-listan'!Z501)&gt;0,'Ö20-listan'!Z501,"")</f>
        <v/>
      </c>
      <c r="D504" s="48" t="str">
        <f>IF(COUNTA('Ö20-listan'!AA501)&gt;0,'Ö20-listan'!AA501,"")</f>
        <v/>
      </c>
      <c r="E504" s="48" t="str">
        <f>IF(COUNTA('Ö20-listan'!F501)&gt;0,'Ö20-listan'!F501,"")</f>
        <v/>
      </c>
      <c r="F504" s="62" t="str">
        <f>IF(COUNTA('Ö20-listan'!AT501)&gt;0,'Ö20-listan'!AT501,"")</f>
        <v xml:space="preserve"> </v>
      </c>
      <c r="H504" s="12" t="str">
        <f>IF(COUNTA('Ö20-listan'!A501)&gt;0,VLOOKUP(A504,'Lookup and tables'!$A$2:$D$7,4,FALSE),"")</f>
        <v/>
      </c>
    </row>
    <row r="505" spans="1:8">
      <c r="A505" s="48" t="str">
        <f>IF(COUNTA('Ö20-listan'!A502)&gt;0,'Ö20-listan'!A502,"")</f>
        <v/>
      </c>
      <c r="B505" s="48" t="str">
        <f>IF(COUNTA('Ö20-listan'!AD502)&gt;0,'Ö20-listan'!AD502,"")</f>
        <v/>
      </c>
      <c r="C505" s="48" t="str">
        <f>IF(COUNTA('Ö20-listan'!Z502)&gt;0,'Ö20-listan'!Z502,"")</f>
        <v/>
      </c>
      <c r="D505" s="48" t="str">
        <f>IF(COUNTA('Ö20-listan'!AA502)&gt;0,'Ö20-listan'!AA502,"")</f>
        <v/>
      </c>
      <c r="E505" s="48" t="str">
        <f>IF(COUNTA('Ö20-listan'!F502)&gt;0,'Ö20-listan'!F502,"")</f>
        <v/>
      </c>
      <c r="F505" s="62" t="str">
        <f>IF(COUNTA('Ö20-listan'!AT502)&gt;0,'Ö20-listan'!AT502,"")</f>
        <v xml:space="preserve"> </v>
      </c>
      <c r="H505" s="12" t="str">
        <f>IF(COUNTA('Ö20-listan'!A502)&gt;0,VLOOKUP(A505,'Lookup and tables'!$A$2:$D$7,4,FALSE),"")</f>
        <v/>
      </c>
    </row>
    <row r="506" spans="1:8">
      <c r="A506" s="48" t="str">
        <f>IF(COUNTA('Ö20-listan'!A503)&gt;0,'Ö20-listan'!A503,"")</f>
        <v/>
      </c>
      <c r="B506" s="48" t="str">
        <f>IF(COUNTA('Ö20-listan'!AD503)&gt;0,'Ö20-listan'!AD503,"")</f>
        <v/>
      </c>
      <c r="C506" s="48" t="str">
        <f>IF(COUNTA('Ö20-listan'!Z503)&gt;0,'Ö20-listan'!Z503,"")</f>
        <v/>
      </c>
      <c r="D506" s="48" t="str">
        <f>IF(COUNTA('Ö20-listan'!AA503)&gt;0,'Ö20-listan'!AA503,"")</f>
        <v/>
      </c>
      <c r="E506" s="48" t="str">
        <f>IF(COUNTA('Ö20-listan'!F503)&gt;0,'Ö20-listan'!F503,"")</f>
        <v/>
      </c>
      <c r="F506" s="62" t="str">
        <f>IF(COUNTA('Ö20-listan'!AT503)&gt;0,'Ö20-listan'!AT503,"")</f>
        <v xml:space="preserve"> </v>
      </c>
      <c r="H506" s="12" t="str">
        <f>IF(COUNTA('Ö20-listan'!A503)&gt;0,VLOOKUP(A506,'Lookup and tables'!$A$2:$D$7,4,FALSE),"")</f>
        <v/>
      </c>
    </row>
    <row r="507" spans="1:8">
      <c r="A507" s="48" t="str">
        <f>IF(COUNTA('Ö20-listan'!A504)&gt;0,'Ö20-listan'!A504,"")</f>
        <v/>
      </c>
      <c r="B507" s="48" t="str">
        <f>IF(COUNTA('Ö20-listan'!AD504)&gt;0,'Ö20-listan'!AD504,"")</f>
        <v/>
      </c>
      <c r="C507" s="48" t="str">
        <f>IF(COUNTA('Ö20-listan'!Z504)&gt;0,'Ö20-listan'!Z504,"")</f>
        <v/>
      </c>
      <c r="D507" s="48" t="str">
        <f>IF(COUNTA('Ö20-listan'!AA504)&gt;0,'Ö20-listan'!AA504,"")</f>
        <v/>
      </c>
      <c r="E507" s="48" t="str">
        <f>IF(COUNTA('Ö20-listan'!F504)&gt;0,'Ö20-listan'!F504,"")</f>
        <v/>
      </c>
      <c r="F507" s="62" t="str">
        <f>IF(COUNTA('Ö20-listan'!AT504)&gt;0,'Ö20-listan'!AT504,"")</f>
        <v xml:space="preserve"> </v>
      </c>
      <c r="H507" s="12" t="str">
        <f>IF(COUNTA('Ö20-listan'!A504)&gt;0,VLOOKUP(A507,'Lookup and tables'!$A$2:$D$7,4,FALSE),"")</f>
        <v/>
      </c>
    </row>
    <row r="508" spans="1:8">
      <c r="A508" s="48" t="str">
        <f>IF(COUNTA('Ö20-listan'!A505)&gt;0,'Ö20-listan'!A505,"")</f>
        <v/>
      </c>
      <c r="B508" s="48" t="str">
        <f>IF(COUNTA('Ö20-listan'!AD505)&gt;0,'Ö20-listan'!AD505,"")</f>
        <v/>
      </c>
      <c r="C508" s="48" t="str">
        <f>IF(COUNTA('Ö20-listan'!Z505)&gt;0,'Ö20-listan'!Z505,"")</f>
        <v/>
      </c>
      <c r="D508" s="48" t="str">
        <f>IF(COUNTA('Ö20-listan'!AA505)&gt;0,'Ö20-listan'!AA505,"")</f>
        <v/>
      </c>
      <c r="E508" s="48" t="str">
        <f>IF(COUNTA('Ö20-listan'!F505)&gt;0,'Ö20-listan'!F505,"")</f>
        <v/>
      </c>
      <c r="F508" s="62" t="str">
        <f>IF(COUNTA('Ö20-listan'!AT505)&gt;0,'Ö20-listan'!AT505,"")</f>
        <v xml:space="preserve"> </v>
      </c>
      <c r="H508" s="12" t="str">
        <f>IF(COUNTA('Ö20-listan'!A505)&gt;0,VLOOKUP(A508,'Lookup and tables'!$A$2:$D$7,4,FALSE),"")</f>
        <v/>
      </c>
    </row>
    <row r="509" spans="1:8">
      <c r="A509" s="48" t="str">
        <f>IF(COUNTA('Ö20-listan'!A506)&gt;0,'Ö20-listan'!A506,"")</f>
        <v/>
      </c>
      <c r="B509" s="48" t="str">
        <f>IF(COUNTA('Ö20-listan'!AD506)&gt;0,'Ö20-listan'!AD506,"")</f>
        <v/>
      </c>
      <c r="C509" s="48" t="str">
        <f>IF(COUNTA('Ö20-listan'!Z506)&gt;0,'Ö20-listan'!Z506,"")</f>
        <v/>
      </c>
      <c r="D509" s="48" t="str">
        <f>IF(COUNTA('Ö20-listan'!AA506)&gt;0,'Ö20-listan'!AA506,"")</f>
        <v/>
      </c>
      <c r="E509" s="48" t="str">
        <f>IF(COUNTA('Ö20-listan'!F506)&gt;0,'Ö20-listan'!F506,"")</f>
        <v/>
      </c>
      <c r="F509" s="62" t="str">
        <f>IF(COUNTA('Ö20-listan'!AT506)&gt;0,'Ö20-listan'!AT506,"")</f>
        <v xml:space="preserve"> </v>
      </c>
      <c r="H509" s="12" t="str">
        <f>IF(COUNTA('Ö20-listan'!A506)&gt;0,VLOOKUP(A509,'Lookup and tables'!$A$2:$D$7,4,FALSE),"")</f>
        <v/>
      </c>
    </row>
    <row r="510" spans="1:8">
      <c r="A510" s="48" t="str">
        <f>IF(COUNTA('Ö20-listan'!A507)&gt;0,'Ö20-listan'!A507,"")</f>
        <v/>
      </c>
      <c r="B510" s="48" t="str">
        <f>IF(COUNTA('Ö20-listan'!AD507)&gt;0,'Ö20-listan'!AD507,"")</f>
        <v/>
      </c>
      <c r="C510" s="48" t="str">
        <f>IF(COUNTA('Ö20-listan'!Z507)&gt;0,'Ö20-listan'!Z507,"")</f>
        <v/>
      </c>
      <c r="D510" s="48" t="str">
        <f>IF(COUNTA('Ö20-listan'!AA507)&gt;0,'Ö20-listan'!AA507,"")</f>
        <v/>
      </c>
      <c r="E510" s="48" t="str">
        <f>IF(COUNTA('Ö20-listan'!F507)&gt;0,'Ö20-listan'!F507,"")</f>
        <v/>
      </c>
      <c r="F510" s="62" t="str">
        <f>IF(COUNTA('Ö20-listan'!AT507)&gt;0,'Ö20-listan'!AT507,"")</f>
        <v xml:space="preserve"> </v>
      </c>
      <c r="H510" s="12" t="str">
        <f>IF(COUNTA('Ö20-listan'!A507)&gt;0,VLOOKUP(A510,'Lookup and tables'!$A$2:$D$7,4,FALSE),"")</f>
        <v/>
      </c>
    </row>
    <row r="511" spans="1:8">
      <c r="A511" s="48" t="str">
        <f>IF(COUNTA('Ö20-listan'!A508)&gt;0,'Ö20-listan'!A508,"")</f>
        <v/>
      </c>
      <c r="B511" s="48" t="str">
        <f>IF(COUNTA('Ö20-listan'!AD508)&gt;0,'Ö20-listan'!AD508,"")</f>
        <v/>
      </c>
      <c r="C511" s="48" t="str">
        <f>IF(COUNTA('Ö20-listan'!Z508)&gt;0,'Ö20-listan'!Z508,"")</f>
        <v/>
      </c>
      <c r="D511" s="48" t="str">
        <f>IF(COUNTA('Ö20-listan'!AA508)&gt;0,'Ö20-listan'!AA508,"")</f>
        <v/>
      </c>
      <c r="E511" s="48" t="str">
        <f>IF(COUNTA('Ö20-listan'!F508)&gt;0,'Ö20-listan'!F508,"")</f>
        <v/>
      </c>
      <c r="F511" s="62" t="str">
        <f>IF(COUNTA('Ö20-listan'!AT508)&gt;0,'Ö20-listan'!AT508,"")</f>
        <v xml:space="preserve"> </v>
      </c>
      <c r="H511" s="12" t="str">
        <f>IF(COUNTA('Ö20-listan'!A508)&gt;0,VLOOKUP(A511,'Lookup and tables'!$A$2:$D$7,4,FALSE),"")</f>
        <v/>
      </c>
    </row>
    <row r="512" spans="1:8">
      <c r="A512" s="48" t="str">
        <f>IF(COUNTA('Ö20-listan'!A509)&gt;0,'Ö20-listan'!A509,"")</f>
        <v/>
      </c>
      <c r="B512" s="48" t="str">
        <f>IF(COUNTA('Ö20-listan'!AD509)&gt;0,'Ö20-listan'!AD509,"")</f>
        <v/>
      </c>
      <c r="C512" s="48" t="str">
        <f>IF(COUNTA('Ö20-listan'!Z509)&gt;0,'Ö20-listan'!Z509,"")</f>
        <v/>
      </c>
      <c r="D512" s="48" t="str">
        <f>IF(COUNTA('Ö20-listan'!AA509)&gt;0,'Ö20-listan'!AA509,"")</f>
        <v/>
      </c>
      <c r="E512" s="48" t="str">
        <f>IF(COUNTA('Ö20-listan'!F509)&gt;0,'Ö20-listan'!F509,"")</f>
        <v/>
      </c>
      <c r="F512" s="62" t="str">
        <f>IF(COUNTA('Ö20-listan'!AT509)&gt;0,'Ö20-listan'!AT509,"")</f>
        <v xml:space="preserve"> </v>
      </c>
      <c r="H512" s="12" t="str">
        <f>IF(COUNTA('Ö20-listan'!A509)&gt;0,VLOOKUP(A512,'Lookup and tables'!$A$2:$D$7,4,FALSE),"")</f>
        <v/>
      </c>
    </row>
    <row r="513" spans="1:8">
      <c r="A513" s="48" t="str">
        <f>IF(COUNTA('Ö20-listan'!A510)&gt;0,'Ö20-listan'!A510,"")</f>
        <v/>
      </c>
      <c r="B513" s="48" t="str">
        <f>IF(COUNTA('Ö20-listan'!AD510)&gt;0,'Ö20-listan'!AD510,"")</f>
        <v/>
      </c>
      <c r="C513" s="48" t="str">
        <f>IF(COUNTA('Ö20-listan'!Z510)&gt;0,'Ö20-listan'!Z510,"")</f>
        <v/>
      </c>
      <c r="D513" s="48" t="str">
        <f>IF(COUNTA('Ö20-listan'!AA510)&gt;0,'Ö20-listan'!AA510,"")</f>
        <v/>
      </c>
      <c r="E513" s="48" t="str">
        <f>IF(COUNTA('Ö20-listan'!F510)&gt;0,'Ö20-listan'!F510,"")</f>
        <v/>
      </c>
      <c r="F513" s="62" t="str">
        <f>IF(COUNTA('Ö20-listan'!AT510)&gt;0,'Ö20-listan'!AT510,"")</f>
        <v xml:space="preserve"> </v>
      </c>
      <c r="H513" s="12" t="str">
        <f>IF(COUNTA('Ö20-listan'!A510)&gt;0,VLOOKUP(A513,'Lookup and tables'!$A$2:$D$7,4,FALSE),"")</f>
        <v/>
      </c>
    </row>
    <row r="514" spans="1:8">
      <c r="A514" s="48" t="str">
        <f>IF(COUNTA('Ö20-listan'!A511)&gt;0,'Ö20-listan'!A511,"")</f>
        <v/>
      </c>
      <c r="B514" s="48" t="str">
        <f>IF(COUNTA('Ö20-listan'!AD511)&gt;0,'Ö20-listan'!AD511,"")</f>
        <v/>
      </c>
      <c r="C514" s="48" t="str">
        <f>IF(COUNTA('Ö20-listan'!Z511)&gt;0,'Ö20-listan'!Z511,"")</f>
        <v/>
      </c>
      <c r="D514" s="48" t="str">
        <f>IF(COUNTA('Ö20-listan'!AA511)&gt;0,'Ö20-listan'!AA511,"")</f>
        <v/>
      </c>
      <c r="E514" s="48" t="str">
        <f>IF(COUNTA('Ö20-listan'!F511)&gt;0,'Ö20-listan'!F511,"")</f>
        <v/>
      </c>
      <c r="F514" s="62" t="str">
        <f>IF(COUNTA('Ö20-listan'!AT511)&gt;0,'Ö20-listan'!AT511,"")</f>
        <v xml:space="preserve"> </v>
      </c>
      <c r="H514" s="12" t="str">
        <f>IF(COUNTA('Ö20-listan'!A511)&gt;0,VLOOKUP(A514,'Lookup and tables'!$A$2:$D$7,4,FALSE),"")</f>
        <v/>
      </c>
    </row>
    <row r="515" spans="1:8">
      <c r="A515" s="48" t="str">
        <f>IF(COUNTA('Ö20-listan'!A512)&gt;0,'Ö20-listan'!A512,"")</f>
        <v/>
      </c>
      <c r="B515" s="48" t="str">
        <f>IF(COUNTA('Ö20-listan'!AD512)&gt;0,'Ö20-listan'!AD512,"")</f>
        <v/>
      </c>
      <c r="C515" s="48" t="str">
        <f>IF(COUNTA('Ö20-listan'!Z512)&gt;0,'Ö20-listan'!Z512,"")</f>
        <v/>
      </c>
      <c r="D515" s="48" t="str">
        <f>IF(COUNTA('Ö20-listan'!AA512)&gt;0,'Ö20-listan'!AA512,"")</f>
        <v/>
      </c>
      <c r="E515" s="48" t="str">
        <f>IF(COUNTA('Ö20-listan'!F512)&gt;0,'Ö20-listan'!F512,"")</f>
        <v/>
      </c>
      <c r="F515" s="62" t="str">
        <f>IF(COUNTA('Ö20-listan'!AT512)&gt;0,'Ö20-listan'!AT512,"")</f>
        <v xml:space="preserve"> </v>
      </c>
      <c r="H515" s="12" t="str">
        <f>IF(COUNTA('Ö20-listan'!A512)&gt;0,VLOOKUP(A515,'Lookup and tables'!$A$2:$D$7,4,FALSE),"")</f>
        <v/>
      </c>
    </row>
    <row r="516" spans="1:8">
      <c r="A516" s="48" t="str">
        <f>IF(COUNTA('Ö20-listan'!A513)&gt;0,'Ö20-listan'!A513,"")</f>
        <v/>
      </c>
      <c r="B516" s="48" t="str">
        <f>IF(COUNTA('Ö20-listan'!AD513)&gt;0,'Ö20-listan'!AD513,"")</f>
        <v/>
      </c>
      <c r="C516" s="48" t="str">
        <f>IF(COUNTA('Ö20-listan'!Z513)&gt;0,'Ö20-listan'!Z513,"")</f>
        <v/>
      </c>
      <c r="D516" s="48" t="str">
        <f>IF(COUNTA('Ö20-listan'!AA513)&gt;0,'Ö20-listan'!AA513,"")</f>
        <v/>
      </c>
      <c r="E516" s="48" t="str">
        <f>IF(COUNTA('Ö20-listan'!F513)&gt;0,'Ö20-listan'!F513,"")</f>
        <v/>
      </c>
      <c r="F516" s="62" t="str">
        <f>IF(COUNTA('Ö20-listan'!AT513)&gt;0,'Ö20-listan'!AT513,"")</f>
        <v xml:space="preserve"> </v>
      </c>
      <c r="H516" s="12" t="str">
        <f>IF(COUNTA('Ö20-listan'!A513)&gt;0,VLOOKUP(A516,'Lookup and tables'!$A$2:$D$7,4,FALSE),"")</f>
        <v/>
      </c>
    </row>
    <row r="517" spans="1:8">
      <c r="A517" s="48" t="str">
        <f>IF(COUNTA('Ö20-listan'!A514)&gt;0,'Ö20-listan'!A514,"")</f>
        <v/>
      </c>
      <c r="B517" s="48" t="str">
        <f>IF(COUNTA('Ö20-listan'!AD514)&gt;0,'Ö20-listan'!AD514,"")</f>
        <v/>
      </c>
      <c r="C517" s="48" t="str">
        <f>IF(COUNTA('Ö20-listan'!Z514)&gt;0,'Ö20-listan'!Z514,"")</f>
        <v/>
      </c>
      <c r="D517" s="48" t="str">
        <f>IF(COUNTA('Ö20-listan'!AA514)&gt;0,'Ö20-listan'!AA514,"")</f>
        <v/>
      </c>
      <c r="E517" s="48" t="str">
        <f>IF(COUNTA('Ö20-listan'!F514)&gt;0,'Ö20-listan'!F514,"")</f>
        <v/>
      </c>
      <c r="F517" s="62" t="str">
        <f>IF(COUNTA('Ö20-listan'!AT514)&gt;0,'Ö20-listan'!AT514,"")</f>
        <v xml:space="preserve"> </v>
      </c>
      <c r="H517" s="12" t="str">
        <f>IF(COUNTA('Ö20-listan'!A514)&gt;0,VLOOKUP(A517,'Lookup and tables'!$A$2:$D$7,4,FALSE),"")</f>
        <v/>
      </c>
    </row>
    <row r="518" spans="1:8">
      <c r="A518" s="48" t="str">
        <f>IF(COUNTA('Ö20-listan'!A515)&gt;0,'Ö20-listan'!A515,"")</f>
        <v/>
      </c>
      <c r="B518" s="48" t="str">
        <f>IF(COUNTA('Ö20-listan'!AD515)&gt;0,'Ö20-listan'!AD515,"")</f>
        <v/>
      </c>
      <c r="C518" s="48" t="str">
        <f>IF(COUNTA('Ö20-listan'!Z515)&gt;0,'Ö20-listan'!Z515,"")</f>
        <v/>
      </c>
      <c r="D518" s="48" t="str">
        <f>IF(COUNTA('Ö20-listan'!AA515)&gt;0,'Ö20-listan'!AA515,"")</f>
        <v/>
      </c>
      <c r="E518" s="48" t="str">
        <f>IF(COUNTA('Ö20-listan'!F515)&gt;0,'Ö20-listan'!F515,"")</f>
        <v/>
      </c>
      <c r="F518" s="62" t="str">
        <f>IF(COUNTA('Ö20-listan'!AT515)&gt;0,'Ö20-listan'!AT515,"")</f>
        <v xml:space="preserve"> </v>
      </c>
      <c r="H518" s="12" t="str">
        <f>IF(COUNTA('Ö20-listan'!A515)&gt;0,VLOOKUP(A518,'Lookup and tables'!$A$2:$D$7,4,FALSE),"")</f>
        <v/>
      </c>
    </row>
    <row r="519" spans="1:8">
      <c r="A519" s="48" t="str">
        <f>IF(COUNTA('Ö20-listan'!A516)&gt;0,'Ö20-listan'!A516,"")</f>
        <v/>
      </c>
      <c r="B519" s="48" t="str">
        <f>IF(COUNTA('Ö20-listan'!AD516)&gt;0,'Ö20-listan'!AD516,"")</f>
        <v/>
      </c>
      <c r="C519" s="48" t="str">
        <f>IF(COUNTA('Ö20-listan'!Z516)&gt;0,'Ö20-listan'!Z516,"")</f>
        <v/>
      </c>
      <c r="D519" s="48" t="str">
        <f>IF(COUNTA('Ö20-listan'!AA516)&gt;0,'Ö20-listan'!AA516,"")</f>
        <v/>
      </c>
      <c r="E519" s="48" t="str">
        <f>IF(COUNTA('Ö20-listan'!F516)&gt;0,'Ö20-listan'!F516,"")</f>
        <v/>
      </c>
      <c r="F519" s="62" t="str">
        <f>IF(COUNTA('Ö20-listan'!AT516)&gt;0,'Ö20-listan'!AT516,"")</f>
        <v xml:space="preserve"> </v>
      </c>
      <c r="H519" s="12" t="str">
        <f>IF(COUNTA('Ö20-listan'!A516)&gt;0,VLOOKUP(A519,'Lookup and tables'!$A$2:$D$7,4,FALSE),"")</f>
        <v/>
      </c>
    </row>
    <row r="520" spans="1:8">
      <c r="A520" s="48" t="str">
        <f>IF(COUNTA('Ö20-listan'!A517)&gt;0,'Ö20-listan'!A517,"")</f>
        <v/>
      </c>
      <c r="B520" s="48" t="str">
        <f>IF(COUNTA('Ö20-listan'!AD517)&gt;0,'Ö20-listan'!AD517,"")</f>
        <v/>
      </c>
      <c r="C520" s="48" t="str">
        <f>IF(COUNTA('Ö20-listan'!Z517)&gt;0,'Ö20-listan'!Z517,"")</f>
        <v/>
      </c>
      <c r="D520" s="48" t="str">
        <f>IF(COUNTA('Ö20-listan'!AA517)&gt;0,'Ö20-listan'!AA517,"")</f>
        <v/>
      </c>
      <c r="E520" s="48" t="str">
        <f>IF(COUNTA('Ö20-listan'!F517)&gt;0,'Ö20-listan'!F517,"")</f>
        <v/>
      </c>
      <c r="F520" s="62" t="str">
        <f>IF(COUNTA('Ö20-listan'!AT517)&gt;0,'Ö20-listan'!AT517,"")</f>
        <v xml:space="preserve"> </v>
      </c>
      <c r="H520" s="12" t="str">
        <f>IF(COUNTA('Ö20-listan'!A517)&gt;0,VLOOKUP(A520,'Lookup and tables'!$A$2:$D$7,4,FALSE),"")</f>
        <v/>
      </c>
    </row>
    <row r="521" spans="1:8">
      <c r="A521" s="48" t="str">
        <f>IF(COUNTA('Ö20-listan'!A518)&gt;0,'Ö20-listan'!A518,"")</f>
        <v/>
      </c>
      <c r="B521" s="48" t="str">
        <f>IF(COUNTA('Ö20-listan'!AD518)&gt;0,'Ö20-listan'!AD518,"")</f>
        <v/>
      </c>
      <c r="C521" s="48" t="str">
        <f>IF(COUNTA('Ö20-listan'!Z518)&gt;0,'Ö20-listan'!Z518,"")</f>
        <v/>
      </c>
      <c r="D521" s="48" t="str">
        <f>IF(COUNTA('Ö20-listan'!AA518)&gt;0,'Ö20-listan'!AA518,"")</f>
        <v/>
      </c>
      <c r="E521" s="48" t="str">
        <f>IF(COUNTA('Ö20-listan'!F518)&gt;0,'Ö20-listan'!F518,"")</f>
        <v/>
      </c>
      <c r="F521" s="62" t="str">
        <f>IF(COUNTA('Ö20-listan'!AT518)&gt;0,'Ö20-listan'!AT518,"")</f>
        <v xml:space="preserve"> </v>
      </c>
      <c r="H521" s="12" t="str">
        <f>IF(COUNTA('Ö20-listan'!A518)&gt;0,VLOOKUP(A521,'Lookup and tables'!$A$2:$D$7,4,FALSE),"")</f>
        <v/>
      </c>
    </row>
    <row r="522" spans="1:8">
      <c r="A522" s="48" t="str">
        <f>IF(COUNTA('Ö20-listan'!A519)&gt;0,'Ö20-listan'!A519,"")</f>
        <v/>
      </c>
      <c r="B522" s="48" t="str">
        <f>IF(COUNTA('Ö20-listan'!AD519)&gt;0,'Ö20-listan'!AD519,"")</f>
        <v/>
      </c>
      <c r="C522" s="48" t="str">
        <f>IF(COUNTA('Ö20-listan'!Z519)&gt;0,'Ö20-listan'!Z519,"")</f>
        <v/>
      </c>
      <c r="D522" s="48" t="str">
        <f>IF(COUNTA('Ö20-listan'!AA519)&gt;0,'Ö20-listan'!AA519,"")</f>
        <v/>
      </c>
      <c r="E522" s="48" t="str">
        <f>IF(COUNTA('Ö20-listan'!F519)&gt;0,'Ö20-listan'!F519,"")</f>
        <v/>
      </c>
      <c r="F522" s="62" t="str">
        <f>IF(COUNTA('Ö20-listan'!AT519)&gt;0,'Ö20-listan'!AT519,"")</f>
        <v xml:space="preserve"> </v>
      </c>
      <c r="H522" s="12" t="str">
        <f>IF(COUNTA('Ö20-listan'!A519)&gt;0,VLOOKUP(A522,'Lookup and tables'!$A$2:$D$7,4,FALSE),"")</f>
        <v/>
      </c>
    </row>
    <row r="523" spans="1:8">
      <c r="A523" s="48" t="str">
        <f>IF(COUNTA('Ö20-listan'!A520)&gt;0,'Ö20-listan'!A520,"")</f>
        <v/>
      </c>
      <c r="B523" s="48" t="str">
        <f>IF(COUNTA('Ö20-listan'!AD520)&gt;0,'Ö20-listan'!AD520,"")</f>
        <v/>
      </c>
      <c r="C523" s="48" t="str">
        <f>IF(COUNTA('Ö20-listan'!Z520)&gt;0,'Ö20-listan'!Z520,"")</f>
        <v/>
      </c>
      <c r="D523" s="48" t="str">
        <f>IF(COUNTA('Ö20-listan'!AA520)&gt;0,'Ö20-listan'!AA520,"")</f>
        <v/>
      </c>
      <c r="E523" s="48" t="str">
        <f>IF(COUNTA('Ö20-listan'!F520)&gt;0,'Ö20-listan'!F520,"")</f>
        <v/>
      </c>
      <c r="F523" s="62" t="str">
        <f>IF(COUNTA('Ö20-listan'!AT520)&gt;0,'Ö20-listan'!AT520,"")</f>
        <v xml:space="preserve"> </v>
      </c>
      <c r="H523" s="12" t="str">
        <f>IF(COUNTA('Ö20-listan'!A520)&gt;0,VLOOKUP(A523,'Lookup and tables'!$A$2:$D$7,4,FALSE),"")</f>
        <v/>
      </c>
    </row>
    <row r="524" spans="1:8">
      <c r="A524" s="48" t="str">
        <f>IF(COUNTA('Ö20-listan'!A521)&gt;0,'Ö20-listan'!A521,"")</f>
        <v/>
      </c>
      <c r="B524" s="48" t="str">
        <f>IF(COUNTA('Ö20-listan'!AD521)&gt;0,'Ö20-listan'!AD521,"")</f>
        <v/>
      </c>
      <c r="C524" s="48" t="str">
        <f>IF(COUNTA('Ö20-listan'!Z521)&gt;0,'Ö20-listan'!Z521,"")</f>
        <v/>
      </c>
      <c r="D524" s="48" t="str">
        <f>IF(COUNTA('Ö20-listan'!AA521)&gt;0,'Ö20-listan'!AA521,"")</f>
        <v/>
      </c>
      <c r="E524" s="48" t="str">
        <f>IF(COUNTA('Ö20-listan'!F521)&gt;0,'Ö20-listan'!F521,"")</f>
        <v/>
      </c>
      <c r="F524" s="62" t="str">
        <f>IF(COUNTA('Ö20-listan'!AT521)&gt;0,'Ö20-listan'!AT521,"")</f>
        <v xml:space="preserve"> </v>
      </c>
      <c r="H524" s="12" t="str">
        <f>IF(COUNTA('Ö20-listan'!A521)&gt;0,VLOOKUP(A524,'Lookup and tables'!$A$2:$D$7,4,FALSE),"")</f>
        <v/>
      </c>
    </row>
    <row r="525" spans="1:8">
      <c r="A525" s="48" t="str">
        <f>IF(COUNTA('Ö20-listan'!A522)&gt;0,'Ö20-listan'!A522,"")</f>
        <v/>
      </c>
      <c r="B525" s="48" t="str">
        <f>IF(COUNTA('Ö20-listan'!AD522)&gt;0,'Ö20-listan'!AD522,"")</f>
        <v/>
      </c>
      <c r="C525" s="48" t="str">
        <f>IF(COUNTA('Ö20-listan'!Z522)&gt;0,'Ö20-listan'!Z522,"")</f>
        <v/>
      </c>
      <c r="D525" s="48" t="str">
        <f>IF(COUNTA('Ö20-listan'!AA522)&gt;0,'Ö20-listan'!AA522,"")</f>
        <v/>
      </c>
      <c r="E525" s="48" t="str">
        <f>IF(COUNTA('Ö20-listan'!F522)&gt;0,'Ö20-listan'!F522,"")</f>
        <v/>
      </c>
      <c r="F525" s="62" t="str">
        <f>IF(COUNTA('Ö20-listan'!AT522)&gt;0,'Ö20-listan'!AT522,"")</f>
        <v xml:space="preserve"> </v>
      </c>
      <c r="H525" s="12" t="str">
        <f>IF(COUNTA('Ö20-listan'!A522)&gt;0,VLOOKUP(A525,'Lookup and tables'!$A$2:$D$7,4,FALSE),"")</f>
        <v/>
      </c>
    </row>
    <row r="526" spans="1:8">
      <c r="A526" s="48" t="str">
        <f>IF(COUNTA('Ö20-listan'!A523)&gt;0,'Ö20-listan'!A523,"")</f>
        <v/>
      </c>
      <c r="B526" s="48" t="str">
        <f>IF(COUNTA('Ö20-listan'!AD523)&gt;0,'Ö20-listan'!AD523,"")</f>
        <v/>
      </c>
      <c r="C526" s="48" t="str">
        <f>IF(COUNTA('Ö20-listan'!Z523)&gt;0,'Ö20-listan'!Z523,"")</f>
        <v/>
      </c>
      <c r="D526" s="48" t="str">
        <f>IF(COUNTA('Ö20-listan'!AA523)&gt;0,'Ö20-listan'!AA523,"")</f>
        <v/>
      </c>
      <c r="E526" s="48" t="str">
        <f>IF(COUNTA('Ö20-listan'!F523)&gt;0,'Ö20-listan'!F523,"")</f>
        <v/>
      </c>
      <c r="F526" s="62" t="str">
        <f>IF(COUNTA('Ö20-listan'!AT523)&gt;0,'Ö20-listan'!AT523,"")</f>
        <v xml:space="preserve"> </v>
      </c>
      <c r="H526" s="12" t="str">
        <f>IF(COUNTA('Ö20-listan'!A523)&gt;0,VLOOKUP(A526,'Lookup and tables'!$A$2:$D$7,4,FALSE),"")</f>
        <v/>
      </c>
    </row>
    <row r="527" spans="1:8">
      <c r="A527" s="48" t="str">
        <f>IF(COUNTA('Ö20-listan'!A524)&gt;0,'Ö20-listan'!A524,"")</f>
        <v/>
      </c>
      <c r="B527" s="48" t="str">
        <f>IF(COUNTA('Ö20-listan'!AD524)&gt;0,'Ö20-listan'!AD524,"")</f>
        <v/>
      </c>
      <c r="C527" s="48" t="str">
        <f>IF(COUNTA('Ö20-listan'!Z524)&gt;0,'Ö20-listan'!Z524,"")</f>
        <v/>
      </c>
      <c r="D527" s="48" t="str">
        <f>IF(COUNTA('Ö20-listan'!AA524)&gt;0,'Ö20-listan'!AA524,"")</f>
        <v/>
      </c>
      <c r="E527" s="48" t="str">
        <f>IF(COUNTA('Ö20-listan'!F524)&gt;0,'Ö20-listan'!F524,"")</f>
        <v/>
      </c>
      <c r="F527" s="62" t="str">
        <f>IF(COUNTA('Ö20-listan'!AT524)&gt;0,'Ö20-listan'!AT524,"")</f>
        <v xml:space="preserve"> </v>
      </c>
      <c r="H527" s="12" t="str">
        <f>IF(COUNTA('Ö20-listan'!A524)&gt;0,VLOOKUP(A527,'Lookup and tables'!$A$2:$D$7,4,FALSE),"")</f>
        <v/>
      </c>
    </row>
    <row r="528" spans="1:8">
      <c r="A528" s="48" t="str">
        <f>IF(COUNTA('Ö20-listan'!A525)&gt;0,'Ö20-listan'!A525,"")</f>
        <v/>
      </c>
      <c r="B528" s="48" t="str">
        <f>IF(COUNTA('Ö20-listan'!AD525)&gt;0,'Ö20-listan'!AD525,"")</f>
        <v/>
      </c>
      <c r="C528" s="48" t="str">
        <f>IF(COUNTA('Ö20-listan'!Z525)&gt;0,'Ö20-listan'!Z525,"")</f>
        <v/>
      </c>
      <c r="D528" s="48" t="str">
        <f>IF(COUNTA('Ö20-listan'!AA525)&gt;0,'Ö20-listan'!AA525,"")</f>
        <v/>
      </c>
      <c r="E528" s="48" t="str">
        <f>IF(COUNTA('Ö20-listan'!F525)&gt;0,'Ö20-listan'!F525,"")</f>
        <v/>
      </c>
      <c r="F528" s="62" t="str">
        <f>IF(COUNTA('Ö20-listan'!AT525)&gt;0,'Ö20-listan'!AT525,"")</f>
        <v xml:space="preserve"> </v>
      </c>
      <c r="H528" s="12" t="str">
        <f>IF(COUNTA('Ö20-listan'!A525)&gt;0,VLOOKUP(A528,'Lookup and tables'!$A$2:$D$7,4,FALSE),"")</f>
        <v/>
      </c>
    </row>
    <row r="529" spans="1:8">
      <c r="A529" s="48" t="str">
        <f>IF(COUNTA('Ö20-listan'!A526)&gt;0,'Ö20-listan'!A526,"")</f>
        <v/>
      </c>
      <c r="B529" s="48" t="str">
        <f>IF(COUNTA('Ö20-listan'!AD526)&gt;0,'Ö20-listan'!AD526,"")</f>
        <v/>
      </c>
      <c r="C529" s="48" t="str">
        <f>IF(COUNTA('Ö20-listan'!Z526)&gt;0,'Ö20-listan'!Z526,"")</f>
        <v/>
      </c>
      <c r="D529" s="48" t="str">
        <f>IF(COUNTA('Ö20-listan'!AA526)&gt;0,'Ö20-listan'!AA526,"")</f>
        <v/>
      </c>
      <c r="E529" s="48" t="str">
        <f>IF(COUNTA('Ö20-listan'!F526)&gt;0,'Ö20-listan'!F526,"")</f>
        <v/>
      </c>
      <c r="F529" s="62" t="str">
        <f>IF(COUNTA('Ö20-listan'!AT526)&gt;0,'Ö20-listan'!AT526,"")</f>
        <v xml:space="preserve"> </v>
      </c>
      <c r="H529" s="12" t="str">
        <f>IF(COUNTA('Ö20-listan'!A526)&gt;0,VLOOKUP(A529,'Lookup and tables'!$A$2:$D$7,4,FALSE),"")</f>
        <v/>
      </c>
    </row>
    <row r="530" spans="1:8">
      <c r="A530" s="48" t="str">
        <f>IF(COUNTA('Ö20-listan'!A527)&gt;0,'Ö20-listan'!A527,"")</f>
        <v/>
      </c>
      <c r="B530" s="48" t="str">
        <f>IF(COUNTA('Ö20-listan'!AD527)&gt;0,'Ö20-listan'!AD527,"")</f>
        <v/>
      </c>
      <c r="C530" s="48" t="str">
        <f>IF(COUNTA('Ö20-listan'!Z527)&gt;0,'Ö20-listan'!Z527,"")</f>
        <v/>
      </c>
      <c r="D530" s="48" t="str">
        <f>IF(COUNTA('Ö20-listan'!AA527)&gt;0,'Ö20-listan'!AA527,"")</f>
        <v/>
      </c>
      <c r="E530" s="48" t="str">
        <f>IF(COUNTA('Ö20-listan'!F527)&gt;0,'Ö20-listan'!F527,"")</f>
        <v/>
      </c>
      <c r="F530" s="62" t="str">
        <f>IF(COUNTA('Ö20-listan'!AT527)&gt;0,'Ö20-listan'!AT527,"")</f>
        <v xml:space="preserve"> </v>
      </c>
      <c r="H530" s="12" t="str">
        <f>IF(COUNTA('Ö20-listan'!A527)&gt;0,VLOOKUP(A530,'Lookup and tables'!$A$2:$D$7,4,FALSE),"")</f>
        <v/>
      </c>
    </row>
    <row r="531" spans="1:8">
      <c r="A531" s="48" t="str">
        <f>IF(COUNTA('Ö20-listan'!A528)&gt;0,'Ö20-listan'!A528,"")</f>
        <v/>
      </c>
      <c r="B531" s="48" t="str">
        <f>IF(COUNTA('Ö20-listan'!AD528)&gt;0,'Ö20-listan'!AD528,"")</f>
        <v/>
      </c>
      <c r="C531" s="48" t="str">
        <f>IF(COUNTA('Ö20-listan'!Z528)&gt;0,'Ö20-listan'!Z528,"")</f>
        <v/>
      </c>
      <c r="D531" s="48" t="str">
        <f>IF(COUNTA('Ö20-listan'!AA528)&gt;0,'Ö20-listan'!AA528,"")</f>
        <v/>
      </c>
      <c r="E531" s="48" t="str">
        <f>IF(COUNTA('Ö20-listan'!F528)&gt;0,'Ö20-listan'!F528,"")</f>
        <v/>
      </c>
      <c r="F531" s="62" t="str">
        <f>IF(COUNTA('Ö20-listan'!AT528)&gt;0,'Ö20-listan'!AT528,"")</f>
        <v xml:space="preserve"> </v>
      </c>
      <c r="H531" s="12" t="str">
        <f>IF(COUNTA('Ö20-listan'!A528)&gt;0,VLOOKUP(A531,'Lookup and tables'!$A$2:$D$7,4,FALSE),"")</f>
        <v/>
      </c>
    </row>
    <row r="532" spans="1:8">
      <c r="A532" s="48" t="str">
        <f>IF(COUNTA('Ö20-listan'!A529)&gt;0,'Ö20-listan'!A529,"")</f>
        <v/>
      </c>
      <c r="B532" s="48" t="str">
        <f>IF(COUNTA('Ö20-listan'!AD529)&gt;0,'Ö20-listan'!AD529,"")</f>
        <v/>
      </c>
      <c r="C532" s="48" t="str">
        <f>IF(COUNTA('Ö20-listan'!Z529)&gt;0,'Ö20-listan'!Z529,"")</f>
        <v/>
      </c>
      <c r="D532" s="48" t="str">
        <f>IF(COUNTA('Ö20-listan'!AA529)&gt;0,'Ö20-listan'!AA529,"")</f>
        <v/>
      </c>
      <c r="E532" s="48" t="str">
        <f>IF(COUNTA('Ö20-listan'!F529)&gt;0,'Ö20-listan'!F529,"")</f>
        <v/>
      </c>
      <c r="F532" s="62" t="str">
        <f>IF(COUNTA('Ö20-listan'!AT529)&gt;0,'Ö20-listan'!AT529,"")</f>
        <v xml:space="preserve"> </v>
      </c>
      <c r="H532" s="12" t="str">
        <f>IF(COUNTA('Ö20-listan'!A529)&gt;0,VLOOKUP(A532,'Lookup and tables'!$A$2:$D$7,4,FALSE),"")</f>
        <v/>
      </c>
    </row>
    <row r="533" spans="1:8">
      <c r="A533" s="48" t="str">
        <f>IF(COUNTA('Ö20-listan'!A530)&gt;0,'Ö20-listan'!A530,"")</f>
        <v/>
      </c>
      <c r="B533" s="48" t="str">
        <f>IF(COUNTA('Ö20-listan'!AD530)&gt;0,'Ö20-listan'!AD530,"")</f>
        <v/>
      </c>
      <c r="C533" s="48" t="str">
        <f>IF(COUNTA('Ö20-listan'!Z530)&gt;0,'Ö20-listan'!Z530,"")</f>
        <v/>
      </c>
      <c r="D533" s="48" t="str">
        <f>IF(COUNTA('Ö20-listan'!AA530)&gt;0,'Ö20-listan'!AA530,"")</f>
        <v/>
      </c>
      <c r="E533" s="48" t="str">
        <f>IF(COUNTA('Ö20-listan'!F530)&gt;0,'Ö20-listan'!F530,"")</f>
        <v/>
      </c>
      <c r="F533" s="62" t="str">
        <f>IF(COUNTA('Ö20-listan'!AT530)&gt;0,'Ö20-listan'!AT530,"")</f>
        <v xml:space="preserve"> </v>
      </c>
      <c r="H533" s="12" t="str">
        <f>IF(COUNTA('Ö20-listan'!A530)&gt;0,VLOOKUP(A533,'Lookup and tables'!$A$2:$D$7,4,FALSE),"")</f>
        <v/>
      </c>
    </row>
    <row r="534" spans="1:8">
      <c r="A534" s="48" t="str">
        <f>IF(COUNTA('Ö20-listan'!A531)&gt;0,'Ö20-listan'!A531,"")</f>
        <v/>
      </c>
      <c r="B534" s="48" t="str">
        <f>IF(COUNTA('Ö20-listan'!AD531)&gt;0,'Ö20-listan'!AD531,"")</f>
        <v/>
      </c>
      <c r="C534" s="48" t="str">
        <f>IF(COUNTA('Ö20-listan'!Z531)&gt;0,'Ö20-listan'!Z531,"")</f>
        <v/>
      </c>
      <c r="D534" s="48" t="str">
        <f>IF(COUNTA('Ö20-listan'!AA531)&gt;0,'Ö20-listan'!AA531,"")</f>
        <v/>
      </c>
      <c r="E534" s="48" t="str">
        <f>IF(COUNTA('Ö20-listan'!F531)&gt;0,'Ö20-listan'!F531,"")</f>
        <v/>
      </c>
      <c r="F534" s="62" t="str">
        <f>IF(COUNTA('Ö20-listan'!AT531)&gt;0,'Ö20-listan'!AT531,"")</f>
        <v xml:space="preserve"> </v>
      </c>
      <c r="H534" s="12" t="str">
        <f>IF(COUNTA('Ö20-listan'!A531)&gt;0,VLOOKUP(A534,'Lookup and tables'!$A$2:$D$7,4,FALSE),"")</f>
        <v/>
      </c>
    </row>
    <row r="535" spans="1:8">
      <c r="A535" s="48" t="str">
        <f>IF(COUNTA('Ö20-listan'!A532)&gt;0,'Ö20-listan'!A532,"")</f>
        <v/>
      </c>
      <c r="B535" s="48" t="str">
        <f>IF(COUNTA('Ö20-listan'!AD532)&gt;0,'Ö20-listan'!AD532,"")</f>
        <v/>
      </c>
      <c r="C535" s="48" t="str">
        <f>IF(COUNTA('Ö20-listan'!Z532)&gt;0,'Ö20-listan'!Z532,"")</f>
        <v/>
      </c>
      <c r="D535" s="48" t="str">
        <f>IF(COUNTA('Ö20-listan'!AA532)&gt;0,'Ö20-listan'!AA532,"")</f>
        <v/>
      </c>
      <c r="E535" s="48" t="str">
        <f>IF(COUNTA('Ö20-listan'!F532)&gt;0,'Ö20-listan'!F532,"")</f>
        <v/>
      </c>
      <c r="F535" s="62" t="str">
        <f>IF(COUNTA('Ö20-listan'!AT532)&gt;0,'Ö20-listan'!AT532,"")</f>
        <v xml:space="preserve"> </v>
      </c>
      <c r="H535" s="12" t="str">
        <f>IF(COUNTA('Ö20-listan'!A532)&gt;0,VLOOKUP(A535,'Lookup and tables'!$A$2:$D$7,4,FALSE),"")</f>
        <v/>
      </c>
    </row>
    <row r="536" spans="1:8">
      <c r="A536" s="48" t="str">
        <f>IF(COUNTA('Ö20-listan'!A533)&gt;0,'Ö20-listan'!A533,"")</f>
        <v/>
      </c>
      <c r="B536" s="48" t="str">
        <f>IF(COUNTA('Ö20-listan'!AD533)&gt;0,'Ö20-listan'!AD533,"")</f>
        <v/>
      </c>
      <c r="C536" s="48" t="str">
        <f>IF(COUNTA('Ö20-listan'!Z533)&gt;0,'Ö20-listan'!Z533,"")</f>
        <v/>
      </c>
      <c r="D536" s="48" t="str">
        <f>IF(COUNTA('Ö20-listan'!AA533)&gt;0,'Ö20-listan'!AA533,"")</f>
        <v/>
      </c>
      <c r="E536" s="48" t="str">
        <f>IF(COUNTA('Ö20-listan'!F533)&gt;0,'Ö20-listan'!F533,"")</f>
        <v/>
      </c>
      <c r="F536" s="62" t="str">
        <f>IF(COUNTA('Ö20-listan'!AT533)&gt;0,'Ö20-listan'!AT533,"")</f>
        <v xml:space="preserve"> </v>
      </c>
      <c r="H536" s="12" t="str">
        <f>IF(COUNTA('Ö20-listan'!A533)&gt;0,VLOOKUP(A536,'Lookup and tables'!$A$2:$D$7,4,FALSE),"")</f>
        <v/>
      </c>
    </row>
    <row r="537" spans="1:8">
      <c r="A537" s="48" t="str">
        <f>IF(COUNTA('Ö20-listan'!A534)&gt;0,'Ö20-listan'!A534,"")</f>
        <v/>
      </c>
      <c r="B537" s="48" t="str">
        <f>IF(COUNTA('Ö20-listan'!AD534)&gt;0,'Ö20-listan'!AD534,"")</f>
        <v/>
      </c>
      <c r="C537" s="48" t="str">
        <f>IF(COUNTA('Ö20-listan'!Z534)&gt;0,'Ö20-listan'!Z534,"")</f>
        <v/>
      </c>
      <c r="D537" s="48" t="str">
        <f>IF(COUNTA('Ö20-listan'!AA534)&gt;0,'Ö20-listan'!AA534,"")</f>
        <v/>
      </c>
      <c r="E537" s="48" t="str">
        <f>IF(COUNTA('Ö20-listan'!F534)&gt;0,'Ö20-listan'!F534,"")</f>
        <v/>
      </c>
      <c r="F537" s="62" t="str">
        <f>IF(COUNTA('Ö20-listan'!AT534)&gt;0,'Ö20-listan'!AT534,"")</f>
        <v xml:space="preserve"> </v>
      </c>
      <c r="H537" s="12" t="str">
        <f>IF(COUNTA('Ö20-listan'!A534)&gt;0,VLOOKUP(A537,'Lookup and tables'!$A$2:$D$7,4,FALSE),"")</f>
        <v/>
      </c>
    </row>
    <row r="538" spans="1:8">
      <c r="A538" s="48" t="str">
        <f>IF(COUNTA('Ö20-listan'!A535)&gt;0,'Ö20-listan'!A535,"")</f>
        <v/>
      </c>
      <c r="B538" s="48" t="str">
        <f>IF(COUNTA('Ö20-listan'!AD535)&gt;0,'Ö20-listan'!AD535,"")</f>
        <v/>
      </c>
      <c r="C538" s="48" t="str">
        <f>IF(COUNTA('Ö20-listan'!Z535)&gt;0,'Ö20-listan'!Z535,"")</f>
        <v/>
      </c>
      <c r="D538" s="48" t="str">
        <f>IF(COUNTA('Ö20-listan'!AA535)&gt;0,'Ö20-listan'!AA535,"")</f>
        <v/>
      </c>
      <c r="E538" s="48" t="str">
        <f>IF(COUNTA('Ö20-listan'!F535)&gt;0,'Ö20-listan'!F535,"")</f>
        <v/>
      </c>
      <c r="F538" s="62" t="str">
        <f>IF(COUNTA('Ö20-listan'!AT535)&gt;0,'Ö20-listan'!AT535,"")</f>
        <v xml:space="preserve"> </v>
      </c>
      <c r="H538" s="12" t="str">
        <f>IF(COUNTA('Ö20-listan'!A535)&gt;0,VLOOKUP(A538,'Lookup and tables'!$A$2:$D$7,4,FALSE),"")</f>
        <v/>
      </c>
    </row>
    <row r="539" spans="1:8">
      <c r="A539" s="48" t="str">
        <f>IF(COUNTA('Ö20-listan'!A536)&gt;0,'Ö20-listan'!A536,"")</f>
        <v/>
      </c>
      <c r="B539" s="48" t="str">
        <f>IF(COUNTA('Ö20-listan'!AD536)&gt;0,'Ö20-listan'!AD536,"")</f>
        <v/>
      </c>
      <c r="C539" s="48" t="str">
        <f>IF(COUNTA('Ö20-listan'!Z536)&gt;0,'Ö20-listan'!Z536,"")</f>
        <v/>
      </c>
      <c r="D539" s="48" t="str">
        <f>IF(COUNTA('Ö20-listan'!AA536)&gt;0,'Ö20-listan'!AA536,"")</f>
        <v/>
      </c>
      <c r="E539" s="48" t="str">
        <f>IF(COUNTA('Ö20-listan'!F536)&gt;0,'Ö20-listan'!F536,"")</f>
        <v/>
      </c>
      <c r="F539" s="62" t="str">
        <f>IF(COUNTA('Ö20-listan'!AT536)&gt;0,'Ö20-listan'!AT536,"")</f>
        <v xml:space="preserve"> </v>
      </c>
      <c r="H539" s="12" t="str">
        <f>IF(COUNTA('Ö20-listan'!A536)&gt;0,VLOOKUP(A539,'Lookup and tables'!$A$2:$D$7,4,FALSE),"")</f>
        <v/>
      </c>
    </row>
    <row r="540" spans="1:8">
      <c r="A540" s="48" t="str">
        <f>IF(COUNTA('Ö20-listan'!A537)&gt;0,'Ö20-listan'!A537,"")</f>
        <v/>
      </c>
      <c r="B540" s="48" t="str">
        <f>IF(COUNTA('Ö20-listan'!AD537)&gt;0,'Ö20-listan'!AD537,"")</f>
        <v/>
      </c>
      <c r="C540" s="48" t="str">
        <f>IF(COUNTA('Ö20-listan'!Z537)&gt;0,'Ö20-listan'!Z537,"")</f>
        <v/>
      </c>
      <c r="D540" s="48" t="str">
        <f>IF(COUNTA('Ö20-listan'!AA537)&gt;0,'Ö20-listan'!AA537,"")</f>
        <v/>
      </c>
      <c r="E540" s="48" t="str">
        <f>IF(COUNTA('Ö20-listan'!F537)&gt;0,'Ö20-listan'!F537,"")</f>
        <v/>
      </c>
      <c r="F540" s="62" t="str">
        <f>IF(COUNTA('Ö20-listan'!AT537)&gt;0,'Ö20-listan'!AT537,"")</f>
        <v xml:space="preserve"> </v>
      </c>
      <c r="H540" s="12" t="str">
        <f>IF(COUNTA('Ö20-listan'!A537)&gt;0,VLOOKUP(A540,'Lookup and tables'!$A$2:$D$7,4,FALSE),"")</f>
        <v/>
      </c>
    </row>
    <row r="541" spans="1:8">
      <c r="A541" s="48" t="str">
        <f>IF(COUNTA('Ö20-listan'!A538)&gt;0,'Ö20-listan'!A538,"")</f>
        <v/>
      </c>
      <c r="B541" s="48" t="str">
        <f>IF(COUNTA('Ö20-listan'!AD538)&gt;0,'Ö20-listan'!AD538,"")</f>
        <v/>
      </c>
      <c r="C541" s="48" t="str">
        <f>IF(COUNTA('Ö20-listan'!Z538)&gt;0,'Ö20-listan'!Z538,"")</f>
        <v/>
      </c>
      <c r="D541" s="48" t="str">
        <f>IF(COUNTA('Ö20-listan'!AA538)&gt;0,'Ö20-listan'!AA538,"")</f>
        <v/>
      </c>
      <c r="E541" s="48" t="str">
        <f>IF(COUNTA('Ö20-listan'!F538)&gt;0,'Ö20-listan'!F538,"")</f>
        <v/>
      </c>
      <c r="F541" s="62" t="str">
        <f>IF(COUNTA('Ö20-listan'!AT538)&gt;0,'Ö20-listan'!AT538,"")</f>
        <v xml:space="preserve"> </v>
      </c>
      <c r="H541" s="12" t="str">
        <f>IF(COUNTA('Ö20-listan'!A538)&gt;0,VLOOKUP(A541,'Lookup and tables'!$A$2:$D$7,4,FALSE),"")</f>
        <v/>
      </c>
    </row>
    <row r="542" spans="1:8">
      <c r="A542" s="48" t="str">
        <f>IF(COUNTA('Ö20-listan'!A539)&gt;0,'Ö20-listan'!A539,"")</f>
        <v/>
      </c>
      <c r="B542" s="48" t="str">
        <f>IF(COUNTA('Ö20-listan'!AD539)&gt;0,'Ö20-listan'!AD539,"")</f>
        <v/>
      </c>
      <c r="C542" s="48" t="str">
        <f>IF(COUNTA('Ö20-listan'!Z539)&gt;0,'Ö20-listan'!Z539,"")</f>
        <v/>
      </c>
      <c r="D542" s="48" t="str">
        <f>IF(COUNTA('Ö20-listan'!AA539)&gt;0,'Ö20-listan'!AA539,"")</f>
        <v/>
      </c>
      <c r="E542" s="48" t="str">
        <f>IF(COUNTA('Ö20-listan'!F539)&gt;0,'Ö20-listan'!F539,"")</f>
        <v/>
      </c>
      <c r="F542" s="62" t="str">
        <f>IF(COUNTA('Ö20-listan'!AT539)&gt;0,'Ö20-listan'!AT539,"")</f>
        <v xml:space="preserve"> </v>
      </c>
      <c r="H542" s="12" t="str">
        <f>IF(COUNTA('Ö20-listan'!A539)&gt;0,VLOOKUP(A542,'Lookup and tables'!$A$2:$D$7,4,FALSE),"")</f>
        <v/>
      </c>
    </row>
    <row r="543" spans="1:8">
      <c r="A543" s="48" t="str">
        <f>IF(COUNTA('Ö20-listan'!A540)&gt;0,'Ö20-listan'!A540,"")</f>
        <v/>
      </c>
      <c r="B543" s="48" t="str">
        <f>IF(COUNTA('Ö20-listan'!AD540)&gt;0,'Ö20-listan'!AD540,"")</f>
        <v/>
      </c>
      <c r="C543" s="48" t="str">
        <f>IF(COUNTA('Ö20-listan'!Z540)&gt;0,'Ö20-listan'!Z540,"")</f>
        <v/>
      </c>
      <c r="D543" s="48" t="str">
        <f>IF(COUNTA('Ö20-listan'!AA540)&gt;0,'Ö20-listan'!AA540,"")</f>
        <v/>
      </c>
      <c r="E543" s="48" t="str">
        <f>IF(COUNTA('Ö20-listan'!F540)&gt;0,'Ö20-listan'!F540,"")</f>
        <v/>
      </c>
      <c r="F543" s="62" t="str">
        <f>IF(COUNTA('Ö20-listan'!AT540)&gt;0,'Ö20-listan'!AT540,"")</f>
        <v xml:space="preserve"> </v>
      </c>
      <c r="H543" s="12" t="str">
        <f>IF(COUNTA('Ö20-listan'!A540)&gt;0,VLOOKUP(A543,'Lookup and tables'!$A$2:$D$7,4,FALSE),"")</f>
        <v/>
      </c>
    </row>
    <row r="544" spans="1:8">
      <c r="A544" s="48" t="str">
        <f>IF(COUNTA('Ö20-listan'!A541)&gt;0,'Ö20-listan'!A541,"")</f>
        <v/>
      </c>
      <c r="B544" s="48" t="str">
        <f>IF(COUNTA('Ö20-listan'!AD541)&gt;0,'Ö20-listan'!AD541,"")</f>
        <v/>
      </c>
      <c r="C544" s="48" t="str">
        <f>IF(COUNTA('Ö20-listan'!Z541)&gt;0,'Ö20-listan'!Z541,"")</f>
        <v/>
      </c>
      <c r="D544" s="48" t="str">
        <f>IF(COUNTA('Ö20-listan'!AA541)&gt;0,'Ö20-listan'!AA541,"")</f>
        <v/>
      </c>
      <c r="E544" s="48" t="str">
        <f>IF(COUNTA('Ö20-listan'!F541)&gt;0,'Ö20-listan'!F541,"")</f>
        <v/>
      </c>
      <c r="F544" s="62" t="str">
        <f>IF(COUNTA('Ö20-listan'!AT541)&gt;0,'Ö20-listan'!AT541,"")</f>
        <v xml:space="preserve"> </v>
      </c>
      <c r="H544" s="12" t="str">
        <f>IF(COUNTA('Ö20-listan'!A541)&gt;0,VLOOKUP(A544,'Lookup and tables'!$A$2:$D$7,4,FALSE),"")</f>
        <v/>
      </c>
    </row>
    <row r="545" spans="1:8">
      <c r="A545" s="48" t="str">
        <f>IF(COUNTA('Ö20-listan'!A542)&gt;0,'Ö20-listan'!A542,"")</f>
        <v/>
      </c>
      <c r="B545" s="48" t="str">
        <f>IF(COUNTA('Ö20-listan'!AD542)&gt;0,'Ö20-listan'!AD542,"")</f>
        <v/>
      </c>
      <c r="C545" s="48" t="str">
        <f>IF(COUNTA('Ö20-listan'!Z542)&gt;0,'Ö20-listan'!Z542,"")</f>
        <v/>
      </c>
      <c r="D545" s="48" t="str">
        <f>IF(COUNTA('Ö20-listan'!AA542)&gt;0,'Ö20-listan'!AA542,"")</f>
        <v/>
      </c>
      <c r="E545" s="48" t="str">
        <f>IF(COUNTA('Ö20-listan'!F542)&gt;0,'Ö20-listan'!F542,"")</f>
        <v/>
      </c>
      <c r="F545" s="62" t="str">
        <f>IF(COUNTA('Ö20-listan'!AT542)&gt;0,'Ö20-listan'!AT542,"")</f>
        <v xml:space="preserve"> </v>
      </c>
      <c r="H545" s="12" t="str">
        <f>IF(COUNTA('Ö20-listan'!A542)&gt;0,VLOOKUP(A545,'Lookup and tables'!$A$2:$D$7,4,FALSE),"")</f>
        <v/>
      </c>
    </row>
    <row r="546" spans="1:8">
      <c r="A546" s="48" t="str">
        <f>IF(COUNTA('Ö20-listan'!A543)&gt;0,'Ö20-listan'!A543,"")</f>
        <v/>
      </c>
      <c r="B546" s="48" t="str">
        <f>IF(COUNTA('Ö20-listan'!AD543)&gt;0,'Ö20-listan'!AD543,"")</f>
        <v/>
      </c>
      <c r="C546" s="48" t="str">
        <f>IF(COUNTA('Ö20-listan'!Z543)&gt;0,'Ö20-listan'!Z543,"")</f>
        <v/>
      </c>
      <c r="D546" s="48" t="str">
        <f>IF(COUNTA('Ö20-listan'!AA543)&gt;0,'Ö20-listan'!AA543,"")</f>
        <v/>
      </c>
      <c r="E546" s="48" t="str">
        <f>IF(COUNTA('Ö20-listan'!F543)&gt;0,'Ö20-listan'!F543,"")</f>
        <v/>
      </c>
      <c r="F546" s="62" t="str">
        <f>IF(COUNTA('Ö20-listan'!AT543)&gt;0,'Ö20-listan'!AT543,"")</f>
        <v xml:space="preserve"> </v>
      </c>
      <c r="H546" s="12" t="str">
        <f>IF(COUNTA('Ö20-listan'!A543)&gt;0,VLOOKUP(A546,'Lookup and tables'!$A$2:$D$7,4,FALSE),"")</f>
        <v/>
      </c>
    </row>
    <row r="547" spans="1:8">
      <c r="A547" s="48" t="str">
        <f>IF(COUNTA('Ö20-listan'!A544)&gt;0,'Ö20-listan'!A544,"")</f>
        <v/>
      </c>
      <c r="B547" s="48" t="str">
        <f>IF(COUNTA('Ö20-listan'!AD544)&gt;0,'Ö20-listan'!AD544,"")</f>
        <v/>
      </c>
      <c r="C547" s="48" t="str">
        <f>IF(COUNTA('Ö20-listan'!Z544)&gt;0,'Ö20-listan'!Z544,"")</f>
        <v/>
      </c>
      <c r="D547" s="48" t="str">
        <f>IF(COUNTA('Ö20-listan'!AA544)&gt;0,'Ö20-listan'!AA544,"")</f>
        <v/>
      </c>
      <c r="E547" s="48" t="str">
        <f>IF(COUNTA('Ö20-listan'!F544)&gt;0,'Ö20-listan'!F544,"")</f>
        <v/>
      </c>
      <c r="F547" s="62" t="str">
        <f>IF(COUNTA('Ö20-listan'!AT544)&gt;0,'Ö20-listan'!AT544,"")</f>
        <v xml:space="preserve"> </v>
      </c>
      <c r="H547" s="12" t="str">
        <f>IF(COUNTA('Ö20-listan'!A544)&gt;0,VLOOKUP(A547,'Lookup and tables'!$A$2:$D$7,4,FALSE),"")</f>
        <v/>
      </c>
    </row>
    <row r="548" spans="1:8">
      <c r="A548" s="48" t="str">
        <f>IF(COUNTA('Ö20-listan'!A545)&gt;0,'Ö20-listan'!A545,"")</f>
        <v/>
      </c>
      <c r="B548" s="48" t="str">
        <f>IF(COUNTA('Ö20-listan'!AD545)&gt;0,'Ö20-listan'!AD545,"")</f>
        <v/>
      </c>
      <c r="C548" s="48" t="str">
        <f>IF(COUNTA('Ö20-listan'!Z545)&gt;0,'Ö20-listan'!Z545,"")</f>
        <v/>
      </c>
      <c r="D548" s="48" t="str">
        <f>IF(COUNTA('Ö20-listan'!AA545)&gt;0,'Ö20-listan'!AA545,"")</f>
        <v/>
      </c>
      <c r="E548" s="48" t="str">
        <f>IF(COUNTA('Ö20-listan'!F545)&gt;0,'Ö20-listan'!F545,"")</f>
        <v/>
      </c>
      <c r="F548" s="62" t="str">
        <f>IF(COUNTA('Ö20-listan'!AT545)&gt;0,'Ö20-listan'!AT545,"")</f>
        <v xml:space="preserve"> </v>
      </c>
      <c r="H548" s="12" t="str">
        <f>IF(COUNTA('Ö20-listan'!A545)&gt;0,VLOOKUP(A548,'Lookup and tables'!$A$2:$D$7,4,FALSE),"")</f>
        <v/>
      </c>
    </row>
    <row r="549" spans="1:8">
      <c r="A549" s="48" t="str">
        <f>IF(COUNTA('Ö20-listan'!A546)&gt;0,'Ö20-listan'!A546,"")</f>
        <v/>
      </c>
      <c r="B549" s="48" t="str">
        <f>IF(COUNTA('Ö20-listan'!AD546)&gt;0,'Ö20-listan'!AD546,"")</f>
        <v/>
      </c>
      <c r="C549" s="48" t="str">
        <f>IF(COUNTA('Ö20-listan'!Z546)&gt;0,'Ö20-listan'!Z546,"")</f>
        <v/>
      </c>
      <c r="D549" s="48" t="str">
        <f>IF(COUNTA('Ö20-listan'!AA546)&gt;0,'Ö20-listan'!AA546,"")</f>
        <v/>
      </c>
      <c r="E549" s="48" t="str">
        <f>IF(COUNTA('Ö20-listan'!F546)&gt;0,'Ö20-listan'!F546,"")</f>
        <v/>
      </c>
      <c r="F549" s="62" t="str">
        <f>IF(COUNTA('Ö20-listan'!AT546)&gt;0,'Ö20-listan'!AT546,"")</f>
        <v xml:space="preserve"> </v>
      </c>
      <c r="H549" s="12" t="str">
        <f>IF(COUNTA('Ö20-listan'!A546)&gt;0,VLOOKUP(A549,'Lookup and tables'!$A$2:$D$7,4,FALSE),"")</f>
        <v/>
      </c>
    </row>
    <row r="550" spans="1:8">
      <c r="A550" s="48" t="str">
        <f>IF(COUNTA('Ö20-listan'!A547)&gt;0,'Ö20-listan'!A547,"")</f>
        <v/>
      </c>
      <c r="B550" s="48" t="str">
        <f>IF(COUNTA('Ö20-listan'!AD547)&gt;0,'Ö20-listan'!AD547,"")</f>
        <v/>
      </c>
      <c r="C550" s="48" t="str">
        <f>IF(COUNTA('Ö20-listan'!Z547)&gt;0,'Ö20-listan'!Z547,"")</f>
        <v/>
      </c>
      <c r="D550" s="48" t="str">
        <f>IF(COUNTA('Ö20-listan'!AA547)&gt;0,'Ö20-listan'!AA547,"")</f>
        <v/>
      </c>
      <c r="E550" s="48" t="str">
        <f>IF(COUNTA('Ö20-listan'!F547)&gt;0,'Ö20-listan'!F547,"")</f>
        <v/>
      </c>
      <c r="F550" s="62" t="str">
        <f>IF(COUNTA('Ö20-listan'!AT547)&gt;0,'Ö20-listan'!AT547,"")</f>
        <v xml:space="preserve"> </v>
      </c>
      <c r="H550" s="12" t="str">
        <f>IF(COUNTA('Ö20-listan'!A547)&gt;0,VLOOKUP(A550,'Lookup and tables'!$A$2:$D$7,4,FALSE),"")</f>
        <v/>
      </c>
    </row>
    <row r="551" spans="1:8">
      <c r="A551" s="48" t="str">
        <f>IF(COUNTA('Ö20-listan'!A548)&gt;0,'Ö20-listan'!A548,"")</f>
        <v/>
      </c>
      <c r="B551" s="48" t="str">
        <f>IF(COUNTA('Ö20-listan'!AD548)&gt;0,'Ö20-listan'!AD548,"")</f>
        <v/>
      </c>
      <c r="C551" s="48" t="str">
        <f>IF(COUNTA('Ö20-listan'!Z548)&gt;0,'Ö20-listan'!Z548,"")</f>
        <v/>
      </c>
      <c r="D551" s="48" t="str">
        <f>IF(COUNTA('Ö20-listan'!AA548)&gt;0,'Ö20-listan'!AA548,"")</f>
        <v/>
      </c>
      <c r="E551" s="48" t="str">
        <f>IF(COUNTA('Ö20-listan'!F548)&gt;0,'Ö20-listan'!F548,"")</f>
        <v/>
      </c>
      <c r="F551" s="62" t="str">
        <f>IF(COUNTA('Ö20-listan'!AT548)&gt;0,'Ö20-listan'!AT548,"")</f>
        <v xml:space="preserve"> </v>
      </c>
      <c r="H551" s="12" t="str">
        <f>IF(COUNTA('Ö20-listan'!A548)&gt;0,VLOOKUP(A551,'Lookup and tables'!$A$2:$D$7,4,FALSE),"")</f>
        <v/>
      </c>
    </row>
    <row r="552" spans="1:8">
      <c r="A552" s="48" t="str">
        <f>IF(COUNTA('Ö20-listan'!A549)&gt;0,'Ö20-listan'!A549,"")</f>
        <v/>
      </c>
      <c r="B552" s="48" t="str">
        <f>IF(COUNTA('Ö20-listan'!AD549)&gt;0,'Ö20-listan'!AD549,"")</f>
        <v/>
      </c>
      <c r="C552" s="48" t="str">
        <f>IF(COUNTA('Ö20-listan'!Z549)&gt;0,'Ö20-listan'!Z549,"")</f>
        <v/>
      </c>
      <c r="D552" s="48" t="str">
        <f>IF(COUNTA('Ö20-listan'!AA549)&gt;0,'Ö20-listan'!AA549,"")</f>
        <v/>
      </c>
      <c r="E552" s="48" t="str">
        <f>IF(COUNTA('Ö20-listan'!F549)&gt;0,'Ö20-listan'!F549,"")</f>
        <v/>
      </c>
      <c r="F552" s="62" t="str">
        <f>IF(COUNTA('Ö20-listan'!AT549)&gt;0,'Ö20-listan'!AT549,"")</f>
        <v xml:space="preserve"> </v>
      </c>
      <c r="H552" s="12" t="str">
        <f>IF(COUNTA('Ö20-listan'!A549)&gt;0,VLOOKUP(A552,'Lookup and tables'!$A$2:$D$7,4,FALSE),"")</f>
        <v/>
      </c>
    </row>
    <row r="553" spans="1:8">
      <c r="A553" s="48" t="str">
        <f>IF(COUNTA('Ö20-listan'!A550)&gt;0,'Ö20-listan'!A550,"")</f>
        <v/>
      </c>
      <c r="B553" s="48" t="str">
        <f>IF(COUNTA('Ö20-listan'!AD550)&gt;0,'Ö20-listan'!AD550,"")</f>
        <v/>
      </c>
      <c r="C553" s="48" t="str">
        <f>IF(COUNTA('Ö20-listan'!Z550)&gt;0,'Ö20-listan'!Z550,"")</f>
        <v/>
      </c>
      <c r="D553" s="48" t="str">
        <f>IF(COUNTA('Ö20-listan'!AA550)&gt;0,'Ö20-listan'!AA550,"")</f>
        <v/>
      </c>
      <c r="E553" s="48" t="str">
        <f>IF(COUNTA('Ö20-listan'!F550)&gt;0,'Ö20-listan'!F550,"")</f>
        <v/>
      </c>
      <c r="F553" s="62" t="str">
        <f>IF(COUNTA('Ö20-listan'!AT550)&gt;0,'Ö20-listan'!AT550,"")</f>
        <v xml:space="preserve"> </v>
      </c>
      <c r="H553" s="12" t="str">
        <f>IF(COUNTA('Ö20-listan'!A550)&gt;0,VLOOKUP(A553,'Lookup and tables'!$A$2:$D$7,4,FALSE),"")</f>
        <v/>
      </c>
    </row>
    <row r="554" spans="1:8">
      <c r="A554" s="48" t="str">
        <f>IF(COUNTA('Ö20-listan'!A551)&gt;0,'Ö20-listan'!A551,"")</f>
        <v/>
      </c>
      <c r="B554" s="48" t="str">
        <f>IF(COUNTA('Ö20-listan'!AD551)&gt;0,'Ö20-listan'!AD551,"")</f>
        <v/>
      </c>
      <c r="C554" s="48" t="str">
        <f>IF(COUNTA('Ö20-listan'!Z551)&gt;0,'Ö20-listan'!Z551,"")</f>
        <v/>
      </c>
      <c r="D554" s="48" t="str">
        <f>IF(COUNTA('Ö20-listan'!AA551)&gt;0,'Ö20-listan'!AA551,"")</f>
        <v/>
      </c>
      <c r="E554" s="48" t="str">
        <f>IF(COUNTA('Ö20-listan'!F551)&gt;0,'Ö20-listan'!F551,"")</f>
        <v/>
      </c>
      <c r="F554" s="62" t="str">
        <f>IF(COUNTA('Ö20-listan'!AT551)&gt;0,'Ö20-listan'!AT551,"")</f>
        <v xml:space="preserve"> </v>
      </c>
      <c r="H554" s="12" t="str">
        <f>IF(COUNTA('Ö20-listan'!A551)&gt;0,VLOOKUP(A554,'Lookup and tables'!$A$2:$D$7,4,FALSE),"")</f>
        <v/>
      </c>
    </row>
    <row r="555" spans="1:8">
      <c r="A555" s="48" t="str">
        <f>IF(COUNTA('Ö20-listan'!A552)&gt;0,'Ö20-listan'!A552,"")</f>
        <v/>
      </c>
      <c r="B555" s="48" t="str">
        <f>IF(COUNTA('Ö20-listan'!AD552)&gt;0,'Ö20-listan'!AD552,"")</f>
        <v/>
      </c>
      <c r="C555" s="48" t="str">
        <f>IF(COUNTA('Ö20-listan'!Z552)&gt;0,'Ö20-listan'!Z552,"")</f>
        <v/>
      </c>
      <c r="D555" s="48" t="str">
        <f>IF(COUNTA('Ö20-listan'!AA552)&gt;0,'Ö20-listan'!AA552,"")</f>
        <v/>
      </c>
      <c r="E555" s="48" t="str">
        <f>IF(COUNTA('Ö20-listan'!F552)&gt;0,'Ö20-listan'!F552,"")</f>
        <v/>
      </c>
      <c r="F555" s="62" t="str">
        <f>IF(COUNTA('Ö20-listan'!AT552)&gt;0,'Ö20-listan'!AT552,"")</f>
        <v xml:space="preserve"> </v>
      </c>
      <c r="H555" s="12" t="str">
        <f>IF(COUNTA('Ö20-listan'!A552)&gt;0,VLOOKUP(A555,'Lookup and tables'!$A$2:$D$7,4,FALSE),"")</f>
        <v/>
      </c>
    </row>
    <row r="556" spans="1:8">
      <c r="A556" s="48" t="str">
        <f>IF(COUNTA('Ö20-listan'!A553)&gt;0,'Ö20-listan'!A553,"")</f>
        <v/>
      </c>
      <c r="B556" s="48" t="str">
        <f>IF(COUNTA('Ö20-listan'!AD553)&gt;0,'Ö20-listan'!AD553,"")</f>
        <v/>
      </c>
      <c r="C556" s="48" t="str">
        <f>IF(COUNTA('Ö20-listan'!Z553)&gt;0,'Ö20-listan'!Z553,"")</f>
        <v/>
      </c>
      <c r="D556" s="48" t="str">
        <f>IF(COUNTA('Ö20-listan'!AA553)&gt;0,'Ö20-listan'!AA553,"")</f>
        <v/>
      </c>
      <c r="E556" s="48" t="str">
        <f>IF(COUNTA('Ö20-listan'!F553)&gt;0,'Ö20-listan'!F553,"")</f>
        <v/>
      </c>
      <c r="F556" s="62" t="str">
        <f>IF(COUNTA('Ö20-listan'!AT553)&gt;0,'Ö20-listan'!AT553,"")</f>
        <v xml:space="preserve"> </v>
      </c>
      <c r="H556" s="12" t="str">
        <f>IF(COUNTA('Ö20-listan'!A553)&gt;0,VLOOKUP(A556,'Lookup and tables'!$A$2:$D$7,4,FALSE),"")</f>
        <v/>
      </c>
    </row>
    <row r="557" spans="1:8">
      <c r="A557" s="48" t="str">
        <f>IF(COUNTA('Ö20-listan'!A554)&gt;0,'Ö20-listan'!A554,"")</f>
        <v/>
      </c>
      <c r="B557" s="48" t="str">
        <f>IF(COUNTA('Ö20-listan'!AD554)&gt;0,'Ö20-listan'!AD554,"")</f>
        <v/>
      </c>
      <c r="C557" s="48" t="str">
        <f>IF(COUNTA('Ö20-listan'!Z554)&gt;0,'Ö20-listan'!Z554,"")</f>
        <v/>
      </c>
      <c r="D557" s="48" t="str">
        <f>IF(COUNTA('Ö20-listan'!AA554)&gt;0,'Ö20-listan'!AA554,"")</f>
        <v/>
      </c>
      <c r="E557" s="48" t="str">
        <f>IF(COUNTA('Ö20-listan'!F554)&gt;0,'Ö20-listan'!F554,"")</f>
        <v/>
      </c>
      <c r="F557" s="62" t="str">
        <f>IF(COUNTA('Ö20-listan'!AT554)&gt;0,'Ö20-listan'!AT554,"")</f>
        <v xml:space="preserve"> </v>
      </c>
      <c r="H557" s="12" t="str">
        <f>IF(COUNTA('Ö20-listan'!A554)&gt;0,VLOOKUP(A557,'Lookup and tables'!$A$2:$D$7,4,FALSE),"")</f>
        <v/>
      </c>
    </row>
    <row r="558" spans="1:8">
      <c r="A558" s="48" t="str">
        <f>IF(COUNTA('Ö20-listan'!A555)&gt;0,'Ö20-listan'!A555,"")</f>
        <v/>
      </c>
      <c r="B558" s="48" t="str">
        <f>IF(COUNTA('Ö20-listan'!AD555)&gt;0,'Ö20-listan'!AD555,"")</f>
        <v/>
      </c>
      <c r="C558" s="48" t="str">
        <f>IF(COUNTA('Ö20-listan'!Z555)&gt;0,'Ö20-listan'!Z555,"")</f>
        <v/>
      </c>
      <c r="D558" s="48" t="str">
        <f>IF(COUNTA('Ö20-listan'!AA555)&gt;0,'Ö20-listan'!AA555,"")</f>
        <v/>
      </c>
      <c r="E558" s="48" t="str">
        <f>IF(COUNTA('Ö20-listan'!F555)&gt;0,'Ö20-listan'!F555,"")</f>
        <v/>
      </c>
      <c r="F558" s="62" t="str">
        <f>IF(COUNTA('Ö20-listan'!AT555)&gt;0,'Ö20-listan'!AT555,"")</f>
        <v xml:space="preserve"> </v>
      </c>
      <c r="H558" s="12" t="str">
        <f>IF(COUNTA('Ö20-listan'!A555)&gt;0,VLOOKUP(A558,'Lookup and tables'!$A$2:$D$7,4,FALSE),"")</f>
        <v/>
      </c>
    </row>
    <row r="559" spans="1:8">
      <c r="A559" s="48" t="str">
        <f>IF(COUNTA('Ö20-listan'!A556)&gt;0,'Ö20-listan'!A556,"")</f>
        <v/>
      </c>
      <c r="B559" s="48" t="str">
        <f>IF(COUNTA('Ö20-listan'!AD556)&gt;0,'Ö20-listan'!AD556,"")</f>
        <v/>
      </c>
      <c r="C559" s="48" t="str">
        <f>IF(COUNTA('Ö20-listan'!Z556)&gt;0,'Ö20-listan'!Z556,"")</f>
        <v/>
      </c>
      <c r="D559" s="48" t="str">
        <f>IF(COUNTA('Ö20-listan'!AA556)&gt;0,'Ö20-listan'!AA556,"")</f>
        <v/>
      </c>
      <c r="E559" s="48" t="str">
        <f>IF(COUNTA('Ö20-listan'!F556)&gt;0,'Ö20-listan'!F556,"")</f>
        <v/>
      </c>
      <c r="F559" s="62" t="str">
        <f>IF(COUNTA('Ö20-listan'!AT556)&gt;0,'Ö20-listan'!AT556,"")</f>
        <v xml:space="preserve"> </v>
      </c>
      <c r="H559" s="12" t="str">
        <f>IF(COUNTA('Ö20-listan'!A556)&gt;0,VLOOKUP(A559,'Lookup and tables'!$A$2:$D$7,4,FALSE),"")</f>
        <v/>
      </c>
    </row>
    <row r="560" spans="1:8">
      <c r="A560" s="48" t="str">
        <f>IF(COUNTA('Ö20-listan'!A557)&gt;0,'Ö20-listan'!A557,"")</f>
        <v/>
      </c>
      <c r="B560" s="48" t="str">
        <f>IF(COUNTA('Ö20-listan'!AD557)&gt;0,'Ö20-listan'!AD557,"")</f>
        <v/>
      </c>
      <c r="C560" s="48" t="str">
        <f>IF(COUNTA('Ö20-listan'!Z557)&gt;0,'Ö20-listan'!Z557,"")</f>
        <v/>
      </c>
      <c r="D560" s="48" t="str">
        <f>IF(COUNTA('Ö20-listan'!AA557)&gt;0,'Ö20-listan'!AA557,"")</f>
        <v/>
      </c>
      <c r="E560" s="48" t="str">
        <f>IF(COUNTA('Ö20-listan'!F557)&gt;0,'Ö20-listan'!F557,"")</f>
        <v/>
      </c>
      <c r="F560" s="62" t="str">
        <f>IF(COUNTA('Ö20-listan'!AT557)&gt;0,'Ö20-listan'!AT557,"")</f>
        <v xml:space="preserve"> </v>
      </c>
      <c r="H560" s="12" t="str">
        <f>IF(COUNTA('Ö20-listan'!A557)&gt;0,VLOOKUP(A560,'Lookup and tables'!$A$2:$D$7,4,FALSE),"")</f>
        <v/>
      </c>
    </row>
    <row r="561" spans="1:8">
      <c r="A561" s="48" t="str">
        <f>IF(COUNTA('Ö20-listan'!A558)&gt;0,'Ö20-listan'!A558,"")</f>
        <v/>
      </c>
      <c r="B561" s="48" t="str">
        <f>IF(COUNTA('Ö20-listan'!AD558)&gt;0,'Ö20-listan'!AD558,"")</f>
        <v/>
      </c>
      <c r="C561" s="48" t="str">
        <f>IF(COUNTA('Ö20-listan'!Z558)&gt;0,'Ö20-listan'!Z558,"")</f>
        <v/>
      </c>
      <c r="D561" s="48" t="str">
        <f>IF(COUNTA('Ö20-listan'!AA558)&gt;0,'Ö20-listan'!AA558,"")</f>
        <v/>
      </c>
      <c r="E561" s="48" t="str">
        <f>IF(COUNTA('Ö20-listan'!F558)&gt;0,'Ö20-listan'!F558,"")</f>
        <v/>
      </c>
      <c r="F561" s="62" t="str">
        <f>IF(COUNTA('Ö20-listan'!AT558)&gt;0,'Ö20-listan'!AT558,"")</f>
        <v xml:space="preserve"> </v>
      </c>
      <c r="H561" s="12" t="str">
        <f>IF(COUNTA('Ö20-listan'!A558)&gt;0,VLOOKUP(A561,'Lookup and tables'!$A$2:$D$7,4,FALSE),"")</f>
        <v/>
      </c>
    </row>
    <row r="562" spans="1:8">
      <c r="A562" s="48" t="str">
        <f>IF(COUNTA('Ö20-listan'!A559)&gt;0,'Ö20-listan'!A559,"")</f>
        <v/>
      </c>
      <c r="B562" s="48" t="str">
        <f>IF(COUNTA('Ö20-listan'!AD559)&gt;0,'Ö20-listan'!AD559,"")</f>
        <v/>
      </c>
      <c r="C562" s="48" t="str">
        <f>IF(COUNTA('Ö20-listan'!Z559)&gt;0,'Ö20-listan'!Z559,"")</f>
        <v/>
      </c>
      <c r="D562" s="48" t="str">
        <f>IF(COUNTA('Ö20-listan'!AA559)&gt;0,'Ö20-listan'!AA559,"")</f>
        <v/>
      </c>
      <c r="E562" s="48" t="str">
        <f>IF(COUNTA('Ö20-listan'!F559)&gt;0,'Ö20-listan'!F559,"")</f>
        <v/>
      </c>
      <c r="F562" s="62" t="str">
        <f>IF(COUNTA('Ö20-listan'!AT559)&gt;0,'Ö20-listan'!AT559,"")</f>
        <v xml:space="preserve"> </v>
      </c>
      <c r="H562" s="12" t="str">
        <f>IF(COUNTA('Ö20-listan'!A559)&gt;0,VLOOKUP(A562,'Lookup and tables'!$A$2:$D$7,4,FALSE),"")</f>
        <v/>
      </c>
    </row>
    <row r="563" spans="1:8">
      <c r="A563" s="48" t="str">
        <f>IF(COUNTA('Ö20-listan'!A560)&gt;0,'Ö20-listan'!A560,"")</f>
        <v/>
      </c>
      <c r="B563" s="48" t="str">
        <f>IF(COUNTA('Ö20-listan'!AD560)&gt;0,'Ö20-listan'!AD560,"")</f>
        <v/>
      </c>
      <c r="C563" s="48" t="str">
        <f>IF(COUNTA('Ö20-listan'!Z560)&gt;0,'Ö20-listan'!Z560,"")</f>
        <v/>
      </c>
      <c r="D563" s="48" t="str">
        <f>IF(COUNTA('Ö20-listan'!AA560)&gt;0,'Ö20-listan'!AA560,"")</f>
        <v/>
      </c>
      <c r="E563" s="48" t="str">
        <f>IF(COUNTA('Ö20-listan'!F560)&gt;0,'Ö20-listan'!F560,"")</f>
        <v/>
      </c>
      <c r="F563" s="62" t="str">
        <f>IF(COUNTA('Ö20-listan'!AT560)&gt;0,'Ö20-listan'!AT560,"")</f>
        <v xml:space="preserve"> </v>
      </c>
      <c r="H563" s="12" t="str">
        <f>IF(COUNTA('Ö20-listan'!A560)&gt;0,VLOOKUP(A563,'Lookup and tables'!$A$2:$D$7,4,FALSE),"")</f>
        <v/>
      </c>
    </row>
    <row r="564" spans="1:8">
      <c r="A564" s="48" t="str">
        <f>IF(COUNTA('Ö20-listan'!A561)&gt;0,'Ö20-listan'!A561,"")</f>
        <v/>
      </c>
      <c r="B564" s="48" t="str">
        <f>IF(COUNTA('Ö20-listan'!AD561)&gt;0,'Ö20-listan'!AD561,"")</f>
        <v/>
      </c>
      <c r="C564" s="48" t="str">
        <f>IF(COUNTA('Ö20-listan'!Z561)&gt;0,'Ö20-listan'!Z561,"")</f>
        <v/>
      </c>
      <c r="D564" s="48" t="str">
        <f>IF(COUNTA('Ö20-listan'!AA561)&gt;0,'Ö20-listan'!AA561,"")</f>
        <v/>
      </c>
      <c r="E564" s="48" t="str">
        <f>IF(COUNTA('Ö20-listan'!F561)&gt;0,'Ö20-listan'!F561,"")</f>
        <v/>
      </c>
      <c r="F564" s="62" t="str">
        <f>IF(COUNTA('Ö20-listan'!AT561)&gt;0,'Ö20-listan'!AT561,"")</f>
        <v xml:space="preserve"> </v>
      </c>
      <c r="H564" s="12" t="str">
        <f>IF(COUNTA('Ö20-listan'!A561)&gt;0,VLOOKUP(A564,'Lookup and tables'!$A$2:$D$7,4,FALSE),"")</f>
        <v/>
      </c>
    </row>
    <row r="565" spans="1:8">
      <c r="A565" s="48" t="str">
        <f>IF(COUNTA('Ö20-listan'!A562)&gt;0,'Ö20-listan'!A562,"")</f>
        <v/>
      </c>
      <c r="B565" s="48" t="str">
        <f>IF(COUNTA('Ö20-listan'!AD562)&gt;0,'Ö20-listan'!AD562,"")</f>
        <v/>
      </c>
      <c r="C565" s="48" t="str">
        <f>IF(COUNTA('Ö20-listan'!Z562)&gt;0,'Ö20-listan'!Z562,"")</f>
        <v/>
      </c>
      <c r="D565" s="48" t="str">
        <f>IF(COUNTA('Ö20-listan'!AA562)&gt;0,'Ö20-listan'!AA562,"")</f>
        <v/>
      </c>
      <c r="E565" s="48" t="str">
        <f>IF(COUNTA('Ö20-listan'!F562)&gt;0,'Ö20-listan'!F562,"")</f>
        <v/>
      </c>
      <c r="F565" s="62" t="str">
        <f>IF(COUNTA('Ö20-listan'!AT562)&gt;0,'Ö20-listan'!AT562,"")</f>
        <v xml:space="preserve"> </v>
      </c>
      <c r="H565" s="12" t="str">
        <f>IF(COUNTA('Ö20-listan'!A562)&gt;0,VLOOKUP(A565,'Lookup and tables'!$A$2:$D$7,4,FALSE),"")</f>
        <v/>
      </c>
    </row>
    <row r="566" spans="1:8">
      <c r="A566" s="48" t="str">
        <f>IF(COUNTA('Ö20-listan'!A563)&gt;0,'Ö20-listan'!A563,"")</f>
        <v/>
      </c>
      <c r="B566" s="48" t="str">
        <f>IF(COUNTA('Ö20-listan'!AD563)&gt;0,'Ö20-listan'!AD563,"")</f>
        <v/>
      </c>
      <c r="C566" s="48" t="str">
        <f>IF(COUNTA('Ö20-listan'!Z563)&gt;0,'Ö20-listan'!Z563,"")</f>
        <v/>
      </c>
      <c r="D566" s="48" t="str">
        <f>IF(COUNTA('Ö20-listan'!AA563)&gt;0,'Ö20-listan'!AA563,"")</f>
        <v/>
      </c>
      <c r="E566" s="48" t="str">
        <f>IF(COUNTA('Ö20-listan'!F563)&gt;0,'Ö20-listan'!F563,"")</f>
        <v/>
      </c>
      <c r="F566" s="62" t="str">
        <f>IF(COUNTA('Ö20-listan'!AT563)&gt;0,'Ö20-listan'!AT563,"")</f>
        <v xml:space="preserve"> </v>
      </c>
      <c r="H566" s="12" t="str">
        <f>IF(COUNTA('Ö20-listan'!A563)&gt;0,VLOOKUP(A566,'Lookup and tables'!$A$2:$D$7,4,FALSE),"")</f>
        <v/>
      </c>
    </row>
    <row r="567" spans="1:8">
      <c r="A567" s="48" t="str">
        <f>IF(COUNTA('Ö20-listan'!A564)&gt;0,'Ö20-listan'!A564,"")</f>
        <v/>
      </c>
      <c r="B567" s="48" t="str">
        <f>IF(COUNTA('Ö20-listan'!AD564)&gt;0,'Ö20-listan'!AD564,"")</f>
        <v/>
      </c>
      <c r="C567" s="48" t="str">
        <f>IF(COUNTA('Ö20-listan'!Z564)&gt;0,'Ö20-listan'!Z564,"")</f>
        <v/>
      </c>
      <c r="D567" s="48" t="str">
        <f>IF(COUNTA('Ö20-listan'!AA564)&gt;0,'Ö20-listan'!AA564,"")</f>
        <v/>
      </c>
      <c r="E567" s="48" t="str">
        <f>IF(COUNTA('Ö20-listan'!F564)&gt;0,'Ö20-listan'!F564,"")</f>
        <v/>
      </c>
      <c r="F567" s="62" t="str">
        <f>IF(COUNTA('Ö20-listan'!AT564)&gt;0,'Ö20-listan'!AT564,"")</f>
        <v xml:space="preserve"> </v>
      </c>
      <c r="H567" s="12" t="str">
        <f>IF(COUNTA('Ö20-listan'!A564)&gt;0,VLOOKUP(A567,'Lookup and tables'!$A$2:$D$7,4,FALSE),"")</f>
        <v/>
      </c>
    </row>
    <row r="568" spans="1:8">
      <c r="A568" s="48" t="str">
        <f>IF(COUNTA('Ö20-listan'!A565)&gt;0,'Ö20-listan'!A565,"")</f>
        <v/>
      </c>
      <c r="B568" s="48" t="str">
        <f>IF(COUNTA('Ö20-listan'!AD565)&gt;0,'Ö20-listan'!AD565,"")</f>
        <v/>
      </c>
      <c r="C568" s="48" t="str">
        <f>IF(COUNTA('Ö20-listan'!Z565)&gt;0,'Ö20-listan'!Z565,"")</f>
        <v/>
      </c>
      <c r="D568" s="48" t="str">
        <f>IF(COUNTA('Ö20-listan'!AA565)&gt;0,'Ö20-listan'!AA565,"")</f>
        <v/>
      </c>
      <c r="E568" s="48" t="str">
        <f>IF(COUNTA('Ö20-listan'!F565)&gt;0,'Ö20-listan'!F565,"")</f>
        <v/>
      </c>
      <c r="F568" s="62" t="str">
        <f>IF(COUNTA('Ö20-listan'!AT565)&gt;0,'Ö20-listan'!AT565,"")</f>
        <v xml:space="preserve"> </v>
      </c>
      <c r="H568" s="12" t="str">
        <f>IF(COUNTA('Ö20-listan'!A565)&gt;0,VLOOKUP(A568,'Lookup and tables'!$A$2:$D$7,4,FALSE),"")</f>
        <v/>
      </c>
    </row>
    <row r="569" spans="1:8">
      <c r="A569" s="48" t="str">
        <f>IF(COUNTA('Ö20-listan'!A566)&gt;0,'Ö20-listan'!A566,"")</f>
        <v/>
      </c>
      <c r="B569" s="48" t="str">
        <f>IF(COUNTA('Ö20-listan'!AD566)&gt;0,'Ö20-listan'!AD566,"")</f>
        <v/>
      </c>
      <c r="C569" s="48" t="str">
        <f>IF(COUNTA('Ö20-listan'!Z566)&gt;0,'Ö20-listan'!Z566,"")</f>
        <v/>
      </c>
      <c r="D569" s="48" t="str">
        <f>IF(COUNTA('Ö20-listan'!AA566)&gt;0,'Ö20-listan'!AA566,"")</f>
        <v/>
      </c>
      <c r="E569" s="48" t="str">
        <f>IF(COUNTA('Ö20-listan'!F566)&gt;0,'Ö20-listan'!F566,"")</f>
        <v/>
      </c>
      <c r="F569" s="62" t="str">
        <f>IF(COUNTA('Ö20-listan'!AT566)&gt;0,'Ö20-listan'!AT566,"")</f>
        <v xml:space="preserve"> </v>
      </c>
      <c r="H569" s="12" t="str">
        <f>IF(COUNTA('Ö20-listan'!A566)&gt;0,VLOOKUP(A569,'Lookup and tables'!$A$2:$D$7,4,FALSE),"")</f>
        <v/>
      </c>
    </row>
    <row r="570" spans="1:8">
      <c r="A570" s="48" t="str">
        <f>IF(COUNTA('Ö20-listan'!A567)&gt;0,'Ö20-listan'!A567,"")</f>
        <v/>
      </c>
      <c r="B570" s="48" t="str">
        <f>IF(COUNTA('Ö20-listan'!AD567)&gt;0,'Ö20-listan'!AD567,"")</f>
        <v/>
      </c>
      <c r="C570" s="48" t="str">
        <f>IF(COUNTA('Ö20-listan'!Z567)&gt;0,'Ö20-listan'!Z567,"")</f>
        <v/>
      </c>
      <c r="D570" s="48" t="str">
        <f>IF(COUNTA('Ö20-listan'!AA567)&gt;0,'Ö20-listan'!AA567,"")</f>
        <v/>
      </c>
      <c r="E570" s="48" t="str">
        <f>IF(COUNTA('Ö20-listan'!F567)&gt;0,'Ö20-listan'!F567,"")</f>
        <v/>
      </c>
      <c r="F570" s="62" t="str">
        <f>IF(COUNTA('Ö20-listan'!AT567)&gt;0,'Ö20-listan'!AT567,"")</f>
        <v xml:space="preserve"> </v>
      </c>
      <c r="H570" s="12" t="str">
        <f>IF(COUNTA('Ö20-listan'!A567)&gt;0,VLOOKUP(A570,'Lookup and tables'!$A$2:$D$7,4,FALSE),"")</f>
        <v/>
      </c>
    </row>
    <row r="571" spans="1:8">
      <c r="A571" s="48" t="str">
        <f>IF(COUNTA('Ö20-listan'!A568)&gt;0,'Ö20-listan'!A568,"")</f>
        <v/>
      </c>
      <c r="B571" s="48" t="str">
        <f>IF(COUNTA('Ö20-listan'!AD568)&gt;0,'Ö20-listan'!AD568,"")</f>
        <v/>
      </c>
      <c r="C571" s="48" t="str">
        <f>IF(COUNTA('Ö20-listan'!Z568)&gt;0,'Ö20-listan'!Z568,"")</f>
        <v/>
      </c>
      <c r="D571" s="48" t="str">
        <f>IF(COUNTA('Ö20-listan'!AA568)&gt;0,'Ö20-listan'!AA568,"")</f>
        <v/>
      </c>
      <c r="E571" s="48" t="str">
        <f>IF(COUNTA('Ö20-listan'!F568)&gt;0,'Ö20-listan'!F568,"")</f>
        <v/>
      </c>
      <c r="F571" s="62" t="str">
        <f>IF(COUNTA('Ö20-listan'!AT568)&gt;0,'Ö20-listan'!AT568,"")</f>
        <v xml:space="preserve"> </v>
      </c>
      <c r="H571" s="12" t="str">
        <f>IF(COUNTA('Ö20-listan'!A568)&gt;0,VLOOKUP(A571,'Lookup and tables'!$A$2:$D$7,4,FALSE),"")</f>
        <v/>
      </c>
    </row>
    <row r="572" spans="1:8">
      <c r="A572" s="48" t="str">
        <f>IF(COUNTA('Ö20-listan'!A569)&gt;0,'Ö20-listan'!A569,"")</f>
        <v/>
      </c>
      <c r="B572" s="48" t="str">
        <f>IF(COUNTA('Ö20-listan'!AD569)&gt;0,'Ö20-listan'!AD569,"")</f>
        <v/>
      </c>
      <c r="C572" s="48" t="str">
        <f>IF(COUNTA('Ö20-listan'!Z569)&gt;0,'Ö20-listan'!Z569,"")</f>
        <v/>
      </c>
      <c r="D572" s="48" t="str">
        <f>IF(COUNTA('Ö20-listan'!AA569)&gt;0,'Ö20-listan'!AA569,"")</f>
        <v/>
      </c>
      <c r="E572" s="48" t="str">
        <f>IF(COUNTA('Ö20-listan'!F569)&gt;0,'Ö20-listan'!F569,"")</f>
        <v/>
      </c>
      <c r="F572" s="62" t="str">
        <f>IF(COUNTA('Ö20-listan'!AT569)&gt;0,'Ö20-listan'!AT569,"")</f>
        <v xml:space="preserve"> </v>
      </c>
      <c r="H572" s="12" t="str">
        <f>IF(COUNTA('Ö20-listan'!A569)&gt;0,VLOOKUP(A572,'Lookup and tables'!$A$2:$D$7,4,FALSE),"")</f>
        <v/>
      </c>
    </row>
    <row r="573" spans="1:8">
      <c r="A573" s="48" t="str">
        <f>IF(COUNTA('Ö20-listan'!A570)&gt;0,'Ö20-listan'!A570,"")</f>
        <v/>
      </c>
      <c r="B573" s="48" t="str">
        <f>IF(COUNTA('Ö20-listan'!AD570)&gt;0,'Ö20-listan'!AD570,"")</f>
        <v/>
      </c>
      <c r="C573" s="48" t="str">
        <f>IF(COUNTA('Ö20-listan'!Z570)&gt;0,'Ö20-listan'!Z570,"")</f>
        <v/>
      </c>
      <c r="D573" s="48" t="str">
        <f>IF(COUNTA('Ö20-listan'!AA570)&gt;0,'Ö20-listan'!AA570,"")</f>
        <v/>
      </c>
      <c r="E573" s="48" t="str">
        <f>IF(COUNTA('Ö20-listan'!F570)&gt;0,'Ö20-listan'!F570,"")</f>
        <v/>
      </c>
      <c r="F573" s="62" t="str">
        <f>IF(COUNTA('Ö20-listan'!AT570)&gt;0,'Ö20-listan'!AT570,"")</f>
        <v xml:space="preserve"> </v>
      </c>
      <c r="H573" s="12" t="str">
        <f>IF(COUNTA('Ö20-listan'!A570)&gt;0,VLOOKUP(A573,'Lookup and tables'!$A$2:$D$7,4,FALSE),"")</f>
        <v/>
      </c>
    </row>
    <row r="574" spans="1:8">
      <c r="A574" s="48" t="str">
        <f>IF(COUNTA('Ö20-listan'!A571)&gt;0,'Ö20-listan'!A571,"")</f>
        <v/>
      </c>
      <c r="B574" s="48" t="str">
        <f>IF(COUNTA('Ö20-listan'!AD571)&gt;0,'Ö20-listan'!AD571,"")</f>
        <v/>
      </c>
      <c r="C574" s="48" t="str">
        <f>IF(COUNTA('Ö20-listan'!Z571)&gt;0,'Ö20-listan'!Z571,"")</f>
        <v/>
      </c>
      <c r="D574" s="48" t="str">
        <f>IF(COUNTA('Ö20-listan'!AA571)&gt;0,'Ö20-listan'!AA571,"")</f>
        <v/>
      </c>
      <c r="E574" s="48" t="str">
        <f>IF(COUNTA('Ö20-listan'!F571)&gt;0,'Ö20-listan'!F571,"")</f>
        <v/>
      </c>
      <c r="F574" s="62" t="str">
        <f>IF(COUNTA('Ö20-listan'!AT571)&gt;0,'Ö20-listan'!AT571,"")</f>
        <v xml:space="preserve"> </v>
      </c>
      <c r="H574" s="12" t="str">
        <f>IF(COUNTA('Ö20-listan'!A571)&gt;0,VLOOKUP(A574,'Lookup and tables'!$A$2:$D$7,4,FALSE),"")</f>
        <v/>
      </c>
    </row>
    <row r="575" spans="1:8">
      <c r="A575" s="48" t="str">
        <f>IF(COUNTA('Ö20-listan'!A572)&gt;0,'Ö20-listan'!A572,"")</f>
        <v/>
      </c>
      <c r="B575" s="48" t="str">
        <f>IF(COUNTA('Ö20-listan'!AD572)&gt;0,'Ö20-listan'!AD572,"")</f>
        <v/>
      </c>
      <c r="C575" s="48" t="str">
        <f>IF(COUNTA('Ö20-listan'!Z572)&gt;0,'Ö20-listan'!Z572,"")</f>
        <v/>
      </c>
      <c r="D575" s="48" t="str">
        <f>IF(COUNTA('Ö20-listan'!AA572)&gt;0,'Ö20-listan'!AA572,"")</f>
        <v/>
      </c>
      <c r="E575" s="48" t="str">
        <f>IF(COUNTA('Ö20-listan'!F572)&gt;0,'Ö20-listan'!F572,"")</f>
        <v/>
      </c>
      <c r="F575" s="62" t="str">
        <f>IF(COUNTA('Ö20-listan'!AT572)&gt;0,'Ö20-listan'!AT572,"")</f>
        <v xml:space="preserve"> </v>
      </c>
      <c r="H575" s="12" t="str">
        <f>IF(COUNTA('Ö20-listan'!A572)&gt;0,VLOOKUP(A575,'Lookup and tables'!$A$2:$D$7,4,FALSE),"")</f>
        <v/>
      </c>
    </row>
    <row r="576" spans="1:8">
      <c r="A576" s="48" t="str">
        <f>IF(COUNTA('Ö20-listan'!A573)&gt;0,'Ö20-listan'!A573,"")</f>
        <v/>
      </c>
      <c r="B576" s="48" t="str">
        <f>IF(COUNTA('Ö20-listan'!AD573)&gt;0,'Ö20-listan'!AD573,"")</f>
        <v/>
      </c>
      <c r="C576" s="48" t="str">
        <f>IF(COUNTA('Ö20-listan'!Z573)&gt;0,'Ö20-listan'!Z573,"")</f>
        <v/>
      </c>
      <c r="D576" s="48" t="str">
        <f>IF(COUNTA('Ö20-listan'!AA573)&gt;0,'Ö20-listan'!AA573,"")</f>
        <v/>
      </c>
      <c r="E576" s="48" t="str">
        <f>IF(COUNTA('Ö20-listan'!F573)&gt;0,'Ö20-listan'!F573,"")</f>
        <v/>
      </c>
      <c r="F576" s="62" t="str">
        <f>IF(COUNTA('Ö20-listan'!AT573)&gt;0,'Ö20-listan'!AT573,"")</f>
        <v xml:space="preserve"> </v>
      </c>
      <c r="H576" s="12" t="str">
        <f>IF(COUNTA('Ö20-listan'!A573)&gt;0,VLOOKUP(A576,'Lookup and tables'!$A$2:$D$7,4,FALSE),"")</f>
        <v/>
      </c>
    </row>
    <row r="577" spans="1:8">
      <c r="A577" s="48" t="str">
        <f>IF(COUNTA('Ö20-listan'!A574)&gt;0,'Ö20-listan'!A574,"")</f>
        <v/>
      </c>
      <c r="B577" s="48" t="str">
        <f>IF(COUNTA('Ö20-listan'!AD574)&gt;0,'Ö20-listan'!AD574,"")</f>
        <v/>
      </c>
      <c r="C577" s="48" t="str">
        <f>IF(COUNTA('Ö20-listan'!Z574)&gt;0,'Ö20-listan'!Z574,"")</f>
        <v/>
      </c>
      <c r="D577" s="48" t="str">
        <f>IF(COUNTA('Ö20-listan'!AA574)&gt;0,'Ö20-listan'!AA574,"")</f>
        <v/>
      </c>
      <c r="E577" s="48" t="str">
        <f>IF(COUNTA('Ö20-listan'!F574)&gt;0,'Ö20-listan'!F574,"")</f>
        <v/>
      </c>
      <c r="F577" s="62" t="str">
        <f>IF(COUNTA('Ö20-listan'!AT574)&gt;0,'Ö20-listan'!AT574,"")</f>
        <v xml:space="preserve"> </v>
      </c>
      <c r="H577" s="12" t="str">
        <f>IF(COUNTA('Ö20-listan'!A574)&gt;0,VLOOKUP(A577,'Lookup and tables'!$A$2:$D$7,4,FALSE),"")</f>
        <v/>
      </c>
    </row>
    <row r="578" spans="1:8">
      <c r="A578" s="48" t="str">
        <f>IF(COUNTA('Ö20-listan'!A575)&gt;0,'Ö20-listan'!A575,"")</f>
        <v/>
      </c>
      <c r="B578" s="48" t="str">
        <f>IF(COUNTA('Ö20-listan'!AD575)&gt;0,'Ö20-listan'!AD575,"")</f>
        <v/>
      </c>
      <c r="C578" s="48" t="str">
        <f>IF(COUNTA('Ö20-listan'!Z575)&gt;0,'Ö20-listan'!Z575,"")</f>
        <v/>
      </c>
      <c r="D578" s="48" t="str">
        <f>IF(COUNTA('Ö20-listan'!AA575)&gt;0,'Ö20-listan'!AA575,"")</f>
        <v/>
      </c>
      <c r="E578" s="48" t="str">
        <f>IF(COUNTA('Ö20-listan'!F575)&gt;0,'Ö20-listan'!F575,"")</f>
        <v/>
      </c>
      <c r="F578" s="62" t="str">
        <f>IF(COUNTA('Ö20-listan'!AT575)&gt;0,'Ö20-listan'!AT575,"")</f>
        <v xml:space="preserve"> </v>
      </c>
      <c r="H578" s="12" t="str">
        <f>IF(COUNTA('Ö20-listan'!A575)&gt;0,VLOOKUP(A578,'Lookup and tables'!$A$2:$D$7,4,FALSE),"")</f>
        <v/>
      </c>
    </row>
    <row r="579" spans="1:8">
      <c r="A579" s="48" t="str">
        <f>IF(COUNTA('Ö20-listan'!A576)&gt;0,'Ö20-listan'!A576,"")</f>
        <v/>
      </c>
      <c r="B579" s="48" t="str">
        <f>IF(COUNTA('Ö20-listan'!AD576)&gt;0,'Ö20-listan'!AD576,"")</f>
        <v/>
      </c>
      <c r="C579" s="48" t="str">
        <f>IF(COUNTA('Ö20-listan'!Z576)&gt;0,'Ö20-listan'!Z576,"")</f>
        <v/>
      </c>
      <c r="D579" s="48" t="str">
        <f>IF(COUNTA('Ö20-listan'!AA576)&gt;0,'Ö20-listan'!AA576,"")</f>
        <v/>
      </c>
      <c r="E579" s="48" t="str">
        <f>IF(COUNTA('Ö20-listan'!F576)&gt;0,'Ö20-listan'!F576,"")</f>
        <v/>
      </c>
      <c r="F579" s="62" t="str">
        <f>IF(COUNTA('Ö20-listan'!AT576)&gt;0,'Ö20-listan'!AT576,"")</f>
        <v xml:space="preserve"> </v>
      </c>
      <c r="H579" s="12" t="str">
        <f>IF(COUNTA('Ö20-listan'!A576)&gt;0,VLOOKUP(A579,'Lookup and tables'!$A$2:$D$7,4,FALSE),"")</f>
        <v/>
      </c>
    </row>
    <row r="580" spans="1:8">
      <c r="A580" s="48" t="str">
        <f>IF(COUNTA('Ö20-listan'!A577)&gt;0,'Ö20-listan'!A577,"")</f>
        <v/>
      </c>
      <c r="B580" s="48" t="str">
        <f>IF(COUNTA('Ö20-listan'!AD577)&gt;0,'Ö20-listan'!AD577,"")</f>
        <v/>
      </c>
      <c r="C580" s="48" t="str">
        <f>IF(COUNTA('Ö20-listan'!Z577)&gt;0,'Ö20-listan'!Z577,"")</f>
        <v/>
      </c>
      <c r="D580" s="48" t="str">
        <f>IF(COUNTA('Ö20-listan'!AA577)&gt;0,'Ö20-listan'!AA577,"")</f>
        <v/>
      </c>
      <c r="E580" s="48" t="str">
        <f>IF(COUNTA('Ö20-listan'!F577)&gt;0,'Ö20-listan'!F577,"")</f>
        <v/>
      </c>
      <c r="F580" s="62" t="str">
        <f>IF(COUNTA('Ö20-listan'!AT577)&gt;0,'Ö20-listan'!AT577,"")</f>
        <v xml:space="preserve"> </v>
      </c>
      <c r="H580" s="12" t="str">
        <f>IF(COUNTA('Ö20-listan'!A577)&gt;0,VLOOKUP(A580,'Lookup and tables'!$A$2:$D$7,4,FALSE),"")</f>
        <v/>
      </c>
    </row>
    <row r="581" spans="1:8">
      <c r="A581" s="48" t="str">
        <f>IF(COUNTA('Ö20-listan'!A578)&gt;0,'Ö20-listan'!A578,"")</f>
        <v/>
      </c>
      <c r="B581" s="48" t="str">
        <f>IF(COUNTA('Ö20-listan'!AD578)&gt;0,'Ö20-listan'!AD578,"")</f>
        <v/>
      </c>
      <c r="C581" s="48" t="str">
        <f>IF(COUNTA('Ö20-listan'!Z578)&gt;0,'Ö20-listan'!Z578,"")</f>
        <v/>
      </c>
      <c r="D581" s="48" t="str">
        <f>IF(COUNTA('Ö20-listan'!AA578)&gt;0,'Ö20-listan'!AA578,"")</f>
        <v/>
      </c>
      <c r="E581" s="48" t="str">
        <f>IF(COUNTA('Ö20-listan'!F578)&gt;0,'Ö20-listan'!F578,"")</f>
        <v/>
      </c>
      <c r="F581" s="62" t="str">
        <f>IF(COUNTA('Ö20-listan'!AT578)&gt;0,'Ö20-listan'!AT578,"")</f>
        <v xml:space="preserve"> </v>
      </c>
      <c r="H581" s="12" t="str">
        <f>IF(COUNTA('Ö20-listan'!A578)&gt;0,VLOOKUP(A581,'Lookup and tables'!$A$2:$D$7,4,FALSE),"")</f>
        <v/>
      </c>
    </row>
    <row r="582" spans="1:8">
      <c r="A582" s="48" t="str">
        <f>IF(COUNTA('Ö20-listan'!A579)&gt;0,'Ö20-listan'!A579,"")</f>
        <v/>
      </c>
      <c r="B582" s="48" t="str">
        <f>IF(COUNTA('Ö20-listan'!AD579)&gt;0,'Ö20-listan'!AD579,"")</f>
        <v/>
      </c>
      <c r="C582" s="48" t="str">
        <f>IF(COUNTA('Ö20-listan'!Z579)&gt;0,'Ö20-listan'!Z579,"")</f>
        <v/>
      </c>
      <c r="D582" s="48" t="str">
        <f>IF(COUNTA('Ö20-listan'!AA579)&gt;0,'Ö20-listan'!AA579,"")</f>
        <v/>
      </c>
      <c r="E582" s="48" t="str">
        <f>IF(COUNTA('Ö20-listan'!F579)&gt;0,'Ö20-listan'!F579,"")</f>
        <v/>
      </c>
      <c r="F582" s="62" t="str">
        <f>IF(COUNTA('Ö20-listan'!AT579)&gt;0,'Ö20-listan'!AT579,"")</f>
        <v xml:space="preserve"> </v>
      </c>
      <c r="H582" s="12" t="str">
        <f>IF(COUNTA('Ö20-listan'!A579)&gt;0,VLOOKUP(A582,'Lookup and tables'!$A$2:$D$7,4,FALSE),"")</f>
        <v/>
      </c>
    </row>
    <row r="583" spans="1:8">
      <c r="A583" s="48" t="str">
        <f>IF(COUNTA('Ö20-listan'!A580)&gt;0,'Ö20-listan'!A580,"")</f>
        <v/>
      </c>
      <c r="B583" s="48" t="str">
        <f>IF(COUNTA('Ö20-listan'!AD580)&gt;0,'Ö20-listan'!AD580,"")</f>
        <v/>
      </c>
      <c r="C583" s="48" t="str">
        <f>IF(COUNTA('Ö20-listan'!Z580)&gt;0,'Ö20-listan'!Z580,"")</f>
        <v/>
      </c>
      <c r="D583" s="48" t="str">
        <f>IF(COUNTA('Ö20-listan'!AA580)&gt;0,'Ö20-listan'!AA580,"")</f>
        <v/>
      </c>
      <c r="E583" s="48" t="str">
        <f>IF(COUNTA('Ö20-listan'!F580)&gt;0,'Ö20-listan'!F580,"")</f>
        <v/>
      </c>
      <c r="F583" s="62" t="str">
        <f>IF(COUNTA('Ö20-listan'!AT580)&gt;0,'Ö20-listan'!AT580,"")</f>
        <v xml:space="preserve"> </v>
      </c>
      <c r="H583" s="12" t="str">
        <f>IF(COUNTA('Ö20-listan'!A580)&gt;0,VLOOKUP(A583,'Lookup and tables'!$A$2:$D$7,4,FALSE),"")</f>
        <v/>
      </c>
    </row>
    <row r="584" spans="1:8">
      <c r="A584" s="48" t="str">
        <f>IF(COUNTA('Ö20-listan'!A581)&gt;0,'Ö20-listan'!A581,"")</f>
        <v/>
      </c>
      <c r="B584" s="48" t="str">
        <f>IF(COUNTA('Ö20-listan'!AD581)&gt;0,'Ö20-listan'!AD581,"")</f>
        <v/>
      </c>
      <c r="C584" s="48" t="str">
        <f>IF(COUNTA('Ö20-listan'!Z581)&gt;0,'Ö20-listan'!Z581,"")</f>
        <v/>
      </c>
      <c r="D584" s="48" t="str">
        <f>IF(COUNTA('Ö20-listan'!AA581)&gt;0,'Ö20-listan'!AA581,"")</f>
        <v/>
      </c>
      <c r="E584" s="48" t="str">
        <f>IF(COUNTA('Ö20-listan'!F581)&gt;0,'Ö20-listan'!F581,"")</f>
        <v/>
      </c>
      <c r="F584" s="62" t="str">
        <f>IF(COUNTA('Ö20-listan'!AT581)&gt;0,'Ö20-listan'!AT581,"")</f>
        <v xml:space="preserve"> </v>
      </c>
      <c r="H584" s="12" t="str">
        <f>IF(COUNTA('Ö20-listan'!A581)&gt;0,VLOOKUP(A584,'Lookup and tables'!$A$2:$D$7,4,FALSE),"")</f>
        <v/>
      </c>
    </row>
    <row r="585" spans="1:8">
      <c r="A585" s="48" t="str">
        <f>IF(COUNTA('Ö20-listan'!A582)&gt;0,'Ö20-listan'!A582,"")</f>
        <v/>
      </c>
      <c r="B585" s="48" t="str">
        <f>IF(COUNTA('Ö20-listan'!AD582)&gt;0,'Ö20-listan'!AD582,"")</f>
        <v/>
      </c>
      <c r="C585" s="48" t="str">
        <f>IF(COUNTA('Ö20-listan'!Z582)&gt;0,'Ö20-listan'!Z582,"")</f>
        <v/>
      </c>
      <c r="D585" s="48" t="str">
        <f>IF(COUNTA('Ö20-listan'!AA582)&gt;0,'Ö20-listan'!AA582,"")</f>
        <v/>
      </c>
      <c r="E585" s="48" t="str">
        <f>IF(COUNTA('Ö20-listan'!F582)&gt;0,'Ö20-listan'!F582,"")</f>
        <v/>
      </c>
      <c r="F585" s="62" t="str">
        <f>IF(COUNTA('Ö20-listan'!AT582)&gt;0,'Ö20-listan'!AT582,"")</f>
        <v xml:space="preserve"> </v>
      </c>
      <c r="H585" s="12" t="str">
        <f>IF(COUNTA('Ö20-listan'!A582)&gt;0,VLOOKUP(A585,'Lookup and tables'!$A$2:$D$7,4,FALSE),"")</f>
        <v/>
      </c>
    </row>
    <row r="586" spans="1:8">
      <c r="A586" s="48" t="str">
        <f>IF(COUNTA('Ö20-listan'!A583)&gt;0,'Ö20-listan'!A583,"")</f>
        <v/>
      </c>
      <c r="B586" s="48" t="str">
        <f>IF(COUNTA('Ö20-listan'!AD583)&gt;0,'Ö20-listan'!AD583,"")</f>
        <v/>
      </c>
      <c r="C586" s="48" t="str">
        <f>IF(COUNTA('Ö20-listan'!Z583)&gt;0,'Ö20-listan'!Z583,"")</f>
        <v/>
      </c>
      <c r="D586" s="48" t="str">
        <f>IF(COUNTA('Ö20-listan'!AA583)&gt;0,'Ö20-listan'!AA583,"")</f>
        <v/>
      </c>
      <c r="E586" s="48" t="str">
        <f>IF(COUNTA('Ö20-listan'!F583)&gt;0,'Ö20-listan'!F583,"")</f>
        <v/>
      </c>
      <c r="F586" s="62" t="str">
        <f>IF(COUNTA('Ö20-listan'!AT583)&gt;0,'Ö20-listan'!AT583,"")</f>
        <v xml:space="preserve"> </v>
      </c>
      <c r="H586" s="12" t="str">
        <f>IF(COUNTA('Ö20-listan'!A583)&gt;0,VLOOKUP(A586,'Lookup and tables'!$A$2:$D$7,4,FALSE),"")</f>
        <v/>
      </c>
    </row>
    <row r="587" spans="1:8">
      <c r="A587" s="48" t="str">
        <f>IF(COUNTA('Ö20-listan'!A584)&gt;0,'Ö20-listan'!A584,"")</f>
        <v/>
      </c>
      <c r="B587" s="48" t="str">
        <f>IF(COUNTA('Ö20-listan'!AD584)&gt;0,'Ö20-listan'!AD584,"")</f>
        <v/>
      </c>
      <c r="C587" s="48" t="str">
        <f>IF(COUNTA('Ö20-listan'!Z584)&gt;0,'Ö20-listan'!Z584,"")</f>
        <v/>
      </c>
      <c r="D587" s="48" t="str">
        <f>IF(COUNTA('Ö20-listan'!AA584)&gt;0,'Ö20-listan'!AA584,"")</f>
        <v/>
      </c>
      <c r="E587" s="48" t="str">
        <f>IF(COUNTA('Ö20-listan'!F584)&gt;0,'Ö20-listan'!F584,"")</f>
        <v/>
      </c>
      <c r="F587" s="62" t="str">
        <f>IF(COUNTA('Ö20-listan'!AT584)&gt;0,'Ö20-listan'!AT584,"")</f>
        <v xml:space="preserve"> </v>
      </c>
      <c r="H587" s="12" t="str">
        <f>IF(COUNTA('Ö20-listan'!A584)&gt;0,VLOOKUP(A587,'Lookup and tables'!$A$2:$D$7,4,FALSE),"")</f>
        <v/>
      </c>
    </row>
    <row r="588" spans="1:8">
      <c r="A588" s="48" t="str">
        <f>IF(COUNTA('Ö20-listan'!A585)&gt;0,'Ö20-listan'!A585,"")</f>
        <v/>
      </c>
      <c r="B588" s="48" t="str">
        <f>IF(COUNTA('Ö20-listan'!AD585)&gt;0,'Ö20-listan'!AD585,"")</f>
        <v/>
      </c>
      <c r="C588" s="48" t="str">
        <f>IF(COUNTA('Ö20-listan'!Z585)&gt;0,'Ö20-listan'!Z585,"")</f>
        <v/>
      </c>
      <c r="D588" s="48" t="str">
        <f>IF(COUNTA('Ö20-listan'!AA585)&gt;0,'Ö20-listan'!AA585,"")</f>
        <v/>
      </c>
      <c r="E588" s="48" t="str">
        <f>IF(COUNTA('Ö20-listan'!F585)&gt;0,'Ö20-listan'!F585,"")</f>
        <v/>
      </c>
      <c r="F588" s="62" t="str">
        <f>IF(COUNTA('Ö20-listan'!AT585)&gt;0,'Ö20-listan'!AT585,"")</f>
        <v xml:space="preserve"> </v>
      </c>
      <c r="H588" s="12" t="str">
        <f>IF(COUNTA('Ö20-listan'!A585)&gt;0,VLOOKUP(A588,'Lookup and tables'!$A$2:$D$7,4,FALSE),"")</f>
        <v/>
      </c>
    </row>
    <row r="589" spans="1:8">
      <c r="A589" s="48" t="str">
        <f>IF(COUNTA('Ö20-listan'!A586)&gt;0,'Ö20-listan'!A586,"")</f>
        <v/>
      </c>
      <c r="B589" s="48" t="str">
        <f>IF(COUNTA('Ö20-listan'!AD586)&gt;0,'Ö20-listan'!AD586,"")</f>
        <v/>
      </c>
      <c r="C589" s="48" t="str">
        <f>IF(COUNTA('Ö20-listan'!Z586)&gt;0,'Ö20-listan'!Z586,"")</f>
        <v/>
      </c>
      <c r="D589" s="48" t="str">
        <f>IF(COUNTA('Ö20-listan'!AA586)&gt;0,'Ö20-listan'!AA586,"")</f>
        <v/>
      </c>
      <c r="E589" s="48" t="str">
        <f>IF(COUNTA('Ö20-listan'!F586)&gt;0,'Ö20-listan'!F586,"")</f>
        <v/>
      </c>
      <c r="F589" s="62" t="str">
        <f>IF(COUNTA('Ö20-listan'!AT586)&gt;0,'Ö20-listan'!AT586,"")</f>
        <v xml:space="preserve"> </v>
      </c>
      <c r="H589" s="12" t="str">
        <f>IF(COUNTA('Ö20-listan'!A586)&gt;0,VLOOKUP(A589,'Lookup and tables'!$A$2:$D$7,4,FALSE),"")</f>
        <v/>
      </c>
    </row>
    <row r="590" spans="1:8">
      <c r="A590" s="48" t="str">
        <f>IF(COUNTA('Ö20-listan'!A587)&gt;0,'Ö20-listan'!A587,"")</f>
        <v/>
      </c>
      <c r="B590" s="48" t="str">
        <f>IF(COUNTA('Ö20-listan'!AD587)&gt;0,'Ö20-listan'!AD587,"")</f>
        <v/>
      </c>
      <c r="C590" s="48" t="str">
        <f>IF(COUNTA('Ö20-listan'!Z587)&gt;0,'Ö20-listan'!Z587,"")</f>
        <v/>
      </c>
      <c r="D590" s="48" t="str">
        <f>IF(COUNTA('Ö20-listan'!AA587)&gt;0,'Ö20-listan'!AA587,"")</f>
        <v/>
      </c>
      <c r="E590" s="48" t="str">
        <f>IF(COUNTA('Ö20-listan'!F587)&gt;0,'Ö20-listan'!F587,"")</f>
        <v/>
      </c>
      <c r="F590" s="62" t="str">
        <f>IF(COUNTA('Ö20-listan'!AT587)&gt;0,'Ö20-listan'!AT587,"")</f>
        <v xml:space="preserve"> </v>
      </c>
      <c r="H590" s="12" t="str">
        <f>IF(COUNTA('Ö20-listan'!A587)&gt;0,VLOOKUP(A590,'Lookup and tables'!$A$2:$D$7,4,FALSE),"")</f>
        <v/>
      </c>
    </row>
    <row r="591" spans="1:8">
      <c r="A591" s="48" t="str">
        <f>IF(COUNTA('Ö20-listan'!A588)&gt;0,'Ö20-listan'!A588,"")</f>
        <v/>
      </c>
      <c r="B591" s="48" t="str">
        <f>IF(COUNTA('Ö20-listan'!AD588)&gt;0,'Ö20-listan'!AD588,"")</f>
        <v/>
      </c>
      <c r="C591" s="48" t="str">
        <f>IF(COUNTA('Ö20-listan'!Z588)&gt;0,'Ö20-listan'!Z588,"")</f>
        <v/>
      </c>
      <c r="D591" s="48" t="str">
        <f>IF(COUNTA('Ö20-listan'!AA588)&gt;0,'Ö20-listan'!AA588,"")</f>
        <v/>
      </c>
      <c r="E591" s="48" t="str">
        <f>IF(COUNTA('Ö20-listan'!F588)&gt;0,'Ö20-listan'!F588,"")</f>
        <v/>
      </c>
      <c r="F591" s="62" t="str">
        <f>IF(COUNTA('Ö20-listan'!AT588)&gt;0,'Ö20-listan'!AT588,"")</f>
        <v xml:space="preserve"> </v>
      </c>
      <c r="H591" s="12" t="str">
        <f>IF(COUNTA('Ö20-listan'!A588)&gt;0,VLOOKUP(A591,'Lookup and tables'!$A$2:$D$7,4,FALSE),"")</f>
        <v/>
      </c>
    </row>
    <row r="592" spans="1:8">
      <c r="A592" s="48" t="str">
        <f>IF(COUNTA('Ö20-listan'!A589)&gt;0,'Ö20-listan'!A589,"")</f>
        <v/>
      </c>
      <c r="B592" s="48" t="str">
        <f>IF(COUNTA('Ö20-listan'!AD589)&gt;0,'Ö20-listan'!AD589,"")</f>
        <v/>
      </c>
      <c r="C592" s="48" t="str">
        <f>IF(COUNTA('Ö20-listan'!Z589)&gt;0,'Ö20-listan'!Z589,"")</f>
        <v/>
      </c>
      <c r="D592" s="48" t="str">
        <f>IF(COUNTA('Ö20-listan'!AA589)&gt;0,'Ö20-listan'!AA589,"")</f>
        <v/>
      </c>
      <c r="E592" s="48" t="str">
        <f>IF(COUNTA('Ö20-listan'!F589)&gt;0,'Ö20-listan'!F589,"")</f>
        <v/>
      </c>
      <c r="F592" s="62" t="str">
        <f>IF(COUNTA('Ö20-listan'!AT589)&gt;0,'Ö20-listan'!AT589,"")</f>
        <v xml:space="preserve"> </v>
      </c>
      <c r="H592" s="12" t="str">
        <f>IF(COUNTA('Ö20-listan'!A589)&gt;0,VLOOKUP(A592,'Lookup and tables'!$A$2:$D$7,4,FALSE),"")</f>
        <v/>
      </c>
    </row>
    <row r="593" spans="1:8">
      <c r="A593" s="48" t="str">
        <f>IF(COUNTA('Ö20-listan'!A590)&gt;0,'Ö20-listan'!A590,"")</f>
        <v/>
      </c>
      <c r="B593" s="48" t="str">
        <f>IF(COUNTA('Ö20-listan'!AD590)&gt;0,'Ö20-listan'!AD590,"")</f>
        <v/>
      </c>
      <c r="C593" s="48" t="str">
        <f>IF(COUNTA('Ö20-listan'!Z590)&gt;0,'Ö20-listan'!Z590,"")</f>
        <v/>
      </c>
      <c r="D593" s="48" t="str">
        <f>IF(COUNTA('Ö20-listan'!AA590)&gt;0,'Ö20-listan'!AA590,"")</f>
        <v/>
      </c>
      <c r="E593" s="48" t="str">
        <f>IF(COUNTA('Ö20-listan'!F590)&gt;0,'Ö20-listan'!F590,"")</f>
        <v/>
      </c>
      <c r="F593" s="62" t="str">
        <f>IF(COUNTA('Ö20-listan'!AT590)&gt;0,'Ö20-listan'!AT590,"")</f>
        <v xml:space="preserve"> </v>
      </c>
      <c r="H593" s="12" t="str">
        <f>IF(COUNTA('Ö20-listan'!A590)&gt;0,VLOOKUP(A593,'Lookup and tables'!$A$2:$D$7,4,FALSE),"")</f>
        <v/>
      </c>
    </row>
    <row r="594" spans="1:8">
      <c r="A594" s="48" t="str">
        <f>IF(COUNTA('Ö20-listan'!A591)&gt;0,'Ö20-listan'!A591,"")</f>
        <v/>
      </c>
      <c r="B594" s="48" t="str">
        <f>IF(COUNTA('Ö20-listan'!AD591)&gt;0,'Ö20-listan'!AD591,"")</f>
        <v/>
      </c>
      <c r="C594" s="48" t="str">
        <f>IF(COUNTA('Ö20-listan'!Z591)&gt;0,'Ö20-listan'!Z591,"")</f>
        <v/>
      </c>
      <c r="D594" s="48" t="str">
        <f>IF(COUNTA('Ö20-listan'!AA591)&gt;0,'Ö20-listan'!AA591,"")</f>
        <v/>
      </c>
      <c r="E594" s="48" t="str">
        <f>IF(COUNTA('Ö20-listan'!F591)&gt;0,'Ö20-listan'!F591,"")</f>
        <v/>
      </c>
      <c r="F594" s="62" t="str">
        <f>IF(COUNTA('Ö20-listan'!AT591)&gt;0,'Ö20-listan'!AT591,"")</f>
        <v xml:space="preserve"> </v>
      </c>
      <c r="H594" s="12" t="str">
        <f>IF(COUNTA('Ö20-listan'!A591)&gt;0,VLOOKUP(A594,'Lookup and tables'!$A$2:$D$7,4,FALSE),"")</f>
        <v/>
      </c>
    </row>
    <row r="595" spans="1:8">
      <c r="A595" s="48" t="str">
        <f>IF(COUNTA('Ö20-listan'!A592)&gt;0,'Ö20-listan'!A592,"")</f>
        <v/>
      </c>
      <c r="B595" s="48" t="str">
        <f>IF(COUNTA('Ö20-listan'!AD592)&gt;0,'Ö20-listan'!AD592,"")</f>
        <v/>
      </c>
      <c r="C595" s="48" t="str">
        <f>IF(COUNTA('Ö20-listan'!Z592)&gt;0,'Ö20-listan'!Z592,"")</f>
        <v/>
      </c>
      <c r="D595" s="48" t="str">
        <f>IF(COUNTA('Ö20-listan'!AA592)&gt;0,'Ö20-listan'!AA592,"")</f>
        <v/>
      </c>
      <c r="E595" s="48" t="str">
        <f>IF(COUNTA('Ö20-listan'!F592)&gt;0,'Ö20-listan'!F592,"")</f>
        <v/>
      </c>
      <c r="F595" s="62" t="str">
        <f>IF(COUNTA('Ö20-listan'!AT592)&gt;0,'Ö20-listan'!AT592,"")</f>
        <v xml:space="preserve"> </v>
      </c>
      <c r="H595" s="12" t="str">
        <f>IF(COUNTA('Ö20-listan'!A592)&gt;0,VLOOKUP(A595,'Lookup and tables'!$A$2:$D$7,4,FALSE),"")</f>
        <v/>
      </c>
    </row>
    <row r="596" spans="1:8">
      <c r="A596" s="48" t="str">
        <f>IF(COUNTA('Ö20-listan'!A593)&gt;0,'Ö20-listan'!A593,"")</f>
        <v/>
      </c>
      <c r="B596" s="48" t="str">
        <f>IF(COUNTA('Ö20-listan'!AD593)&gt;0,'Ö20-listan'!AD593,"")</f>
        <v/>
      </c>
      <c r="C596" s="48" t="str">
        <f>IF(COUNTA('Ö20-listan'!Z593)&gt;0,'Ö20-listan'!Z593,"")</f>
        <v/>
      </c>
      <c r="D596" s="48" t="str">
        <f>IF(COUNTA('Ö20-listan'!AA593)&gt;0,'Ö20-listan'!AA593,"")</f>
        <v/>
      </c>
      <c r="E596" s="48" t="str">
        <f>IF(COUNTA('Ö20-listan'!F593)&gt;0,'Ö20-listan'!F593,"")</f>
        <v/>
      </c>
      <c r="F596" s="62" t="str">
        <f>IF(COUNTA('Ö20-listan'!AT593)&gt;0,'Ö20-listan'!AT593,"")</f>
        <v xml:space="preserve"> </v>
      </c>
      <c r="H596" s="12" t="str">
        <f>IF(COUNTA('Ö20-listan'!A593)&gt;0,VLOOKUP(A596,'Lookup and tables'!$A$2:$D$7,4,FALSE),"")</f>
        <v/>
      </c>
    </row>
    <row r="597" spans="1:8">
      <c r="A597" s="48" t="str">
        <f>IF(COUNTA('Ö20-listan'!A594)&gt;0,'Ö20-listan'!A594,"")</f>
        <v/>
      </c>
      <c r="B597" s="48" t="str">
        <f>IF(COUNTA('Ö20-listan'!AD594)&gt;0,'Ö20-listan'!AD594,"")</f>
        <v/>
      </c>
      <c r="C597" s="48" t="str">
        <f>IF(COUNTA('Ö20-listan'!Z594)&gt;0,'Ö20-listan'!Z594,"")</f>
        <v/>
      </c>
      <c r="D597" s="48" t="str">
        <f>IF(COUNTA('Ö20-listan'!AA594)&gt;0,'Ö20-listan'!AA594,"")</f>
        <v/>
      </c>
      <c r="E597" s="48" t="str">
        <f>IF(COUNTA('Ö20-listan'!F594)&gt;0,'Ö20-listan'!F594,"")</f>
        <v/>
      </c>
      <c r="F597" s="62" t="str">
        <f>IF(COUNTA('Ö20-listan'!AT594)&gt;0,'Ö20-listan'!AT594,"")</f>
        <v xml:space="preserve"> </v>
      </c>
      <c r="H597" s="12" t="str">
        <f>IF(COUNTA('Ö20-listan'!A594)&gt;0,VLOOKUP(A597,'Lookup and tables'!$A$2:$D$7,4,FALSE),"")</f>
        <v/>
      </c>
    </row>
    <row r="598" spans="1:8">
      <c r="A598" s="48" t="str">
        <f>IF(COUNTA('Ö20-listan'!A595)&gt;0,'Ö20-listan'!A595,"")</f>
        <v/>
      </c>
      <c r="B598" s="48" t="str">
        <f>IF(COUNTA('Ö20-listan'!AD595)&gt;0,'Ö20-listan'!AD595,"")</f>
        <v/>
      </c>
      <c r="C598" s="48" t="str">
        <f>IF(COUNTA('Ö20-listan'!Z595)&gt;0,'Ö20-listan'!Z595,"")</f>
        <v/>
      </c>
      <c r="D598" s="48" t="str">
        <f>IF(COUNTA('Ö20-listan'!AA595)&gt;0,'Ö20-listan'!AA595,"")</f>
        <v/>
      </c>
      <c r="E598" s="48" t="str">
        <f>IF(COUNTA('Ö20-listan'!F595)&gt;0,'Ö20-listan'!F595,"")</f>
        <v/>
      </c>
      <c r="F598" s="62" t="str">
        <f>IF(COUNTA('Ö20-listan'!AT595)&gt;0,'Ö20-listan'!AT595,"")</f>
        <v xml:space="preserve"> </v>
      </c>
      <c r="H598" s="12" t="str">
        <f>IF(COUNTA('Ö20-listan'!A595)&gt;0,VLOOKUP(A598,'Lookup and tables'!$A$2:$D$7,4,FALSE),"")</f>
        <v/>
      </c>
    </row>
    <row r="599" spans="1:8">
      <c r="A599" s="48" t="str">
        <f>IF(COUNTA('Ö20-listan'!A596)&gt;0,'Ö20-listan'!A596,"")</f>
        <v/>
      </c>
      <c r="B599" s="48" t="str">
        <f>IF(COUNTA('Ö20-listan'!AD596)&gt;0,'Ö20-listan'!AD596,"")</f>
        <v/>
      </c>
      <c r="C599" s="48" t="str">
        <f>IF(COUNTA('Ö20-listan'!Z596)&gt;0,'Ö20-listan'!Z596,"")</f>
        <v/>
      </c>
      <c r="D599" s="48" t="str">
        <f>IF(COUNTA('Ö20-listan'!AA596)&gt;0,'Ö20-listan'!AA596,"")</f>
        <v/>
      </c>
      <c r="E599" s="48" t="str">
        <f>IF(COUNTA('Ö20-listan'!F596)&gt;0,'Ö20-listan'!F596,"")</f>
        <v/>
      </c>
      <c r="F599" s="62" t="str">
        <f>IF(COUNTA('Ö20-listan'!AT596)&gt;0,'Ö20-listan'!AT596,"")</f>
        <v xml:space="preserve"> </v>
      </c>
      <c r="H599" s="12" t="str">
        <f>IF(COUNTA('Ö20-listan'!A596)&gt;0,VLOOKUP(A599,'Lookup and tables'!$A$2:$D$7,4,FALSE),"")</f>
        <v/>
      </c>
    </row>
    <row r="600" spans="1:8">
      <c r="A600" s="48" t="str">
        <f>IF(COUNTA('Ö20-listan'!A597)&gt;0,'Ö20-listan'!A597,"")</f>
        <v/>
      </c>
      <c r="B600" s="48" t="str">
        <f>IF(COUNTA('Ö20-listan'!AD597)&gt;0,'Ö20-listan'!AD597,"")</f>
        <v/>
      </c>
      <c r="C600" s="48" t="str">
        <f>IF(COUNTA('Ö20-listan'!Z597)&gt;0,'Ö20-listan'!Z597,"")</f>
        <v/>
      </c>
      <c r="D600" s="48" t="str">
        <f>IF(COUNTA('Ö20-listan'!AA597)&gt;0,'Ö20-listan'!AA597,"")</f>
        <v/>
      </c>
      <c r="E600" s="48" t="str">
        <f>IF(COUNTA('Ö20-listan'!F597)&gt;0,'Ö20-listan'!F597,"")</f>
        <v/>
      </c>
      <c r="F600" s="62" t="str">
        <f>IF(COUNTA('Ö20-listan'!AT597)&gt;0,'Ö20-listan'!AT597,"")</f>
        <v xml:space="preserve"> </v>
      </c>
      <c r="H600" s="12" t="str">
        <f>IF(COUNTA('Ö20-listan'!A597)&gt;0,VLOOKUP(A600,'Lookup and tables'!$A$2:$D$7,4,FALSE),"")</f>
        <v/>
      </c>
    </row>
    <row r="601" spans="1:8">
      <c r="A601" s="48" t="str">
        <f>IF(COUNTA('Ö20-listan'!A598)&gt;0,'Ö20-listan'!A598,"")</f>
        <v/>
      </c>
      <c r="B601" s="48" t="str">
        <f>IF(COUNTA('Ö20-listan'!AD598)&gt;0,'Ö20-listan'!AD598,"")</f>
        <v/>
      </c>
      <c r="C601" s="48" t="str">
        <f>IF(COUNTA('Ö20-listan'!Z598)&gt;0,'Ö20-listan'!Z598,"")</f>
        <v/>
      </c>
      <c r="D601" s="48" t="str">
        <f>IF(COUNTA('Ö20-listan'!AA598)&gt;0,'Ö20-listan'!AA598,"")</f>
        <v/>
      </c>
      <c r="E601" s="48" t="str">
        <f>IF(COUNTA('Ö20-listan'!F598)&gt;0,'Ö20-listan'!F598,"")</f>
        <v/>
      </c>
      <c r="F601" s="62" t="str">
        <f>IF(COUNTA('Ö20-listan'!AT598)&gt;0,'Ö20-listan'!AT598,"")</f>
        <v xml:space="preserve"> </v>
      </c>
      <c r="H601" s="12" t="str">
        <f>IF(COUNTA('Ö20-listan'!A598)&gt;0,VLOOKUP(A601,'Lookup and tables'!$A$2:$D$7,4,FALSE),"")</f>
        <v/>
      </c>
    </row>
    <row r="602" spans="1:8">
      <c r="A602" s="48" t="str">
        <f>IF(COUNTA('Ö20-listan'!A599)&gt;0,'Ö20-listan'!A599,"")</f>
        <v/>
      </c>
      <c r="B602" s="48" t="str">
        <f>IF(COUNTA('Ö20-listan'!AD599)&gt;0,'Ö20-listan'!AD599,"")</f>
        <v/>
      </c>
      <c r="C602" s="48" t="str">
        <f>IF(COUNTA('Ö20-listan'!Z599)&gt;0,'Ö20-listan'!Z599,"")</f>
        <v/>
      </c>
      <c r="D602" s="48" t="str">
        <f>IF(COUNTA('Ö20-listan'!AA599)&gt;0,'Ö20-listan'!AA599,"")</f>
        <v/>
      </c>
      <c r="E602" s="48" t="str">
        <f>IF(COUNTA('Ö20-listan'!F599)&gt;0,'Ö20-listan'!F599,"")</f>
        <v/>
      </c>
      <c r="F602" s="62" t="str">
        <f>IF(COUNTA('Ö20-listan'!AT599)&gt;0,'Ö20-listan'!AT599,"")</f>
        <v xml:space="preserve"> </v>
      </c>
      <c r="H602" s="12" t="str">
        <f>IF(COUNTA('Ö20-listan'!A599)&gt;0,VLOOKUP(A602,'Lookup and tables'!$A$2:$D$7,4,FALSE),"")</f>
        <v/>
      </c>
    </row>
    <row r="603" spans="1:8">
      <c r="A603" s="48" t="str">
        <f>IF(COUNTA('Ö20-listan'!A600)&gt;0,'Ö20-listan'!A600,"")</f>
        <v/>
      </c>
      <c r="B603" s="48" t="str">
        <f>IF(COUNTA('Ö20-listan'!AD600)&gt;0,'Ö20-listan'!AD600,"")</f>
        <v/>
      </c>
      <c r="C603" s="48" t="str">
        <f>IF(COUNTA('Ö20-listan'!Z600)&gt;0,'Ö20-listan'!Z600,"")</f>
        <v/>
      </c>
      <c r="D603" s="48" t="str">
        <f>IF(COUNTA('Ö20-listan'!AA600)&gt;0,'Ö20-listan'!AA600,"")</f>
        <v/>
      </c>
      <c r="E603" s="48" t="str">
        <f>IF(COUNTA('Ö20-listan'!F600)&gt;0,'Ö20-listan'!F600,"")</f>
        <v/>
      </c>
      <c r="F603" s="62" t="str">
        <f>IF(COUNTA('Ö20-listan'!AT600)&gt;0,'Ö20-listan'!AT600,"")</f>
        <v xml:space="preserve"> </v>
      </c>
      <c r="H603" s="12" t="str">
        <f>IF(COUNTA('Ö20-listan'!A600)&gt;0,VLOOKUP(A603,'Lookup and tables'!$A$2:$D$7,4,FALSE),"")</f>
        <v/>
      </c>
    </row>
    <row r="604" spans="1:8">
      <c r="A604" s="48" t="str">
        <f>IF(COUNTA('Ö20-listan'!A601)&gt;0,'Ö20-listan'!A601,"")</f>
        <v/>
      </c>
      <c r="B604" s="48" t="str">
        <f>IF(COUNTA('Ö20-listan'!AD601)&gt;0,'Ö20-listan'!AD601,"")</f>
        <v/>
      </c>
      <c r="C604" s="48" t="str">
        <f>IF(COUNTA('Ö20-listan'!Z601)&gt;0,'Ö20-listan'!Z601,"")</f>
        <v/>
      </c>
      <c r="D604" s="48" t="str">
        <f>IF(COUNTA('Ö20-listan'!AA601)&gt;0,'Ö20-listan'!AA601,"")</f>
        <v/>
      </c>
      <c r="E604" s="48" t="str">
        <f>IF(COUNTA('Ö20-listan'!F601)&gt;0,'Ö20-listan'!F601,"")</f>
        <v/>
      </c>
      <c r="F604" s="62" t="str">
        <f>IF(COUNTA('Ö20-listan'!AT601)&gt;0,'Ö20-listan'!AT601,"")</f>
        <v xml:space="preserve"> </v>
      </c>
      <c r="H604" s="12" t="str">
        <f>IF(COUNTA('Ö20-listan'!A601)&gt;0,VLOOKUP(A604,'Lookup and tables'!$A$2:$D$7,4,FALSE),"")</f>
        <v/>
      </c>
    </row>
    <row r="605" spans="1:8">
      <c r="A605" s="48" t="str">
        <f>IF(COUNTA('Ö20-listan'!A602)&gt;0,'Ö20-listan'!A602,"")</f>
        <v/>
      </c>
      <c r="B605" s="48" t="str">
        <f>IF(COUNTA('Ö20-listan'!AD602)&gt;0,'Ö20-listan'!AD602,"")</f>
        <v/>
      </c>
      <c r="C605" s="48" t="str">
        <f>IF(COUNTA('Ö20-listan'!Z602)&gt;0,'Ö20-listan'!Z602,"")</f>
        <v/>
      </c>
      <c r="D605" s="48" t="str">
        <f>IF(COUNTA('Ö20-listan'!AA602)&gt;0,'Ö20-listan'!AA602,"")</f>
        <v/>
      </c>
      <c r="E605" s="48" t="str">
        <f>IF(COUNTA('Ö20-listan'!F602)&gt;0,'Ö20-listan'!F602,"")</f>
        <v/>
      </c>
      <c r="F605" s="62" t="str">
        <f>IF(COUNTA('Ö20-listan'!AT602)&gt;0,'Ö20-listan'!AT602,"")</f>
        <v xml:space="preserve"> </v>
      </c>
      <c r="H605" s="12" t="str">
        <f>IF(COUNTA('Ö20-listan'!A602)&gt;0,VLOOKUP(A605,'Lookup and tables'!$A$2:$D$7,4,FALSE),"")</f>
        <v/>
      </c>
    </row>
    <row r="606" spans="1:8">
      <c r="A606" s="48" t="str">
        <f>IF(COUNTA('Ö20-listan'!A603)&gt;0,'Ö20-listan'!A603,"")</f>
        <v/>
      </c>
      <c r="B606" s="48" t="str">
        <f>IF(COUNTA('Ö20-listan'!AD603)&gt;0,'Ö20-listan'!AD603,"")</f>
        <v/>
      </c>
      <c r="C606" s="48" t="str">
        <f>IF(COUNTA('Ö20-listan'!Z603)&gt;0,'Ö20-listan'!Z603,"")</f>
        <v/>
      </c>
      <c r="D606" s="48" t="str">
        <f>IF(COUNTA('Ö20-listan'!AA603)&gt;0,'Ö20-listan'!AA603,"")</f>
        <v/>
      </c>
      <c r="E606" s="48" t="str">
        <f>IF(COUNTA('Ö20-listan'!F603)&gt;0,'Ö20-listan'!F603,"")</f>
        <v/>
      </c>
      <c r="F606" s="62" t="str">
        <f>IF(COUNTA('Ö20-listan'!AT603)&gt;0,'Ö20-listan'!AT603,"")</f>
        <v xml:space="preserve"> </v>
      </c>
      <c r="H606" s="12" t="str">
        <f>IF(COUNTA('Ö20-listan'!A603)&gt;0,VLOOKUP(A606,'Lookup and tables'!$A$2:$D$7,4,FALSE),"")</f>
        <v/>
      </c>
    </row>
    <row r="607" spans="1:8">
      <c r="A607" s="48" t="str">
        <f>IF(COUNTA('Ö20-listan'!A604)&gt;0,'Ö20-listan'!A604,"")</f>
        <v/>
      </c>
      <c r="B607" s="48" t="str">
        <f>IF(COUNTA('Ö20-listan'!AD604)&gt;0,'Ö20-listan'!AD604,"")</f>
        <v/>
      </c>
      <c r="C607" s="48" t="str">
        <f>IF(COUNTA('Ö20-listan'!Z604)&gt;0,'Ö20-listan'!Z604,"")</f>
        <v/>
      </c>
      <c r="D607" s="48" t="str">
        <f>IF(COUNTA('Ö20-listan'!AA604)&gt;0,'Ö20-listan'!AA604,"")</f>
        <v/>
      </c>
      <c r="E607" s="48" t="str">
        <f>IF(COUNTA('Ö20-listan'!F604)&gt;0,'Ö20-listan'!F604,"")</f>
        <v/>
      </c>
      <c r="F607" s="62" t="str">
        <f>IF(COUNTA('Ö20-listan'!AT604)&gt;0,'Ö20-listan'!AT604,"")</f>
        <v xml:space="preserve"> </v>
      </c>
      <c r="H607" s="12" t="str">
        <f>IF(COUNTA('Ö20-listan'!A604)&gt;0,VLOOKUP(A607,'Lookup and tables'!$A$2:$D$7,4,FALSE),"")</f>
        <v/>
      </c>
    </row>
    <row r="608" spans="1:8">
      <c r="A608" s="48" t="str">
        <f>IF(COUNTA('Ö20-listan'!A605)&gt;0,'Ö20-listan'!A605,"")</f>
        <v/>
      </c>
      <c r="B608" s="48" t="str">
        <f>IF(COUNTA('Ö20-listan'!AD605)&gt;0,'Ö20-listan'!AD605,"")</f>
        <v/>
      </c>
      <c r="C608" s="48" t="str">
        <f>IF(COUNTA('Ö20-listan'!Z605)&gt;0,'Ö20-listan'!Z605,"")</f>
        <v/>
      </c>
      <c r="D608" s="48" t="str">
        <f>IF(COUNTA('Ö20-listan'!AA605)&gt;0,'Ö20-listan'!AA605,"")</f>
        <v/>
      </c>
      <c r="E608" s="48" t="str">
        <f>IF(COUNTA('Ö20-listan'!F605)&gt;0,'Ö20-listan'!F605,"")</f>
        <v/>
      </c>
      <c r="F608" s="62" t="str">
        <f>IF(COUNTA('Ö20-listan'!AT605)&gt;0,'Ö20-listan'!AT605,"")</f>
        <v xml:space="preserve"> </v>
      </c>
      <c r="H608" s="12" t="str">
        <f>IF(COUNTA('Ö20-listan'!A605)&gt;0,VLOOKUP(A608,'Lookup and tables'!$A$2:$D$7,4,FALSE),"")</f>
        <v/>
      </c>
    </row>
    <row r="609" spans="1:8">
      <c r="A609" s="48" t="str">
        <f>IF(COUNTA('Ö20-listan'!A606)&gt;0,'Ö20-listan'!A606,"")</f>
        <v/>
      </c>
      <c r="B609" s="48" t="str">
        <f>IF(COUNTA('Ö20-listan'!AD606)&gt;0,'Ö20-listan'!AD606,"")</f>
        <v/>
      </c>
      <c r="C609" s="48" t="str">
        <f>IF(COUNTA('Ö20-listan'!Z606)&gt;0,'Ö20-listan'!Z606,"")</f>
        <v/>
      </c>
      <c r="D609" s="48" t="str">
        <f>IF(COUNTA('Ö20-listan'!AA606)&gt;0,'Ö20-listan'!AA606,"")</f>
        <v/>
      </c>
      <c r="E609" s="48" t="str">
        <f>IF(COUNTA('Ö20-listan'!F606)&gt;0,'Ö20-listan'!F606,"")</f>
        <v/>
      </c>
      <c r="F609" s="62" t="str">
        <f>IF(COUNTA('Ö20-listan'!AT606)&gt;0,'Ö20-listan'!AT606,"")</f>
        <v xml:space="preserve"> </v>
      </c>
      <c r="H609" s="12" t="str">
        <f>IF(COUNTA('Ö20-listan'!A606)&gt;0,VLOOKUP(A609,'Lookup and tables'!$A$2:$D$7,4,FALSE),"")</f>
        <v/>
      </c>
    </row>
    <row r="610" spans="1:8">
      <c r="A610" s="48" t="str">
        <f>IF(COUNTA('Ö20-listan'!A607)&gt;0,'Ö20-listan'!A607,"")</f>
        <v/>
      </c>
      <c r="B610" s="48" t="str">
        <f>IF(COUNTA('Ö20-listan'!AD607)&gt;0,'Ö20-listan'!AD607,"")</f>
        <v/>
      </c>
      <c r="C610" s="48" t="str">
        <f>IF(COUNTA('Ö20-listan'!Z607)&gt;0,'Ö20-listan'!Z607,"")</f>
        <v/>
      </c>
      <c r="D610" s="48" t="str">
        <f>IF(COUNTA('Ö20-listan'!AA607)&gt;0,'Ö20-listan'!AA607,"")</f>
        <v/>
      </c>
      <c r="E610" s="48" t="str">
        <f>IF(COUNTA('Ö20-listan'!F607)&gt;0,'Ö20-listan'!F607,"")</f>
        <v/>
      </c>
      <c r="F610" s="62" t="str">
        <f>IF(COUNTA('Ö20-listan'!AT607)&gt;0,'Ö20-listan'!AT607,"")</f>
        <v xml:space="preserve"> </v>
      </c>
      <c r="H610" s="12" t="str">
        <f>IF(COUNTA('Ö20-listan'!A607)&gt;0,VLOOKUP(A610,'Lookup and tables'!$A$2:$D$7,4,FALSE),"")</f>
        <v/>
      </c>
    </row>
    <row r="611" spans="1:8">
      <c r="A611" s="48" t="str">
        <f>IF(COUNTA('Ö20-listan'!A608)&gt;0,'Ö20-listan'!A608,"")</f>
        <v/>
      </c>
      <c r="B611" s="48" t="str">
        <f>IF(COUNTA('Ö20-listan'!AD608)&gt;0,'Ö20-listan'!AD608,"")</f>
        <v/>
      </c>
      <c r="C611" s="48" t="str">
        <f>IF(COUNTA('Ö20-listan'!Z608)&gt;0,'Ö20-listan'!Z608,"")</f>
        <v/>
      </c>
      <c r="D611" s="48" t="str">
        <f>IF(COUNTA('Ö20-listan'!AA608)&gt;0,'Ö20-listan'!AA608,"")</f>
        <v/>
      </c>
      <c r="E611" s="48" t="str">
        <f>IF(COUNTA('Ö20-listan'!F608)&gt;0,'Ö20-listan'!F608,"")</f>
        <v/>
      </c>
      <c r="F611" s="62" t="str">
        <f>IF(COUNTA('Ö20-listan'!AT608)&gt;0,'Ö20-listan'!AT608,"")</f>
        <v xml:space="preserve"> </v>
      </c>
      <c r="H611" s="12" t="str">
        <f>IF(COUNTA('Ö20-listan'!A608)&gt;0,VLOOKUP(A611,'Lookup and tables'!$A$2:$D$7,4,FALSE),"")</f>
        <v/>
      </c>
    </row>
    <row r="612" spans="1:8">
      <c r="A612" s="48" t="str">
        <f>IF(COUNTA('Ö20-listan'!A609)&gt;0,'Ö20-listan'!A609,"")</f>
        <v/>
      </c>
      <c r="B612" s="48" t="str">
        <f>IF(COUNTA('Ö20-listan'!AD609)&gt;0,'Ö20-listan'!AD609,"")</f>
        <v/>
      </c>
      <c r="C612" s="48" t="str">
        <f>IF(COUNTA('Ö20-listan'!Z609)&gt;0,'Ö20-listan'!Z609,"")</f>
        <v/>
      </c>
      <c r="D612" s="48" t="str">
        <f>IF(COUNTA('Ö20-listan'!AA609)&gt;0,'Ö20-listan'!AA609,"")</f>
        <v/>
      </c>
      <c r="E612" s="48" t="str">
        <f>IF(COUNTA('Ö20-listan'!F609)&gt;0,'Ö20-listan'!F609,"")</f>
        <v/>
      </c>
      <c r="F612" s="62" t="str">
        <f>IF(COUNTA('Ö20-listan'!AT609)&gt;0,'Ö20-listan'!AT609,"")</f>
        <v xml:space="preserve"> </v>
      </c>
      <c r="H612" s="12" t="str">
        <f>IF(COUNTA('Ö20-listan'!A609)&gt;0,VLOOKUP(A612,'Lookup and tables'!$A$2:$D$7,4,FALSE),"")</f>
        <v/>
      </c>
    </row>
    <row r="613" spans="1:8">
      <c r="A613" s="48" t="str">
        <f>IF(COUNTA('Ö20-listan'!A610)&gt;0,'Ö20-listan'!A610,"")</f>
        <v/>
      </c>
      <c r="B613" s="48" t="str">
        <f>IF(COUNTA('Ö20-listan'!AD610)&gt;0,'Ö20-listan'!AD610,"")</f>
        <v/>
      </c>
      <c r="C613" s="48" t="str">
        <f>IF(COUNTA('Ö20-listan'!Z610)&gt;0,'Ö20-listan'!Z610,"")</f>
        <v/>
      </c>
      <c r="D613" s="48" t="str">
        <f>IF(COUNTA('Ö20-listan'!AA610)&gt;0,'Ö20-listan'!AA610,"")</f>
        <v/>
      </c>
      <c r="E613" s="48" t="str">
        <f>IF(COUNTA('Ö20-listan'!F610)&gt;0,'Ö20-listan'!F610,"")</f>
        <v/>
      </c>
      <c r="F613" s="62" t="str">
        <f>IF(COUNTA('Ö20-listan'!AT610)&gt;0,'Ö20-listan'!AT610,"")</f>
        <v xml:space="preserve"> </v>
      </c>
      <c r="H613" s="12" t="str">
        <f>IF(COUNTA('Ö20-listan'!A610)&gt;0,VLOOKUP(A613,'Lookup and tables'!$A$2:$D$7,4,FALSE),"")</f>
        <v/>
      </c>
    </row>
    <row r="614" spans="1:8">
      <c r="A614" s="48" t="str">
        <f>IF(COUNTA('Ö20-listan'!A611)&gt;0,'Ö20-listan'!A611,"")</f>
        <v/>
      </c>
      <c r="B614" s="48" t="str">
        <f>IF(COUNTA('Ö20-listan'!AD611)&gt;0,'Ö20-listan'!AD611,"")</f>
        <v/>
      </c>
      <c r="C614" s="48" t="str">
        <f>IF(COUNTA('Ö20-listan'!Z611)&gt;0,'Ö20-listan'!Z611,"")</f>
        <v/>
      </c>
      <c r="D614" s="48" t="str">
        <f>IF(COUNTA('Ö20-listan'!AA611)&gt;0,'Ö20-listan'!AA611,"")</f>
        <v/>
      </c>
      <c r="E614" s="48" t="str">
        <f>IF(COUNTA('Ö20-listan'!F611)&gt;0,'Ö20-listan'!F611,"")</f>
        <v/>
      </c>
      <c r="F614" s="62" t="str">
        <f>IF(COUNTA('Ö20-listan'!AT611)&gt;0,'Ö20-listan'!AT611,"")</f>
        <v xml:space="preserve"> </v>
      </c>
      <c r="H614" s="12" t="str">
        <f>IF(COUNTA('Ö20-listan'!A611)&gt;0,VLOOKUP(A614,'Lookup and tables'!$A$2:$D$7,4,FALSE),"")</f>
        <v/>
      </c>
    </row>
    <row r="615" spans="1:8">
      <c r="A615" s="48" t="str">
        <f>IF(COUNTA('Ö20-listan'!A612)&gt;0,'Ö20-listan'!A612,"")</f>
        <v/>
      </c>
      <c r="B615" s="48" t="str">
        <f>IF(COUNTA('Ö20-listan'!AD612)&gt;0,'Ö20-listan'!AD612,"")</f>
        <v/>
      </c>
      <c r="C615" s="48" t="str">
        <f>IF(COUNTA('Ö20-listan'!Z612)&gt;0,'Ö20-listan'!Z612,"")</f>
        <v/>
      </c>
      <c r="D615" s="48" t="str">
        <f>IF(COUNTA('Ö20-listan'!AA612)&gt;0,'Ö20-listan'!AA612,"")</f>
        <v/>
      </c>
      <c r="E615" s="48" t="str">
        <f>IF(COUNTA('Ö20-listan'!F612)&gt;0,'Ö20-listan'!F612,"")</f>
        <v/>
      </c>
      <c r="F615" s="62" t="str">
        <f>IF(COUNTA('Ö20-listan'!AT612)&gt;0,'Ö20-listan'!AT612,"")</f>
        <v xml:space="preserve"> </v>
      </c>
      <c r="H615" s="12" t="str">
        <f>IF(COUNTA('Ö20-listan'!A612)&gt;0,VLOOKUP(A615,'Lookup and tables'!$A$2:$D$7,4,FALSE),"")</f>
        <v/>
      </c>
    </row>
    <row r="616" spans="1:8">
      <c r="A616" s="48" t="str">
        <f>IF(COUNTA('Ö20-listan'!A613)&gt;0,'Ö20-listan'!A613,"")</f>
        <v/>
      </c>
      <c r="B616" s="48" t="str">
        <f>IF(COUNTA('Ö20-listan'!AD613)&gt;0,'Ö20-listan'!AD613,"")</f>
        <v/>
      </c>
      <c r="C616" s="48" t="str">
        <f>IF(COUNTA('Ö20-listan'!Z613)&gt;0,'Ö20-listan'!Z613,"")</f>
        <v/>
      </c>
      <c r="D616" s="48" t="str">
        <f>IF(COUNTA('Ö20-listan'!AA613)&gt;0,'Ö20-listan'!AA613,"")</f>
        <v/>
      </c>
      <c r="E616" s="48" t="str">
        <f>IF(COUNTA('Ö20-listan'!F613)&gt;0,'Ö20-listan'!F613,"")</f>
        <v/>
      </c>
      <c r="F616" s="62" t="str">
        <f>IF(COUNTA('Ö20-listan'!AT613)&gt;0,'Ö20-listan'!AT613,"")</f>
        <v xml:space="preserve"> </v>
      </c>
      <c r="H616" s="12" t="str">
        <f>IF(COUNTA('Ö20-listan'!A613)&gt;0,VLOOKUP(A616,'Lookup and tables'!$A$2:$D$7,4,FALSE),"")</f>
        <v/>
      </c>
    </row>
    <row r="617" spans="1:8">
      <c r="A617" s="48" t="str">
        <f>IF(COUNTA('Ö20-listan'!A614)&gt;0,'Ö20-listan'!A614,"")</f>
        <v/>
      </c>
      <c r="B617" s="48" t="str">
        <f>IF(COUNTA('Ö20-listan'!AD614)&gt;0,'Ö20-listan'!AD614,"")</f>
        <v/>
      </c>
      <c r="C617" s="48" t="str">
        <f>IF(COUNTA('Ö20-listan'!Z614)&gt;0,'Ö20-listan'!Z614,"")</f>
        <v/>
      </c>
      <c r="D617" s="48" t="str">
        <f>IF(COUNTA('Ö20-listan'!AA614)&gt;0,'Ö20-listan'!AA614,"")</f>
        <v/>
      </c>
      <c r="E617" s="48" t="str">
        <f>IF(COUNTA('Ö20-listan'!F614)&gt;0,'Ö20-listan'!F614,"")</f>
        <v/>
      </c>
      <c r="F617" s="62" t="str">
        <f>IF(COUNTA('Ö20-listan'!AT614)&gt;0,'Ö20-listan'!AT614,"")</f>
        <v xml:space="preserve"> </v>
      </c>
      <c r="H617" s="12" t="str">
        <f>IF(COUNTA('Ö20-listan'!A614)&gt;0,VLOOKUP(A617,'Lookup and tables'!$A$2:$D$7,4,FALSE),"")</f>
        <v/>
      </c>
    </row>
    <row r="618" spans="1:8">
      <c r="A618" s="48" t="str">
        <f>IF(COUNTA('Ö20-listan'!A615)&gt;0,'Ö20-listan'!A615,"")</f>
        <v/>
      </c>
      <c r="B618" s="48" t="str">
        <f>IF(COUNTA('Ö20-listan'!AD615)&gt;0,'Ö20-listan'!AD615,"")</f>
        <v/>
      </c>
      <c r="C618" s="48" t="str">
        <f>IF(COUNTA('Ö20-listan'!Z615)&gt;0,'Ö20-listan'!Z615,"")</f>
        <v/>
      </c>
      <c r="D618" s="48" t="str">
        <f>IF(COUNTA('Ö20-listan'!AA615)&gt;0,'Ö20-listan'!AA615,"")</f>
        <v/>
      </c>
      <c r="E618" s="48" t="str">
        <f>IF(COUNTA('Ö20-listan'!F615)&gt;0,'Ö20-listan'!F615,"")</f>
        <v/>
      </c>
      <c r="F618" s="62" t="str">
        <f>IF(COUNTA('Ö20-listan'!AT615)&gt;0,'Ö20-listan'!AT615,"")</f>
        <v xml:space="preserve"> </v>
      </c>
      <c r="H618" s="12" t="str">
        <f>IF(COUNTA('Ö20-listan'!A615)&gt;0,VLOOKUP(A618,'Lookup and tables'!$A$2:$D$7,4,FALSE),"")</f>
        <v/>
      </c>
    </row>
    <row r="619" spans="1:8">
      <c r="A619" s="48" t="str">
        <f>IF(COUNTA('Ö20-listan'!A616)&gt;0,'Ö20-listan'!A616,"")</f>
        <v/>
      </c>
      <c r="B619" s="48" t="str">
        <f>IF(COUNTA('Ö20-listan'!AD616)&gt;0,'Ö20-listan'!AD616,"")</f>
        <v/>
      </c>
      <c r="C619" s="48" t="str">
        <f>IF(COUNTA('Ö20-listan'!Z616)&gt;0,'Ö20-listan'!Z616,"")</f>
        <v/>
      </c>
      <c r="D619" s="48" t="str">
        <f>IF(COUNTA('Ö20-listan'!AA616)&gt;0,'Ö20-listan'!AA616,"")</f>
        <v/>
      </c>
      <c r="E619" s="48" t="str">
        <f>IF(COUNTA('Ö20-listan'!F616)&gt;0,'Ö20-listan'!F616,"")</f>
        <v/>
      </c>
      <c r="F619" s="62" t="str">
        <f>IF(COUNTA('Ö20-listan'!AT616)&gt;0,'Ö20-listan'!AT616,"")</f>
        <v xml:space="preserve"> </v>
      </c>
      <c r="H619" s="12" t="str">
        <f>IF(COUNTA('Ö20-listan'!A616)&gt;0,VLOOKUP(A619,'Lookup and tables'!$A$2:$D$7,4,FALSE),"")</f>
        <v/>
      </c>
    </row>
    <row r="620" spans="1:8">
      <c r="A620" s="48" t="str">
        <f>IF(COUNTA('Ö20-listan'!A617)&gt;0,'Ö20-listan'!A617,"")</f>
        <v/>
      </c>
      <c r="B620" s="48" t="str">
        <f>IF(COUNTA('Ö20-listan'!AD617)&gt;0,'Ö20-listan'!AD617,"")</f>
        <v/>
      </c>
      <c r="C620" s="48" t="str">
        <f>IF(COUNTA('Ö20-listan'!Z617)&gt;0,'Ö20-listan'!Z617,"")</f>
        <v/>
      </c>
      <c r="D620" s="48" t="str">
        <f>IF(COUNTA('Ö20-listan'!AA617)&gt;0,'Ö20-listan'!AA617,"")</f>
        <v/>
      </c>
      <c r="E620" s="48" t="str">
        <f>IF(COUNTA('Ö20-listan'!F617)&gt;0,'Ö20-listan'!F617,"")</f>
        <v/>
      </c>
      <c r="F620" s="62" t="str">
        <f>IF(COUNTA('Ö20-listan'!AT617)&gt;0,'Ö20-listan'!AT617,"")</f>
        <v xml:space="preserve"> </v>
      </c>
      <c r="H620" s="12" t="str">
        <f>IF(COUNTA('Ö20-listan'!A617)&gt;0,VLOOKUP(A620,'Lookup and tables'!$A$2:$D$7,4,FALSE),"")</f>
        <v/>
      </c>
    </row>
    <row r="621" spans="1:8">
      <c r="A621" s="48" t="str">
        <f>IF(COUNTA('Ö20-listan'!A618)&gt;0,'Ö20-listan'!A618,"")</f>
        <v/>
      </c>
      <c r="B621" s="48" t="str">
        <f>IF(COUNTA('Ö20-listan'!AD618)&gt;0,'Ö20-listan'!AD618,"")</f>
        <v/>
      </c>
      <c r="C621" s="48" t="str">
        <f>IF(COUNTA('Ö20-listan'!Z618)&gt;0,'Ö20-listan'!Z618,"")</f>
        <v/>
      </c>
      <c r="D621" s="48" t="str">
        <f>IF(COUNTA('Ö20-listan'!AA618)&gt;0,'Ö20-listan'!AA618,"")</f>
        <v/>
      </c>
      <c r="E621" s="48" t="str">
        <f>IF(COUNTA('Ö20-listan'!F618)&gt;0,'Ö20-listan'!F618,"")</f>
        <v/>
      </c>
      <c r="F621" s="62" t="str">
        <f>IF(COUNTA('Ö20-listan'!AT618)&gt;0,'Ö20-listan'!AT618,"")</f>
        <v xml:space="preserve"> </v>
      </c>
      <c r="H621" s="12" t="str">
        <f>IF(COUNTA('Ö20-listan'!A618)&gt;0,VLOOKUP(A621,'Lookup and tables'!$A$2:$D$7,4,FALSE),"")</f>
        <v/>
      </c>
    </row>
    <row r="622" spans="1:8">
      <c r="A622" s="48" t="str">
        <f>IF(COUNTA('Ö20-listan'!A619)&gt;0,'Ö20-listan'!A619,"")</f>
        <v/>
      </c>
      <c r="B622" s="48" t="str">
        <f>IF(COUNTA('Ö20-listan'!AD619)&gt;0,'Ö20-listan'!AD619,"")</f>
        <v/>
      </c>
      <c r="C622" s="48" t="str">
        <f>IF(COUNTA('Ö20-listan'!Z619)&gt;0,'Ö20-listan'!Z619,"")</f>
        <v/>
      </c>
      <c r="D622" s="48" t="str">
        <f>IF(COUNTA('Ö20-listan'!AA619)&gt;0,'Ö20-listan'!AA619,"")</f>
        <v/>
      </c>
      <c r="E622" s="48" t="str">
        <f>IF(COUNTA('Ö20-listan'!F619)&gt;0,'Ö20-listan'!F619,"")</f>
        <v/>
      </c>
      <c r="F622" s="62" t="str">
        <f>IF(COUNTA('Ö20-listan'!AT619)&gt;0,'Ö20-listan'!AT619,"")</f>
        <v xml:space="preserve"> </v>
      </c>
      <c r="H622" s="12" t="str">
        <f>IF(COUNTA('Ö20-listan'!A619)&gt;0,VLOOKUP(A622,'Lookup and tables'!$A$2:$D$7,4,FALSE),"")</f>
        <v/>
      </c>
    </row>
    <row r="623" spans="1:8">
      <c r="A623" s="48" t="str">
        <f>IF(COUNTA('Ö20-listan'!A620)&gt;0,'Ö20-listan'!A620,"")</f>
        <v/>
      </c>
      <c r="B623" s="48" t="str">
        <f>IF(COUNTA('Ö20-listan'!AD620)&gt;0,'Ö20-listan'!AD620,"")</f>
        <v/>
      </c>
      <c r="C623" s="48" t="str">
        <f>IF(COUNTA('Ö20-listan'!Z620)&gt;0,'Ö20-listan'!Z620,"")</f>
        <v/>
      </c>
      <c r="D623" s="48" t="str">
        <f>IF(COUNTA('Ö20-listan'!AA620)&gt;0,'Ö20-listan'!AA620,"")</f>
        <v/>
      </c>
      <c r="E623" s="48" t="str">
        <f>IF(COUNTA('Ö20-listan'!F620)&gt;0,'Ö20-listan'!F620,"")</f>
        <v/>
      </c>
      <c r="F623" s="62" t="str">
        <f>IF(COUNTA('Ö20-listan'!AT620)&gt;0,'Ö20-listan'!AT620,"")</f>
        <v xml:space="preserve"> </v>
      </c>
      <c r="H623" s="12" t="str">
        <f>IF(COUNTA('Ö20-listan'!A620)&gt;0,VLOOKUP(A623,'Lookup and tables'!$A$2:$D$7,4,FALSE),"")</f>
        <v/>
      </c>
    </row>
    <row r="624" spans="1:8">
      <c r="A624" s="48" t="str">
        <f>IF(COUNTA('Ö20-listan'!A621)&gt;0,'Ö20-listan'!A621,"")</f>
        <v/>
      </c>
      <c r="B624" s="48" t="str">
        <f>IF(COUNTA('Ö20-listan'!AD621)&gt;0,'Ö20-listan'!AD621,"")</f>
        <v/>
      </c>
      <c r="C624" s="48" t="str">
        <f>IF(COUNTA('Ö20-listan'!Z621)&gt;0,'Ö20-listan'!Z621,"")</f>
        <v/>
      </c>
      <c r="D624" s="48" t="str">
        <f>IF(COUNTA('Ö20-listan'!AA621)&gt;0,'Ö20-listan'!AA621,"")</f>
        <v/>
      </c>
      <c r="E624" s="48" t="str">
        <f>IF(COUNTA('Ö20-listan'!F621)&gt;0,'Ö20-listan'!F621,"")</f>
        <v/>
      </c>
      <c r="F624" s="62" t="str">
        <f>IF(COUNTA('Ö20-listan'!AT621)&gt;0,'Ö20-listan'!AT621,"")</f>
        <v xml:space="preserve"> </v>
      </c>
      <c r="H624" s="12" t="str">
        <f>IF(COUNTA('Ö20-listan'!A621)&gt;0,VLOOKUP(A624,'Lookup and tables'!$A$2:$D$7,4,FALSE),"")</f>
        <v/>
      </c>
    </row>
    <row r="625" spans="1:8">
      <c r="A625" s="48" t="str">
        <f>IF(COUNTA('Ö20-listan'!A622)&gt;0,'Ö20-listan'!A622,"")</f>
        <v/>
      </c>
      <c r="B625" s="48" t="str">
        <f>IF(COUNTA('Ö20-listan'!AD622)&gt;0,'Ö20-listan'!AD622,"")</f>
        <v/>
      </c>
      <c r="C625" s="48" t="str">
        <f>IF(COUNTA('Ö20-listan'!Z622)&gt;0,'Ö20-listan'!Z622,"")</f>
        <v/>
      </c>
      <c r="D625" s="48" t="str">
        <f>IF(COUNTA('Ö20-listan'!AA622)&gt;0,'Ö20-listan'!AA622,"")</f>
        <v/>
      </c>
      <c r="E625" s="48" t="str">
        <f>IF(COUNTA('Ö20-listan'!F622)&gt;0,'Ö20-listan'!F622,"")</f>
        <v/>
      </c>
      <c r="F625" s="62" t="str">
        <f>IF(COUNTA('Ö20-listan'!AT622)&gt;0,'Ö20-listan'!AT622,"")</f>
        <v xml:space="preserve"> </v>
      </c>
      <c r="H625" s="12" t="str">
        <f>IF(COUNTA('Ö20-listan'!A622)&gt;0,VLOOKUP(A625,'Lookup and tables'!$A$2:$D$7,4,FALSE),"")</f>
        <v/>
      </c>
    </row>
    <row r="626" spans="1:8">
      <c r="A626" s="48" t="str">
        <f>IF(COUNTA('Ö20-listan'!A623)&gt;0,'Ö20-listan'!A623,"")</f>
        <v/>
      </c>
      <c r="B626" s="48" t="str">
        <f>IF(COUNTA('Ö20-listan'!AD623)&gt;0,'Ö20-listan'!AD623,"")</f>
        <v/>
      </c>
      <c r="C626" s="48" t="str">
        <f>IF(COUNTA('Ö20-listan'!Z623)&gt;0,'Ö20-listan'!Z623,"")</f>
        <v/>
      </c>
      <c r="D626" s="48" t="str">
        <f>IF(COUNTA('Ö20-listan'!AA623)&gt;0,'Ö20-listan'!AA623,"")</f>
        <v/>
      </c>
      <c r="E626" s="48" t="str">
        <f>IF(COUNTA('Ö20-listan'!F623)&gt;0,'Ö20-listan'!F623,"")</f>
        <v/>
      </c>
      <c r="F626" s="62" t="str">
        <f>IF(COUNTA('Ö20-listan'!AT623)&gt;0,'Ö20-listan'!AT623,"")</f>
        <v xml:space="preserve"> </v>
      </c>
      <c r="H626" s="12" t="str">
        <f>IF(COUNTA('Ö20-listan'!A623)&gt;0,VLOOKUP(A626,'Lookup and tables'!$A$2:$D$7,4,FALSE),"")</f>
        <v/>
      </c>
    </row>
    <row r="627" spans="1:8">
      <c r="A627" s="48" t="str">
        <f>IF(COUNTA('Ö20-listan'!A624)&gt;0,'Ö20-listan'!A624,"")</f>
        <v/>
      </c>
      <c r="B627" s="48" t="str">
        <f>IF(COUNTA('Ö20-listan'!AD624)&gt;0,'Ö20-listan'!AD624,"")</f>
        <v/>
      </c>
      <c r="C627" s="48" t="str">
        <f>IF(COUNTA('Ö20-listan'!Z624)&gt;0,'Ö20-listan'!Z624,"")</f>
        <v/>
      </c>
      <c r="D627" s="48" t="str">
        <f>IF(COUNTA('Ö20-listan'!AA624)&gt;0,'Ö20-listan'!AA624,"")</f>
        <v/>
      </c>
      <c r="E627" s="48" t="str">
        <f>IF(COUNTA('Ö20-listan'!F624)&gt;0,'Ö20-listan'!F624,"")</f>
        <v/>
      </c>
      <c r="F627" s="62" t="str">
        <f>IF(COUNTA('Ö20-listan'!AT624)&gt;0,'Ö20-listan'!AT624,"")</f>
        <v xml:space="preserve"> </v>
      </c>
      <c r="H627" s="12" t="str">
        <f>IF(COUNTA('Ö20-listan'!A624)&gt;0,VLOOKUP(A627,'Lookup and tables'!$A$2:$D$7,4,FALSE),"")</f>
        <v/>
      </c>
    </row>
    <row r="628" spans="1:8">
      <c r="A628" s="48" t="str">
        <f>IF(COUNTA('Ö20-listan'!A625)&gt;0,'Ö20-listan'!A625,"")</f>
        <v/>
      </c>
      <c r="B628" s="48" t="str">
        <f>IF(COUNTA('Ö20-listan'!AD625)&gt;0,'Ö20-listan'!AD625,"")</f>
        <v/>
      </c>
      <c r="C628" s="48" t="str">
        <f>IF(COUNTA('Ö20-listan'!Z625)&gt;0,'Ö20-listan'!Z625,"")</f>
        <v/>
      </c>
      <c r="D628" s="48" t="str">
        <f>IF(COUNTA('Ö20-listan'!AA625)&gt;0,'Ö20-listan'!AA625,"")</f>
        <v/>
      </c>
      <c r="E628" s="48" t="str">
        <f>IF(COUNTA('Ö20-listan'!F625)&gt;0,'Ö20-listan'!F625,"")</f>
        <v/>
      </c>
      <c r="F628" s="62" t="str">
        <f>IF(COUNTA('Ö20-listan'!AT625)&gt;0,'Ö20-listan'!AT625,"")</f>
        <v xml:space="preserve"> </v>
      </c>
      <c r="H628" s="12" t="str">
        <f>IF(COUNTA('Ö20-listan'!A625)&gt;0,VLOOKUP(A628,'Lookup and tables'!$A$2:$D$7,4,FALSE),"")</f>
        <v/>
      </c>
    </row>
    <row r="629" spans="1:8">
      <c r="A629" s="48" t="str">
        <f>IF(COUNTA('Ö20-listan'!A626)&gt;0,'Ö20-listan'!A626,"")</f>
        <v/>
      </c>
      <c r="B629" s="48" t="str">
        <f>IF(COUNTA('Ö20-listan'!AD626)&gt;0,'Ö20-listan'!AD626,"")</f>
        <v/>
      </c>
      <c r="C629" s="48" t="str">
        <f>IF(COUNTA('Ö20-listan'!Z626)&gt;0,'Ö20-listan'!Z626,"")</f>
        <v/>
      </c>
      <c r="D629" s="48" t="str">
        <f>IF(COUNTA('Ö20-listan'!AA626)&gt;0,'Ö20-listan'!AA626,"")</f>
        <v/>
      </c>
      <c r="E629" s="48" t="str">
        <f>IF(COUNTA('Ö20-listan'!F626)&gt;0,'Ö20-listan'!F626,"")</f>
        <v/>
      </c>
      <c r="F629" s="62" t="str">
        <f>IF(COUNTA('Ö20-listan'!AT626)&gt;0,'Ö20-listan'!AT626,"")</f>
        <v xml:space="preserve"> </v>
      </c>
      <c r="H629" s="12" t="str">
        <f>IF(COUNTA('Ö20-listan'!A626)&gt;0,VLOOKUP(A629,'Lookup and tables'!$A$2:$D$7,4,FALSE),"")</f>
        <v/>
      </c>
    </row>
    <row r="630" spans="1:8">
      <c r="A630" s="48" t="str">
        <f>IF(COUNTA('Ö20-listan'!A627)&gt;0,'Ö20-listan'!A627,"")</f>
        <v/>
      </c>
      <c r="B630" s="48" t="str">
        <f>IF(COUNTA('Ö20-listan'!AD627)&gt;0,'Ö20-listan'!AD627,"")</f>
        <v/>
      </c>
      <c r="C630" s="48" t="str">
        <f>IF(COUNTA('Ö20-listan'!Z627)&gt;0,'Ö20-listan'!Z627,"")</f>
        <v/>
      </c>
      <c r="D630" s="48" t="str">
        <f>IF(COUNTA('Ö20-listan'!AA627)&gt;0,'Ö20-listan'!AA627,"")</f>
        <v/>
      </c>
      <c r="E630" s="48" t="str">
        <f>IF(COUNTA('Ö20-listan'!F627)&gt;0,'Ö20-listan'!F627,"")</f>
        <v/>
      </c>
      <c r="F630" s="62" t="str">
        <f>IF(COUNTA('Ö20-listan'!AT627)&gt;0,'Ö20-listan'!AT627,"")</f>
        <v xml:space="preserve"> </v>
      </c>
      <c r="H630" s="12" t="str">
        <f>IF(COUNTA('Ö20-listan'!A627)&gt;0,VLOOKUP(A630,'Lookup and tables'!$A$2:$D$7,4,FALSE),"")</f>
        <v/>
      </c>
    </row>
    <row r="631" spans="1:8">
      <c r="A631" s="48" t="str">
        <f>IF(COUNTA('Ö20-listan'!A628)&gt;0,'Ö20-listan'!A628,"")</f>
        <v/>
      </c>
      <c r="B631" s="48" t="str">
        <f>IF(COUNTA('Ö20-listan'!AD628)&gt;0,'Ö20-listan'!AD628,"")</f>
        <v/>
      </c>
      <c r="C631" s="48" t="str">
        <f>IF(COUNTA('Ö20-listan'!Z628)&gt;0,'Ö20-listan'!Z628,"")</f>
        <v/>
      </c>
      <c r="D631" s="48" t="str">
        <f>IF(COUNTA('Ö20-listan'!AA628)&gt;0,'Ö20-listan'!AA628,"")</f>
        <v/>
      </c>
      <c r="E631" s="48" t="str">
        <f>IF(COUNTA('Ö20-listan'!F628)&gt;0,'Ö20-listan'!F628,"")</f>
        <v/>
      </c>
      <c r="F631" s="62" t="str">
        <f>IF(COUNTA('Ö20-listan'!AT628)&gt;0,'Ö20-listan'!AT628,"")</f>
        <v xml:space="preserve"> </v>
      </c>
      <c r="H631" s="12" t="str">
        <f>IF(COUNTA('Ö20-listan'!A628)&gt;0,VLOOKUP(A631,'Lookup and tables'!$A$2:$D$7,4,FALSE),"")</f>
        <v/>
      </c>
    </row>
    <row r="632" spans="1:8">
      <c r="A632" s="48" t="str">
        <f>IF(COUNTA('Ö20-listan'!A629)&gt;0,'Ö20-listan'!A629,"")</f>
        <v/>
      </c>
      <c r="B632" s="48" t="str">
        <f>IF(COUNTA('Ö20-listan'!AD629)&gt;0,'Ö20-listan'!AD629,"")</f>
        <v/>
      </c>
      <c r="C632" s="48" t="str">
        <f>IF(COUNTA('Ö20-listan'!Z629)&gt;0,'Ö20-listan'!Z629,"")</f>
        <v/>
      </c>
      <c r="D632" s="48" t="str">
        <f>IF(COUNTA('Ö20-listan'!AA629)&gt;0,'Ö20-listan'!AA629,"")</f>
        <v/>
      </c>
      <c r="E632" s="48" t="str">
        <f>IF(COUNTA('Ö20-listan'!F629)&gt;0,'Ö20-listan'!F629,"")</f>
        <v/>
      </c>
      <c r="F632" s="62" t="str">
        <f>IF(COUNTA('Ö20-listan'!AT629)&gt;0,'Ö20-listan'!AT629,"")</f>
        <v xml:space="preserve"> </v>
      </c>
      <c r="H632" s="12" t="str">
        <f>IF(COUNTA('Ö20-listan'!A629)&gt;0,VLOOKUP(A632,'Lookup and tables'!$A$2:$D$7,4,FALSE),"")</f>
        <v/>
      </c>
    </row>
    <row r="633" spans="1:8">
      <c r="A633" s="48" t="str">
        <f>IF(COUNTA('Ö20-listan'!A630)&gt;0,'Ö20-listan'!A630,"")</f>
        <v/>
      </c>
      <c r="B633" s="48" t="str">
        <f>IF(COUNTA('Ö20-listan'!AD630)&gt;0,'Ö20-listan'!AD630,"")</f>
        <v/>
      </c>
      <c r="C633" s="48" t="str">
        <f>IF(COUNTA('Ö20-listan'!Z630)&gt;0,'Ö20-listan'!Z630,"")</f>
        <v/>
      </c>
      <c r="D633" s="48" t="str">
        <f>IF(COUNTA('Ö20-listan'!AA630)&gt;0,'Ö20-listan'!AA630,"")</f>
        <v/>
      </c>
      <c r="E633" s="48" t="str">
        <f>IF(COUNTA('Ö20-listan'!F630)&gt;0,'Ö20-listan'!F630,"")</f>
        <v/>
      </c>
      <c r="F633" s="62" t="str">
        <f>IF(COUNTA('Ö20-listan'!AT630)&gt;0,'Ö20-listan'!AT630,"")</f>
        <v xml:space="preserve"> </v>
      </c>
      <c r="H633" s="12" t="str">
        <f>IF(COUNTA('Ö20-listan'!A630)&gt;0,VLOOKUP(A633,'Lookup and tables'!$A$2:$D$7,4,FALSE),"")</f>
        <v/>
      </c>
    </row>
    <row r="634" spans="1:8">
      <c r="A634" s="48" t="str">
        <f>IF(COUNTA('Ö20-listan'!A631)&gt;0,'Ö20-listan'!A631,"")</f>
        <v/>
      </c>
      <c r="B634" s="48" t="str">
        <f>IF(COUNTA('Ö20-listan'!AD631)&gt;0,'Ö20-listan'!AD631,"")</f>
        <v/>
      </c>
      <c r="C634" s="48" t="str">
        <f>IF(COUNTA('Ö20-listan'!Z631)&gt;0,'Ö20-listan'!Z631,"")</f>
        <v/>
      </c>
      <c r="D634" s="48" t="str">
        <f>IF(COUNTA('Ö20-listan'!AA631)&gt;0,'Ö20-listan'!AA631,"")</f>
        <v/>
      </c>
      <c r="E634" s="48" t="str">
        <f>IF(COUNTA('Ö20-listan'!F631)&gt;0,'Ö20-listan'!F631,"")</f>
        <v/>
      </c>
      <c r="F634" s="62" t="str">
        <f>IF(COUNTA('Ö20-listan'!AT631)&gt;0,'Ö20-listan'!AT631,"")</f>
        <v xml:space="preserve"> </v>
      </c>
      <c r="H634" s="12" t="str">
        <f>IF(COUNTA('Ö20-listan'!A631)&gt;0,VLOOKUP(A634,'Lookup and tables'!$A$2:$D$7,4,FALSE),"")</f>
        <v/>
      </c>
    </row>
    <row r="635" spans="1:8">
      <c r="A635" s="48" t="str">
        <f>IF(COUNTA('Ö20-listan'!A632)&gt;0,'Ö20-listan'!A632,"")</f>
        <v/>
      </c>
      <c r="B635" s="48" t="str">
        <f>IF(COUNTA('Ö20-listan'!AD632)&gt;0,'Ö20-listan'!AD632,"")</f>
        <v/>
      </c>
      <c r="C635" s="48" t="str">
        <f>IF(COUNTA('Ö20-listan'!Z632)&gt;0,'Ö20-listan'!Z632,"")</f>
        <v/>
      </c>
      <c r="D635" s="48" t="str">
        <f>IF(COUNTA('Ö20-listan'!AA632)&gt;0,'Ö20-listan'!AA632,"")</f>
        <v/>
      </c>
      <c r="E635" s="48" t="str">
        <f>IF(COUNTA('Ö20-listan'!F632)&gt;0,'Ö20-listan'!F632,"")</f>
        <v/>
      </c>
      <c r="F635" s="62" t="str">
        <f>IF(COUNTA('Ö20-listan'!AT632)&gt;0,'Ö20-listan'!AT632,"")</f>
        <v xml:space="preserve"> </v>
      </c>
      <c r="H635" s="12" t="str">
        <f>IF(COUNTA('Ö20-listan'!A632)&gt;0,VLOOKUP(A635,'Lookup and tables'!$A$2:$D$7,4,FALSE),"")</f>
        <v/>
      </c>
    </row>
    <row r="636" spans="1:8">
      <c r="A636" s="48" t="str">
        <f>IF(COUNTA('Ö20-listan'!A633)&gt;0,'Ö20-listan'!A633,"")</f>
        <v/>
      </c>
      <c r="B636" s="48" t="str">
        <f>IF(COUNTA('Ö20-listan'!AD633)&gt;0,'Ö20-listan'!AD633,"")</f>
        <v/>
      </c>
      <c r="C636" s="48" t="str">
        <f>IF(COUNTA('Ö20-listan'!Z633)&gt;0,'Ö20-listan'!Z633,"")</f>
        <v/>
      </c>
      <c r="D636" s="48" t="str">
        <f>IF(COUNTA('Ö20-listan'!AA633)&gt;0,'Ö20-listan'!AA633,"")</f>
        <v/>
      </c>
      <c r="E636" s="48" t="str">
        <f>IF(COUNTA('Ö20-listan'!F633)&gt;0,'Ö20-listan'!F633,"")</f>
        <v/>
      </c>
      <c r="F636" s="62" t="str">
        <f>IF(COUNTA('Ö20-listan'!AT633)&gt;0,'Ö20-listan'!AT633,"")</f>
        <v xml:space="preserve"> </v>
      </c>
      <c r="H636" s="12" t="str">
        <f>IF(COUNTA('Ö20-listan'!A633)&gt;0,VLOOKUP(A636,'Lookup and tables'!$A$2:$D$7,4,FALSE),"")</f>
        <v/>
      </c>
    </row>
    <row r="637" spans="1:8">
      <c r="A637" s="48" t="str">
        <f>IF(COUNTA('Ö20-listan'!A634)&gt;0,'Ö20-listan'!A634,"")</f>
        <v/>
      </c>
      <c r="B637" s="48" t="str">
        <f>IF(COUNTA('Ö20-listan'!AD634)&gt;0,'Ö20-listan'!AD634,"")</f>
        <v/>
      </c>
      <c r="C637" s="48" t="str">
        <f>IF(COUNTA('Ö20-listan'!Z634)&gt;0,'Ö20-listan'!Z634,"")</f>
        <v/>
      </c>
      <c r="D637" s="48" t="str">
        <f>IF(COUNTA('Ö20-listan'!AA634)&gt;0,'Ö20-listan'!AA634,"")</f>
        <v/>
      </c>
      <c r="E637" s="48" t="str">
        <f>IF(COUNTA('Ö20-listan'!F634)&gt;0,'Ö20-listan'!F634,"")</f>
        <v/>
      </c>
      <c r="F637" s="62" t="str">
        <f>IF(COUNTA('Ö20-listan'!AT634)&gt;0,'Ö20-listan'!AT634,"")</f>
        <v xml:space="preserve"> </v>
      </c>
      <c r="H637" s="12" t="str">
        <f>IF(COUNTA('Ö20-listan'!A634)&gt;0,VLOOKUP(A637,'Lookup and tables'!$A$2:$D$7,4,FALSE),"")</f>
        <v/>
      </c>
    </row>
    <row r="638" spans="1:8">
      <c r="A638" s="48" t="str">
        <f>IF(COUNTA('Ö20-listan'!A635)&gt;0,'Ö20-listan'!A635,"")</f>
        <v/>
      </c>
      <c r="B638" s="48" t="str">
        <f>IF(COUNTA('Ö20-listan'!AD635)&gt;0,'Ö20-listan'!AD635,"")</f>
        <v/>
      </c>
      <c r="C638" s="48" t="str">
        <f>IF(COUNTA('Ö20-listan'!Z635)&gt;0,'Ö20-listan'!Z635,"")</f>
        <v/>
      </c>
      <c r="D638" s="48" t="str">
        <f>IF(COUNTA('Ö20-listan'!AA635)&gt;0,'Ö20-listan'!AA635,"")</f>
        <v/>
      </c>
      <c r="E638" s="48" t="str">
        <f>IF(COUNTA('Ö20-listan'!F635)&gt;0,'Ö20-listan'!F635,"")</f>
        <v/>
      </c>
      <c r="F638" s="62" t="str">
        <f>IF(COUNTA('Ö20-listan'!AT635)&gt;0,'Ö20-listan'!AT635,"")</f>
        <v xml:space="preserve"> </v>
      </c>
      <c r="H638" s="12" t="str">
        <f>IF(COUNTA('Ö20-listan'!A635)&gt;0,VLOOKUP(A638,'Lookup and tables'!$A$2:$D$7,4,FALSE),"")</f>
        <v/>
      </c>
    </row>
    <row r="639" spans="1:8">
      <c r="A639" s="48" t="str">
        <f>IF(COUNTA('Ö20-listan'!A636)&gt;0,'Ö20-listan'!A636,"")</f>
        <v/>
      </c>
      <c r="B639" s="48" t="str">
        <f>IF(COUNTA('Ö20-listan'!AD636)&gt;0,'Ö20-listan'!AD636,"")</f>
        <v/>
      </c>
      <c r="C639" s="48" t="str">
        <f>IF(COUNTA('Ö20-listan'!Z636)&gt;0,'Ö20-listan'!Z636,"")</f>
        <v/>
      </c>
      <c r="D639" s="48" t="str">
        <f>IF(COUNTA('Ö20-listan'!AA636)&gt;0,'Ö20-listan'!AA636,"")</f>
        <v/>
      </c>
      <c r="E639" s="48" t="str">
        <f>IF(COUNTA('Ö20-listan'!F636)&gt;0,'Ö20-listan'!F636,"")</f>
        <v/>
      </c>
      <c r="F639" s="62" t="str">
        <f>IF(COUNTA('Ö20-listan'!AT636)&gt;0,'Ö20-listan'!AT636,"")</f>
        <v xml:space="preserve"> </v>
      </c>
      <c r="H639" s="12" t="str">
        <f>IF(COUNTA('Ö20-listan'!A636)&gt;0,VLOOKUP(A639,'Lookup and tables'!$A$2:$D$7,4,FALSE),"")</f>
        <v/>
      </c>
    </row>
    <row r="640" spans="1:8">
      <c r="A640" s="48" t="str">
        <f>IF(COUNTA('Ö20-listan'!A637)&gt;0,'Ö20-listan'!A637,"")</f>
        <v/>
      </c>
      <c r="B640" s="48" t="str">
        <f>IF(COUNTA('Ö20-listan'!AD637)&gt;0,'Ö20-listan'!AD637,"")</f>
        <v/>
      </c>
      <c r="C640" s="48" t="str">
        <f>IF(COUNTA('Ö20-listan'!Z637)&gt;0,'Ö20-listan'!Z637,"")</f>
        <v/>
      </c>
      <c r="D640" s="48" t="str">
        <f>IF(COUNTA('Ö20-listan'!AA637)&gt;0,'Ö20-listan'!AA637,"")</f>
        <v/>
      </c>
      <c r="E640" s="48" t="str">
        <f>IF(COUNTA('Ö20-listan'!F637)&gt;0,'Ö20-listan'!F637,"")</f>
        <v/>
      </c>
      <c r="F640" s="62" t="str">
        <f>IF(COUNTA('Ö20-listan'!AT637)&gt;0,'Ö20-listan'!AT637,"")</f>
        <v xml:space="preserve"> </v>
      </c>
      <c r="H640" s="12" t="str">
        <f>IF(COUNTA('Ö20-listan'!A637)&gt;0,VLOOKUP(A640,'Lookup and tables'!$A$2:$D$7,4,FALSE),"")</f>
        <v/>
      </c>
    </row>
    <row r="641" spans="1:8">
      <c r="A641" s="48" t="str">
        <f>IF(COUNTA('Ö20-listan'!A638)&gt;0,'Ö20-listan'!A638,"")</f>
        <v/>
      </c>
      <c r="B641" s="48" t="str">
        <f>IF(COUNTA('Ö20-listan'!AD638)&gt;0,'Ö20-listan'!AD638,"")</f>
        <v/>
      </c>
      <c r="C641" s="48" t="str">
        <f>IF(COUNTA('Ö20-listan'!Z638)&gt;0,'Ö20-listan'!Z638,"")</f>
        <v/>
      </c>
      <c r="D641" s="48" t="str">
        <f>IF(COUNTA('Ö20-listan'!AA638)&gt;0,'Ö20-listan'!AA638,"")</f>
        <v/>
      </c>
      <c r="E641" s="48" t="str">
        <f>IF(COUNTA('Ö20-listan'!F638)&gt;0,'Ö20-listan'!F638,"")</f>
        <v/>
      </c>
      <c r="F641" s="62" t="str">
        <f>IF(COUNTA('Ö20-listan'!AT638)&gt;0,'Ö20-listan'!AT638,"")</f>
        <v xml:space="preserve"> </v>
      </c>
      <c r="H641" s="12" t="str">
        <f>IF(COUNTA('Ö20-listan'!A638)&gt;0,VLOOKUP(A641,'Lookup and tables'!$A$2:$D$7,4,FALSE),"")</f>
        <v/>
      </c>
    </row>
    <row r="642" spans="1:8">
      <c r="A642" s="48" t="str">
        <f>IF(COUNTA('Ö20-listan'!A639)&gt;0,'Ö20-listan'!A639,"")</f>
        <v/>
      </c>
      <c r="B642" s="48" t="str">
        <f>IF(COUNTA('Ö20-listan'!AD639)&gt;0,'Ö20-listan'!AD639,"")</f>
        <v/>
      </c>
      <c r="C642" s="48" t="str">
        <f>IF(COUNTA('Ö20-listan'!Z639)&gt;0,'Ö20-listan'!Z639,"")</f>
        <v/>
      </c>
      <c r="D642" s="48" t="str">
        <f>IF(COUNTA('Ö20-listan'!AA639)&gt;0,'Ö20-listan'!AA639,"")</f>
        <v/>
      </c>
      <c r="E642" s="48" t="str">
        <f>IF(COUNTA('Ö20-listan'!F639)&gt;0,'Ö20-listan'!F639,"")</f>
        <v/>
      </c>
      <c r="F642" s="62" t="str">
        <f>IF(COUNTA('Ö20-listan'!AT639)&gt;0,'Ö20-listan'!AT639,"")</f>
        <v xml:space="preserve"> </v>
      </c>
      <c r="H642" s="12" t="str">
        <f>IF(COUNTA('Ö20-listan'!A639)&gt;0,VLOOKUP(A642,'Lookup and tables'!$A$2:$D$7,4,FALSE),"")</f>
        <v/>
      </c>
    </row>
    <row r="643" spans="1:8">
      <c r="A643" s="48" t="str">
        <f>IF(COUNTA('Ö20-listan'!A640)&gt;0,'Ö20-listan'!A640,"")</f>
        <v/>
      </c>
      <c r="B643" s="48" t="str">
        <f>IF(COUNTA('Ö20-listan'!AD640)&gt;0,'Ö20-listan'!AD640,"")</f>
        <v/>
      </c>
      <c r="C643" s="48" t="str">
        <f>IF(COUNTA('Ö20-listan'!Z640)&gt;0,'Ö20-listan'!Z640,"")</f>
        <v/>
      </c>
      <c r="D643" s="48" t="str">
        <f>IF(COUNTA('Ö20-listan'!AA640)&gt;0,'Ö20-listan'!AA640,"")</f>
        <v/>
      </c>
      <c r="E643" s="48" t="str">
        <f>IF(COUNTA('Ö20-listan'!F640)&gt;0,'Ö20-listan'!F640,"")</f>
        <v/>
      </c>
      <c r="F643" s="62" t="str">
        <f>IF(COUNTA('Ö20-listan'!AT640)&gt;0,'Ö20-listan'!AT640,"")</f>
        <v xml:space="preserve"> </v>
      </c>
      <c r="H643" s="12" t="str">
        <f>IF(COUNTA('Ö20-listan'!A640)&gt;0,VLOOKUP(A643,'Lookup and tables'!$A$2:$D$7,4,FALSE),"")</f>
        <v/>
      </c>
    </row>
    <row r="644" spans="1:8">
      <c r="A644" s="48" t="str">
        <f>IF(COUNTA('Ö20-listan'!A641)&gt;0,'Ö20-listan'!A641,"")</f>
        <v/>
      </c>
      <c r="B644" s="48" t="str">
        <f>IF(COUNTA('Ö20-listan'!AD641)&gt;0,'Ö20-listan'!AD641,"")</f>
        <v/>
      </c>
      <c r="C644" s="48" t="str">
        <f>IF(COUNTA('Ö20-listan'!Z641)&gt;0,'Ö20-listan'!Z641,"")</f>
        <v/>
      </c>
      <c r="D644" s="48" t="str">
        <f>IF(COUNTA('Ö20-listan'!AA641)&gt;0,'Ö20-listan'!AA641,"")</f>
        <v/>
      </c>
      <c r="E644" s="48" t="str">
        <f>IF(COUNTA('Ö20-listan'!F641)&gt;0,'Ö20-listan'!F641,"")</f>
        <v/>
      </c>
      <c r="F644" s="62" t="str">
        <f>IF(COUNTA('Ö20-listan'!AT641)&gt;0,'Ö20-listan'!AT641,"")</f>
        <v xml:space="preserve"> </v>
      </c>
      <c r="H644" s="12" t="str">
        <f>IF(COUNTA('Ö20-listan'!A641)&gt;0,VLOOKUP(A644,'Lookup and tables'!$A$2:$D$7,4,FALSE),"")</f>
        <v/>
      </c>
    </row>
    <row r="645" spans="1:8">
      <c r="A645" s="48" t="str">
        <f>IF(COUNTA('Ö20-listan'!A642)&gt;0,'Ö20-listan'!A642,"")</f>
        <v/>
      </c>
      <c r="B645" s="48" t="str">
        <f>IF(COUNTA('Ö20-listan'!AD642)&gt;0,'Ö20-listan'!AD642,"")</f>
        <v/>
      </c>
      <c r="C645" s="48" t="str">
        <f>IF(COUNTA('Ö20-listan'!Z642)&gt;0,'Ö20-listan'!Z642,"")</f>
        <v/>
      </c>
      <c r="D645" s="48" t="str">
        <f>IF(COUNTA('Ö20-listan'!AA642)&gt;0,'Ö20-listan'!AA642,"")</f>
        <v/>
      </c>
      <c r="E645" s="48" t="str">
        <f>IF(COUNTA('Ö20-listan'!F642)&gt;0,'Ö20-listan'!F642,"")</f>
        <v/>
      </c>
      <c r="F645" s="62" t="str">
        <f>IF(COUNTA('Ö20-listan'!AT642)&gt;0,'Ö20-listan'!AT642,"")</f>
        <v xml:space="preserve"> </v>
      </c>
      <c r="H645" s="12" t="str">
        <f>IF(COUNTA('Ö20-listan'!A642)&gt;0,VLOOKUP(A645,'Lookup and tables'!$A$2:$D$7,4,FALSE),"")</f>
        <v/>
      </c>
    </row>
    <row r="646" spans="1:8">
      <c r="A646" s="48" t="str">
        <f>IF(COUNTA('Ö20-listan'!A643)&gt;0,'Ö20-listan'!A643,"")</f>
        <v/>
      </c>
      <c r="B646" s="48" t="str">
        <f>IF(COUNTA('Ö20-listan'!AD643)&gt;0,'Ö20-listan'!AD643,"")</f>
        <v/>
      </c>
      <c r="C646" s="48" t="str">
        <f>IF(COUNTA('Ö20-listan'!Z643)&gt;0,'Ö20-listan'!Z643,"")</f>
        <v/>
      </c>
      <c r="D646" s="48" t="str">
        <f>IF(COUNTA('Ö20-listan'!AA643)&gt;0,'Ö20-listan'!AA643,"")</f>
        <v/>
      </c>
      <c r="E646" s="48" t="str">
        <f>IF(COUNTA('Ö20-listan'!F643)&gt;0,'Ö20-listan'!F643,"")</f>
        <v/>
      </c>
      <c r="F646" s="62" t="str">
        <f>IF(COUNTA('Ö20-listan'!AT643)&gt;0,'Ö20-listan'!AT643,"")</f>
        <v xml:space="preserve"> </v>
      </c>
      <c r="H646" s="12" t="str">
        <f>IF(COUNTA('Ö20-listan'!A643)&gt;0,VLOOKUP(A646,'Lookup and tables'!$A$2:$D$7,4,FALSE),"")</f>
        <v/>
      </c>
    </row>
    <row r="647" spans="1:8">
      <c r="A647" s="48" t="str">
        <f>IF(COUNTA('Ö20-listan'!A644)&gt;0,'Ö20-listan'!A644,"")</f>
        <v/>
      </c>
      <c r="B647" s="48" t="str">
        <f>IF(COUNTA('Ö20-listan'!AD644)&gt;0,'Ö20-listan'!AD644,"")</f>
        <v/>
      </c>
      <c r="C647" s="48" t="str">
        <f>IF(COUNTA('Ö20-listan'!Z644)&gt;0,'Ö20-listan'!Z644,"")</f>
        <v/>
      </c>
      <c r="D647" s="48" t="str">
        <f>IF(COUNTA('Ö20-listan'!AA644)&gt;0,'Ö20-listan'!AA644,"")</f>
        <v/>
      </c>
      <c r="E647" s="48" t="str">
        <f>IF(COUNTA('Ö20-listan'!F644)&gt;0,'Ö20-listan'!F644,"")</f>
        <v/>
      </c>
      <c r="F647" s="62" t="str">
        <f>IF(COUNTA('Ö20-listan'!AT644)&gt;0,'Ö20-listan'!AT644,"")</f>
        <v xml:space="preserve"> </v>
      </c>
      <c r="H647" s="12" t="str">
        <f>IF(COUNTA('Ö20-listan'!A644)&gt;0,VLOOKUP(A647,'Lookup and tables'!$A$2:$D$7,4,FALSE),"")</f>
        <v/>
      </c>
    </row>
    <row r="648" spans="1:8">
      <c r="A648" s="48" t="str">
        <f>IF(COUNTA('Ö20-listan'!A645)&gt;0,'Ö20-listan'!A645,"")</f>
        <v/>
      </c>
      <c r="B648" s="48" t="str">
        <f>IF(COUNTA('Ö20-listan'!AD645)&gt;0,'Ö20-listan'!AD645,"")</f>
        <v/>
      </c>
      <c r="C648" s="48" t="str">
        <f>IF(COUNTA('Ö20-listan'!Z645)&gt;0,'Ö20-listan'!Z645,"")</f>
        <v/>
      </c>
      <c r="D648" s="48" t="str">
        <f>IF(COUNTA('Ö20-listan'!AA645)&gt;0,'Ö20-listan'!AA645,"")</f>
        <v/>
      </c>
      <c r="E648" s="48" t="str">
        <f>IF(COUNTA('Ö20-listan'!F645)&gt;0,'Ö20-listan'!F645,"")</f>
        <v/>
      </c>
      <c r="F648" s="62" t="str">
        <f>IF(COUNTA('Ö20-listan'!AT645)&gt;0,'Ö20-listan'!AT645,"")</f>
        <v xml:space="preserve"> </v>
      </c>
      <c r="H648" s="12" t="str">
        <f>IF(COUNTA('Ö20-listan'!A645)&gt;0,VLOOKUP(A648,'Lookup and tables'!$A$2:$D$7,4,FALSE),"")</f>
        <v/>
      </c>
    </row>
    <row r="649" spans="1:8">
      <c r="A649" s="48" t="str">
        <f>IF(COUNTA('Ö20-listan'!A646)&gt;0,'Ö20-listan'!A646,"")</f>
        <v/>
      </c>
      <c r="B649" s="48" t="str">
        <f>IF(COUNTA('Ö20-listan'!AD646)&gt;0,'Ö20-listan'!AD646,"")</f>
        <v/>
      </c>
      <c r="C649" s="48" t="str">
        <f>IF(COUNTA('Ö20-listan'!Z646)&gt;0,'Ö20-listan'!Z646,"")</f>
        <v/>
      </c>
      <c r="D649" s="48" t="str">
        <f>IF(COUNTA('Ö20-listan'!AA646)&gt;0,'Ö20-listan'!AA646,"")</f>
        <v/>
      </c>
      <c r="E649" s="48" t="str">
        <f>IF(COUNTA('Ö20-listan'!F646)&gt;0,'Ö20-listan'!F646,"")</f>
        <v/>
      </c>
      <c r="F649" s="62" t="str">
        <f>IF(COUNTA('Ö20-listan'!AT646)&gt;0,'Ö20-listan'!AT646,"")</f>
        <v xml:space="preserve"> </v>
      </c>
      <c r="H649" s="12" t="str">
        <f>IF(COUNTA('Ö20-listan'!A646)&gt;0,VLOOKUP(A649,'Lookup and tables'!$A$2:$D$7,4,FALSE),"")</f>
        <v/>
      </c>
    </row>
    <row r="650" spans="1:8">
      <c r="A650" s="48" t="str">
        <f>IF(COUNTA('Ö20-listan'!A647)&gt;0,'Ö20-listan'!A647,"")</f>
        <v/>
      </c>
      <c r="B650" s="48" t="str">
        <f>IF(COUNTA('Ö20-listan'!AD647)&gt;0,'Ö20-listan'!AD647,"")</f>
        <v/>
      </c>
      <c r="C650" s="48" t="str">
        <f>IF(COUNTA('Ö20-listan'!Z647)&gt;0,'Ö20-listan'!Z647,"")</f>
        <v/>
      </c>
      <c r="D650" s="48" t="str">
        <f>IF(COUNTA('Ö20-listan'!AA647)&gt;0,'Ö20-listan'!AA647,"")</f>
        <v/>
      </c>
      <c r="E650" s="48" t="str">
        <f>IF(COUNTA('Ö20-listan'!F647)&gt;0,'Ö20-listan'!F647,"")</f>
        <v/>
      </c>
      <c r="F650" s="62" t="str">
        <f>IF(COUNTA('Ö20-listan'!AT647)&gt;0,'Ö20-listan'!AT647,"")</f>
        <v xml:space="preserve"> </v>
      </c>
      <c r="H650" s="12" t="str">
        <f>IF(COUNTA('Ö20-listan'!A647)&gt;0,VLOOKUP(A650,'Lookup and tables'!$A$2:$D$7,4,FALSE),"")</f>
        <v/>
      </c>
    </row>
    <row r="651" spans="1:8">
      <c r="A651" s="48" t="str">
        <f>IF(COUNTA('Ö20-listan'!A648)&gt;0,'Ö20-listan'!A648,"")</f>
        <v/>
      </c>
      <c r="B651" s="48" t="str">
        <f>IF(COUNTA('Ö20-listan'!AD648)&gt;0,'Ö20-listan'!AD648,"")</f>
        <v/>
      </c>
      <c r="C651" s="48" t="str">
        <f>IF(COUNTA('Ö20-listan'!Z648)&gt;0,'Ö20-listan'!Z648,"")</f>
        <v/>
      </c>
      <c r="D651" s="48" t="str">
        <f>IF(COUNTA('Ö20-listan'!AA648)&gt;0,'Ö20-listan'!AA648,"")</f>
        <v/>
      </c>
      <c r="E651" s="48" t="str">
        <f>IF(COUNTA('Ö20-listan'!F648)&gt;0,'Ö20-listan'!F648,"")</f>
        <v/>
      </c>
      <c r="F651" s="62" t="str">
        <f>IF(COUNTA('Ö20-listan'!AT648)&gt;0,'Ö20-listan'!AT648,"")</f>
        <v xml:space="preserve"> </v>
      </c>
      <c r="H651" s="12" t="str">
        <f>IF(COUNTA('Ö20-listan'!A648)&gt;0,VLOOKUP(A651,'Lookup and tables'!$A$2:$D$7,4,FALSE),"")</f>
        <v/>
      </c>
    </row>
    <row r="652" spans="1:8">
      <c r="A652" s="48" t="str">
        <f>IF(COUNTA('Ö20-listan'!A649)&gt;0,'Ö20-listan'!A649,"")</f>
        <v/>
      </c>
      <c r="B652" s="48" t="str">
        <f>IF(COUNTA('Ö20-listan'!AD649)&gt;0,'Ö20-listan'!AD649,"")</f>
        <v/>
      </c>
      <c r="C652" s="48" t="str">
        <f>IF(COUNTA('Ö20-listan'!Z649)&gt;0,'Ö20-listan'!Z649,"")</f>
        <v/>
      </c>
      <c r="D652" s="48" t="str">
        <f>IF(COUNTA('Ö20-listan'!AA649)&gt;0,'Ö20-listan'!AA649,"")</f>
        <v/>
      </c>
      <c r="E652" s="48" t="str">
        <f>IF(COUNTA('Ö20-listan'!F649)&gt;0,'Ö20-listan'!F649,"")</f>
        <v/>
      </c>
      <c r="F652" s="62" t="str">
        <f>IF(COUNTA('Ö20-listan'!AT649)&gt;0,'Ö20-listan'!AT649,"")</f>
        <v xml:space="preserve"> </v>
      </c>
      <c r="H652" s="12" t="str">
        <f>IF(COUNTA('Ö20-listan'!A649)&gt;0,VLOOKUP(A652,'Lookup and tables'!$A$2:$D$7,4,FALSE),"")</f>
        <v/>
      </c>
    </row>
    <row r="653" spans="1:8">
      <c r="A653" s="48" t="str">
        <f>IF(COUNTA('Ö20-listan'!A650)&gt;0,'Ö20-listan'!A650,"")</f>
        <v/>
      </c>
      <c r="B653" s="48" t="str">
        <f>IF(COUNTA('Ö20-listan'!AD650)&gt;0,'Ö20-listan'!AD650,"")</f>
        <v/>
      </c>
      <c r="C653" s="48" t="str">
        <f>IF(COUNTA('Ö20-listan'!Z650)&gt;0,'Ö20-listan'!Z650,"")</f>
        <v/>
      </c>
      <c r="D653" s="48" t="str">
        <f>IF(COUNTA('Ö20-listan'!AA650)&gt;0,'Ö20-listan'!AA650,"")</f>
        <v/>
      </c>
      <c r="E653" s="48" t="str">
        <f>IF(COUNTA('Ö20-listan'!F650)&gt;0,'Ö20-listan'!F650,"")</f>
        <v/>
      </c>
      <c r="F653" s="62" t="str">
        <f>IF(COUNTA('Ö20-listan'!AT650)&gt;0,'Ö20-listan'!AT650,"")</f>
        <v xml:space="preserve"> </v>
      </c>
      <c r="H653" s="12" t="str">
        <f>IF(COUNTA('Ö20-listan'!A650)&gt;0,VLOOKUP(A653,'Lookup and tables'!$A$2:$D$7,4,FALSE),"")</f>
        <v/>
      </c>
    </row>
    <row r="654" spans="1:8">
      <c r="A654" s="48" t="str">
        <f>IF(COUNTA('Ö20-listan'!A651)&gt;0,'Ö20-listan'!A651,"")</f>
        <v/>
      </c>
      <c r="B654" s="48" t="str">
        <f>IF(COUNTA('Ö20-listan'!AD651)&gt;0,'Ö20-listan'!AD651,"")</f>
        <v/>
      </c>
      <c r="C654" s="48" t="str">
        <f>IF(COUNTA('Ö20-listan'!Z651)&gt;0,'Ö20-listan'!Z651,"")</f>
        <v/>
      </c>
      <c r="D654" s="48" t="str">
        <f>IF(COUNTA('Ö20-listan'!AA651)&gt;0,'Ö20-listan'!AA651,"")</f>
        <v/>
      </c>
      <c r="E654" s="48" t="str">
        <f>IF(COUNTA('Ö20-listan'!F651)&gt;0,'Ö20-listan'!F651,"")</f>
        <v/>
      </c>
      <c r="F654" s="62" t="str">
        <f>IF(COUNTA('Ö20-listan'!AT651)&gt;0,'Ö20-listan'!AT651,"")</f>
        <v xml:space="preserve"> </v>
      </c>
      <c r="H654" s="12" t="str">
        <f>IF(COUNTA('Ö20-listan'!A651)&gt;0,VLOOKUP(A654,'Lookup and tables'!$A$2:$D$7,4,FALSE),"")</f>
        <v/>
      </c>
    </row>
    <row r="655" spans="1:8">
      <c r="A655" s="48" t="str">
        <f>IF(COUNTA('Ö20-listan'!A652)&gt;0,'Ö20-listan'!A652,"")</f>
        <v/>
      </c>
      <c r="B655" s="48" t="str">
        <f>IF(COUNTA('Ö20-listan'!AD652)&gt;0,'Ö20-listan'!AD652,"")</f>
        <v/>
      </c>
      <c r="C655" s="48" t="str">
        <f>IF(COUNTA('Ö20-listan'!Z652)&gt;0,'Ö20-listan'!Z652,"")</f>
        <v/>
      </c>
      <c r="D655" s="48" t="str">
        <f>IF(COUNTA('Ö20-listan'!AA652)&gt;0,'Ö20-listan'!AA652,"")</f>
        <v/>
      </c>
      <c r="E655" s="48" t="str">
        <f>IF(COUNTA('Ö20-listan'!F652)&gt;0,'Ö20-listan'!F652,"")</f>
        <v/>
      </c>
      <c r="F655" s="62" t="str">
        <f>IF(COUNTA('Ö20-listan'!AT652)&gt;0,'Ö20-listan'!AT652,"")</f>
        <v xml:space="preserve"> </v>
      </c>
      <c r="H655" s="12" t="str">
        <f>IF(COUNTA('Ö20-listan'!A652)&gt;0,VLOOKUP(A655,'Lookup and tables'!$A$2:$D$7,4,FALSE),"")</f>
        <v/>
      </c>
    </row>
    <row r="656" spans="1:8">
      <c r="A656" s="48" t="str">
        <f>IF(COUNTA('Ö20-listan'!A653)&gt;0,'Ö20-listan'!A653,"")</f>
        <v/>
      </c>
      <c r="B656" s="48" t="str">
        <f>IF(COUNTA('Ö20-listan'!AD653)&gt;0,'Ö20-listan'!AD653,"")</f>
        <v/>
      </c>
      <c r="C656" s="48" t="str">
        <f>IF(COUNTA('Ö20-listan'!Z653)&gt;0,'Ö20-listan'!Z653,"")</f>
        <v/>
      </c>
      <c r="D656" s="48" t="str">
        <f>IF(COUNTA('Ö20-listan'!AA653)&gt;0,'Ö20-listan'!AA653,"")</f>
        <v/>
      </c>
      <c r="E656" s="48" t="str">
        <f>IF(COUNTA('Ö20-listan'!F653)&gt;0,'Ö20-listan'!F653,"")</f>
        <v/>
      </c>
      <c r="F656" s="62" t="str">
        <f>IF(COUNTA('Ö20-listan'!AT653)&gt;0,'Ö20-listan'!AT653,"")</f>
        <v xml:space="preserve"> </v>
      </c>
      <c r="H656" s="12" t="str">
        <f>IF(COUNTA('Ö20-listan'!A653)&gt;0,VLOOKUP(A656,'Lookup and tables'!$A$2:$D$7,4,FALSE),"")</f>
        <v/>
      </c>
    </row>
    <row r="657" spans="1:8">
      <c r="A657" s="48" t="str">
        <f>IF(COUNTA('Ö20-listan'!A654)&gt;0,'Ö20-listan'!A654,"")</f>
        <v/>
      </c>
      <c r="B657" s="48" t="str">
        <f>IF(COUNTA('Ö20-listan'!AD654)&gt;0,'Ö20-listan'!AD654,"")</f>
        <v/>
      </c>
      <c r="C657" s="48" t="str">
        <f>IF(COUNTA('Ö20-listan'!Z654)&gt;0,'Ö20-listan'!Z654,"")</f>
        <v/>
      </c>
      <c r="D657" s="48" t="str">
        <f>IF(COUNTA('Ö20-listan'!AA654)&gt;0,'Ö20-listan'!AA654,"")</f>
        <v/>
      </c>
      <c r="E657" s="48" t="str">
        <f>IF(COUNTA('Ö20-listan'!F654)&gt;0,'Ö20-listan'!F654,"")</f>
        <v/>
      </c>
      <c r="F657" s="62" t="str">
        <f>IF(COUNTA('Ö20-listan'!AT654)&gt;0,'Ö20-listan'!AT654,"")</f>
        <v xml:space="preserve"> </v>
      </c>
      <c r="H657" s="12" t="str">
        <f>IF(COUNTA('Ö20-listan'!A654)&gt;0,VLOOKUP(A657,'Lookup and tables'!$A$2:$D$7,4,FALSE),"")</f>
        <v/>
      </c>
    </row>
    <row r="658" spans="1:8">
      <c r="A658" s="48" t="str">
        <f>IF(COUNTA('Ö20-listan'!A655)&gt;0,'Ö20-listan'!A655,"")</f>
        <v/>
      </c>
      <c r="B658" s="48" t="str">
        <f>IF(COUNTA('Ö20-listan'!AD655)&gt;0,'Ö20-listan'!AD655,"")</f>
        <v/>
      </c>
      <c r="C658" s="48" t="str">
        <f>IF(COUNTA('Ö20-listan'!Z655)&gt;0,'Ö20-listan'!Z655,"")</f>
        <v/>
      </c>
      <c r="D658" s="48" t="str">
        <f>IF(COUNTA('Ö20-listan'!AA655)&gt;0,'Ö20-listan'!AA655,"")</f>
        <v/>
      </c>
      <c r="E658" s="48" t="str">
        <f>IF(COUNTA('Ö20-listan'!F655)&gt;0,'Ö20-listan'!F655,"")</f>
        <v/>
      </c>
      <c r="F658" s="62" t="str">
        <f>IF(COUNTA('Ö20-listan'!AT655)&gt;0,'Ö20-listan'!AT655,"")</f>
        <v xml:space="preserve"> </v>
      </c>
      <c r="H658" s="12" t="str">
        <f>IF(COUNTA('Ö20-listan'!A655)&gt;0,VLOOKUP(A658,'Lookup and tables'!$A$2:$D$7,4,FALSE),"")</f>
        <v/>
      </c>
    </row>
    <row r="659" spans="1:8">
      <c r="A659" s="48" t="str">
        <f>IF(COUNTA('Ö20-listan'!A656)&gt;0,'Ö20-listan'!A656,"")</f>
        <v/>
      </c>
      <c r="B659" s="48" t="str">
        <f>IF(COUNTA('Ö20-listan'!AD656)&gt;0,'Ö20-listan'!AD656,"")</f>
        <v/>
      </c>
      <c r="C659" s="48" t="str">
        <f>IF(COUNTA('Ö20-listan'!Z656)&gt;0,'Ö20-listan'!Z656,"")</f>
        <v/>
      </c>
      <c r="D659" s="48" t="str">
        <f>IF(COUNTA('Ö20-listan'!AA656)&gt;0,'Ö20-listan'!AA656,"")</f>
        <v/>
      </c>
      <c r="E659" s="48" t="str">
        <f>IF(COUNTA('Ö20-listan'!F656)&gt;0,'Ö20-listan'!F656,"")</f>
        <v/>
      </c>
      <c r="F659" s="62" t="str">
        <f>IF(COUNTA('Ö20-listan'!AT656)&gt;0,'Ö20-listan'!AT656,"")</f>
        <v xml:space="preserve"> </v>
      </c>
      <c r="H659" s="12" t="str">
        <f>IF(COUNTA('Ö20-listan'!A656)&gt;0,VLOOKUP(A659,'Lookup and tables'!$A$2:$D$7,4,FALSE),"")</f>
        <v/>
      </c>
    </row>
    <row r="660" spans="1:8">
      <c r="A660" s="48" t="str">
        <f>IF(COUNTA('Ö20-listan'!A657)&gt;0,'Ö20-listan'!A657,"")</f>
        <v/>
      </c>
      <c r="B660" s="48" t="str">
        <f>IF(COUNTA('Ö20-listan'!AD657)&gt;0,'Ö20-listan'!AD657,"")</f>
        <v/>
      </c>
      <c r="C660" s="48" t="str">
        <f>IF(COUNTA('Ö20-listan'!Z657)&gt;0,'Ö20-listan'!Z657,"")</f>
        <v/>
      </c>
      <c r="D660" s="48" t="str">
        <f>IF(COUNTA('Ö20-listan'!AA657)&gt;0,'Ö20-listan'!AA657,"")</f>
        <v/>
      </c>
      <c r="E660" s="48" t="str">
        <f>IF(COUNTA('Ö20-listan'!F657)&gt;0,'Ö20-listan'!F657,"")</f>
        <v/>
      </c>
      <c r="F660" s="62" t="str">
        <f>IF(COUNTA('Ö20-listan'!AT657)&gt;0,'Ö20-listan'!AT657,"")</f>
        <v xml:space="preserve"> </v>
      </c>
      <c r="H660" s="12" t="str">
        <f>IF(COUNTA('Ö20-listan'!A657)&gt;0,VLOOKUP(A660,'Lookup and tables'!$A$2:$D$7,4,FALSE),"")</f>
        <v/>
      </c>
    </row>
    <row r="661" spans="1:8">
      <c r="A661" s="48" t="str">
        <f>IF(COUNTA('Ö20-listan'!A658)&gt;0,'Ö20-listan'!A658,"")</f>
        <v/>
      </c>
      <c r="B661" s="48" t="str">
        <f>IF(COUNTA('Ö20-listan'!AD658)&gt;0,'Ö20-listan'!AD658,"")</f>
        <v/>
      </c>
      <c r="C661" s="48" t="str">
        <f>IF(COUNTA('Ö20-listan'!Z658)&gt;0,'Ö20-listan'!Z658,"")</f>
        <v/>
      </c>
      <c r="D661" s="48" t="str">
        <f>IF(COUNTA('Ö20-listan'!AA658)&gt;0,'Ö20-listan'!AA658,"")</f>
        <v/>
      </c>
      <c r="E661" s="48" t="str">
        <f>IF(COUNTA('Ö20-listan'!F658)&gt;0,'Ö20-listan'!F658,"")</f>
        <v/>
      </c>
      <c r="F661" s="62" t="str">
        <f>IF(COUNTA('Ö20-listan'!AT658)&gt;0,'Ö20-listan'!AT658,"")</f>
        <v xml:space="preserve"> </v>
      </c>
      <c r="H661" s="12" t="str">
        <f>IF(COUNTA('Ö20-listan'!A658)&gt;0,VLOOKUP(A661,'Lookup and tables'!$A$2:$D$7,4,FALSE),"")</f>
        <v/>
      </c>
    </row>
    <row r="662" spans="1:8">
      <c r="A662" s="48" t="str">
        <f>IF(COUNTA('Ö20-listan'!A659)&gt;0,'Ö20-listan'!A659,"")</f>
        <v/>
      </c>
      <c r="B662" s="48" t="str">
        <f>IF(COUNTA('Ö20-listan'!AD659)&gt;0,'Ö20-listan'!AD659,"")</f>
        <v/>
      </c>
      <c r="C662" s="48" t="str">
        <f>IF(COUNTA('Ö20-listan'!Z659)&gt;0,'Ö20-listan'!Z659,"")</f>
        <v/>
      </c>
      <c r="D662" s="48" t="str">
        <f>IF(COUNTA('Ö20-listan'!AA659)&gt;0,'Ö20-listan'!AA659,"")</f>
        <v/>
      </c>
      <c r="E662" s="48" t="str">
        <f>IF(COUNTA('Ö20-listan'!F659)&gt;0,'Ö20-listan'!F659,"")</f>
        <v/>
      </c>
      <c r="F662" s="62" t="str">
        <f>IF(COUNTA('Ö20-listan'!AT659)&gt;0,'Ö20-listan'!AT659,"")</f>
        <v xml:space="preserve"> </v>
      </c>
      <c r="H662" s="12" t="str">
        <f>IF(COUNTA('Ö20-listan'!A659)&gt;0,VLOOKUP(A662,'Lookup and tables'!$A$2:$D$7,4,FALSE),"")</f>
        <v/>
      </c>
    </row>
    <row r="663" spans="1:8">
      <c r="A663" s="48" t="str">
        <f>IF(COUNTA('Ö20-listan'!A660)&gt;0,'Ö20-listan'!A660,"")</f>
        <v/>
      </c>
      <c r="B663" s="48" t="str">
        <f>IF(COUNTA('Ö20-listan'!AD660)&gt;0,'Ö20-listan'!AD660,"")</f>
        <v/>
      </c>
      <c r="C663" s="48" t="str">
        <f>IF(COUNTA('Ö20-listan'!Z660)&gt;0,'Ö20-listan'!Z660,"")</f>
        <v/>
      </c>
      <c r="D663" s="48" t="str">
        <f>IF(COUNTA('Ö20-listan'!AA660)&gt;0,'Ö20-listan'!AA660,"")</f>
        <v/>
      </c>
      <c r="E663" s="48" t="str">
        <f>IF(COUNTA('Ö20-listan'!F660)&gt;0,'Ö20-listan'!F660,"")</f>
        <v/>
      </c>
      <c r="F663" s="62" t="str">
        <f>IF(COUNTA('Ö20-listan'!AT660)&gt;0,'Ö20-listan'!AT660,"")</f>
        <v xml:space="preserve"> </v>
      </c>
      <c r="H663" s="12" t="str">
        <f>IF(COUNTA('Ö20-listan'!A660)&gt;0,VLOOKUP(A663,'Lookup and tables'!$A$2:$D$7,4,FALSE),"")</f>
        <v/>
      </c>
    </row>
    <row r="664" spans="1:8">
      <c r="A664" s="48" t="str">
        <f>IF(COUNTA('Ö20-listan'!A661)&gt;0,'Ö20-listan'!A661,"")</f>
        <v/>
      </c>
      <c r="B664" s="48" t="str">
        <f>IF(COUNTA('Ö20-listan'!AD661)&gt;0,'Ö20-listan'!AD661,"")</f>
        <v/>
      </c>
      <c r="C664" s="48" t="str">
        <f>IF(COUNTA('Ö20-listan'!Z661)&gt;0,'Ö20-listan'!Z661,"")</f>
        <v/>
      </c>
      <c r="D664" s="48" t="str">
        <f>IF(COUNTA('Ö20-listan'!AA661)&gt;0,'Ö20-listan'!AA661,"")</f>
        <v/>
      </c>
      <c r="E664" s="48" t="str">
        <f>IF(COUNTA('Ö20-listan'!F661)&gt;0,'Ö20-listan'!F661,"")</f>
        <v/>
      </c>
      <c r="F664" s="62" t="str">
        <f>IF(COUNTA('Ö20-listan'!AT661)&gt;0,'Ö20-listan'!AT661,"")</f>
        <v xml:space="preserve"> </v>
      </c>
      <c r="H664" s="12" t="str">
        <f>IF(COUNTA('Ö20-listan'!A661)&gt;0,VLOOKUP(A664,'Lookup and tables'!$A$2:$D$7,4,FALSE),"")</f>
        <v/>
      </c>
    </row>
    <row r="665" spans="1:8">
      <c r="A665" s="48" t="str">
        <f>IF(COUNTA('Ö20-listan'!A662)&gt;0,'Ö20-listan'!A662,"")</f>
        <v/>
      </c>
      <c r="B665" s="48" t="str">
        <f>IF(COUNTA('Ö20-listan'!AD662)&gt;0,'Ö20-listan'!AD662,"")</f>
        <v/>
      </c>
      <c r="C665" s="48" t="str">
        <f>IF(COUNTA('Ö20-listan'!Z662)&gt;0,'Ö20-listan'!Z662,"")</f>
        <v/>
      </c>
      <c r="D665" s="48" t="str">
        <f>IF(COUNTA('Ö20-listan'!AA662)&gt;0,'Ö20-listan'!AA662,"")</f>
        <v/>
      </c>
      <c r="E665" s="48" t="str">
        <f>IF(COUNTA('Ö20-listan'!F662)&gt;0,'Ö20-listan'!F662,"")</f>
        <v/>
      </c>
      <c r="F665" s="62" t="str">
        <f>IF(COUNTA('Ö20-listan'!AT662)&gt;0,'Ö20-listan'!AT662,"")</f>
        <v xml:space="preserve"> </v>
      </c>
      <c r="H665" s="12" t="str">
        <f>IF(COUNTA('Ö20-listan'!A662)&gt;0,VLOOKUP(A665,'Lookup and tables'!$A$2:$D$7,4,FALSE),"")</f>
        <v/>
      </c>
    </row>
    <row r="666" spans="1:8">
      <c r="A666" s="48" t="str">
        <f>IF(COUNTA('Ö20-listan'!A663)&gt;0,'Ö20-listan'!A663,"")</f>
        <v/>
      </c>
      <c r="B666" s="48" t="str">
        <f>IF(COUNTA('Ö20-listan'!AD663)&gt;0,'Ö20-listan'!AD663,"")</f>
        <v/>
      </c>
      <c r="C666" s="48" t="str">
        <f>IF(COUNTA('Ö20-listan'!Z663)&gt;0,'Ö20-listan'!Z663,"")</f>
        <v/>
      </c>
      <c r="D666" s="48" t="str">
        <f>IF(COUNTA('Ö20-listan'!AA663)&gt;0,'Ö20-listan'!AA663,"")</f>
        <v/>
      </c>
      <c r="E666" s="48" t="str">
        <f>IF(COUNTA('Ö20-listan'!F663)&gt;0,'Ö20-listan'!F663,"")</f>
        <v/>
      </c>
      <c r="F666" s="62" t="str">
        <f>IF(COUNTA('Ö20-listan'!AT663)&gt;0,'Ö20-listan'!AT663,"")</f>
        <v xml:space="preserve"> </v>
      </c>
      <c r="H666" s="12" t="str">
        <f>IF(COUNTA('Ö20-listan'!A663)&gt;0,VLOOKUP(A666,'Lookup and tables'!$A$2:$D$7,4,FALSE),"")</f>
        <v/>
      </c>
    </row>
    <row r="667" spans="1:8">
      <c r="A667" s="48" t="str">
        <f>IF(COUNTA('Ö20-listan'!A664)&gt;0,'Ö20-listan'!A664,"")</f>
        <v/>
      </c>
      <c r="B667" s="48" t="str">
        <f>IF(COUNTA('Ö20-listan'!AD664)&gt;0,'Ö20-listan'!AD664,"")</f>
        <v/>
      </c>
      <c r="C667" s="48" t="str">
        <f>IF(COUNTA('Ö20-listan'!Z664)&gt;0,'Ö20-listan'!Z664,"")</f>
        <v/>
      </c>
      <c r="D667" s="48" t="str">
        <f>IF(COUNTA('Ö20-listan'!AA664)&gt;0,'Ö20-listan'!AA664,"")</f>
        <v/>
      </c>
      <c r="E667" s="48" t="str">
        <f>IF(COUNTA('Ö20-listan'!F664)&gt;0,'Ö20-listan'!F664,"")</f>
        <v/>
      </c>
      <c r="F667" s="62" t="str">
        <f>IF(COUNTA('Ö20-listan'!AT664)&gt;0,'Ö20-listan'!AT664,"")</f>
        <v xml:space="preserve"> </v>
      </c>
      <c r="H667" s="12" t="str">
        <f>IF(COUNTA('Ö20-listan'!A664)&gt;0,VLOOKUP(A667,'Lookup and tables'!$A$2:$D$7,4,FALSE),"")</f>
        <v/>
      </c>
    </row>
    <row r="668" spans="1:8">
      <c r="A668" s="48" t="str">
        <f>IF(COUNTA('Ö20-listan'!A665)&gt;0,'Ö20-listan'!A665,"")</f>
        <v/>
      </c>
      <c r="B668" s="48" t="str">
        <f>IF(COUNTA('Ö20-listan'!AD665)&gt;0,'Ö20-listan'!AD665,"")</f>
        <v/>
      </c>
      <c r="C668" s="48" t="str">
        <f>IF(COUNTA('Ö20-listan'!Z665)&gt;0,'Ö20-listan'!Z665,"")</f>
        <v/>
      </c>
      <c r="D668" s="48" t="str">
        <f>IF(COUNTA('Ö20-listan'!AA665)&gt;0,'Ö20-listan'!AA665,"")</f>
        <v/>
      </c>
      <c r="E668" s="48" t="str">
        <f>IF(COUNTA('Ö20-listan'!F665)&gt;0,'Ö20-listan'!F665,"")</f>
        <v/>
      </c>
      <c r="F668" s="62" t="str">
        <f>IF(COUNTA('Ö20-listan'!AT665)&gt;0,'Ö20-listan'!AT665,"")</f>
        <v xml:space="preserve"> </v>
      </c>
      <c r="H668" s="12" t="str">
        <f>IF(COUNTA('Ö20-listan'!A665)&gt;0,VLOOKUP(A668,'Lookup and tables'!$A$2:$D$7,4,FALSE),"")</f>
        <v/>
      </c>
    </row>
    <row r="669" spans="1:8">
      <c r="A669" s="48" t="str">
        <f>IF(COUNTA('Ö20-listan'!A666)&gt;0,'Ö20-listan'!A666,"")</f>
        <v/>
      </c>
      <c r="B669" s="48" t="str">
        <f>IF(COUNTA('Ö20-listan'!AD666)&gt;0,'Ö20-listan'!AD666,"")</f>
        <v/>
      </c>
      <c r="C669" s="48" t="str">
        <f>IF(COUNTA('Ö20-listan'!Z666)&gt;0,'Ö20-listan'!Z666,"")</f>
        <v/>
      </c>
      <c r="D669" s="48" t="str">
        <f>IF(COUNTA('Ö20-listan'!AA666)&gt;0,'Ö20-listan'!AA666,"")</f>
        <v/>
      </c>
      <c r="E669" s="48" t="str">
        <f>IF(COUNTA('Ö20-listan'!F666)&gt;0,'Ö20-listan'!F666,"")</f>
        <v/>
      </c>
      <c r="F669" s="62" t="str">
        <f>IF(COUNTA('Ö20-listan'!AT666)&gt;0,'Ö20-listan'!AT666,"")</f>
        <v xml:space="preserve"> </v>
      </c>
      <c r="H669" s="12" t="str">
        <f>IF(COUNTA('Ö20-listan'!A666)&gt;0,VLOOKUP(A669,'Lookup and tables'!$A$2:$D$7,4,FALSE),"")</f>
        <v/>
      </c>
    </row>
    <row r="670" spans="1:8">
      <c r="A670" s="48" t="str">
        <f>IF(COUNTA('Ö20-listan'!A667)&gt;0,'Ö20-listan'!A667,"")</f>
        <v/>
      </c>
      <c r="B670" s="48" t="str">
        <f>IF(COUNTA('Ö20-listan'!AD667)&gt;0,'Ö20-listan'!AD667,"")</f>
        <v/>
      </c>
      <c r="C670" s="48" t="str">
        <f>IF(COUNTA('Ö20-listan'!Z667)&gt;0,'Ö20-listan'!Z667,"")</f>
        <v/>
      </c>
      <c r="D670" s="48" t="str">
        <f>IF(COUNTA('Ö20-listan'!AA667)&gt;0,'Ö20-listan'!AA667,"")</f>
        <v/>
      </c>
      <c r="E670" s="48" t="str">
        <f>IF(COUNTA('Ö20-listan'!F667)&gt;0,'Ö20-listan'!F667,"")</f>
        <v/>
      </c>
      <c r="F670" s="62" t="str">
        <f>IF(COUNTA('Ö20-listan'!AT667)&gt;0,'Ö20-listan'!AT667,"")</f>
        <v xml:space="preserve"> </v>
      </c>
      <c r="H670" s="12" t="str">
        <f>IF(COUNTA('Ö20-listan'!A667)&gt;0,VLOOKUP(A670,'Lookup and tables'!$A$2:$D$7,4,FALSE),"")</f>
        <v/>
      </c>
    </row>
    <row r="671" spans="1:8">
      <c r="A671" s="48" t="str">
        <f>IF(COUNTA('Ö20-listan'!A668)&gt;0,'Ö20-listan'!A668,"")</f>
        <v/>
      </c>
      <c r="B671" s="48" t="str">
        <f>IF(COUNTA('Ö20-listan'!AD668)&gt;0,'Ö20-listan'!AD668,"")</f>
        <v/>
      </c>
      <c r="C671" s="48" t="str">
        <f>IF(COUNTA('Ö20-listan'!Z668)&gt;0,'Ö20-listan'!Z668,"")</f>
        <v/>
      </c>
      <c r="D671" s="48" t="str">
        <f>IF(COUNTA('Ö20-listan'!AA668)&gt;0,'Ö20-listan'!AA668,"")</f>
        <v/>
      </c>
      <c r="E671" s="48" t="str">
        <f>IF(COUNTA('Ö20-listan'!F668)&gt;0,'Ö20-listan'!F668,"")</f>
        <v/>
      </c>
      <c r="F671" s="62" t="str">
        <f>IF(COUNTA('Ö20-listan'!AT668)&gt;0,'Ö20-listan'!AT668,"")</f>
        <v xml:space="preserve"> </v>
      </c>
      <c r="H671" s="12" t="str">
        <f>IF(COUNTA('Ö20-listan'!A668)&gt;0,VLOOKUP(A671,'Lookup and tables'!$A$2:$D$7,4,FALSE),"")</f>
        <v/>
      </c>
    </row>
    <row r="672" spans="1:8">
      <c r="A672" s="48" t="str">
        <f>IF(COUNTA('Ö20-listan'!A669)&gt;0,'Ö20-listan'!A669,"")</f>
        <v/>
      </c>
      <c r="B672" s="48" t="str">
        <f>IF(COUNTA('Ö20-listan'!AD669)&gt;0,'Ö20-listan'!AD669,"")</f>
        <v/>
      </c>
      <c r="C672" s="48" t="str">
        <f>IF(COUNTA('Ö20-listan'!Z669)&gt;0,'Ö20-listan'!Z669,"")</f>
        <v/>
      </c>
      <c r="D672" s="48" t="str">
        <f>IF(COUNTA('Ö20-listan'!AA669)&gt;0,'Ö20-listan'!AA669,"")</f>
        <v/>
      </c>
      <c r="E672" s="48" t="str">
        <f>IF(COUNTA('Ö20-listan'!F669)&gt;0,'Ö20-listan'!F669,"")</f>
        <v/>
      </c>
      <c r="F672" s="62" t="str">
        <f>IF(COUNTA('Ö20-listan'!AT669)&gt;0,'Ö20-listan'!AT669,"")</f>
        <v xml:space="preserve"> </v>
      </c>
      <c r="H672" s="12" t="str">
        <f>IF(COUNTA('Ö20-listan'!A669)&gt;0,VLOOKUP(A672,'Lookup and tables'!$A$2:$D$7,4,FALSE),"")</f>
        <v/>
      </c>
    </row>
    <row r="673" spans="1:8">
      <c r="A673" s="48" t="str">
        <f>IF(COUNTA('Ö20-listan'!A670)&gt;0,'Ö20-listan'!A670,"")</f>
        <v/>
      </c>
      <c r="B673" s="48" t="str">
        <f>IF(COUNTA('Ö20-listan'!AD670)&gt;0,'Ö20-listan'!AD670,"")</f>
        <v/>
      </c>
      <c r="C673" s="48" t="str">
        <f>IF(COUNTA('Ö20-listan'!Z670)&gt;0,'Ö20-listan'!Z670,"")</f>
        <v/>
      </c>
      <c r="D673" s="48" t="str">
        <f>IF(COUNTA('Ö20-listan'!AA670)&gt;0,'Ö20-listan'!AA670,"")</f>
        <v/>
      </c>
      <c r="E673" s="48" t="str">
        <f>IF(COUNTA('Ö20-listan'!F670)&gt;0,'Ö20-listan'!F670,"")</f>
        <v/>
      </c>
      <c r="F673" s="62" t="str">
        <f>IF(COUNTA('Ö20-listan'!AT670)&gt;0,'Ö20-listan'!AT670,"")</f>
        <v xml:space="preserve"> </v>
      </c>
      <c r="H673" s="12" t="str">
        <f>IF(COUNTA('Ö20-listan'!A670)&gt;0,VLOOKUP(A673,'Lookup and tables'!$A$2:$D$7,4,FALSE),"")</f>
        <v/>
      </c>
    </row>
    <row r="674" spans="1:8">
      <c r="A674" s="48" t="str">
        <f>IF(COUNTA('Ö20-listan'!A671)&gt;0,'Ö20-listan'!A671,"")</f>
        <v/>
      </c>
      <c r="B674" s="48" t="str">
        <f>IF(COUNTA('Ö20-listan'!AD671)&gt;0,'Ö20-listan'!AD671,"")</f>
        <v/>
      </c>
      <c r="C674" s="48" t="str">
        <f>IF(COUNTA('Ö20-listan'!Z671)&gt;0,'Ö20-listan'!Z671,"")</f>
        <v/>
      </c>
      <c r="D674" s="48" t="str">
        <f>IF(COUNTA('Ö20-listan'!AA671)&gt;0,'Ö20-listan'!AA671,"")</f>
        <v/>
      </c>
      <c r="E674" s="48" t="str">
        <f>IF(COUNTA('Ö20-listan'!F671)&gt;0,'Ö20-listan'!F671,"")</f>
        <v/>
      </c>
      <c r="F674" s="62" t="str">
        <f>IF(COUNTA('Ö20-listan'!AT671)&gt;0,'Ö20-listan'!AT671,"")</f>
        <v xml:space="preserve"> </v>
      </c>
      <c r="H674" s="12" t="str">
        <f>IF(COUNTA('Ö20-listan'!A671)&gt;0,VLOOKUP(A674,'Lookup and tables'!$A$2:$D$7,4,FALSE),"")</f>
        <v/>
      </c>
    </row>
    <row r="675" spans="1:8">
      <c r="A675" s="48" t="str">
        <f>IF(COUNTA('Ö20-listan'!A672)&gt;0,'Ö20-listan'!A672,"")</f>
        <v/>
      </c>
      <c r="B675" s="48" t="str">
        <f>IF(COUNTA('Ö20-listan'!AD672)&gt;0,'Ö20-listan'!AD672,"")</f>
        <v/>
      </c>
      <c r="C675" s="48" t="str">
        <f>IF(COUNTA('Ö20-listan'!Z672)&gt;0,'Ö20-listan'!Z672,"")</f>
        <v/>
      </c>
      <c r="D675" s="48" t="str">
        <f>IF(COUNTA('Ö20-listan'!AA672)&gt;0,'Ö20-listan'!AA672,"")</f>
        <v/>
      </c>
      <c r="E675" s="48" t="str">
        <f>IF(COUNTA('Ö20-listan'!F672)&gt;0,'Ö20-listan'!F672,"")</f>
        <v/>
      </c>
      <c r="F675" s="62" t="str">
        <f>IF(COUNTA('Ö20-listan'!AT672)&gt;0,'Ö20-listan'!AT672,"")</f>
        <v xml:space="preserve"> </v>
      </c>
      <c r="H675" s="12" t="str">
        <f>IF(COUNTA('Ö20-listan'!A672)&gt;0,VLOOKUP(A675,'Lookup and tables'!$A$2:$D$7,4,FALSE),"")</f>
        <v/>
      </c>
    </row>
    <row r="676" spans="1:8">
      <c r="A676" s="48" t="str">
        <f>IF(COUNTA('Ö20-listan'!A673)&gt;0,'Ö20-listan'!A673,"")</f>
        <v/>
      </c>
      <c r="B676" s="48" t="str">
        <f>IF(COUNTA('Ö20-listan'!AD673)&gt;0,'Ö20-listan'!AD673,"")</f>
        <v/>
      </c>
      <c r="C676" s="48" t="str">
        <f>IF(COUNTA('Ö20-listan'!Z673)&gt;0,'Ö20-listan'!Z673,"")</f>
        <v/>
      </c>
      <c r="D676" s="48" t="str">
        <f>IF(COUNTA('Ö20-listan'!AA673)&gt;0,'Ö20-listan'!AA673,"")</f>
        <v/>
      </c>
      <c r="E676" s="48" t="str">
        <f>IF(COUNTA('Ö20-listan'!F673)&gt;0,'Ö20-listan'!F673,"")</f>
        <v/>
      </c>
      <c r="F676" s="62" t="str">
        <f>IF(COUNTA('Ö20-listan'!AT673)&gt;0,'Ö20-listan'!AT673,"")</f>
        <v xml:space="preserve"> </v>
      </c>
      <c r="H676" s="12" t="str">
        <f>IF(COUNTA('Ö20-listan'!A673)&gt;0,VLOOKUP(A676,'Lookup and tables'!$A$2:$D$7,4,FALSE),"")</f>
        <v/>
      </c>
    </row>
    <row r="677" spans="1:8">
      <c r="A677" s="48" t="str">
        <f>IF(COUNTA('Ö20-listan'!A674)&gt;0,'Ö20-listan'!A674,"")</f>
        <v/>
      </c>
      <c r="B677" s="48" t="str">
        <f>IF(COUNTA('Ö20-listan'!AD674)&gt;0,'Ö20-listan'!AD674,"")</f>
        <v/>
      </c>
      <c r="C677" s="48" t="str">
        <f>IF(COUNTA('Ö20-listan'!Z674)&gt;0,'Ö20-listan'!Z674,"")</f>
        <v/>
      </c>
      <c r="D677" s="48" t="str">
        <f>IF(COUNTA('Ö20-listan'!AA674)&gt;0,'Ö20-listan'!AA674,"")</f>
        <v/>
      </c>
      <c r="E677" s="48" t="str">
        <f>IF(COUNTA('Ö20-listan'!F674)&gt;0,'Ö20-listan'!F674,"")</f>
        <v/>
      </c>
      <c r="F677" s="62" t="str">
        <f>IF(COUNTA('Ö20-listan'!AT674)&gt;0,'Ö20-listan'!AT674,"")</f>
        <v xml:space="preserve"> </v>
      </c>
      <c r="H677" s="12" t="str">
        <f>IF(COUNTA('Ö20-listan'!A674)&gt;0,VLOOKUP(A677,'Lookup and tables'!$A$2:$D$7,4,FALSE),"")</f>
        <v/>
      </c>
    </row>
    <row r="678" spans="1:8">
      <c r="A678" s="48" t="str">
        <f>IF(COUNTA('Ö20-listan'!A675)&gt;0,'Ö20-listan'!A675,"")</f>
        <v/>
      </c>
      <c r="B678" s="48" t="str">
        <f>IF(COUNTA('Ö20-listan'!AD675)&gt;0,'Ö20-listan'!AD675,"")</f>
        <v/>
      </c>
      <c r="C678" s="48" t="str">
        <f>IF(COUNTA('Ö20-listan'!Z675)&gt;0,'Ö20-listan'!Z675,"")</f>
        <v/>
      </c>
      <c r="D678" s="48" t="str">
        <f>IF(COUNTA('Ö20-listan'!AA675)&gt;0,'Ö20-listan'!AA675,"")</f>
        <v/>
      </c>
      <c r="E678" s="48" t="str">
        <f>IF(COUNTA('Ö20-listan'!F675)&gt;0,'Ö20-listan'!F675,"")</f>
        <v/>
      </c>
      <c r="F678" s="62" t="str">
        <f>IF(COUNTA('Ö20-listan'!AT675)&gt;0,'Ö20-listan'!AT675,"")</f>
        <v xml:space="preserve"> </v>
      </c>
      <c r="H678" s="12" t="str">
        <f>IF(COUNTA('Ö20-listan'!A675)&gt;0,VLOOKUP(A678,'Lookup and tables'!$A$2:$D$7,4,FALSE),"")</f>
        <v/>
      </c>
    </row>
    <row r="679" spans="1:8">
      <c r="A679" s="48" t="str">
        <f>IF(COUNTA('Ö20-listan'!A676)&gt;0,'Ö20-listan'!A676,"")</f>
        <v/>
      </c>
      <c r="B679" s="48" t="str">
        <f>IF(COUNTA('Ö20-listan'!AD676)&gt;0,'Ö20-listan'!AD676,"")</f>
        <v/>
      </c>
      <c r="C679" s="48" t="str">
        <f>IF(COUNTA('Ö20-listan'!Z676)&gt;0,'Ö20-listan'!Z676,"")</f>
        <v/>
      </c>
      <c r="D679" s="48" t="str">
        <f>IF(COUNTA('Ö20-listan'!AA676)&gt;0,'Ö20-listan'!AA676,"")</f>
        <v/>
      </c>
      <c r="E679" s="48" t="str">
        <f>IF(COUNTA('Ö20-listan'!F676)&gt;0,'Ö20-listan'!F676,"")</f>
        <v/>
      </c>
      <c r="F679" s="62" t="str">
        <f>IF(COUNTA('Ö20-listan'!AT676)&gt;0,'Ö20-listan'!AT676,"")</f>
        <v xml:space="preserve"> </v>
      </c>
      <c r="H679" s="12" t="str">
        <f>IF(COUNTA('Ö20-listan'!A676)&gt;0,VLOOKUP(A679,'Lookup and tables'!$A$2:$D$7,4,FALSE),"")</f>
        <v/>
      </c>
    </row>
    <row r="680" spans="1:8">
      <c r="A680" s="48" t="str">
        <f>IF(COUNTA('Ö20-listan'!A677)&gt;0,'Ö20-listan'!A677,"")</f>
        <v/>
      </c>
      <c r="B680" s="48" t="str">
        <f>IF(COUNTA('Ö20-listan'!AD677)&gt;0,'Ö20-listan'!AD677,"")</f>
        <v/>
      </c>
      <c r="C680" s="48" t="str">
        <f>IF(COUNTA('Ö20-listan'!Z677)&gt;0,'Ö20-listan'!Z677,"")</f>
        <v/>
      </c>
      <c r="D680" s="48" t="str">
        <f>IF(COUNTA('Ö20-listan'!AA677)&gt;0,'Ö20-listan'!AA677,"")</f>
        <v/>
      </c>
      <c r="E680" s="48" t="str">
        <f>IF(COUNTA('Ö20-listan'!F677)&gt;0,'Ö20-listan'!F677,"")</f>
        <v/>
      </c>
      <c r="F680" s="62" t="str">
        <f>IF(COUNTA('Ö20-listan'!AT677)&gt;0,'Ö20-listan'!AT677,"")</f>
        <v xml:space="preserve"> </v>
      </c>
      <c r="H680" s="12" t="str">
        <f>IF(COUNTA('Ö20-listan'!A677)&gt;0,VLOOKUP(A680,'Lookup and tables'!$A$2:$D$7,4,FALSE),"")</f>
        <v/>
      </c>
    </row>
    <row r="681" spans="1:8">
      <c r="A681" s="48" t="str">
        <f>IF(COUNTA('Ö20-listan'!A678)&gt;0,'Ö20-listan'!A678,"")</f>
        <v/>
      </c>
      <c r="B681" s="48" t="str">
        <f>IF(COUNTA('Ö20-listan'!AD678)&gt;0,'Ö20-listan'!AD678,"")</f>
        <v/>
      </c>
      <c r="C681" s="48" t="str">
        <f>IF(COUNTA('Ö20-listan'!Z678)&gt;0,'Ö20-listan'!Z678,"")</f>
        <v/>
      </c>
      <c r="D681" s="48" t="str">
        <f>IF(COUNTA('Ö20-listan'!AA678)&gt;0,'Ö20-listan'!AA678,"")</f>
        <v/>
      </c>
      <c r="E681" s="48" t="str">
        <f>IF(COUNTA('Ö20-listan'!F678)&gt;0,'Ö20-listan'!F678,"")</f>
        <v/>
      </c>
      <c r="F681" s="62" t="str">
        <f>IF(COUNTA('Ö20-listan'!AT678)&gt;0,'Ö20-listan'!AT678,"")</f>
        <v xml:space="preserve"> </v>
      </c>
      <c r="H681" s="12" t="str">
        <f>IF(COUNTA('Ö20-listan'!A678)&gt;0,VLOOKUP(A681,'Lookup and tables'!$A$2:$D$7,4,FALSE),"")</f>
        <v/>
      </c>
    </row>
    <row r="682" spans="1:8">
      <c r="A682" s="48" t="str">
        <f>IF(COUNTA('Ö20-listan'!A679)&gt;0,'Ö20-listan'!A679,"")</f>
        <v/>
      </c>
      <c r="B682" s="48" t="str">
        <f>IF(COUNTA('Ö20-listan'!AD679)&gt;0,'Ö20-listan'!AD679,"")</f>
        <v/>
      </c>
      <c r="C682" s="48" t="str">
        <f>IF(COUNTA('Ö20-listan'!Z679)&gt;0,'Ö20-listan'!Z679,"")</f>
        <v/>
      </c>
      <c r="D682" s="48" t="str">
        <f>IF(COUNTA('Ö20-listan'!AA679)&gt;0,'Ö20-listan'!AA679,"")</f>
        <v/>
      </c>
      <c r="E682" s="48" t="str">
        <f>IF(COUNTA('Ö20-listan'!F679)&gt;0,'Ö20-listan'!F679,"")</f>
        <v/>
      </c>
      <c r="F682" s="62" t="str">
        <f>IF(COUNTA('Ö20-listan'!AT679)&gt;0,'Ö20-listan'!AT679,"")</f>
        <v xml:space="preserve"> </v>
      </c>
      <c r="H682" s="12" t="str">
        <f>IF(COUNTA('Ö20-listan'!A679)&gt;0,VLOOKUP(A682,'Lookup and tables'!$A$2:$D$7,4,FALSE),"")</f>
        <v/>
      </c>
    </row>
    <row r="683" spans="1:8">
      <c r="A683" s="48" t="str">
        <f>IF(COUNTA('Ö20-listan'!A680)&gt;0,'Ö20-listan'!A680,"")</f>
        <v/>
      </c>
      <c r="B683" s="48" t="str">
        <f>IF(COUNTA('Ö20-listan'!AD680)&gt;0,'Ö20-listan'!AD680,"")</f>
        <v/>
      </c>
      <c r="C683" s="48" t="str">
        <f>IF(COUNTA('Ö20-listan'!Z680)&gt;0,'Ö20-listan'!Z680,"")</f>
        <v/>
      </c>
      <c r="D683" s="48" t="str">
        <f>IF(COUNTA('Ö20-listan'!AA680)&gt;0,'Ö20-listan'!AA680,"")</f>
        <v/>
      </c>
      <c r="E683" s="48" t="str">
        <f>IF(COUNTA('Ö20-listan'!F680)&gt;0,'Ö20-listan'!F680,"")</f>
        <v/>
      </c>
      <c r="F683" s="62" t="str">
        <f>IF(COUNTA('Ö20-listan'!AT680)&gt;0,'Ö20-listan'!AT680,"")</f>
        <v xml:space="preserve"> </v>
      </c>
      <c r="H683" s="12" t="str">
        <f>IF(COUNTA('Ö20-listan'!A680)&gt;0,VLOOKUP(A683,'Lookup and tables'!$A$2:$D$7,4,FALSE),"")</f>
        <v/>
      </c>
    </row>
    <row r="684" spans="1:8">
      <c r="A684" s="48" t="str">
        <f>IF(COUNTA('Ö20-listan'!A681)&gt;0,'Ö20-listan'!A681,"")</f>
        <v/>
      </c>
      <c r="B684" s="48" t="str">
        <f>IF(COUNTA('Ö20-listan'!AD681)&gt;0,'Ö20-listan'!AD681,"")</f>
        <v/>
      </c>
      <c r="C684" s="48" t="str">
        <f>IF(COUNTA('Ö20-listan'!Z681)&gt;0,'Ö20-listan'!Z681,"")</f>
        <v/>
      </c>
      <c r="D684" s="48" t="str">
        <f>IF(COUNTA('Ö20-listan'!AA681)&gt;0,'Ö20-listan'!AA681,"")</f>
        <v/>
      </c>
      <c r="E684" s="48" t="str">
        <f>IF(COUNTA('Ö20-listan'!F681)&gt;0,'Ö20-listan'!F681,"")</f>
        <v/>
      </c>
      <c r="F684" s="62" t="str">
        <f>IF(COUNTA('Ö20-listan'!AT681)&gt;0,'Ö20-listan'!AT681,"")</f>
        <v xml:space="preserve"> </v>
      </c>
      <c r="H684" s="12" t="str">
        <f>IF(COUNTA('Ö20-listan'!A681)&gt;0,VLOOKUP(A684,'Lookup and tables'!$A$2:$D$7,4,FALSE),"")</f>
        <v/>
      </c>
    </row>
    <row r="685" spans="1:8">
      <c r="A685" s="48" t="str">
        <f>IF(COUNTA('Ö20-listan'!A682)&gt;0,'Ö20-listan'!A682,"")</f>
        <v/>
      </c>
      <c r="B685" s="48" t="str">
        <f>IF(COUNTA('Ö20-listan'!AD682)&gt;0,'Ö20-listan'!AD682,"")</f>
        <v/>
      </c>
      <c r="C685" s="48" t="str">
        <f>IF(COUNTA('Ö20-listan'!Z682)&gt;0,'Ö20-listan'!Z682,"")</f>
        <v/>
      </c>
      <c r="D685" s="48" t="str">
        <f>IF(COUNTA('Ö20-listan'!AA682)&gt;0,'Ö20-listan'!AA682,"")</f>
        <v/>
      </c>
      <c r="E685" s="48" t="str">
        <f>IF(COUNTA('Ö20-listan'!F682)&gt;0,'Ö20-listan'!F682,"")</f>
        <v/>
      </c>
      <c r="F685" s="62" t="str">
        <f>IF(COUNTA('Ö20-listan'!AT682)&gt;0,'Ö20-listan'!AT682,"")</f>
        <v xml:space="preserve"> </v>
      </c>
      <c r="H685" s="12" t="str">
        <f>IF(COUNTA('Ö20-listan'!A682)&gt;0,VLOOKUP(A685,'Lookup and tables'!$A$2:$D$7,4,FALSE),"")</f>
        <v/>
      </c>
    </row>
    <row r="686" spans="1:8">
      <c r="A686" s="48" t="str">
        <f>IF(COUNTA('Ö20-listan'!A683)&gt;0,'Ö20-listan'!A683,"")</f>
        <v/>
      </c>
      <c r="B686" s="48" t="str">
        <f>IF(COUNTA('Ö20-listan'!AD683)&gt;0,'Ö20-listan'!AD683,"")</f>
        <v/>
      </c>
      <c r="C686" s="48" t="str">
        <f>IF(COUNTA('Ö20-listan'!Z683)&gt;0,'Ö20-listan'!Z683,"")</f>
        <v/>
      </c>
      <c r="D686" s="48" t="str">
        <f>IF(COUNTA('Ö20-listan'!AA683)&gt;0,'Ö20-listan'!AA683,"")</f>
        <v/>
      </c>
      <c r="E686" s="48" t="str">
        <f>IF(COUNTA('Ö20-listan'!F683)&gt;0,'Ö20-listan'!F683,"")</f>
        <v/>
      </c>
      <c r="F686" s="62" t="str">
        <f>IF(COUNTA('Ö20-listan'!AT683)&gt;0,'Ö20-listan'!AT683,"")</f>
        <v xml:space="preserve"> </v>
      </c>
      <c r="H686" s="12" t="str">
        <f>IF(COUNTA('Ö20-listan'!A683)&gt;0,VLOOKUP(A686,'Lookup and tables'!$A$2:$D$7,4,FALSE),"")</f>
        <v/>
      </c>
    </row>
    <row r="687" spans="1:8">
      <c r="A687" s="48" t="str">
        <f>IF(COUNTA('Ö20-listan'!A684)&gt;0,'Ö20-listan'!A684,"")</f>
        <v/>
      </c>
      <c r="B687" s="48" t="str">
        <f>IF(COUNTA('Ö20-listan'!AD684)&gt;0,'Ö20-listan'!AD684,"")</f>
        <v/>
      </c>
      <c r="C687" s="48" t="str">
        <f>IF(COUNTA('Ö20-listan'!Z684)&gt;0,'Ö20-listan'!Z684,"")</f>
        <v/>
      </c>
      <c r="D687" s="48" t="str">
        <f>IF(COUNTA('Ö20-listan'!AA684)&gt;0,'Ö20-listan'!AA684,"")</f>
        <v/>
      </c>
      <c r="E687" s="48" t="str">
        <f>IF(COUNTA('Ö20-listan'!F684)&gt;0,'Ö20-listan'!F684,"")</f>
        <v/>
      </c>
      <c r="F687" s="62" t="str">
        <f>IF(COUNTA('Ö20-listan'!AT684)&gt;0,'Ö20-listan'!AT684,"")</f>
        <v xml:space="preserve"> </v>
      </c>
      <c r="H687" s="12" t="str">
        <f>IF(COUNTA('Ö20-listan'!A684)&gt;0,VLOOKUP(A687,'Lookup and tables'!$A$2:$D$7,4,FALSE),"")</f>
        <v/>
      </c>
    </row>
    <row r="688" spans="1:8">
      <c r="A688" s="48" t="str">
        <f>IF(COUNTA('Ö20-listan'!A685)&gt;0,'Ö20-listan'!A685,"")</f>
        <v/>
      </c>
      <c r="B688" s="48" t="str">
        <f>IF(COUNTA('Ö20-listan'!AD685)&gt;0,'Ö20-listan'!AD685,"")</f>
        <v/>
      </c>
      <c r="C688" s="48" t="str">
        <f>IF(COUNTA('Ö20-listan'!Z685)&gt;0,'Ö20-listan'!Z685,"")</f>
        <v/>
      </c>
      <c r="D688" s="48" t="str">
        <f>IF(COUNTA('Ö20-listan'!AA685)&gt;0,'Ö20-listan'!AA685,"")</f>
        <v/>
      </c>
      <c r="E688" s="48" t="str">
        <f>IF(COUNTA('Ö20-listan'!F685)&gt;0,'Ö20-listan'!F685,"")</f>
        <v/>
      </c>
      <c r="F688" s="62" t="str">
        <f>IF(COUNTA('Ö20-listan'!AT685)&gt;0,'Ö20-listan'!AT685,"")</f>
        <v xml:space="preserve"> </v>
      </c>
      <c r="H688" s="12" t="str">
        <f>IF(COUNTA('Ö20-listan'!A685)&gt;0,VLOOKUP(A688,'Lookup and tables'!$A$2:$D$7,4,FALSE),"")</f>
        <v/>
      </c>
    </row>
    <row r="689" spans="1:8">
      <c r="A689" s="48" t="str">
        <f>IF(COUNTA('Ö20-listan'!A686)&gt;0,'Ö20-listan'!A686,"")</f>
        <v/>
      </c>
      <c r="B689" s="48" t="str">
        <f>IF(COUNTA('Ö20-listan'!AD686)&gt;0,'Ö20-listan'!AD686,"")</f>
        <v/>
      </c>
      <c r="C689" s="48" t="str">
        <f>IF(COUNTA('Ö20-listan'!Z686)&gt;0,'Ö20-listan'!Z686,"")</f>
        <v/>
      </c>
      <c r="D689" s="48" t="str">
        <f>IF(COUNTA('Ö20-listan'!AA686)&gt;0,'Ö20-listan'!AA686,"")</f>
        <v/>
      </c>
      <c r="E689" s="48" t="str">
        <f>IF(COUNTA('Ö20-listan'!F686)&gt;0,'Ö20-listan'!F686,"")</f>
        <v/>
      </c>
      <c r="F689" s="62" t="str">
        <f>IF(COUNTA('Ö20-listan'!AT686)&gt;0,'Ö20-listan'!AT686,"")</f>
        <v xml:space="preserve"> </v>
      </c>
      <c r="H689" s="12" t="str">
        <f>IF(COUNTA('Ö20-listan'!A686)&gt;0,VLOOKUP(A689,'Lookup and tables'!$A$2:$D$7,4,FALSE),"")</f>
        <v/>
      </c>
    </row>
    <row r="690" spans="1:8">
      <c r="A690" s="48" t="str">
        <f>IF(COUNTA('Ö20-listan'!A687)&gt;0,'Ö20-listan'!A687,"")</f>
        <v/>
      </c>
      <c r="B690" s="48" t="str">
        <f>IF(COUNTA('Ö20-listan'!AD687)&gt;0,'Ö20-listan'!AD687,"")</f>
        <v/>
      </c>
      <c r="C690" s="48" t="str">
        <f>IF(COUNTA('Ö20-listan'!Z687)&gt;0,'Ö20-listan'!Z687,"")</f>
        <v/>
      </c>
      <c r="D690" s="48" t="str">
        <f>IF(COUNTA('Ö20-listan'!AA687)&gt;0,'Ö20-listan'!AA687,"")</f>
        <v/>
      </c>
      <c r="E690" s="48" t="str">
        <f>IF(COUNTA('Ö20-listan'!F687)&gt;0,'Ö20-listan'!F687,"")</f>
        <v/>
      </c>
      <c r="F690" s="62" t="str">
        <f>IF(COUNTA('Ö20-listan'!AT687)&gt;0,'Ö20-listan'!AT687,"")</f>
        <v xml:space="preserve"> </v>
      </c>
      <c r="H690" s="12" t="str">
        <f>IF(COUNTA('Ö20-listan'!A687)&gt;0,VLOOKUP(A690,'Lookup and tables'!$A$2:$D$7,4,FALSE),"")</f>
        <v/>
      </c>
    </row>
    <row r="691" spans="1:8">
      <c r="A691" s="48" t="str">
        <f>IF(COUNTA('Ö20-listan'!A688)&gt;0,'Ö20-listan'!A688,"")</f>
        <v/>
      </c>
      <c r="B691" s="48" t="str">
        <f>IF(COUNTA('Ö20-listan'!AD688)&gt;0,'Ö20-listan'!AD688,"")</f>
        <v/>
      </c>
      <c r="C691" s="48" t="str">
        <f>IF(COUNTA('Ö20-listan'!Z688)&gt;0,'Ö20-listan'!Z688,"")</f>
        <v/>
      </c>
      <c r="D691" s="48" t="str">
        <f>IF(COUNTA('Ö20-listan'!AA688)&gt;0,'Ö20-listan'!AA688,"")</f>
        <v/>
      </c>
      <c r="E691" s="48" t="str">
        <f>IF(COUNTA('Ö20-listan'!F688)&gt;0,'Ö20-listan'!F688,"")</f>
        <v/>
      </c>
      <c r="F691" s="62" t="str">
        <f>IF(COUNTA('Ö20-listan'!AT688)&gt;0,'Ö20-listan'!AT688,"")</f>
        <v xml:space="preserve"> </v>
      </c>
      <c r="H691" s="12" t="str">
        <f>IF(COUNTA('Ö20-listan'!A688)&gt;0,VLOOKUP(A691,'Lookup and tables'!$A$2:$D$7,4,FALSE),"")</f>
        <v/>
      </c>
    </row>
    <row r="692" spans="1:8">
      <c r="A692" s="48" t="str">
        <f>IF(COUNTA('Ö20-listan'!A689)&gt;0,'Ö20-listan'!A689,"")</f>
        <v/>
      </c>
      <c r="B692" s="48" t="str">
        <f>IF(COUNTA('Ö20-listan'!AD689)&gt;0,'Ö20-listan'!AD689,"")</f>
        <v/>
      </c>
      <c r="C692" s="48" t="str">
        <f>IF(COUNTA('Ö20-listan'!Z689)&gt;0,'Ö20-listan'!Z689,"")</f>
        <v/>
      </c>
      <c r="D692" s="48" t="str">
        <f>IF(COUNTA('Ö20-listan'!AA689)&gt;0,'Ö20-listan'!AA689,"")</f>
        <v/>
      </c>
      <c r="E692" s="48" t="str">
        <f>IF(COUNTA('Ö20-listan'!F689)&gt;0,'Ö20-listan'!F689,"")</f>
        <v/>
      </c>
      <c r="F692" s="62" t="str">
        <f>IF(COUNTA('Ö20-listan'!AT689)&gt;0,'Ö20-listan'!AT689,"")</f>
        <v xml:space="preserve"> </v>
      </c>
      <c r="H692" s="12" t="str">
        <f>IF(COUNTA('Ö20-listan'!A689)&gt;0,VLOOKUP(A692,'Lookup and tables'!$A$2:$D$7,4,FALSE),"")</f>
        <v/>
      </c>
    </row>
    <row r="693" spans="1:8">
      <c r="A693" s="48" t="str">
        <f>IF(COUNTA('Ö20-listan'!A690)&gt;0,'Ö20-listan'!A690,"")</f>
        <v/>
      </c>
      <c r="B693" s="48" t="str">
        <f>IF(COUNTA('Ö20-listan'!AD690)&gt;0,'Ö20-listan'!AD690,"")</f>
        <v/>
      </c>
      <c r="C693" s="48" t="str">
        <f>IF(COUNTA('Ö20-listan'!Z690)&gt;0,'Ö20-listan'!Z690,"")</f>
        <v/>
      </c>
      <c r="D693" s="48" t="str">
        <f>IF(COUNTA('Ö20-listan'!AA690)&gt;0,'Ö20-listan'!AA690,"")</f>
        <v/>
      </c>
      <c r="E693" s="48" t="str">
        <f>IF(COUNTA('Ö20-listan'!F690)&gt;0,'Ö20-listan'!F690,"")</f>
        <v/>
      </c>
      <c r="F693" s="62" t="str">
        <f>IF(COUNTA('Ö20-listan'!AT690)&gt;0,'Ö20-listan'!AT690,"")</f>
        <v xml:space="preserve"> </v>
      </c>
      <c r="H693" s="12" t="str">
        <f>IF(COUNTA('Ö20-listan'!A690)&gt;0,VLOOKUP(A693,'Lookup and tables'!$A$2:$D$7,4,FALSE),"")</f>
        <v/>
      </c>
    </row>
    <row r="694" spans="1:8">
      <c r="A694" s="48" t="str">
        <f>IF(COUNTA('Ö20-listan'!A691)&gt;0,'Ö20-listan'!A691,"")</f>
        <v/>
      </c>
      <c r="B694" s="48" t="str">
        <f>IF(COUNTA('Ö20-listan'!AD691)&gt;0,'Ö20-listan'!AD691,"")</f>
        <v/>
      </c>
      <c r="C694" s="48" t="str">
        <f>IF(COUNTA('Ö20-listan'!Z691)&gt;0,'Ö20-listan'!Z691,"")</f>
        <v/>
      </c>
      <c r="D694" s="48" t="str">
        <f>IF(COUNTA('Ö20-listan'!AA691)&gt;0,'Ö20-listan'!AA691,"")</f>
        <v/>
      </c>
      <c r="E694" s="48" t="str">
        <f>IF(COUNTA('Ö20-listan'!F691)&gt;0,'Ö20-listan'!F691,"")</f>
        <v/>
      </c>
      <c r="F694" s="62" t="str">
        <f>IF(COUNTA('Ö20-listan'!AT691)&gt;0,'Ö20-listan'!AT691,"")</f>
        <v xml:space="preserve"> </v>
      </c>
      <c r="H694" s="12" t="str">
        <f>IF(COUNTA('Ö20-listan'!A691)&gt;0,VLOOKUP(A694,'Lookup and tables'!$A$2:$D$7,4,FALSE),"")</f>
        <v/>
      </c>
    </row>
    <row r="695" spans="1:8">
      <c r="A695" s="48" t="str">
        <f>IF(COUNTA('Ö20-listan'!A692)&gt;0,'Ö20-listan'!A692,"")</f>
        <v/>
      </c>
      <c r="B695" s="48" t="str">
        <f>IF(COUNTA('Ö20-listan'!AD692)&gt;0,'Ö20-listan'!AD692,"")</f>
        <v/>
      </c>
      <c r="C695" s="48" t="str">
        <f>IF(COUNTA('Ö20-listan'!Z692)&gt;0,'Ö20-listan'!Z692,"")</f>
        <v/>
      </c>
      <c r="D695" s="48" t="str">
        <f>IF(COUNTA('Ö20-listan'!AA692)&gt;0,'Ö20-listan'!AA692,"")</f>
        <v/>
      </c>
      <c r="E695" s="48" t="str">
        <f>IF(COUNTA('Ö20-listan'!F692)&gt;0,'Ö20-listan'!F692,"")</f>
        <v/>
      </c>
      <c r="F695" s="62" t="str">
        <f>IF(COUNTA('Ö20-listan'!AT692)&gt;0,'Ö20-listan'!AT692,"")</f>
        <v xml:space="preserve"> </v>
      </c>
      <c r="H695" s="12" t="str">
        <f>IF(COUNTA('Ö20-listan'!A692)&gt;0,VLOOKUP(A695,'Lookup and tables'!$A$2:$D$7,4,FALSE),"")</f>
        <v/>
      </c>
    </row>
    <row r="696" spans="1:8">
      <c r="A696" s="48" t="str">
        <f>IF(COUNTA('Ö20-listan'!A693)&gt;0,'Ö20-listan'!A693,"")</f>
        <v/>
      </c>
      <c r="B696" s="48" t="str">
        <f>IF(COUNTA('Ö20-listan'!AD693)&gt;0,'Ö20-listan'!AD693,"")</f>
        <v/>
      </c>
      <c r="C696" s="48" t="str">
        <f>IF(COUNTA('Ö20-listan'!Z693)&gt;0,'Ö20-listan'!Z693,"")</f>
        <v/>
      </c>
      <c r="D696" s="48" t="str">
        <f>IF(COUNTA('Ö20-listan'!AA693)&gt;0,'Ö20-listan'!AA693,"")</f>
        <v/>
      </c>
      <c r="E696" s="48" t="str">
        <f>IF(COUNTA('Ö20-listan'!F693)&gt;0,'Ö20-listan'!F693,"")</f>
        <v/>
      </c>
      <c r="F696" s="62" t="str">
        <f>IF(COUNTA('Ö20-listan'!AT693)&gt;0,'Ö20-listan'!AT693,"")</f>
        <v xml:space="preserve"> </v>
      </c>
      <c r="H696" s="12" t="str">
        <f>IF(COUNTA('Ö20-listan'!A693)&gt;0,VLOOKUP(A696,'Lookup and tables'!$A$2:$D$7,4,FALSE),"")</f>
        <v/>
      </c>
    </row>
    <row r="697" spans="1:8">
      <c r="A697" s="48" t="str">
        <f>IF(COUNTA('Ö20-listan'!A694)&gt;0,'Ö20-listan'!A694,"")</f>
        <v/>
      </c>
      <c r="B697" s="48" t="str">
        <f>IF(COUNTA('Ö20-listan'!AD694)&gt;0,'Ö20-listan'!AD694,"")</f>
        <v/>
      </c>
      <c r="C697" s="48" t="str">
        <f>IF(COUNTA('Ö20-listan'!Z694)&gt;0,'Ö20-listan'!Z694,"")</f>
        <v/>
      </c>
      <c r="D697" s="48" t="str">
        <f>IF(COUNTA('Ö20-listan'!AA694)&gt;0,'Ö20-listan'!AA694,"")</f>
        <v/>
      </c>
      <c r="E697" s="48" t="str">
        <f>IF(COUNTA('Ö20-listan'!F694)&gt;0,'Ö20-listan'!F694,"")</f>
        <v/>
      </c>
      <c r="F697" s="62" t="str">
        <f>IF(COUNTA('Ö20-listan'!AT694)&gt;0,'Ö20-listan'!AT694,"")</f>
        <v xml:space="preserve"> </v>
      </c>
      <c r="H697" s="12" t="str">
        <f>IF(COUNTA('Ö20-listan'!A694)&gt;0,VLOOKUP(A697,'Lookup and tables'!$A$2:$D$7,4,FALSE),"")</f>
        <v/>
      </c>
    </row>
    <row r="698" spans="1:8">
      <c r="A698" s="48" t="str">
        <f>IF(COUNTA('Ö20-listan'!A695)&gt;0,'Ö20-listan'!A695,"")</f>
        <v/>
      </c>
      <c r="B698" s="48" t="str">
        <f>IF(COUNTA('Ö20-listan'!AD695)&gt;0,'Ö20-listan'!AD695,"")</f>
        <v/>
      </c>
      <c r="C698" s="48" t="str">
        <f>IF(COUNTA('Ö20-listan'!Z695)&gt;0,'Ö20-listan'!Z695,"")</f>
        <v/>
      </c>
      <c r="D698" s="48" t="str">
        <f>IF(COUNTA('Ö20-listan'!AA695)&gt;0,'Ö20-listan'!AA695,"")</f>
        <v/>
      </c>
      <c r="E698" s="48" t="str">
        <f>IF(COUNTA('Ö20-listan'!F695)&gt;0,'Ö20-listan'!F695,"")</f>
        <v/>
      </c>
      <c r="F698" s="62" t="str">
        <f>IF(COUNTA('Ö20-listan'!AT695)&gt;0,'Ö20-listan'!AT695,"")</f>
        <v xml:space="preserve"> </v>
      </c>
      <c r="H698" s="12" t="str">
        <f>IF(COUNTA('Ö20-listan'!A695)&gt;0,VLOOKUP(A698,'Lookup and tables'!$A$2:$D$7,4,FALSE),"")</f>
        <v/>
      </c>
    </row>
    <row r="699" spans="1:8">
      <c r="A699" s="48" t="str">
        <f>IF(COUNTA('Ö20-listan'!A696)&gt;0,'Ö20-listan'!A696,"")</f>
        <v/>
      </c>
      <c r="B699" s="48" t="str">
        <f>IF(COUNTA('Ö20-listan'!AD696)&gt;0,'Ö20-listan'!AD696,"")</f>
        <v/>
      </c>
      <c r="C699" s="48" t="str">
        <f>IF(COUNTA('Ö20-listan'!Z696)&gt;0,'Ö20-listan'!Z696,"")</f>
        <v/>
      </c>
      <c r="D699" s="48" t="str">
        <f>IF(COUNTA('Ö20-listan'!AA696)&gt;0,'Ö20-listan'!AA696,"")</f>
        <v/>
      </c>
      <c r="E699" s="48" t="str">
        <f>IF(COUNTA('Ö20-listan'!F696)&gt;0,'Ö20-listan'!F696,"")</f>
        <v/>
      </c>
      <c r="F699" s="62" t="str">
        <f>IF(COUNTA('Ö20-listan'!AT696)&gt;0,'Ö20-listan'!AT696,"")</f>
        <v xml:space="preserve"> </v>
      </c>
      <c r="H699" s="12" t="str">
        <f>IF(COUNTA('Ö20-listan'!A696)&gt;0,VLOOKUP(A699,'Lookup and tables'!$A$2:$D$7,4,FALSE),"")</f>
        <v/>
      </c>
    </row>
    <row r="700" spans="1:8">
      <c r="A700" s="48" t="str">
        <f>IF(COUNTA('Ö20-listan'!A697)&gt;0,'Ö20-listan'!A697,"")</f>
        <v/>
      </c>
      <c r="B700" s="48" t="str">
        <f>IF(COUNTA('Ö20-listan'!AD697)&gt;0,'Ö20-listan'!AD697,"")</f>
        <v/>
      </c>
      <c r="C700" s="48" t="str">
        <f>IF(COUNTA('Ö20-listan'!Z697)&gt;0,'Ö20-listan'!Z697,"")</f>
        <v/>
      </c>
      <c r="D700" s="48" t="str">
        <f>IF(COUNTA('Ö20-listan'!AA697)&gt;0,'Ö20-listan'!AA697,"")</f>
        <v/>
      </c>
      <c r="E700" s="48" t="str">
        <f>IF(COUNTA('Ö20-listan'!F697)&gt;0,'Ö20-listan'!F697,"")</f>
        <v/>
      </c>
      <c r="F700" s="62" t="str">
        <f>IF(COUNTA('Ö20-listan'!AT697)&gt;0,'Ö20-listan'!AT697,"")</f>
        <v xml:space="preserve"> </v>
      </c>
      <c r="H700" s="12" t="str">
        <f>IF(COUNTA('Ö20-listan'!A697)&gt;0,VLOOKUP(A700,'Lookup and tables'!$A$2:$D$7,4,FALSE),"")</f>
        <v/>
      </c>
    </row>
    <row r="701" spans="1:8">
      <c r="A701" s="48" t="str">
        <f>IF(COUNTA('Ö20-listan'!A698)&gt;0,'Ö20-listan'!A698,"")</f>
        <v/>
      </c>
      <c r="B701" s="48" t="str">
        <f>IF(COUNTA('Ö20-listan'!AD698)&gt;0,'Ö20-listan'!AD698,"")</f>
        <v/>
      </c>
      <c r="C701" s="48" t="str">
        <f>IF(COUNTA('Ö20-listan'!Z698)&gt;0,'Ö20-listan'!Z698,"")</f>
        <v/>
      </c>
      <c r="D701" s="48" t="str">
        <f>IF(COUNTA('Ö20-listan'!AA698)&gt;0,'Ö20-listan'!AA698,"")</f>
        <v/>
      </c>
      <c r="E701" s="48" t="str">
        <f>IF(COUNTA('Ö20-listan'!F698)&gt;0,'Ö20-listan'!F698,"")</f>
        <v/>
      </c>
      <c r="F701" s="62" t="str">
        <f>IF(COUNTA('Ö20-listan'!AT698)&gt;0,'Ö20-listan'!AT698,"")</f>
        <v xml:space="preserve"> </v>
      </c>
      <c r="H701" s="12" t="str">
        <f>IF(COUNTA('Ö20-listan'!A698)&gt;0,VLOOKUP(A701,'Lookup and tables'!$A$2:$D$7,4,FALSE),"")</f>
        <v/>
      </c>
    </row>
    <row r="702" spans="1:8">
      <c r="A702" s="48" t="str">
        <f>IF(COUNTA('Ö20-listan'!A699)&gt;0,'Ö20-listan'!A699,"")</f>
        <v/>
      </c>
      <c r="B702" s="48" t="str">
        <f>IF(COUNTA('Ö20-listan'!AD699)&gt;0,'Ö20-listan'!AD699,"")</f>
        <v/>
      </c>
      <c r="C702" s="48" t="str">
        <f>IF(COUNTA('Ö20-listan'!Z699)&gt;0,'Ö20-listan'!Z699,"")</f>
        <v/>
      </c>
      <c r="D702" s="48" t="str">
        <f>IF(COUNTA('Ö20-listan'!AA699)&gt;0,'Ö20-listan'!AA699,"")</f>
        <v/>
      </c>
      <c r="E702" s="48" t="str">
        <f>IF(COUNTA('Ö20-listan'!F699)&gt;0,'Ö20-listan'!F699,"")</f>
        <v/>
      </c>
      <c r="F702" s="62" t="str">
        <f>IF(COUNTA('Ö20-listan'!AT699)&gt;0,'Ö20-listan'!AT699,"")</f>
        <v xml:space="preserve"> </v>
      </c>
      <c r="H702" s="12" t="str">
        <f>IF(COUNTA('Ö20-listan'!A699)&gt;0,VLOOKUP(A702,'Lookup and tables'!$A$2:$D$7,4,FALSE),"")</f>
        <v/>
      </c>
    </row>
    <row r="703" spans="1:8">
      <c r="A703" s="48" t="str">
        <f>IF(COUNTA('Ö20-listan'!A700)&gt;0,'Ö20-listan'!A700,"")</f>
        <v/>
      </c>
      <c r="B703" s="48" t="str">
        <f>IF(COUNTA('Ö20-listan'!AD700)&gt;0,'Ö20-listan'!AD700,"")</f>
        <v/>
      </c>
      <c r="C703" s="48" t="str">
        <f>IF(COUNTA('Ö20-listan'!Z700)&gt;0,'Ö20-listan'!Z700,"")</f>
        <v/>
      </c>
      <c r="D703" s="48" t="str">
        <f>IF(COUNTA('Ö20-listan'!AA700)&gt;0,'Ö20-listan'!AA700,"")</f>
        <v/>
      </c>
      <c r="E703" s="48" t="str">
        <f>IF(COUNTA('Ö20-listan'!F700)&gt;0,'Ö20-listan'!F700,"")</f>
        <v/>
      </c>
      <c r="F703" s="62" t="str">
        <f>IF(COUNTA('Ö20-listan'!AT700)&gt;0,'Ö20-listan'!AT700,"")</f>
        <v xml:space="preserve"> </v>
      </c>
      <c r="H703" s="12" t="str">
        <f>IF(COUNTA('Ö20-listan'!A700)&gt;0,VLOOKUP(A703,'Lookup and tables'!$A$2:$D$7,4,FALSE),"")</f>
        <v/>
      </c>
    </row>
    <row r="704" spans="1:8">
      <c r="A704" s="48" t="str">
        <f>IF(COUNTA('Ö20-listan'!A701)&gt;0,'Ö20-listan'!A701,"")</f>
        <v/>
      </c>
      <c r="B704" s="48" t="str">
        <f>IF(COUNTA('Ö20-listan'!AD701)&gt;0,'Ö20-listan'!AD701,"")</f>
        <v/>
      </c>
      <c r="C704" s="48" t="str">
        <f>IF(COUNTA('Ö20-listan'!Z701)&gt;0,'Ö20-listan'!Z701,"")</f>
        <v/>
      </c>
      <c r="D704" s="48" t="str">
        <f>IF(COUNTA('Ö20-listan'!AA701)&gt;0,'Ö20-listan'!AA701,"")</f>
        <v/>
      </c>
      <c r="E704" s="48" t="str">
        <f>IF(COUNTA('Ö20-listan'!F701)&gt;0,'Ö20-listan'!F701,"")</f>
        <v/>
      </c>
      <c r="F704" s="62" t="str">
        <f>IF(COUNTA('Ö20-listan'!AT701)&gt;0,'Ö20-listan'!AT701,"")</f>
        <v xml:space="preserve"> </v>
      </c>
      <c r="H704" s="12" t="str">
        <f>IF(COUNTA('Ö20-listan'!A701)&gt;0,VLOOKUP(A704,'Lookup and tables'!$A$2:$D$7,4,FALSE),"")</f>
        <v/>
      </c>
    </row>
    <row r="705" spans="1:8">
      <c r="A705" s="48" t="str">
        <f>IF(COUNTA('Ö20-listan'!A702)&gt;0,'Ö20-listan'!A702,"")</f>
        <v/>
      </c>
      <c r="B705" s="48" t="str">
        <f>IF(COUNTA('Ö20-listan'!AD702)&gt;0,'Ö20-listan'!AD702,"")</f>
        <v/>
      </c>
      <c r="C705" s="48" t="str">
        <f>IF(COUNTA('Ö20-listan'!Z702)&gt;0,'Ö20-listan'!Z702,"")</f>
        <v/>
      </c>
      <c r="D705" s="48" t="str">
        <f>IF(COUNTA('Ö20-listan'!AA702)&gt;0,'Ö20-listan'!AA702,"")</f>
        <v/>
      </c>
      <c r="E705" s="48" t="str">
        <f>IF(COUNTA('Ö20-listan'!F702)&gt;0,'Ö20-listan'!F702,"")</f>
        <v/>
      </c>
      <c r="F705" s="62" t="str">
        <f>IF(COUNTA('Ö20-listan'!AT702)&gt;0,'Ö20-listan'!AT702,"")</f>
        <v xml:space="preserve"> </v>
      </c>
      <c r="H705" s="12" t="str">
        <f>IF(COUNTA('Ö20-listan'!A702)&gt;0,VLOOKUP(A705,'Lookup and tables'!$A$2:$D$7,4,FALSE),"")</f>
        <v/>
      </c>
    </row>
    <row r="706" spans="1:8">
      <c r="A706" s="48" t="str">
        <f>IF(COUNTA('Ö20-listan'!A703)&gt;0,'Ö20-listan'!A703,"")</f>
        <v/>
      </c>
      <c r="B706" s="48" t="str">
        <f>IF(COUNTA('Ö20-listan'!AD703)&gt;0,'Ö20-listan'!AD703,"")</f>
        <v/>
      </c>
      <c r="C706" s="48" t="str">
        <f>IF(COUNTA('Ö20-listan'!Z703)&gt;0,'Ö20-listan'!Z703,"")</f>
        <v/>
      </c>
      <c r="D706" s="48" t="str">
        <f>IF(COUNTA('Ö20-listan'!AA703)&gt;0,'Ö20-listan'!AA703,"")</f>
        <v/>
      </c>
      <c r="E706" s="48" t="str">
        <f>IF(COUNTA('Ö20-listan'!F703)&gt;0,'Ö20-listan'!F703,"")</f>
        <v/>
      </c>
      <c r="F706" s="62" t="str">
        <f>IF(COUNTA('Ö20-listan'!AT703)&gt;0,'Ö20-listan'!AT703,"")</f>
        <v xml:space="preserve"> </v>
      </c>
      <c r="H706" s="12" t="str">
        <f>IF(COUNTA('Ö20-listan'!A703)&gt;0,VLOOKUP(A706,'Lookup and tables'!$A$2:$D$7,4,FALSE),"")</f>
        <v/>
      </c>
    </row>
    <row r="707" spans="1:8">
      <c r="A707" s="48" t="str">
        <f>IF(COUNTA('Ö20-listan'!A704)&gt;0,'Ö20-listan'!A704,"")</f>
        <v/>
      </c>
      <c r="B707" s="48" t="str">
        <f>IF(COUNTA('Ö20-listan'!AD704)&gt;0,'Ö20-listan'!AD704,"")</f>
        <v/>
      </c>
      <c r="C707" s="48" t="str">
        <f>IF(COUNTA('Ö20-listan'!Z704)&gt;0,'Ö20-listan'!Z704,"")</f>
        <v/>
      </c>
      <c r="D707" s="48" t="str">
        <f>IF(COUNTA('Ö20-listan'!AA704)&gt;0,'Ö20-listan'!AA704,"")</f>
        <v/>
      </c>
      <c r="E707" s="48" t="str">
        <f>IF(COUNTA('Ö20-listan'!F704)&gt;0,'Ö20-listan'!F704,"")</f>
        <v/>
      </c>
      <c r="F707" s="62" t="str">
        <f>IF(COUNTA('Ö20-listan'!AT704)&gt;0,'Ö20-listan'!AT704,"")</f>
        <v xml:space="preserve"> </v>
      </c>
      <c r="H707" s="12" t="str">
        <f>IF(COUNTA('Ö20-listan'!A704)&gt;0,VLOOKUP(A707,'Lookup and tables'!$A$2:$D$7,4,FALSE),"")</f>
        <v/>
      </c>
    </row>
    <row r="708" spans="1:8">
      <c r="A708" s="48" t="str">
        <f>IF(COUNTA('Ö20-listan'!A705)&gt;0,'Ö20-listan'!A705,"")</f>
        <v/>
      </c>
      <c r="B708" s="48" t="str">
        <f>IF(COUNTA('Ö20-listan'!AD705)&gt;0,'Ö20-listan'!AD705,"")</f>
        <v/>
      </c>
      <c r="C708" s="48" t="str">
        <f>IF(COUNTA('Ö20-listan'!Z705)&gt;0,'Ö20-listan'!Z705,"")</f>
        <v/>
      </c>
      <c r="D708" s="48" t="str">
        <f>IF(COUNTA('Ö20-listan'!AA705)&gt;0,'Ö20-listan'!AA705,"")</f>
        <v/>
      </c>
      <c r="E708" s="48" t="str">
        <f>IF(COUNTA('Ö20-listan'!F705)&gt;0,'Ö20-listan'!F705,"")</f>
        <v/>
      </c>
      <c r="F708" s="62" t="str">
        <f>IF(COUNTA('Ö20-listan'!AT705)&gt;0,'Ö20-listan'!AT705,"")</f>
        <v xml:space="preserve"> </v>
      </c>
      <c r="H708" s="12" t="str">
        <f>IF(COUNTA('Ö20-listan'!A705)&gt;0,VLOOKUP(A708,'Lookup and tables'!$A$2:$D$7,4,FALSE),"")</f>
        <v/>
      </c>
    </row>
    <row r="709" spans="1:8">
      <c r="A709" s="48" t="str">
        <f>IF(COUNTA('Ö20-listan'!A706)&gt;0,'Ö20-listan'!A706,"")</f>
        <v/>
      </c>
      <c r="B709" s="48" t="str">
        <f>IF(COUNTA('Ö20-listan'!AD706)&gt;0,'Ö20-listan'!AD706,"")</f>
        <v/>
      </c>
      <c r="C709" s="48" t="str">
        <f>IF(COUNTA('Ö20-listan'!Z706)&gt;0,'Ö20-listan'!Z706,"")</f>
        <v/>
      </c>
      <c r="D709" s="48" t="str">
        <f>IF(COUNTA('Ö20-listan'!AA706)&gt;0,'Ö20-listan'!AA706,"")</f>
        <v/>
      </c>
      <c r="E709" s="48" t="str">
        <f>IF(COUNTA('Ö20-listan'!F706)&gt;0,'Ö20-listan'!F706,"")</f>
        <v/>
      </c>
      <c r="F709" s="62" t="str">
        <f>IF(COUNTA('Ö20-listan'!AT706)&gt;0,'Ö20-listan'!AT706,"")</f>
        <v xml:space="preserve"> </v>
      </c>
      <c r="H709" s="12" t="str">
        <f>IF(COUNTA('Ö20-listan'!A706)&gt;0,VLOOKUP(A709,'Lookup and tables'!$A$2:$D$7,4,FALSE),"")</f>
        <v/>
      </c>
    </row>
    <row r="710" spans="1:8">
      <c r="A710" s="48" t="str">
        <f>IF(COUNTA('Ö20-listan'!A707)&gt;0,'Ö20-listan'!A707,"")</f>
        <v/>
      </c>
      <c r="B710" s="48" t="str">
        <f>IF(COUNTA('Ö20-listan'!AD707)&gt;0,'Ö20-listan'!AD707,"")</f>
        <v/>
      </c>
      <c r="C710" s="48" t="str">
        <f>IF(COUNTA('Ö20-listan'!Z707)&gt;0,'Ö20-listan'!Z707,"")</f>
        <v/>
      </c>
      <c r="D710" s="48" t="str">
        <f>IF(COUNTA('Ö20-listan'!AA707)&gt;0,'Ö20-listan'!AA707,"")</f>
        <v/>
      </c>
      <c r="E710" s="48" t="str">
        <f>IF(COUNTA('Ö20-listan'!F707)&gt;0,'Ö20-listan'!F707,"")</f>
        <v/>
      </c>
      <c r="F710" s="62" t="str">
        <f>IF(COUNTA('Ö20-listan'!AT707)&gt;0,'Ö20-listan'!AT707,"")</f>
        <v xml:space="preserve"> </v>
      </c>
      <c r="H710" s="12" t="str">
        <f>IF(COUNTA('Ö20-listan'!A707)&gt;0,VLOOKUP(A710,'Lookup and tables'!$A$2:$D$7,4,FALSE),"")</f>
        <v/>
      </c>
    </row>
    <row r="711" spans="1:8">
      <c r="A711" s="48" t="str">
        <f>IF(COUNTA('Ö20-listan'!A708)&gt;0,'Ö20-listan'!A708,"")</f>
        <v/>
      </c>
      <c r="B711" s="48" t="str">
        <f>IF(COUNTA('Ö20-listan'!AD708)&gt;0,'Ö20-listan'!AD708,"")</f>
        <v/>
      </c>
      <c r="C711" s="48" t="str">
        <f>IF(COUNTA('Ö20-listan'!Z708)&gt;0,'Ö20-listan'!Z708,"")</f>
        <v/>
      </c>
      <c r="D711" s="48" t="str">
        <f>IF(COUNTA('Ö20-listan'!AA708)&gt;0,'Ö20-listan'!AA708,"")</f>
        <v/>
      </c>
      <c r="E711" s="48" t="str">
        <f>IF(COUNTA('Ö20-listan'!F708)&gt;0,'Ö20-listan'!F708,"")</f>
        <v/>
      </c>
      <c r="F711" s="62" t="str">
        <f>IF(COUNTA('Ö20-listan'!AT708)&gt;0,'Ö20-listan'!AT708,"")</f>
        <v xml:space="preserve"> </v>
      </c>
      <c r="H711" s="12" t="str">
        <f>IF(COUNTA('Ö20-listan'!A708)&gt;0,VLOOKUP(A711,'Lookup and tables'!$A$2:$D$7,4,FALSE),"")</f>
        <v/>
      </c>
    </row>
    <row r="712" spans="1:8">
      <c r="A712" s="48" t="str">
        <f>IF(COUNTA('Ö20-listan'!A709)&gt;0,'Ö20-listan'!A709,"")</f>
        <v/>
      </c>
      <c r="B712" s="48" t="str">
        <f>IF(COUNTA('Ö20-listan'!AD709)&gt;0,'Ö20-listan'!AD709,"")</f>
        <v/>
      </c>
      <c r="C712" s="48" t="str">
        <f>IF(COUNTA('Ö20-listan'!Z709)&gt;0,'Ö20-listan'!Z709,"")</f>
        <v/>
      </c>
      <c r="D712" s="48" t="str">
        <f>IF(COUNTA('Ö20-listan'!AA709)&gt;0,'Ö20-listan'!AA709,"")</f>
        <v/>
      </c>
      <c r="E712" s="48" t="str">
        <f>IF(COUNTA('Ö20-listan'!F709)&gt;0,'Ö20-listan'!F709,"")</f>
        <v/>
      </c>
      <c r="F712" s="62" t="str">
        <f>IF(COUNTA('Ö20-listan'!AT709)&gt;0,'Ö20-listan'!AT709,"")</f>
        <v xml:space="preserve"> </v>
      </c>
      <c r="H712" s="12" t="str">
        <f>IF(COUNTA('Ö20-listan'!A709)&gt;0,VLOOKUP(A712,'Lookup and tables'!$A$2:$D$7,4,FALSE),"")</f>
        <v/>
      </c>
    </row>
    <row r="713" spans="1:8">
      <c r="A713" s="48" t="str">
        <f>IF(COUNTA('Ö20-listan'!A710)&gt;0,'Ö20-listan'!A710,"")</f>
        <v/>
      </c>
      <c r="B713" s="48" t="str">
        <f>IF(COUNTA('Ö20-listan'!AD710)&gt;0,'Ö20-listan'!AD710,"")</f>
        <v/>
      </c>
      <c r="C713" s="48" t="str">
        <f>IF(COUNTA('Ö20-listan'!Z710)&gt;0,'Ö20-listan'!Z710,"")</f>
        <v/>
      </c>
      <c r="D713" s="48" t="str">
        <f>IF(COUNTA('Ö20-listan'!AA710)&gt;0,'Ö20-listan'!AA710,"")</f>
        <v/>
      </c>
      <c r="E713" s="48" t="str">
        <f>IF(COUNTA('Ö20-listan'!F710)&gt;0,'Ö20-listan'!F710,"")</f>
        <v/>
      </c>
      <c r="F713" s="62" t="str">
        <f>IF(COUNTA('Ö20-listan'!AT710)&gt;0,'Ö20-listan'!AT710,"")</f>
        <v xml:space="preserve"> </v>
      </c>
      <c r="H713" s="12" t="str">
        <f>IF(COUNTA('Ö20-listan'!A710)&gt;0,VLOOKUP(A713,'Lookup and tables'!$A$2:$D$7,4,FALSE),"")</f>
        <v/>
      </c>
    </row>
    <row r="714" spans="1:8">
      <c r="A714" s="48" t="str">
        <f>IF(COUNTA('Ö20-listan'!A711)&gt;0,'Ö20-listan'!A711,"")</f>
        <v/>
      </c>
      <c r="B714" s="48" t="str">
        <f>IF(COUNTA('Ö20-listan'!AD711)&gt;0,'Ö20-listan'!AD711,"")</f>
        <v/>
      </c>
      <c r="C714" s="48" t="str">
        <f>IF(COUNTA('Ö20-listan'!Z711)&gt;0,'Ö20-listan'!Z711,"")</f>
        <v/>
      </c>
      <c r="D714" s="48" t="str">
        <f>IF(COUNTA('Ö20-listan'!AA711)&gt;0,'Ö20-listan'!AA711,"")</f>
        <v/>
      </c>
      <c r="E714" s="48" t="str">
        <f>IF(COUNTA('Ö20-listan'!F711)&gt;0,'Ö20-listan'!F711,"")</f>
        <v/>
      </c>
      <c r="F714" s="62" t="str">
        <f>IF(COUNTA('Ö20-listan'!AT711)&gt;0,'Ö20-listan'!AT711,"")</f>
        <v xml:space="preserve"> </v>
      </c>
      <c r="H714" s="12" t="str">
        <f>IF(COUNTA('Ö20-listan'!A711)&gt;0,VLOOKUP(A714,'Lookup and tables'!$A$2:$D$7,4,FALSE),"")</f>
        <v/>
      </c>
    </row>
    <row r="715" spans="1:8">
      <c r="A715" s="48" t="str">
        <f>IF(COUNTA('Ö20-listan'!A712)&gt;0,'Ö20-listan'!A712,"")</f>
        <v/>
      </c>
      <c r="B715" s="48" t="str">
        <f>IF(COUNTA('Ö20-listan'!AD712)&gt;0,'Ö20-listan'!AD712,"")</f>
        <v/>
      </c>
      <c r="C715" s="48" t="str">
        <f>IF(COUNTA('Ö20-listan'!Z712)&gt;0,'Ö20-listan'!Z712,"")</f>
        <v/>
      </c>
      <c r="D715" s="48" t="str">
        <f>IF(COUNTA('Ö20-listan'!AA712)&gt;0,'Ö20-listan'!AA712,"")</f>
        <v/>
      </c>
      <c r="E715" s="48" t="str">
        <f>IF(COUNTA('Ö20-listan'!F712)&gt;0,'Ö20-listan'!F712,"")</f>
        <v/>
      </c>
      <c r="F715" s="62" t="str">
        <f>IF(COUNTA('Ö20-listan'!AT712)&gt;0,'Ö20-listan'!AT712,"")</f>
        <v xml:space="preserve"> </v>
      </c>
      <c r="H715" s="12" t="str">
        <f>IF(COUNTA('Ö20-listan'!A712)&gt;0,VLOOKUP(A715,'Lookup and tables'!$A$2:$D$7,4,FALSE),"")</f>
        <v/>
      </c>
    </row>
    <row r="716" spans="1:8">
      <c r="A716" s="48" t="str">
        <f>IF(COUNTA('Ö20-listan'!A713)&gt;0,'Ö20-listan'!A713,"")</f>
        <v/>
      </c>
      <c r="B716" s="48" t="str">
        <f>IF(COUNTA('Ö20-listan'!AD713)&gt;0,'Ö20-listan'!AD713,"")</f>
        <v/>
      </c>
      <c r="C716" s="48" t="str">
        <f>IF(COUNTA('Ö20-listan'!Z713)&gt;0,'Ö20-listan'!Z713,"")</f>
        <v/>
      </c>
      <c r="D716" s="48" t="str">
        <f>IF(COUNTA('Ö20-listan'!AA713)&gt;0,'Ö20-listan'!AA713,"")</f>
        <v/>
      </c>
      <c r="E716" s="48" t="str">
        <f>IF(COUNTA('Ö20-listan'!F713)&gt;0,'Ö20-listan'!F713,"")</f>
        <v/>
      </c>
      <c r="F716" s="62" t="str">
        <f>IF(COUNTA('Ö20-listan'!AT713)&gt;0,'Ö20-listan'!AT713,"")</f>
        <v xml:space="preserve"> </v>
      </c>
      <c r="H716" s="12" t="str">
        <f>IF(COUNTA('Ö20-listan'!A713)&gt;0,VLOOKUP(A716,'Lookup and tables'!$A$2:$D$7,4,FALSE),"")</f>
        <v/>
      </c>
    </row>
    <row r="717" spans="1:8">
      <c r="A717" s="48" t="str">
        <f>IF(COUNTA('Ö20-listan'!A714)&gt;0,'Ö20-listan'!A714,"")</f>
        <v/>
      </c>
      <c r="B717" s="48" t="str">
        <f>IF(COUNTA('Ö20-listan'!AD714)&gt;0,'Ö20-listan'!AD714,"")</f>
        <v/>
      </c>
      <c r="C717" s="48" t="str">
        <f>IF(COUNTA('Ö20-listan'!Z714)&gt;0,'Ö20-listan'!Z714,"")</f>
        <v/>
      </c>
      <c r="D717" s="48" t="str">
        <f>IF(COUNTA('Ö20-listan'!AA714)&gt;0,'Ö20-listan'!AA714,"")</f>
        <v/>
      </c>
      <c r="E717" s="48" t="str">
        <f>IF(COUNTA('Ö20-listan'!F714)&gt;0,'Ö20-listan'!F714,"")</f>
        <v/>
      </c>
      <c r="F717" s="62" t="str">
        <f>IF(COUNTA('Ö20-listan'!AT714)&gt;0,'Ö20-listan'!AT714,"")</f>
        <v xml:space="preserve"> </v>
      </c>
      <c r="H717" s="12" t="str">
        <f>IF(COUNTA('Ö20-listan'!A714)&gt;0,VLOOKUP(A717,'Lookup and tables'!$A$2:$D$7,4,FALSE),"")</f>
        <v/>
      </c>
    </row>
    <row r="718" spans="1:8">
      <c r="A718" s="48" t="str">
        <f>IF(COUNTA('Ö20-listan'!A715)&gt;0,'Ö20-listan'!A715,"")</f>
        <v/>
      </c>
      <c r="B718" s="48" t="str">
        <f>IF(COUNTA('Ö20-listan'!AD715)&gt;0,'Ö20-listan'!AD715,"")</f>
        <v/>
      </c>
      <c r="C718" s="48" t="str">
        <f>IF(COUNTA('Ö20-listan'!Z715)&gt;0,'Ö20-listan'!Z715,"")</f>
        <v/>
      </c>
      <c r="D718" s="48" t="str">
        <f>IF(COUNTA('Ö20-listan'!AA715)&gt;0,'Ö20-listan'!AA715,"")</f>
        <v/>
      </c>
      <c r="E718" s="48" t="str">
        <f>IF(COUNTA('Ö20-listan'!F715)&gt;0,'Ö20-listan'!F715,"")</f>
        <v/>
      </c>
      <c r="F718" s="62" t="str">
        <f>IF(COUNTA('Ö20-listan'!AT715)&gt;0,'Ö20-listan'!AT715,"")</f>
        <v xml:space="preserve"> </v>
      </c>
      <c r="H718" s="12" t="str">
        <f>IF(COUNTA('Ö20-listan'!A715)&gt;0,VLOOKUP(A718,'Lookup and tables'!$A$2:$D$7,4,FALSE),"")</f>
        <v/>
      </c>
    </row>
    <row r="719" spans="1:8">
      <c r="A719" s="48" t="str">
        <f>IF(COUNTA('Ö20-listan'!A716)&gt;0,'Ö20-listan'!A716,"")</f>
        <v/>
      </c>
      <c r="B719" s="48" t="str">
        <f>IF(COUNTA('Ö20-listan'!AD716)&gt;0,'Ö20-listan'!AD716,"")</f>
        <v/>
      </c>
      <c r="C719" s="48" t="str">
        <f>IF(COUNTA('Ö20-listan'!Z716)&gt;0,'Ö20-listan'!Z716,"")</f>
        <v/>
      </c>
      <c r="D719" s="48" t="str">
        <f>IF(COUNTA('Ö20-listan'!AA716)&gt;0,'Ö20-listan'!AA716,"")</f>
        <v/>
      </c>
      <c r="E719" s="48" t="str">
        <f>IF(COUNTA('Ö20-listan'!F716)&gt;0,'Ö20-listan'!F716,"")</f>
        <v/>
      </c>
      <c r="F719" s="62" t="str">
        <f>IF(COUNTA('Ö20-listan'!AT716)&gt;0,'Ö20-listan'!AT716,"")</f>
        <v xml:space="preserve"> </v>
      </c>
      <c r="H719" s="12" t="str">
        <f>IF(COUNTA('Ö20-listan'!A716)&gt;0,VLOOKUP(A719,'Lookup and tables'!$A$2:$D$7,4,FALSE),"")</f>
        <v/>
      </c>
    </row>
    <row r="720" spans="1:8">
      <c r="A720" s="48" t="str">
        <f>IF(COUNTA('Ö20-listan'!A717)&gt;0,'Ö20-listan'!A717,"")</f>
        <v/>
      </c>
      <c r="B720" s="48" t="str">
        <f>IF(COUNTA('Ö20-listan'!AD717)&gt;0,'Ö20-listan'!AD717,"")</f>
        <v/>
      </c>
      <c r="C720" s="48" t="str">
        <f>IF(COUNTA('Ö20-listan'!Z717)&gt;0,'Ö20-listan'!Z717,"")</f>
        <v/>
      </c>
      <c r="D720" s="48" t="str">
        <f>IF(COUNTA('Ö20-listan'!AA717)&gt;0,'Ö20-listan'!AA717,"")</f>
        <v/>
      </c>
      <c r="E720" s="48" t="str">
        <f>IF(COUNTA('Ö20-listan'!F717)&gt;0,'Ö20-listan'!F717,"")</f>
        <v/>
      </c>
      <c r="F720" s="62" t="str">
        <f>IF(COUNTA('Ö20-listan'!AT717)&gt;0,'Ö20-listan'!AT717,"")</f>
        <v xml:space="preserve"> </v>
      </c>
      <c r="H720" s="12" t="str">
        <f>IF(COUNTA('Ö20-listan'!A717)&gt;0,VLOOKUP(A720,'Lookup and tables'!$A$2:$D$7,4,FALSE),"")</f>
        <v/>
      </c>
    </row>
    <row r="721" spans="1:8">
      <c r="A721" s="48" t="str">
        <f>IF(COUNTA('Ö20-listan'!A718)&gt;0,'Ö20-listan'!A718,"")</f>
        <v/>
      </c>
      <c r="B721" s="48" t="str">
        <f>IF(COUNTA('Ö20-listan'!AD718)&gt;0,'Ö20-listan'!AD718,"")</f>
        <v/>
      </c>
      <c r="C721" s="48" t="str">
        <f>IF(COUNTA('Ö20-listan'!Z718)&gt;0,'Ö20-listan'!Z718,"")</f>
        <v/>
      </c>
      <c r="D721" s="48" t="str">
        <f>IF(COUNTA('Ö20-listan'!AA718)&gt;0,'Ö20-listan'!AA718,"")</f>
        <v/>
      </c>
      <c r="E721" s="48" t="str">
        <f>IF(COUNTA('Ö20-listan'!F718)&gt;0,'Ö20-listan'!F718,"")</f>
        <v/>
      </c>
      <c r="F721" s="62" t="str">
        <f>IF(COUNTA('Ö20-listan'!AT718)&gt;0,'Ö20-listan'!AT718,"")</f>
        <v xml:space="preserve"> </v>
      </c>
      <c r="H721" s="12" t="str">
        <f>IF(COUNTA('Ö20-listan'!A718)&gt;0,VLOOKUP(A721,'Lookup and tables'!$A$2:$D$7,4,FALSE),"")</f>
        <v/>
      </c>
    </row>
    <row r="722" spans="1:8">
      <c r="A722" s="48" t="str">
        <f>IF(COUNTA('Ö20-listan'!A719)&gt;0,'Ö20-listan'!A719,"")</f>
        <v/>
      </c>
      <c r="B722" s="48" t="str">
        <f>IF(COUNTA('Ö20-listan'!AD719)&gt;0,'Ö20-listan'!AD719,"")</f>
        <v/>
      </c>
      <c r="C722" s="48" t="str">
        <f>IF(COUNTA('Ö20-listan'!Z719)&gt;0,'Ö20-listan'!Z719,"")</f>
        <v/>
      </c>
      <c r="D722" s="48" t="str">
        <f>IF(COUNTA('Ö20-listan'!AA719)&gt;0,'Ö20-listan'!AA719,"")</f>
        <v/>
      </c>
      <c r="E722" s="48" t="str">
        <f>IF(COUNTA('Ö20-listan'!F719)&gt;0,'Ö20-listan'!F719,"")</f>
        <v/>
      </c>
      <c r="F722" s="62" t="str">
        <f>IF(COUNTA('Ö20-listan'!AT719)&gt;0,'Ö20-listan'!AT719,"")</f>
        <v xml:space="preserve"> </v>
      </c>
      <c r="H722" s="12" t="str">
        <f>IF(COUNTA('Ö20-listan'!A719)&gt;0,VLOOKUP(A722,'Lookup and tables'!$A$2:$D$7,4,FALSE),"")</f>
        <v/>
      </c>
    </row>
    <row r="723" spans="1:8">
      <c r="A723" s="48" t="str">
        <f>IF(COUNTA('Ö20-listan'!A720)&gt;0,'Ö20-listan'!A720,"")</f>
        <v/>
      </c>
      <c r="B723" s="48" t="str">
        <f>IF(COUNTA('Ö20-listan'!AD720)&gt;0,'Ö20-listan'!AD720,"")</f>
        <v/>
      </c>
      <c r="C723" s="48" t="str">
        <f>IF(COUNTA('Ö20-listan'!Z720)&gt;0,'Ö20-listan'!Z720,"")</f>
        <v/>
      </c>
      <c r="D723" s="48" t="str">
        <f>IF(COUNTA('Ö20-listan'!AA720)&gt;0,'Ö20-listan'!AA720,"")</f>
        <v/>
      </c>
      <c r="E723" s="48" t="str">
        <f>IF(COUNTA('Ö20-listan'!F720)&gt;0,'Ö20-listan'!F720,"")</f>
        <v/>
      </c>
      <c r="F723" s="62" t="str">
        <f>IF(COUNTA('Ö20-listan'!AT720)&gt;0,'Ö20-listan'!AT720,"")</f>
        <v xml:space="preserve"> </v>
      </c>
      <c r="H723" s="12" t="str">
        <f>IF(COUNTA('Ö20-listan'!A720)&gt;0,VLOOKUP(A723,'Lookup and tables'!$A$2:$D$7,4,FALSE),"")</f>
        <v/>
      </c>
    </row>
    <row r="724" spans="1:8">
      <c r="A724" s="48" t="str">
        <f>IF(COUNTA('Ö20-listan'!A721)&gt;0,'Ö20-listan'!A721,"")</f>
        <v/>
      </c>
      <c r="B724" s="48" t="str">
        <f>IF(COUNTA('Ö20-listan'!AD721)&gt;0,'Ö20-listan'!AD721,"")</f>
        <v/>
      </c>
      <c r="C724" s="48" t="str">
        <f>IF(COUNTA('Ö20-listan'!Z721)&gt;0,'Ö20-listan'!Z721,"")</f>
        <v/>
      </c>
      <c r="D724" s="48" t="str">
        <f>IF(COUNTA('Ö20-listan'!AA721)&gt;0,'Ö20-listan'!AA721,"")</f>
        <v/>
      </c>
      <c r="E724" s="48" t="str">
        <f>IF(COUNTA('Ö20-listan'!F721)&gt;0,'Ö20-listan'!F721,"")</f>
        <v/>
      </c>
      <c r="F724" s="62" t="str">
        <f>IF(COUNTA('Ö20-listan'!AT721)&gt;0,'Ö20-listan'!AT721,"")</f>
        <v xml:space="preserve"> </v>
      </c>
      <c r="H724" s="12" t="str">
        <f>IF(COUNTA('Ö20-listan'!A721)&gt;0,VLOOKUP(A724,'Lookup and tables'!$A$2:$D$7,4,FALSE),"")</f>
        <v/>
      </c>
    </row>
    <row r="725" spans="1:8">
      <c r="A725" s="48" t="str">
        <f>IF(COUNTA('Ö20-listan'!A722)&gt;0,'Ö20-listan'!A722,"")</f>
        <v/>
      </c>
      <c r="B725" s="48" t="str">
        <f>IF(COUNTA('Ö20-listan'!AD722)&gt;0,'Ö20-listan'!AD722,"")</f>
        <v/>
      </c>
      <c r="C725" s="48" t="str">
        <f>IF(COUNTA('Ö20-listan'!Z722)&gt;0,'Ö20-listan'!Z722,"")</f>
        <v/>
      </c>
      <c r="D725" s="48" t="str">
        <f>IF(COUNTA('Ö20-listan'!AA722)&gt;0,'Ö20-listan'!AA722,"")</f>
        <v/>
      </c>
      <c r="E725" s="48" t="str">
        <f>IF(COUNTA('Ö20-listan'!F722)&gt;0,'Ö20-listan'!F722,"")</f>
        <v/>
      </c>
      <c r="F725" s="62" t="str">
        <f>IF(COUNTA('Ö20-listan'!AT722)&gt;0,'Ö20-listan'!AT722,"")</f>
        <v xml:space="preserve"> </v>
      </c>
      <c r="H725" s="12" t="str">
        <f>IF(COUNTA('Ö20-listan'!A722)&gt;0,VLOOKUP(A725,'Lookup and tables'!$A$2:$D$7,4,FALSE),"")</f>
        <v/>
      </c>
    </row>
    <row r="726" spans="1:8">
      <c r="A726" s="48" t="str">
        <f>IF(COUNTA('Ö20-listan'!A723)&gt;0,'Ö20-listan'!A723,"")</f>
        <v/>
      </c>
      <c r="B726" s="48" t="str">
        <f>IF(COUNTA('Ö20-listan'!AD723)&gt;0,'Ö20-listan'!AD723,"")</f>
        <v/>
      </c>
      <c r="C726" s="48" t="str">
        <f>IF(COUNTA('Ö20-listan'!Z723)&gt;0,'Ö20-listan'!Z723,"")</f>
        <v/>
      </c>
      <c r="D726" s="48" t="str">
        <f>IF(COUNTA('Ö20-listan'!AA723)&gt;0,'Ö20-listan'!AA723,"")</f>
        <v/>
      </c>
      <c r="E726" s="48" t="str">
        <f>IF(COUNTA('Ö20-listan'!F723)&gt;0,'Ö20-listan'!F723,"")</f>
        <v/>
      </c>
      <c r="F726" s="62" t="str">
        <f>IF(COUNTA('Ö20-listan'!AT723)&gt;0,'Ö20-listan'!AT723,"")</f>
        <v xml:space="preserve"> </v>
      </c>
      <c r="H726" s="12" t="str">
        <f>IF(COUNTA('Ö20-listan'!A723)&gt;0,VLOOKUP(A726,'Lookup and tables'!$A$2:$D$7,4,FALSE),"")</f>
        <v/>
      </c>
    </row>
    <row r="727" spans="1:8">
      <c r="A727" s="48" t="str">
        <f>IF(COUNTA('Ö20-listan'!A724)&gt;0,'Ö20-listan'!A724,"")</f>
        <v/>
      </c>
      <c r="B727" s="48" t="str">
        <f>IF(COUNTA('Ö20-listan'!AD724)&gt;0,'Ö20-listan'!AD724,"")</f>
        <v/>
      </c>
      <c r="C727" s="48" t="str">
        <f>IF(COUNTA('Ö20-listan'!Z724)&gt;0,'Ö20-listan'!Z724,"")</f>
        <v/>
      </c>
      <c r="D727" s="48" t="str">
        <f>IF(COUNTA('Ö20-listan'!AA724)&gt;0,'Ö20-listan'!AA724,"")</f>
        <v/>
      </c>
      <c r="E727" s="48" t="str">
        <f>IF(COUNTA('Ö20-listan'!F724)&gt;0,'Ö20-listan'!F724,"")</f>
        <v/>
      </c>
      <c r="F727" s="62" t="str">
        <f>IF(COUNTA('Ö20-listan'!AT724)&gt;0,'Ö20-listan'!AT724,"")</f>
        <v xml:space="preserve"> </v>
      </c>
      <c r="H727" s="12" t="str">
        <f>IF(COUNTA('Ö20-listan'!A724)&gt;0,VLOOKUP(A727,'Lookup and tables'!$A$2:$D$7,4,FALSE),"")</f>
        <v/>
      </c>
    </row>
    <row r="728" spans="1:8">
      <c r="A728" s="48" t="str">
        <f>IF(COUNTA('Ö20-listan'!A725)&gt;0,'Ö20-listan'!A725,"")</f>
        <v/>
      </c>
      <c r="B728" s="48" t="str">
        <f>IF(COUNTA('Ö20-listan'!AD725)&gt;0,'Ö20-listan'!AD725,"")</f>
        <v/>
      </c>
      <c r="C728" s="48" t="str">
        <f>IF(COUNTA('Ö20-listan'!Z725)&gt;0,'Ö20-listan'!Z725,"")</f>
        <v/>
      </c>
      <c r="D728" s="48" t="str">
        <f>IF(COUNTA('Ö20-listan'!AA725)&gt;0,'Ö20-listan'!AA725,"")</f>
        <v/>
      </c>
      <c r="E728" s="48" t="str">
        <f>IF(COUNTA('Ö20-listan'!F725)&gt;0,'Ö20-listan'!F725,"")</f>
        <v/>
      </c>
      <c r="F728" s="62" t="str">
        <f>IF(COUNTA('Ö20-listan'!AT725)&gt;0,'Ö20-listan'!AT725,"")</f>
        <v xml:space="preserve"> </v>
      </c>
      <c r="H728" s="12" t="str">
        <f>IF(COUNTA('Ö20-listan'!A725)&gt;0,VLOOKUP(A728,'Lookup and tables'!$A$2:$D$7,4,FALSE),"")</f>
        <v/>
      </c>
    </row>
    <row r="729" spans="1:8">
      <c r="A729" s="48" t="str">
        <f>IF(COUNTA('Ö20-listan'!A726)&gt;0,'Ö20-listan'!A726,"")</f>
        <v/>
      </c>
      <c r="B729" s="48" t="str">
        <f>IF(COUNTA('Ö20-listan'!AD726)&gt;0,'Ö20-listan'!AD726,"")</f>
        <v/>
      </c>
      <c r="C729" s="48" t="str">
        <f>IF(COUNTA('Ö20-listan'!Z726)&gt;0,'Ö20-listan'!Z726,"")</f>
        <v/>
      </c>
      <c r="D729" s="48" t="str">
        <f>IF(COUNTA('Ö20-listan'!AA726)&gt;0,'Ö20-listan'!AA726,"")</f>
        <v/>
      </c>
      <c r="E729" s="48" t="str">
        <f>IF(COUNTA('Ö20-listan'!F726)&gt;0,'Ö20-listan'!F726,"")</f>
        <v/>
      </c>
      <c r="F729" s="62" t="str">
        <f>IF(COUNTA('Ö20-listan'!AT726)&gt;0,'Ö20-listan'!AT726,"")</f>
        <v xml:space="preserve"> </v>
      </c>
      <c r="H729" s="12" t="str">
        <f>IF(COUNTA('Ö20-listan'!A726)&gt;0,VLOOKUP(A729,'Lookup and tables'!$A$2:$D$7,4,FALSE),"")</f>
        <v/>
      </c>
    </row>
    <row r="730" spans="1:8">
      <c r="A730" s="48" t="str">
        <f>IF(COUNTA('Ö20-listan'!A727)&gt;0,'Ö20-listan'!A727,"")</f>
        <v/>
      </c>
      <c r="B730" s="48" t="str">
        <f>IF(COUNTA('Ö20-listan'!AD727)&gt;0,'Ö20-listan'!AD727,"")</f>
        <v/>
      </c>
      <c r="C730" s="48" t="str">
        <f>IF(COUNTA('Ö20-listan'!Z727)&gt;0,'Ö20-listan'!Z727,"")</f>
        <v/>
      </c>
      <c r="D730" s="48" t="str">
        <f>IF(COUNTA('Ö20-listan'!AA727)&gt;0,'Ö20-listan'!AA727,"")</f>
        <v/>
      </c>
      <c r="E730" s="48" t="str">
        <f>IF(COUNTA('Ö20-listan'!F727)&gt;0,'Ö20-listan'!F727,"")</f>
        <v/>
      </c>
      <c r="F730" s="62" t="str">
        <f>IF(COUNTA('Ö20-listan'!AT727)&gt;0,'Ö20-listan'!AT727,"")</f>
        <v xml:space="preserve"> </v>
      </c>
      <c r="H730" s="12" t="str">
        <f>IF(COUNTA('Ö20-listan'!A727)&gt;0,VLOOKUP(A730,'Lookup and tables'!$A$2:$D$7,4,FALSE),"")</f>
        <v/>
      </c>
    </row>
    <row r="731" spans="1:8">
      <c r="A731" s="48" t="str">
        <f>IF(COUNTA('Ö20-listan'!A728)&gt;0,'Ö20-listan'!A728,"")</f>
        <v/>
      </c>
      <c r="B731" s="48" t="str">
        <f>IF(COUNTA('Ö20-listan'!AD728)&gt;0,'Ö20-listan'!AD728,"")</f>
        <v/>
      </c>
      <c r="C731" s="48" t="str">
        <f>IF(COUNTA('Ö20-listan'!Z728)&gt;0,'Ö20-listan'!Z728,"")</f>
        <v/>
      </c>
      <c r="D731" s="48" t="str">
        <f>IF(COUNTA('Ö20-listan'!AA728)&gt;0,'Ö20-listan'!AA728,"")</f>
        <v/>
      </c>
      <c r="E731" s="48" t="str">
        <f>IF(COUNTA('Ö20-listan'!F728)&gt;0,'Ö20-listan'!F728,"")</f>
        <v/>
      </c>
      <c r="F731" s="62" t="str">
        <f>IF(COUNTA('Ö20-listan'!AT728)&gt;0,'Ö20-listan'!AT728,"")</f>
        <v xml:space="preserve"> </v>
      </c>
      <c r="H731" s="12" t="str">
        <f>IF(COUNTA('Ö20-listan'!A728)&gt;0,VLOOKUP(A731,'Lookup and tables'!$A$2:$D$7,4,FALSE),"")</f>
        <v/>
      </c>
    </row>
    <row r="732" spans="1:8">
      <c r="A732" s="48" t="str">
        <f>IF(COUNTA('Ö20-listan'!A729)&gt;0,'Ö20-listan'!A729,"")</f>
        <v/>
      </c>
      <c r="B732" s="48" t="str">
        <f>IF(COUNTA('Ö20-listan'!AD729)&gt;0,'Ö20-listan'!AD729,"")</f>
        <v/>
      </c>
      <c r="C732" s="48" t="str">
        <f>IF(COUNTA('Ö20-listan'!Z729)&gt;0,'Ö20-listan'!Z729,"")</f>
        <v/>
      </c>
      <c r="D732" s="48" t="str">
        <f>IF(COUNTA('Ö20-listan'!AA729)&gt;0,'Ö20-listan'!AA729,"")</f>
        <v/>
      </c>
      <c r="E732" s="48" t="str">
        <f>IF(COUNTA('Ö20-listan'!F729)&gt;0,'Ö20-listan'!F729,"")</f>
        <v/>
      </c>
      <c r="F732" s="62" t="str">
        <f>IF(COUNTA('Ö20-listan'!AT729)&gt;0,'Ö20-listan'!AT729,"")</f>
        <v xml:space="preserve"> </v>
      </c>
      <c r="H732" s="12" t="str">
        <f>IF(COUNTA('Ö20-listan'!A729)&gt;0,VLOOKUP(A732,'Lookup and tables'!$A$2:$D$7,4,FALSE),"")</f>
        <v/>
      </c>
    </row>
    <row r="733" spans="1:8">
      <c r="A733" s="48" t="str">
        <f>IF(COUNTA('Ö20-listan'!A730)&gt;0,'Ö20-listan'!A730,"")</f>
        <v/>
      </c>
      <c r="B733" s="48" t="str">
        <f>IF(COUNTA('Ö20-listan'!AD730)&gt;0,'Ö20-listan'!AD730,"")</f>
        <v/>
      </c>
      <c r="C733" s="48" t="str">
        <f>IF(COUNTA('Ö20-listan'!Z730)&gt;0,'Ö20-listan'!Z730,"")</f>
        <v/>
      </c>
      <c r="D733" s="48" t="str">
        <f>IF(COUNTA('Ö20-listan'!AA730)&gt;0,'Ö20-listan'!AA730,"")</f>
        <v/>
      </c>
      <c r="E733" s="48" t="str">
        <f>IF(COUNTA('Ö20-listan'!F730)&gt;0,'Ö20-listan'!F730,"")</f>
        <v/>
      </c>
      <c r="F733" s="62" t="str">
        <f>IF(COUNTA('Ö20-listan'!AT730)&gt;0,'Ö20-listan'!AT730,"")</f>
        <v xml:space="preserve"> </v>
      </c>
      <c r="H733" s="12" t="str">
        <f>IF(COUNTA('Ö20-listan'!A730)&gt;0,VLOOKUP(A733,'Lookup and tables'!$A$2:$D$7,4,FALSE),"")</f>
        <v/>
      </c>
    </row>
    <row r="734" spans="1:8">
      <c r="A734" s="48" t="str">
        <f>IF(COUNTA('Ö20-listan'!A731)&gt;0,'Ö20-listan'!A731,"")</f>
        <v/>
      </c>
      <c r="B734" s="48" t="str">
        <f>IF(COUNTA('Ö20-listan'!AD731)&gt;0,'Ö20-listan'!AD731,"")</f>
        <v/>
      </c>
      <c r="C734" s="48" t="str">
        <f>IF(COUNTA('Ö20-listan'!Z731)&gt;0,'Ö20-listan'!Z731,"")</f>
        <v/>
      </c>
      <c r="D734" s="48" t="str">
        <f>IF(COUNTA('Ö20-listan'!AA731)&gt;0,'Ö20-listan'!AA731,"")</f>
        <v/>
      </c>
      <c r="E734" s="48" t="str">
        <f>IF(COUNTA('Ö20-listan'!F731)&gt;0,'Ö20-listan'!F731,"")</f>
        <v/>
      </c>
      <c r="F734" s="62" t="str">
        <f>IF(COUNTA('Ö20-listan'!AT731)&gt;0,'Ö20-listan'!AT731,"")</f>
        <v xml:space="preserve"> </v>
      </c>
      <c r="H734" s="12" t="str">
        <f>IF(COUNTA('Ö20-listan'!A731)&gt;0,VLOOKUP(A734,'Lookup and tables'!$A$2:$D$7,4,FALSE),"")</f>
        <v/>
      </c>
    </row>
    <row r="735" spans="1:8">
      <c r="A735" s="48" t="str">
        <f>IF(COUNTA('Ö20-listan'!A732)&gt;0,'Ö20-listan'!A732,"")</f>
        <v/>
      </c>
      <c r="B735" s="48" t="str">
        <f>IF(COUNTA('Ö20-listan'!AD732)&gt;0,'Ö20-listan'!AD732,"")</f>
        <v/>
      </c>
      <c r="C735" s="48" t="str">
        <f>IF(COUNTA('Ö20-listan'!Z732)&gt;0,'Ö20-listan'!Z732,"")</f>
        <v/>
      </c>
      <c r="D735" s="48" t="str">
        <f>IF(COUNTA('Ö20-listan'!AA732)&gt;0,'Ö20-listan'!AA732,"")</f>
        <v/>
      </c>
      <c r="E735" s="48" t="str">
        <f>IF(COUNTA('Ö20-listan'!F732)&gt;0,'Ö20-listan'!F732,"")</f>
        <v/>
      </c>
      <c r="F735" s="62" t="str">
        <f>IF(COUNTA('Ö20-listan'!AT732)&gt;0,'Ö20-listan'!AT732,"")</f>
        <v xml:space="preserve"> </v>
      </c>
      <c r="H735" s="12" t="str">
        <f>IF(COUNTA('Ö20-listan'!A732)&gt;0,VLOOKUP(A735,'Lookup and tables'!$A$2:$D$7,4,FALSE),"")</f>
        <v/>
      </c>
    </row>
    <row r="736" spans="1:8">
      <c r="A736" s="48" t="str">
        <f>IF(COUNTA('Ö20-listan'!A733)&gt;0,'Ö20-listan'!A733,"")</f>
        <v/>
      </c>
      <c r="B736" s="48" t="str">
        <f>IF(COUNTA('Ö20-listan'!AD733)&gt;0,'Ö20-listan'!AD733,"")</f>
        <v/>
      </c>
      <c r="C736" s="48" t="str">
        <f>IF(COUNTA('Ö20-listan'!Z733)&gt;0,'Ö20-listan'!Z733,"")</f>
        <v/>
      </c>
      <c r="D736" s="48" t="str">
        <f>IF(COUNTA('Ö20-listan'!AA733)&gt;0,'Ö20-listan'!AA733,"")</f>
        <v/>
      </c>
      <c r="E736" s="48" t="str">
        <f>IF(COUNTA('Ö20-listan'!F733)&gt;0,'Ö20-listan'!F733,"")</f>
        <v/>
      </c>
      <c r="F736" s="62" t="str">
        <f>IF(COUNTA('Ö20-listan'!AT733)&gt;0,'Ö20-listan'!AT733,"")</f>
        <v xml:space="preserve"> </v>
      </c>
      <c r="H736" s="12" t="str">
        <f>IF(COUNTA('Ö20-listan'!A733)&gt;0,VLOOKUP(A736,'Lookup and tables'!$A$2:$D$7,4,FALSE),"")</f>
        <v/>
      </c>
    </row>
    <row r="737" spans="1:8">
      <c r="A737" s="48" t="str">
        <f>IF(COUNTA('Ö20-listan'!A734)&gt;0,'Ö20-listan'!A734,"")</f>
        <v/>
      </c>
      <c r="B737" s="48" t="str">
        <f>IF(COUNTA('Ö20-listan'!AD734)&gt;0,'Ö20-listan'!AD734,"")</f>
        <v/>
      </c>
      <c r="C737" s="48" t="str">
        <f>IF(COUNTA('Ö20-listan'!Z734)&gt;0,'Ö20-listan'!Z734,"")</f>
        <v/>
      </c>
      <c r="D737" s="48" t="str">
        <f>IF(COUNTA('Ö20-listan'!AA734)&gt;0,'Ö20-listan'!AA734,"")</f>
        <v/>
      </c>
      <c r="E737" s="48" t="str">
        <f>IF(COUNTA('Ö20-listan'!F734)&gt;0,'Ö20-listan'!F734,"")</f>
        <v/>
      </c>
      <c r="F737" s="62" t="str">
        <f>IF(COUNTA('Ö20-listan'!AT734)&gt;0,'Ö20-listan'!AT734,"")</f>
        <v xml:space="preserve"> </v>
      </c>
      <c r="H737" s="12" t="str">
        <f>IF(COUNTA('Ö20-listan'!A734)&gt;0,VLOOKUP(A737,'Lookup and tables'!$A$2:$D$7,4,FALSE),"")</f>
        <v/>
      </c>
    </row>
    <row r="738" spans="1:8">
      <c r="A738" s="48" t="str">
        <f>IF(COUNTA('Ö20-listan'!A735)&gt;0,'Ö20-listan'!A735,"")</f>
        <v/>
      </c>
      <c r="B738" s="48" t="str">
        <f>IF(COUNTA('Ö20-listan'!AD735)&gt;0,'Ö20-listan'!AD735,"")</f>
        <v/>
      </c>
      <c r="C738" s="48" t="str">
        <f>IF(COUNTA('Ö20-listan'!Z735)&gt;0,'Ö20-listan'!Z735,"")</f>
        <v/>
      </c>
      <c r="D738" s="48" t="str">
        <f>IF(COUNTA('Ö20-listan'!AA735)&gt;0,'Ö20-listan'!AA735,"")</f>
        <v/>
      </c>
      <c r="E738" s="48" t="str">
        <f>IF(COUNTA('Ö20-listan'!F735)&gt;0,'Ö20-listan'!F735,"")</f>
        <v/>
      </c>
      <c r="F738" s="62" t="str">
        <f>IF(COUNTA('Ö20-listan'!AT735)&gt;0,'Ö20-listan'!AT735,"")</f>
        <v xml:space="preserve"> </v>
      </c>
      <c r="H738" s="12" t="str">
        <f>IF(COUNTA('Ö20-listan'!A735)&gt;0,VLOOKUP(A738,'Lookup and tables'!$A$2:$D$7,4,FALSE),"")</f>
        <v/>
      </c>
    </row>
    <row r="739" spans="1:8">
      <c r="A739" s="48" t="str">
        <f>IF(COUNTA('Ö20-listan'!A736)&gt;0,'Ö20-listan'!A736,"")</f>
        <v/>
      </c>
      <c r="B739" s="48" t="str">
        <f>IF(COUNTA('Ö20-listan'!AD736)&gt;0,'Ö20-listan'!AD736,"")</f>
        <v/>
      </c>
      <c r="C739" s="48" t="str">
        <f>IF(COUNTA('Ö20-listan'!Z736)&gt;0,'Ö20-listan'!Z736,"")</f>
        <v/>
      </c>
      <c r="D739" s="48" t="str">
        <f>IF(COUNTA('Ö20-listan'!AA736)&gt;0,'Ö20-listan'!AA736,"")</f>
        <v/>
      </c>
      <c r="E739" s="48" t="str">
        <f>IF(COUNTA('Ö20-listan'!F736)&gt;0,'Ö20-listan'!F736,"")</f>
        <v/>
      </c>
      <c r="F739" s="62" t="str">
        <f>IF(COUNTA('Ö20-listan'!AT736)&gt;0,'Ö20-listan'!AT736,"")</f>
        <v xml:space="preserve"> </v>
      </c>
      <c r="H739" s="12" t="str">
        <f>IF(COUNTA('Ö20-listan'!A736)&gt;0,VLOOKUP(A739,'Lookup and tables'!$A$2:$D$7,4,FALSE),"")</f>
        <v/>
      </c>
    </row>
    <row r="740" spans="1:8">
      <c r="A740" s="48" t="str">
        <f>IF(COUNTA('Ö20-listan'!A737)&gt;0,'Ö20-listan'!A737,"")</f>
        <v/>
      </c>
      <c r="B740" s="48" t="str">
        <f>IF(COUNTA('Ö20-listan'!AD737)&gt;0,'Ö20-listan'!AD737,"")</f>
        <v/>
      </c>
      <c r="C740" s="48" t="str">
        <f>IF(COUNTA('Ö20-listan'!Z737)&gt;0,'Ö20-listan'!Z737,"")</f>
        <v/>
      </c>
      <c r="D740" s="48" t="str">
        <f>IF(COUNTA('Ö20-listan'!AA737)&gt;0,'Ö20-listan'!AA737,"")</f>
        <v/>
      </c>
      <c r="E740" s="48" t="str">
        <f>IF(COUNTA('Ö20-listan'!F737)&gt;0,'Ö20-listan'!F737,"")</f>
        <v/>
      </c>
      <c r="F740" s="62" t="str">
        <f>IF(COUNTA('Ö20-listan'!AT737)&gt;0,'Ö20-listan'!AT737,"")</f>
        <v xml:space="preserve"> </v>
      </c>
      <c r="H740" s="12" t="str">
        <f>IF(COUNTA('Ö20-listan'!A737)&gt;0,VLOOKUP(A740,'Lookup and tables'!$A$2:$D$7,4,FALSE),"")</f>
        <v/>
      </c>
    </row>
    <row r="741" spans="1:8">
      <c r="A741" s="48" t="str">
        <f>IF(COUNTA('Ö20-listan'!A738)&gt;0,'Ö20-listan'!A738,"")</f>
        <v/>
      </c>
      <c r="B741" s="48" t="str">
        <f>IF(COUNTA('Ö20-listan'!AD738)&gt;0,'Ö20-listan'!AD738,"")</f>
        <v/>
      </c>
      <c r="C741" s="48" t="str">
        <f>IF(COUNTA('Ö20-listan'!Z738)&gt;0,'Ö20-listan'!Z738,"")</f>
        <v/>
      </c>
      <c r="D741" s="48" t="str">
        <f>IF(COUNTA('Ö20-listan'!AA738)&gt;0,'Ö20-listan'!AA738,"")</f>
        <v/>
      </c>
      <c r="E741" s="48" t="str">
        <f>IF(COUNTA('Ö20-listan'!F738)&gt;0,'Ö20-listan'!F738,"")</f>
        <v/>
      </c>
      <c r="F741" s="62" t="str">
        <f>IF(COUNTA('Ö20-listan'!AT738)&gt;0,'Ö20-listan'!AT738,"")</f>
        <v xml:space="preserve"> </v>
      </c>
      <c r="H741" s="12" t="str">
        <f>IF(COUNTA('Ö20-listan'!A738)&gt;0,VLOOKUP(A741,'Lookup and tables'!$A$2:$D$7,4,FALSE),"")</f>
        <v/>
      </c>
    </row>
    <row r="742" spans="1:8">
      <c r="A742" s="48" t="str">
        <f>IF(COUNTA('Ö20-listan'!A739)&gt;0,'Ö20-listan'!A739,"")</f>
        <v/>
      </c>
      <c r="B742" s="48" t="str">
        <f>IF(COUNTA('Ö20-listan'!AD739)&gt;0,'Ö20-listan'!AD739,"")</f>
        <v/>
      </c>
      <c r="C742" s="48" t="str">
        <f>IF(COUNTA('Ö20-listan'!Z739)&gt;0,'Ö20-listan'!Z739,"")</f>
        <v/>
      </c>
      <c r="D742" s="48" t="str">
        <f>IF(COUNTA('Ö20-listan'!AA739)&gt;0,'Ö20-listan'!AA739,"")</f>
        <v/>
      </c>
      <c r="E742" s="48" t="str">
        <f>IF(COUNTA('Ö20-listan'!F739)&gt;0,'Ö20-listan'!F739,"")</f>
        <v/>
      </c>
      <c r="F742" s="62" t="str">
        <f>IF(COUNTA('Ö20-listan'!AT739)&gt;0,'Ö20-listan'!AT739,"")</f>
        <v xml:space="preserve"> </v>
      </c>
      <c r="H742" s="12" t="str">
        <f>IF(COUNTA('Ö20-listan'!A739)&gt;0,VLOOKUP(A742,'Lookup and tables'!$A$2:$D$7,4,FALSE),"")</f>
        <v/>
      </c>
    </row>
    <row r="743" spans="1:8">
      <c r="A743" s="48" t="str">
        <f>IF(COUNTA('Ö20-listan'!A740)&gt;0,'Ö20-listan'!A740,"")</f>
        <v/>
      </c>
      <c r="B743" s="48" t="str">
        <f>IF(COUNTA('Ö20-listan'!AD740)&gt;0,'Ö20-listan'!AD740,"")</f>
        <v/>
      </c>
      <c r="C743" s="48" t="str">
        <f>IF(COUNTA('Ö20-listan'!Z740)&gt;0,'Ö20-listan'!Z740,"")</f>
        <v/>
      </c>
      <c r="D743" s="48" t="str">
        <f>IF(COUNTA('Ö20-listan'!AA740)&gt;0,'Ö20-listan'!AA740,"")</f>
        <v/>
      </c>
      <c r="E743" s="48" t="str">
        <f>IF(COUNTA('Ö20-listan'!F740)&gt;0,'Ö20-listan'!F740,"")</f>
        <v/>
      </c>
      <c r="F743" s="62" t="str">
        <f>IF(COUNTA('Ö20-listan'!AT740)&gt;0,'Ö20-listan'!AT740,"")</f>
        <v xml:space="preserve"> </v>
      </c>
      <c r="H743" s="12" t="str">
        <f>IF(COUNTA('Ö20-listan'!A740)&gt;0,VLOOKUP(A743,'Lookup and tables'!$A$2:$D$7,4,FALSE),"")</f>
        <v/>
      </c>
    </row>
    <row r="744" spans="1:8">
      <c r="A744" s="48" t="str">
        <f>IF(COUNTA('Ö20-listan'!A741)&gt;0,'Ö20-listan'!A741,"")</f>
        <v/>
      </c>
      <c r="B744" s="48" t="str">
        <f>IF(COUNTA('Ö20-listan'!AD741)&gt;0,'Ö20-listan'!AD741,"")</f>
        <v/>
      </c>
      <c r="C744" s="48" t="str">
        <f>IF(COUNTA('Ö20-listan'!Z741)&gt;0,'Ö20-listan'!Z741,"")</f>
        <v/>
      </c>
      <c r="D744" s="48" t="str">
        <f>IF(COUNTA('Ö20-listan'!AA741)&gt;0,'Ö20-listan'!AA741,"")</f>
        <v/>
      </c>
      <c r="E744" s="48" t="str">
        <f>IF(COUNTA('Ö20-listan'!F741)&gt;0,'Ö20-listan'!F741,"")</f>
        <v/>
      </c>
      <c r="F744" s="62" t="str">
        <f>IF(COUNTA('Ö20-listan'!AT741)&gt;0,'Ö20-listan'!AT741,"")</f>
        <v xml:space="preserve"> </v>
      </c>
      <c r="H744" s="12" t="str">
        <f>IF(COUNTA('Ö20-listan'!A741)&gt;0,VLOOKUP(A744,'Lookup and tables'!$A$2:$D$7,4,FALSE),"")</f>
        <v/>
      </c>
    </row>
    <row r="745" spans="1:8">
      <c r="A745" s="48" t="str">
        <f>IF(COUNTA('Ö20-listan'!A742)&gt;0,'Ö20-listan'!A742,"")</f>
        <v/>
      </c>
      <c r="B745" s="48" t="str">
        <f>IF(COUNTA('Ö20-listan'!AD742)&gt;0,'Ö20-listan'!AD742,"")</f>
        <v/>
      </c>
      <c r="C745" s="48" t="str">
        <f>IF(COUNTA('Ö20-listan'!Z742)&gt;0,'Ö20-listan'!Z742,"")</f>
        <v/>
      </c>
      <c r="D745" s="48" t="str">
        <f>IF(COUNTA('Ö20-listan'!AA742)&gt;0,'Ö20-listan'!AA742,"")</f>
        <v/>
      </c>
      <c r="E745" s="48" t="str">
        <f>IF(COUNTA('Ö20-listan'!F742)&gt;0,'Ö20-listan'!F742,"")</f>
        <v/>
      </c>
      <c r="F745" s="62" t="str">
        <f>IF(COUNTA('Ö20-listan'!AT742)&gt;0,'Ö20-listan'!AT742,"")</f>
        <v xml:space="preserve"> </v>
      </c>
      <c r="H745" s="12" t="str">
        <f>IF(COUNTA('Ö20-listan'!A742)&gt;0,VLOOKUP(A745,'Lookup and tables'!$A$2:$D$7,4,FALSE),"")</f>
        <v/>
      </c>
    </row>
    <row r="746" spans="1:8">
      <c r="A746" s="48" t="str">
        <f>IF(COUNTA('Ö20-listan'!A743)&gt;0,'Ö20-listan'!A743,"")</f>
        <v/>
      </c>
      <c r="B746" s="48" t="str">
        <f>IF(COUNTA('Ö20-listan'!AD743)&gt;0,'Ö20-listan'!AD743,"")</f>
        <v/>
      </c>
      <c r="C746" s="48" t="str">
        <f>IF(COUNTA('Ö20-listan'!Z743)&gt;0,'Ö20-listan'!Z743,"")</f>
        <v/>
      </c>
      <c r="D746" s="48" t="str">
        <f>IF(COUNTA('Ö20-listan'!AA743)&gt;0,'Ö20-listan'!AA743,"")</f>
        <v/>
      </c>
      <c r="E746" s="48" t="str">
        <f>IF(COUNTA('Ö20-listan'!F743)&gt;0,'Ö20-listan'!F743,"")</f>
        <v/>
      </c>
      <c r="F746" s="62" t="str">
        <f>IF(COUNTA('Ö20-listan'!AT743)&gt;0,'Ö20-listan'!AT743,"")</f>
        <v xml:space="preserve"> </v>
      </c>
      <c r="H746" s="12" t="str">
        <f>IF(COUNTA('Ö20-listan'!A743)&gt;0,VLOOKUP(A746,'Lookup and tables'!$A$2:$D$7,4,FALSE),"")</f>
        <v/>
      </c>
    </row>
    <row r="747" spans="1:8">
      <c r="A747" s="48" t="str">
        <f>IF(COUNTA('Ö20-listan'!A744)&gt;0,'Ö20-listan'!A744,"")</f>
        <v/>
      </c>
      <c r="B747" s="48" t="str">
        <f>IF(COUNTA('Ö20-listan'!AD744)&gt;0,'Ö20-listan'!AD744,"")</f>
        <v/>
      </c>
      <c r="C747" s="48" t="str">
        <f>IF(COUNTA('Ö20-listan'!Z744)&gt;0,'Ö20-listan'!Z744,"")</f>
        <v/>
      </c>
      <c r="D747" s="48" t="str">
        <f>IF(COUNTA('Ö20-listan'!AA744)&gt;0,'Ö20-listan'!AA744,"")</f>
        <v/>
      </c>
      <c r="E747" s="48" t="str">
        <f>IF(COUNTA('Ö20-listan'!F744)&gt;0,'Ö20-listan'!F744,"")</f>
        <v/>
      </c>
      <c r="F747" s="62" t="str">
        <f>IF(COUNTA('Ö20-listan'!AT744)&gt;0,'Ö20-listan'!AT744,"")</f>
        <v xml:space="preserve"> </v>
      </c>
      <c r="H747" s="12" t="str">
        <f>IF(COUNTA('Ö20-listan'!A744)&gt;0,VLOOKUP(A747,'Lookup and tables'!$A$2:$D$7,4,FALSE),"")</f>
        <v/>
      </c>
    </row>
    <row r="748" spans="1:8">
      <c r="A748" s="48" t="str">
        <f>IF(COUNTA('Ö20-listan'!A745)&gt;0,'Ö20-listan'!A745,"")</f>
        <v/>
      </c>
      <c r="B748" s="48" t="str">
        <f>IF(COUNTA('Ö20-listan'!AD745)&gt;0,'Ö20-listan'!AD745,"")</f>
        <v/>
      </c>
      <c r="C748" s="48" t="str">
        <f>IF(COUNTA('Ö20-listan'!Z745)&gt;0,'Ö20-listan'!Z745,"")</f>
        <v/>
      </c>
      <c r="D748" s="48" t="str">
        <f>IF(COUNTA('Ö20-listan'!AA745)&gt;0,'Ö20-listan'!AA745,"")</f>
        <v/>
      </c>
      <c r="E748" s="48" t="str">
        <f>IF(COUNTA('Ö20-listan'!F745)&gt;0,'Ö20-listan'!F745,"")</f>
        <v/>
      </c>
      <c r="F748" s="62" t="str">
        <f>IF(COUNTA('Ö20-listan'!AT745)&gt;0,'Ö20-listan'!AT745,"")</f>
        <v xml:space="preserve"> </v>
      </c>
      <c r="H748" s="12" t="str">
        <f>IF(COUNTA('Ö20-listan'!A745)&gt;0,VLOOKUP(A748,'Lookup and tables'!$A$2:$D$7,4,FALSE),"")</f>
        <v/>
      </c>
    </row>
    <row r="749" spans="1:8">
      <c r="A749" s="48" t="str">
        <f>IF(COUNTA('Ö20-listan'!A746)&gt;0,'Ö20-listan'!A746,"")</f>
        <v/>
      </c>
      <c r="B749" s="48" t="str">
        <f>IF(COUNTA('Ö20-listan'!AD746)&gt;0,'Ö20-listan'!AD746,"")</f>
        <v/>
      </c>
      <c r="C749" s="48" t="str">
        <f>IF(COUNTA('Ö20-listan'!Z746)&gt;0,'Ö20-listan'!Z746,"")</f>
        <v/>
      </c>
      <c r="D749" s="48" t="str">
        <f>IF(COUNTA('Ö20-listan'!AA746)&gt;0,'Ö20-listan'!AA746,"")</f>
        <v/>
      </c>
      <c r="E749" s="48" t="str">
        <f>IF(COUNTA('Ö20-listan'!F746)&gt;0,'Ö20-listan'!F746,"")</f>
        <v/>
      </c>
      <c r="F749" s="62" t="str">
        <f>IF(COUNTA('Ö20-listan'!AT746)&gt;0,'Ö20-listan'!AT746,"")</f>
        <v xml:space="preserve"> </v>
      </c>
      <c r="H749" s="12" t="str">
        <f>IF(COUNTA('Ö20-listan'!A746)&gt;0,VLOOKUP(A749,'Lookup and tables'!$A$2:$D$7,4,FALSE),"")</f>
        <v/>
      </c>
    </row>
    <row r="750" spans="1:8">
      <c r="A750" s="48" t="str">
        <f>IF(COUNTA('Ö20-listan'!A747)&gt;0,'Ö20-listan'!A747,"")</f>
        <v/>
      </c>
      <c r="B750" s="48" t="str">
        <f>IF(COUNTA('Ö20-listan'!AD747)&gt;0,'Ö20-listan'!AD747,"")</f>
        <v/>
      </c>
      <c r="C750" s="48" t="str">
        <f>IF(COUNTA('Ö20-listan'!Z747)&gt;0,'Ö20-listan'!Z747,"")</f>
        <v/>
      </c>
      <c r="D750" s="48" t="str">
        <f>IF(COUNTA('Ö20-listan'!AA747)&gt;0,'Ö20-listan'!AA747,"")</f>
        <v/>
      </c>
      <c r="E750" s="48" t="str">
        <f>IF(COUNTA('Ö20-listan'!F747)&gt;0,'Ö20-listan'!F747,"")</f>
        <v/>
      </c>
      <c r="F750" s="62" t="str">
        <f>IF(COUNTA('Ö20-listan'!AT747)&gt;0,'Ö20-listan'!AT747,"")</f>
        <v xml:space="preserve"> </v>
      </c>
      <c r="H750" s="12" t="str">
        <f>IF(COUNTA('Ö20-listan'!A747)&gt;0,VLOOKUP(A750,'Lookup and tables'!$A$2:$D$7,4,FALSE),"")</f>
        <v/>
      </c>
    </row>
    <row r="751" spans="1:8">
      <c r="A751" s="48" t="str">
        <f>IF(COUNTA('Ö20-listan'!A748)&gt;0,'Ö20-listan'!A748,"")</f>
        <v/>
      </c>
      <c r="B751" s="48" t="str">
        <f>IF(COUNTA('Ö20-listan'!AD748)&gt;0,'Ö20-listan'!AD748,"")</f>
        <v/>
      </c>
      <c r="C751" s="48" t="str">
        <f>IF(COUNTA('Ö20-listan'!Z748)&gt;0,'Ö20-listan'!Z748,"")</f>
        <v/>
      </c>
      <c r="D751" s="48" t="str">
        <f>IF(COUNTA('Ö20-listan'!AA748)&gt;0,'Ö20-listan'!AA748,"")</f>
        <v/>
      </c>
      <c r="E751" s="48" t="str">
        <f>IF(COUNTA('Ö20-listan'!F748)&gt;0,'Ö20-listan'!F748,"")</f>
        <v/>
      </c>
      <c r="F751" s="62" t="str">
        <f>IF(COUNTA('Ö20-listan'!AT748)&gt;0,'Ö20-listan'!AT748,"")</f>
        <v xml:space="preserve"> </v>
      </c>
      <c r="H751" s="12" t="str">
        <f>IF(COUNTA('Ö20-listan'!A748)&gt;0,VLOOKUP(A751,'Lookup and tables'!$A$2:$D$7,4,FALSE),"")</f>
        <v/>
      </c>
    </row>
    <row r="752" spans="1:8">
      <c r="A752" s="48" t="str">
        <f>IF(COUNTA('Ö20-listan'!A749)&gt;0,'Ö20-listan'!A749,"")</f>
        <v/>
      </c>
      <c r="B752" s="48" t="str">
        <f>IF(COUNTA('Ö20-listan'!AD749)&gt;0,'Ö20-listan'!AD749,"")</f>
        <v/>
      </c>
      <c r="C752" s="48" t="str">
        <f>IF(COUNTA('Ö20-listan'!Z749)&gt;0,'Ö20-listan'!Z749,"")</f>
        <v/>
      </c>
      <c r="D752" s="48" t="str">
        <f>IF(COUNTA('Ö20-listan'!AA749)&gt;0,'Ö20-listan'!AA749,"")</f>
        <v/>
      </c>
      <c r="E752" s="48" t="str">
        <f>IF(COUNTA('Ö20-listan'!F749)&gt;0,'Ö20-listan'!F749,"")</f>
        <v/>
      </c>
      <c r="F752" s="62" t="str">
        <f>IF(COUNTA('Ö20-listan'!AT749)&gt;0,'Ö20-listan'!AT749,"")</f>
        <v xml:space="preserve"> </v>
      </c>
      <c r="H752" s="12" t="str">
        <f>IF(COUNTA('Ö20-listan'!A749)&gt;0,VLOOKUP(A752,'Lookup and tables'!$A$2:$D$7,4,FALSE),"")</f>
        <v/>
      </c>
    </row>
    <row r="753" spans="1:8">
      <c r="A753" s="48" t="str">
        <f>IF(COUNTA('Ö20-listan'!A750)&gt;0,'Ö20-listan'!A750,"")</f>
        <v/>
      </c>
      <c r="B753" s="48" t="str">
        <f>IF(COUNTA('Ö20-listan'!AD750)&gt;0,'Ö20-listan'!AD750,"")</f>
        <v/>
      </c>
      <c r="C753" s="48" t="str">
        <f>IF(COUNTA('Ö20-listan'!Z750)&gt;0,'Ö20-listan'!Z750,"")</f>
        <v/>
      </c>
      <c r="D753" s="48" t="str">
        <f>IF(COUNTA('Ö20-listan'!AA750)&gt;0,'Ö20-listan'!AA750,"")</f>
        <v/>
      </c>
      <c r="E753" s="48" t="str">
        <f>IF(COUNTA('Ö20-listan'!F750)&gt;0,'Ö20-listan'!F750,"")</f>
        <v/>
      </c>
      <c r="F753" s="62" t="str">
        <f>IF(COUNTA('Ö20-listan'!AT750)&gt;0,'Ö20-listan'!AT750,"")</f>
        <v xml:space="preserve"> </v>
      </c>
      <c r="H753" s="12" t="str">
        <f>IF(COUNTA('Ö20-listan'!A750)&gt;0,VLOOKUP(A753,'Lookup and tables'!$A$2:$D$7,4,FALSE),"")</f>
        <v/>
      </c>
    </row>
    <row r="754" spans="1:8">
      <c r="A754" s="48" t="str">
        <f>IF(COUNTA('Ö20-listan'!A751)&gt;0,'Ö20-listan'!A751,"")</f>
        <v/>
      </c>
      <c r="B754" s="48" t="str">
        <f>IF(COUNTA('Ö20-listan'!AD751)&gt;0,'Ö20-listan'!AD751,"")</f>
        <v/>
      </c>
      <c r="C754" s="48" t="str">
        <f>IF(COUNTA('Ö20-listan'!Z751)&gt;0,'Ö20-listan'!Z751,"")</f>
        <v/>
      </c>
      <c r="D754" s="48" t="str">
        <f>IF(COUNTA('Ö20-listan'!AA751)&gt;0,'Ö20-listan'!AA751,"")</f>
        <v/>
      </c>
      <c r="E754" s="48" t="str">
        <f>IF(COUNTA('Ö20-listan'!F751)&gt;0,'Ö20-listan'!F751,"")</f>
        <v/>
      </c>
      <c r="F754" s="62" t="str">
        <f>IF(COUNTA('Ö20-listan'!AT751)&gt;0,'Ö20-listan'!AT751,"")</f>
        <v xml:space="preserve"> </v>
      </c>
      <c r="H754" s="12" t="str">
        <f>IF(COUNTA('Ö20-listan'!A751)&gt;0,VLOOKUP(A754,'Lookup and tables'!$A$2:$D$7,4,FALSE),"")</f>
        <v/>
      </c>
    </row>
    <row r="755" spans="1:8">
      <c r="A755" s="48" t="str">
        <f>IF(COUNTA('Ö20-listan'!A752)&gt;0,'Ö20-listan'!A752,"")</f>
        <v/>
      </c>
      <c r="B755" s="48" t="str">
        <f>IF(COUNTA('Ö20-listan'!AD752)&gt;0,'Ö20-listan'!AD752,"")</f>
        <v/>
      </c>
      <c r="C755" s="48" t="str">
        <f>IF(COUNTA('Ö20-listan'!Z752)&gt;0,'Ö20-listan'!Z752,"")</f>
        <v/>
      </c>
      <c r="D755" s="48" t="str">
        <f>IF(COUNTA('Ö20-listan'!AA752)&gt;0,'Ö20-listan'!AA752,"")</f>
        <v/>
      </c>
      <c r="E755" s="48" t="str">
        <f>IF(COUNTA('Ö20-listan'!F752)&gt;0,'Ö20-listan'!F752,"")</f>
        <v/>
      </c>
      <c r="F755" s="62" t="str">
        <f>IF(COUNTA('Ö20-listan'!AT752)&gt;0,'Ö20-listan'!AT752,"")</f>
        <v xml:space="preserve"> </v>
      </c>
      <c r="H755" s="12" t="str">
        <f>IF(COUNTA('Ö20-listan'!A752)&gt;0,VLOOKUP(A755,'Lookup and tables'!$A$2:$D$7,4,FALSE),"")</f>
        <v/>
      </c>
    </row>
    <row r="756" spans="1:8">
      <c r="A756" s="48" t="str">
        <f>IF(COUNTA('Ö20-listan'!A753)&gt;0,'Ö20-listan'!A753,"")</f>
        <v/>
      </c>
      <c r="B756" s="48" t="str">
        <f>IF(COUNTA('Ö20-listan'!AD753)&gt;0,'Ö20-listan'!AD753,"")</f>
        <v/>
      </c>
      <c r="C756" s="48" t="str">
        <f>IF(COUNTA('Ö20-listan'!Z753)&gt;0,'Ö20-listan'!Z753,"")</f>
        <v/>
      </c>
      <c r="D756" s="48" t="str">
        <f>IF(COUNTA('Ö20-listan'!AA753)&gt;0,'Ö20-listan'!AA753,"")</f>
        <v/>
      </c>
      <c r="E756" s="48" t="str">
        <f>IF(COUNTA('Ö20-listan'!F753)&gt;0,'Ö20-listan'!F753,"")</f>
        <v/>
      </c>
      <c r="F756" s="62" t="str">
        <f>IF(COUNTA('Ö20-listan'!AT753)&gt;0,'Ö20-listan'!AT753,"")</f>
        <v xml:space="preserve"> </v>
      </c>
      <c r="H756" s="12" t="str">
        <f>IF(COUNTA('Ö20-listan'!A753)&gt;0,VLOOKUP(A756,'Lookup and tables'!$A$2:$D$7,4,FALSE),"")</f>
        <v/>
      </c>
    </row>
    <row r="757" spans="1:8">
      <c r="A757" s="48" t="str">
        <f>IF(COUNTA('Ö20-listan'!A754)&gt;0,'Ö20-listan'!A754,"")</f>
        <v/>
      </c>
      <c r="B757" s="48" t="str">
        <f>IF(COUNTA('Ö20-listan'!AD754)&gt;0,'Ö20-listan'!AD754,"")</f>
        <v/>
      </c>
      <c r="C757" s="48" t="str">
        <f>IF(COUNTA('Ö20-listan'!Z754)&gt;0,'Ö20-listan'!Z754,"")</f>
        <v/>
      </c>
      <c r="D757" s="48" t="str">
        <f>IF(COUNTA('Ö20-listan'!AA754)&gt;0,'Ö20-listan'!AA754,"")</f>
        <v/>
      </c>
      <c r="E757" s="48" t="str">
        <f>IF(COUNTA('Ö20-listan'!F754)&gt;0,'Ö20-listan'!F754,"")</f>
        <v/>
      </c>
      <c r="F757" s="62" t="str">
        <f>IF(COUNTA('Ö20-listan'!AT754)&gt;0,'Ö20-listan'!AT754,"")</f>
        <v xml:space="preserve"> </v>
      </c>
      <c r="H757" s="12" t="str">
        <f>IF(COUNTA('Ö20-listan'!A754)&gt;0,VLOOKUP(A757,'Lookup and tables'!$A$2:$D$7,4,FALSE),"")</f>
        <v/>
      </c>
    </row>
    <row r="758" spans="1:8">
      <c r="A758" s="48" t="str">
        <f>IF(COUNTA('Ö20-listan'!A755)&gt;0,'Ö20-listan'!A755,"")</f>
        <v/>
      </c>
      <c r="B758" s="48" t="str">
        <f>IF(COUNTA('Ö20-listan'!AD755)&gt;0,'Ö20-listan'!AD755,"")</f>
        <v/>
      </c>
      <c r="C758" s="48" t="str">
        <f>IF(COUNTA('Ö20-listan'!Z755)&gt;0,'Ö20-listan'!Z755,"")</f>
        <v/>
      </c>
      <c r="D758" s="48" t="str">
        <f>IF(COUNTA('Ö20-listan'!AA755)&gt;0,'Ö20-listan'!AA755,"")</f>
        <v/>
      </c>
      <c r="E758" s="48" t="str">
        <f>IF(COUNTA('Ö20-listan'!F755)&gt;0,'Ö20-listan'!F755,"")</f>
        <v/>
      </c>
      <c r="F758" s="62" t="str">
        <f>IF(COUNTA('Ö20-listan'!AT755)&gt;0,'Ö20-listan'!AT755,"")</f>
        <v xml:space="preserve"> </v>
      </c>
      <c r="H758" s="12" t="str">
        <f>IF(COUNTA('Ö20-listan'!A755)&gt;0,VLOOKUP(A758,'Lookup and tables'!$A$2:$D$7,4,FALSE),"")</f>
        <v/>
      </c>
    </row>
    <row r="759" spans="1:8">
      <c r="A759" s="48" t="str">
        <f>IF(COUNTA('Ö20-listan'!A756)&gt;0,'Ö20-listan'!A756,"")</f>
        <v/>
      </c>
      <c r="B759" s="48" t="str">
        <f>IF(COUNTA('Ö20-listan'!AD756)&gt;0,'Ö20-listan'!AD756,"")</f>
        <v/>
      </c>
      <c r="C759" s="48" t="str">
        <f>IF(COUNTA('Ö20-listan'!Z756)&gt;0,'Ö20-listan'!Z756,"")</f>
        <v/>
      </c>
      <c r="D759" s="48" t="str">
        <f>IF(COUNTA('Ö20-listan'!AA756)&gt;0,'Ö20-listan'!AA756,"")</f>
        <v/>
      </c>
      <c r="E759" s="48" t="str">
        <f>IF(COUNTA('Ö20-listan'!F756)&gt;0,'Ö20-listan'!F756,"")</f>
        <v/>
      </c>
      <c r="F759" s="62" t="str">
        <f>IF(COUNTA('Ö20-listan'!AT756)&gt;0,'Ö20-listan'!AT756,"")</f>
        <v xml:space="preserve"> </v>
      </c>
      <c r="H759" s="12" t="str">
        <f>IF(COUNTA('Ö20-listan'!A756)&gt;0,VLOOKUP(A759,'Lookup and tables'!$A$2:$D$7,4,FALSE),"")</f>
        <v/>
      </c>
    </row>
    <row r="760" spans="1:8">
      <c r="A760" s="48" t="str">
        <f>IF(COUNTA('Ö20-listan'!A757)&gt;0,'Ö20-listan'!A757,"")</f>
        <v/>
      </c>
      <c r="B760" s="48" t="str">
        <f>IF(COUNTA('Ö20-listan'!AD757)&gt;0,'Ö20-listan'!AD757,"")</f>
        <v/>
      </c>
      <c r="C760" s="48" t="str">
        <f>IF(COUNTA('Ö20-listan'!Z757)&gt;0,'Ö20-listan'!Z757,"")</f>
        <v/>
      </c>
      <c r="D760" s="48" t="str">
        <f>IF(COUNTA('Ö20-listan'!AA757)&gt;0,'Ö20-listan'!AA757,"")</f>
        <v/>
      </c>
      <c r="E760" s="48" t="str">
        <f>IF(COUNTA('Ö20-listan'!F757)&gt;0,'Ö20-listan'!F757,"")</f>
        <v/>
      </c>
      <c r="F760" s="62" t="str">
        <f>IF(COUNTA('Ö20-listan'!AT757)&gt;0,'Ö20-listan'!AT757,"")</f>
        <v xml:space="preserve"> </v>
      </c>
      <c r="H760" s="12" t="str">
        <f>IF(COUNTA('Ö20-listan'!A757)&gt;0,VLOOKUP(A760,'Lookup and tables'!$A$2:$D$7,4,FALSE),"")</f>
        <v/>
      </c>
    </row>
    <row r="761" spans="1:8">
      <c r="A761" s="48" t="str">
        <f>IF(COUNTA('Ö20-listan'!A758)&gt;0,'Ö20-listan'!A758,"")</f>
        <v/>
      </c>
      <c r="B761" s="48" t="str">
        <f>IF(COUNTA('Ö20-listan'!AD758)&gt;0,'Ö20-listan'!AD758,"")</f>
        <v/>
      </c>
      <c r="C761" s="48" t="str">
        <f>IF(COUNTA('Ö20-listan'!Z758)&gt;0,'Ö20-listan'!Z758,"")</f>
        <v/>
      </c>
      <c r="D761" s="48" t="str">
        <f>IF(COUNTA('Ö20-listan'!AA758)&gt;0,'Ö20-listan'!AA758,"")</f>
        <v/>
      </c>
      <c r="E761" s="48" t="str">
        <f>IF(COUNTA('Ö20-listan'!F758)&gt;0,'Ö20-listan'!F758,"")</f>
        <v/>
      </c>
      <c r="F761" s="62" t="str">
        <f>IF(COUNTA('Ö20-listan'!AT758)&gt;0,'Ö20-listan'!AT758,"")</f>
        <v xml:space="preserve"> </v>
      </c>
      <c r="H761" s="12" t="str">
        <f>IF(COUNTA('Ö20-listan'!A758)&gt;0,VLOOKUP(A761,'Lookup and tables'!$A$2:$D$7,4,FALSE),"")</f>
        <v/>
      </c>
    </row>
    <row r="762" spans="1:8">
      <c r="A762" s="48" t="str">
        <f>IF(COUNTA('Ö20-listan'!A759)&gt;0,'Ö20-listan'!A759,"")</f>
        <v/>
      </c>
      <c r="B762" s="48" t="str">
        <f>IF(COUNTA('Ö20-listan'!AD759)&gt;0,'Ö20-listan'!AD759,"")</f>
        <v/>
      </c>
      <c r="C762" s="48" t="str">
        <f>IF(COUNTA('Ö20-listan'!Z759)&gt;0,'Ö20-listan'!Z759,"")</f>
        <v/>
      </c>
      <c r="D762" s="48" t="str">
        <f>IF(COUNTA('Ö20-listan'!AA759)&gt;0,'Ö20-listan'!AA759,"")</f>
        <v/>
      </c>
      <c r="E762" s="48" t="str">
        <f>IF(COUNTA('Ö20-listan'!F759)&gt;0,'Ö20-listan'!F759,"")</f>
        <v/>
      </c>
      <c r="F762" s="62" t="str">
        <f>IF(COUNTA('Ö20-listan'!AT759)&gt;0,'Ö20-listan'!AT759,"")</f>
        <v xml:space="preserve"> </v>
      </c>
      <c r="H762" s="12" t="str">
        <f>IF(COUNTA('Ö20-listan'!A759)&gt;0,VLOOKUP(A762,'Lookup and tables'!$A$2:$D$7,4,FALSE),"")</f>
        <v/>
      </c>
    </row>
    <row r="763" spans="1:8">
      <c r="A763" s="48" t="str">
        <f>IF(COUNTA('Ö20-listan'!A760)&gt;0,'Ö20-listan'!A760,"")</f>
        <v/>
      </c>
      <c r="B763" s="48" t="str">
        <f>IF(COUNTA('Ö20-listan'!AD760)&gt;0,'Ö20-listan'!AD760,"")</f>
        <v/>
      </c>
      <c r="C763" s="48" t="str">
        <f>IF(COUNTA('Ö20-listan'!Z760)&gt;0,'Ö20-listan'!Z760,"")</f>
        <v/>
      </c>
      <c r="D763" s="48" t="str">
        <f>IF(COUNTA('Ö20-listan'!AA760)&gt;0,'Ö20-listan'!AA760,"")</f>
        <v/>
      </c>
      <c r="E763" s="48" t="str">
        <f>IF(COUNTA('Ö20-listan'!F760)&gt;0,'Ö20-listan'!F760,"")</f>
        <v/>
      </c>
      <c r="F763" s="62" t="str">
        <f>IF(COUNTA('Ö20-listan'!AT760)&gt;0,'Ö20-listan'!AT760,"")</f>
        <v xml:space="preserve"> </v>
      </c>
      <c r="H763" s="12" t="str">
        <f>IF(COUNTA('Ö20-listan'!A760)&gt;0,VLOOKUP(A763,'Lookup and tables'!$A$2:$D$7,4,FALSE),"")</f>
        <v/>
      </c>
    </row>
    <row r="764" spans="1:8">
      <c r="A764" s="48" t="str">
        <f>IF(COUNTA('Ö20-listan'!A761)&gt;0,'Ö20-listan'!A761,"")</f>
        <v/>
      </c>
      <c r="B764" s="48" t="str">
        <f>IF(COUNTA('Ö20-listan'!AD761)&gt;0,'Ö20-listan'!AD761,"")</f>
        <v/>
      </c>
      <c r="C764" s="48" t="str">
        <f>IF(COUNTA('Ö20-listan'!Z761)&gt;0,'Ö20-listan'!Z761,"")</f>
        <v/>
      </c>
      <c r="D764" s="48" t="str">
        <f>IF(COUNTA('Ö20-listan'!AA761)&gt;0,'Ö20-listan'!AA761,"")</f>
        <v/>
      </c>
      <c r="E764" s="48" t="str">
        <f>IF(COUNTA('Ö20-listan'!F761)&gt;0,'Ö20-listan'!F761,"")</f>
        <v/>
      </c>
      <c r="F764" s="62" t="str">
        <f>IF(COUNTA('Ö20-listan'!AT761)&gt;0,'Ö20-listan'!AT761,"")</f>
        <v xml:space="preserve"> </v>
      </c>
      <c r="H764" s="12" t="str">
        <f>IF(COUNTA('Ö20-listan'!A761)&gt;0,VLOOKUP(A764,'Lookup and tables'!$A$2:$D$7,4,FALSE),"")</f>
        <v/>
      </c>
    </row>
    <row r="765" spans="1:8">
      <c r="A765" s="48" t="str">
        <f>IF(COUNTA('Ö20-listan'!A762)&gt;0,'Ö20-listan'!A762,"")</f>
        <v/>
      </c>
      <c r="B765" s="48" t="str">
        <f>IF(COUNTA('Ö20-listan'!AD762)&gt;0,'Ö20-listan'!AD762,"")</f>
        <v/>
      </c>
      <c r="C765" s="48" t="str">
        <f>IF(COUNTA('Ö20-listan'!Z762)&gt;0,'Ö20-listan'!Z762,"")</f>
        <v/>
      </c>
      <c r="D765" s="48" t="str">
        <f>IF(COUNTA('Ö20-listan'!AA762)&gt;0,'Ö20-listan'!AA762,"")</f>
        <v/>
      </c>
      <c r="E765" s="48" t="str">
        <f>IF(COUNTA('Ö20-listan'!F762)&gt;0,'Ö20-listan'!F762,"")</f>
        <v/>
      </c>
      <c r="F765" s="62" t="str">
        <f>IF(COUNTA('Ö20-listan'!AT762)&gt;0,'Ö20-listan'!AT762,"")</f>
        <v xml:space="preserve"> </v>
      </c>
      <c r="H765" s="12" t="str">
        <f>IF(COUNTA('Ö20-listan'!A762)&gt;0,VLOOKUP(A765,'Lookup and tables'!$A$2:$D$7,4,FALSE),"")</f>
        <v/>
      </c>
    </row>
    <row r="766" spans="1:8">
      <c r="A766" s="48" t="str">
        <f>IF(COUNTA('Ö20-listan'!A763)&gt;0,'Ö20-listan'!A763,"")</f>
        <v/>
      </c>
      <c r="B766" s="48" t="str">
        <f>IF(COUNTA('Ö20-listan'!AD763)&gt;0,'Ö20-listan'!AD763,"")</f>
        <v/>
      </c>
      <c r="C766" s="48" t="str">
        <f>IF(COUNTA('Ö20-listan'!Z763)&gt;0,'Ö20-listan'!Z763,"")</f>
        <v/>
      </c>
      <c r="D766" s="48" t="str">
        <f>IF(COUNTA('Ö20-listan'!AA763)&gt;0,'Ö20-listan'!AA763,"")</f>
        <v/>
      </c>
      <c r="E766" s="48" t="str">
        <f>IF(COUNTA('Ö20-listan'!F763)&gt;0,'Ö20-listan'!F763,"")</f>
        <v/>
      </c>
      <c r="F766" s="62" t="str">
        <f>IF(COUNTA('Ö20-listan'!AT763)&gt;0,'Ö20-listan'!AT763,"")</f>
        <v xml:space="preserve"> </v>
      </c>
      <c r="H766" s="12" t="str">
        <f>IF(COUNTA('Ö20-listan'!A763)&gt;0,VLOOKUP(A766,'Lookup and tables'!$A$2:$D$7,4,FALSE),"")</f>
        <v/>
      </c>
    </row>
    <row r="767" spans="1:8">
      <c r="A767" s="48" t="str">
        <f>IF(COUNTA('Ö20-listan'!A764)&gt;0,'Ö20-listan'!A764,"")</f>
        <v/>
      </c>
      <c r="B767" s="48" t="str">
        <f>IF(COUNTA('Ö20-listan'!AD764)&gt;0,'Ö20-listan'!AD764,"")</f>
        <v/>
      </c>
      <c r="C767" s="48" t="str">
        <f>IF(COUNTA('Ö20-listan'!Z764)&gt;0,'Ö20-listan'!Z764,"")</f>
        <v/>
      </c>
      <c r="D767" s="48" t="str">
        <f>IF(COUNTA('Ö20-listan'!AA764)&gt;0,'Ö20-listan'!AA764,"")</f>
        <v/>
      </c>
      <c r="E767" s="48" t="str">
        <f>IF(COUNTA('Ö20-listan'!F764)&gt;0,'Ö20-listan'!F764,"")</f>
        <v/>
      </c>
      <c r="F767" s="62" t="str">
        <f>IF(COUNTA('Ö20-listan'!AT764)&gt;0,'Ö20-listan'!AT764,"")</f>
        <v xml:space="preserve"> </v>
      </c>
      <c r="H767" s="12" t="str">
        <f>IF(COUNTA('Ö20-listan'!A764)&gt;0,VLOOKUP(A767,'Lookup and tables'!$A$2:$D$7,4,FALSE),"")</f>
        <v/>
      </c>
    </row>
    <row r="768" spans="1:8">
      <c r="A768" s="48" t="str">
        <f>IF(COUNTA('Ö20-listan'!A765)&gt;0,'Ö20-listan'!A765,"")</f>
        <v/>
      </c>
      <c r="B768" s="48" t="str">
        <f>IF(COUNTA('Ö20-listan'!AD765)&gt;0,'Ö20-listan'!AD765,"")</f>
        <v/>
      </c>
      <c r="C768" s="48" t="str">
        <f>IF(COUNTA('Ö20-listan'!Z765)&gt;0,'Ö20-listan'!Z765,"")</f>
        <v/>
      </c>
      <c r="D768" s="48" t="str">
        <f>IF(COUNTA('Ö20-listan'!AA765)&gt;0,'Ö20-listan'!AA765,"")</f>
        <v/>
      </c>
      <c r="E768" s="48" t="str">
        <f>IF(COUNTA('Ö20-listan'!F765)&gt;0,'Ö20-listan'!F765,"")</f>
        <v/>
      </c>
      <c r="F768" s="62" t="str">
        <f>IF(COUNTA('Ö20-listan'!AT765)&gt;0,'Ö20-listan'!AT765,"")</f>
        <v xml:space="preserve"> </v>
      </c>
      <c r="H768" s="12" t="str">
        <f>IF(COUNTA('Ö20-listan'!A765)&gt;0,VLOOKUP(A768,'Lookup and tables'!$A$2:$D$7,4,FALSE),"")</f>
        <v/>
      </c>
    </row>
    <row r="769" spans="1:8">
      <c r="A769" s="48" t="str">
        <f>IF(COUNTA('Ö20-listan'!A766)&gt;0,'Ö20-listan'!A766,"")</f>
        <v/>
      </c>
      <c r="B769" s="48" t="str">
        <f>IF(COUNTA('Ö20-listan'!AD766)&gt;0,'Ö20-listan'!AD766,"")</f>
        <v/>
      </c>
      <c r="C769" s="48" t="str">
        <f>IF(COUNTA('Ö20-listan'!Z766)&gt;0,'Ö20-listan'!Z766,"")</f>
        <v/>
      </c>
      <c r="D769" s="48" t="str">
        <f>IF(COUNTA('Ö20-listan'!AA766)&gt;0,'Ö20-listan'!AA766,"")</f>
        <v/>
      </c>
      <c r="E769" s="48" t="str">
        <f>IF(COUNTA('Ö20-listan'!F766)&gt;0,'Ö20-listan'!F766,"")</f>
        <v/>
      </c>
      <c r="F769" s="62" t="str">
        <f>IF(COUNTA('Ö20-listan'!AT766)&gt;0,'Ö20-listan'!AT766,"")</f>
        <v xml:space="preserve"> </v>
      </c>
      <c r="H769" s="12" t="str">
        <f>IF(COUNTA('Ö20-listan'!A766)&gt;0,VLOOKUP(A769,'Lookup and tables'!$A$2:$D$7,4,FALSE),"")</f>
        <v/>
      </c>
    </row>
    <row r="770" spans="1:8">
      <c r="A770" s="48" t="str">
        <f>IF(COUNTA('Ö20-listan'!A767)&gt;0,'Ö20-listan'!A767,"")</f>
        <v/>
      </c>
      <c r="B770" s="48" t="str">
        <f>IF(COUNTA('Ö20-listan'!AD767)&gt;0,'Ö20-listan'!AD767,"")</f>
        <v/>
      </c>
      <c r="C770" s="48" t="str">
        <f>IF(COUNTA('Ö20-listan'!Z767)&gt;0,'Ö20-listan'!Z767,"")</f>
        <v/>
      </c>
      <c r="D770" s="48" t="str">
        <f>IF(COUNTA('Ö20-listan'!AA767)&gt;0,'Ö20-listan'!AA767,"")</f>
        <v/>
      </c>
      <c r="E770" s="48" t="str">
        <f>IF(COUNTA('Ö20-listan'!F767)&gt;0,'Ö20-listan'!F767,"")</f>
        <v/>
      </c>
      <c r="F770" s="62" t="str">
        <f>IF(COUNTA('Ö20-listan'!AT767)&gt;0,'Ö20-listan'!AT767,"")</f>
        <v xml:space="preserve"> </v>
      </c>
      <c r="H770" s="12" t="str">
        <f>IF(COUNTA('Ö20-listan'!A767)&gt;0,VLOOKUP(A770,'Lookup and tables'!$A$2:$D$7,4,FALSE),"")</f>
        <v/>
      </c>
    </row>
    <row r="771" spans="1:8">
      <c r="A771" s="48" t="str">
        <f>IF(COUNTA('Ö20-listan'!A768)&gt;0,'Ö20-listan'!A768,"")</f>
        <v/>
      </c>
      <c r="B771" s="48" t="str">
        <f>IF(COUNTA('Ö20-listan'!AD768)&gt;0,'Ö20-listan'!AD768,"")</f>
        <v/>
      </c>
      <c r="C771" s="48" t="str">
        <f>IF(COUNTA('Ö20-listan'!Z768)&gt;0,'Ö20-listan'!Z768,"")</f>
        <v/>
      </c>
      <c r="D771" s="48" t="str">
        <f>IF(COUNTA('Ö20-listan'!AA768)&gt;0,'Ö20-listan'!AA768,"")</f>
        <v/>
      </c>
      <c r="E771" s="48" t="str">
        <f>IF(COUNTA('Ö20-listan'!F768)&gt;0,'Ö20-listan'!F768,"")</f>
        <v/>
      </c>
      <c r="F771" s="62" t="str">
        <f>IF(COUNTA('Ö20-listan'!AT768)&gt;0,'Ö20-listan'!AT768,"")</f>
        <v xml:space="preserve"> </v>
      </c>
      <c r="H771" s="12" t="str">
        <f>IF(COUNTA('Ö20-listan'!A768)&gt;0,VLOOKUP(A771,'Lookup and tables'!$A$2:$D$7,4,FALSE),"")</f>
        <v/>
      </c>
    </row>
    <row r="772" spans="1:8">
      <c r="A772" s="48" t="str">
        <f>IF(COUNTA('Ö20-listan'!A769)&gt;0,'Ö20-listan'!A769,"")</f>
        <v/>
      </c>
      <c r="B772" s="48" t="str">
        <f>IF(COUNTA('Ö20-listan'!AD769)&gt;0,'Ö20-listan'!AD769,"")</f>
        <v/>
      </c>
      <c r="C772" s="48" t="str">
        <f>IF(COUNTA('Ö20-listan'!Z769)&gt;0,'Ö20-listan'!Z769,"")</f>
        <v/>
      </c>
      <c r="D772" s="48" t="str">
        <f>IF(COUNTA('Ö20-listan'!AA769)&gt;0,'Ö20-listan'!AA769,"")</f>
        <v/>
      </c>
      <c r="E772" s="48" t="str">
        <f>IF(COUNTA('Ö20-listan'!F769)&gt;0,'Ö20-listan'!F769,"")</f>
        <v/>
      </c>
      <c r="F772" s="62" t="str">
        <f>IF(COUNTA('Ö20-listan'!AT769)&gt;0,'Ö20-listan'!AT769,"")</f>
        <v xml:space="preserve"> </v>
      </c>
      <c r="H772" s="12" t="str">
        <f>IF(COUNTA('Ö20-listan'!A769)&gt;0,VLOOKUP(A772,'Lookup and tables'!$A$2:$D$7,4,FALSE),"")</f>
        <v/>
      </c>
    </row>
    <row r="773" spans="1:8">
      <c r="A773" s="48" t="str">
        <f>IF(COUNTA('Ö20-listan'!A770)&gt;0,'Ö20-listan'!A770,"")</f>
        <v/>
      </c>
      <c r="B773" s="48" t="str">
        <f>IF(COUNTA('Ö20-listan'!AD770)&gt;0,'Ö20-listan'!AD770,"")</f>
        <v/>
      </c>
      <c r="C773" s="48" t="str">
        <f>IF(COUNTA('Ö20-listan'!Z770)&gt;0,'Ö20-listan'!Z770,"")</f>
        <v/>
      </c>
      <c r="D773" s="48" t="str">
        <f>IF(COUNTA('Ö20-listan'!AA770)&gt;0,'Ö20-listan'!AA770,"")</f>
        <v/>
      </c>
      <c r="E773" s="48" t="str">
        <f>IF(COUNTA('Ö20-listan'!F770)&gt;0,'Ö20-listan'!F770,"")</f>
        <v/>
      </c>
      <c r="F773" s="62" t="str">
        <f>IF(COUNTA('Ö20-listan'!AT770)&gt;0,'Ö20-listan'!AT770,"")</f>
        <v xml:space="preserve"> </v>
      </c>
      <c r="H773" s="12" t="str">
        <f>IF(COUNTA('Ö20-listan'!A770)&gt;0,VLOOKUP(A773,'Lookup and tables'!$A$2:$D$7,4,FALSE),"")</f>
        <v/>
      </c>
    </row>
    <row r="774" spans="1:8">
      <c r="A774" s="48" t="str">
        <f>IF(COUNTA('Ö20-listan'!A771)&gt;0,'Ö20-listan'!A771,"")</f>
        <v/>
      </c>
      <c r="B774" s="48" t="str">
        <f>IF(COUNTA('Ö20-listan'!AD771)&gt;0,'Ö20-listan'!AD771,"")</f>
        <v/>
      </c>
      <c r="C774" s="48" t="str">
        <f>IF(COUNTA('Ö20-listan'!Z771)&gt;0,'Ö20-listan'!Z771,"")</f>
        <v/>
      </c>
      <c r="D774" s="48" t="str">
        <f>IF(COUNTA('Ö20-listan'!AA771)&gt;0,'Ö20-listan'!AA771,"")</f>
        <v/>
      </c>
      <c r="E774" s="48" t="str">
        <f>IF(COUNTA('Ö20-listan'!F771)&gt;0,'Ö20-listan'!F771,"")</f>
        <v/>
      </c>
      <c r="F774" s="62" t="str">
        <f>IF(COUNTA('Ö20-listan'!AT771)&gt;0,'Ö20-listan'!AT771,"")</f>
        <v xml:space="preserve"> </v>
      </c>
      <c r="H774" s="12" t="str">
        <f>IF(COUNTA('Ö20-listan'!A771)&gt;0,VLOOKUP(A774,'Lookup and tables'!$A$2:$D$7,4,FALSE),"")</f>
        <v/>
      </c>
    </row>
    <row r="775" spans="1:8">
      <c r="A775" s="48" t="str">
        <f>IF(COUNTA('Ö20-listan'!A772)&gt;0,'Ö20-listan'!A772,"")</f>
        <v/>
      </c>
      <c r="B775" s="48" t="str">
        <f>IF(COUNTA('Ö20-listan'!AD772)&gt;0,'Ö20-listan'!AD772,"")</f>
        <v/>
      </c>
      <c r="C775" s="48" t="str">
        <f>IF(COUNTA('Ö20-listan'!Z772)&gt;0,'Ö20-listan'!Z772,"")</f>
        <v/>
      </c>
      <c r="D775" s="48" t="str">
        <f>IF(COUNTA('Ö20-listan'!AA772)&gt;0,'Ö20-listan'!AA772,"")</f>
        <v/>
      </c>
      <c r="E775" s="48" t="str">
        <f>IF(COUNTA('Ö20-listan'!F772)&gt;0,'Ö20-listan'!F772,"")</f>
        <v/>
      </c>
      <c r="F775" s="62" t="str">
        <f>IF(COUNTA('Ö20-listan'!AT772)&gt;0,'Ö20-listan'!AT772,"")</f>
        <v xml:space="preserve"> </v>
      </c>
      <c r="H775" s="12" t="str">
        <f>IF(COUNTA('Ö20-listan'!A772)&gt;0,VLOOKUP(A775,'Lookup and tables'!$A$2:$D$7,4,FALSE),"")</f>
        <v/>
      </c>
    </row>
    <row r="776" spans="1:8">
      <c r="A776" s="48" t="str">
        <f>IF(COUNTA('Ö20-listan'!A773)&gt;0,'Ö20-listan'!A773,"")</f>
        <v/>
      </c>
      <c r="B776" s="48" t="str">
        <f>IF(COUNTA('Ö20-listan'!AD773)&gt;0,'Ö20-listan'!AD773,"")</f>
        <v/>
      </c>
      <c r="C776" s="48" t="str">
        <f>IF(COUNTA('Ö20-listan'!Z773)&gt;0,'Ö20-listan'!Z773,"")</f>
        <v/>
      </c>
      <c r="D776" s="48" t="str">
        <f>IF(COUNTA('Ö20-listan'!AA773)&gt;0,'Ö20-listan'!AA773,"")</f>
        <v/>
      </c>
      <c r="E776" s="48" t="str">
        <f>IF(COUNTA('Ö20-listan'!F773)&gt;0,'Ö20-listan'!F773,"")</f>
        <v/>
      </c>
      <c r="F776" s="62" t="str">
        <f>IF(COUNTA('Ö20-listan'!AT773)&gt;0,'Ö20-listan'!AT773,"")</f>
        <v xml:space="preserve"> </v>
      </c>
      <c r="H776" s="12" t="str">
        <f>IF(COUNTA('Ö20-listan'!A773)&gt;0,VLOOKUP(A776,'Lookup and tables'!$A$2:$D$7,4,FALSE),"")</f>
        <v/>
      </c>
    </row>
    <row r="777" spans="1:8">
      <c r="A777" s="48" t="str">
        <f>IF(COUNTA('Ö20-listan'!A774)&gt;0,'Ö20-listan'!A774,"")</f>
        <v/>
      </c>
      <c r="B777" s="48" t="str">
        <f>IF(COUNTA('Ö20-listan'!AD774)&gt;0,'Ö20-listan'!AD774,"")</f>
        <v/>
      </c>
      <c r="C777" s="48" t="str">
        <f>IF(COUNTA('Ö20-listan'!Z774)&gt;0,'Ö20-listan'!Z774,"")</f>
        <v/>
      </c>
      <c r="D777" s="48" t="str">
        <f>IF(COUNTA('Ö20-listan'!AA774)&gt;0,'Ö20-listan'!AA774,"")</f>
        <v/>
      </c>
      <c r="E777" s="48" t="str">
        <f>IF(COUNTA('Ö20-listan'!F774)&gt;0,'Ö20-listan'!F774,"")</f>
        <v/>
      </c>
      <c r="F777" s="62" t="str">
        <f>IF(COUNTA('Ö20-listan'!AT774)&gt;0,'Ö20-listan'!AT774,"")</f>
        <v xml:space="preserve"> </v>
      </c>
      <c r="H777" s="12" t="str">
        <f>IF(COUNTA('Ö20-listan'!A774)&gt;0,VLOOKUP(A777,'Lookup and tables'!$A$2:$D$7,4,FALSE),"")</f>
        <v/>
      </c>
    </row>
    <row r="778" spans="1:8">
      <c r="A778" s="48" t="str">
        <f>IF(COUNTA('Ö20-listan'!A775)&gt;0,'Ö20-listan'!A775,"")</f>
        <v/>
      </c>
      <c r="B778" s="48" t="str">
        <f>IF(COUNTA('Ö20-listan'!AD775)&gt;0,'Ö20-listan'!AD775,"")</f>
        <v/>
      </c>
      <c r="C778" s="48" t="str">
        <f>IF(COUNTA('Ö20-listan'!Z775)&gt;0,'Ö20-listan'!Z775,"")</f>
        <v/>
      </c>
      <c r="D778" s="48" t="str">
        <f>IF(COUNTA('Ö20-listan'!AA775)&gt;0,'Ö20-listan'!AA775,"")</f>
        <v/>
      </c>
      <c r="E778" s="48" t="str">
        <f>IF(COUNTA('Ö20-listan'!F775)&gt;0,'Ö20-listan'!F775,"")</f>
        <v/>
      </c>
      <c r="F778" s="62" t="str">
        <f>IF(COUNTA('Ö20-listan'!AT775)&gt;0,'Ö20-listan'!AT775,"")</f>
        <v xml:space="preserve"> </v>
      </c>
      <c r="H778" s="12" t="str">
        <f>IF(COUNTA('Ö20-listan'!A775)&gt;0,VLOOKUP(A778,'Lookup and tables'!$A$2:$D$7,4,FALSE),"")</f>
        <v/>
      </c>
    </row>
    <row r="779" spans="1:8">
      <c r="A779" s="48" t="str">
        <f>IF(COUNTA('Ö20-listan'!A776)&gt;0,'Ö20-listan'!A776,"")</f>
        <v/>
      </c>
      <c r="B779" s="48" t="str">
        <f>IF(COUNTA('Ö20-listan'!AD776)&gt;0,'Ö20-listan'!AD776,"")</f>
        <v/>
      </c>
      <c r="C779" s="48" t="str">
        <f>IF(COUNTA('Ö20-listan'!Z776)&gt;0,'Ö20-listan'!Z776,"")</f>
        <v/>
      </c>
      <c r="D779" s="48" t="str">
        <f>IF(COUNTA('Ö20-listan'!AA776)&gt;0,'Ö20-listan'!AA776,"")</f>
        <v/>
      </c>
      <c r="E779" s="48" t="str">
        <f>IF(COUNTA('Ö20-listan'!F776)&gt;0,'Ö20-listan'!F776,"")</f>
        <v/>
      </c>
      <c r="F779" s="62" t="str">
        <f>IF(COUNTA('Ö20-listan'!AT776)&gt;0,'Ö20-listan'!AT776,"")</f>
        <v xml:space="preserve"> </v>
      </c>
      <c r="H779" s="12" t="str">
        <f>IF(COUNTA('Ö20-listan'!A776)&gt;0,VLOOKUP(A779,'Lookup and tables'!$A$2:$D$7,4,FALSE),"")</f>
        <v/>
      </c>
    </row>
    <row r="780" spans="1:8">
      <c r="A780" s="48" t="str">
        <f>IF(COUNTA('Ö20-listan'!A777)&gt;0,'Ö20-listan'!A777,"")</f>
        <v/>
      </c>
      <c r="B780" s="48" t="str">
        <f>IF(COUNTA('Ö20-listan'!AD777)&gt;0,'Ö20-listan'!AD777,"")</f>
        <v/>
      </c>
      <c r="C780" s="48" t="str">
        <f>IF(COUNTA('Ö20-listan'!Z777)&gt;0,'Ö20-listan'!Z777,"")</f>
        <v/>
      </c>
      <c r="D780" s="48" t="str">
        <f>IF(COUNTA('Ö20-listan'!AA777)&gt;0,'Ö20-listan'!AA777,"")</f>
        <v/>
      </c>
      <c r="E780" s="48" t="str">
        <f>IF(COUNTA('Ö20-listan'!F777)&gt;0,'Ö20-listan'!F777,"")</f>
        <v/>
      </c>
      <c r="F780" s="62" t="str">
        <f>IF(COUNTA('Ö20-listan'!AT777)&gt;0,'Ö20-listan'!AT777,"")</f>
        <v xml:space="preserve"> </v>
      </c>
      <c r="H780" s="12" t="str">
        <f>IF(COUNTA('Ö20-listan'!A777)&gt;0,VLOOKUP(A780,'Lookup and tables'!$A$2:$D$7,4,FALSE),"")</f>
        <v/>
      </c>
    </row>
    <row r="781" spans="1:8">
      <c r="A781" s="48" t="str">
        <f>IF(COUNTA('Ö20-listan'!A778)&gt;0,'Ö20-listan'!A778,"")</f>
        <v/>
      </c>
      <c r="B781" s="48" t="str">
        <f>IF(COUNTA('Ö20-listan'!AD778)&gt;0,'Ö20-listan'!AD778,"")</f>
        <v/>
      </c>
      <c r="C781" s="48" t="str">
        <f>IF(COUNTA('Ö20-listan'!Z778)&gt;0,'Ö20-listan'!Z778,"")</f>
        <v/>
      </c>
      <c r="D781" s="48" t="str">
        <f>IF(COUNTA('Ö20-listan'!AA778)&gt;0,'Ö20-listan'!AA778,"")</f>
        <v/>
      </c>
      <c r="E781" s="48" t="str">
        <f>IF(COUNTA('Ö20-listan'!F778)&gt;0,'Ö20-listan'!F778,"")</f>
        <v/>
      </c>
      <c r="F781" s="62" t="str">
        <f>IF(COUNTA('Ö20-listan'!AT778)&gt;0,'Ö20-listan'!AT778,"")</f>
        <v xml:space="preserve"> </v>
      </c>
      <c r="H781" s="12" t="str">
        <f>IF(COUNTA('Ö20-listan'!A778)&gt;0,VLOOKUP(A781,'Lookup and tables'!$A$2:$D$7,4,FALSE),"")</f>
        <v/>
      </c>
    </row>
    <row r="782" spans="1:8">
      <c r="A782" s="48" t="str">
        <f>IF(COUNTA('Ö20-listan'!A779)&gt;0,'Ö20-listan'!A779,"")</f>
        <v/>
      </c>
      <c r="B782" s="48" t="str">
        <f>IF(COUNTA('Ö20-listan'!AD779)&gt;0,'Ö20-listan'!AD779,"")</f>
        <v/>
      </c>
      <c r="C782" s="48" t="str">
        <f>IF(COUNTA('Ö20-listan'!Z779)&gt;0,'Ö20-listan'!Z779,"")</f>
        <v/>
      </c>
      <c r="D782" s="48" t="str">
        <f>IF(COUNTA('Ö20-listan'!AA779)&gt;0,'Ö20-listan'!AA779,"")</f>
        <v/>
      </c>
      <c r="E782" s="48" t="str">
        <f>IF(COUNTA('Ö20-listan'!F779)&gt;0,'Ö20-listan'!F779,"")</f>
        <v/>
      </c>
      <c r="F782" s="62" t="str">
        <f>IF(COUNTA('Ö20-listan'!AT779)&gt;0,'Ö20-listan'!AT779,"")</f>
        <v xml:space="preserve"> </v>
      </c>
      <c r="H782" s="12" t="str">
        <f>IF(COUNTA('Ö20-listan'!A779)&gt;0,VLOOKUP(A782,'Lookup and tables'!$A$2:$D$7,4,FALSE),"")</f>
        <v/>
      </c>
    </row>
    <row r="783" spans="1:8">
      <c r="A783" s="48" t="str">
        <f>IF(COUNTA('Ö20-listan'!A780)&gt;0,'Ö20-listan'!A780,"")</f>
        <v/>
      </c>
      <c r="B783" s="48" t="str">
        <f>IF(COUNTA('Ö20-listan'!AD780)&gt;0,'Ö20-listan'!AD780,"")</f>
        <v/>
      </c>
      <c r="C783" s="48" t="str">
        <f>IF(COUNTA('Ö20-listan'!Z780)&gt;0,'Ö20-listan'!Z780,"")</f>
        <v/>
      </c>
      <c r="D783" s="48" t="str">
        <f>IF(COUNTA('Ö20-listan'!AA780)&gt;0,'Ö20-listan'!AA780,"")</f>
        <v/>
      </c>
      <c r="E783" s="48" t="str">
        <f>IF(COUNTA('Ö20-listan'!F780)&gt;0,'Ö20-listan'!F780,"")</f>
        <v/>
      </c>
      <c r="F783" s="62" t="str">
        <f>IF(COUNTA('Ö20-listan'!AT780)&gt;0,'Ö20-listan'!AT780,"")</f>
        <v xml:space="preserve"> </v>
      </c>
      <c r="H783" s="12" t="str">
        <f>IF(COUNTA('Ö20-listan'!A780)&gt;0,VLOOKUP(A783,'Lookup and tables'!$A$2:$D$7,4,FALSE),"")</f>
        <v/>
      </c>
    </row>
    <row r="784" spans="1:8">
      <c r="A784" s="48" t="str">
        <f>IF(COUNTA('Ö20-listan'!A781)&gt;0,'Ö20-listan'!A781,"")</f>
        <v/>
      </c>
      <c r="B784" s="48" t="str">
        <f>IF(COUNTA('Ö20-listan'!AD781)&gt;0,'Ö20-listan'!AD781,"")</f>
        <v/>
      </c>
      <c r="C784" s="48" t="str">
        <f>IF(COUNTA('Ö20-listan'!Z781)&gt;0,'Ö20-listan'!Z781,"")</f>
        <v/>
      </c>
      <c r="D784" s="48" t="str">
        <f>IF(COUNTA('Ö20-listan'!AA781)&gt;0,'Ö20-listan'!AA781,"")</f>
        <v/>
      </c>
      <c r="E784" s="48" t="str">
        <f>IF(COUNTA('Ö20-listan'!F781)&gt;0,'Ö20-listan'!F781,"")</f>
        <v/>
      </c>
      <c r="F784" s="62" t="str">
        <f>IF(COUNTA('Ö20-listan'!AT781)&gt;0,'Ö20-listan'!AT781,"")</f>
        <v xml:space="preserve"> </v>
      </c>
      <c r="H784" s="12" t="str">
        <f>IF(COUNTA('Ö20-listan'!A781)&gt;0,VLOOKUP(A784,'Lookup and tables'!$A$2:$D$7,4,FALSE),"")</f>
        <v/>
      </c>
    </row>
    <row r="785" spans="1:8">
      <c r="A785" s="48" t="str">
        <f>IF(COUNTA('Ö20-listan'!A782)&gt;0,'Ö20-listan'!A782,"")</f>
        <v/>
      </c>
      <c r="B785" s="48" t="str">
        <f>IF(COUNTA('Ö20-listan'!AD782)&gt;0,'Ö20-listan'!AD782,"")</f>
        <v/>
      </c>
      <c r="C785" s="48" t="str">
        <f>IF(COUNTA('Ö20-listan'!Z782)&gt;0,'Ö20-listan'!Z782,"")</f>
        <v/>
      </c>
      <c r="D785" s="48" t="str">
        <f>IF(COUNTA('Ö20-listan'!AA782)&gt;0,'Ö20-listan'!AA782,"")</f>
        <v/>
      </c>
      <c r="E785" s="48" t="str">
        <f>IF(COUNTA('Ö20-listan'!F782)&gt;0,'Ö20-listan'!F782,"")</f>
        <v/>
      </c>
      <c r="F785" s="62" t="str">
        <f>IF(COUNTA('Ö20-listan'!AT782)&gt;0,'Ö20-listan'!AT782,"")</f>
        <v xml:space="preserve"> </v>
      </c>
      <c r="H785" s="12" t="str">
        <f>IF(COUNTA('Ö20-listan'!A782)&gt;0,VLOOKUP(A785,'Lookup and tables'!$A$2:$D$7,4,FALSE),"")</f>
        <v/>
      </c>
    </row>
    <row r="786" spans="1:8">
      <c r="A786" s="48" t="str">
        <f>IF(COUNTA('Ö20-listan'!A783)&gt;0,'Ö20-listan'!A783,"")</f>
        <v/>
      </c>
      <c r="B786" s="48" t="str">
        <f>IF(COUNTA('Ö20-listan'!AD783)&gt;0,'Ö20-listan'!AD783,"")</f>
        <v/>
      </c>
      <c r="C786" s="48" t="str">
        <f>IF(COUNTA('Ö20-listan'!Z783)&gt;0,'Ö20-listan'!Z783,"")</f>
        <v/>
      </c>
      <c r="D786" s="48" t="str">
        <f>IF(COUNTA('Ö20-listan'!AA783)&gt;0,'Ö20-listan'!AA783,"")</f>
        <v/>
      </c>
      <c r="E786" s="48" t="str">
        <f>IF(COUNTA('Ö20-listan'!F783)&gt;0,'Ö20-listan'!F783,"")</f>
        <v/>
      </c>
      <c r="F786" s="62" t="str">
        <f>IF(COUNTA('Ö20-listan'!AT783)&gt;0,'Ö20-listan'!AT783,"")</f>
        <v xml:space="preserve"> </v>
      </c>
      <c r="H786" s="12" t="str">
        <f>IF(COUNTA('Ö20-listan'!A783)&gt;0,VLOOKUP(A786,'Lookup and tables'!$A$2:$D$7,4,FALSE),"")</f>
        <v/>
      </c>
    </row>
    <row r="787" spans="1:8">
      <c r="A787" s="48" t="str">
        <f>IF(COUNTA('Ö20-listan'!A784)&gt;0,'Ö20-listan'!A784,"")</f>
        <v/>
      </c>
      <c r="B787" s="48" t="str">
        <f>IF(COUNTA('Ö20-listan'!AD784)&gt;0,'Ö20-listan'!AD784,"")</f>
        <v/>
      </c>
      <c r="C787" s="48" t="str">
        <f>IF(COUNTA('Ö20-listan'!Z784)&gt;0,'Ö20-listan'!Z784,"")</f>
        <v/>
      </c>
      <c r="D787" s="48" t="str">
        <f>IF(COUNTA('Ö20-listan'!AA784)&gt;0,'Ö20-listan'!AA784,"")</f>
        <v/>
      </c>
      <c r="E787" s="48" t="str">
        <f>IF(COUNTA('Ö20-listan'!F784)&gt;0,'Ö20-listan'!F784,"")</f>
        <v/>
      </c>
      <c r="F787" s="62" t="str">
        <f>IF(COUNTA('Ö20-listan'!AT784)&gt;0,'Ö20-listan'!AT784,"")</f>
        <v xml:space="preserve"> </v>
      </c>
      <c r="H787" s="12" t="str">
        <f>IF(COUNTA('Ö20-listan'!A784)&gt;0,VLOOKUP(A787,'Lookup and tables'!$A$2:$D$7,4,FALSE),"")</f>
        <v/>
      </c>
    </row>
    <row r="788" spans="1:8">
      <c r="A788" s="48" t="str">
        <f>IF(COUNTA('Ö20-listan'!A785)&gt;0,'Ö20-listan'!A785,"")</f>
        <v/>
      </c>
      <c r="B788" s="48" t="str">
        <f>IF(COUNTA('Ö20-listan'!AD785)&gt;0,'Ö20-listan'!AD785,"")</f>
        <v/>
      </c>
      <c r="C788" s="48" t="str">
        <f>IF(COUNTA('Ö20-listan'!Z785)&gt;0,'Ö20-listan'!Z785,"")</f>
        <v/>
      </c>
      <c r="D788" s="48" t="str">
        <f>IF(COUNTA('Ö20-listan'!AA785)&gt;0,'Ö20-listan'!AA785,"")</f>
        <v/>
      </c>
      <c r="E788" s="48" t="str">
        <f>IF(COUNTA('Ö20-listan'!F785)&gt;0,'Ö20-listan'!F785,"")</f>
        <v/>
      </c>
      <c r="F788" s="62" t="str">
        <f>IF(COUNTA('Ö20-listan'!AT785)&gt;0,'Ö20-listan'!AT785,"")</f>
        <v xml:space="preserve"> </v>
      </c>
      <c r="H788" s="12" t="str">
        <f>IF(COUNTA('Ö20-listan'!A785)&gt;0,VLOOKUP(A788,'Lookup and tables'!$A$2:$D$7,4,FALSE),"")</f>
        <v/>
      </c>
    </row>
    <row r="789" spans="1:8">
      <c r="A789" s="48" t="str">
        <f>IF(COUNTA('Ö20-listan'!A786)&gt;0,'Ö20-listan'!A786,"")</f>
        <v/>
      </c>
      <c r="B789" s="48" t="str">
        <f>IF(COUNTA('Ö20-listan'!AD786)&gt;0,'Ö20-listan'!AD786,"")</f>
        <v/>
      </c>
      <c r="C789" s="48" t="str">
        <f>IF(COUNTA('Ö20-listan'!Z786)&gt;0,'Ö20-listan'!Z786,"")</f>
        <v/>
      </c>
      <c r="D789" s="48" t="str">
        <f>IF(COUNTA('Ö20-listan'!AA786)&gt;0,'Ö20-listan'!AA786,"")</f>
        <v/>
      </c>
      <c r="E789" s="48" t="str">
        <f>IF(COUNTA('Ö20-listan'!F786)&gt;0,'Ö20-listan'!F786,"")</f>
        <v/>
      </c>
      <c r="F789" s="62" t="str">
        <f>IF(COUNTA('Ö20-listan'!AT786)&gt;0,'Ö20-listan'!AT786,"")</f>
        <v xml:space="preserve"> </v>
      </c>
      <c r="H789" s="12" t="str">
        <f>IF(COUNTA('Ö20-listan'!A786)&gt;0,VLOOKUP(A789,'Lookup and tables'!$A$2:$D$7,4,FALSE),"")</f>
        <v/>
      </c>
    </row>
    <row r="790" spans="1:8">
      <c r="A790" s="48" t="str">
        <f>IF(COUNTA('Ö20-listan'!A787)&gt;0,'Ö20-listan'!A787,"")</f>
        <v/>
      </c>
      <c r="B790" s="48" t="str">
        <f>IF(COUNTA('Ö20-listan'!AD787)&gt;0,'Ö20-listan'!AD787,"")</f>
        <v/>
      </c>
      <c r="C790" s="48" t="str">
        <f>IF(COUNTA('Ö20-listan'!Z787)&gt;0,'Ö20-listan'!Z787,"")</f>
        <v/>
      </c>
      <c r="D790" s="48" t="str">
        <f>IF(COUNTA('Ö20-listan'!AA787)&gt;0,'Ö20-listan'!AA787,"")</f>
        <v/>
      </c>
      <c r="E790" s="48" t="str">
        <f>IF(COUNTA('Ö20-listan'!F787)&gt;0,'Ö20-listan'!F787,"")</f>
        <v/>
      </c>
      <c r="F790" s="62" t="str">
        <f>IF(COUNTA('Ö20-listan'!AT787)&gt;0,'Ö20-listan'!AT787,"")</f>
        <v xml:space="preserve"> </v>
      </c>
      <c r="H790" s="12" t="str">
        <f>IF(COUNTA('Ö20-listan'!A787)&gt;0,VLOOKUP(A790,'Lookup and tables'!$A$2:$D$7,4,FALSE),"")</f>
        <v/>
      </c>
    </row>
    <row r="791" spans="1:8">
      <c r="A791" s="48" t="str">
        <f>IF(COUNTA('Ö20-listan'!A788)&gt;0,'Ö20-listan'!A788,"")</f>
        <v/>
      </c>
      <c r="B791" s="48" t="str">
        <f>IF(COUNTA('Ö20-listan'!AD788)&gt;0,'Ö20-listan'!AD788,"")</f>
        <v/>
      </c>
      <c r="C791" s="48" t="str">
        <f>IF(COUNTA('Ö20-listan'!Z788)&gt;0,'Ö20-listan'!Z788,"")</f>
        <v/>
      </c>
      <c r="D791" s="48" t="str">
        <f>IF(COUNTA('Ö20-listan'!AA788)&gt;0,'Ö20-listan'!AA788,"")</f>
        <v/>
      </c>
      <c r="E791" s="48" t="str">
        <f>IF(COUNTA('Ö20-listan'!F788)&gt;0,'Ö20-listan'!F788,"")</f>
        <v/>
      </c>
      <c r="F791" s="62" t="str">
        <f>IF(COUNTA('Ö20-listan'!AT788)&gt;0,'Ö20-listan'!AT788,"")</f>
        <v xml:space="preserve"> </v>
      </c>
      <c r="H791" s="12" t="str">
        <f>IF(COUNTA('Ö20-listan'!A788)&gt;0,VLOOKUP(A791,'Lookup and tables'!$A$2:$D$7,4,FALSE),"")</f>
        <v/>
      </c>
    </row>
    <row r="792" spans="1:8">
      <c r="A792" s="48" t="str">
        <f>IF(COUNTA('Ö20-listan'!A789)&gt;0,'Ö20-listan'!A789,"")</f>
        <v/>
      </c>
      <c r="B792" s="48" t="str">
        <f>IF(COUNTA('Ö20-listan'!AD789)&gt;0,'Ö20-listan'!AD789,"")</f>
        <v/>
      </c>
      <c r="C792" s="48" t="str">
        <f>IF(COUNTA('Ö20-listan'!Z789)&gt;0,'Ö20-listan'!Z789,"")</f>
        <v/>
      </c>
      <c r="D792" s="48" t="str">
        <f>IF(COUNTA('Ö20-listan'!AA789)&gt;0,'Ö20-listan'!AA789,"")</f>
        <v/>
      </c>
      <c r="E792" s="48" t="str">
        <f>IF(COUNTA('Ö20-listan'!F789)&gt;0,'Ö20-listan'!F789,"")</f>
        <v/>
      </c>
      <c r="F792" s="62" t="str">
        <f>IF(COUNTA('Ö20-listan'!AT789)&gt;0,'Ö20-listan'!AT789,"")</f>
        <v xml:space="preserve"> </v>
      </c>
      <c r="H792" s="12" t="str">
        <f>IF(COUNTA('Ö20-listan'!A789)&gt;0,VLOOKUP(A792,'Lookup and tables'!$A$2:$D$7,4,FALSE),"")</f>
        <v/>
      </c>
    </row>
    <row r="793" spans="1:8">
      <c r="A793" s="48" t="str">
        <f>IF(COUNTA('Ö20-listan'!A790)&gt;0,'Ö20-listan'!A790,"")</f>
        <v/>
      </c>
      <c r="B793" s="48" t="str">
        <f>IF(COUNTA('Ö20-listan'!AD790)&gt;0,'Ö20-listan'!AD790,"")</f>
        <v/>
      </c>
      <c r="C793" s="48" t="str">
        <f>IF(COUNTA('Ö20-listan'!Z790)&gt;0,'Ö20-listan'!Z790,"")</f>
        <v/>
      </c>
      <c r="D793" s="48" t="str">
        <f>IF(COUNTA('Ö20-listan'!AA790)&gt;0,'Ö20-listan'!AA790,"")</f>
        <v/>
      </c>
      <c r="E793" s="48" t="str">
        <f>IF(COUNTA('Ö20-listan'!F790)&gt;0,'Ö20-listan'!F790,"")</f>
        <v/>
      </c>
      <c r="F793" s="62" t="str">
        <f>IF(COUNTA('Ö20-listan'!AT790)&gt;0,'Ö20-listan'!AT790,"")</f>
        <v xml:space="preserve"> </v>
      </c>
      <c r="H793" s="12" t="str">
        <f>IF(COUNTA('Ö20-listan'!A790)&gt;0,VLOOKUP(A793,'Lookup and tables'!$A$2:$D$7,4,FALSE),"")</f>
        <v/>
      </c>
    </row>
    <row r="794" spans="1:8">
      <c r="A794" s="48" t="str">
        <f>IF(COUNTA('Ö20-listan'!A791)&gt;0,'Ö20-listan'!A791,"")</f>
        <v/>
      </c>
      <c r="B794" s="48" t="str">
        <f>IF(COUNTA('Ö20-listan'!AD791)&gt;0,'Ö20-listan'!AD791,"")</f>
        <v/>
      </c>
      <c r="C794" s="48" t="str">
        <f>IF(COUNTA('Ö20-listan'!Z791)&gt;0,'Ö20-listan'!Z791,"")</f>
        <v/>
      </c>
      <c r="D794" s="48" t="str">
        <f>IF(COUNTA('Ö20-listan'!AA791)&gt;0,'Ö20-listan'!AA791,"")</f>
        <v/>
      </c>
      <c r="E794" s="48" t="str">
        <f>IF(COUNTA('Ö20-listan'!F791)&gt;0,'Ö20-listan'!F791,"")</f>
        <v/>
      </c>
      <c r="F794" s="62" t="str">
        <f>IF(COUNTA('Ö20-listan'!AT791)&gt;0,'Ö20-listan'!AT791,"")</f>
        <v xml:space="preserve"> </v>
      </c>
      <c r="H794" s="12" t="str">
        <f>IF(COUNTA('Ö20-listan'!A791)&gt;0,VLOOKUP(A794,'Lookup and tables'!$A$2:$D$7,4,FALSE),"")</f>
        <v/>
      </c>
    </row>
    <row r="795" spans="1:8">
      <c r="A795" s="48" t="str">
        <f>IF(COUNTA('Ö20-listan'!A792)&gt;0,'Ö20-listan'!A792,"")</f>
        <v/>
      </c>
      <c r="B795" s="48" t="str">
        <f>IF(COUNTA('Ö20-listan'!AD792)&gt;0,'Ö20-listan'!AD792,"")</f>
        <v/>
      </c>
      <c r="C795" s="48" t="str">
        <f>IF(COUNTA('Ö20-listan'!Z792)&gt;0,'Ö20-listan'!Z792,"")</f>
        <v/>
      </c>
      <c r="D795" s="48" t="str">
        <f>IF(COUNTA('Ö20-listan'!AA792)&gt;0,'Ö20-listan'!AA792,"")</f>
        <v/>
      </c>
      <c r="E795" s="48" t="str">
        <f>IF(COUNTA('Ö20-listan'!F792)&gt;0,'Ö20-listan'!F792,"")</f>
        <v/>
      </c>
      <c r="F795" s="62" t="str">
        <f>IF(COUNTA('Ö20-listan'!AT792)&gt;0,'Ö20-listan'!AT792,"")</f>
        <v xml:space="preserve"> </v>
      </c>
      <c r="H795" s="12" t="str">
        <f>IF(COUNTA('Ö20-listan'!A792)&gt;0,VLOOKUP(A795,'Lookup and tables'!$A$2:$D$7,4,FALSE),"")</f>
        <v/>
      </c>
    </row>
    <row r="796" spans="1:8">
      <c r="A796" s="48" t="str">
        <f>IF(COUNTA('Ö20-listan'!A793)&gt;0,'Ö20-listan'!A793,"")</f>
        <v/>
      </c>
      <c r="B796" s="48" t="str">
        <f>IF(COUNTA('Ö20-listan'!AD793)&gt;0,'Ö20-listan'!AD793,"")</f>
        <v/>
      </c>
      <c r="C796" s="48" t="str">
        <f>IF(COUNTA('Ö20-listan'!Z793)&gt;0,'Ö20-listan'!Z793,"")</f>
        <v/>
      </c>
      <c r="D796" s="48" t="str">
        <f>IF(COUNTA('Ö20-listan'!AA793)&gt;0,'Ö20-listan'!AA793,"")</f>
        <v/>
      </c>
      <c r="E796" s="48" t="str">
        <f>IF(COUNTA('Ö20-listan'!F793)&gt;0,'Ö20-listan'!F793,"")</f>
        <v/>
      </c>
      <c r="F796" s="62" t="str">
        <f>IF(COUNTA('Ö20-listan'!AT793)&gt;0,'Ö20-listan'!AT793,"")</f>
        <v xml:space="preserve"> </v>
      </c>
      <c r="H796" s="12" t="str">
        <f>IF(COUNTA('Ö20-listan'!A793)&gt;0,VLOOKUP(A796,'Lookup and tables'!$A$2:$D$7,4,FALSE),"")</f>
        <v/>
      </c>
    </row>
    <row r="797" spans="1:8">
      <c r="A797" s="48" t="str">
        <f>IF(COUNTA('Ö20-listan'!A794)&gt;0,'Ö20-listan'!A794,"")</f>
        <v/>
      </c>
      <c r="B797" s="48" t="str">
        <f>IF(COUNTA('Ö20-listan'!AD794)&gt;0,'Ö20-listan'!AD794,"")</f>
        <v/>
      </c>
      <c r="C797" s="48" t="str">
        <f>IF(COUNTA('Ö20-listan'!Z794)&gt;0,'Ö20-listan'!Z794,"")</f>
        <v/>
      </c>
      <c r="D797" s="48" t="str">
        <f>IF(COUNTA('Ö20-listan'!AA794)&gt;0,'Ö20-listan'!AA794,"")</f>
        <v/>
      </c>
      <c r="E797" s="48" t="str">
        <f>IF(COUNTA('Ö20-listan'!F794)&gt;0,'Ö20-listan'!F794,"")</f>
        <v/>
      </c>
      <c r="F797" s="62" t="str">
        <f>IF(COUNTA('Ö20-listan'!AT794)&gt;0,'Ö20-listan'!AT794,"")</f>
        <v xml:space="preserve"> </v>
      </c>
      <c r="H797" s="12" t="str">
        <f>IF(COUNTA('Ö20-listan'!A794)&gt;0,VLOOKUP(A797,'Lookup and tables'!$A$2:$D$7,4,FALSE),"")</f>
        <v/>
      </c>
    </row>
    <row r="798" spans="1:8">
      <c r="A798" s="48" t="str">
        <f>IF(COUNTA('Ö20-listan'!A795)&gt;0,'Ö20-listan'!A795,"")</f>
        <v/>
      </c>
      <c r="B798" s="48" t="str">
        <f>IF(COUNTA('Ö20-listan'!AD795)&gt;0,'Ö20-listan'!AD795,"")</f>
        <v/>
      </c>
      <c r="C798" s="48" t="str">
        <f>IF(COUNTA('Ö20-listan'!Z795)&gt;0,'Ö20-listan'!Z795,"")</f>
        <v/>
      </c>
      <c r="D798" s="48" t="str">
        <f>IF(COUNTA('Ö20-listan'!AA795)&gt;0,'Ö20-listan'!AA795,"")</f>
        <v/>
      </c>
      <c r="E798" s="48" t="str">
        <f>IF(COUNTA('Ö20-listan'!F795)&gt;0,'Ö20-listan'!F795,"")</f>
        <v/>
      </c>
      <c r="F798" s="62" t="str">
        <f>IF(COUNTA('Ö20-listan'!AT795)&gt;0,'Ö20-listan'!AT795,"")</f>
        <v xml:space="preserve"> </v>
      </c>
      <c r="H798" s="12" t="str">
        <f>IF(COUNTA('Ö20-listan'!A795)&gt;0,VLOOKUP(A798,'Lookup and tables'!$A$2:$D$7,4,FALSE),"")</f>
        <v/>
      </c>
    </row>
    <row r="799" spans="1:8">
      <c r="A799" s="48" t="str">
        <f>IF(COUNTA('Ö20-listan'!A796)&gt;0,'Ö20-listan'!A796,"")</f>
        <v/>
      </c>
      <c r="B799" s="48" t="str">
        <f>IF(COUNTA('Ö20-listan'!AD796)&gt;0,'Ö20-listan'!AD796,"")</f>
        <v/>
      </c>
      <c r="C799" s="48" t="str">
        <f>IF(COUNTA('Ö20-listan'!Z796)&gt;0,'Ö20-listan'!Z796,"")</f>
        <v/>
      </c>
      <c r="D799" s="48" t="str">
        <f>IF(COUNTA('Ö20-listan'!AA796)&gt;0,'Ö20-listan'!AA796,"")</f>
        <v/>
      </c>
      <c r="E799" s="48" t="str">
        <f>IF(COUNTA('Ö20-listan'!F796)&gt;0,'Ö20-listan'!F796,"")</f>
        <v/>
      </c>
      <c r="F799" s="62" t="str">
        <f>IF(COUNTA('Ö20-listan'!AT796)&gt;0,'Ö20-listan'!AT796,"")</f>
        <v xml:space="preserve"> </v>
      </c>
      <c r="H799" s="12" t="str">
        <f>IF(COUNTA('Ö20-listan'!A796)&gt;0,VLOOKUP(A799,'Lookup and tables'!$A$2:$D$7,4,FALSE),"")</f>
        <v/>
      </c>
    </row>
    <row r="800" spans="1:8">
      <c r="A800" s="48" t="str">
        <f>IF(COUNTA('Ö20-listan'!A797)&gt;0,'Ö20-listan'!A797,"")</f>
        <v/>
      </c>
      <c r="B800" s="48" t="str">
        <f>IF(COUNTA('Ö20-listan'!AD797)&gt;0,'Ö20-listan'!AD797,"")</f>
        <v/>
      </c>
      <c r="C800" s="48" t="str">
        <f>IF(COUNTA('Ö20-listan'!Z797)&gt;0,'Ö20-listan'!Z797,"")</f>
        <v/>
      </c>
      <c r="D800" s="48" t="str">
        <f>IF(COUNTA('Ö20-listan'!AA797)&gt;0,'Ö20-listan'!AA797,"")</f>
        <v/>
      </c>
      <c r="E800" s="48" t="str">
        <f>IF(COUNTA('Ö20-listan'!F797)&gt;0,'Ö20-listan'!F797,"")</f>
        <v/>
      </c>
      <c r="F800" s="62" t="str">
        <f>IF(COUNTA('Ö20-listan'!AT797)&gt;0,'Ö20-listan'!AT797,"")</f>
        <v xml:space="preserve"> </v>
      </c>
      <c r="H800" s="12" t="str">
        <f>IF(COUNTA('Ö20-listan'!A797)&gt;0,VLOOKUP(A800,'Lookup and tables'!$A$2:$D$7,4,FALSE),"")</f>
        <v/>
      </c>
    </row>
    <row r="801" spans="1:8">
      <c r="A801" s="48" t="str">
        <f>IF(COUNTA('Ö20-listan'!A798)&gt;0,'Ö20-listan'!A798,"")</f>
        <v/>
      </c>
      <c r="B801" s="48" t="str">
        <f>IF(COUNTA('Ö20-listan'!AD798)&gt;0,'Ö20-listan'!AD798,"")</f>
        <v/>
      </c>
      <c r="C801" s="48" t="str">
        <f>IF(COUNTA('Ö20-listan'!Z798)&gt;0,'Ö20-listan'!Z798,"")</f>
        <v/>
      </c>
      <c r="D801" s="48" t="str">
        <f>IF(COUNTA('Ö20-listan'!AA798)&gt;0,'Ö20-listan'!AA798,"")</f>
        <v/>
      </c>
      <c r="E801" s="48" t="str">
        <f>IF(COUNTA('Ö20-listan'!F798)&gt;0,'Ö20-listan'!F798,"")</f>
        <v/>
      </c>
      <c r="F801" s="62" t="str">
        <f>IF(COUNTA('Ö20-listan'!AT798)&gt;0,'Ö20-listan'!AT798,"")</f>
        <v xml:space="preserve"> </v>
      </c>
      <c r="H801" s="12" t="str">
        <f>IF(COUNTA('Ö20-listan'!A798)&gt;0,VLOOKUP(A801,'Lookup and tables'!$A$2:$D$7,4,FALSE),"")</f>
        <v/>
      </c>
    </row>
    <row r="802" spans="1:8">
      <c r="A802" s="48" t="str">
        <f>IF(COUNTA('Ö20-listan'!A799)&gt;0,'Ö20-listan'!A799,"")</f>
        <v/>
      </c>
      <c r="B802" s="48" t="str">
        <f>IF(COUNTA('Ö20-listan'!AD799)&gt;0,'Ö20-listan'!AD799,"")</f>
        <v/>
      </c>
      <c r="C802" s="48" t="str">
        <f>IF(COUNTA('Ö20-listan'!Z799)&gt;0,'Ö20-listan'!Z799,"")</f>
        <v/>
      </c>
      <c r="D802" s="48" t="str">
        <f>IF(COUNTA('Ö20-listan'!AA799)&gt;0,'Ö20-listan'!AA799,"")</f>
        <v/>
      </c>
      <c r="E802" s="48" t="str">
        <f>IF(COUNTA('Ö20-listan'!F799)&gt;0,'Ö20-listan'!F799,"")</f>
        <v/>
      </c>
      <c r="F802" s="62" t="str">
        <f>IF(COUNTA('Ö20-listan'!AT799)&gt;0,'Ö20-listan'!AT799,"")</f>
        <v xml:space="preserve"> </v>
      </c>
      <c r="H802" s="12" t="str">
        <f>IF(COUNTA('Ö20-listan'!A799)&gt;0,VLOOKUP(A802,'Lookup and tables'!$A$2:$D$7,4,FALSE),"")</f>
        <v/>
      </c>
    </row>
    <row r="803" spans="1:8">
      <c r="A803" s="48" t="str">
        <f>IF(COUNTA('Ö20-listan'!A800)&gt;0,'Ö20-listan'!A800,"")</f>
        <v/>
      </c>
      <c r="B803" s="48" t="str">
        <f>IF(COUNTA('Ö20-listan'!AD800)&gt;0,'Ö20-listan'!AD800,"")</f>
        <v/>
      </c>
      <c r="C803" s="48" t="str">
        <f>IF(COUNTA('Ö20-listan'!Z800)&gt;0,'Ö20-listan'!Z800,"")</f>
        <v/>
      </c>
      <c r="D803" s="48" t="str">
        <f>IF(COUNTA('Ö20-listan'!AA800)&gt;0,'Ö20-listan'!AA800,"")</f>
        <v/>
      </c>
      <c r="E803" s="48" t="str">
        <f>IF(COUNTA('Ö20-listan'!F800)&gt;0,'Ö20-listan'!F800,"")</f>
        <v/>
      </c>
      <c r="F803" s="62" t="str">
        <f>IF(COUNTA('Ö20-listan'!AT800)&gt;0,'Ö20-listan'!AT800,"")</f>
        <v xml:space="preserve"> </v>
      </c>
      <c r="H803" s="12" t="str">
        <f>IF(COUNTA('Ö20-listan'!A800)&gt;0,VLOOKUP(A803,'Lookup and tables'!$A$2:$D$7,4,FALSE),"")</f>
        <v/>
      </c>
    </row>
    <row r="804" spans="1:8">
      <c r="A804" s="48" t="str">
        <f>IF(COUNTA('Ö20-listan'!A801)&gt;0,'Ö20-listan'!A801,"")</f>
        <v/>
      </c>
      <c r="B804" s="48" t="str">
        <f>IF(COUNTA('Ö20-listan'!AD801)&gt;0,'Ö20-listan'!AD801,"")</f>
        <v/>
      </c>
      <c r="C804" s="48" t="str">
        <f>IF(COUNTA('Ö20-listan'!Z801)&gt;0,'Ö20-listan'!Z801,"")</f>
        <v/>
      </c>
      <c r="D804" s="48" t="str">
        <f>IF(COUNTA('Ö20-listan'!AA801)&gt;0,'Ö20-listan'!AA801,"")</f>
        <v/>
      </c>
      <c r="E804" s="48" t="str">
        <f>IF(COUNTA('Ö20-listan'!F801)&gt;0,'Ö20-listan'!F801,"")</f>
        <v/>
      </c>
      <c r="F804" s="62" t="str">
        <f>IF(COUNTA('Ö20-listan'!AT801)&gt;0,'Ö20-listan'!AT801,"")</f>
        <v xml:space="preserve"> </v>
      </c>
      <c r="H804" s="12" t="str">
        <f>IF(COUNTA('Ö20-listan'!A801)&gt;0,VLOOKUP(A804,'Lookup and tables'!$A$2:$D$7,4,FALSE),"")</f>
        <v/>
      </c>
    </row>
    <row r="805" spans="1:8">
      <c r="A805" s="48" t="str">
        <f>IF(COUNTA('Ö20-listan'!A802)&gt;0,'Ö20-listan'!A802,"")</f>
        <v/>
      </c>
      <c r="B805" s="48" t="str">
        <f>IF(COUNTA('Ö20-listan'!AD802)&gt;0,'Ö20-listan'!AD802,"")</f>
        <v/>
      </c>
      <c r="C805" s="48" t="str">
        <f>IF(COUNTA('Ö20-listan'!Z802)&gt;0,'Ö20-listan'!Z802,"")</f>
        <v/>
      </c>
      <c r="D805" s="48" t="str">
        <f>IF(COUNTA('Ö20-listan'!AA802)&gt;0,'Ö20-listan'!AA802,"")</f>
        <v/>
      </c>
      <c r="E805" s="48" t="str">
        <f>IF(COUNTA('Ö20-listan'!F802)&gt;0,'Ö20-listan'!F802,"")</f>
        <v/>
      </c>
      <c r="F805" s="62" t="str">
        <f>IF(COUNTA('Ö20-listan'!AT802)&gt;0,'Ö20-listan'!AT802,"")</f>
        <v xml:space="preserve"> </v>
      </c>
      <c r="H805" s="12" t="str">
        <f>IF(COUNTA('Ö20-listan'!A802)&gt;0,VLOOKUP(A805,'Lookup and tables'!$A$2:$D$7,4,FALSE),"")</f>
        <v/>
      </c>
    </row>
    <row r="806" spans="1:8">
      <c r="A806" s="48" t="str">
        <f>IF(COUNTA('Ö20-listan'!A803)&gt;0,'Ö20-listan'!A803,"")</f>
        <v/>
      </c>
      <c r="B806" s="48" t="str">
        <f>IF(COUNTA('Ö20-listan'!AD803)&gt;0,'Ö20-listan'!AD803,"")</f>
        <v/>
      </c>
      <c r="C806" s="48" t="str">
        <f>IF(COUNTA('Ö20-listan'!Z803)&gt;0,'Ö20-listan'!Z803,"")</f>
        <v/>
      </c>
      <c r="D806" s="48" t="str">
        <f>IF(COUNTA('Ö20-listan'!AA803)&gt;0,'Ö20-listan'!AA803,"")</f>
        <v/>
      </c>
      <c r="E806" s="48" t="str">
        <f>IF(COUNTA('Ö20-listan'!F803)&gt;0,'Ö20-listan'!F803,"")</f>
        <v/>
      </c>
      <c r="F806" s="62" t="str">
        <f>IF(COUNTA('Ö20-listan'!AT803)&gt;0,'Ö20-listan'!AT803,"")</f>
        <v xml:space="preserve"> </v>
      </c>
      <c r="H806" s="12" t="str">
        <f>IF(COUNTA('Ö20-listan'!A803)&gt;0,VLOOKUP(A806,'Lookup and tables'!$A$2:$D$7,4,FALSE),"")</f>
        <v/>
      </c>
    </row>
    <row r="807" spans="1:8">
      <c r="A807" s="48" t="str">
        <f>IF(COUNTA('Ö20-listan'!A804)&gt;0,'Ö20-listan'!A804,"")</f>
        <v/>
      </c>
      <c r="B807" s="48" t="str">
        <f>IF(COUNTA('Ö20-listan'!AD804)&gt;0,'Ö20-listan'!AD804,"")</f>
        <v/>
      </c>
      <c r="C807" s="48" t="str">
        <f>IF(COUNTA('Ö20-listan'!Z804)&gt;0,'Ö20-listan'!Z804,"")</f>
        <v/>
      </c>
      <c r="D807" s="48" t="str">
        <f>IF(COUNTA('Ö20-listan'!AA804)&gt;0,'Ö20-listan'!AA804,"")</f>
        <v/>
      </c>
      <c r="E807" s="48" t="str">
        <f>IF(COUNTA('Ö20-listan'!F804)&gt;0,'Ö20-listan'!F804,"")</f>
        <v/>
      </c>
      <c r="F807" s="62" t="str">
        <f>IF(COUNTA('Ö20-listan'!AT804)&gt;0,'Ö20-listan'!AT804,"")</f>
        <v xml:space="preserve"> </v>
      </c>
      <c r="H807" s="12" t="str">
        <f>IF(COUNTA('Ö20-listan'!A804)&gt;0,VLOOKUP(A807,'Lookup and tables'!$A$2:$D$7,4,FALSE),"")</f>
        <v/>
      </c>
    </row>
    <row r="808" spans="1:8">
      <c r="A808" s="48" t="str">
        <f>IF(COUNTA('Ö20-listan'!A805)&gt;0,'Ö20-listan'!A805,"")</f>
        <v/>
      </c>
      <c r="B808" s="48" t="str">
        <f>IF(COUNTA('Ö20-listan'!AD805)&gt;0,'Ö20-listan'!AD805,"")</f>
        <v/>
      </c>
      <c r="C808" s="48" t="str">
        <f>IF(COUNTA('Ö20-listan'!Z805)&gt;0,'Ö20-listan'!Z805,"")</f>
        <v/>
      </c>
      <c r="D808" s="48" t="str">
        <f>IF(COUNTA('Ö20-listan'!AA805)&gt;0,'Ö20-listan'!AA805,"")</f>
        <v/>
      </c>
      <c r="E808" s="48" t="str">
        <f>IF(COUNTA('Ö20-listan'!F805)&gt;0,'Ö20-listan'!F805,"")</f>
        <v/>
      </c>
      <c r="F808" s="62" t="str">
        <f>IF(COUNTA('Ö20-listan'!AT805)&gt;0,'Ö20-listan'!AT805,"")</f>
        <v xml:space="preserve"> </v>
      </c>
      <c r="H808" s="12" t="str">
        <f>IF(COUNTA('Ö20-listan'!A805)&gt;0,VLOOKUP(A808,'Lookup and tables'!$A$2:$D$7,4,FALSE),"")</f>
        <v/>
      </c>
    </row>
    <row r="809" spans="1:8">
      <c r="A809" s="48" t="str">
        <f>IF(COUNTA('Ö20-listan'!A806)&gt;0,'Ö20-listan'!A806,"")</f>
        <v/>
      </c>
      <c r="B809" s="48" t="str">
        <f>IF(COUNTA('Ö20-listan'!AD806)&gt;0,'Ö20-listan'!AD806,"")</f>
        <v/>
      </c>
      <c r="C809" s="48" t="str">
        <f>IF(COUNTA('Ö20-listan'!Z806)&gt;0,'Ö20-listan'!Z806,"")</f>
        <v/>
      </c>
      <c r="D809" s="48" t="str">
        <f>IF(COUNTA('Ö20-listan'!AA806)&gt;0,'Ö20-listan'!AA806,"")</f>
        <v/>
      </c>
      <c r="E809" s="48" t="str">
        <f>IF(COUNTA('Ö20-listan'!F806)&gt;0,'Ö20-listan'!F806,"")</f>
        <v/>
      </c>
      <c r="F809" s="62" t="str">
        <f>IF(COUNTA('Ö20-listan'!AT806)&gt;0,'Ö20-listan'!AT806,"")</f>
        <v xml:space="preserve"> </v>
      </c>
      <c r="H809" s="12" t="str">
        <f>IF(COUNTA('Ö20-listan'!A806)&gt;0,VLOOKUP(A809,'Lookup and tables'!$A$2:$D$7,4,FALSE),"")</f>
        <v/>
      </c>
    </row>
    <row r="810" spans="1:8">
      <c r="A810" s="48" t="str">
        <f>IF(COUNTA('Ö20-listan'!A807)&gt;0,'Ö20-listan'!A807,"")</f>
        <v/>
      </c>
      <c r="B810" s="48" t="str">
        <f>IF(COUNTA('Ö20-listan'!AD807)&gt;0,'Ö20-listan'!AD807,"")</f>
        <v/>
      </c>
      <c r="C810" s="48" t="str">
        <f>IF(COUNTA('Ö20-listan'!Z807)&gt;0,'Ö20-listan'!Z807,"")</f>
        <v/>
      </c>
      <c r="D810" s="48" t="str">
        <f>IF(COUNTA('Ö20-listan'!AA807)&gt;0,'Ö20-listan'!AA807,"")</f>
        <v/>
      </c>
      <c r="E810" s="48" t="str">
        <f>IF(COUNTA('Ö20-listan'!F807)&gt;0,'Ö20-listan'!F807,"")</f>
        <v/>
      </c>
      <c r="F810" s="62" t="str">
        <f>IF(COUNTA('Ö20-listan'!AT807)&gt;0,'Ö20-listan'!AT807,"")</f>
        <v xml:space="preserve"> </v>
      </c>
      <c r="H810" s="12" t="str">
        <f>IF(COUNTA('Ö20-listan'!A807)&gt;0,VLOOKUP(A810,'Lookup and tables'!$A$2:$D$7,4,FALSE),"")</f>
        <v/>
      </c>
    </row>
    <row r="811" spans="1:8">
      <c r="A811" s="48" t="str">
        <f>IF(COUNTA('Ö20-listan'!A808)&gt;0,'Ö20-listan'!A808,"")</f>
        <v/>
      </c>
      <c r="B811" s="48" t="str">
        <f>IF(COUNTA('Ö20-listan'!AD808)&gt;0,'Ö20-listan'!AD808,"")</f>
        <v/>
      </c>
      <c r="C811" s="48" t="str">
        <f>IF(COUNTA('Ö20-listan'!Z808)&gt;0,'Ö20-listan'!Z808,"")</f>
        <v/>
      </c>
      <c r="D811" s="48" t="str">
        <f>IF(COUNTA('Ö20-listan'!AA808)&gt;0,'Ö20-listan'!AA808,"")</f>
        <v/>
      </c>
      <c r="E811" s="48" t="str">
        <f>IF(COUNTA('Ö20-listan'!F808)&gt;0,'Ö20-listan'!F808,"")</f>
        <v/>
      </c>
      <c r="F811" s="62" t="str">
        <f>IF(COUNTA('Ö20-listan'!AT808)&gt;0,'Ö20-listan'!AT808,"")</f>
        <v xml:space="preserve"> </v>
      </c>
      <c r="H811" s="12" t="str">
        <f>IF(COUNTA('Ö20-listan'!A808)&gt;0,VLOOKUP(A811,'Lookup and tables'!$A$2:$D$7,4,FALSE),"")</f>
        <v/>
      </c>
    </row>
    <row r="812" spans="1:8">
      <c r="A812" s="48" t="str">
        <f>IF(COUNTA('Ö20-listan'!A809)&gt;0,'Ö20-listan'!A809,"")</f>
        <v/>
      </c>
      <c r="B812" s="48" t="str">
        <f>IF(COUNTA('Ö20-listan'!AD809)&gt;0,'Ö20-listan'!AD809,"")</f>
        <v/>
      </c>
      <c r="C812" s="48" t="str">
        <f>IF(COUNTA('Ö20-listan'!Z809)&gt;0,'Ö20-listan'!Z809,"")</f>
        <v/>
      </c>
      <c r="D812" s="48" t="str">
        <f>IF(COUNTA('Ö20-listan'!AA809)&gt;0,'Ö20-listan'!AA809,"")</f>
        <v/>
      </c>
      <c r="E812" s="48" t="str">
        <f>IF(COUNTA('Ö20-listan'!F809)&gt;0,'Ö20-listan'!F809,"")</f>
        <v/>
      </c>
      <c r="F812" s="62" t="str">
        <f>IF(COUNTA('Ö20-listan'!AT809)&gt;0,'Ö20-listan'!AT809,"")</f>
        <v xml:space="preserve"> </v>
      </c>
      <c r="H812" s="12" t="str">
        <f>IF(COUNTA('Ö20-listan'!A809)&gt;0,VLOOKUP(A812,'Lookup and tables'!$A$2:$D$7,4,FALSE),"")</f>
        <v/>
      </c>
    </row>
    <row r="813" spans="1:8">
      <c r="A813" s="48" t="str">
        <f>IF(COUNTA('Ö20-listan'!A810)&gt;0,'Ö20-listan'!A810,"")</f>
        <v/>
      </c>
      <c r="B813" s="48" t="str">
        <f>IF(COUNTA('Ö20-listan'!AD810)&gt;0,'Ö20-listan'!AD810,"")</f>
        <v/>
      </c>
      <c r="C813" s="48" t="str">
        <f>IF(COUNTA('Ö20-listan'!Z810)&gt;0,'Ö20-listan'!Z810,"")</f>
        <v/>
      </c>
      <c r="D813" s="48" t="str">
        <f>IF(COUNTA('Ö20-listan'!AA810)&gt;0,'Ö20-listan'!AA810,"")</f>
        <v/>
      </c>
      <c r="E813" s="48" t="str">
        <f>IF(COUNTA('Ö20-listan'!F810)&gt;0,'Ö20-listan'!F810,"")</f>
        <v/>
      </c>
      <c r="F813" s="62" t="str">
        <f>IF(COUNTA('Ö20-listan'!AT810)&gt;0,'Ö20-listan'!AT810,"")</f>
        <v xml:space="preserve"> </v>
      </c>
      <c r="H813" s="12" t="str">
        <f>IF(COUNTA('Ö20-listan'!A810)&gt;0,VLOOKUP(A813,'Lookup and tables'!$A$2:$D$7,4,FALSE),"")</f>
        <v/>
      </c>
    </row>
    <row r="814" spans="1:8">
      <c r="A814" s="48" t="str">
        <f>IF(COUNTA('Ö20-listan'!A811)&gt;0,'Ö20-listan'!A811,"")</f>
        <v/>
      </c>
      <c r="B814" s="48" t="str">
        <f>IF(COUNTA('Ö20-listan'!AD811)&gt;0,'Ö20-listan'!AD811,"")</f>
        <v/>
      </c>
      <c r="C814" s="48" t="str">
        <f>IF(COUNTA('Ö20-listan'!Z811)&gt;0,'Ö20-listan'!Z811,"")</f>
        <v/>
      </c>
      <c r="D814" s="48" t="str">
        <f>IF(COUNTA('Ö20-listan'!AA811)&gt;0,'Ö20-listan'!AA811,"")</f>
        <v/>
      </c>
      <c r="E814" s="48" t="str">
        <f>IF(COUNTA('Ö20-listan'!F811)&gt;0,'Ö20-listan'!F811,"")</f>
        <v/>
      </c>
      <c r="F814" s="62" t="str">
        <f>IF(COUNTA('Ö20-listan'!AT811)&gt;0,'Ö20-listan'!AT811,"")</f>
        <v xml:space="preserve"> </v>
      </c>
      <c r="H814" s="12" t="str">
        <f>IF(COUNTA('Ö20-listan'!A811)&gt;0,VLOOKUP(A814,'Lookup and tables'!$A$2:$D$7,4,FALSE),"")</f>
        <v/>
      </c>
    </row>
    <row r="815" spans="1:8">
      <c r="A815" s="48" t="str">
        <f>IF(COUNTA('Ö20-listan'!A812)&gt;0,'Ö20-listan'!A812,"")</f>
        <v/>
      </c>
      <c r="B815" s="48" t="str">
        <f>IF(COUNTA('Ö20-listan'!AD812)&gt;0,'Ö20-listan'!AD812,"")</f>
        <v/>
      </c>
      <c r="C815" s="48" t="str">
        <f>IF(COUNTA('Ö20-listan'!Z812)&gt;0,'Ö20-listan'!Z812,"")</f>
        <v/>
      </c>
      <c r="D815" s="48" t="str">
        <f>IF(COUNTA('Ö20-listan'!AA812)&gt;0,'Ö20-listan'!AA812,"")</f>
        <v/>
      </c>
      <c r="E815" s="48" t="str">
        <f>IF(COUNTA('Ö20-listan'!F812)&gt;0,'Ö20-listan'!F812,"")</f>
        <v/>
      </c>
      <c r="F815" s="62" t="str">
        <f>IF(COUNTA('Ö20-listan'!AT812)&gt;0,'Ö20-listan'!AT812,"")</f>
        <v xml:space="preserve"> </v>
      </c>
      <c r="H815" s="12" t="str">
        <f>IF(COUNTA('Ö20-listan'!A812)&gt;0,VLOOKUP(A815,'Lookup and tables'!$A$2:$D$7,4,FALSE),"")</f>
        <v/>
      </c>
    </row>
    <row r="816" spans="1:8">
      <c r="A816" s="48" t="str">
        <f>IF(COUNTA('Ö20-listan'!A813)&gt;0,'Ö20-listan'!A813,"")</f>
        <v/>
      </c>
      <c r="B816" s="48" t="str">
        <f>IF(COUNTA('Ö20-listan'!AD813)&gt;0,'Ö20-listan'!AD813,"")</f>
        <v/>
      </c>
      <c r="C816" s="48" t="str">
        <f>IF(COUNTA('Ö20-listan'!Z813)&gt;0,'Ö20-listan'!Z813,"")</f>
        <v/>
      </c>
      <c r="D816" s="48" t="str">
        <f>IF(COUNTA('Ö20-listan'!AA813)&gt;0,'Ö20-listan'!AA813,"")</f>
        <v/>
      </c>
      <c r="E816" s="48" t="str">
        <f>IF(COUNTA('Ö20-listan'!F813)&gt;0,'Ö20-listan'!F813,"")</f>
        <v/>
      </c>
      <c r="F816" s="62" t="str">
        <f>IF(COUNTA('Ö20-listan'!AT813)&gt;0,'Ö20-listan'!AT813,"")</f>
        <v xml:space="preserve"> </v>
      </c>
      <c r="H816" s="12" t="str">
        <f>IF(COUNTA('Ö20-listan'!A813)&gt;0,VLOOKUP(A816,'Lookup and tables'!$A$2:$D$7,4,FALSE),"")</f>
        <v/>
      </c>
    </row>
    <row r="817" spans="1:8">
      <c r="A817" s="48" t="str">
        <f>IF(COUNTA('Ö20-listan'!A814)&gt;0,'Ö20-listan'!A814,"")</f>
        <v/>
      </c>
      <c r="B817" s="48" t="str">
        <f>IF(COUNTA('Ö20-listan'!AD814)&gt;0,'Ö20-listan'!AD814,"")</f>
        <v/>
      </c>
      <c r="C817" s="48" t="str">
        <f>IF(COUNTA('Ö20-listan'!Z814)&gt;0,'Ö20-listan'!Z814,"")</f>
        <v/>
      </c>
      <c r="D817" s="48" t="str">
        <f>IF(COUNTA('Ö20-listan'!AA814)&gt;0,'Ö20-listan'!AA814,"")</f>
        <v/>
      </c>
      <c r="E817" s="48" t="str">
        <f>IF(COUNTA('Ö20-listan'!F814)&gt;0,'Ö20-listan'!F814,"")</f>
        <v/>
      </c>
      <c r="F817" s="62" t="str">
        <f>IF(COUNTA('Ö20-listan'!AT814)&gt;0,'Ö20-listan'!AT814,"")</f>
        <v xml:space="preserve"> </v>
      </c>
      <c r="H817" s="12" t="str">
        <f>IF(COUNTA('Ö20-listan'!A814)&gt;0,VLOOKUP(A817,'Lookup and tables'!$A$2:$D$7,4,FALSE),"")</f>
        <v/>
      </c>
    </row>
    <row r="818" spans="1:8">
      <c r="A818" s="48" t="str">
        <f>IF(COUNTA('Ö20-listan'!A815)&gt;0,'Ö20-listan'!A815,"")</f>
        <v/>
      </c>
      <c r="B818" s="48" t="str">
        <f>IF(COUNTA('Ö20-listan'!AD815)&gt;0,'Ö20-listan'!AD815,"")</f>
        <v/>
      </c>
      <c r="C818" s="48" t="str">
        <f>IF(COUNTA('Ö20-listan'!Z815)&gt;0,'Ö20-listan'!Z815,"")</f>
        <v/>
      </c>
      <c r="D818" s="48" t="str">
        <f>IF(COUNTA('Ö20-listan'!AA815)&gt;0,'Ö20-listan'!AA815,"")</f>
        <v/>
      </c>
      <c r="E818" s="48" t="str">
        <f>IF(COUNTA('Ö20-listan'!F815)&gt;0,'Ö20-listan'!F815,"")</f>
        <v/>
      </c>
      <c r="F818" s="62" t="str">
        <f>IF(COUNTA('Ö20-listan'!AT815)&gt;0,'Ö20-listan'!AT815,"")</f>
        <v xml:space="preserve"> </v>
      </c>
      <c r="H818" s="12" t="str">
        <f>IF(COUNTA('Ö20-listan'!A815)&gt;0,VLOOKUP(A818,'Lookup and tables'!$A$2:$D$7,4,FALSE),"")</f>
        <v/>
      </c>
    </row>
    <row r="819" spans="1:8">
      <c r="A819" s="48" t="str">
        <f>IF(COUNTA('Ö20-listan'!A816)&gt;0,'Ö20-listan'!A816,"")</f>
        <v/>
      </c>
      <c r="B819" s="48" t="str">
        <f>IF(COUNTA('Ö20-listan'!AD816)&gt;0,'Ö20-listan'!AD816,"")</f>
        <v/>
      </c>
      <c r="C819" s="48" t="str">
        <f>IF(COUNTA('Ö20-listan'!Z816)&gt;0,'Ö20-listan'!Z816,"")</f>
        <v/>
      </c>
      <c r="D819" s="48" t="str">
        <f>IF(COUNTA('Ö20-listan'!AA816)&gt;0,'Ö20-listan'!AA816,"")</f>
        <v/>
      </c>
      <c r="E819" s="48" t="str">
        <f>IF(COUNTA('Ö20-listan'!F816)&gt;0,'Ö20-listan'!F816,"")</f>
        <v/>
      </c>
      <c r="F819" s="62" t="str">
        <f>IF(COUNTA('Ö20-listan'!AT816)&gt;0,'Ö20-listan'!AT816,"")</f>
        <v xml:space="preserve"> </v>
      </c>
      <c r="H819" s="12" t="str">
        <f>IF(COUNTA('Ö20-listan'!A816)&gt;0,VLOOKUP(A819,'Lookup and tables'!$A$2:$D$7,4,FALSE),"")</f>
        <v/>
      </c>
    </row>
    <row r="820" spans="1:8">
      <c r="A820" s="48" t="str">
        <f>IF(COUNTA('Ö20-listan'!A817)&gt;0,'Ö20-listan'!A817,"")</f>
        <v/>
      </c>
      <c r="B820" s="48" t="str">
        <f>IF(COUNTA('Ö20-listan'!AD817)&gt;0,'Ö20-listan'!AD817,"")</f>
        <v/>
      </c>
      <c r="C820" s="48" t="str">
        <f>IF(COUNTA('Ö20-listan'!Z817)&gt;0,'Ö20-listan'!Z817,"")</f>
        <v/>
      </c>
      <c r="D820" s="48" t="str">
        <f>IF(COUNTA('Ö20-listan'!AA817)&gt;0,'Ö20-listan'!AA817,"")</f>
        <v/>
      </c>
      <c r="E820" s="48" t="str">
        <f>IF(COUNTA('Ö20-listan'!F817)&gt;0,'Ö20-listan'!F817,"")</f>
        <v/>
      </c>
      <c r="F820" s="62" t="str">
        <f>IF(COUNTA('Ö20-listan'!AT817)&gt;0,'Ö20-listan'!AT817,"")</f>
        <v xml:space="preserve"> </v>
      </c>
      <c r="H820" s="12" t="str">
        <f>IF(COUNTA('Ö20-listan'!A817)&gt;0,VLOOKUP(A820,'Lookup and tables'!$A$2:$D$7,4,FALSE),"")</f>
        <v/>
      </c>
    </row>
    <row r="821" spans="1:8">
      <c r="A821" s="48" t="str">
        <f>IF(COUNTA('Ö20-listan'!A818)&gt;0,'Ö20-listan'!A818,"")</f>
        <v/>
      </c>
      <c r="B821" s="48" t="str">
        <f>IF(COUNTA('Ö20-listan'!AD818)&gt;0,'Ö20-listan'!AD818,"")</f>
        <v/>
      </c>
      <c r="C821" s="48" t="str">
        <f>IF(COUNTA('Ö20-listan'!Z818)&gt;0,'Ö20-listan'!Z818,"")</f>
        <v/>
      </c>
      <c r="D821" s="48" t="str">
        <f>IF(COUNTA('Ö20-listan'!AA818)&gt;0,'Ö20-listan'!AA818,"")</f>
        <v/>
      </c>
      <c r="E821" s="48" t="str">
        <f>IF(COUNTA('Ö20-listan'!F818)&gt;0,'Ö20-listan'!F818,"")</f>
        <v/>
      </c>
      <c r="F821" s="62" t="str">
        <f>IF(COUNTA('Ö20-listan'!AT818)&gt;0,'Ö20-listan'!AT818,"")</f>
        <v xml:space="preserve"> </v>
      </c>
      <c r="H821" s="12" t="str">
        <f>IF(COUNTA('Ö20-listan'!A818)&gt;0,VLOOKUP(A821,'Lookup and tables'!$A$2:$D$7,4,FALSE),"")</f>
        <v/>
      </c>
    </row>
    <row r="822" spans="1:8">
      <c r="A822" s="48" t="str">
        <f>IF(COUNTA('Ö20-listan'!A819)&gt;0,'Ö20-listan'!A819,"")</f>
        <v/>
      </c>
      <c r="B822" s="48" t="str">
        <f>IF(COUNTA('Ö20-listan'!AD819)&gt;0,'Ö20-listan'!AD819,"")</f>
        <v/>
      </c>
      <c r="C822" s="48" t="str">
        <f>IF(COUNTA('Ö20-listan'!Z819)&gt;0,'Ö20-listan'!Z819,"")</f>
        <v/>
      </c>
      <c r="D822" s="48" t="str">
        <f>IF(COUNTA('Ö20-listan'!AA819)&gt;0,'Ö20-listan'!AA819,"")</f>
        <v/>
      </c>
      <c r="E822" s="48" t="str">
        <f>IF(COUNTA('Ö20-listan'!F819)&gt;0,'Ö20-listan'!F819,"")</f>
        <v/>
      </c>
      <c r="F822" s="62" t="str">
        <f>IF(COUNTA('Ö20-listan'!AT819)&gt;0,'Ö20-listan'!AT819,"")</f>
        <v xml:space="preserve"> </v>
      </c>
      <c r="H822" s="12" t="str">
        <f>IF(COUNTA('Ö20-listan'!A819)&gt;0,VLOOKUP(A822,'Lookup and tables'!$A$2:$D$7,4,FALSE),"")</f>
        <v/>
      </c>
    </row>
    <row r="823" spans="1:8">
      <c r="A823" s="48" t="str">
        <f>IF(COUNTA('Ö20-listan'!A820)&gt;0,'Ö20-listan'!A820,"")</f>
        <v/>
      </c>
      <c r="B823" s="48" t="str">
        <f>IF(COUNTA('Ö20-listan'!AD820)&gt;0,'Ö20-listan'!AD820,"")</f>
        <v/>
      </c>
      <c r="C823" s="48" t="str">
        <f>IF(COUNTA('Ö20-listan'!Z820)&gt;0,'Ö20-listan'!Z820,"")</f>
        <v/>
      </c>
      <c r="D823" s="48" t="str">
        <f>IF(COUNTA('Ö20-listan'!AA820)&gt;0,'Ö20-listan'!AA820,"")</f>
        <v/>
      </c>
      <c r="E823" s="48" t="str">
        <f>IF(COUNTA('Ö20-listan'!F820)&gt;0,'Ö20-listan'!F820,"")</f>
        <v/>
      </c>
      <c r="F823" s="62" t="str">
        <f>IF(COUNTA('Ö20-listan'!AT820)&gt;0,'Ö20-listan'!AT820,"")</f>
        <v xml:space="preserve"> </v>
      </c>
      <c r="H823" s="12" t="str">
        <f>IF(COUNTA('Ö20-listan'!A820)&gt;0,VLOOKUP(A823,'Lookup and tables'!$A$2:$D$7,4,FALSE),"")</f>
        <v/>
      </c>
    </row>
    <row r="824" spans="1:8">
      <c r="A824" s="48" t="str">
        <f>IF(COUNTA('Ö20-listan'!A821)&gt;0,'Ö20-listan'!A821,"")</f>
        <v/>
      </c>
      <c r="B824" s="48" t="str">
        <f>IF(COUNTA('Ö20-listan'!AD821)&gt;0,'Ö20-listan'!AD821,"")</f>
        <v/>
      </c>
      <c r="C824" s="48" t="str">
        <f>IF(COUNTA('Ö20-listan'!Z821)&gt;0,'Ö20-listan'!Z821,"")</f>
        <v/>
      </c>
      <c r="D824" s="48" t="str">
        <f>IF(COUNTA('Ö20-listan'!AA821)&gt;0,'Ö20-listan'!AA821,"")</f>
        <v/>
      </c>
      <c r="E824" s="48" t="str">
        <f>IF(COUNTA('Ö20-listan'!F821)&gt;0,'Ö20-listan'!F821,"")</f>
        <v/>
      </c>
      <c r="F824" s="62" t="str">
        <f>IF(COUNTA('Ö20-listan'!AT821)&gt;0,'Ö20-listan'!AT821,"")</f>
        <v xml:space="preserve"> </v>
      </c>
      <c r="H824" s="12" t="str">
        <f>IF(COUNTA('Ö20-listan'!A821)&gt;0,VLOOKUP(A824,'Lookup and tables'!$A$2:$D$7,4,FALSE),"")</f>
        <v/>
      </c>
    </row>
    <row r="825" spans="1:8">
      <c r="A825" s="48" t="str">
        <f>IF(COUNTA('Ö20-listan'!A822)&gt;0,'Ö20-listan'!A822,"")</f>
        <v/>
      </c>
      <c r="B825" s="48" t="str">
        <f>IF(COUNTA('Ö20-listan'!AD822)&gt;0,'Ö20-listan'!AD822,"")</f>
        <v/>
      </c>
      <c r="C825" s="48" t="str">
        <f>IF(COUNTA('Ö20-listan'!Z822)&gt;0,'Ö20-listan'!Z822,"")</f>
        <v/>
      </c>
      <c r="D825" s="48" t="str">
        <f>IF(COUNTA('Ö20-listan'!AA822)&gt;0,'Ö20-listan'!AA822,"")</f>
        <v/>
      </c>
      <c r="E825" s="48" t="str">
        <f>IF(COUNTA('Ö20-listan'!F822)&gt;0,'Ö20-listan'!F822,"")</f>
        <v/>
      </c>
      <c r="F825" s="62" t="str">
        <f>IF(COUNTA('Ö20-listan'!AT822)&gt;0,'Ö20-listan'!AT822,"")</f>
        <v xml:space="preserve"> </v>
      </c>
      <c r="H825" s="12" t="str">
        <f>IF(COUNTA('Ö20-listan'!A822)&gt;0,VLOOKUP(A825,'Lookup and tables'!$A$2:$D$7,4,FALSE),"")</f>
        <v/>
      </c>
    </row>
    <row r="826" spans="1:8">
      <c r="A826" s="48" t="str">
        <f>IF(COUNTA('Ö20-listan'!A823)&gt;0,'Ö20-listan'!A823,"")</f>
        <v/>
      </c>
      <c r="B826" s="48" t="str">
        <f>IF(COUNTA('Ö20-listan'!AD823)&gt;0,'Ö20-listan'!AD823,"")</f>
        <v/>
      </c>
      <c r="C826" s="48" t="str">
        <f>IF(COUNTA('Ö20-listan'!Z823)&gt;0,'Ö20-listan'!Z823,"")</f>
        <v/>
      </c>
      <c r="D826" s="48" t="str">
        <f>IF(COUNTA('Ö20-listan'!AA823)&gt;0,'Ö20-listan'!AA823,"")</f>
        <v/>
      </c>
      <c r="E826" s="48" t="str">
        <f>IF(COUNTA('Ö20-listan'!F823)&gt;0,'Ö20-listan'!F823,"")</f>
        <v/>
      </c>
      <c r="F826" s="62" t="str">
        <f>IF(COUNTA('Ö20-listan'!AT823)&gt;0,'Ö20-listan'!AT823,"")</f>
        <v xml:space="preserve"> </v>
      </c>
      <c r="H826" s="12" t="str">
        <f>IF(COUNTA('Ö20-listan'!A823)&gt;0,VLOOKUP(A826,'Lookup and tables'!$A$2:$D$7,4,FALSE),"")</f>
        <v/>
      </c>
    </row>
    <row r="827" spans="1:8">
      <c r="A827" s="48" t="str">
        <f>IF(COUNTA('Ö20-listan'!A824)&gt;0,'Ö20-listan'!A824,"")</f>
        <v/>
      </c>
      <c r="B827" s="48" t="str">
        <f>IF(COUNTA('Ö20-listan'!AD824)&gt;0,'Ö20-listan'!AD824,"")</f>
        <v/>
      </c>
      <c r="C827" s="48" t="str">
        <f>IF(COUNTA('Ö20-listan'!Z824)&gt;0,'Ö20-listan'!Z824,"")</f>
        <v/>
      </c>
      <c r="D827" s="48" t="str">
        <f>IF(COUNTA('Ö20-listan'!AA824)&gt;0,'Ö20-listan'!AA824,"")</f>
        <v/>
      </c>
      <c r="E827" s="48" t="str">
        <f>IF(COUNTA('Ö20-listan'!F824)&gt;0,'Ö20-listan'!F824,"")</f>
        <v/>
      </c>
      <c r="F827" s="62" t="str">
        <f>IF(COUNTA('Ö20-listan'!AT824)&gt;0,'Ö20-listan'!AT824,"")</f>
        <v xml:space="preserve"> </v>
      </c>
      <c r="H827" s="12" t="str">
        <f>IF(COUNTA('Ö20-listan'!A824)&gt;0,VLOOKUP(A827,'Lookup and tables'!$A$2:$D$7,4,FALSE),"")</f>
        <v/>
      </c>
    </row>
    <row r="828" spans="1:8">
      <c r="A828" s="48" t="str">
        <f>IF(COUNTA('Ö20-listan'!A825)&gt;0,'Ö20-listan'!A825,"")</f>
        <v/>
      </c>
      <c r="B828" s="48" t="str">
        <f>IF(COUNTA('Ö20-listan'!AD825)&gt;0,'Ö20-listan'!AD825,"")</f>
        <v/>
      </c>
      <c r="C828" s="48" t="str">
        <f>IF(COUNTA('Ö20-listan'!Z825)&gt;0,'Ö20-listan'!Z825,"")</f>
        <v/>
      </c>
      <c r="D828" s="48" t="str">
        <f>IF(COUNTA('Ö20-listan'!AA825)&gt;0,'Ö20-listan'!AA825,"")</f>
        <v/>
      </c>
      <c r="E828" s="48" t="str">
        <f>IF(COUNTA('Ö20-listan'!F825)&gt;0,'Ö20-listan'!F825,"")</f>
        <v/>
      </c>
      <c r="F828" s="62" t="str">
        <f>IF(COUNTA('Ö20-listan'!AT825)&gt;0,'Ö20-listan'!AT825,"")</f>
        <v xml:space="preserve"> </v>
      </c>
      <c r="H828" s="12" t="str">
        <f>IF(COUNTA('Ö20-listan'!A825)&gt;0,VLOOKUP(A828,'Lookup and tables'!$A$2:$D$7,4,FALSE),"")</f>
        <v/>
      </c>
    </row>
    <row r="829" spans="1:8">
      <c r="A829" s="48" t="str">
        <f>IF(COUNTA('Ö20-listan'!A826)&gt;0,'Ö20-listan'!A826,"")</f>
        <v/>
      </c>
      <c r="B829" s="48" t="str">
        <f>IF(COUNTA('Ö20-listan'!AD826)&gt;0,'Ö20-listan'!AD826,"")</f>
        <v/>
      </c>
      <c r="C829" s="48" t="str">
        <f>IF(COUNTA('Ö20-listan'!Z826)&gt;0,'Ö20-listan'!Z826,"")</f>
        <v/>
      </c>
      <c r="D829" s="48" t="str">
        <f>IF(COUNTA('Ö20-listan'!AA826)&gt;0,'Ö20-listan'!AA826,"")</f>
        <v/>
      </c>
      <c r="E829" s="48" t="str">
        <f>IF(COUNTA('Ö20-listan'!F826)&gt;0,'Ö20-listan'!F826,"")</f>
        <v/>
      </c>
      <c r="F829" s="62" t="str">
        <f>IF(COUNTA('Ö20-listan'!AT826)&gt;0,'Ö20-listan'!AT826,"")</f>
        <v xml:space="preserve"> </v>
      </c>
      <c r="H829" s="12" t="str">
        <f>IF(COUNTA('Ö20-listan'!A826)&gt;0,VLOOKUP(A829,'Lookup and tables'!$A$2:$D$7,4,FALSE),"")</f>
        <v/>
      </c>
    </row>
    <row r="830" spans="1:8">
      <c r="A830" s="48" t="str">
        <f>IF(COUNTA('Ö20-listan'!A827)&gt;0,'Ö20-listan'!A827,"")</f>
        <v/>
      </c>
      <c r="B830" s="48" t="str">
        <f>IF(COUNTA('Ö20-listan'!AD827)&gt;0,'Ö20-listan'!AD827,"")</f>
        <v/>
      </c>
      <c r="C830" s="48" t="str">
        <f>IF(COUNTA('Ö20-listan'!Z827)&gt;0,'Ö20-listan'!Z827,"")</f>
        <v/>
      </c>
      <c r="D830" s="48" t="str">
        <f>IF(COUNTA('Ö20-listan'!AA827)&gt;0,'Ö20-listan'!AA827,"")</f>
        <v/>
      </c>
      <c r="E830" s="48" t="str">
        <f>IF(COUNTA('Ö20-listan'!F827)&gt;0,'Ö20-listan'!F827,"")</f>
        <v/>
      </c>
      <c r="F830" s="62" t="str">
        <f>IF(COUNTA('Ö20-listan'!AT827)&gt;0,'Ö20-listan'!AT827,"")</f>
        <v xml:space="preserve"> </v>
      </c>
      <c r="H830" s="12" t="str">
        <f>IF(COUNTA('Ö20-listan'!A827)&gt;0,VLOOKUP(A830,'Lookup and tables'!$A$2:$D$7,4,FALSE),"")</f>
        <v/>
      </c>
    </row>
    <row r="831" spans="1:8">
      <c r="A831" s="48" t="str">
        <f>IF(COUNTA('Ö20-listan'!A828)&gt;0,'Ö20-listan'!A828,"")</f>
        <v/>
      </c>
      <c r="B831" s="48" t="str">
        <f>IF(COUNTA('Ö20-listan'!AD828)&gt;0,'Ö20-listan'!AD828,"")</f>
        <v/>
      </c>
      <c r="C831" s="48" t="str">
        <f>IF(COUNTA('Ö20-listan'!Z828)&gt;0,'Ö20-listan'!Z828,"")</f>
        <v/>
      </c>
      <c r="D831" s="48" t="str">
        <f>IF(COUNTA('Ö20-listan'!AA828)&gt;0,'Ö20-listan'!AA828,"")</f>
        <v/>
      </c>
      <c r="E831" s="48" t="str">
        <f>IF(COUNTA('Ö20-listan'!F828)&gt;0,'Ö20-listan'!F828,"")</f>
        <v/>
      </c>
      <c r="F831" s="62" t="str">
        <f>IF(COUNTA('Ö20-listan'!AT828)&gt;0,'Ö20-listan'!AT828,"")</f>
        <v xml:space="preserve"> </v>
      </c>
      <c r="H831" s="12" t="str">
        <f>IF(COUNTA('Ö20-listan'!A828)&gt;0,VLOOKUP(A831,'Lookup and tables'!$A$2:$D$7,4,FALSE),"")</f>
        <v/>
      </c>
    </row>
    <row r="832" spans="1:8">
      <c r="A832" s="48" t="str">
        <f>IF(COUNTA('Ö20-listan'!A829)&gt;0,'Ö20-listan'!A829,"")</f>
        <v/>
      </c>
      <c r="B832" s="48" t="str">
        <f>IF(COUNTA('Ö20-listan'!AD829)&gt;0,'Ö20-listan'!AD829,"")</f>
        <v/>
      </c>
      <c r="C832" s="48" t="str">
        <f>IF(COUNTA('Ö20-listan'!Z829)&gt;0,'Ö20-listan'!Z829,"")</f>
        <v/>
      </c>
      <c r="D832" s="48" t="str">
        <f>IF(COUNTA('Ö20-listan'!AA829)&gt;0,'Ö20-listan'!AA829,"")</f>
        <v/>
      </c>
      <c r="E832" s="48" t="str">
        <f>IF(COUNTA('Ö20-listan'!F829)&gt;0,'Ö20-listan'!F829,"")</f>
        <v/>
      </c>
      <c r="F832" s="62" t="str">
        <f>IF(COUNTA('Ö20-listan'!AT829)&gt;0,'Ö20-listan'!AT829,"")</f>
        <v xml:space="preserve"> </v>
      </c>
      <c r="H832" s="12" t="str">
        <f>IF(COUNTA('Ö20-listan'!A829)&gt;0,VLOOKUP(A832,'Lookup and tables'!$A$2:$D$7,4,FALSE),"")</f>
        <v/>
      </c>
    </row>
    <row r="833" spans="1:8">
      <c r="A833" s="48" t="str">
        <f>IF(COUNTA('Ö20-listan'!A830)&gt;0,'Ö20-listan'!A830,"")</f>
        <v/>
      </c>
      <c r="B833" s="48" t="str">
        <f>IF(COUNTA('Ö20-listan'!AD830)&gt;0,'Ö20-listan'!AD830,"")</f>
        <v/>
      </c>
      <c r="C833" s="48" t="str">
        <f>IF(COUNTA('Ö20-listan'!Z830)&gt;0,'Ö20-listan'!Z830,"")</f>
        <v/>
      </c>
      <c r="D833" s="48" t="str">
        <f>IF(COUNTA('Ö20-listan'!AA830)&gt;0,'Ö20-listan'!AA830,"")</f>
        <v/>
      </c>
      <c r="E833" s="48" t="str">
        <f>IF(COUNTA('Ö20-listan'!F830)&gt;0,'Ö20-listan'!F830,"")</f>
        <v/>
      </c>
      <c r="F833" s="62" t="str">
        <f>IF(COUNTA('Ö20-listan'!AT830)&gt;0,'Ö20-listan'!AT830,"")</f>
        <v xml:space="preserve"> </v>
      </c>
      <c r="H833" s="12" t="str">
        <f>IF(COUNTA('Ö20-listan'!A830)&gt;0,VLOOKUP(A833,'Lookup and tables'!$A$2:$D$7,4,FALSE),"")</f>
        <v/>
      </c>
    </row>
    <row r="834" spans="1:8">
      <c r="A834" s="48" t="str">
        <f>IF(COUNTA('Ö20-listan'!A831)&gt;0,'Ö20-listan'!A831,"")</f>
        <v/>
      </c>
      <c r="B834" s="48" t="str">
        <f>IF(COUNTA('Ö20-listan'!AD831)&gt;0,'Ö20-listan'!AD831,"")</f>
        <v/>
      </c>
      <c r="C834" s="48" t="str">
        <f>IF(COUNTA('Ö20-listan'!Z831)&gt;0,'Ö20-listan'!Z831,"")</f>
        <v/>
      </c>
      <c r="D834" s="48" t="str">
        <f>IF(COUNTA('Ö20-listan'!AA831)&gt;0,'Ö20-listan'!AA831,"")</f>
        <v/>
      </c>
      <c r="E834" s="48" t="str">
        <f>IF(COUNTA('Ö20-listan'!F831)&gt;0,'Ö20-listan'!F831,"")</f>
        <v/>
      </c>
      <c r="F834" s="62" t="str">
        <f>IF(COUNTA('Ö20-listan'!AT831)&gt;0,'Ö20-listan'!AT831,"")</f>
        <v xml:space="preserve"> </v>
      </c>
      <c r="H834" s="12" t="str">
        <f>IF(COUNTA('Ö20-listan'!A831)&gt;0,VLOOKUP(A834,'Lookup and tables'!$A$2:$D$7,4,FALSE),"")</f>
        <v/>
      </c>
    </row>
    <row r="835" spans="1:8">
      <c r="A835" s="48" t="str">
        <f>IF(COUNTA('Ö20-listan'!A832)&gt;0,'Ö20-listan'!A832,"")</f>
        <v/>
      </c>
      <c r="B835" s="48" t="str">
        <f>IF(COUNTA('Ö20-listan'!AD832)&gt;0,'Ö20-listan'!AD832,"")</f>
        <v/>
      </c>
      <c r="C835" s="48" t="str">
        <f>IF(COUNTA('Ö20-listan'!Z832)&gt;0,'Ö20-listan'!Z832,"")</f>
        <v/>
      </c>
      <c r="D835" s="48" t="str">
        <f>IF(COUNTA('Ö20-listan'!AA832)&gt;0,'Ö20-listan'!AA832,"")</f>
        <v/>
      </c>
      <c r="E835" s="48" t="str">
        <f>IF(COUNTA('Ö20-listan'!F832)&gt;0,'Ö20-listan'!F832,"")</f>
        <v/>
      </c>
      <c r="F835" s="62" t="str">
        <f>IF(COUNTA('Ö20-listan'!AT832)&gt;0,'Ö20-listan'!AT832,"")</f>
        <v xml:space="preserve"> </v>
      </c>
      <c r="H835" s="12" t="str">
        <f>IF(COUNTA('Ö20-listan'!A832)&gt;0,VLOOKUP(A835,'Lookup and tables'!$A$2:$D$7,4,FALSE),"")</f>
        <v/>
      </c>
    </row>
    <row r="836" spans="1:8">
      <c r="A836" s="48" t="str">
        <f>IF(COUNTA('Ö20-listan'!A833)&gt;0,'Ö20-listan'!A833,"")</f>
        <v/>
      </c>
      <c r="B836" s="48" t="str">
        <f>IF(COUNTA('Ö20-listan'!AD833)&gt;0,'Ö20-listan'!AD833,"")</f>
        <v/>
      </c>
      <c r="C836" s="48" t="str">
        <f>IF(COUNTA('Ö20-listan'!Z833)&gt;0,'Ö20-listan'!Z833,"")</f>
        <v/>
      </c>
      <c r="D836" s="48" t="str">
        <f>IF(COUNTA('Ö20-listan'!AA833)&gt;0,'Ö20-listan'!AA833,"")</f>
        <v/>
      </c>
      <c r="E836" s="48" t="str">
        <f>IF(COUNTA('Ö20-listan'!F833)&gt;0,'Ö20-listan'!F833,"")</f>
        <v/>
      </c>
      <c r="F836" s="62" t="str">
        <f>IF(COUNTA('Ö20-listan'!AT833)&gt;0,'Ö20-listan'!AT833,"")</f>
        <v xml:space="preserve"> </v>
      </c>
      <c r="H836" s="12" t="str">
        <f>IF(COUNTA('Ö20-listan'!A833)&gt;0,VLOOKUP(A836,'Lookup and tables'!$A$2:$D$7,4,FALSE),"")</f>
        <v/>
      </c>
    </row>
    <row r="837" spans="1:8">
      <c r="A837" s="48" t="str">
        <f>IF(COUNTA('Ö20-listan'!A834)&gt;0,'Ö20-listan'!A834,"")</f>
        <v/>
      </c>
      <c r="B837" s="48" t="str">
        <f>IF(COUNTA('Ö20-listan'!AD834)&gt;0,'Ö20-listan'!AD834,"")</f>
        <v/>
      </c>
      <c r="C837" s="48" t="str">
        <f>IF(COUNTA('Ö20-listan'!Z834)&gt;0,'Ö20-listan'!Z834,"")</f>
        <v/>
      </c>
      <c r="D837" s="48" t="str">
        <f>IF(COUNTA('Ö20-listan'!AA834)&gt;0,'Ö20-listan'!AA834,"")</f>
        <v/>
      </c>
      <c r="E837" s="48" t="str">
        <f>IF(COUNTA('Ö20-listan'!F834)&gt;0,'Ö20-listan'!F834,"")</f>
        <v/>
      </c>
      <c r="F837" s="62" t="str">
        <f>IF(COUNTA('Ö20-listan'!AT834)&gt;0,'Ö20-listan'!AT834,"")</f>
        <v xml:space="preserve"> </v>
      </c>
      <c r="H837" s="12" t="str">
        <f>IF(COUNTA('Ö20-listan'!A834)&gt;0,VLOOKUP(A837,'Lookup and tables'!$A$2:$D$7,4,FALSE),"")</f>
        <v/>
      </c>
    </row>
    <row r="838" spans="1:8">
      <c r="A838" s="48" t="str">
        <f>IF(COUNTA('Ö20-listan'!A835)&gt;0,'Ö20-listan'!A835,"")</f>
        <v/>
      </c>
      <c r="B838" s="48" t="str">
        <f>IF(COUNTA('Ö20-listan'!AD835)&gt;0,'Ö20-listan'!AD835,"")</f>
        <v/>
      </c>
      <c r="C838" s="48" t="str">
        <f>IF(COUNTA('Ö20-listan'!Z835)&gt;0,'Ö20-listan'!Z835,"")</f>
        <v/>
      </c>
      <c r="D838" s="48" t="str">
        <f>IF(COUNTA('Ö20-listan'!AA835)&gt;0,'Ö20-listan'!AA835,"")</f>
        <v/>
      </c>
      <c r="E838" s="48" t="str">
        <f>IF(COUNTA('Ö20-listan'!F835)&gt;0,'Ö20-listan'!F835,"")</f>
        <v/>
      </c>
      <c r="F838" s="62" t="str">
        <f>IF(COUNTA('Ö20-listan'!AT835)&gt;0,'Ö20-listan'!AT835,"")</f>
        <v xml:space="preserve"> </v>
      </c>
      <c r="H838" s="12" t="str">
        <f>IF(COUNTA('Ö20-listan'!A835)&gt;0,VLOOKUP(A838,'Lookup and tables'!$A$2:$D$7,4,FALSE),"")</f>
        <v/>
      </c>
    </row>
    <row r="839" spans="1:8">
      <c r="A839" s="48" t="str">
        <f>IF(COUNTA('Ö20-listan'!A836)&gt;0,'Ö20-listan'!A836,"")</f>
        <v/>
      </c>
      <c r="B839" s="48" t="str">
        <f>IF(COUNTA('Ö20-listan'!AD836)&gt;0,'Ö20-listan'!AD836,"")</f>
        <v/>
      </c>
      <c r="C839" s="48" t="str">
        <f>IF(COUNTA('Ö20-listan'!Z836)&gt;0,'Ö20-listan'!Z836,"")</f>
        <v/>
      </c>
      <c r="D839" s="48" t="str">
        <f>IF(COUNTA('Ö20-listan'!AA836)&gt;0,'Ö20-listan'!AA836,"")</f>
        <v/>
      </c>
      <c r="E839" s="48" t="str">
        <f>IF(COUNTA('Ö20-listan'!F836)&gt;0,'Ö20-listan'!F836,"")</f>
        <v/>
      </c>
      <c r="F839" s="62" t="str">
        <f>IF(COUNTA('Ö20-listan'!AT836)&gt;0,'Ö20-listan'!AT836,"")</f>
        <v xml:space="preserve"> </v>
      </c>
      <c r="H839" s="12" t="str">
        <f>IF(COUNTA('Ö20-listan'!A836)&gt;0,VLOOKUP(A839,'Lookup and tables'!$A$2:$D$7,4,FALSE),"")</f>
        <v/>
      </c>
    </row>
    <row r="840" spans="1:8">
      <c r="A840" s="48" t="str">
        <f>IF(COUNTA('Ö20-listan'!A837)&gt;0,'Ö20-listan'!A837,"")</f>
        <v/>
      </c>
      <c r="B840" s="48" t="str">
        <f>IF(COUNTA('Ö20-listan'!AD837)&gt;0,'Ö20-listan'!AD837,"")</f>
        <v/>
      </c>
      <c r="C840" s="48" t="str">
        <f>IF(COUNTA('Ö20-listan'!Z837)&gt;0,'Ö20-listan'!Z837,"")</f>
        <v/>
      </c>
      <c r="D840" s="48" t="str">
        <f>IF(COUNTA('Ö20-listan'!AA837)&gt;0,'Ö20-listan'!AA837,"")</f>
        <v/>
      </c>
      <c r="E840" s="48" t="str">
        <f>IF(COUNTA('Ö20-listan'!F837)&gt;0,'Ö20-listan'!F837,"")</f>
        <v/>
      </c>
      <c r="F840" s="62" t="str">
        <f>IF(COUNTA('Ö20-listan'!AT837)&gt;0,'Ö20-listan'!AT837,"")</f>
        <v xml:space="preserve"> </v>
      </c>
      <c r="H840" s="12" t="str">
        <f>IF(COUNTA('Ö20-listan'!A837)&gt;0,VLOOKUP(A840,'Lookup and tables'!$A$2:$D$7,4,FALSE),"")</f>
        <v/>
      </c>
    </row>
    <row r="841" spans="1:8">
      <c r="A841" s="48" t="str">
        <f>IF(COUNTA('Ö20-listan'!A838)&gt;0,'Ö20-listan'!A838,"")</f>
        <v/>
      </c>
      <c r="B841" s="48" t="str">
        <f>IF(COUNTA('Ö20-listan'!AD838)&gt;0,'Ö20-listan'!AD838,"")</f>
        <v/>
      </c>
      <c r="C841" s="48" t="str">
        <f>IF(COUNTA('Ö20-listan'!Z838)&gt;0,'Ö20-listan'!Z838,"")</f>
        <v/>
      </c>
      <c r="D841" s="48" t="str">
        <f>IF(COUNTA('Ö20-listan'!AA838)&gt;0,'Ö20-listan'!AA838,"")</f>
        <v/>
      </c>
      <c r="E841" s="48" t="str">
        <f>IF(COUNTA('Ö20-listan'!F838)&gt;0,'Ö20-listan'!F838,"")</f>
        <v/>
      </c>
      <c r="F841" s="62" t="str">
        <f>IF(COUNTA('Ö20-listan'!AT838)&gt;0,'Ö20-listan'!AT838,"")</f>
        <v xml:space="preserve"> </v>
      </c>
      <c r="H841" s="12" t="str">
        <f>IF(COUNTA('Ö20-listan'!A838)&gt;0,VLOOKUP(A841,'Lookup and tables'!$A$2:$D$7,4,FALSE),"")</f>
        <v/>
      </c>
    </row>
    <row r="842" spans="1:8">
      <c r="A842" s="48" t="str">
        <f>IF(COUNTA('Ö20-listan'!A839)&gt;0,'Ö20-listan'!A839,"")</f>
        <v/>
      </c>
      <c r="B842" s="48" t="str">
        <f>IF(COUNTA('Ö20-listan'!AD839)&gt;0,'Ö20-listan'!AD839,"")</f>
        <v/>
      </c>
      <c r="C842" s="48" t="str">
        <f>IF(COUNTA('Ö20-listan'!Z839)&gt;0,'Ö20-listan'!Z839,"")</f>
        <v/>
      </c>
      <c r="D842" s="48" t="str">
        <f>IF(COUNTA('Ö20-listan'!AA839)&gt;0,'Ö20-listan'!AA839,"")</f>
        <v/>
      </c>
      <c r="E842" s="48" t="str">
        <f>IF(COUNTA('Ö20-listan'!F839)&gt;0,'Ö20-listan'!F839,"")</f>
        <v/>
      </c>
      <c r="F842" s="62" t="str">
        <f>IF(COUNTA('Ö20-listan'!AT839)&gt;0,'Ö20-listan'!AT839,"")</f>
        <v xml:space="preserve"> </v>
      </c>
      <c r="H842" s="12" t="str">
        <f>IF(COUNTA('Ö20-listan'!A839)&gt;0,VLOOKUP(A842,'Lookup and tables'!$A$2:$D$7,4,FALSE),"")</f>
        <v/>
      </c>
    </row>
    <row r="843" spans="1:8">
      <c r="A843" s="48" t="str">
        <f>IF(COUNTA('Ö20-listan'!A840)&gt;0,'Ö20-listan'!A840,"")</f>
        <v/>
      </c>
      <c r="B843" s="48" t="str">
        <f>IF(COUNTA('Ö20-listan'!AD840)&gt;0,'Ö20-listan'!AD840,"")</f>
        <v/>
      </c>
      <c r="C843" s="48" t="str">
        <f>IF(COUNTA('Ö20-listan'!Z840)&gt;0,'Ö20-listan'!Z840,"")</f>
        <v/>
      </c>
      <c r="D843" s="48" t="str">
        <f>IF(COUNTA('Ö20-listan'!AA840)&gt;0,'Ö20-listan'!AA840,"")</f>
        <v/>
      </c>
      <c r="E843" s="48" t="str">
        <f>IF(COUNTA('Ö20-listan'!F840)&gt;0,'Ö20-listan'!F840,"")</f>
        <v/>
      </c>
      <c r="F843" s="62" t="str">
        <f>IF(COUNTA('Ö20-listan'!AT840)&gt;0,'Ö20-listan'!AT840,"")</f>
        <v xml:space="preserve"> </v>
      </c>
      <c r="H843" s="12" t="str">
        <f>IF(COUNTA('Ö20-listan'!A840)&gt;0,VLOOKUP(A843,'Lookup and tables'!$A$2:$D$7,4,FALSE),"")</f>
        <v/>
      </c>
    </row>
    <row r="844" spans="1:8">
      <c r="A844" s="48" t="str">
        <f>IF(COUNTA('Ö20-listan'!A841)&gt;0,'Ö20-listan'!A841,"")</f>
        <v/>
      </c>
      <c r="B844" s="48" t="str">
        <f>IF(COUNTA('Ö20-listan'!AD841)&gt;0,'Ö20-listan'!AD841,"")</f>
        <v/>
      </c>
      <c r="C844" s="48" t="str">
        <f>IF(COUNTA('Ö20-listan'!Z841)&gt;0,'Ö20-listan'!Z841,"")</f>
        <v/>
      </c>
      <c r="D844" s="48" t="str">
        <f>IF(COUNTA('Ö20-listan'!AA841)&gt;0,'Ö20-listan'!AA841,"")</f>
        <v/>
      </c>
      <c r="E844" s="48" t="str">
        <f>IF(COUNTA('Ö20-listan'!F841)&gt;0,'Ö20-listan'!F841,"")</f>
        <v/>
      </c>
      <c r="F844" s="62" t="str">
        <f>IF(COUNTA('Ö20-listan'!AT841)&gt;0,'Ö20-listan'!AT841,"")</f>
        <v xml:space="preserve"> </v>
      </c>
      <c r="H844" s="12" t="str">
        <f>IF(COUNTA('Ö20-listan'!A841)&gt;0,VLOOKUP(A844,'Lookup and tables'!$A$2:$D$7,4,FALSE),"")</f>
        <v/>
      </c>
    </row>
    <row r="845" spans="1:8">
      <c r="A845" s="48" t="str">
        <f>IF(COUNTA('Ö20-listan'!A842)&gt;0,'Ö20-listan'!A842,"")</f>
        <v/>
      </c>
      <c r="B845" s="48" t="str">
        <f>IF(COUNTA('Ö20-listan'!AD842)&gt;0,'Ö20-listan'!AD842,"")</f>
        <v/>
      </c>
      <c r="C845" s="48" t="str">
        <f>IF(COUNTA('Ö20-listan'!Z842)&gt;0,'Ö20-listan'!Z842,"")</f>
        <v/>
      </c>
      <c r="D845" s="48" t="str">
        <f>IF(COUNTA('Ö20-listan'!AA842)&gt;0,'Ö20-listan'!AA842,"")</f>
        <v/>
      </c>
      <c r="E845" s="48" t="str">
        <f>IF(COUNTA('Ö20-listan'!F842)&gt;0,'Ö20-listan'!F842,"")</f>
        <v/>
      </c>
      <c r="F845" s="62" t="str">
        <f>IF(COUNTA('Ö20-listan'!AT842)&gt;0,'Ö20-listan'!AT842,"")</f>
        <v xml:space="preserve"> </v>
      </c>
      <c r="H845" s="12" t="str">
        <f>IF(COUNTA('Ö20-listan'!A842)&gt;0,VLOOKUP(A845,'Lookup and tables'!$A$2:$D$7,4,FALSE),"")</f>
        <v/>
      </c>
    </row>
    <row r="846" spans="1:8">
      <c r="A846" s="48" t="str">
        <f>IF(COUNTA('Ö20-listan'!A843)&gt;0,'Ö20-listan'!A843,"")</f>
        <v/>
      </c>
      <c r="B846" s="48" t="str">
        <f>IF(COUNTA('Ö20-listan'!AD843)&gt;0,'Ö20-listan'!AD843,"")</f>
        <v/>
      </c>
      <c r="C846" s="48" t="str">
        <f>IF(COUNTA('Ö20-listan'!Z843)&gt;0,'Ö20-listan'!Z843,"")</f>
        <v/>
      </c>
      <c r="D846" s="48" t="str">
        <f>IF(COUNTA('Ö20-listan'!AA843)&gt;0,'Ö20-listan'!AA843,"")</f>
        <v/>
      </c>
      <c r="E846" s="48" t="str">
        <f>IF(COUNTA('Ö20-listan'!F843)&gt;0,'Ö20-listan'!F843,"")</f>
        <v/>
      </c>
      <c r="F846" s="62" t="str">
        <f>IF(COUNTA('Ö20-listan'!AT843)&gt;0,'Ö20-listan'!AT843,"")</f>
        <v xml:space="preserve"> </v>
      </c>
      <c r="H846" s="12" t="str">
        <f>IF(COUNTA('Ö20-listan'!A843)&gt;0,VLOOKUP(A846,'Lookup and tables'!$A$2:$D$7,4,FALSE),"")</f>
        <v/>
      </c>
    </row>
    <row r="847" spans="1:8">
      <c r="A847" s="48" t="str">
        <f>IF(COUNTA('Ö20-listan'!A844)&gt;0,'Ö20-listan'!A844,"")</f>
        <v/>
      </c>
      <c r="B847" s="48" t="str">
        <f>IF(COUNTA('Ö20-listan'!AD844)&gt;0,'Ö20-listan'!AD844,"")</f>
        <v/>
      </c>
      <c r="C847" s="48" t="str">
        <f>IF(COUNTA('Ö20-listan'!Z844)&gt;0,'Ö20-listan'!Z844,"")</f>
        <v/>
      </c>
      <c r="D847" s="48" t="str">
        <f>IF(COUNTA('Ö20-listan'!AA844)&gt;0,'Ö20-listan'!AA844,"")</f>
        <v/>
      </c>
      <c r="E847" s="48" t="str">
        <f>IF(COUNTA('Ö20-listan'!F844)&gt;0,'Ö20-listan'!F844,"")</f>
        <v/>
      </c>
      <c r="F847" s="62" t="str">
        <f>IF(COUNTA('Ö20-listan'!AT844)&gt;0,'Ö20-listan'!AT844,"")</f>
        <v xml:space="preserve"> </v>
      </c>
      <c r="H847" s="12" t="str">
        <f>IF(COUNTA('Ö20-listan'!A844)&gt;0,VLOOKUP(A847,'Lookup and tables'!$A$2:$D$7,4,FALSE),"")</f>
        <v/>
      </c>
    </row>
    <row r="848" spans="1:8">
      <c r="A848" s="48" t="str">
        <f>IF(COUNTA('Ö20-listan'!A845)&gt;0,'Ö20-listan'!A845,"")</f>
        <v/>
      </c>
      <c r="B848" s="48" t="str">
        <f>IF(COUNTA('Ö20-listan'!AD845)&gt;0,'Ö20-listan'!AD845,"")</f>
        <v/>
      </c>
      <c r="C848" s="48" t="str">
        <f>IF(COUNTA('Ö20-listan'!Z845)&gt;0,'Ö20-listan'!Z845,"")</f>
        <v/>
      </c>
      <c r="D848" s="48" t="str">
        <f>IF(COUNTA('Ö20-listan'!AA845)&gt;0,'Ö20-listan'!AA845,"")</f>
        <v/>
      </c>
      <c r="E848" s="48" t="str">
        <f>IF(COUNTA('Ö20-listan'!F845)&gt;0,'Ö20-listan'!F845,"")</f>
        <v/>
      </c>
      <c r="F848" s="62" t="str">
        <f>IF(COUNTA('Ö20-listan'!AT845)&gt;0,'Ö20-listan'!AT845,"")</f>
        <v xml:space="preserve"> </v>
      </c>
      <c r="H848" s="12" t="str">
        <f>IF(COUNTA('Ö20-listan'!A845)&gt;0,VLOOKUP(A848,'Lookup and tables'!$A$2:$D$7,4,FALSE),"")</f>
        <v/>
      </c>
    </row>
    <row r="849" spans="1:8">
      <c r="A849" s="48" t="str">
        <f>IF(COUNTA('Ö20-listan'!A846)&gt;0,'Ö20-listan'!A846,"")</f>
        <v/>
      </c>
      <c r="B849" s="48" t="str">
        <f>IF(COUNTA('Ö20-listan'!AD846)&gt;0,'Ö20-listan'!AD846,"")</f>
        <v/>
      </c>
      <c r="C849" s="48" t="str">
        <f>IF(COUNTA('Ö20-listan'!Z846)&gt;0,'Ö20-listan'!Z846,"")</f>
        <v/>
      </c>
      <c r="D849" s="48" t="str">
        <f>IF(COUNTA('Ö20-listan'!AA846)&gt;0,'Ö20-listan'!AA846,"")</f>
        <v/>
      </c>
      <c r="E849" s="48" t="str">
        <f>IF(COUNTA('Ö20-listan'!F846)&gt;0,'Ö20-listan'!F846,"")</f>
        <v/>
      </c>
      <c r="F849" s="62" t="str">
        <f>IF(COUNTA('Ö20-listan'!AT846)&gt;0,'Ö20-listan'!AT846,"")</f>
        <v xml:space="preserve"> </v>
      </c>
      <c r="H849" s="12" t="str">
        <f>IF(COUNTA('Ö20-listan'!A846)&gt;0,VLOOKUP(A849,'Lookup and tables'!$A$2:$D$7,4,FALSE),"")</f>
        <v/>
      </c>
    </row>
    <row r="850" spans="1:8">
      <c r="A850" s="48" t="str">
        <f>IF(COUNTA('Ö20-listan'!A847)&gt;0,'Ö20-listan'!A847,"")</f>
        <v/>
      </c>
      <c r="B850" s="48" t="str">
        <f>IF(COUNTA('Ö20-listan'!AD847)&gt;0,'Ö20-listan'!AD847,"")</f>
        <v/>
      </c>
      <c r="C850" s="48" t="str">
        <f>IF(COUNTA('Ö20-listan'!Z847)&gt;0,'Ö20-listan'!Z847,"")</f>
        <v/>
      </c>
      <c r="D850" s="48" t="str">
        <f>IF(COUNTA('Ö20-listan'!AA847)&gt;0,'Ö20-listan'!AA847,"")</f>
        <v/>
      </c>
      <c r="E850" s="48" t="str">
        <f>IF(COUNTA('Ö20-listan'!F847)&gt;0,'Ö20-listan'!F847,"")</f>
        <v/>
      </c>
      <c r="F850" s="62" t="str">
        <f>IF(COUNTA('Ö20-listan'!AT847)&gt;0,'Ö20-listan'!AT847,"")</f>
        <v xml:space="preserve"> </v>
      </c>
      <c r="H850" s="12" t="str">
        <f>IF(COUNTA('Ö20-listan'!A847)&gt;0,VLOOKUP(A850,'Lookup and tables'!$A$2:$D$7,4,FALSE),"")</f>
        <v/>
      </c>
    </row>
    <row r="851" spans="1:8">
      <c r="A851" s="48" t="str">
        <f>IF(COUNTA('Ö20-listan'!A848)&gt;0,'Ö20-listan'!A848,"")</f>
        <v/>
      </c>
      <c r="B851" s="48" t="str">
        <f>IF(COUNTA('Ö20-listan'!AD848)&gt;0,'Ö20-listan'!AD848,"")</f>
        <v/>
      </c>
      <c r="C851" s="48" t="str">
        <f>IF(COUNTA('Ö20-listan'!Z848)&gt;0,'Ö20-listan'!Z848,"")</f>
        <v/>
      </c>
      <c r="D851" s="48" t="str">
        <f>IF(COUNTA('Ö20-listan'!AA848)&gt;0,'Ö20-listan'!AA848,"")</f>
        <v/>
      </c>
      <c r="E851" s="48" t="str">
        <f>IF(COUNTA('Ö20-listan'!F848)&gt;0,'Ö20-listan'!F848,"")</f>
        <v/>
      </c>
      <c r="F851" s="62" t="str">
        <f>IF(COUNTA('Ö20-listan'!AT848)&gt;0,'Ö20-listan'!AT848,"")</f>
        <v xml:space="preserve"> </v>
      </c>
      <c r="H851" s="12" t="str">
        <f>IF(COUNTA('Ö20-listan'!A848)&gt;0,VLOOKUP(A851,'Lookup and tables'!$A$2:$D$7,4,FALSE),"")</f>
        <v/>
      </c>
    </row>
    <row r="852" spans="1:8">
      <c r="A852" s="48" t="str">
        <f>IF(COUNTA('Ö20-listan'!A849)&gt;0,'Ö20-listan'!A849,"")</f>
        <v/>
      </c>
      <c r="B852" s="48" t="str">
        <f>IF(COUNTA('Ö20-listan'!AD849)&gt;0,'Ö20-listan'!AD849,"")</f>
        <v/>
      </c>
      <c r="C852" s="48" t="str">
        <f>IF(COUNTA('Ö20-listan'!Z849)&gt;0,'Ö20-listan'!Z849,"")</f>
        <v/>
      </c>
      <c r="D852" s="48" t="str">
        <f>IF(COUNTA('Ö20-listan'!AA849)&gt;0,'Ö20-listan'!AA849,"")</f>
        <v/>
      </c>
      <c r="E852" s="48" t="str">
        <f>IF(COUNTA('Ö20-listan'!F849)&gt;0,'Ö20-listan'!F849,"")</f>
        <v/>
      </c>
      <c r="F852" s="62" t="str">
        <f>IF(COUNTA('Ö20-listan'!AT849)&gt;0,'Ö20-listan'!AT849,"")</f>
        <v xml:space="preserve"> </v>
      </c>
      <c r="H852" s="12" t="str">
        <f>IF(COUNTA('Ö20-listan'!A849)&gt;0,VLOOKUP(A852,'Lookup and tables'!$A$2:$D$7,4,FALSE),"")</f>
        <v/>
      </c>
    </row>
    <row r="853" spans="1:8">
      <c r="A853" s="48" t="str">
        <f>IF(COUNTA('Ö20-listan'!A850)&gt;0,'Ö20-listan'!A850,"")</f>
        <v/>
      </c>
      <c r="B853" s="48" t="str">
        <f>IF(COUNTA('Ö20-listan'!AD850)&gt;0,'Ö20-listan'!AD850,"")</f>
        <v/>
      </c>
      <c r="C853" s="48" t="str">
        <f>IF(COUNTA('Ö20-listan'!Z850)&gt;0,'Ö20-listan'!Z850,"")</f>
        <v/>
      </c>
      <c r="D853" s="48" t="str">
        <f>IF(COUNTA('Ö20-listan'!AA850)&gt;0,'Ö20-listan'!AA850,"")</f>
        <v/>
      </c>
      <c r="E853" s="48" t="str">
        <f>IF(COUNTA('Ö20-listan'!F850)&gt;0,'Ö20-listan'!F850,"")</f>
        <v/>
      </c>
      <c r="F853" s="62" t="str">
        <f>IF(COUNTA('Ö20-listan'!AT850)&gt;0,'Ö20-listan'!AT850,"")</f>
        <v xml:space="preserve"> </v>
      </c>
      <c r="H853" s="12" t="str">
        <f>IF(COUNTA('Ö20-listan'!A850)&gt;0,VLOOKUP(A853,'Lookup and tables'!$A$2:$D$7,4,FALSE),"")</f>
        <v/>
      </c>
    </row>
    <row r="854" spans="1:8">
      <c r="A854" s="48" t="str">
        <f>IF(COUNTA('Ö20-listan'!A851)&gt;0,'Ö20-listan'!A851,"")</f>
        <v/>
      </c>
      <c r="B854" s="48" t="str">
        <f>IF(COUNTA('Ö20-listan'!AD851)&gt;0,'Ö20-listan'!AD851,"")</f>
        <v/>
      </c>
      <c r="C854" s="48" t="str">
        <f>IF(COUNTA('Ö20-listan'!Z851)&gt;0,'Ö20-listan'!Z851,"")</f>
        <v/>
      </c>
      <c r="D854" s="48" t="str">
        <f>IF(COUNTA('Ö20-listan'!AA851)&gt;0,'Ö20-listan'!AA851,"")</f>
        <v/>
      </c>
      <c r="E854" s="48" t="str">
        <f>IF(COUNTA('Ö20-listan'!F851)&gt;0,'Ö20-listan'!F851,"")</f>
        <v/>
      </c>
      <c r="F854" s="62" t="str">
        <f>IF(COUNTA('Ö20-listan'!AT851)&gt;0,'Ö20-listan'!AT851,"")</f>
        <v xml:space="preserve"> </v>
      </c>
      <c r="H854" s="12" t="str">
        <f>IF(COUNTA('Ö20-listan'!A851)&gt;0,VLOOKUP(A854,'Lookup and tables'!$A$2:$D$7,4,FALSE),"")</f>
        <v/>
      </c>
    </row>
    <row r="855" spans="1:8">
      <c r="A855" s="48" t="str">
        <f>IF(COUNTA('Ö20-listan'!A852)&gt;0,'Ö20-listan'!A852,"")</f>
        <v/>
      </c>
      <c r="B855" s="48" t="str">
        <f>IF(COUNTA('Ö20-listan'!AD852)&gt;0,'Ö20-listan'!AD852,"")</f>
        <v/>
      </c>
      <c r="C855" s="48" t="str">
        <f>IF(COUNTA('Ö20-listan'!Z852)&gt;0,'Ö20-listan'!Z852,"")</f>
        <v/>
      </c>
      <c r="D855" s="48" t="str">
        <f>IF(COUNTA('Ö20-listan'!AA852)&gt;0,'Ö20-listan'!AA852,"")</f>
        <v/>
      </c>
      <c r="E855" s="48" t="str">
        <f>IF(COUNTA('Ö20-listan'!F852)&gt;0,'Ö20-listan'!F852,"")</f>
        <v/>
      </c>
      <c r="F855" s="62" t="str">
        <f>IF(COUNTA('Ö20-listan'!AT852)&gt;0,'Ö20-listan'!AT852,"")</f>
        <v xml:space="preserve"> </v>
      </c>
      <c r="H855" s="12" t="str">
        <f>IF(COUNTA('Ö20-listan'!A852)&gt;0,VLOOKUP(A855,'Lookup and tables'!$A$2:$D$7,4,FALSE),"")</f>
        <v/>
      </c>
    </row>
    <row r="856" spans="1:8">
      <c r="A856" s="48" t="str">
        <f>IF(COUNTA('Ö20-listan'!A853)&gt;0,'Ö20-listan'!A853,"")</f>
        <v/>
      </c>
      <c r="B856" s="48" t="str">
        <f>IF(COUNTA('Ö20-listan'!AD853)&gt;0,'Ö20-listan'!AD853,"")</f>
        <v/>
      </c>
      <c r="C856" s="48" t="str">
        <f>IF(COUNTA('Ö20-listan'!Z853)&gt;0,'Ö20-listan'!Z853,"")</f>
        <v/>
      </c>
      <c r="D856" s="48" t="str">
        <f>IF(COUNTA('Ö20-listan'!AA853)&gt;0,'Ö20-listan'!AA853,"")</f>
        <v/>
      </c>
      <c r="E856" s="48" t="str">
        <f>IF(COUNTA('Ö20-listan'!F853)&gt;0,'Ö20-listan'!F853,"")</f>
        <v/>
      </c>
      <c r="F856" s="62" t="str">
        <f>IF(COUNTA('Ö20-listan'!AT853)&gt;0,'Ö20-listan'!AT853,"")</f>
        <v xml:space="preserve"> </v>
      </c>
      <c r="H856" s="12" t="str">
        <f>IF(COUNTA('Ö20-listan'!A853)&gt;0,VLOOKUP(A856,'Lookup and tables'!$A$2:$D$7,4,FALSE),"")</f>
        <v/>
      </c>
    </row>
    <row r="857" spans="1:8">
      <c r="A857" s="48" t="str">
        <f>IF(COUNTA('Ö20-listan'!A854)&gt;0,'Ö20-listan'!A854,"")</f>
        <v/>
      </c>
      <c r="B857" s="48" t="str">
        <f>IF(COUNTA('Ö20-listan'!AD854)&gt;0,'Ö20-listan'!AD854,"")</f>
        <v/>
      </c>
      <c r="C857" s="48" t="str">
        <f>IF(COUNTA('Ö20-listan'!Z854)&gt;0,'Ö20-listan'!Z854,"")</f>
        <v/>
      </c>
      <c r="D857" s="48" t="str">
        <f>IF(COUNTA('Ö20-listan'!AA854)&gt;0,'Ö20-listan'!AA854,"")</f>
        <v/>
      </c>
      <c r="E857" s="48" t="str">
        <f>IF(COUNTA('Ö20-listan'!F854)&gt;0,'Ö20-listan'!F854,"")</f>
        <v/>
      </c>
      <c r="F857" s="62" t="str">
        <f>IF(COUNTA('Ö20-listan'!AT854)&gt;0,'Ö20-listan'!AT854,"")</f>
        <v xml:space="preserve"> </v>
      </c>
      <c r="H857" s="12" t="str">
        <f>IF(COUNTA('Ö20-listan'!A854)&gt;0,VLOOKUP(A857,'Lookup and tables'!$A$2:$D$7,4,FALSE),"")</f>
        <v/>
      </c>
    </row>
    <row r="858" spans="1:8">
      <c r="A858" s="48" t="str">
        <f>IF(COUNTA('Ö20-listan'!A855)&gt;0,'Ö20-listan'!A855,"")</f>
        <v/>
      </c>
      <c r="B858" s="48" t="str">
        <f>IF(COUNTA('Ö20-listan'!AD855)&gt;0,'Ö20-listan'!AD855,"")</f>
        <v/>
      </c>
      <c r="C858" s="48" t="str">
        <f>IF(COUNTA('Ö20-listan'!Z855)&gt;0,'Ö20-listan'!Z855,"")</f>
        <v/>
      </c>
      <c r="D858" s="48" t="str">
        <f>IF(COUNTA('Ö20-listan'!AA855)&gt;0,'Ö20-listan'!AA855,"")</f>
        <v/>
      </c>
      <c r="E858" s="48" t="str">
        <f>IF(COUNTA('Ö20-listan'!F855)&gt;0,'Ö20-listan'!F855,"")</f>
        <v/>
      </c>
      <c r="F858" s="62" t="str">
        <f>IF(COUNTA('Ö20-listan'!AT855)&gt;0,'Ö20-listan'!AT855,"")</f>
        <v xml:space="preserve"> </v>
      </c>
      <c r="H858" s="12" t="str">
        <f>IF(COUNTA('Ö20-listan'!A855)&gt;0,VLOOKUP(A858,'Lookup and tables'!$A$2:$D$7,4,FALSE),"")</f>
        <v/>
      </c>
    </row>
    <row r="859" spans="1:8">
      <c r="A859" s="48" t="str">
        <f>IF(COUNTA('Ö20-listan'!A856)&gt;0,'Ö20-listan'!A856,"")</f>
        <v/>
      </c>
      <c r="B859" s="48" t="str">
        <f>IF(COUNTA('Ö20-listan'!AD856)&gt;0,'Ö20-listan'!AD856,"")</f>
        <v/>
      </c>
      <c r="C859" s="48" t="str">
        <f>IF(COUNTA('Ö20-listan'!Z856)&gt;0,'Ö20-listan'!Z856,"")</f>
        <v/>
      </c>
      <c r="D859" s="48" t="str">
        <f>IF(COUNTA('Ö20-listan'!AA856)&gt;0,'Ö20-listan'!AA856,"")</f>
        <v/>
      </c>
      <c r="E859" s="48" t="str">
        <f>IF(COUNTA('Ö20-listan'!F856)&gt;0,'Ö20-listan'!F856,"")</f>
        <v/>
      </c>
      <c r="F859" s="62" t="str">
        <f>IF(COUNTA('Ö20-listan'!AT856)&gt;0,'Ö20-listan'!AT856,"")</f>
        <v xml:space="preserve"> </v>
      </c>
      <c r="H859" s="12" t="str">
        <f>IF(COUNTA('Ö20-listan'!A856)&gt;0,VLOOKUP(A859,'Lookup and tables'!$A$2:$D$7,4,FALSE),"")</f>
        <v/>
      </c>
    </row>
    <row r="860" spans="1:8">
      <c r="A860" s="48" t="str">
        <f>IF(COUNTA('Ö20-listan'!A857)&gt;0,'Ö20-listan'!A857,"")</f>
        <v/>
      </c>
      <c r="B860" s="48" t="str">
        <f>IF(COUNTA('Ö20-listan'!AD857)&gt;0,'Ö20-listan'!AD857,"")</f>
        <v/>
      </c>
      <c r="C860" s="48" t="str">
        <f>IF(COUNTA('Ö20-listan'!Z857)&gt;0,'Ö20-listan'!Z857,"")</f>
        <v/>
      </c>
      <c r="D860" s="48" t="str">
        <f>IF(COUNTA('Ö20-listan'!AA857)&gt;0,'Ö20-listan'!AA857,"")</f>
        <v/>
      </c>
      <c r="E860" s="48" t="str">
        <f>IF(COUNTA('Ö20-listan'!F857)&gt;0,'Ö20-listan'!F857,"")</f>
        <v/>
      </c>
      <c r="F860" s="62" t="str">
        <f>IF(COUNTA('Ö20-listan'!AT857)&gt;0,'Ö20-listan'!AT857,"")</f>
        <v xml:space="preserve"> </v>
      </c>
      <c r="H860" s="12" t="str">
        <f>IF(COUNTA('Ö20-listan'!A857)&gt;0,VLOOKUP(A860,'Lookup and tables'!$A$2:$D$7,4,FALSE),"")</f>
        <v/>
      </c>
    </row>
    <row r="861" spans="1:8">
      <c r="A861" s="48" t="str">
        <f>IF(COUNTA('Ö20-listan'!A858)&gt;0,'Ö20-listan'!A858,"")</f>
        <v/>
      </c>
      <c r="B861" s="48" t="str">
        <f>IF(COUNTA('Ö20-listan'!AD858)&gt;0,'Ö20-listan'!AD858,"")</f>
        <v/>
      </c>
      <c r="C861" s="48" t="str">
        <f>IF(COUNTA('Ö20-listan'!Z858)&gt;0,'Ö20-listan'!Z858,"")</f>
        <v/>
      </c>
      <c r="D861" s="48" t="str">
        <f>IF(COUNTA('Ö20-listan'!AA858)&gt;0,'Ö20-listan'!AA858,"")</f>
        <v/>
      </c>
      <c r="E861" s="48" t="str">
        <f>IF(COUNTA('Ö20-listan'!F858)&gt;0,'Ö20-listan'!F858,"")</f>
        <v/>
      </c>
      <c r="F861" s="62" t="str">
        <f>IF(COUNTA('Ö20-listan'!AT858)&gt;0,'Ö20-listan'!AT858,"")</f>
        <v xml:space="preserve"> </v>
      </c>
      <c r="H861" s="12" t="str">
        <f>IF(COUNTA('Ö20-listan'!A858)&gt;0,VLOOKUP(A861,'Lookup and tables'!$A$2:$D$7,4,FALSE),"")</f>
        <v/>
      </c>
    </row>
    <row r="862" spans="1:8">
      <c r="A862" s="48" t="str">
        <f>IF(COUNTA('Ö20-listan'!A859)&gt;0,'Ö20-listan'!A859,"")</f>
        <v/>
      </c>
      <c r="B862" s="48" t="str">
        <f>IF(COUNTA('Ö20-listan'!AD859)&gt;0,'Ö20-listan'!AD859,"")</f>
        <v/>
      </c>
      <c r="C862" s="48" t="str">
        <f>IF(COUNTA('Ö20-listan'!Z859)&gt;0,'Ö20-listan'!Z859,"")</f>
        <v/>
      </c>
      <c r="D862" s="48" t="str">
        <f>IF(COUNTA('Ö20-listan'!AA859)&gt;0,'Ö20-listan'!AA859,"")</f>
        <v/>
      </c>
      <c r="E862" s="48" t="str">
        <f>IF(COUNTA('Ö20-listan'!F859)&gt;0,'Ö20-listan'!F859,"")</f>
        <v/>
      </c>
      <c r="F862" s="62" t="str">
        <f>IF(COUNTA('Ö20-listan'!AT859)&gt;0,'Ö20-listan'!AT859,"")</f>
        <v xml:space="preserve"> </v>
      </c>
      <c r="H862" s="12" t="str">
        <f>IF(COUNTA('Ö20-listan'!A859)&gt;0,VLOOKUP(A862,'Lookup and tables'!$A$2:$D$7,4,FALSE),"")</f>
        <v/>
      </c>
    </row>
    <row r="863" spans="1:8">
      <c r="A863" s="48" t="str">
        <f>IF(COUNTA('Ö20-listan'!A860)&gt;0,'Ö20-listan'!A860,"")</f>
        <v/>
      </c>
      <c r="B863" s="48" t="str">
        <f>IF(COUNTA('Ö20-listan'!AD860)&gt;0,'Ö20-listan'!AD860,"")</f>
        <v/>
      </c>
      <c r="C863" s="48" t="str">
        <f>IF(COUNTA('Ö20-listan'!Z860)&gt;0,'Ö20-listan'!Z860,"")</f>
        <v/>
      </c>
      <c r="D863" s="48" t="str">
        <f>IF(COUNTA('Ö20-listan'!AA860)&gt;0,'Ö20-listan'!AA860,"")</f>
        <v/>
      </c>
      <c r="E863" s="48" t="str">
        <f>IF(COUNTA('Ö20-listan'!F860)&gt;0,'Ö20-listan'!F860,"")</f>
        <v/>
      </c>
      <c r="F863" s="62" t="str">
        <f>IF(COUNTA('Ö20-listan'!AT860)&gt;0,'Ö20-listan'!AT860,"")</f>
        <v xml:space="preserve"> </v>
      </c>
      <c r="H863" s="12" t="str">
        <f>IF(COUNTA('Ö20-listan'!A860)&gt;0,VLOOKUP(A863,'Lookup and tables'!$A$2:$D$7,4,FALSE),"")</f>
        <v/>
      </c>
    </row>
    <row r="864" spans="1:8">
      <c r="A864" s="48" t="str">
        <f>IF(COUNTA('Ö20-listan'!A861)&gt;0,'Ö20-listan'!A861,"")</f>
        <v/>
      </c>
      <c r="B864" s="48" t="str">
        <f>IF(COUNTA('Ö20-listan'!AD861)&gt;0,'Ö20-listan'!AD861,"")</f>
        <v/>
      </c>
      <c r="C864" s="48" t="str">
        <f>IF(COUNTA('Ö20-listan'!Z861)&gt;0,'Ö20-listan'!Z861,"")</f>
        <v/>
      </c>
      <c r="D864" s="48" t="str">
        <f>IF(COUNTA('Ö20-listan'!AA861)&gt;0,'Ö20-listan'!AA861,"")</f>
        <v/>
      </c>
      <c r="E864" s="48" t="str">
        <f>IF(COUNTA('Ö20-listan'!F861)&gt;0,'Ö20-listan'!F861,"")</f>
        <v/>
      </c>
      <c r="F864" s="62" t="str">
        <f>IF(COUNTA('Ö20-listan'!AT861)&gt;0,'Ö20-listan'!AT861,"")</f>
        <v xml:space="preserve"> </v>
      </c>
      <c r="H864" s="12" t="str">
        <f>IF(COUNTA('Ö20-listan'!A861)&gt;0,VLOOKUP(A864,'Lookup and tables'!$A$2:$D$7,4,FALSE),"")</f>
        <v/>
      </c>
    </row>
    <row r="865" spans="1:8">
      <c r="A865" s="48" t="str">
        <f>IF(COUNTA('Ö20-listan'!A862)&gt;0,'Ö20-listan'!A862,"")</f>
        <v/>
      </c>
      <c r="B865" s="48" t="str">
        <f>IF(COUNTA('Ö20-listan'!AD862)&gt;0,'Ö20-listan'!AD862,"")</f>
        <v/>
      </c>
      <c r="C865" s="48" t="str">
        <f>IF(COUNTA('Ö20-listan'!Z862)&gt;0,'Ö20-listan'!Z862,"")</f>
        <v/>
      </c>
      <c r="D865" s="48" t="str">
        <f>IF(COUNTA('Ö20-listan'!AA862)&gt;0,'Ö20-listan'!AA862,"")</f>
        <v/>
      </c>
      <c r="E865" s="48" t="str">
        <f>IF(COUNTA('Ö20-listan'!F862)&gt;0,'Ö20-listan'!F862,"")</f>
        <v/>
      </c>
      <c r="F865" s="62" t="str">
        <f>IF(COUNTA('Ö20-listan'!AT862)&gt;0,'Ö20-listan'!AT862,"")</f>
        <v xml:space="preserve"> </v>
      </c>
      <c r="H865" s="12" t="str">
        <f>IF(COUNTA('Ö20-listan'!A862)&gt;0,VLOOKUP(A865,'Lookup and tables'!$A$2:$D$7,4,FALSE),"")</f>
        <v/>
      </c>
    </row>
    <row r="866" spans="1:8">
      <c r="A866" s="48" t="str">
        <f>IF(COUNTA('Ö20-listan'!A863)&gt;0,'Ö20-listan'!A863,"")</f>
        <v/>
      </c>
      <c r="B866" s="48" t="str">
        <f>IF(COUNTA('Ö20-listan'!AD863)&gt;0,'Ö20-listan'!AD863,"")</f>
        <v/>
      </c>
      <c r="C866" s="48" t="str">
        <f>IF(COUNTA('Ö20-listan'!Z863)&gt;0,'Ö20-listan'!Z863,"")</f>
        <v/>
      </c>
      <c r="D866" s="48" t="str">
        <f>IF(COUNTA('Ö20-listan'!AA863)&gt;0,'Ö20-listan'!AA863,"")</f>
        <v/>
      </c>
      <c r="E866" s="48" t="str">
        <f>IF(COUNTA('Ö20-listan'!F863)&gt;0,'Ö20-listan'!F863,"")</f>
        <v/>
      </c>
      <c r="F866" s="62" t="str">
        <f>IF(COUNTA('Ö20-listan'!AT863)&gt;0,'Ö20-listan'!AT863,"")</f>
        <v xml:space="preserve"> </v>
      </c>
      <c r="H866" s="12" t="str">
        <f>IF(COUNTA('Ö20-listan'!A863)&gt;0,VLOOKUP(A866,'Lookup and tables'!$A$2:$D$7,4,FALSE),"")</f>
        <v/>
      </c>
    </row>
    <row r="867" spans="1:8">
      <c r="A867" s="48" t="str">
        <f>IF(COUNTA('Ö20-listan'!A864)&gt;0,'Ö20-listan'!A864,"")</f>
        <v/>
      </c>
      <c r="B867" s="48" t="str">
        <f>IF(COUNTA('Ö20-listan'!AD864)&gt;0,'Ö20-listan'!AD864,"")</f>
        <v/>
      </c>
      <c r="C867" s="48" t="str">
        <f>IF(COUNTA('Ö20-listan'!Z864)&gt;0,'Ö20-listan'!Z864,"")</f>
        <v/>
      </c>
      <c r="D867" s="48" t="str">
        <f>IF(COUNTA('Ö20-listan'!AA864)&gt;0,'Ö20-listan'!AA864,"")</f>
        <v/>
      </c>
      <c r="E867" s="48" t="str">
        <f>IF(COUNTA('Ö20-listan'!F864)&gt;0,'Ö20-listan'!F864,"")</f>
        <v/>
      </c>
      <c r="F867" s="62" t="str">
        <f>IF(COUNTA('Ö20-listan'!AT864)&gt;0,'Ö20-listan'!AT864,"")</f>
        <v xml:space="preserve"> </v>
      </c>
      <c r="H867" s="12" t="str">
        <f>IF(COUNTA('Ö20-listan'!A864)&gt;0,VLOOKUP(A867,'Lookup and tables'!$A$2:$D$7,4,FALSE),"")</f>
        <v/>
      </c>
    </row>
    <row r="868" spans="1:8">
      <c r="A868" s="48" t="str">
        <f>IF(COUNTA('Ö20-listan'!A865)&gt;0,'Ö20-listan'!A865,"")</f>
        <v/>
      </c>
      <c r="B868" s="48" t="str">
        <f>IF(COUNTA('Ö20-listan'!AD865)&gt;0,'Ö20-listan'!AD865,"")</f>
        <v/>
      </c>
      <c r="C868" s="48" t="str">
        <f>IF(COUNTA('Ö20-listan'!Z865)&gt;0,'Ö20-listan'!Z865,"")</f>
        <v/>
      </c>
      <c r="D868" s="48" t="str">
        <f>IF(COUNTA('Ö20-listan'!AA865)&gt;0,'Ö20-listan'!AA865,"")</f>
        <v/>
      </c>
      <c r="E868" s="48" t="str">
        <f>IF(COUNTA('Ö20-listan'!F865)&gt;0,'Ö20-listan'!F865,"")</f>
        <v/>
      </c>
      <c r="F868" s="62" t="str">
        <f>IF(COUNTA('Ö20-listan'!AT865)&gt;0,'Ö20-listan'!AT865,"")</f>
        <v xml:space="preserve"> </v>
      </c>
      <c r="H868" s="12" t="str">
        <f>IF(COUNTA('Ö20-listan'!A865)&gt;0,VLOOKUP(A868,'Lookup and tables'!$A$2:$D$7,4,FALSE),"")</f>
        <v/>
      </c>
    </row>
    <row r="869" spans="1:8">
      <c r="A869" s="48" t="str">
        <f>IF(COUNTA('Ö20-listan'!A866)&gt;0,'Ö20-listan'!A866,"")</f>
        <v/>
      </c>
      <c r="B869" s="48" t="str">
        <f>IF(COUNTA('Ö20-listan'!AD866)&gt;0,'Ö20-listan'!AD866,"")</f>
        <v/>
      </c>
      <c r="C869" s="48" t="str">
        <f>IF(COUNTA('Ö20-listan'!Z866)&gt;0,'Ö20-listan'!Z866,"")</f>
        <v/>
      </c>
      <c r="D869" s="48" t="str">
        <f>IF(COUNTA('Ö20-listan'!AA866)&gt;0,'Ö20-listan'!AA866,"")</f>
        <v/>
      </c>
      <c r="E869" s="48" t="str">
        <f>IF(COUNTA('Ö20-listan'!F866)&gt;0,'Ö20-listan'!F866,"")</f>
        <v/>
      </c>
      <c r="F869" s="62" t="str">
        <f>IF(COUNTA('Ö20-listan'!AT866)&gt;0,'Ö20-listan'!AT866,"")</f>
        <v xml:space="preserve"> </v>
      </c>
      <c r="H869" s="12" t="str">
        <f>IF(COUNTA('Ö20-listan'!A866)&gt;0,VLOOKUP(A869,'Lookup and tables'!$A$2:$D$7,4,FALSE),"")</f>
        <v/>
      </c>
    </row>
    <row r="870" spans="1:8">
      <c r="A870" s="48" t="str">
        <f>IF(COUNTA('Ö20-listan'!A867)&gt;0,'Ö20-listan'!A867,"")</f>
        <v/>
      </c>
      <c r="B870" s="48" t="str">
        <f>IF(COUNTA('Ö20-listan'!AD867)&gt;0,'Ö20-listan'!AD867,"")</f>
        <v/>
      </c>
      <c r="C870" s="48" t="str">
        <f>IF(COUNTA('Ö20-listan'!Z867)&gt;0,'Ö20-listan'!Z867,"")</f>
        <v/>
      </c>
      <c r="D870" s="48" t="str">
        <f>IF(COUNTA('Ö20-listan'!AA867)&gt;0,'Ö20-listan'!AA867,"")</f>
        <v/>
      </c>
      <c r="E870" s="48" t="str">
        <f>IF(COUNTA('Ö20-listan'!F867)&gt;0,'Ö20-listan'!F867,"")</f>
        <v/>
      </c>
      <c r="F870" s="62" t="str">
        <f>IF(COUNTA('Ö20-listan'!AT867)&gt;0,'Ö20-listan'!AT867,"")</f>
        <v xml:space="preserve"> </v>
      </c>
      <c r="H870" s="12" t="str">
        <f>IF(COUNTA('Ö20-listan'!A867)&gt;0,VLOOKUP(A870,'Lookup and tables'!$A$2:$D$7,4,FALSE),"")</f>
        <v/>
      </c>
    </row>
    <row r="871" spans="1:8">
      <c r="A871" s="48" t="str">
        <f>IF(COUNTA('Ö20-listan'!A868)&gt;0,'Ö20-listan'!A868,"")</f>
        <v/>
      </c>
      <c r="B871" s="48" t="str">
        <f>IF(COUNTA('Ö20-listan'!AD868)&gt;0,'Ö20-listan'!AD868,"")</f>
        <v/>
      </c>
      <c r="C871" s="48" t="str">
        <f>IF(COUNTA('Ö20-listan'!Z868)&gt;0,'Ö20-listan'!Z868,"")</f>
        <v/>
      </c>
      <c r="D871" s="48" t="str">
        <f>IF(COUNTA('Ö20-listan'!AA868)&gt;0,'Ö20-listan'!AA868,"")</f>
        <v/>
      </c>
      <c r="E871" s="48" t="str">
        <f>IF(COUNTA('Ö20-listan'!F868)&gt;0,'Ö20-listan'!F868,"")</f>
        <v/>
      </c>
      <c r="F871" s="62" t="str">
        <f>IF(COUNTA('Ö20-listan'!AT868)&gt;0,'Ö20-listan'!AT868,"")</f>
        <v xml:space="preserve"> </v>
      </c>
      <c r="H871" s="12" t="str">
        <f>IF(COUNTA('Ö20-listan'!A868)&gt;0,VLOOKUP(A871,'Lookup and tables'!$A$2:$D$7,4,FALSE),"")</f>
        <v/>
      </c>
    </row>
    <row r="872" spans="1:8">
      <c r="A872" s="48" t="str">
        <f>IF(COUNTA('Ö20-listan'!A869)&gt;0,'Ö20-listan'!A869,"")</f>
        <v/>
      </c>
      <c r="B872" s="48" t="str">
        <f>IF(COUNTA('Ö20-listan'!AD869)&gt;0,'Ö20-listan'!AD869,"")</f>
        <v/>
      </c>
      <c r="C872" s="48" t="str">
        <f>IF(COUNTA('Ö20-listan'!Z869)&gt;0,'Ö20-listan'!Z869,"")</f>
        <v/>
      </c>
      <c r="D872" s="48" t="str">
        <f>IF(COUNTA('Ö20-listan'!AA869)&gt;0,'Ö20-listan'!AA869,"")</f>
        <v/>
      </c>
      <c r="E872" s="48" t="str">
        <f>IF(COUNTA('Ö20-listan'!F869)&gt;0,'Ö20-listan'!F869,"")</f>
        <v/>
      </c>
      <c r="F872" s="62" t="str">
        <f>IF(COUNTA('Ö20-listan'!AT869)&gt;0,'Ö20-listan'!AT869,"")</f>
        <v xml:space="preserve"> </v>
      </c>
      <c r="H872" s="12" t="str">
        <f>IF(COUNTA('Ö20-listan'!A869)&gt;0,VLOOKUP(A872,'Lookup and tables'!$A$2:$D$7,4,FALSE),"")</f>
        <v/>
      </c>
    </row>
    <row r="873" spans="1:8">
      <c r="A873" s="48" t="str">
        <f>IF(COUNTA('Ö20-listan'!A870)&gt;0,'Ö20-listan'!A870,"")</f>
        <v/>
      </c>
      <c r="B873" s="48" t="str">
        <f>IF(COUNTA('Ö20-listan'!AD870)&gt;0,'Ö20-listan'!AD870,"")</f>
        <v/>
      </c>
      <c r="C873" s="48" t="str">
        <f>IF(COUNTA('Ö20-listan'!Z870)&gt;0,'Ö20-listan'!Z870,"")</f>
        <v/>
      </c>
      <c r="D873" s="48" t="str">
        <f>IF(COUNTA('Ö20-listan'!AA870)&gt;0,'Ö20-listan'!AA870,"")</f>
        <v/>
      </c>
      <c r="E873" s="48" t="str">
        <f>IF(COUNTA('Ö20-listan'!F870)&gt;0,'Ö20-listan'!F870,"")</f>
        <v/>
      </c>
      <c r="F873" s="62" t="str">
        <f>IF(COUNTA('Ö20-listan'!AT870)&gt;0,'Ö20-listan'!AT870,"")</f>
        <v xml:space="preserve"> </v>
      </c>
      <c r="H873" s="12" t="str">
        <f>IF(COUNTA('Ö20-listan'!A870)&gt;0,VLOOKUP(A873,'Lookup and tables'!$A$2:$D$7,4,FALSE),"")</f>
        <v/>
      </c>
    </row>
    <row r="874" spans="1:8">
      <c r="A874" s="48" t="str">
        <f>IF(COUNTA('Ö20-listan'!A871)&gt;0,'Ö20-listan'!A871,"")</f>
        <v/>
      </c>
      <c r="B874" s="48" t="str">
        <f>IF(COUNTA('Ö20-listan'!AD871)&gt;0,'Ö20-listan'!AD871,"")</f>
        <v/>
      </c>
      <c r="C874" s="48" t="str">
        <f>IF(COUNTA('Ö20-listan'!Z871)&gt;0,'Ö20-listan'!Z871,"")</f>
        <v/>
      </c>
      <c r="D874" s="48" t="str">
        <f>IF(COUNTA('Ö20-listan'!AA871)&gt;0,'Ö20-listan'!AA871,"")</f>
        <v/>
      </c>
      <c r="E874" s="48" t="str">
        <f>IF(COUNTA('Ö20-listan'!F871)&gt;0,'Ö20-listan'!F871,"")</f>
        <v/>
      </c>
      <c r="F874" s="62" t="str">
        <f>IF(COUNTA('Ö20-listan'!AT871)&gt;0,'Ö20-listan'!AT871,"")</f>
        <v xml:space="preserve"> </v>
      </c>
      <c r="H874" s="12" t="str">
        <f>IF(COUNTA('Ö20-listan'!A871)&gt;0,VLOOKUP(A874,'Lookup and tables'!$A$2:$D$7,4,FALSE),"")</f>
        <v/>
      </c>
    </row>
    <row r="875" spans="1:8">
      <c r="A875" s="48" t="str">
        <f>IF(COUNTA('Ö20-listan'!A872)&gt;0,'Ö20-listan'!A872,"")</f>
        <v/>
      </c>
      <c r="B875" s="48" t="str">
        <f>IF(COUNTA('Ö20-listan'!AD872)&gt;0,'Ö20-listan'!AD872,"")</f>
        <v/>
      </c>
      <c r="C875" s="48" t="str">
        <f>IF(COUNTA('Ö20-listan'!Z872)&gt;0,'Ö20-listan'!Z872,"")</f>
        <v/>
      </c>
      <c r="D875" s="48" t="str">
        <f>IF(COUNTA('Ö20-listan'!AA872)&gt;0,'Ö20-listan'!AA872,"")</f>
        <v/>
      </c>
      <c r="E875" s="48" t="str">
        <f>IF(COUNTA('Ö20-listan'!F872)&gt;0,'Ö20-listan'!F872,"")</f>
        <v/>
      </c>
      <c r="F875" s="62" t="str">
        <f>IF(COUNTA('Ö20-listan'!AT872)&gt;0,'Ö20-listan'!AT872,"")</f>
        <v xml:space="preserve"> </v>
      </c>
      <c r="H875" s="12" t="str">
        <f>IF(COUNTA('Ö20-listan'!A872)&gt;0,VLOOKUP(A875,'Lookup and tables'!$A$2:$D$7,4,FALSE),"")</f>
        <v/>
      </c>
    </row>
    <row r="876" spans="1:8">
      <c r="A876" s="48" t="str">
        <f>IF(COUNTA('Ö20-listan'!A873)&gt;0,'Ö20-listan'!A873,"")</f>
        <v/>
      </c>
      <c r="B876" s="48" t="str">
        <f>IF(COUNTA('Ö20-listan'!AD873)&gt;0,'Ö20-listan'!AD873,"")</f>
        <v/>
      </c>
      <c r="C876" s="48" t="str">
        <f>IF(COUNTA('Ö20-listan'!Z873)&gt;0,'Ö20-listan'!Z873,"")</f>
        <v/>
      </c>
      <c r="D876" s="48" t="str">
        <f>IF(COUNTA('Ö20-listan'!AA873)&gt;0,'Ö20-listan'!AA873,"")</f>
        <v/>
      </c>
      <c r="E876" s="48" t="str">
        <f>IF(COUNTA('Ö20-listan'!F873)&gt;0,'Ö20-listan'!F873,"")</f>
        <v/>
      </c>
      <c r="F876" s="62" t="str">
        <f>IF(COUNTA('Ö20-listan'!AT873)&gt;0,'Ö20-listan'!AT873,"")</f>
        <v xml:space="preserve"> </v>
      </c>
      <c r="H876" s="12" t="str">
        <f>IF(COUNTA('Ö20-listan'!A873)&gt;0,VLOOKUP(A876,'Lookup and tables'!$A$2:$D$7,4,FALSE),"")</f>
        <v/>
      </c>
    </row>
    <row r="877" spans="1:8">
      <c r="A877" s="48" t="str">
        <f>IF(COUNTA('Ö20-listan'!A874)&gt;0,'Ö20-listan'!A874,"")</f>
        <v/>
      </c>
      <c r="B877" s="48" t="str">
        <f>IF(COUNTA('Ö20-listan'!AD874)&gt;0,'Ö20-listan'!AD874,"")</f>
        <v/>
      </c>
      <c r="C877" s="48" t="str">
        <f>IF(COUNTA('Ö20-listan'!Z874)&gt;0,'Ö20-listan'!Z874,"")</f>
        <v/>
      </c>
      <c r="D877" s="48" t="str">
        <f>IF(COUNTA('Ö20-listan'!AA874)&gt;0,'Ö20-listan'!AA874,"")</f>
        <v/>
      </c>
      <c r="E877" s="48" t="str">
        <f>IF(COUNTA('Ö20-listan'!F874)&gt;0,'Ö20-listan'!F874,"")</f>
        <v/>
      </c>
      <c r="F877" s="62" t="str">
        <f>IF(COUNTA('Ö20-listan'!AT874)&gt;0,'Ö20-listan'!AT874,"")</f>
        <v xml:space="preserve"> </v>
      </c>
      <c r="H877" s="12" t="str">
        <f>IF(COUNTA('Ö20-listan'!A874)&gt;0,VLOOKUP(A877,'Lookup and tables'!$A$2:$D$7,4,FALSE),"")</f>
        <v/>
      </c>
    </row>
    <row r="878" spans="1:8">
      <c r="A878" s="48" t="str">
        <f>IF(COUNTA('Ö20-listan'!A875)&gt;0,'Ö20-listan'!A875,"")</f>
        <v/>
      </c>
      <c r="B878" s="48" t="str">
        <f>IF(COUNTA('Ö20-listan'!AD875)&gt;0,'Ö20-listan'!AD875,"")</f>
        <v/>
      </c>
      <c r="C878" s="48" t="str">
        <f>IF(COUNTA('Ö20-listan'!Z875)&gt;0,'Ö20-listan'!Z875,"")</f>
        <v/>
      </c>
      <c r="D878" s="48" t="str">
        <f>IF(COUNTA('Ö20-listan'!AA875)&gt;0,'Ö20-listan'!AA875,"")</f>
        <v/>
      </c>
      <c r="E878" s="48" t="str">
        <f>IF(COUNTA('Ö20-listan'!F875)&gt;0,'Ö20-listan'!F875,"")</f>
        <v/>
      </c>
      <c r="F878" s="62" t="str">
        <f>IF(COUNTA('Ö20-listan'!AT875)&gt;0,'Ö20-listan'!AT875,"")</f>
        <v xml:space="preserve"> </v>
      </c>
      <c r="H878" s="12" t="str">
        <f>IF(COUNTA('Ö20-listan'!A875)&gt;0,VLOOKUP(A878,'Lookup and tables'!$A$2:$D$7,4,FALSE),"")</f>
        <v/>
      </c>
    </row>
    <row r="879" spans="1:8">
      <c r="A879" s="48" t="str">
        <f>IF(COUNTA('Ö20-listan'!A876)&gt;0,'Ö20-listan'!A876,"")</f>
        <v/>
      </c>
      <c r="B879" s="48" t="str">
        <f>IF(COUNTA('Ö20-listan'!AD876)&gt;0,'Ö20-listan'!AD876,"")</f>
        <v/>
      </c>
      <c r="C879" s="48" t="str">
        <f>IF(COUNTA('Ö20-listan'!Z876)&gt;0,'Ö20-listan'!Z876,"")</f>
        <v/>
      </c>
      <c r="D879" s="48" t="str">
        <f>IF(COUNTA('Ö20-listan'!AA876)&gt;0,'Ö20-listan'!AA876,"")</f>
        <v/>
      </c>
      <c r="E879" s="48" t="str">
        <f>IF(COUNTA('Ö20-listan'!F876)&gt;0,'Ö20-listan'!F876,"")</f>
        <v/>
      </c>
      <c r="F879" s="62" t="str">
        <f>IF(COUNTA('Ö20-listan'!AT876)&gt;0,'Ö20-listan'!AT876,"")</f>
        <v xml:space="preserve"> </v>
      </c>
      <c r="H879" s="12" t="str">
        <f>IF(COUNTA('Ö20-listan'!A876)&gt;0,VLOOKUP(A879,'Lookup and tables'!$A$2:$D$7,4,FALSE),"")</f>
        <v/>
      </c>
    </row>
    <row r="880" spans="1:8">
      <c r="A880" s="48" t="str">
        <f>IF(COUNTA('Ö20-listan'!A877)&gt;0,'Ö20-listan'!A877,"")</f>
        <v/>
      </c>
      <c r="B880" s="48" t="str">
        <f>IF(COUNTA('Ö20-listan'!AD877)&gt;0,'Ö20-listan'!AD877,"")</f>
        <v/>
      </c>
      <c r="C880" s="48" t="str">
        <f>IF(COUNTA('Ö20-listan'!Z877)&gt;0,'Ö20-listan'!Z877,"")</f>
        <v/>
      </c>
      <c r="D880" s="48" t="str">
        <f>IF(COUNTA('Ö20-listan'!AA877)&gt;0,'Ö20-listan'!AA877,"")</f>
        <v/>
      </c>
      <c r="E880" s="48" t="str">
        <f>IF(COUNTA('Ö20-listan'!F877)&gt;0,'Ö20-listan'!F877,"")</f>
        <v/>
      </c>
      <c r="F880" s="62" t="str">
        <f>IF(COUNTA('Ö20-listan'!AT877)&gt;0,'Ö20-listan'!AT877,"")</f>
        <v xml:space="preserve"> </v>
      </c>
      <c r="H880" s="12" t="str">
        <f>IF(COUNTA('Ö20-listan'!A877)&gt;0,VLOOKUP(A880,'Lookup and tables'!$A$2:$D$7,4,FALSE),"")</f>
        <v/>
      </c>
    </row>
    <row r="881" spans="1:8">
      <c r="A881" s="48" t="str">
        <f>IF(COUNTA('Ö20-listan'!A878)&gt;0,'Ö20-listan'!A878,"")</f>
        <v/>
      </c>
      <c r="B881" s="48" t="str">
        <f>IF(COUNTA('Ö20-listan'!AD878)&gt;0,'Ö20-listan'!AD878,"")</f>
        <v/>
      </c>
      <c r="C881" s="48" t="str">
        <f>IF(COUNTA('Ö20-listan'!Z878)&gt;0,'Ö20-listan'!Z878,"")</f>
        <v/>
      </c>
      <c r="D881" s="48" t="str">
        <f>IF(COUNTA('Ö20-listan'!AA878)&gt;0,'Ö20-listan'!AA878,"")</f>
        <v/>
      </c>
      <c r="E881" s="48" t="str">
        <f>IF(COUNTA('Ö20-listan'!F878)&gt;0,'Ö20-listan'!F878,"")</f>
        <v/>
      </c>
      <c r="F881" s="62" t="str">
        <f>IF(COUNTA('Ö20-listan'!AT878)&gt;0,'Ö20-listan'!AT878,"")</f>
        <v xml:space="preserve"> </v>
      </c>
      <c r="H881" s="12" t="str">
        <f>IF(COUNTA('Ö20-listan'!A878)&gt;0,VLOOKUP(A881,'Lookup and tables'!$A$2:$D$7,4,FALSE),"")</f>
        <v/>
      </c>
    </row>
    <row r="882" spans="1:8">
      <c r="A882" s="48" t="str">
        <f>IF(COUNTA('Ö20-listan'!A879)&gt;0,'Ö20-listan'!A879,"")</f>
        <v/>
      </c>
      <c r="B882" s="48" t="str">
        <f>IF(COUNTA('Ö20-listan'!AD879)&gt;0,'Ö20-listan'!AD879,"")</f>
        <v/>
      </c>
      <c r="C882" s="48" t="str">
        <f>IF(COUNTA('Ö20-listan'!Z879)&gt;0,'Ö20-listan'!Z879,"")</f>
        <v/>
      </c>
      <c r="D882" s="48" t="str">
        <f>IF(COUNTA('Ö20-listan'!AA879)&gt;0,'Ö20-listan'!AA879,"")</f>
        <v/>
      </c>
      <c r="E882" s="48" t="str">
        <f>IF(COUNTA('Ö20-listan'!F879)&gt;0,'Ö20-listan'!F879,"")</f>
        <v/>
      </c>
      <c r="F882" s="62" t="str">
        <f>IF(COUNTA('Ö20-listan'!AT879)&gt;0,'Ö20-listan'!AT879,"")</f>
        <v xml:space="preserve"> </v>
      </c>
      <c r="H882" s="12" t="str">
        <f>IF(COUNTA('Ö20-listan'!A879)&gt;0,VLOOKUP(A882,'Lookup and tables'!$A$2:$D$7,4,FALSE),"")</f>
        <v/>
      </c>
    </row>
    <row r="883" spans="1:8">
      <c r="A883" s="48" t="str">
        <f>IF(COUNTA('Ö20-listan'!A880)&gt;0,'Ö20-listan'!A880,"")</f>
        <v/>
      </c>
      <c r="B883" s="48" t="str">
        <f>IF(COUNTA('Ö20-listan'!AD880)&gt;0,'Ö20-listan'!AD880,"")</f>
        <v/>
      </c>
      <c r="C883" s="48" t="str">
        <f>IF(COUNTA('Ö20-listan'!Z880)&gt;0,'Ö20-listan'!Z880,"")</f>
        <v/>
      </c>
      <c r="D883" s="48" t="str">
        <f>IF(COUNTA('Ö20-listan'!AA880)&gt;0,'Ö20-listan'!AA880,"")</f>
        <v/>
      </c>
      <c r="E883" s="48" t="str">
        <f>IF(COUNTA('Ö20-listan'!F880)&gt;0,'Ö20-listan'!F880,"")</f>
        <v/>
      </c>
      <c r="F883" s="62" t="str">
        <f>IF(COUNTA('Ö20-listan'!AT880)&gt;0,'Ö20-listan'!AT880,"")</f>
        <v xml:space="preserve"> </v>
      </c>
      <c r="H883" s="12" t="str">
        <f>IF(COUNTA('Ö20-listan'!A880)&gt;0,VLOOKUP(A883,'Lookup and tables'!$A$2:$D$7,4,FALSE),"")</f>
        <v/>
      </c>
    </row>
    <row r="884" spans="1:8">
      <c r="A884" s="48" t="str">
        <f>IF(COUNTA('Ö20-listan'!A881)&gt;0,'Ö20-listan'!A881,"")</f>
        <v/>
      </c>
      <c r="B884" s="48" t="str">
        <f>IF(COUNTA('Ö20-listan'!AD881)&gt;0,'Ö20-listan'!AD881,"")</f>
        <v/>
      </c>
      <c r="C884" s="48" t="str">
        <f>IF(COUNTA('Ö20-listan'!Z881)&gt;0,'Ö20-listan'!Z881,"")</f>
        <v/>
      </c>
      <c r="D884" s="48" t="str">
        <f>IF(COUNTA('Ö20-listan'!AA881)&gt;0,'Ö20-listan'!AA881,"")</f>
        <v/>
      </c>
      <c r="E884" s="48" t="str">
        <f>IF(COUNTA('Ö20-listan'!F881)&gt;0,'Ö20-listan'!F881,"")</f>
        <v/>
      </c>
      <c r="F884" s="62" t="str">
        <f>IF(COUNTA('Ö20-listan'!AT881)&gt;0,'Ö20-listan'!AT881,"")</f>
        <v xml:space="preserve"> </v>
      </c>
      <c r="H884" s="12" t="str">
        <f>IF(COUNTA('Ö20-listan'!A881)&gt;0,VLOOKUP(A884,'Lookup and tables'!$A$2:$D$7,4,FALSE),"")</f>
        <v/>
      </c>
    </row>
    <row r="885" spans="1:8">
      <c r="A885" s="48" t="str">
        <f>IF(COUNTA('Ö20-listan'!A882)&gt;0,'Ö20-listan'!A882,"")</f>
        <v/>
      </c>
      <c r="B885" s="48" t="str">
        <f>IF(COUNTA('Ö20-listan'!AD882)&gt;0,'Ö20-listan'!AD882,"")</f>
        <v/>
      </c>
      <c r="C885" s="48" t="str">
        <f>IF(COUNTA('Ö20-listan'!Z882)&gt;0,'Ö20-listan'!Z882,"")</f>
        <v/>
      </c>
      <c r="D885" s="48" t="str">
        <f>IF(COUNTA('Ö20-listan'!AA882)&gt;0,'Ö20-listan'!AA882,"")</f>
        <v/>
      </c>
      <c r="E885" s="48" t="str">
        <f>IF(COUNTA('Ö20-listan'!F882)&gt;0,'Ö20-listan'!F882,"")</f>
        <v/>
      </c>
      <c r="F885" s="62" t="str">
        <f>IF(COUNTA('Ö20-listan'!AT882)&gt;0,'Ö20-listan'!AT882,"")</f>
        <v xml:space="preserve"> </v>
      </c>
      <c r="H885" s="12" t="str">
        <f>IF(COUNTA('Ö20-listan'!A882)&gt;0,VLOOKUP(A885,'Lookup and tables'!$A$2:$D$7,4,FALSE),"")</f>
        <v/>
      </c>
    </row>
    <row r="886" spans="1:8">
      <c r="A886" s="48" t="str">
        <f>IF(COUNTA('Ö20-listan'!A883)&gt;0,'Ö20-listan'!A883,"")</f>
        <v/>
      </c>
      <c r="B886" s="48" t="str">
        <f>IF(COUNTA('Ö20-listan'!AD883)&gt;0,'Ö20-listan'!AD883,"")</f>
        <v/>
      </c>
      <c r="C886" s="48" t="str">
        <f>IF(COUNTA('Ö20-listan'!Z883)&gt;0,'Ö20-listan'!Z883,"")</f>
        <v/>
      </c>
      <c r="D886" s="48" t="str">
        <f>IF(COUNTA('Ö20-listan'!AA883)&gt;0,'Ö20-listan'!AA883,"")</f>
        <v/>
      </c>
      <c r="E886" s="48" t="str">
        <f>IF(COUNTA('Ö20-listan'!F883)&gt;0,'Ö20-listan'!F883,"")</f>
        <v/>
      </c>
      <c r="F886" s="62" t="str">
        <f>IF(COUNTA('Ö20-listan'!AT883)&gt;0,'Ö20-listan'!AT883,"")</f>
        <v xml:space="preserve"> </v>
      </c>
      <c r="H886" s="12" t="str">
        <f>IF(COUNTA('Ö20-listan'!A883)&gt;0,VLOOKUP(A886,'Lookup and tables'!$A$2:$D$7,4,FALSE),"")</f>
        <v/>
      </c>
    </row>
    <row r="887" spans="1:8">
      <c r="A887" s="48" t="str">
        <f>IF(COUNTA('Ö20-listan'!A884)&gt;0,'Ö20-listan'!A884,"")</f>
        <v/>
      </c>
      <c r="B887" s="48" t="str">
        <f>IF(COUNTA('Ö20-listan'!AD884)&gt;0,'Ö20-listan'!AD884,"")</f>
        <v/>
      </c>
      <c r="C887" s="48" t="str">
        <f>IF(COUNTA('Ö20-listan'!Z884)&gt;0,'Ö20-listan'!Z884,"")</f>
        <v/>
      </c>
      <c r="D887" s="48" t="str">
        <f>IF(COUNTA('Ö20-listan'!AA884)&gt;0,'Ö20-listan'!AA884,"")</f>
        <v/>
      </c>
      <c r="E887" s="48" t="str">
        <f>IF(COUNTA('Ö20-listan'!F884)&gt;0,'Ö20-listan'!F884,"")</f>
        <v/>
      </c>
      <c r="F887" s="62" t="str">
        <f>IF(COUNTA('Ö20-listan'!AT884)&gt;0,'Ö20-listan'!AT884,"")</f>
        <v xml:space="preserve"> </v>
      </c>
      <c r="H887" s="12" t="str">
        <f>IF(COUNTA('Ö20-listan'!A884)&gt;0,VLOOKUP(A887,'Lookup and tables'!$A$2:$D$7,4,FALSE),"")</f>
        <v/>
      </c>
    </row>
    <row r="888" spans="1:8">
      <c r="A888" s="48" t="str">
        <f>IF(COUNTA('Ö20-listan'!A885)&gt;0,'Ö20-listan'!A885,"")</f>
        <v/>
      </c>
      <c r="B888" s="48" t="str">
        <f>IF(COUNTA('Ö20-listan'!AD885)&gt;0,'Ö20-listan'!AD885,"")</f>
        <v/>
      </c>
      <c r="C888" s="48" t="str">
        <f>IF(COUNTA('Ö20-listan'!Z885)&gt;0,'Ö20-listan'!Z885,"")</f>
        <v/>
      </c>
      <c r="D888" s="48" t="str">
        <f>IF(COUNTA('Ö20-listan'!AA885)&gt;0,'Ö20-listan'!AA885,"")</f>
        <v/>
      </c>
      <c r="E888" s="48" t="str">
        <f>IF(COUNTA('Ö20-listan'!F885)&gt;0,'Ö20-listan'!F885,"")</f>
        <v/>
      </c>
      <c r="F888" s="62" t="str">
        <f>IF(COUNTA('Ö20-listan'!AT885)&gt;0,'Ö20-listan'!AT885,"")</f>
        <v xml:space="preserve"> </v>
      </c>
      <c r="H888" s="12" t="str">
        <f>IF(COUNTA('Ö20-listan'!A885)&gt;0,VLOOKUP(A888,'Lookup and tables'!$A$2:$D$7,4,FALSE),"")</f>
        <v/>
      </c>
    </row>
    <row r="889" spans="1:8">
      <c r="A889" s="48" t="str">
        <f>IF(COUNTA('Ö20-listan'!A886)&gt;0,'Ö20-listan'!A886,"")</f>
        <v/>
      </c>
      <c r="B889" s="48" t="str">
        <f>IF(COUNTA('Ö20-listan'!AD886)&gt;0,'Ö20-listan'!AD886,"")</f>
        <v/>
      </c>
      <c r="C889" s="48" t="str">
        <f>IF(COUNTA('Ö20-listan'!Z886)&gt;0,'Ö20-listan'!Z886,"")</f>
        <v/>
      </c>
      <c r="D889" s="48" t="str">
        <f>IF(COUNTA('Ö20-listan'!AA886)&gt;0,'Ö20-listan'!AA886,"")</f>
        <v/>
      </c>
      <c r="E889" s="48" t="str">
        <f>IF(COUNTA('Ö20-listan'!F886)&gt;0,'Ö20-listan'!F886,"")</f>
        <v/>
      </c>
      <c r="F889" s="62" t="str">
        <f>IF(COUNTA('Ö20-listan'!AT886)&gt;0,'Ö20-listan'!AT886,"")</f>
        <v xml:space="preserve"> </v>
      </c>
      <c r="H889" s="12" t="str">
        <f>IF(COUNTA('Ö20-listan'!A886)&gt;0,VLOOKUP(A889,'Lookup and tables'!$A$2:$D$7,4,FALSE),"")</f>
        <v/>
      </c>
    </row>
    <row r="890" spans="1:8">
      <c r="A890" s="48" t="str">
        <f>IF(COUNTA('Ö20-listan'!A887)&gt;0,'Ö20-listan'!A887,"")</f>
        <v/>
      </c>
      <c r="B890" s="48" t="str">
        <f>IF(COUNTA('Ö20-listan'!AD887)&gt;0,'Ö20-listan'!AD887,"")</f>
        <v/>
      </c>
      <c r="C890" s="48" t="str">
        <f>IF(COUNTA('Ö20-listan'!Z887)&gt;0,'Ö20-listan'!Z887,"")</f>
        <v/>
      </c>
      <c r="D890" s="48" t="str">
        <f>IF(COUNTA('Ö20-listan'!AA887)&gt;0,'Ö20-listan'!AA887,"")</f>
        <v/>
      </c>
      <c r="E890" s="48" t="str">
        <f>IF(COUNTA('Ö20-listan'!F887)&gt;0,'Ö20-listan'!F887,"")</f>
        <v/>
      </c>
      <c r="F890" s="62" t="str">
        <f>IF(COUNTA('Ö20-listan'!AT887)&gt;0,'Ö20-listan'!AT887,"")</f>
        <v xml:space="preserve"> </v>
      </c>
      <c r="H890" s="12" t="str">
        <f>IF(COUNTA('Ö20-listan'!A887)&gt;0,VLOOKUP(A890,'Lookup and tables'!$A$2:$D$7,4,FALSE),"")</f>
        <v/>
      </c>
    </row>
    <row r="891" spans="1:8">
      <c r="A891" s="48" t="str">
        <f>IF(COUNTA('Ö20-listan'!A888)&gt;0,'Ö20-listan'!A888,"")</f>
        <v/>
      </c>
      <c r="B891" s="48" t="str">
        <f>IF(COUNTA('Ö20-listan'!AD888)&gt;0,'Ö20-listan'!AD888,"")</f>
        <v/>
      </c>
      <c r="C891" s="48" t="str">
        <f>IF(COUNTA('Ö20-listan'!Z888)&gt;0,'Ö20-listan'!Z888,"")</f>
        <v/>
      </c>
      <c r="D891" s="48" t="str">
        <f>IF(COUNTA('Ö20-listan'!AA888)&gt;0,'Ö20-listan'!AA888,"")</f>
        <v/>
      </c>
      <c r="E891" s="48" t="str">
        <f>IF(COUNTA('Ö20-listan'!F888)&gt;0,'Ö20-listan'!F888,"")</f>
        <v/>
      </c>
      <c r="F891" s="62" t="str">
        <f>IF(COUNTA('Ö20-listan'!AT888)&gt;0,'Ö20-listan'!AT888,"")</f>
        <v xml:space="preserve"> </v>
      </c>
      <c r="H891" s="12" t="str">
        <f>IF(COUNTA('Ö20-listan'!A888)&gt;0,VLOOKUP(A891,'Lookup and tables'!$A$2:$D$7,4,FALSE),"")</f>
        <v/>
      </c>
    </row>
    <row r="892" spans="1:8">
      <c r="A892" s="48" t="str">
        <f>IF(COUNTA('Ö20-listan'!A889)&gt;0,'Ö20-listan'!A889,"")</f>
        <v/>
      </c>
      <c r="B892" s="48" t="str">
        <f>IF(COUNTA('Ö20-listan'!AD889)&gt;0,'Ö20-listan'!AD889,"")</f>
        <v/>
      </c>
      <c r="C892" s="48" t="str">
        <f>IF(COUNTA('Ö20-listan'!Z889)&gt;0,'Ö20-listan'!Z889,"")</f>
        <v/>
      </c>
      <c r="D892" s="48" t="str">
        <f>IF(COUNTA('Ö20-listan'!AA889)&gt;0,'Ö20-listan'!AA889,"")</f>
        <v/>
      </c>
      <c r="E892" s="48" t="str">
        <f>IF(COUNTA('Ö20-listan'!F889)&gt;0,'Ö20-listan'!F889,"")</f>
        <v/>
      </c>
      <c r="F892" s="62" t="str">
        <f>IF(COUNTA('Ö20-listan'!AT889)&gt;0,'Ö20-listan'!AT889,"")</f>
        <v xml:space="preserve"> </v>
      </c>
      <c r="H892" s="12" t="str">
        <f>IF(COUNTA('Ö20-listan'!A889)&gt;0,VLOOKUP(A892,'Lookup and tables'!$A$2:$D$7,4,FALSE),"")</f>
        <v/>
      </c>
    </row>
    <row r="893" spans="1:8">
      <c r="A893" s="48" t="str">
        <f>IF(COUNTA('Ö20-listan'!A890)&gt;0,'Ö20-listan'!A890,"")</f>
        <v/>
      </c>
      <c r="B893" s="48" t="str">
        <f>IF(COUNTA('Ö20-listan'!AD890)&gt;0,'Ö20-listan'!AD890,"")</f>
        <v/>
      </c>
      <c r="C893" s="48" t="str">
        <f>IF(COUNTA('Ö20-listan'!Z890)&gt;0,'Ö20-listan'!Z890,"")</f>
        <v/>
      </c>
      <c r="D893" s="48" t="str">
        <f>IF(COUNTA('Ö20-listan'!AA890)&gt;0,'Ö20-listan'!AA890,"")</f>
        <v/>
      </c>
      <c r="E893" s="48" t="str">
        <f>IF(COUNTA('Ö20-listan'!F890)&gt;0,'Ö20-listan'!F890,"")</f>
        <v/>
      </c>
      <c r="F893" s="62" t="str">
        <f>IF(COUNTA('Ö20-listan'!AT890)&gt;0,'Ö20-listan'!AT890,"")</f>
        <v xml:space="preserve"> </v>
      </c>
      <c r="H893" s="12" t="str">
        <f>IF(COUNTA('Ö20-listan'!A890)&gt;0,VLOOKUP(A893,'Lookup and tables'!$A$2:$D$7,4,FALSE),"")</f>
        <v/>
      </c>
    </row>
    <row r="894" spans="1:8">
      <c r="A894" s="48" t="str">
        <f>IF(COUNTA('Ö20-listan'!A891)&gt;0,'Ö20-listan'!A891,"")</f>
        <v/>
      </c>
      <c r="B894" s="48" t="str">
        <f>IF(COUNTA('Ö20-listan'!AD891)&gt;0,'Ö20-listan'!AD891,"")</f>
        <v/>
      </c>
      <c r="C894" s="48" t="str">
        <f>IF(COUNTA('Ö20-listan'!Z891)&gt;0,'Ö20-listan'!Z891,"")</f>
        <v/>
      </c>
      <c r="D894" s="48" t="str">
        <f>IF(COUNTA('Ö20-listan'!AA891)&gt;0,'Ö20-listan'!AA891,"")</f>
        <v/>
      </c>
      <c r="E894" s="48" t="str">
        <f>IF(COUNTA('Ö20-listan'!F891)&gt;0,'Ö20-listan'!F891,"")</f>
        <v/>
      </c>
      <c r="F894" s="62" t="str">
        <f>IF(COUNTA('Ö20-listan'!AT891)&gt;0,'Ö20-listan'!AT891,"")</f>
        <v xml:space="preserve"> </v>
      </c>
      <c r="H894" s="12" t="str">
        <f>IF(COUNTA('Ö20-listan'!A891)&gt;0,VLOOKUP(A894,'Lookup and tables'!$A$2:$D$7,4,FALSE),"")</f>
        <v/>
      </c>
    </row>
    <row r="895" spans="1:8">
      <c r="A895" s="48" t="str">
        <f>IF(COUNTA('Ö20-listan'!A892)&gt;0,'Ö20-listan'!A892,"")</f>
        <v/>
      </c>
      <c r="B895" s="48" t="str">
        <f>IF(COUNTA('Ö20-listan'!AD892)&gt;0,'Ö20-listan'!AD892,"")</f>
        <v/>
      </c>
      <c r="C895" s="48" t="str">
        <f>IF(COUNTA('Ö20-listan'!Z892)&gt;0,'Ö20-listan'!Z892,"")</f>
        <v/>
      </c>
      <c r="D895" s="48" t="str">
        <f>IF(COUNTA('Ö20-listan'!AA892)&gt;0,'Ö20-listan'!AA892,"")</f>
        <v/>
      </c>
      <c r="E895" s="48" t="str">
        <f>IF(COUNTA('Ö20-listan'!F892)&gt;0,'Ö20-listan'!F892,"")</f>
        <v/>
      </c>
      <c r="F895" s="62" t="str">
        <f>IF(COUNTA('Ö20-listan'!AT892)&gt;0,'Ö20-listan'!AT892,"")</f>
        <v xml:space="preserve"> </v>
      </c>
      <c r="H895" s="12" t="str">
        <f>IF(COUNTA('Ö20-listan'!A892)&gt;0,VLOOKUP(A895,'Lookup and tables'!$A$2:$D$7,4,FALSE),"")</f>
        <v/>
      </c>
    </row>
    <row r="896" spans="1:8">
      <c r="A896" s="48" t="str">
        <f>IF(COUNTA('Ö20-listan'!A893)&gt;0,'Ö20-listan'!A893,"")</f>
        <v/>
      </c>
      <c r="B896" s="48" t="str">
        <f>IF(COUNTA('Ö20-listan'!AD893)&gt;0,'Ö20-listan'!AD893,"")</f>
        <v/>
      </c>
      <c r="C896" s="48" t="str">
        <f>IF(COUNTA('Ö20-listan'!Z893)&gt;0,'Ö20-listan'!Z893,"")</f>
        <v/>
      </c>
      <c r="D896" s="48" t="str">
        <f>IF(COUNTA('Ö20-listan'!AA893)&gt;0,'Ö20-listan'!AA893,"")</f>
        <v/>
      </c>
      <c r="E896" s="48" t="str">
        <f>IF(COUNTA('Ö20-listan'!F893)&gt;0,'Ö20-listan'!F893,"")</f>
        <v/>
      </c>
      <c r="F896" s="62" t="str">
        <f>IF(COUNTA('Ö20-listan'!AT893)&gt;0,'Ö20-listan'!AT893,"")</f>
        <v xml:space="preserve"> </v>
      </c>
      <c r="H896" s="12" t="str">
        <f>IF(COUNTA('Ö20-listan'!A893)&gt;0,VLOOKUP(A896,'Lookup and tables'!$A$2:$D$7,4,FALSE),"")</f>
        <v/>
      </c>
    </row>
    <row r="897" spans="1:8">
      <c r="A897" s="48" t="str">
        <f>IF(COUNTA('Ö20-listan'!A894)&gt;0,'Ö20-listan'!A894,"")</f>
        <v/>
      </c>
      <c r="B897" s="48" t="str">
        <f>IF(COUNTA('Ö20-listan'!AD894)&gt;0,'Ö20-listan'!AD894,"")</f>
        <v/>
      </c>
      <c r="C897" s="48" t="str">
        <f>IF(COUNTA('Ö20-listan'!Z894)&gt;0,'Ö20-listan'!Z894,"")</f>
        <v/>
      </c>
      <c r="D897" s="48" t="str">
        <f>IF(COUNTA('Ö20-listan'!AA894)&gt;0,'Ö20-listan'!AA894,"")</f>
        <v/>
      </c>
      <c r="E897" s="48" t="str">
        <f>IF(COUNTA('Ö20-listan'!F894)&gt;0,'Ö20-listan'!F894,"")</f>
        <v/>
      </c>
      <c r="F897" s="62" t="str">
        <f>IF(COUNTA('Ö20-listan'!AT894)&gt;0,'Ö20-listan'!AT894,"")</f>
        <v xml:space="preserve"> </v>
      </c>
      <c r="H897" s="12" t="str">
        <f>IF(COUNTA('Ö20-listan'!A894)&gt;0,VLOOKUP(A897,'Lookup and tables'!$A$2:$D$7,4,FALSE),"")</f>
        <v/>
      </c>
    </row>
    <row r="898" spans="1:8">
      <c r="A898" s="48" t="str">
        <f>IF(COUNTA('Ö20-listan'!A895)&gt;0,'Ö20-listan'!A895,"")</f>
        <v/>
      </c>
      <c r="B898" s="48" t="str">
        <f>IF(COUNTA('Ö20-listan'!AD895)&gt;0,'Ö20-listan'!AD895,"")</f>
        <v/>
      </c>
      <c r="C898" s="48" t="str">
        <f>IF(COUNTA('Ö20-listan'!Z895)&gt;0,'Ö20-listan'!Z895,"")</f>
        <v/>
      </c>
      <c r="D898" s="48" t="str">
        <f>IF(COUNTA('Ö20-listan'!AA895)&gt;0,'Ö20-listan'!AA895,"")</f>
        <v/>
      </c>
      <c r="E898" s="48" t="str">
        <f>IF(COUNTA('Ö20-listan'!F895)&gt;0,'Ö20-listan'!F895,"")</f>
        <v/>
      </c>
      <c r="F898" s="62" t="str">
        <f>IF(COUNTA('Ö20-listan'!AT895)&gt;0,'Ö20-listan'!AT895,"")</f>
        <v xml:space="preserve"> </v>
      </c>
      <c r="H898" s="12" t="str">
        <f>IF(COUNTA('Ö20-listan'!A895)&gt;0,VLOOKUP(A898,'Lookup and tables'!$A$2:$D$7,4,FALSE),"")</f>
        <v/>
      </c>
    </row>
    <row r="899" spans="1:8">
      <c r="A899" s="48" t="str">
        <f>IF(COUNTA('Ö20-listan'!A896)&gt;0,'Ö20-listan'!A896,"")</f>
        <v/>
      </c>
      <c r="B899" s="48" t="str">
        <f>IF(COUNTA('Ö20-listan'!AD896)&gt;0,'Ö20-listan'!AD896,"")</f>
        <v/>
      </c>
      <c r="C899" s="48" t="str">
        <f>IF(COUNTA('Ö20-listan'!Z896)&gt;0,'Ö20-listan'!Z896,"")</f>
        <v/>
      </c>
      <c r="D899" s="48" t="str">
        <f>IF(COUNTA('Ö20-listan'!AA896)&gt;0,'Ö20-listan'!AA896,"")</f>
        <v/>
      </c>
      <c r="E899" s="48" t="str">
        <f>IF(COUNTA('Ö20-listan'!F896)&gt;0,'Ö20-listan'!F896,"")</f>
        <v/>
      </c>
      <c r="F899" s="62" t="str">
        <f>IF(COUNTA('Ö20-listan'!AT896)&gt;0,'Ö20-listan'!AT896,"")</f>
        <v xml:space="preserve"> </v>
      </c>
      <c r="H899" s="12" t="str">
        <f>IF(COUNTA('Ö20-listan'!A896)&gt;0,VLOOKUP(A899,'Lookup and tables'!$A$2:$D$7,4,FALSE),"")</f>
        <v/>
      </c>
    </row>
    <row r="900" spans="1:8">
      <c r="A900" s="48" t="str">
        <f>IF(COUNTA('Ö20-listan'!A897)&gt;0,'Ö20-listan'!A897,"")</f>
        <v/>
      </c>
      <c r="B900" s="48" t="str">
        <f>IF(COUNTA('Ö20-listan'!AD897)&gt;0,'Ö20-listan'!AD897,"")</f>
        <v/>
      </c>
      <c r="C900" s="48" t="str">
        <f>IF(COUNTA('Ö20-listan'!Z897)&gt;0,'Ö20-listan'!Z897,"")</f>
        <v/>
      </c>
      <c r="D900" s="48" t="str">
        <f>IF(COUNTA('Ö20-listan'!AA897)&gt;0,'Ö20-listan'!AA897,"")</f>
        <v/>
      </c>
      <c r="E900" s="48" t="str">
        <f>IF(COUNTA('Ö20-listan'!F897)&gt;0,'Ö20-listan'!F897,"")</f>
        <v/>
      </c>
      <c r="F900" s="62" t="str">
        <f>IF(COUNTA('Ö20-listan'!AT897)&gt;0,'Ö20-listan'!AT897,"")</f>
        <v xml:space="preserve"> </v>
      </c>
      <c r="H900" s="12" t="str">
        <f>IF(COUNTA('Ö20-listan'!A897)&gt;0,VLOOKUP(A900,'Lookup and tables'!$A$2:$D$7,4,FALSE),"")</f>
        <v/>
      </c>
    </row>
    <row r="901" spans="1:8">
      <c r="A901" s="48" t="str">
        <f>IF(COUNTA('Ö20-listan'!A898)&gt;0,'Ö20-listan'!A898,"")</f>
        <v/>
      </c>
      <c r="B901" s="48" t="str">
        <f>IF(COUNTA('Ö20-listan'!AD898)&gt;0,'Ö20-listan'!AD898,"")</f>
        <v/>
      </c>
      <c r="C901" s="48" t="str">
        <f>IF(COUNTA('Ö20-listan'!Z898)&gt;0,'Ö20-listan'!Z898,"")</f>
        <v/>
      </c>
      <c r="D901" s="48" t="str">
        <f>IF(COUNTA('Ö20-listan'!AA898)&gt;0,'Ö20-listan'!AA898,"")</f>
        <v/>
      </c>
      <c r="E901" s="48" t="str">
        <f>IF(COUNTA('Ö20-listan'!F898)&gt;0,'Ö20-listan'!F898,"")</f>
        <v/>
      </c>
      <c r="F901" s="62" t="str">
        <f>IF(COUNTA('Ö20-listan'!AT898)&gt;0,'Ö20-listan'!AT898,"")</f>
        <v xml:space="preserve"> </v>
      </c>
      <c r="H901" s="12" t="str">
        <f>IF(COUNTA('Ö20-listan'!A898)&gt;0,VLOOKUP(A901,'Lookup and tables'!$A$2:$D$7,4,FALSE),"")</f>
        <v/>
      </c>
    </row>
    <row r="902" spans="1:8">
      <c r="A902" s="48" t="str">
        <f>IF(COUNTA('Ö20-listan'!A899)&gt;0,'Ö20-listan'!A899,"")</f>
        <v/>
      </c>
      <c r="B902" s="48" t="str">
        <f>IF(COUNTA('Ö20-listan'!AD899)&gt;0,'Ö20-listan'!AD899,"")</f>
        <v/>
      </c>
      <c r="C902" s="48" t="str">
        <f>IF(COUNTA('Ö20-listan'!Z899)&gt;0,'Ö20-listan'!Z899,"")</f>
        <v/>
      </c>
      <c r="D902" s="48" t="str">
        <f>IF(COUNTA('Ö20-listan'!AA899)&gt;0,'Ö20-listan'!AA899,"")</f>
        <v/>
      </c>
      <c r="E902" s="48" t="str">
        <f>IF(COUNTA('Ö20-listan'!F899)&gt;0,'Ö20-listan'!F899,"")</f>
        <v/>
      </c>
      <c r="F902" s="62" t="str">
        <f>IF(COUNTA('Ö20-listan'!AT899)&gt;0,'Ö20-listan'!AT899,"")</f>
        <v xml:space="preserve"> </v>
      </c>
      <c r="H902" s="12" t="str">
        <f>IF(COUNTA('Ö20-listan'!A899)&gt;0,VLOOKUP(A902,'Lookup and tables'!$A$2:$D$7,4,FALSE),"")</f>
        <v/>
      </c>
    </row>
    <row r="903" spans="1:8">
      <c r="A903" s="48" t="str">
        <f>IF(COUNTA('Ö20-listan'!A900)&gt;0,'Ö20-listan'!A900,"")</f>
        <v/>
      </c>
      <c r="B903" s="48" t="str">
        <f>IF(COUNTA('Ö20-listan'!AD900)&gt;0,'Ö20-listan'!AD900,"")</f>
        <v/>
      </c>
      <c r="C903" s="48" t="str">
        <f>IF(COUNTA('Ö20-listan'!Z900)&gt;0,'Ö20-listan'!Z900,"")</f>
        <v/>
      </c>
      <c r="D903" s="48" t="str">
        <f>IF(COUNTA('Ö20-listan'!AA900)&gt;0,'Ö20-listan'!AA900,"")</f>
        <v/>
      </c>
      <c r="E903" s="48" t="str">
        <f>IF(COUNTA('Ö20-listan'!F900)&gt;0,'Ö20-listan'!F900,"")</f>
        <v/>
      </c>
      <c r="F903" s="62" t="str">
        <f>IF(COUNTA('Ö20-listan'!AT900)&gt;0,'Ö20-listan'!AT900,"")</f>
        <v xml:space="preserve"> </v>
      </c>
      <c r="H903" s="12" t="str">
        <f>IF(COUNTA('Ö20-listan'!A900)&gt;0,VLOOKUP(A903,'Lookup and tables'!$A$2:$D$7,4,FALSE),"")</f>
        <v/>
      </c>
    </row>
    <row r="904" spans="1:8">
      <c r="A904" s="48" t="str">
        <f>IF(COUNTA('Ö20-listan'!A901)&gt;0,'Ö20-listan'!A901,"")</f>
        <v/>
      </c>
      <c r="B904" s="48" t="str">
        <f>IF(COUNTA('Ö20-listan'!AD901)&gt;0,'Ö20-listan'!AD901,"")</f>
        <v/>
      </c>
      <c r="C904" s="48" t="str">
        <f>IF(COUNTA('Ö20-listan'!Z901)&gt;0,'Ö20-listan'!Z901,"")</f>
        <v/>
      </c>
      <c r="D904" s="48" t="str">
        <f>IF(COUNTA('Ö20-listan'!AA901)&gt;0,'Ö20-listan'!AA901,"")</f>
        <v/>
      </c>
      <c r="E904" s="48" t="str">
        <f>IF(COUNTA('Ö20-listan'!F901)&gt;0,'Ö20-listan'!F901,"")</f>
        <v/>
      </c>
      <c r="F904" s="62" t="str">
        <f>IF(COUNTA('Ö20-listan'!AT901)&gt;0,'Ö20-listan'!AT901,"")</f>
        <v xml:space="preserve"> </v>
      </c>
      <c r="H904" s="12" t="str">
        <f>IF(COUNTA('Ö20-listan'!A901)&gt;0,VLOOKUP(A904,'Lookup and tables'!$A$2:$D$7,4,FALSE),"")</f>
        <v/>
      </c>
    </row>
    <row r="905" spans="1:8">
      <c r="A905" s="48" t="str">
        <f>IF(COUNTA('Ö20-listan'!A902)&gt;0,'Ö20-listan'!A902,"")</f>
        <v/>
      </c>
      <c r="B905" s="48" t="str">
        <f>IF(COUNTA('Ö20-listan'!AD902)&gt;0,'Ö20-listan'!AD902,"")</f>
        <v/>
      </c>
      <c r="C905" s="48" t="str">
        <f>IF(COUNTA('Ö20-listan'!Z902)&gt;0,'Ö20-listan'!Z902,"")</f>
        <v/>
      </c>
      <c r="D905" s="48" t="str">
        <f>IF(COUNTA('Ö20-listan'!AA902)&gt;0,'Ö20-listan'!AA902,"")</f>
        <v/>
      </c>
      <c r="E905" s="48" t="str">
        <f>IF(COUNTA('Ö20-listan'!F902)&gt;0,'Ö20-listan'!F902,"")</f>
        <v/>
      </c>
      <c r="F905" s="62" t="str">
        <f>IF(COUNTA('Ö20-listan'!AT902)&gt;0,'Ö20-listan'!AT902,"")</f>
        <v xml:space="preserve"> </v>
      </c>
      <c r="H905" s="12" t="str">
        <f>IF(COUNTA('Ö20-listan'!A902)&gt;0,VLOOKUP(A905,'Lookup and tables'!$A$2:$D$7,4,FALSE),"")</f>
        <v/>
      </c>
    </row>
    <row r="906" spans="1:8">
      <c r="A906" s="48" t="str">
        <f>IF(COUNTA('Ö20-listan'!A903)&gt;0,'Ö20-listan'!A903,"")</f>
        <v/>
      </c>
      <c r="B906" s="48" t="str">
        <f>IF(COUNTA('Ö20-listan'!AD903)&gt;0,'Ö20-listan'!AD903,"")</f>
        <v/>
      </c>
      <c r="C906" s="48" t="str">
        <f>IF(COUNTA('Ö20-listan'!Z903)&gt;0,'Ö20-listan'!Z903,"")</f>
        <v/>
      </c>
      <c r="D906" s="48" t="str">
        <f>IF(COUNTA('Ö20-listan'!AA903)&gt;0,'Ö20-listan'!AA903,"")</f>
        <v/>
      </c>
      <c r="E906" s="48" t="str">
        <f>IF(COUNTA('Ö20-listan'!F903)&gt;0,'Ö20-listan'!F903,"")</f>
        <v/>
      </c>
      <c r="F906" s="62" t="str">
        <f>IF(COUNTA('Ö20-listan'!AT903)&gt;0,'Ö20-listan'!AT903,"")</f>
        <v xml:space="preserve"> </v>
      </c>
      <c r="H906" s="12" t="str">
        <f>IF(COUNTA('Ö20-listan'!A903)&gt;0,VLOOKUP(A906,'Lookup and tables'!$A$2:$D$7,4,FALSE),"")</f>
        <v/>
      </c>
    </row>
    <row r="907" spans="1:8">
      <c r="A907" s="48" t="str">
        <f>IF(COUNTA('Ö20-listan'!A904)&gt;0,'Ö20-listan'!A904,"")</f>
        <v/>
      </c>
      <c r="B907" s="48" t="str">
        <f>IF(COUNTA('Ö20-listan'!AD904)&gt;0,'Ö20-listan'!AD904,"")</f>
        <v/>
      </c>
      <c r="C907" s="48" t="str">
        <f>IF(COUNTA('Ö20-listan'!Z904)&gt;0,'Ö20-listan'!Z904,"")</f>
        <v/>
      </c>
      <c r="D907" s="48" t="str">
        <f>IF(COUNTA('Ö20-listan'!AA904)&gt;0,'Ö20-listan'!AA904,"")</f>
        <v/>
      </c>
      <c r="E907" s="48" t="str">
        <f>IF(COUNTA('Ö20-listan'!F904)&gt;0,'Ö20-listan'!F904,"")</f>
        <v/>
      </c>
      <c r="F907" s="62" t="str">
        <f>IF(COUNTA('Ö20-listan'!AT904)&gt;0,'Ö20-listan'!AT904,"")</f>
        <v xml:space="preserve"> </v>
      </c>
      <c r="H907" s="12" t="str">
        <f>IF(COUNTA('Ö20-listan'!A904)&gt;0,VLOOKUP(A907,'Lookup and tables'!$A$2:$D$7,4,FALSE),"")</f>
        <v/>
      </c>
    </row>
    <row r="908" spans="1:8">
      <c r="A908" s="48" t="str">
        <f>IF(COUNTA('Ö20-listan'!A905)&gt;0,'Ö20-listan'!A905,"")</f>
        <v/>
      </c>
      <c r="B908" s="48" t="str">
        <f>IF(COUNTA('Ö20-listan'!AD905)&gt;0,'Ö20-listan'!AD905,"")</f>
        <v/>
      </c>
      <c r="C908" s="48" t="str">
        <f>IF(COUNTA('Ö20-listan'!Z905)&gt;0,'Ö20-listan'!Z905,"")</f>
        <v/>
      </c>
      <c r="D908" s="48" t="str">
        <f>IF(COUNTA('Ö20-listan'!AA905)&gt;0,'Ö20-listan'!AA905,"")</f>
        <v/>
      </c>
      <c r="E908" s="48" t="str">
        <f>IF(COUNTA('Ö20-listan'!F905)&gt;0,'Ö20-listan'!F905,"")</f>
        <v/>
      </c>
      <c r="F908" s="62" t="str">
        <f>IF(COUNTA('Ö20-listan'!AT905)&gt;0,'Ö20-listan'!AT905,"")</f>
        <v xml:space="preserve"> </v>
      </c>
      <c r="H908" s="12" t="str">
        <f>IF(COUNTA('Ö20-listan'!A905)&gt;0,VLOOKUP(A908,'Lookup and tables'!$A$2:$D$7,4,FALSE),"")</f>
        <v/>
      </c>
    </row>
    <row r="909" spans="1:8">
      <c r="A909" s="48" t="str">
        <f>IF(COUNTA('Ö20-listan'!A906)&gt;0,'Ö20-listan'!A906,"")</f>
        <v/>
      </c>
      <c r="B909" s="48" t="str">
        <f>IF(COUNTA('Ö20-listan'!AD906)&gt;0,'Ö20-listan'!AD906,"")</f>
        <v/>
      </c>
      <c r="C909" s="48" t="str">
        <f>IF(COUNTA('Ö20-listan'!Z906)&gt;0,'Ö20-listan'!Z906,"")</f>
        <v/>
      </c>
      <c r="D909" s="48" t="str">
        <f>IF(COUNTA('Ö20-listan'!AA906)&gt;0,'Ö20-listan'!AA906,"")</f>
        <v/>
      </c>
      <c r="E909" s="48" t="str">
        <f>IF(COUNTA('Ö20-listan'!F906)&gt;0,'Ö20-listan'!F906,"")</f>
        <v/>
      </c>
      <c r="F909" s="62" t="str">
        <f>IF(COUNTA('Ö20-listan'!AT906)&gt;0,'Ö20-listan'!AT906,"")</f>
        <v xml:space="preserve"> </v>
      </c>
      <c r="H909" s="12" t="str">
        <f>IF(COUNTA('Ö20-listan'!A906)&gt;0,VLOOKUP(A909,'Lookup and tables'!$A$2:$D$7,4,FALSE),"")</f>
        <v/>
      </c>
    </row>
    <row r="910" spans="1:8">
      <c r="A910" s="48" t="str">
        <f>IF(COUNTA('Ö20-listan'!A907)&gt;0,'Ö20-listan'!A907,"")</f>
        <v/>
      </c>
      <c r="B910" s="48" t="str">
        <f>IF(COUNTA('Ö20-listan'!AD907)&gt;0,'Ö20-listan'!AD907,"")</f>
        <v/>
      </c>
      <c r="C910" s="48" t="str">
        <f>IF(COUNTA('Ö20-listan'!Z907)&gt;0,'Ö20-listan'!Z907,"")</f>
        <v/>
      </c>
      <c r="D910" s="48" t="str">
        <f>IF(COUNTA('Ö20-listan'!AA907)&gt;0,'Ö20-listan'!AA907,"")</f>
        <v/>
      </c>
      <c r="E910" s="48" t="str">
        <f>IF(COUNTA('Ö20-listan'!F907)&gt;0,'Ö20-listan'!F907,"")</f>
        <v/>
      </c>
      <c r="F910" s="62" t="str">
        <f>IF(COUNTA('Ö20-listan'!AT907)&gt;0,'Ö20-listan'!AT907,"")</f>
        <v xml:space="preserve"> </v>
      </c>
      <c r="H910" s="12" t="str">
        <f>IF(COUNTA('Ö20-listan'!A907)&gt;0,VLOOKUP(A910,'Lookup and tables'!$A$2:$D$7,4,FALSE),"")</f>
        <v/>
      </c>
    </row>
    <row r="911" spans="1:8">
      <c r="A911" s="48" t="str">
        <f>IF(COUNTA('Ö20-listan'!A908)&gt;0,'Ö20-listan'!A908,"")</f>
        <v/>
      </c>
      <c r="B911" s="48" t="str">
        <f>IF(COUNTA('Ö20-listan'!AD908)&gt;0,'Ö20-listan'!AD908,"")</f>
        <v/>
      </c>
      <c r="C911" s="48" t="str">
        <f>IF(COUNTA('Ö20-listan'!Z908)&gt;0,'Ö20-listan'!Z908,"")</f>
        <v/>
      </c>
      <c r="D911" s="48" t="str">
        <f>IF(COUNTA('Ö20-listan'!AA908)&gt;0,'Ö20-listan'!AA908,"")</f>
        <v/>
      </c>
      <c r="E911" s="48" t="str">
        <f>IF(COUNTA('Ö20-listan'!F908)&gt;0,'Ö20-listan'!F908,"")</f>
        <v/>
      </c>
      <c r="F911" s="62" t="str">
        <f>IF(COUNTA('Ö20-listan'!AT908)&gt;0,'Ö20-listan'!AT908,"")</f>
        <v xml:space="preserve"> </v>
      </c>
      <c r="H911" s="12" t="str">
        <f>IF(COUNTA('Ö20-listan'!A908)&gt;0,VLOOKUP(A911,'Lookup and tables'!$A$2:$D$7,4,FALSE),"")</f>
        <v/>
      </c>
    </row>
    <row r="912" spans="1:8">
      <c r="A912" s="48" t="str">
        <f>IF(COUNTA('Ö20-listan'!A909)&gt;0,'Ö20-listan'!A909,"")</f>
        <v/>
      </c>
      <c r="B912" s="48" t="str">
        <f>IF(COUNTA('Ö20-listan'!AD909)&gt;0,'Ö20-listan'!AD909,"")</f>
        <v/>
      </c>
      <c r="C912" s="48" t="str">
        <f>IF(COUNTA('Ö20-listan'!Z909)&gt;0,'Ö20-listan'!Z909,"")</f>
        <v/>
      </c>
      <c r="D912" s="48" t="str">
        <f>IF(COUNTA('Ö20-listan'!AA909)&gt;0,'Ö20-listan'!AA909,"")</f>
        <v/>
      </c>
      <c r="E912" s="48" t="str">
        <f>IF(COUNTA('Ö20-listan'!F909)&gt;0,'Ö20-listan'!F909,"")</f>
        <v/>
      </c>
      <c r="F912" s="62" t="str">
        <f>IF(COUNTA('Ö20-listan'!AT909)&gt;0,'Ö20-listan'!AT909,"")</f>
        <v xml:space="preserve"> </v>
      </c>
      <c r="H912" s="12" t="str">
        <f>IF(COUNTA('Ö20-listan'!A909)&gt;0,VLOOKUP(A912,'Lookup and tables'!$A$2:$D$7,4,FALSE),"")</f>
        <v/>
      </c>
    </row>
    <row r="913" spans="1:8">
      <c r="A913" s="48" t="str">
        <f>IF(COUNTA('Ö20-listan'!A910)&gt;0,'Ö20-listan'!A910,"")</f>
        <v/>
      </c>
      <c r="B913" s="48" t="str">
        <f>IF(COUNTA('Ö20-listan'!AD910)&gt;0,'Ö20-listan'!AD910,"")</f>
        <v/>
      </c>
      <c r="C913" s="48" t="str">
        <f>IF(COUNTA('Ö20-listan'!Z910)&gt;0,'Ö20-listan'!Z910,"")</f>
        <v/>
      </c>
      <c r="D913" s="48" t="str">
        <f>IF(COUNTA('Ö20-listan'!AA910)&gt;0,'Ö20-listan'!AA910,"")</f>
        <v/>
      </c>
      <c r="E913" s="48" t="str">
        <f>IF(COUNTA('Ö20-listan'!F910)&gt;0,'Ö20-listan'!F910,"")</f>
        <v/>
      </c>
      <c r="F913" s="62" t="str">
        <f>IF(COUNTA('Ö20-listan'!AT910)&gt;0,'Ö20-listan'!AT910,"")</f>
        <v xml:space="preserve"> </v>
      </c>
      <c r="H913" s="12" t="str">
        <f>IF(COUNTA('Ö20-listan'!A910)&gt;0,VLOOKUP(A913,'Lookup and tables'!$A$2:$D$7,4,FALSE),"")</f>
        <v/>
      </c>
    </row>
    <row r="914" spans="1:8">
      <c r="A914" s="48" t="str">
        <f>IF(COUNTA('Ö20-listan'!A911)&gt;0,'Ö20-listan'!A911,"")</f>
        <v/>
      </c>
      <c r="B914" s="48" t="str">
        <f>IF(COUNTA('Ö20-listan'!AD911)&gt;0,'Ö20-listan'!AD911,"")</f>
        <v/>
      </c>
      <c r="C914" s="48" t="str">
        <f>IF(COUNTA('Ö20-listan'!Z911)&gt;0,'Ö20-listan'!Z911,"")</f>
        <v/>
      </c>
      <c r="D914" s="48" t="str">
        <f>IF(COUNTA('Ö20-listan'!AA911)&gt;0,'Ö20-listan'!AA911,"")</f>
        <v/>
      </c>
      <c r="E914" s="48" t="str">
        <f>IF(COUNTA('Ö20-listan'!F911)&gt;0,'Ö20-listan'!F911,"")</f>
        <v/>
      </c>
      <c r="F914" s="62" t="str">
        <f>IF(COUNTA('Ö20-listan'!AT911)&gt;0,'Ö20-listan'!AT911,"")</f>
        <v xml:space="preserve"> </v>
      </c>
      <c r="H914" s="12" t="str">
        <f>IF(COUNTA('Ö20-listan'!A911)&gt;0,VLOOKUP(A914,'Lookup and tables'!$A$2:$D$7,4,FALSE),"")</f>
        <v/>
      </c>
    </row>
    <row r="915" spans="1:8">
      <c r="A915" s="48" t="str">
        <f>IF(COUNTA('Ö20-listan'!A912)&gt;0,'Ö20-listan'!A912,"")</f>
        <v/>
      </c>
      <c r="B915" s="48" t="str">
        <f>IF(COUNTA('Ö20-listan'!AD912)&gt;0,'Ö20-listan'!AD912,"")</f>
        <v/>
      </c>
      <c r="C915" s="48" t="str">
        <f>IF(COUNTA('Ö20-listan'!Z912)&gt;0,'Ö20-listan'!Z912,"")</f>
        <v/>
      </c>
      <c r="D915" s="48" t="str">
        <f>IF(COUNTA('Ö20-listan'!AA912)&gt;0,'Ö20-listan'!AA912,"")</f>
        <v/>
      </c>
      <c r="E915" s="48" t="str">
        <f>IF(COUNTA('Ö20-listan'!F912)&gt;0,'Ö20-listan'!F912,"")</f>
        <v/>
      </c>
      <c r="F915" s="62" t="str">
        <f>IF(COUNTA('Ö20-listan'!AT912)&gt;0,'Ö20-listan'!AT912,"")</f>
        <v xml:space="preserve"> </v>
      </c>
      <c r="H915" s="12" t="str">
        <f>IF(COUNTA('Ö20-listan'!A912)&gt;0,VLOOKUP(A915,'Lookup and tables'!$A$2:$D$7,4,FALSE),"")</f>
        <v/>
      </c>
    </row>
    <row r="916" spans="1:8">
      <c r="A916" s="48" t="str">
        <f>IF(COUNTA('Ö20-listan'!A913)&gt;0,'Ö20-listan'!A913,"")</f>
        <v/>
      </c>
      <c r="B916" s="48" t="str">
        <f>IF(COUNTA('Ö20-listan'!AD913)&gt;0,'Ö20-listan'!AD913,"")</f>
        <v/>
      </c>
      <c r="C916" s="48" t="str">
        <f>IF(COUNTA('Ö20-listan'!Z913)&gt;0,'Ö20-listan'!Z913,"")</f>
        <v/>
      </c>
      <c r="D916" s="48" t="str">
        <f>IF(COUNTA('Ö20-listan'!AA913)&gt;0,'Ö20-listan'!AA913,"")</f>
        <v/>
      </c>
      <c r="E916" s="48" t="str">
        <f>IF(COUNTA('Ö20-listan'!F913)&gt;0,'Ö20-listan'!F913,"")</f>
        <v/>
      </c>
      <c r="F916" s="62" t="str">
        <f>IF(COUNTA('Ö20-listan'!AT913)&gt;0,'Ö20-listan'!AT913,"")</f>
        <v xml:space="preserve"> </v>
      </c>
      <c r="H916" s="12" t="str">
        <f>IF(COUNTA('Ö20-listan'!A913)&gt;0,VLOOKUP(A916,'Lookup and tables'!$A$2:$D$7,4,FALSE),"")</f>
        <v/>
      </c>
    </row>
    <row r="917" spans="1:8">
      <c r="A917" s="48" t="str">
        <f>IF(COUNTA('Ö20-listan'!A914)&gt;0,'Ö20-listan'!A914,"")</f>
        <v/>
      </c>
      <c r="B917" s="48" t="str">
        <f>IF(COUNTA('Ö20-listan'!AD914)&gt;0,'Ö20-listan'!AD914,"")</f>
        <v/>
      </c>
      <c r="C917" s="48" t="str">
        <f>IF(COUNTA('Ö20-listan'!Z914)&gt;0,'Ö20-listan'!Z914,"")</f>
        <v/>
      </c>
      <c r="D917" s="48" t="str">
        <f>IF(COUNTA('Ö20-listan'!AA914)&gt;0,'Ö20-listan'!AA914,"")</f>
        <v/>
      </c>
      <c r="E917" s="48" t="str">
        <f>IF(COUNTA('Ö20-listan'!F914)&gt;0,'Ö20-listan'!F914,"")</f>
        <v/>
      </c>
      <c r="F917" s="62" t="str">
        <f>IF(COUNTA('Ö20-listan'!AT914)&gt;0,'Ö20-listan'!AT914,"")</f>
        <v xml:space="preserve"> </v>
      </c>
      <c r="H917" s="12" t="str">
        <f>IF(COUNTA('Ö20-listan'!A914)&gt;0,VLOOKUP(A917,'Lookup and tables'!$A$2:$D$7,4,FALSE),"")</f>
        <v/>
      </c>
    </row>
    <row r="918" spans="1:8">
      <c r="A918" s="48" t="str">
        <f>IF(COUNTA('Ö20-listan'!A915)&gt;0,'Ö20-listan'!A915,"")</f>
        <v/>
      </c>
      <c r="B918" s="48" t="str">
        <f>IF(COUNTA('Ö20-listan'!AD915)&gt;0,'Ö20-listan'!AD915,"")</f>
        <v/>
      </c>
      <c r="C918" s="48" t="str">
        <f>IF(COUNTA('Ö20-listan'!Z915)&gt;0,'Ö20-listan'!Z915,"")</f>
        <v/>
      </c>
      <c r="D918" s="48" t="str">
        <f>IF(COUNTA('Ö20-listan'!AA915)&gt;0,'Ö20-listan'!AA915,"")</f>
        <v/>
      </c>
      <c r="E918" s="48" t="str">
        <f>IF(COUNTA('Ö20-listan'!F915)&gt;0,'Ö20-listan'!F915,"")</f>
        <v/>
      </c>
      <c r="F918" s="62" t="str">
        <f>IF(COUNTA('Ö20-listan'!AT915)&gt;0,'Ö20-listan'!AT915,"")</f>
        <v xml:space="preserve"> </v>
      </c>
      <c r="H918" s="12" t="str">
        <f>IF(COUNTA('Ö20-listan'!A915)&gt;0,VLOOKUP(A918,'Lookup and tables'!$A$2:$D$7,4,FALSE),"")</f>
        <v/>
      </c>
    </row>
    <row r="919" spans="1:8">
      <c r="A919" s="48" t="str">
        <f>IF(COUNTA('Ö20-listan'!A916)&gt;0,'Ö20-listan'!A916,"")</f>
        <v/>
      </c>
      <c r="B919" s="48" t="str">
        <f>IF(COUNTA('Ö20-listan'!AD916)&gt;0,'Ö20-listan'!AD916,"")</f>
        <v/>
      </c>
      <c r="C919" s="48" t="str">
        <f>IF(COUNTA('Ö20-listan'!Z916)&gt;0,'Ö20-listan'!Z916,"")</f>
        <v/>
      </c>
      <c r="D919" s="48" t="str">
        <f>IF(COUNTA('Ö20-listan'!AA916)&gt;0,'Ö20-listan'!AA916,"")</f>
        <v/>
      </c>
      <c r="E919" s="48" t="str">
        <f>IF(COUNTA('Ö20-listan'!F916)&gt;0,'Ö20-listan'!F916,"")</f>
        <v/>
      </c>
      <c r="F919" s="62" t="str">
        <f>IF(COUNTA('Ö20-listan'!AT916)&gt;0,'Ö20-listan'!AT916,"")</f>
        <v xml:space="preserve"> </v>
      </c>
      <c r="H919" s="12" t="str">
        <f>IF(COUNTA('Ö20-listan'!A916)&gt;0,VLOOKUP(A919,'Lookup and tables'!$A$2:$D$7,4,FALSE),"")</f>
        <v/>
      </c>
    </row>
    <row r="920" spans="1:8">
      <c r="A920" s="48" t="str">
        <f>IF(COUNTA('Ö20-listan'!A917)&gt;0,'Ö20-listan'!A917,"")</f>
        <v/>
      </c>
      <c r="B920" s="48" t="str">
        <f>IF(COUNTA('Ö20-listan'!AD917)&gt;0,'Ö20-listan'!AD917,"")</f>
        <v/>
      </c>
      <c r="C920" s="48" t="str">
        <f>IF(COUNTA('Ö20-listan'!Z917)&gt;0,'Ö20-listan'!Z917,"")</f>
        <v/>
      </c>
      <c r="D920" s="48" t="str">
        <f>IF(COUNTA('Ö20-listan'!AA917)&gt;0,'Ö20-listan'!AA917,"")</f>
        <v/>
      </c>
      <c r="E920" s="48" t="str">
        <f>IF(COUNTA('Ö20-listan'!F917)&gt;0,'Ö20-listan'!F917,"")</f>
        <v/>
      </c>
      <c r="F920" s="62" t="str">
        <f>IF(COUNTA('Ö20-listan'!AT917)&gt;0,'Ö20-listan'!AT917,"")</f>
        <v xml:space="preserve"> </v>
      </c>
      <c r="H920" s="12" t="str">
        <f>IF(COUNTA('Ö20-listan'!A917)&gt;0,VLOOKUP(A920,'Lookup and tables'!$A$2:$D$7,4,FALSE),"")</f>
        <v/>
      </c>
    </row>
    <row r="921" spans="1:8">
      <c r="A921" s="48" t="str">
        <f>IF(COUNTA('Ö20-listan'!A918)&gt;0,'Ö20-listan'!A918,"")</f>
        <v/>
      </c>
      <c r="B921" s="48" t="str">
        <f>IF(COUNTA('Ö20-listan'!AD918)&gt;0,'Ö20-listan'!AD918,"")</f>
        <v/>
      </c>
      <c r="C921" s="48" t="str">
        <f>IF(COUNTA('Ö20-listan'!Z918)&gt;0,'Ö20-listan'!Z918,"")</f>
        <v/>
      </c>
      <c r="D921" s="48" t="str">
        <f>IF(COUNTA('Ö20-listan'!AA918)&gt;0,'Ö20-listan'!AA918,"")</f>
        <v/>
      </c>
      <c r="E921" s="48" t="str">
        <f>IF(COUNTA('Ö20-listan'!F918)&gt;0,'Ö20-listan'!F918,"")</f>
        <v/>
      </c>
      <c r="F921" s="62" t="str">
        <f>IF(COUNTA('Ö20-listan'!AT918)&gt;0,'Ö20-listan'!AT918,"")</f>
        <v xml:space="preserve"> </v>
      </c>
      <c r="H921" s="12" t="str">
        <f>IF(COUNTA('Ö20-listan'!A918)&gt;0,VLOOKUP(A921,'Lookup and tables'!$A$2:$D$7,4,FALSE),"")</f>
        <v/>
      </c>
    </row>
    <row r="922" spans="1:8">
      <c r="A922" s="48" t="str">
        <f>IF(COUNTA('Ö20-listan'!A919)&gt;0,'Ö20-listan'!A919,"")</f>
        <v/>
      </c>
      <c r="B922" s="48" t="str">
        <f>IF(COUNTA('Ö20-listan'!AD919)&gt;0,'Ö20-listan'!AD919,"")</f>
        <v/>
      </c>
      <c r="C922" s="48" t="str">
        <f>IF(COUNTA('Ö20-listan'!Z919)&gt;0,'Ö20-listan'!Z919,"")</f>
        <v/>
      </c>
      <c r="D922" s="48" t="str">
        <f>IF(COUNTA('Ö20-listan'!AA919)&gt;0,'Ö20-listan'!AA919,"")</f>
        <v/>
      </c>
      <c r="E922" s="48" t="str">
        <f>IF(COUNTA('Ö20-listan'!F919)&gt;0,'Ö20-listan'!F919,"")</f>
        <v/>
      </c>
      <c r="F922" s="62" t="str">
        <f>IF(COUNTA('Ö20-listan'!AT919)&gt;0,'Ö20-listan'!AT919,"")</f>
        <v xml:space="preserve"> </v>
      </c>
      <c r="H922" s="12" t="str">
        <f>IF(COUNTA('Ö20-listan'!A919)&gt;0,VLOOKUP(A922,'Lookup and tables'!$A$2:$D$7,4,FALSE),"")</f>
        <v/>
      </c>
    </row>
    <row r="923" spans="1:8">
      <c r="A923" s="48" t="str">
        <f>IF(COUNTA('Ö20-listan'!A920)&gt;0,'Ö20-listan'!A920,"")</f>
        <v/>
      </c>
      <c r="B923" s="48" t="str">
        <f>IF(COUNTA('Ö20-listan'!AD920)&gt;0,'Ö20-listan'!AD920,"")</f>
        <v/>
      </c>
      <c r="C923" s="48" t="str">
        <f>IF(COUNTA('Ö20-listan'!Z920)&gt;0,'Ö20-listan'!Z920,"")</f>
        <v/>
      </c>
      <c r="D923" s="48" t="str">
        <f>IF(COUNTA('Ö20-listan'!AA920)&gt;0,'Ö20-listan'!AA920,"")</f>
        <v/>
      </c>
      <c r="E923" s="48" t="str">
        <f>IF(COUNTA('Ö20-listan'!F920)&gt;0,'Ö20-listan'!F920,"")</f>
        <v/>
      </c>
      <c r="F923" s="62" t="str">
        <f>IF(COUNTA('Ö20-listan'!AT920)&gt;0,'Ö20-listan'!AT920,"")</f>
        <v xml:space="preserve"> </v>
      </c>
      <c r="H923" s="12" t="str">
        <f>IF(COUNTA('Ö20-listan'!A920)&gt;0,VLOOKUP(A923,'Lookup and tables'!$A$2:$D$7,4,FALSE),"")</f>
        <v/>
      </c>
    </row>
    <row r="924" spans="1:8">
      <c r="A924" s="48" t="str">
        <f>IF(COUNTA('Ö20-listan'!A921)&gt;0,'Ö20-listan'!A921,"")</f>
        <v/>
      </c>
      <c r="B924" s="48" t="str">
        <f>IF(COUNTA('Ö20-listan'!AD921)&gt;0,'Ö20-listan'!AD921,"")</f>
        <v/>
      </c>
      <c r="C924" s="48" t="str">
        <f>IF(COUNTA('Ö20-listan'!Z921)&gt;0,'Ö20-listan'!Z921,"")</f>
        <v/>
      </c>
      <c r="D924" s="48" t="str">
        <f>IF(COUNTA('Ö20-listan'!AA921)&gt;0,'Ö20-listan'!AA921,"")</f>
        <v/>
      </c>
      <c r="E924" s="48" t="str">
        <f>IF(COUNTA('Ö20-listan'!F921)&gt;0,'Ö20-listan'!F921,"")</f>
        <v/>
      </c>
      <c r="F924" s="62" t="str">
        <f>IF(COUNTA('Ö20-listan'!AT921)&gt;0,'Ö20-listan'!AT921,"")</f>
        <v xml:space="preserve"> </v>
      </c>
      <c r="H924" s="12" t="str">
        <f>IF(COUNTA('Ö20-listan'!A921)&gt;0,VLOOKUP(A924,'Lookup and tables'!$A$2:$D$7,4,FALSE),"")</f>
        <v/>
      </c>
    </row>
    <row r="925" spans="1:8">
      <c r="A925" s="48" t="str">
        <f>IF(COUNTA('Ö20-listan'!A922)&gt;0,'Ö20-listan'!A922,"")</f>
        <v/>
      </c>
      <c r="B925" s="48" t="str">
        <f>IF(COUNTA('Ö20-listan'!AD922)&gt;0,'Ö20-listan'!AD922,"")</f>
        <v/>
      </c>
      <c r="C925" s="48" t="str">
        <f>IF(COUNTA('Ö20-listan'!Z922)&gt;0,'Ö20-listan'!Z922,"")</f>
        <v/>
      </c>
      <c r="D925" s="48" t="str">
        <f>IF(COUNTA('Ö20-listan'!AA922)&gt;0,'Ö20-listan'!AA922,"")</f>
        <v/>
      </c>
      <c r="E925" s="48" t="str">
        <f>IF(COUNTA('Ö20-listan'!F922)&gt;0,'Ö20-listan'!F922,"")</f>
        <v/>
      </c>
      <c r="F925" s="62" t="str">
        <f>IF(COUNTA('Ö20-listan'!AT922)&gt;0,'Ö20-listan'!AT922,"")</f>
        <v xml:space="preserve"> </v>
      </c>
      <c r="H925" s="12" t="str">
        <f>IF(COUNTA('Ö20-listan'!A922)&gt;0,VLOOKUP(A925,'Lookup and tables'!$A$2:$D$7,4,FALSE),"")</f>
        <v/>
      </c>
    </row>
    <row r="926" spans="1:8">
      <c r="A926" s="48" t="str">
        <f>IF(COUNTA('Ö20-listan'!A923)&gt;0,'Ö20-listan'!A923,"")</f>
        <v/>
      </c>
      <c r="B926" s="48" t="str">
        <f>IF(COUNTA('Ö20-listan'!AD923)&gt;0,'Ö20-listan'!AD923,"")</f>
        <v/>
      </c>
      <c r="C926" s="48" t="str">
        <f>IF(COUNTA('Ö20-listan'!Z923)&gt;0,'Ö20-listan'!Z923,"")</f>
        <v/>
      </c>
      <c r="D926" s="48" t="str">
        <f>IF(COUNTA('Ö20-listan'!AA923)&gt;0,'Ö20-listan'!AA923,"")</f>
        <v/>
      </c>
      <c r="E926" s="48" t="str">
        <f>IF(COUNTA('Ö20-listan'!F923)&gt;0,'Ö20-listan'!F923,"")</f>
        <v/>
      </c>
      <c r="F926" s="62" t="str">
        <f>IF(COUNTA('Ö20-listan'!AT923)&gt;0,'Ö20-listan'!AT923,"")</f>
        <v xml:space="preserve"> </v>
      </c>
      <c r="H926" s="12" t="str">
        <f>IF(COUNTA('Ö20-listan'!A923)&gt;0,VLOOKUP(A926,'Lookup and tables'!$A$2:$D$7,4,FALSE),"")</f>
        <v/>
      </c>
    </row>
    <row r="927" spans="1:8">
      <c r="A927" s="48" t="str">
        <f>IF(COUNTA('Ö20-listan'!A924)&gt;0,'Ö20-listan'!A924,"")</f>
        <v/>
      </c>
      <c r="B927" s="48" t="str">
        <f>IF(COUNTA('Ö20-listan'!AD924)&gt;0,'Ö20-listan'!AD924,"")</f>
        <v/>
      </c>
      <c r="C927" s="48" t="str">
        <f>IF(COUNTA('Ö20-listan'!Z924)&gt;0,'Ö20-listan'!Z924,"")</f>
        <v/>
      </c>
      <c r="D927" s="48" t="str">
        <f>IF(COUNTA('Ö20-listan'!AA924)&gt;0,'Ö20-listan'!AA924,"")</f>
        <v/>
      </c>
      <c r="E927" s="48" t="str">
        <f>IF(COUNTA('Ö20-listan'!F924)&gt;0,'Ö20-listan'!F924,"")</f>
        <v/>
      </c>
      <c r="F927" s="62" t="str">
        <f>IF(COUNTA('Ö20-listan'!AT924)&gt;0,'Ö20-listan'!AT924,"")</f>
        <v xml:space="preserve"> </v>
      </c>
      <c r="H927" s="12" t="str">
        <f>IF(COUNTA('Ö20-listan'!A924)&gt;0,VLOOKUP(A927,'Lookup and tables'!$A$2:$D$7,4,FALSE),"")</f>
        <v/>
      </c>
    </row>
    <row r="928" spans="1:8">
      <c r="A928" s="48" t="str">
        <f>IF(COUNTA('Ö20-listan'!A925)&gt;0,'Ö20-listan'!A925,"")</f>
        <v/>
      </c>
      <c r="B928" s="48" t="str">
        <f>IF(COUNTA('Ö20-listan'!AD925)&gt;0,'Ö20-listan'!AD925,"")</f>
        <v/>
      </c>
      <c r="C928" s="48" t="str">
        <f>IF(COUNTA('Ö20-listan'!Z925)&gt;0,'Ö20-listan'!Z925,"")</f>
        <v/>
      </c>
      <c r="D928" s="48" t="str">
        <f>IF(COUNTA('Ö20-listan'!AA925)&gt;0,'Ö20-listan'!AA925,"")</f>
        <v/>
      </c>
      <c r="E928" s="48" t="str">
        <f>IF(COUNTA('Ö20-listan'!F925)&gt;0,'Ö20-listan'!F925,"")</f>
        <v/>
      </c>
      <c r="F928" s="62" t="str">
        <f>IF(COUNTA('Ö20-listan'!AT925)&gt;0,'Ö20-listan'!AT925,"")</f>
        <v xml:space="preserve"> </v>
      </c>
      <c r="H928" s="12" t="str">
        <f>IF(COUNTA('Ö20-listan'!A925)&gt;0,VLOOKUP(A928,'Lookup and tables'!$A$2:$D$7,4,FALSE),"")</f>
        <v/>
      </c>
    </row>
    <row r="929" spans="1:8">
      <c r="A929" s="48" t="str">
        <f>IF(COUNTA('Ö20-listan'!A926)&gt;0,'Ö20-listan'!A926,"")</f>
        <v/>
      </c>
      <c r="B929" s="48" t="str">
        <f>IF(COUNTA('Ö20-listan'!AD926)&gt;0,'Ö20-listan'!AD926,"")</f>
        <v/>
      </c>
      <c r="C929" s="48" t="str">
        <f>IF(COUNTA('Ö20-listan'!Z926)&gt;0,'Ö20-listan'!Z926,"")</f>
        <v/>
      </c>
      <c r="D929" s="48" t="str">
        <f>IF(COUNTA('Ö20-listan'!AA926)&gt;0,'Ö20-listan'!AA926,"")</f>
        <v/>
      </c>
      <c r="E929" s="48" t="str">
        <f>IF(COUNTA('Ö20-listan'!F926)&gt;0,'Ö20-listan'!F926,"")</f>
        <v/>
      </c>
      <c r="F929" s="62" t="str">
        <f>IF(COUNTA('Ö20-listan'!AT926)&gt;0,'Ö20-listan'!AT926,"")</f>
        <v xml:space="preserve"> </v>
      </c>
      <c r="H929" s="12" t="str">
        <f>IF(COUNTA('Ö20-listan'!A926)&gt;0,VLOOKUP(A929,'Lookup and tables'!$A$2:$D$7,4,FALSE),"")</f>
        <v/>
      </c>
    </row>
    <row r="930" spans="1:8">
      <c r="A930" s="48" t="str">
        <f>IF(COUNTA('Ö20-listan'!A927)&gt;0,'Ö20-listan'!A927,"")</f>
        <v/>
      </c>
      <c r="B930" s="48" t="str">
        <f>IF(COUNTA('Ö20-listan'!AD927)&gt;0,'Ö20-listan'!AD927,"")</f>
        <v/>
      </c>
      <c r="C930" s="48" t="str">
        <f>IF(COUNTA('Ö20-listan'!Z927)&gt;0,'Ö20-listan'!Z927,"")</f>
        <v/>
      </c>
      <c r="D930" s="48" t="str">
        <f>IF(COUNTA('Ö20-listan'!AA927)&gt;0,'Ö20-listan'!AA927,"")</f>
        <v/>
      </c>
      <c r="E930" s="48" t="str">
        <f>IF(COUNTA('Ö20-listan'!F927)&gt;0,'Ö20-listan'!F927,"")</f>
        <v/>
      </c>
      <c r="F930" s="62" t="str">
        <f>IF(COUNTA('Ö20-listan'!AT927)&gt;0,'Ö20-listan'!AT927,"")</f>
        <v xml:space="preserve"> </v>
      </c>
      <c r="H930" s="12" t="str">
        <f>IF(COUNTA('Ö20-listan'!A927)&gt;0,VLOOKUP(A930,'Lookup and tables'!$A$2:$D$7,4,FALSE),"")</f>
        <v/>
      </c>
    </row>
    <row r="931" spans="1:8">
      <c r="A931" s="48" t="str">
        <f>IF(COUNTA('Ö20-listan'!A928)&gt;0,'Ö20-listan'!A928,"")</f>
        <v/>
      </c>
      <c r="B931" s="48" t="str">
        <f>IF(COUNTA('Ö20-listan'!AD928)&gt;0,'Ö20-listan'!AD928,"")</f>
        <v/>
      </c>
      <c r="C931" s="48" t="str">
        <f>IF(COUNTA('Ö20-listan'!Z928)&gt;0,'Ö20-listan'!Z928,"")</f>
        <v/>
      </c>
      <c r="D931" s="48" t="str">
        <f>IF(COUNTA('Ö20-listan'!AA928)&gt;0,'Ö20-listan'!AA928,"")</f>
        <v/>
      </c>
      <c r="E931" s="48" t="str">
        <f>IF(COUNTA('Ö20-listan'!F928)&gt;0,'Ö20-listan'!F928,"")</f>
        <v/>
      </c>
      <c r="F931" s="62" t="str">
        <f>IF(COUNTA('Ö20-listan'!AT928)&gt;0,'Ö20-listan'!AT928,"")</f>
        <v xml:space="preserve"> </v>
      </c>
      <c r="H931" s="12" t="str">
        <f>IF(COUNTA('Ö20-listan'!A928)&gt;0,VLOOKUP(A931,'Lookup and tables'!$A$2:$D$7,4,FALSE),"")</f>
        <v/>
      </c>
    </row>
    <row r="932" spans="1:8">
      <c r="A932" s="48" t="str">
        <f>IF(COUNTA('Ö20-listan'!A929)&gt;0,'Ö20-listan'!A929,"")</f>
        <v/>
      </c>
      <c r="B932" s="48" t="str">
        <f>IF(COUNTA('Ö20-listan'!AD929)&gt;0,'Ö20-listan'!AD929,"")</f>
        <v/>
      </c>
      <c r="C932" s="48" t="str">
        <f>IF(COUNTA('Ö20-listan'!Z929)&gt;0,'Ö20-listan'!Z929,"")</f>
        <v/>
      </c>
      <c r="D932" s="48" t="str">
        <f>IF(COUNTA('Ö20-listan'!AA929)&gt;0,'Ö20-listan'!AA929,"")</f>
        <v/>
      </c>
      <c r="E932" s="48" t="str">
        <f>IF(COUNTA('Ö20-listan'!F929)&gt;0,'Ö20-listan'!F929,"")</f>
        <v/>
      </c>
      <c r="F932" s="62" t="str">
        <f>IF(COUNTA('Ö20-listan'!AT929)&gt;0,'Ö20-listan'!AT929,"")</f>
        <v xml:space="preserve"> </v>
      </c>
      <c r="H932" s="12" t="str">
        <f>IF(COUNTA('Ö20-listan'!A929)&gt;0,VLOOKUP(A932,'Lookup and tables'!$A$2:$D$7,4,FALSE),"")</f>
        <v/>
      </c>
    </row>
    <row r="933" spans="1:8">
      <c r="A933" s="48" t="str">
        <f>IF(COUNTA('Ö20-listan'!A930)&gt;0,'Ö20-listan'!A930,"")</f>
        <v/>
      </c>
      <c r="B933" s="48" t="str">
        <f>IF(COUNTA('Ö20-listan'!AD930)&gt;0,'Ö20-listan'!AD930,"")</f>
        <v/>
      </c>
      <c r="C933" s="48" t="str">
        <f>IF(COUNTA('Ö20-listan'!Z930)&gt;0,'Ö20-listan'!Z930,"")</f>
        <v/>
      </c>
      <c r="D933" s="48" t="str">
        <f>IF(COUNTA('Ö20-listan'!AA930)&gt;0,'Ö20-listan'!AA930,"")</f>
        <v/>
      </c>
      <c r="E933" s="48" t="str">
        <f>IF(COUNTA('Ö20-listan'!F930)&gt;0,'Ö20-listan'!F930,"")</f>
        <v/>
      </c>
      <c r="F933" s="62" t="str">
        <f>IF(COUNTA('Ö20-listan'!AT930)&gt;0,'Ö20-listan'!AT930,"")</f>
        <v xml:space="preserve"> </v>
      </c>
      <c r="H933" s="12" t="str">
        <f>IF(COUNTA('Ö20-listan'!A930)&gt;0,VLOOKUP(A933,'Lookup and tables'!$A$2:$D$7,4,FALSE),"")</f>
        <v/>
      </c>
    </row>
    <row r="934" spans="1:8">
      <c r="A934" s="48" t="str">
        <f>IF(COUNTA('Ö20-listan'!A931)&gt;0,'Ö20-listan'!A931,"")</f>
        <v/>
      </c>
      <c r="B934" s="48" t="str">
        <f>IF(COUNTA('Ö20-listan'!AD931)&gt;0,'Ö20-listan'!AD931,"")</f>
        <v/>
      </c>
      <c r="C934" s="48" t="str">
        <f>IF(COUNTA('Ö20-listan'!Z931)&gt;0,'Ö20-listan'!Z931,"")</f>
        <v/>
      </c>
      <c r="D934" s="48" t="str">
        <f>IF(COUNTA('Ö20-listan'!AA931)&gt;0,'Ö20-listan'!AA931,"")</f>
        <v/>
      </c>
      <c r="E934" s="48" t="str">
        <f>IF(COUNTA('Ö20-listan'!F931)&gt;0,'Ö20-listan'!F931,"")</f>
        <v/>
      </c>
      <c r="F934" s="62" t="str">
        <f>IF(COUNTA('Ö20-listan'!AT931)&gt;0,'Ö20-listan'!AT931,"")</f>
        <v xml:space="preserve"> </v>
      </c>
      <c r="H934" s="12" t="str">
        <f>IF(COUNTA('Ö20-listan'!A931)&gt;0,VLOOKUP(A934,'Lookup and tables'!$A$2:$D$7,4,FALSE),"")</f>
        <v/>
      </c>
    </row>
    <row r="935" spans="1:8">
      <c r="A935" s="48" t="str">
        <f>IF(COUNTA('Ö20-listan'!A932)&gt;0,'Ö20-listan'!A932,"")</f>
        <v/>
      </c>
      <c r="B935" s="48" t="str">
        <f>IF(COUNTA('Ö20-listan'!AD932)&gt;0,'Ö20-listan'!AD932,"")</f>
        <v/>
      </c>
      <c r="C935" s="48" t="str">
        <f>IF(COUNTA('Ö20-listan'!Z932)&gt;0,'Ö20-listan'!Z932,"")</f>
        <v/>
      </c>
      <c r="D935" s="48" t="str">
        <f>IF(COUNTA('Ö20-listan'!AA932)&gt;0,'Ö20-listan'!AA932,"")</f>
        <v/>
      </c>
      <c r="E935" s="48" t="str">
        <f>IF(COUNTA('Ö20-listan'!F932)&gt;0,'Ö20-listan'!F932,"")</f>
        <v/>
      </c>
      <c r="F935" s="62" t="str">
        <f>IF(COUNTA('Ö20-listan'!AT932)&gt;0,'Ö20-listan'!AT932,"")</f>
        <v xml:space="preserve"> </v>
      </c>
      <c r="H935" s="12" t="str">
        <f>IF(COUNTA('Ö20-listan'!A932)&gt;0,VLOOKUP(A935,'Lookup and tables'!$A$2:$D$7,4,FALSE),"")</f>
        <v/>
      </c>
    </row>
    <row r="936" spans="1:8">
      <c r="A936" s="48" t="str">
        <f>IF(COUNTA('Ö20-listan'!A933)&gt;0,'Ö20-listan'!A933,"")</f>
        <v/>
      </c>
      <c r="B936" s="48" t="str">
        <f>IF(COUNTA('Ö20-listan'!AD933)&gt;0,'Ö20-listan'!AD933,"")</f>
        <v/>
      </c>
      <c r="C936" s="48" t="str">
        <f>IF(COUNTA('Ö20-listan'!Z933)&gt;0,'Ö20-listan'!Z933,"")</f>
        <v/>
      </c>
      <c r="D936" s="48" t="str">
        <f>IF(COUNTA('Ö20-listan'!AA933)&gt;0,'Ö20-listan'!AA933,"")</f>
        <v/>
      </c>
      <c r="E936" s="48" t="str">
        <f>IF(COUNTA('Ö20-listan'!F933)&gt;0,'Ö20-listan'!F933,"")</f>
        <v/>
      </c>
      <c r="F936" s="62" t="str">
        <f>IF(COUNTA('Ö20-listan'!AT933)&gt;0,'Ö20-listan'!AT933,"")</f>
        <v xml:space="preserve"> </v>
      </c>
      <c r="H936" s="12" t="str">
        <f>IF(COUNTA('Ö20-listan'!A933)&gt;0,VLOOKUP(A936,'Lookup and tables'!$A$2:$D$7,4,FALSE),"")</f>
        <v/>
      </c>
    </row>
    <row r="937" spans="1:8">
      <c r="A937" s="48" t="str">
        <f>IF(COUNTA('Ö20-listan'!A934)&gt;0,'Ö20-listan'!A934,"")</f>
        <v/>
      </c>
      <c r="B937" s="48" t="str">
        <f>IF(COUNTA('Ö20-listan'!AD934)&gt;0,'Ö20-listan'!AD934,"")</f>
        <v/>
      </c>
      <c r="C937" s="48" t="str">
        <f>IF(COUNTA('Ö20-listan'!Z934)&gt;0,'Ö20-listan'!Z934,"")</f>
        <v/>
      </c>
      <c r="D937" s="48" t="str">
        <f>IF(COUNTA('Ö20-listan'!AA934)&gt;0,'Ö20-listan'!AA934,"")</f>
        <v/>
      </c>
      <c r="E937" s="48" t="str">
        <f>IF(COUNTA('Ö20-listan'!F934)&gt;0,'Ö20-listan'!F934,"")</f>
        <v/>
      </c>
      <c r="F937" s="62" t="str">
        <f>IF(COUNTA('Ö20-listan'!AT934)&gt;0,'Ö20-listan'!AT934,"")</f>
        <v xml:space="preserve"> </v>
      </c>
      <c r="H937" s="12" t="str">
        <f>IF(COUNTA('Ö20-listan'!A934)&gt;0,VLOOKUP(A937,'Lookup and tables'!$A$2:$D$7,4,FALSE),"")</f>
        <v/>
      </c>
    </row>
    <row r="938" spans="1:8">
      <c r="A938" s="48" t="str">
        <f>IF(COUNTA('Ö20-listan'!A935)&gt;0,'Ö20-listan'!A935,"")</f>
        <v/>
      </c>
      <c r="B938" s="48" t="str">
        <f>IF(COUNTA('Ö20-listan'!AD935)&gt;0,'Ö20-listan'!AD935,"")</f>
        <v/>
      </c>
      <c r="C938" s="48" t="str">
        <f>IF(COUNTA('Ö20-listan'!Z935)&gt;0,'Ö20-listan'!Z935,"")</f>
        <v/>
      </c>
      <c r="D938" s="48" t="str">
        <f>IF(COUNTA('Ö20-listan'!AA935)&gt;0,'Ö20-listan'!AA935,"")</f>
        <v/>
      </c>
      <c r="E938" s="48" t="str">
        <f>IF(COUNTA('Ö20-listan'!F935)&gt;0,'Ö20-listan'!F935,"")</f>
        <v/>
      </c>
      <c r="F938" s="62" t="str">
        <f>IF(COUNTA('Ö20-listan'!AT935)&gt;0,'Ö20-listan'!AT935,"")</f>
        <v xml:space="preserve"> </v>
      </c>
      <c r="H938" s="12" t="str">
        <f>IF(COUNTA('Ö20-listan'!A935)&gt;0,VLOOKUP(A938,'Lookup and tables'!$A$2:$D$7,4,FALSE),"")</f>
        <v/>
      </c>
    </row>
    <row r="939" spans="1:8">
      <c r="A939" s="48" t="str">
        <f>IF(COUNTA('Ö20-listan'!A936)&gt;0,'Ö20-listan'!A936,"")</f>
        <v/>
      </c>
      <c r="B939" s="48" t="str">
        <f>IF(COUNTA('Ö20-listan'!AD936)&gt;0,'Ö20-listan'!AD936,"")</f>
        <v/>
      </c>
      <c r="C939" s="48" t="str">
        <f>IF(COUNTA('Ö20-listan'!Z936)&gt;0,'Ö20-listan'!Z936,"")</f>
        <v/>
      </c>
      <c r="D939" s="48" t="str">
        <f>IF(COUNTA('Ö20-listan'!AA936)&gt;0,'Ö20-listan'!AA936,"")</f>
        <v/>
      </c>
      <c r="E939" s="48" t="str">
        <f>IF(COUNTA('Ö20-listan'!F936)&gt;0,'Ö20-listan'!F936,"")</f>
        <v/>
      </c>
      <c r="F939" s="62" t="str">
        <f>IF(COUNTA('Ö20-listan'!AT936)&gt;0,'Ö20-listan'!AT936,"")</f>
        <v xml:space="preserve"> </v>
      </c>
      <c r="H939" s="12" t="str">
        <f>IF(COUNTA('Ö20-listan'!A936)&gt;0,VLOOKUP(A939,'Lookup and tables'!$A$2:$D$7,4,FALSE),"")</f>
        <v/>
      </c>
    </row>
    <row r="940" spans="1:8">
      <c r="A940" s="48" t="str">
        <f>IF(COUNTA('Ö20-listan'!A937)&gt;0,'Ö20-listan'!A937,"")</f>
        <v/>
      </c>
      <c r="B940" s="48" t="str">
        <f>IF(COUNTA('Ö20-listan'!AD937)&gt;0,'Ö20-listan'!AD937,"")</f>
        <v/>
      </c>
      <c r="C940" s="48" t="str">
        <f>IF(COUNTA('Ö20-listan'!Z937)&gt;0,'Ö20-listan'!Z937,"")</f>
        <v/>
      </c>
      <c r="D940" s="48" t="str">
        <f>IF(COUNTA('Ö20-listan'!AA937)&gt;0,'Ö20-listan'!AA937,"")</f>
        <v/>
      </c>
      <c r="E940" s="48" t="str">
        <f>IF(COUNTA('Ö20-listan'!F937)&gt;0,'Ö20-listan'!F937,"")</f>
        <v/>
      </c>
      <c r="F940" s="62" t="str">
        <f>IF(COUNTA('Ö20-listan'!AT937)&gt;0,'Ö20-listan'!AT937,"")</f>
        <v xml:space="preserve"> </v>
      </c>
      <c r="H940" s="12" t="str">
        <f>IF(COUNTA('Ö20-listan'!A937)&gt;0,VLOOKUP(A940,'Lookup and tables'!$A$2:$D$7,4,FALSE),"")</f>
        <v/>
      </c>
    </row>
    <row r="941" spans="1:8">
      <c r="A941" s="48" t="str">
        <f>IF(COUNTA('Ö20-listan'!A938)&gt;0,'Ö20-listan'!A938,"")</f>
        <v/>
      </c>
      <c r="B941" s="48" t="str">
        <f>IF(COUNTA('Ö20-listan'!AD938)&gt;0,'Ö20-listan'!AD938,"")</f>
        <v/>
      </c>
      <c r="C941" s="48" t="str">
        <f>IF(COUNTA('Ö20-listan'!Z938)&gt;0,'Ö20-listan'!Z938,"")</f>
        <v/>
      </c>
      <c r="D941" s="48" t="str">
        <f>IF(COUNTA('Ö20-listan'!AA938)&gt;0,'Ö20-listan'!AA938,"")</f>
        <v/>
      </c>
      <c r="E941" s="48" t="str">
        <f>IF(COUNTA('Ö20-listan'!F938)&gt;0,'Ö20-listan'!F938,"")</f>
        <v/>
      </c>
      <c r="F941" s="62" t="str">
        <f>IF(COUNTA('Ö20-listan'!AT938)&gt;0,'Ö20-listan'!AT938,"")</f>
        <v xml:space="preserve"> </v>
      </c>
      <c r="H941" s="12" t="str">
        <f>IF(COUNTA('Ö20-listan'!A938)&gt;0,VLOOKUP(A941,'Lookup and tables'!$A$2:$D$7,4,FALSE),"")</f>
        <v/>
      </c>
    </row>
    <row r="942" spans="1:8">
      <c r="A942" s="48" t="str">
        <f>IF(COUNTA('Ö20-listan'!A939)&gt;0,'Ö20-listan'!A939,"")</f>
        <v/>
      </c>
      <c r="B942" s="48" t="str">
        <f>IF(COUNTA('Ö20-listan'!AD939)&gt;0,'Ö20-listan'!AD939,"")</f>
        <v/>
      </c>
      <c r="C942" s="48" t="str">
        <f>IF(COUNTA('Ö20-listan'!Z939)&gt;0,'Ö20-listan'!Z939,"")</f>
        <v/>
      </c>
      <c r="D942" s="48" t="str">
        <f>IF(COUNTA('Ö20-listan'!AA939)&gt;0,'Ö20-listan'!AA939,"")</f>
        <v/>
      </c>
      <c r="E942" s="48" t="str">
        <f>IF(COUNTA('Ö20-listan'!F939)&gt;0,'Ö20-listan'!F939,"")</f>
        <v/>
      </c>
      <c r="F942" s="62" t="str">
        <f>IF(COUNTA('Ö20-listan'!AT939)&gt;0,'Ö20-listan'!AT939,"")</f>
        <v xml:space="preserve"> </v>
      </c>
      <c r="H942" s="12" t="str">
        <f>IF(COUNTA('Ö20-listan'!A939)&gt;0,VLOOKUP(A942,'Lookup and tables'!$A$2:$D$7,4,FALSE),"")</f>
        <v/>
      </c>
    </row>
    <row r="943" spans="1:8">
      <c r="A943" s="48" t="str">
        <f>IF(COUNTA('Ö20-listan'!A940)&gt;0,'Ö20-listan'!A940,"")</f>
        <v/>
      </c>
      <c r="B943" s="48" t="str">
        <f>IF(COUNTA('Ö20-listan'!AD940)&gt;0,'Ö20-listan'!AD940,"")</f>
        <v/>
      </c>
      <c r="C943" s="48" t="str">
        <f>IF(COUNTA('Ö20-listan'!Z940)&gt;0,'Ö20-listan'!Z940,"")</f>
        <v/>
      </c>
      <c r="D943" s="48" t="str">
        <f>IF(COUNTA('Ö20-listan'!AA940)&gt;0,'Ö20-listan'!AA940,"")</f>
        <v/>
      </c>
      <c r="E943" s="48" t="str">
        <f>IF(COUNTA('Ö20-listan'!F940)&gt;0,'Ö20-listan'!F940,"")</f>
        <v/>
      </c>
      <c r="F943" s="62" t="str">
        <f>IF(COUNTA('Ö20-listan'!AT940)&gt;0,'Ö20-listan'!AT940,"")</f>
        <v xml:space="preserve"> </v>
      </c>
      <c r="H943" s="12" t="str">
        <f>IF(COUNTA('Ö20-listan'!A940)&gt;0,VLOOKUP(A943,'Lookup and tables'!$A$2:$D$7,4,FALSE),"")</f>
        <v/>
      </c>
    </row>
    <row r="944" spans="1:8">
      <c r="A944" s="48" t="str">
        <f>IF(COUNTA('Ö20-listan'!A941)&gt;0,'Ö20-listan'!A941,"")</f>
        <v/>
      </c>
      <c r="B944" s="48" t="str">
        <f>IF(COUNTA('Ö20-listan'!AD941)&gt;0,'Ö20-listan'!AD941,"")</f>
        <v/>
      </c>
      <c r="C944" s="48" t="str">
        <f>IF(COUNTA('Ö20-listan'!Z941)&gt;0,'Ö20-listan'!Z941,"")</f>
        <v/>
      </c>
      <c r="D944" s="48" t="str">
        <f>IF(COUNTA('Ö20-listan'!AA941)&gt;0,'Ö20-listan'!AA941,"")</f>
        <v/>
      </c>
      <c r="E944" s="48" t="str">
        <f>IF(COUNTA('Ö20-listan'!F941)&gt;0,'Ö20-listan'!F941,"")</f>
        <v/>
      </c>
      <c r="F944" s="62" t="str">
        <f>IF(COUNTA('Ö20-listan'!AT941)&gt;0,'Ö20-listan'!AT941,"")</f>
        <v xml:space="preserve"> </v>
      </c>
      <c r="H944" s="12" t="str">
        <f>IF(COUNTA('Ö20-listan'!A941)&gt;0,VLOOKUP(A944,'Lookup and tables'!$A$2:$D$7,4,FALSE),"")</f>
        <v/>
      </c>
    </row>
    <row r="945" spans="1:8">
      <c r="A945" s="48" t="str">
        <f>IF(COUNTA('Ö20-listan'!A942)&gt;0,'Ö20-listan'!A942,"")</f>
        <v/>
      </c>
      <c r="B945" s="48" t="str">
        <f>IF(COUNTA('Ö20-listan'!AD942)&gt;0,'Ö20-listan'!AD942,"")</f>
        <v/>
      </c>
      <c r="C945" s="48" t="str">
        <f>IF(COUNTA('Ö20-listan'!Z942)&gt;0,'Ö20-listan'!Z942,"")</f>
        <v/>
      </c>
      <c r="D945" s="48" t="str">
        <f>IF(COUNTA('Ö20-listan'!AA942)&gt;0,'Ö20-listan'!AA942,"")</f>
        <v/>
      </c>
      <c r="E945" s="48" t="str">
        <f>IF(COUNTA('Ö20-listan'!F942)&gt;0,'Ö20-listan'!F942,"")</f>
        <v/>
      </c>
      <c r="F945" s="62" t="str">
        <f>IF(COUNTA('Ö20-listan'!AT942)&gt;0,'Ö20-listan'!AT942,"")</f>
        <v xml:space="preserve"> </v>
      </c>
      <c r="H945" s="12" t="str">
        <f>IF(COUNTA('Ö20-listan'!A942)&gt;0,VLOOKUP(A945,'Lookup and tables'!$A$2:$D$7,4,FALSE),"")</f>
        <v/>
      </c>
    </row>
    <row r="946" spans="1:8">
      <c r="A946" s="48" t="str">
        <f>IF(COUNTA('Ö20-listan'!A943)&gt;0,'Ö20-listan'!A943,"")</f>
        <v/>
      </c>
      <c r="B946" s="48" t="str">
        <f>IF(COUNTA('Ö20-listan'!AD943)&gt;0,'Ö20-listan'!AD943,"")</f>
        <v/>
      </c>
      <c r="C946" s="48" t="str">
        <f>IF(COUNTA('Ö20-listan'!Z943)&gt;0,'Ö20-listan'!Z943,"")</f>
        <v/>
      </c>
      <c r="D946" s="48" t="str">
        <f>IF(COUNTA('Ö20-listan'!AA943)&gt;0,'Ö20-listan'!AA943,"")</f>
        <v/>
      </c>
      <c r="E946" s="48" t="str">
        <f>IF(COUNTA('Ö20-listan'!F943)&gt;0,'Ö20-listan'!F943,"")</f>
        <v/>
      </c>
      <c r="F946" s="62" t="str">
        <f>IF(COUNTA('Ö20-listan'!AT943)&gt;0,'Ö20-listan'!AT943,"")</f>
        <v xml:space="preserve"> </v>
      </c>
      <c r="H946" s="12" t="str">
        <f>IF(COUNTA('Ö20-listan'!A943)&gt;0,VLOOKUP(A946,'Lookup and tables'!$A$2:$D$7,4,FALSE),"")</f>
        <v/>
      </c>
    </row>
    <row r="947" spans="1:8">
      <c r="A947" s="48" t="str">
        <f>IF(COUNTA('Ö20-listan'!A944)&gt;0,'Ö20-listan'!A944,"")</f>
        <v/>
      </c>
      <c r="B947" s="48" t="str">
        <f>IF(COUNTA('Ö20-listan'!AD944)&gt;0,'Ö20-listan'!AD944,"")</f>
        <v/>
      </c>
      <c r="C947" s="48" t="str">
        <f>IF(COUNTA('Ö20-listan'!Z944)&gt;0,'Ö20-listan'!Z944,"")</f>
        <v/>
      </c>
      <c r="D947" s="48" t="str">
        <f>IF(COUNTA('Ö20-listan'!AA944)&gt;0,'Ö20-listan'!AA944,"")</f>
        <v/>
      </c>
      <c r="E947" s="48" t="str">
        <f>IF(COUNTA('Ö20-listan'!F944)&gt;0,'Ö20-listan'!F944,"")</f>
        <v/>
      </c>
      <c r="F947" s="62" t="str">
        <f>IF(COUNTA('Ö20-listan'!AT944)&gt;0,'Ö20-listan'!AT944,"")</f>
        <v xml:space="preserve"> </v>
      </c>
      <c r="H947" s="12" t="str">
        <f>IF(COUNTA('Ö20-listan'!A944)&gt;0,VLOOKUP(A947,'Lookup and tables'!$A$2:$D$7,4,FALSE),"")</f>
        <v/>
      </c>
    </row>
    <row r="948" spans="1:8">
      <c r="A948" s="48" t="str">
        <f>IF(COUNTA('Ö20-listan'!A945)&gt;0,'Ö20-listan'!A945,"")</f>
        <v/>
      </c>
      <c r="B948" s="48" t="str">
        <f>IF(COUNTA('Ö20-listan'!AD945)&gt;0,'Ö20-listan'!AD945,"")</f>
        <v/>
      </c>
      <c r="C948" s="48" t="str">
        <f>IF(COUNTA('Ö20-listan'!Z945)&gt;0,'Ö20-listan'!Z945,"")</f>
        <v/>
      </c>
      <c r="D948" s="48" t="str">
        <f>IF(COUNTA('Ö20-listan'!AA945)&gt;0,'Ö20-listan'!AA945,"")</f>
        <v/>
      </c>
      <c r="E948" s="48" t="str">
        <f>IF(COUNTA('Ö20-listan'!F945)&gt;0,'Ö20-listan'!F945,"")</f>
        <v/>
      </c>
      <c r="F948" s="62" t="str">
        <f>IF(COUNTA('Ö20-listan'!AT945)&gt;0,'Ö20-listan'!AT945,"")</f>
        <v xml:space="preserve"> </v>
      </c>
      <c r="H948" s="12" t="str">
        <f>IF(COUNTA('Ö20-listan'!A945)&gt;0,VLOOKUP(A948,'Lookup and tables'!$A$2:$D$7,4,FALSE),"")</f>
        <v/>
      </c>
    </row>
    <row r="949" spans="1:8">
      <c r="A949" s="48" t="str">
        <f>IF(COUNTA('Ö20-listan'!A946)&gt;0,'Ö20-listan'!A946,"")</f>
        <v/>
      </c>
      <c r="B949" s="48" t="str">
        <f>IF(COUNTA('Ö20-listan'!AD946)&gt;0,'Ö20-listan'!AD946,"")</f>
        <v/>
      </c>
      <c r="C949" s="48" t="str">
        <f>IF(COUNTA('Ö20-listan'!Z946)&gt;0,'Ö20-listan'!Z946,"")</f>
        <v/>
      </c>
      <c r="D949" s="48" t="str">
        <f>IF(COUNTA('Ö20-listan'!AA946)&gt;0,'Ö20-listan'!AA946,"")</f>
        <v/>
      </c>
      <c r="E949" s="48" t="str">
        <f>IF(COUNTA('Ö20-listan'!F946)&gt;0,'Ö20-listan'!F946,"")</f>
        <v/>
      </c>
      <c r="F949" s="62" t="str">
        <f>IF(COUNTA('Ö20-listan'!AT946)&gt;0,'Ö20-listan'!AT946,"")</f>
        <v xml:space="preserve"> </v>
      </c>
      <c r="H949" s="12" t="str">
        <f>IF(COUNTA('Ö20-listan'!A946)&gt;0,VLOOKUP(A949,'Lookup and tables'!$A$2:$D$7,4,FALSE),"")</f>
        <v/>
      </c>
    </row>
    <row r="950" spans="1:8">
      <c r="A950" s="48" t="str">
        <f>IF(COUNTA('Ö20-listan'!A947)&gt;0,'Ö20-listan'!A947,"")</f>
        <v/>
      </c>
      <c r="B950" s="48" t="str">
        <f>IF(COUNTA('Ö20-listan'!AD947)&gt;0,'Ö20-listan'!AD947,"")</f>
        <v/>
      </c>
      <c r="C950" s="48" t="str">
        <f>IF(COUNTA('Ö20-listan'!Z947)&gt;0,'Ö20-listan'!Z947,"")</f>
        <v/>
      </c>
      <c r="D950" s="48" t="str">
        <f>IF(COUNTA('Ö20-listan'!AA947)&gt;0,'Ö20-listan'!AA947,"")</f>
        <v/>
      </c>
      <c r="E950" s="48" t="str">
        <f>IF(COUNTA('Ö20-listan'!F947)&gt;0,'Ö20-listan'!F947,"")</f>
        <v/>
      </c>
      <c r="F950" s="62" t="str">
        <f>IF(COUNTA('Ö20-listan'!AT947)&gt;0,'Ö20-listan'!AT947,"")</f>
        <v xml:space="preserve"> </v>
      </c>
      <c r="H950" s="12" t="str">
        <f>IF(COUNTA('Ö20-listan'!A947)&gt;0,VLOOKUP(A950,'Lookup and tables'!$A$2:$D$7,4,FALSE),"")</f>
        <v/>
      </c>
    </row>
    <row r="951" spans="1:8">
      <c r="A951" s="48" t="str">
        <f>IF(COUNTA('Ö20-listan'!A948)&gt;0,'Ö20-listan'!A948,"")</f>
        <v/>
      </c>
      <c r="B951" s="48" t="str">
        <f>IF(COUNTA('Ö20-listan'!AD948)&gt;0,'Ö20-listan'!AD948,"")</f>
        <v/>
      </c>
      <c r="C951" s="48" t="str">
        <f>IF(COUNTA('Ö20-listan'!Z948)&gt;0,'Ö20-listan'!Z948,"")</f>
        <v/>
      </c>
      <c r="D951" s="48" t="str">
        <f>IF(COUNTA('Ö20-listan'!AA948)&gt;0,'Ö20-listan'!AA948,"")</f>
        <v/>
      </c>
      <c r="E951" s="48" t="str">
        <f>IF(COUNTA('Ö20-listan'!F948)&gt;0,'Ö20-listan'!F948,"")</f>
        <v/>
      </c>
      <c r="F951" s="62" t="str">
        <f>IF(COUNTA('Ö20-listan'!AT948)&gt;0,'Ö20-listan'!AT948,"")</f>
        <v xml:space="preserve"> </v>
      </c>
      <c r="H951" s="12" t="str">
        <f>IF(COUNTA('Ö20-listan'!A948)&gt;0,VLOOKUP(A951,'Lookup and tables'!$A$2:$D$7,4,FALSE),"")</f>
        <v/>
      </c>
    </row>
    <row r="952" spans="1:8">
      <c r="A952" s="48" t="str">
        <f>IF(COUNTA('Ö20-listan'!A949)&gt;0,'Ö20-listan'!A949,"")</f>
        <v/>
      </c>
      <c r="B952" s="48" t="str">
        <f>IF(COUNTA('Ö20-listan'!AD949)&gt;0,'Ö20-listan'!AD949,"")</f>
        <v/>
      </c>
      <c r="C952" s="48" t="str">
        <f>IF(COUNTA('Ö20-listan'!Z949)&gt;0,'Ö20-listan'!Z949,"")</f>
        <v/>
      </c>
      <c r="D952" s="48" t="str">
        <f>IF(COUNTA('Ö20-listan'!AA949)&gt;0,'Ö20-listan'!AA949,"")</f>
        <v/>
      </c>
      <c r="E952" s="48" t="str">
        <f>IF(COUNTA('Ö20-listan'!F949)&gt;0,'Ö20-listan'!F949,"")</f>
        <v/>
      </c>
      <c r="F952" s="62" t="str">
        <f>IF(COUNTA('Ö20-listan'!AT949)&gt;0,'Ö20-listan'!AT949,"")</f>
        <v xml:space="preserve"> </v>
      </c>
      <c r="H952" s="12" t="str">
        <f>IF(COUNTA('Ö20-listan'!A949)&gt;0,VLOOKUP(A952,'Lookup and tables'!$A$2:$D$7,4,FALSE),"")</f>
        <v/>
      </c>
    </row>
    <row r="953" spans="1:8">
      <c r="A953" s="48" t="str">
        <f>IF(COUNTA('Ö20-listan'!A950)&gt;0,'Ö20-listan'!A950,"")</f>
        <v/>
      </c>
      <c r="B953" s="48" t="str">
        <f>IF(COUNTA('Ö20-listan'!AD950)&gt;0,'Ö20-listan'!AD950,"")</f>
        <v/>
      </c>
      <c r="C953" s="48" t="str">
        <f>IF(COUNTA('Ö20-listan'!Z950)&gt;0,'Ö20-listan'!Z950,"")</f>
        <v/>
      </c>
      <c r="D953" s="48" t="str">
        <f>IF(COUNTA('Ö20-listan'!AA950)&gt;0,'Ö20-listan'!AA950,"")</f>
        <v/>
      </c>
      <c r="E953" s="48" t="str">
        <f>IF(COUNTA('Ö20-listan'!F950)&gt;0,'Ö20-listan'!F950,"")</f>
        <v/>
      </c>
      <c r="F953" s="62" t="str">
        <f>IF(COUNTA('Ö20-listan'!AT950)&gt;0,'Ö20-listan'!AT950,"")</f>
        <v xml:space="preserve"> </v>
      </c>
      <c r="H953" s="12" t="str">
        <f>IF(COUNTA('Ö20-listan'!A950)&gt;0,VLOOKUP(A953,'Lookup and tables'!$A$2:$D$7,4,FALSE),"")</f>
        <v/>
      </c>
    </row>
    <row r="954" spans="1:8">
      <c r="A954" s="48" t="str">
        <f>IF(COUNTA('Ö20-listan'!A951)&gt;0,'Ö20-listan'!A951,"")</f>
        <v/>
      </c>
      <c r="B954" s="48" t="str">
        <f>IF(COUNTA('Ö20-listan'!AD951)&gt;0,'Ö20-listan'!AD951,"")</f>
        <v/>
      </c>
      <c r="C954" s="48" t="str">
        <f>IF(COUNTA('Ö20-listan'!Z951)&gt;0,'Ö20-listan'!Z951,"")</f>
        <v/>
      </c>
      <c r="D954" s="48" t="str">
        <f>IF(COUNTA('Ö20-listan'!AA951)&gt;0,'Ö20-listan'!AA951,"")</f>
        <v/>
      </c>
      <c r="E954" s="48" t="str">
        <f>IF(COUNTA('Ö20-listan'!F951)&gt;0,'Ö20-listan'!F951,"")</f>
        <v/>
      </c>
      <c r="F954" s="62" t="str">
        <f>IF(COUNTA('Ö20-listan'!AT951)&gt;0,'Ö20-listan'!AT951,"")</f>
        <v xml:space="preserve"> </v>
      </c>
      <c r="H954" s="12" t="str">
        <f>IF(COUNTA('Ö20-listan'!A951)&gt;0,VLOOKUP(A954,'Lookup and tables'!$A$2:$D$7,4,FALSE),"")</f>
        <v/>
      </c>
    </row>
    <row r="955" spans="1:8">
      <c r="A955" s="48" t="str">
        <f>IF(COUNTA('Ö20-listan'!A952)&gt;0,'Ö20-listan'!A952,"")</f>
        <v/>
      </c>
      <c r="B955" s="48" t="str">
        <f>IF(COUNTA('Ö20-listan'!AD952)&gt;0,'Ö20-listan'!AD952,"")</f>
        <v/>
      </c>
      <c r="C955" s="48" t="str">
        <f>IF(COUNTA('Ö20-listan'!Z952)&gt;0,'Ö20-listan'!Z952,"")</f>
        <v/>
      </c>
      <c r="D955" s="48" t="str">
        <f>IF(COUNTA('Ö20-listan'!AA952)&gt;0,'Ö20-listan'!AA952,"")</f>
        <v/>
      </c>
      <c r="E955" s="48" t="str">
        <f>IF(COUNTA('Ö20-listan'!F952)&gt;0,'Ö20-listan'!F952,"")</f>
        <v/>
      </c>
      <c r="F955" s="62" t="str">
        <f>IF(COUNTA('Ö20-listan'!AT952)&gt;0,'Ö20-listan'!AT952,"")</f>
        <v xml:space="preserve"> </v>
      </c>
      <c r="H955" s="12" t="str">
        <f>IF(COUNTA('Ö20-listan'!A952)&gt;0,VLOOKUP(A955,'Lookup and tables'!$A$2:$D$7,4,FALSE),"")</f>
        <v/>
      </c>
    </row>
    <row r="956" spans="1:8">
      <c r="A956" s="48" t="str">
        <f>IF(COUNTA('Ö20-listan'!A953)&gt;0,'Ö20-listan'!A953,"")</f>
        <v/>
      </c>
      <c r="B956" s="48" t="str">
        <f>IF(COUNTA('Ö20-listan'!AD953)&gt;0,'Ö20-listan'!AD953,"")</f>
        <v/>
      </c>
      <c r="C956" s="48" t="str">
        <f>IF(COUNTA('Ö20-listan'!Z953)&gt;0,'Ö20-listan'!Z953,"")</f>
        <v/>
      </c>
      <c r="D956" s="48" t="str">
        <f>IF(COUNTA('Ö20-listan'!AA953)&gt;0,'Ö20-listan'!AA953,"")</f>
        <v/>
      </c>
      <c r="E956" s="48" t="str">
        <f>IF(COUNTA('Ö20-listan'!F953)&gt;0,'Ö20-listan'!F953,"")</f>
        <v/>
      </c>
      <c r="F956" s="62" t="str">
        <f>IF(COUNTA('Ö20-listan'!AT953)&gt;0,'Ö20-listan'!AT953,"")</f>
        <v xml:space="preserve"> </v>
      </c>
      <c r="H956" s="12" t="str">
        <f>IF(COUNTA('Ö20-listan'!A953)&gt;0,VLOOKUP(A956,'Lookup and tables'!$A$2:$D$7,4,FALSE),"")</f>
        <v/>
      </c>
    </row>
    <row r="957" spans="1:8">
      <c r="A957" s="48" t="str">
        <f>IF(COUNTA('Ö20-listan'!A954)&gt;0,'Ö20-listan'!A954,"")</f>
        <v/>
      </c>
      <c r="B957" s="48" t="str">
        <f>IF(COUNTA('Ö20-listan'!AD954)&gt;0,'Ö20-listan'!AD954,"")</f>
        <v/>
      </c>
      <c r="C957" s="48" t="str">
        <f>IF(COUNTA('Ö20-listan'!Z954)&gt;0,'Ö20-listan'!Z954,"")</f>
        <v/>
      </c>
      <c r="D957" s="48" t="str">
        <f>IF(COUNTA('Ö20-listan'!AA954)&gt;0,'Ö20-listan'!AA954,"")</f>
        <v/>
      </c>
      <c r="E957" s="48" t="str">
        <f>IF(COUNTA('Ö20-listan'!F954)&gt;0,'Ö20-listan'!F954,"")</f>
        <v/>
      </c>
      <c r="F957" s="62" t="str">
        <f>IF(COUNTA('Ö20-listan'!AT954)&gt;0,'Ö20-listan'!AT954,"")</f>
        <v xml:space="preserve"> </v>
      </c>
      <c r="H957" s="12" t="str">
        <f>IF(COUNTA('Ö20-listan'!A954)&gt;0,VLOOKUP(A957,'Lookup and tables'!$A$2:$D$7,4,FALSE),"")</f>
        <v/>
      </c>
    </row>
    <row r="958" spans="1:8">
      <c r="A958" s="48" t="str">
        <f>IF(COUNTA('Ö20-listan'!A955)&gt;0,'Ö20-listan'!A955,"")</f>
        <v/>
      </c>
      <c r="B958" s="48" t="str">
        <f>IF(COUNTA('Ö20-listan'!AD955)&gt;0,'Ö20-listan'!AD955,"")</f>
        <v/>
      </c>
      <c r="C958" s="48" t="str">
        <f>IF(COUNTA('Ö20-listan'!Z955)&gt;0,'Ö20-listan'!Z955,"")</f>
        <v/>
      </c>
      <c r="D958" s="48" t="str">
        <f>IF(COUNTA('Ö20-listan'!AA955)&gt;0,'Ö20-listan'!AA955,"")</f>
        <v/>
      </c>
      <c r="E958" s="48" t="str">
        <f>IF(COUNTA('Ö20-listan'!F955)&gt;0,'Ö20-listan'!F955,"")</f>
        <v/>
      </c>
      <c r="F958" s="62" t="str">
        <f>IF(COUNTA('Ö20-listan'!AT955)&gt;0,'Ö20-listan'!AT955,"")</f>
        <v xml:space="preserve"> </v>
      </c>
      <c r="H958" s="12" t="str">
        <f>IF(COUNTA('Ö20-listan'!A955)&gt;0,VLOOKUP(A958,'Lookup and tables'!$A$2:$D$7,4,FALSE),"")</f>
        <v/>
      </c>
    </row>
    <row r="959" spans="1:8">
      <c r="A959" s="48" t="str">
        <f>IF(COUNTA('Ö20-listan'!A956)&gt;0,'Ö20-listan'!A956,"")</f>
        <v/>
      </c>
      <c r="B959" s="48" t="str">
        <f>IF(COUNTA('Ö20-listan'!AD956)&gt;0,'Ö20-listan'!AD956,"")</f>
        <v/>
      </c>
      <c r="C959" s="48" t="str">
        <f>IF(COUNTA('Ö20-listan'!Z956)&gt;0,'Ö20-listan'!Z956,"")</f>
        <v/>
      </c>
      <c r="D959" s="48" t="str">
        <f>IF(COUNTA('Ö20-listan'!AA956)&gt;0,'Ö20-listan'!AA956,"")</f>
        <v/>
      </c>
      <c r="E959" s="48" t="str">
        <f>IF(COUNTA('Ö20-listan'!F956)&gt;0,'Ö20-listan'!F956,"")</f>
        <v/>
      </c>
      <c r="F959" s="62" t="str">
        <f>IF(COUNTA('Ö20-listan'!AT956)&gt;0,'Ö20-listan'!AT956,"")</f>
        <v xml:space="preserve"> </v>
      </c>
      <c r="H959" s="12" t="str">
        <f>IF(COUNTA('Ö20-listan'!A956)&gt;0,VLOOKUP(A959,'Lookup and tables'!$A$2:$D$7,4,FALSE),"")</f>
        <v/>
      </c>
    </row>
    <row r="960" spans="1:8">
      <c r="A960" s="48" t="str">
        <f>IF(COUNTA('Ö20-listan'!A957)&gt;0,'Ö20-listan'!A957,"")</f>
        <v/>
      </c>
      <c r="B960" s="48" t="str">
        <f>IF(COUNTA('Ö20-listan'!AD957)&gt;0,'Ö20-listan'!AD957,"")</f>
        <v/>
      </c>
      <c r="C960" s="48" t="str">
        <f>IF(COUNTA('Ö20-listan'!Z957)&gt;0,'Ö20-listan'!Z957,"")</f>
        <v/>
      </c>
      <c r="D960" s="48" t="str">
        <f>IF(COUNTA('Ö20-listan'!AA957)&gt;0,'Ö20-listan'!AA957,"")</f>
        <v/>
      </c>
      <c r="E960" s="48" t="str">
        <f>IF(COUNTA('Ö20-listan'!F957)&gt;0,'Ö20-listan'!F957,"")</f>
        <v/>
      </c>
      <c r="F960" s="62" t="str">
        <f>IF(COUNTA('Ö20-listan'!AT957)&gt;0,'Ö20-listan'!AT957,"")</f>
        <v xml:space="preserve"> </v>
      </c>
      <c r="H960" s="12" t="str">
        <f>IF(COUNTA('Ö20-listan'!A957)&gt;0,VLOOKUP(A960,'Lookup and tables'!$A$2:$D$7,4,FALSE),"")</f>
        <v/>
      </c>
    </row>
    <row r="961" spans="1:8">
      <c r="A961" s="48" t="str">
        <f>IF(COUNTA('Ö20-listan'!A958)&gt;0,'Ö20-listan'!A958,"")</f>
        <v/>
      </c>
      <c r="B961" s="48" t="str">
        <f>IF(COUNTA('Ö20-listan'!AD958)&gt;0,'Ö20-listan'!AD958,"")</f>
        <v/>
      </c>
      <c r="C961" s="48" t="str">
        <f>IF(COUNTA('Ö20-listan'!Z958)&gt;0,'Ö20-listan'!Z958,"")</f>
        <v/>
      </c>
      <c r="D961" s="48" t="str">
        <f>IF(COUNTA('Ö20-listan'!AA958)&gt;0,'Ö20-listan'!AA958,"")</f>
        <v/>
      </c>
      <c r="E961" s="48" t="str">
        <f>IF(COUNTA('Ö20-listan'!F958)&gt;0,'Ö20-listan'!F958,"")</f>
        <v/>
      </c>
      <c r="F961" s="62" t="str">
        <f>IF(COUNTA('Ö20-listan'!AT958)&gt;0,'Ö20-listan'!AT958,"")</f>
        <v xml:space="preserve"> </v>
      </c>
      <c r="H961" s="12" t="str">
        <f>IF(COUNTA('Ö20-listan'!A958)&gt;0,VLOOKUP(A961,'Lookup and tables'!$A$2:$D$7,4,FALSE),"")</f>
        <v/>
      </c>
    </row>
    <row r="962" spans="1:8">
      <c r="A962" s="48" t="str">
        <f>IF(COUNTA('Ö20-listan'!A959)&gt;0,'Ö20-listan'!A959,"")</f>
        <v/>
      </c>
      <c r="B962" s="48" t="str">
        <f>IF(COUNTA('Ö20-listan'!AD959)&gt;0,'Ö20-listan'!AD959,"")</f>
        <v/>
      </c>
      <c r="C962" s="48" t="str">
        <f>IF(COUNTA('Ö20-listan'!Z959)&gt;0,'Ö20-listan'!Z959,"")</f>
        <v/>
      </c>
      <c r="D962" s="48" t="str">
        <f>IF(COUNTA('Ö20-listan'!AA959)&gt;0,'Ö20-listan'!AA959,"")</f>
        <v/>
      </c>
      <c r="E962" s="48" t="str">
        <f>IF(COUNTA('Ö20-listan'!F959)&gt;0,'Ö20-listan'!F959,"")</f>
        <v/>
      </c>
      <c r="F962" s="62" t="str">
        <f>IF(COUNTA('Ö20-listan'!AT959)&gt;0,'Ö20-listan'!AT959,"")</f>
        <v xml:space="preserve"> </v>
      </c>
      <c r="H962" s="12" t="str">
        <f>IF(COUNTA('Ö20-listan'!A959)&gt;0,VLOOKUP(A962,'Lookup and tables'!$A$2:$D$7,4,FALSE),"")</f>
        <v/>
      </c>
    </row>
    <row r="963" spans="1:8">
      <c r="A963" s="48" t="str">
        <f>IF(COUNTA('Ö20-listan'!A960)&gt;0,'Ö20-listan'!A960,"")</f>
        <v/>
      </c>
      <c r="B963" s="48" t="str">
        <f>IF(COUNTA('Ö20-listan'!AD960)&gt;0,'Ö20-listan'!AD960,"")</f>
        <v/>
      </c>
      <c r="C963" s="48" t="str">
        <f>IF(COUNTA('Ö20-listan'!Z960)&gt;0,'Ö20-listan'!Z960,"")</f>
        <v/>
      </c>
      <c r="D963" s="48" t="str">
        <f>IF(COUNTA('Ö20-listan'!AA960)&gt;0,'Ö20-listan'!AA960,"")</f>
        <v/>
      </c>
      <c r="E963" s="48" t="str">
        <f>IF(COUNTA('Ö20-listan'!F960)&gt;0,'Ö20-listan'!F960,"")</f>
        <v/>
      </c>
      <c r="F963" s="62" t="str">
        <f>IF(COUNTA('Ö20-listan'!AT960)&gt;0,'Ö20-listan'!AT960,"")</f>
        <v xml:space="preserve"> </v>
      </c>
      <c r="H963" s="12" t="str">
        <f>IF(COUNTA('Ö20-listan'!A960)&gt;0,VLOOKUP(A963,'Lookup and tables'!$A$2:$D$7,4,FALSE),"")</f>
        <v/>
      </c>
    </row>
    <row r="964" spans="1:8">
      <c r="A964" s="48" t="str">
        <f>IF(COUNTA('Ö20-listan'!A961)&gt;0,'Ö20-listan'!A961,"")</f>
        <v/>
      </c>
      <c r="B964" s="48" t="str">
        <f>IF(COUNTA('Ö20-listan'!AD961)&gt;0,'Ö20-listan'!AD961,"")</f>
        <v/>
      </c>
      <c r="C964" s="48" t="str">
        <f>IF(COUNTA('Ö20-listan'!Z961)&gt;0,'Ö20-listan'!Z961,"")</f>
        <v/>
      </c>
      <c r="D964" s="48" t="str">
        <f>IF(COUNTA('Ö20-listan'!AA961)&gt;0,'Ö20-listan'!AA961,"")</f>
        <v/>
      </c>
      <c r="E964" s="48" t="str">
        <f>IF(COUNTA('Ö20-listan'!F961)&gt;0,'Ö20-listan'!F961,"")</f>
        <v/>
      </c>
      <c r="F964" s="62" t="str">
        <f>IF(COUNTA('Ö20-listan'!AT961)&gt;0,'Ö20-listan'!AT961,"")</f>
        <v xml:space="preserve"> </v>
      </c>
      <c r="H964" s="12" t="str">
        <f>IF(COUNTA('Ö20-listan'!A961)&gt;0,VLOOKUP(A964,'Lookup and tables'!$A$2:$D$7,4,FALSE),"")</f>
        <v/>
      </c>
    </row>
    <row r="965" spans="1:8">
      <c r="A965" s="48" t="str">
        <f>IF(COUNTA('Ö20-listan'!A962)&gt;0,'Ö20-listan'!A962,"")</f>
        <v/>
      </c>
      <c r="B965" s="48" t="str">
        <f>IF(COUNTA('Ö20-listan'!AD962)&gt;0,'Ö20-listan'!AD962,"")</f>
        <v/>
      </c>
      <c r="C965" s="48" t="str">
        <f>IF(COUNTA('Ö20-listan'!Z962)&gt;0,'Ö20-listan'!Z962,"")</f>
        <v/>
      </c>
      <c r="D965" s="48" t="str">
        <f>IF(COUNTA('Ö20-listan'!AA962)&gt;0,'Ö20-listan'!AA962,"")</f>
        <v/>
      </c>
      <c r="E965" s="48" t="str">
        <f>IF(COUNTA('Ö20-listan'!F962)&gt;0,'Ö20-listan'!F962,"")</f>
        <v/>
      </c>
      <c r="F965" s="62" t="str">
        <f>IF(COUNTA('Ö20-listan'!AT962)&gt;0,'Ö20-listan'!AT962,"")</f>
        <v xml:space="preserve"> </v>
      </c>
      <c r="H965" s="12" t="str">
        <f>IF(COUNTA('Ö20-listan'!A962)&gt;0,VLOOKUP(A965,'Lookup and tables'!$A$2:$D$7,4,FALSE),"")</f>
        <v/>
      </c>
    </row>
    <row r="966" spans="1:8">
      <c r="A966" s="48" t="str">
        <f>IF(COUNTA('Ö20-listan'!A963)&gt;0,'Ö20-listan'!A963,"")</f>
        <v/>
      </c>
      <c r="B966" s="48" t="str">
        <f>IF(COUNTA('Ö20-listan'!AD963)&gt;0,'Ö20-listan'!AD963,"")</f>
        <v/>
      </c>
      <c r="C966" s="48" t="str">
        <f>IF(COUNTA('Ö20-listan'!Z963)&gt;0,'Ö20-listan'!Z963,"")</f>
        <v/>
      </c>
      <c r="D966" s="48" t="str">
        <f>IF(COUNTA('Ö20-listan'!AA963)&gt;0,'Ö20-listan'!AA963,"")</f>
        <v/>
      </c>
      <c r="E966" s="48" t="str">
        <f>IF(COUNTA('Ö20-listan'!F963)&gt;0,'Ö20-listan'!F963,"")</f>
        <v/>
      </c>
      <c r="F966" s="62" t="str">
        <f>IF(COUNTA('Ö20-listan'!AT963)&gt;0,'Ö20-listan'!AT963,"")</f>
        <v xml:space="preserve"> </v>
      </c>
      <c r="H966" s="12" t="str">
        <f>IF(COUNTA('Ö20-listan'!A963)&gt;0,VLOOKUP(A966,'Lookup and tables'!$A$2:$D$7,4,FALSE),"")</f>
        <v/>
      </c>
    </row>
    <row r="967" spans="1:8">
      <c r="A967" s="48" t="str">
        <f>IF(COUNTA('Ö20-listan'!A964)&gt;0,'Ö20-listan'!A964,"")</f>
        <v/>
      </c>
      <c r="B967" s="48" t="str">
        <f>IF(COUNTA('Ö20-listan'!AD964)&gt;0,'Ö20-listan'!AD964,"")</f>
        <v/>
      </c>
      <c r="C967" s="48" t="str">
        <f>IF(COUNTA('Ö20-listan'!Z964)&gt;0,'Ö20-listan'!Z964,"")</f>
        <v/>
      </c>
      <c r="D967" s="48" t="str">
        <f>IF(COUNTA('Ö20-listan'!AA964)&gt;0,'Ö20-listan'!AA964,"")</f>
        <v/>
      </c>
      <c r="E967" s="48" t="str">
        <f>IF(COUNTA('Ö20-listan'!F964)&gt;0,'Ö20-listan'!F964,"")</f>
        <v/>
      </c>
      <c r="F967" s="62" t="str">
        <f>IF(COUNTA('Ö20-listan'!AT964)&gt;0,'Ö20-listan'!AT964,"")</f>
        <v xml:space="preserve"> </v>
      </c>
      <c r="H967" s="12" t="str">
        <f>IF(COUNTA('Ö20-listan'!A964)&gt;0,VLOOKUP(A967,'Lookup and tables'!$A$2:$D$7,4,FALSE),"")</f>
        <v/>
      </c>
    </row>
    <row r="968" spans="1:8">
      <c r="A968" s="48" t="str">
        <f>IF(COUNTA('Ö20-listan'!A965)&gt;0,'Ö20-listan'!A965,"")</f>
        <v/>
      </c>
      <c r="B968" s="48" t="str">
        <f>IF(COUNTA('Ö20-listan'!AD965)&gt;0,'Ö20-listan'!AD965,"")</f>
        <v/>
      </c>
      <c r="C968" s="48" t="str">
        <f>IF(COUNTA('Ö20-listan'!Z965)&gt;0,'Ö20-listan'!Z965,"")</f>
        <v/>
      </c>
      <c r="D968" s="48" t="str">
        <f>IF(COUNTA('Ö20-listan'!AA965)&gt;0,'Ö20-listan'!AA965,"")</f>
        <v/>
      </c>
      <c r="E968" s="48" t="str">
        <f>IF(COUNTA('Ö20-listan'!F965)&gt;0,'Ö20-listan'!F965,"")</f>
        <v/>
      </c>
      <c r="F968" s="62" t="str">
        <f>IF(COUNTA('Ö20-listan'!AT965)&gt;0,'Ö20-listan'!AT965,"")</f>
        <v xml:space="preserve"> </v>
      </c>
      <c r="H968" s="12" t="str">
        <f>IF(COUNTA('Ö20-listan'!A965)&gt;0,VLOOKUP(A968,'Lookup and tables'!$A$2:$D$7,4,FALSE),"")</f>
        <v/>
      </c>
    </row>
    <row r="969" spans="1:8">
      <c r="A969" s="48" t="str">
        <f>IF(COUNTA('Ö20-listan'!A966)&gt;0,'Ö20-listan'!A966,"")</f>
        <v/>
      </c>
      <c r="B969" s="48" t="str">
        <f>IF(COUNTA('Ö20-listan'!AD966)&gt;0,'Ö20-listan'!AD966,"")</f>
        <v/>
      </c>
      <c r="C969" s="48" t="str">
        <f>IF(COUNTA('Ö20-listan'!Z966)&gt;0,'Ö20-listan'!Z966,"")</f>
        <v/>
      </c>
      <c r="D969" s="48" t="str">
        <f>IF(COUNTA('Ö20-listan'!AA966)&gt;0,'Ö20-listan'!AA966,"")</f>
        <v/>
      </c>
      <c r="E969" s="48" t="str">
        <f>IF(COUNTA('Ö20-listan'!F966)&gt;0,'Ö20-listan'!F966,"")</f>
        <v/>
      </c>
      <c r="F969" s="62" t="str">
        <f>IF(COUNTA('Ö20-listan'!AT966)&gt;0,'Ö20-listan'!AT966,"")</f>
        <v xml:space="preserve"> </v>
      </c>
      <c r="H969" s="12" t="str">
        <f>IF(COUNTA('Ö20-listan'!A966)&gt;0,VLOOKUP(A969,'Lookup and tables'!$A$2:$D$7,4,FALSE),"")</f>
        <v/>
      </c>
    </row>
    <row r="970" spans="1:8">
      <c r="A970" s="48" t="str">
        <f>IF(COUNTA('Ö20-listan'!A967)&gt;0,'Ö20-listan'!A967,"")</f>
        <v/>
      </c>
      <c r="B970" s="48" t="str">
        <f>IF(COUNTA('Ö20-listan'!AD967)&gt;0,'Ö20-listan'!AD967,"")</f>
        <v/>
      </c>
      <c r="C970" s="48" t="str">
        <f>IF(COUNTA('Ö20-listan'!Z967)&gt;0,'Ö20-listan'!Z967,"")</f>
        <v/>
      </c>
      <c r="D970" s="48" t="str">
        <f>IF(COUNTA('Ö20-listan'!AA967)&gt;0,'Ö20-listan'!AA967,"")</f>
        <v/>
      </c>
      <c r="E970" s="48" t="str">
        <f>IF(COUNTA('Ö20-listan'!F967)&gt;0,'Ö20-listan'!F967,"")</f>
        <v/>
      </c>
      <c r="F970" s="62" t="str">
        <f>IF(COUNTA('Ö20-listan'!AT967)&gt;0,'Ö20-listan'!AT967,"")</f>
        <v xml:space="preserve"> </v>
      </c>
      <c r="H970" s="12" t="str">
        <f>IF(COUNTA('Ö20-listan'!A967)&gt;0,VLOOKUP(A970,'Lookup and tables'!$A$2:$D$7,4,FALSE),"")</f>
        <v/>
      </c>
    </row>
    <row r="971" spans="1:8">
      <c r="A971" s="48" t="str">
        <f>IF(COUNTA('Ö20-listan'!A968)&gt;0,'Ö20-listan'!A968,"")</f>
        <v/>
      </c>
      <c r="B971" s="48" t="str">
        <f>IF(COUNTA('Ö20-listan'!AD968)&gt;0,'Ö20-listan'!AD968,"")</f>
        <v/>
      </c>
      <c r="C971" s="48" t="str">
        <f>IF(COUNTA('Ö20-listan'!Z968)&gt;0,'Ö20-listan'!Z968,"")</f>
        <v/>
      </c>
      <c r="D971" s="48" t="str">
        <f>IF(COUNTA('Ö20-listan'!AA968)&gt;0,'Ö20-listan'!AA968,"")</f>
        <v/>
      </c>
      <c r="E971" s="48" t="str">
        <f>IF(COUNTA('Ö20-listan'!F968)&gt;0,'Ö20-listan'!F968,"")</f>
        <v/>
      </c>
      <c r="F971" s="62" t="str">
        <f>IF(COUNTA('Ö20-listan'!AT968)&gt;0,'Ö20-listan'!AT968,"")</f>
        <v xml:space="preserve"> </v>
      </c>
      <c r="H971" s="12" t="str">
        <f>IF(COUNTA('Ö20-listan'!A968)&gt;0,VLOOKUP(A971,'Lookup and tables'!$A$2:$D$7,4,FALSE),"")</f>
        <v/>
      </c>
    </row>
    <row r="972" spans="1:8">
      <c r="A972" s="48" t="str">
        <f>IF(COUNTA('Ö20-listan'!A969)&gt;0,'Ö20-listan'!A969,"")</f>
        <v/>
      </c>
      <c r="B972" s="48" t="str">
        <f>IF(COUNTA('Ö20-listan'!AD969)&gt;0,'Ö20-listan'!AD969,"")</f>
        <v/>
      </c>
      <c r="C972" s="48" t="str">
        <f>IF(COUNTA('Ö20-listan'!Z969)&gt;0,'Ö20-listan'!Z969,"")</f>
        <v/>
      </c>
      <c r="D972" s="48" t="str">
        <f>IF(COUNTA('Ö20-listan'!AA969)&gt;0,'Ö20-listan'!AA969,"")</f>
        <v/>
      </c>
      <c r="E972" s="48" t="str">
        <f>IF(COUNTA('Ö20-listan'!F969)&gt;0,'Ö20-listan'!F969,"")</f>
        <v/>
      </c>
      <c r="F972" s="62" t="str">
        <f>IF(COUNTA('Ö20-listan'!AT969)&gt;0,'Ö20-listan'!AT969,"")</f>
        <v xml:space="preserve"> </v>
      </c>
      <c r="H972" s="12" t="str">
        <f>IF(COUNTA('Ö20-listan'!A969)&gt;0,VLOOKUP(A972,'Lookup and tables'!$A$2:$D$7,4,FALSE),"")</f>
        <v/>
      </c>
    </row>
    <row r="973" spans="1:8">
      <c r="A973" s="48" t="str">
        <f>IF(COUNTA('Ö20-listan'!A970)&gt;0,'Ö20-listan'!A970,"")</f>
        <v/>
      </c>
      <c r="B973" s="48" t="str">
        <f>IF(COUNTA('Ö20-listan'!AD970)&gt;0,'Ö20-listan'!AD970,"")</f>
        <v/>
      </c>
      <c r="C973" s="48" t="str">
        <f>IF(COUNTA('Ö20-listan'!Z970)&gt;0,'Ö20-listan'!Z970,"")</f>
        <v/>
      </c>
      <c r="D973" s="48" t="str">
        <f>IF(COUNTA('Ö20-listan'!AA970)&gt;0,'Ö20-listan'!AA970,"")</f>
        <v/>
      </c>
      <c r="E973" s="48" t="str">
        <f>IF(COUNTA('Ö20-listan'!F970)&gt;0,'Ö20-listan'!F970,"")</f>
        <v/>
      </c>
      <c r="F973" s="62" t="str">
        <f>IF(COUNTA('Ö20-listan'!AT970)&gt;0,'Ö20-listan'!AT970,"")</f>
        <v xml:space="preserve"> </v>
      </c>
      <c r="H973" s="12" t="str">
        <f>IF(COUNTA('Ö20-listan'!A970)&gt;0,VLOOKUP(A973,'Lookup and tables'!$A$2:$D$7,4,FALSE),"")</f>
        <v/>
      </c>
    </row>
    <row r="974" spans="1:8">
      <c r="A974" s="48" t="str">
        <f>IF(COUNTA('Ö20-listan'!A971)&gt;0,'Ö20-listan'!A971,"")</f>
        <v/>
      </c>
      <c r="B974" s="48" t="str">
        <f>IF(COUNTA('Ö20-listan'!AD971)&gt;0,'Ö20-listan'!AD971,"")</f>
        <v/>
      </c>
      <c r="C974" s="48" t="str">
        <f>IF(COUNTA('Ö20-listan'!Z971)&gt;0,'Ö20-listan'!Z971,"")</f>
        <v/>
      </c>
      <c r="D974" s="48" t="str">
        <f>IF(COUNTA('Ö20-listan'!AA971)&gt;0,'Ö20-listan'!AA971,"")</f>
        <v/>
      </c>
      <c r="E974" s="48" t="str">
        <f>IF(COUNTA('Ö20-listan'!F971)&gt;0,'Ö20-listan'!F971,"")</f>
        <v/>
      </c>
      <c r="F974" s="62" t="str">
        <f>IF(COUNTA('Ö20-listan'!AT971)&gt;0,'Ö20-listan'!AT971,"")</f>
        <v xml:space="preserve"> </v>
      </c>
      <c r="H974" s="12" t="str">
        <f>IF(COUNTA('Ö20-listan'!A971)&gt;0,VLOOKUP(A974,'Lookup and tables'!$A$2:$D$7,4,FALSE),"")</f>
        <v/>
      </c>
    </row>
    <row r="975" spans="1:8">
      <c r="A975" s="48" t="str">
        <f>IF(COUNTA('Ö20-listan'!A972)&gt;0,'Ö20-listan'!A972,"")</f>
        <v/>
      </c>
      <c r="B975" s="48" t="str">
        <f>IF(COUNTA('Ö20-listan'!AD972)&gt;0,'Ö20-listan'!AD972,"")</f>
        <v/>
      </c>
      <c r="C975" s="48" t="str">
        <f>IF(COUNTA('Ö20-listan'!Z972)&gt;0,'Ö20-listan'!Z972,"")</f>
        <v/>
      </c>
      <c r="D975" s="48" t="str">
        <f>IF(COUNTA('Ö20-listan'!AA972)&gt;0,'Ö20-listan'!AA972,"")</f>
        <v/>
      </c>
      <c r="E975" s="48" t="str">
        <f>IF(COUNTA('Ö20-listan'!F972)&gt;0,'Ö20-listan'!F972,"")</f>
        <v/>
      </c>
      <c r="F975" s="62" t="str">
        <f>IF(COUNTA('Ö20-listan'!AT972)&gt;0,'Ö20-listan'!AT972,"")</f>
        <v xml:space="preserve"> </v>
      </c>
      <c r="H975" s="12" t="str">
        <f>IF(COUNTA('Ö20-listan'!A972)&gt;0,VLOOKUP(A975,'Lookup and tables'!$A$2:$D$7,4,FALSE),"")</f>
        <v/>
      </c>
    </row>
    <row r="976" spans="1:8">
      <c r="A976" s="48" t="str">
        <f>IF(COUNTA('Ö20-listan'!A973)&gt;0,'Ö20-listan'!A973,"")</f>
        <v/>
      </c>
      <c r="B976" s="48" t="str">
        <f>IF(COUNTA('Ö20-listan'!AD973)&gt;0,'Ö20-listan'!AD973,"")</f>
        <v/>
      </c>
      <c r="C976" s="48" t="str">
        <f>IF(COUNTA('Ö20-listan'!Z973)&gt;0,'Ö20-listan'!Z973,"")</f>
        <v/>
      </c>
      <c r="D976" s="48" t="str">
        <f>IF(COUNTA('Ö20-listan'!AA973)&gt;0,'Ö20-listan'!AA973,"")</f>
        <v/>
      </c>
      <c r="E976" s="48" t="str">
        <f>IF(COUNTA('Ö20-listan'!F973)&gt;0,'Ö20-listan'!F973,"")</f>
        <v/>
      </c>
      <c r="F976" s="62" t="str">
        <f>IF(COUNTA('Ö20-listan'!AT973)&gt;0,'Ö20-listan'!AT973,"")</f>
        <v xml:space="preserve"> </v>
      </c>
      <c r="H976" s="12" t="str">
        <f>IF(COUNTA('Ö20-listan'!A973)&gt;0,VLOOKUP(A976,'Lookup and tables'!$A$2:$D$7,4,FALSE),"")</f>
        <v/>
      </c>
    </row>
    <row r="977" spans="1:8">
      <c r="A977" s="48" t="str">
        <f>IF(COUNTA('Ö20-listan'!A974)&gt;0,'Ö20-listan'!A974,"")</f>
        <v/>
      </c>
      <c r="B977" s="48" t="str">
        <f>IF(COUNTA('Ö20-listan'!AD974)&gt;0,'Ö20-listan'!AD974,"")</f>
        <v/>
      </c>
      <c r="C977" s="48" t="str">
        <f>IF(COUNTA('Ö20-listan'!Z974)&gt;0,'Ö20-listan'!Z974,"")</f>
        <v/>
      </c>
      <c r="D977" s="48" t="str">
        <f>IF(COUNTA('Ö20-listan'!AA974)&gt;0,'Ö20-listan'!AA974,"")</f>
        <v/>
      </c>
      <c r="E977" s="48" t="str">
        <f>IF(COUNTA('Ö20-listan'!F974)&gt;0,'Ö20-listan'!F974,"")</f>
        <v/>
      </c>
      <c r="F977" s="62" t="str">
        <f>IF(COUNTA('Ö20-listan'!AT974)&gt;0,'Ö20-listan'!AT974,"")</f>
        <v xml:space="preserve"> </v>
      </c>
      <c r="H977" s="12" t="str">
        <f>IF(COUNTA('Ö20-listan'!A974)&gt;0,VLOOKUP(A977,'Lookup and tables'!$A$2:$D$7,4,FALSE),"")</f>
        <v/>
      </c>
    </row>
    <row r="978" spans="1:8">
      <c r="A978" s="48" t="str">
        <f>IF(COUNTA('Ö20-listan'!A975)&gt;0,'Ö20-listan'!A975,"")</f>
        <v/>
      </c>
      <c r="B978" s="48" t="str">
        <f>IF(COUNTA('Ö20-listan'!AD975)&gt;0,'Ö20-listan'!AD975,"")</f>
        <v/>
      </c>
      <c r="C978" s="48" t="str">
        <f>IF(COUNTA('Ö20-listan'!Z975)&gt;0,'Ö20-listan'!Z975,"")</f>
        <v/>
      </c>
      <c r="D978" s="48" t="str">
        <f>IF(COUNTA('Ö20-listan'!AA975)&gt;0,'Ö20-listan'!AA975,"")</f>
        <v/>
      </c>
      <c r="E978" s="48" t="str">
        <f>IF(COUNTA('Ö20-listan'!F975)&gt;0,'Ö20-listan'!F975,"")</f>
        <v/>
      </c>
      <c r="F978" s="62" t="str">
        <f>IF(COUNTA('Ö20-listan'!AT975)&gt;0,'Ö20-listan'!AT975,"")</f>
        <v xml:space="preserve"> </v>
      </c>
      <c r="H978" s="12" t="str">
        <f>IF(COUNTA('Ö20-listan'!A975)&gt;0,VLOOKUP(A978,'Lookup and tables'!$A$2:$D$7,4,FALSE),"")</f>
        <v/>
      </c>
    </row>
    <row r="979" spans="1:8">
      <c r="A979" s="48" t="str">
        <f>IF(COUNTA('Ö20-listan'!A976)&gt;0,'Ö20-listan'!A976,"")</f>
        <v/>
      </c>
      <c r="B979" s="48" t="str">
        <f>IF(COUNTA('Ö20-listan'!AD976)&gt;0,'Ö20-listan'!AD976,"")</f>
        <v/>
      </c>
      <c r="C979" s="48" t="str">
        <f>IF(COUNTA('Ö20-listan'!Z976)&gt;0,'Ö20-listan'!Z976,"")</f>
        <v/>
      </c>
      <c r="D979" s="48" t="str">
        <f>IF(COUNTA('Ö20-listan'!AA976)&gt;0,'Ö20-listan'!AA976,"")</f>
        <v/>
      </c>
      <c r="E979" s="48" t="str">
        <f>IF(COUNTA('Ö20-listan'!F976)&gt;0,'Ö20-listan'!F976,"")</f>
        <v/>
      </c>
      <c r="F979" s="62" t="str">
        <f>IF(COUNTA('Ö20-listan'!AT976)&gt;0,'Ö20-listan'!AT976,"")</f>
        <v xml:space="preserve"> </v>
      </c>
      <c r="H979" s="12" t="str">
        <f>IF(COUNTA('Ö20-listan'!A976)&gt;0,VLOOKUP(A979,'Lookup and tables'!$A$2:$D$7,4,FALSE),"")</f>
        <v/>
      </c>
    </row>
    <row r="980" spans="1:8">
      <c r="A980" s="48" t="str">
        <f>IF(COUNTA('Ö20-listan'!A977)&gt;0,'Ö20-listan'!A977,"")</f>
        <v/>
      </c>
      <c r="B980" s="48" t="str">
        <f>IF(COUNTA('Ö20-listan'!AD977)&gt;0,'Ö20-listan'!AD977,"")</f>
        <v/>
      </c>
      <c r="C980" s="48" t="str">
        <f>IF(COUNTA('Ö20-listan'!Z977)&gt;0,'Ö20-listan'!Z977,"")</f>
        <v/>
      </c>
      <c r="D980" s="48" t="str">
        <f>IF(COUNTA('Ö20-listan'!AA977)&gt;0,'Ö20-listan'!AA977,"")</f>
        <v/>
      </c>
      <c r="E980" s="48" t="str">
        <f>IF(COUNTA('Ö20-listan'!F977)&gt;0,'Ö20-listan'!F977,"")</f>
        <v/>
      </c>
      <c r="F980" s="62" t="str">
        <f>IF(COUNTA('Ö20-listan'!AT977)&gt;0,'Ö20-listan'!AT977,"")</f>
        <v xml:space="preserve"> </v>
      </c>
      <c r="H980" s="12" t="str">
        <f>IF(COUNTA('Ö20-listan'!A977)&gt;0,VLOOKUP(A980,'Lookup and tables'!$A$2:$D$7,4,FALSE),"")</f>
        <v/>
      </c>
    </row>
    <row r="981" spans="1:8">
      <c r="A981" s="48" t="str">
        <f>IF(COUNTA('Ö20-listan'!A978)&gt;0,'Ö20-listan'!A978,"")</f>
        <v/>
      </c>
      <c r="B981" s="48" t="str">
        <f>IF(COUNTA('Ö20-listan'!AD978)&gt;0,'Ö20-listan'!AD978,"")</f>
        <v/>
      </c>
      <c r="C981" s="48" t="str">
        <f>IF(COUNTA('Ö20-listan'!Z978)&gt;0,'Ö20-listan'!Z978,"")</f>
        <v/>
      </c>
      <c r="D981" s="48" t="str">
        <f>IF(COUNTA('Ö20-listan'!AA978)&gt;0,'Ö20-listan'!AA978,"")</f>
        <v/>
      </c>
      <c r="E981" s="48" t="str">
        <f>IF(COUNTA('Ö20-listan'!F978)&gt;0,'Ö20-listan'!F978,"")</f>
        <v/>
      </c>
      <c r="F981" s="62" t="str">
        <f>IF(COUNTA('Ö20-listan'!AT978)&gt;0,'Ö20-listan'!AT978,"")</f>
        <v xml:space="preserve"> </v>
      </c>
      <c r="H981" s="12" t="str">
        <f>IF(COUNTA('Ö20-listan'!A978)&gt;0,VLOOKUP(A981,'Lookup and tables'!$A$2:$D$7,4,FALSE),"")</f>
        <v/>
      </c>
    </row>
    <row r="982" spans="1:8">
      <c r="A982" s="48" t="str">
        <f>IF(COUNTA('Ö20-listan'!A979)&gt;0,'Ö20-listan'!A979,"")</f>
        <v/>
      </c>
      <c r="B982" s="48" t="str">
        <f>IF(COUNTA('Ö20-listan'!AD979)&gt;0,'Ö20-listan'!AD979,"")</f>
        <v/>
      </c>
      <c r="C982" s="48" t="str">
        <f>IF(COUNTA('Ö20-listan'!Z979)&gt;0,'Ö20-listan'!Z979,"")</f>
        <v/>
      </c>
      <c r="D982" s="48" t="str">
        <f>IF(COUNTA('Ö20-listan'!AA979)&gt;0,'Ö20-listan'!AA979,"")</f>
        <v/>
      </c>
      <c r="E982" s="48" t="str">
        <f>IF(COUNTA('Ö20-listan'!F979)&gt;0,'Ö20-listan'!F979,"")</f>
        <v/>
      </c>
      <c r="F982" s="62" t="str">
        <f>IF(COUNTA('Ö20-listan'!AT979)&gt;0,'Ö20-listan'!AT979,"")</f>
        <v xml:space="preserve"> </v>
      </c>
      <c r="H982" s="12" t="str">
        <f>IF(COUNTA('Ö20-listan'!A979)&gt;0,VLOOKUP(A982,'Lookup and tables'!$A$2:$D$7,4,FALSE),"")</f>
        <v/>
      </c>
    </row>
    <row r="983" spans="1:8">
      <c r="A983" s="48" t="str">
        <f>IF(COUNTA('Ö20-listan'!A980)&gt;0,'Ö20-listan'!A980,"")</f>
        <v/>
      </c>
      <c r="B983" s="48" t="str">
        <f>IF(COUNTA('Ö20-listan'!AD980)&gt;0,'Ö20-listan'!AD980,"")</f>
        <v/>
      </c>
      <c r="C983" s="48" t="str">
        <f>IF(COUNTA('Ö20-listan'!Z980)&gt;0,'Ö20-listan'!Z980,"")</f>
        <v/>
      </c>
      <c r="D983" s="48" t="str">
        <f>IF(COUNTA('Ö20-listan'!AA980)&gt;0,'Ö20-listan'!AA980,"")</f>
        <v/>
      </c>
      <c r="E983" s="48" t="str">
        <f>IF(COUNTA('Ö20-listan'!F980)&gt;0,'Ö20-listan'!F980,"")</f>
        <v/>
      </c>
      <c r="F983" s="62" t="str">
        <f>IF(COUNTA('Ö20-listan'!AT980)&gt;0,'Ö20-listan'!AT980,"")</f>
        <v xml:space="preserve"> </v>
      </c>
      <c r="H983" s="12" t="str">
        <f>IF(COUNTA('Ö20-listan'!A980)&gt;0,VLOOKUP(A983,'Lookup and tables'!$A$2:$D$7,4,FALSE),"")</f>
        <v/>
      </c>
    </row>
    <row r="984" spans="1:8">
      <c r="A984" s="48" t="str">
        <f>IF(COUNTA('Ö20-listan'!A981)&gt;0,'Ö20-listan'!A981,"")</f>
        <v/>
      </c>
      <c r="B984" s="48" t="str">
        <f>IF(COUNTA('Ö20-listan'!AD981)&gt;0,'Ö20-listan'!AD981,"")</f>
        <v/>
      </c>
      <c r="C984" s="48" t="str">
        <f>IF(COUNTA('Ö20-listan'!Z981)&gt;0,'Ö20-listan'!Z981,"")</f>
        <v/>
      </c>
      <c r="D984" s="48" t="str">
        <f>IF(COUNTA('Ö20-listan'!AA981)&gt;0,'Ö20-listan'!AA981,"")</f>
        <v/>
      </c>
      <c r="E984" s="48" t="str">
        <f>IF(COUNTA('Ö20-listan'!F981)&gt;0,'Ö20-listan'!F981,"")</f>
        <v/>
      </c>
      <c r="F984" s="62" t="str">
        <f>IF(COUNTA('Ö20-listan'!AT981)&gt;0,'Ö20-listan'!AT981,"")</f>
        <v xml:space="preserve"> </v>
      </c>
      <c r="H984" s="12" t="str">
        <f>IF(COUNTA('Ö20-listan'!A981)&gt;0,VLOOKUP(A984,'Lookup and tables'!$A$2:$D$7,4,FALSE),"")</f>
        <v/>
      </c>
    </row>
    <row r="985" spans="1:8">
      <c r="A985" s="48" t="str">
        <f>IF(COUNTA('Ö20-listan'!A982)&gt;0,'Ö20-listan'!A982,"")</f>
        <v/>
      </c>
      <c r="B985" s="48" t="str">
        <f>IF(COUNTA('Ö20-listan'!AD982)&gt;0,'Ö20-listan'!AD982,"")</f>
        <v/>
      </c>
      <c r="C985" s="48" t="str">
        <f>IF(COUNTA('Ö20-listan'!Z982)&gt;0,'Ö20-listan'!Z982,"")</f>
        <v/>
      </c>
      <c r="D985" s="48" t="str">
        <f>IF(COUNTA('Ö20-listan'!AA982)&gt;0,'Ö20-listan'!AA982,"")</f>
        <v/>
      </c>
      <c r="E985" s="48" t="str">
        <f>IF(COUNTA('Ö20-listan'!F982)&gt;0,'Ö20-listan'!F982,"")</f>
        <v/>
      </c>
      <c r="F985" s="62" t="str">
        <f>IF(COUNTA('Ö20-listan'!AT982)&gt;0,'Ö20-listan'!AT982,"")</f>
        <v xml:space="preserve"> </v>
      </c>
      <c r="H985" s="12" t="str">
        <f>IF(COUNTA('Ö20-listan'!A982)&gt;0,VLOOKUP(A985,'Lookup and tables'!$A$2:$D$7,4,FALSE),"")</f>
        <v/>
      </c>
    </row>
    <row r="986" spans="1:8">
      <c r="A986" s="48" t="str">
        <f>IF(COUNTA('Ö20-listan'!A983)&gt;0,'Ö20-listan'!A983,"")</f>
        <v/>
      </c>
      <c r="B986" s="48" t="str">
        <f>IF(COUNTA('Ö20-listan'!AD983)&gt;0,'Ö20-listan'!AD983,"")</f>
        <v/>
      </c>
      <c r="C986" s="48" t="str">
        <f>IF(COUNTA('Ö20-listan'!Z983)&gt;0,'Ö20-listan'!Z983,"")</f>
        <v/>
      </c>
      <c r="D986" s="48" t="str">
        <f>IF(COUNTA('Ö20-listan'!AA983)&gt;0,'Ö20-listan'!AA983,"")</f>
        <v/>
      </c>
      <c r="E986" s="48" t="str">
        <f>IF(COUNTA('Ö20-listan'!F983)&gt;0,'Ö20-listan'!F983,"")</f>
        <v/>
      </c>
      <c r="F986" s="62" t="str">
        <f>IF(COUNTA('Ö20-listan'!AT983)&gt;0,'Ö20-listan'!AT983,"")</f>
        <v xml:space="preserve"> </v>
      </c>
      <c r="H986" s="12" t="str">
        <f>IF(COUNTA('Ö20-listan'!A983)&gt;0,VLOOKUP(A986,'Lookup and tables'!$A$2:$D$7,4,FALSE),"")</f>
        <v/>
      </c>
    </row>
    <row r="987" spans="1:8">
      <c r="A987" s="48" t="str">
        <f>IF(COUNTA('Ö20-listan'!A984)&gt;0,'Ö20-listan'!A984,"")</f>
        <v/>
      </c>
      <c r="B987" s="48" t="str">
        <f>IF(COUNTA('Ö20-listan'!AD984)&gt;0,'Ö20-listan'!AD984,"")</f>
        <v/>
      </c>
      <c r="C987" s="48" t="str">
        <f>IF(COUNTA('Ö20-listan'!Z984)&gt;0,'Ö20-listan'!Z984,"")</f>
        <v/>
      </c>
      <c r="D987" s="48" t="str">
        <f>IF(COUNTA('Ö20-listan'!AA984)&gt;0,'Ö20-listan'!AA984,"")</f>
        <v/>
      </c>
      <c r="E987" s="48" t="str">
        <f>IF(COUNTA('Ö20-listan'!F984)&gt;0,'Ö20-listan'!F984,"")</f>
        <v/>
      </c>
      <c r="F987" s="62" t="str">
        <f>IF(COUNTA('Ö20-listan'!AT984)&gt;0,'Ö20-listan'!AT984,"")</f>
        <v xml:space="preserve"> </v>
      </c>
      <c r="H987" s="12" t="str">
        <f>IF(COUNTA('Ö20-listan'!A984)&gt;0,VLOOKUP(A987,'Lookup and tables'!$A$2:$D$7,4,FALSE),"")</f>
        <v/>
      </c>
    </row>
    <row r="988" spans="1:8">
      <c r="A988" s="48" t="str">
        <f>IF(COUNTA('Ö20-listan'!A985)&gt;0,'Ö20-listan'!A985,"")</f>
        <v/>
      </c>
      <c r="B988" s="48" t="str">
        <f>IF(COUNTA('Ö20-listan'!AD985)&gt;0,'Ö20-listan'!AD985,"")</f>
        <v/>
      </c>
      <c r="C988" s="48" t="str">
        <f>IF(COUNTA('Ö20-listan'!Z985)&gt;0,'Ö20-listan'!Z985,"")</f>
        <v/>
      </c>
      <c r="D988" s="48" t="str">
        <f>IF(COUNTA('Ö20-listan'!AA985)&gt;0,'Ö20-listan'!AA985,"")</f>
        <v/>
      </c>
      <c r="E988" s="48" t="str">
        <f>IF(COUNTA('Ö20-listan'!F985)&gt;0,'Ö20-listan'!F985,"")</f>
        <v/>
      </c>
      <c r="F988" s="62" t="str">
        <f>IF(COUNTA('Ö20-listan'!AT985)&gt;0,'Ö20-listan'!AT985,"")</f>
        <v xml:space="preserve"> </v>
      </c>
      <c r="H988" s="12" t="str">
        <f>IF(COUNTA('Ö20-listan'!A985)&gt;0,VLOOKUP(A988,'Lookup and tables'!$A$2:$D$7,4,FALSE),"")</f>
        <v/>
      </c>
    </row>
    <row r="989" spans="1:8">
      <c r="A989" s="48" t="str">
        <f>IF(COUNTA('Ö20-listan'!A986)&gt;0,'Ö20-listan'!A986,"")</f>
        <v/>
      </c>
      <c r="B989" s="48" t="str">
        <f>IF(COUNTA('Ö20-listan'!AD986)&gt;0,'Ö20-listan'!AD986,"")</f>
        <v/>
      </c>
      <c r="C989" s="48" t="str">
        <f>IF(COUNTA('Ö20-listan'!Z986)&gt;0,'Ö20-listan'!Z986,"")</f>
        <v/>
      </c>
      <c r="D989" s="48" t="str">
        <f>IF(COUNTA('Ö20-listan'!AA986)&gt;0,'Ö20-listan'!AA986,"")</f>
        <v/>
      </c>
      <c r="E989" s="48" t="str">
        <f>IF(COUNTA('Ö20-listan'!F986)&gt;0,'Ö20-listan'!F986,"")</f>
        <v/>
      </c>
      <c r="F989" s="62" t="str">
        <f>IF(COUNTA('Ö20-listan'!AT986)&gt;0,'Ö20-listan'!AT986,"")</f>
        <v xml:space="preserve"> </v>
      </c>
      <c r="H989" s="12" t="str">
        <f>IF(COUNTA('Ö20-listan'!A986)&gt;0,VLOOKUP(A989,'Lookup and tables'!$A$2:$D$7,4,FALSE),"")</f>
        <v/>
      </c>
    </row>
    <row r="990" spans="1:8">
      <c r="A990" s="48" t="str">
        <f>IF(COUNTA('Ö20-listan'!A987)&gt;0,'Ö20-listan'!A987,"")</f>
        <v/>
      </c>
      <c r="B990" s="48" t="str">
        <f>IF(COUNTA('Ö20-listan'!AD987)&gt;0,'Ö20-listan'!AD987,"")</f>
        <v/>
      </c>
      <c r="C990" s="48" t="str">
        <f>IF(COUNTA('Ö20-listan'!Z987)&gt;0,'Ö20-listan'!Z987,"")</f>
        <v/>
      </c>
      <c r="D990" s="48" t="str">
        <f>IF(COUNTA('Ö20-listan'!AA987)&gt;0,'Ö20-listan'!AA987,"")</f>
        <v/>
      </c>
      <c r="E990" s="48" t="str">
        <f>IF(COUNTA('Ö20-listan'!F987)&gt;0,'Ö20-listan'!F987,"")</f>
        <v/>
      </c>
      <c r="F990" s="62" t="str">
        <f>IF(COUNTA('Ö20-listan'!AT987)&gt;0,'Ö20-listan'!AT987,"")</f>
        <v xml:space="preserve"> </v>
      </c>
      <c r="H990" s="12" t="str">
        <f>IF(COUNTA('Ö20-listan'!A987)&gt;0,VLOOKUP(A990,'Lookup and tables'!$A$2:$D$7,4,FALSE),"")</f>
        <v/>
      </c>
    </row>
    <row r="991" spans="1:8">
      <c r="A991" s="48" t="str">
        <f>IF(COUNTA('Ö20-listan'!A988)&gt;0,'Ö20-listan'!A988,"")</f>
        <v/>
      </c>
      <c r="B991" s="48" t="str">
        <f>IF(COUNTA('Ö20-listan'!AD988)&gt;0,'Ö20-listan'!AD988,"")</f>
        <v/>
      </c>
      <c r="C991" s="48" t="str">
        <f>IF(COUNTA('Ö20-listan'!Z988)&gt;0,'Ö20-listan'!Z988,"")</f>
        <v/>
      </c>
      <c r="D991" s="48" t="str">
        <f>IF(COUNTA('Ö20-listan'!AA988)&gt;0,'Ö20-listan'!AA988,"")</f>
        <v/>
      </c>
      <c r="E991" s="48" t="str">
        <f>IF(COUNTA('Ö20-listan'!F988)&gt;0,'Ö20-listan'!F988,"")</f>
        <v/>
      </c>
      <c r="F991" s="62" t="str">
        <f>IF(COUNTA('Ö20-listan'!AT988)&gt;0,'Ö20-listan'!AT988,"")</f>
        <v xml:space="preserve"> </v>
      </c>
      <c r="H991" s="12" t="str">
        <f>IF(COUNTA('Ö20-listan'!A988)&gt;0,VLOOKUP(A991,'Lookup and tables'!$A$2:$D$7,4,FALSE),"")</f>
        <v/>
      </c>
    </row>
    <row r="992" spans="1:8">
      <c r="A992" s="48" t="str">
        <f>IF(COUNTA('Ö20-listan'!A989)&gt;0,'Ö20-listan'!A989,"")</f>
        <v/>
      </c>
      <c r="B992" s="48" t="str">
        <f>IF(COUNTA('Ö20-listan'!AD989)&gt;0,'Ö20-listan'!AD989,"")</f>
        <v/>
      </c>
      <c r="C992" s="48" t="str">
        <f>IF(COUNTA('Ö20-listan'!Z989)&gt;0,'Ö20-listan'!Z989,"")</f>
        <v/>
      </c>
      <c r="D992" s="48" t="str">
        <f>IF(COUNTA('Ö20-listan'!AA989)&gt;0,'Ö20-listan'!AA989,"")</f>
        <v/>
      </c>
      <c r="E992" s="48" t="str">
        <f>IF(COUNTA('Ö20-listan'!F989)&gt;0,'Ö20-listan'!F989,"")</f>
        <v/>
      </c>
      <c r="F992" s="62" t="str">
        <f>IF(COUNTA('Ö20-listan'!AT989)&gt;0,'Ö20-listan'!AT989,"")</f>
        <v xml:space="preserve"> </v>
      </c>
      <c r="H992" s="12" t="str">
        <f>IF(COUNTA('Ö20-listan'!A989)&gt;0,VLOOKUP(A992,'Lookup and tables'!$A$2:$D$7,4,FALSE),"")</f>
        <v/>
      </c>
    </row>
    <row r="993" spans="1:8">
      <c r="A993" s="48" t="str">
        <f>IF(COUNTA('Ö20-listan'!A990)&gt;0,'Ö20-listan'!A990,"")</f>
        <v/>
      </c>
      <c r="B993" s="48" t="str">
        <f>IF(COUNTA('Ö20-listan'!AD990)&gt;0,'Ö20-listan'!AD990,"")</f>
        <v/>
      </c>
      <c r="C993" s="48" t="str">
        <f>IF(COUNTA('Ö20-listan'!Z990)&gt;0,'Ö20-listan'!Z990,"")</f>
        <v/>
      </c>
      <c r="D993" s="48" t="str">
        <f>IF(COUNTA('Ö20-listan'!AA990)&gt;0,'Ö20-listan'!AA990,"")</f>
        <v/>
      </c>
      <c r="E993" s="48" t="str">
        <f>IF(COUNTA('Ö20-listan'!F990)&gt;0,'Ö20-listan'!F990,"")</f>
        <v/>
      </c>
      <c r="F993" s="62" t="str">
        <f>IF(COUNTA('Ö20-listan'!AT990)&gt;0,'Ö20-listan'!AT990,"")</f>
        <v xml:space="preserve"> </v>
      </c>
      <c r="H993" s="12" t="str">
        <f>IF(COUNTA('Ö20-listan'!A990)&gt;0,VLOOKUP(A993,'Lookup and tables'!$A$2:$D$7,4,FALSE),"")</f>
        <v/>
      </c>
    </row>
    <row r="994" spans="1:8">
      <c r="A994" s="48" t="str">
        <f>IF(COUNTA('Ö20-listan'!A991)&gt;0,'Ö20-listan'!A991,"")</f>
        <v/>
      </c>
      <c r="B994" s="48" t="str">
        <f>IF(COUNTA('Ö20-listan'!AD991)&gt;0,'Ö20-listan'!AD991,"")</f>
        <v/>
      </c>
      <c r="C994" s="48" t="str">
        <f>IF(COUNTA('Ö20-listan'!Z991)&gt;0,'Ö20-listan'!Z991,"")</f>
        <v/>
      </c>
      <c r="D994" s="48" t="str">
        <f>IF(COUNTA('Ö20-listan'!AA991)&gt;0,'Ö20-listan'!AA991,"")</f>
        <v/>
      </c>
      <c r="E994" s="48" t="str">
        <f>IF(COUNTA('Ö20-listan'!F991)&gt;0,'Ö20-listan'!F991,"")</f>
        <v/>
      </c>
      <c r="F994" s="62" t="str">
        <f>IF(COUNTA('Ö20-listan'!AT991)&gt;0,'Ö20-listan'!AT991,"")</f>
        <v xml:space="preserve"> </v>
      </c>
      <c r="H994" s="12" t="str">
        <f>IF(COUNTA('Ö20-listan'!A991)&gt;0,VLOOKUP(A994,'Lookup and tables'!$A$2:$D$7,4,FALSE),"")</f>
        <v/>
      </c>
    </row>
    <row r="995" spans="1:8">
      <c r="A995" s="48" t="str">
        <f>IF(COUNTA('Ö20-listan'!A992)&gt;0,'Ö20-listan'!A992,"")</f>
        <v/>
      </c>
      <c r="B995" s="48" t="str">
        <f>IF(COUNTA('Ö20-listan'!AD992)&gt;0,'Ö20-listan'!AD992,"")</f>
        <v/>
      </c>
      <c r="C995" s="48" t="str">
        <f>IF(COUNTA('Ö20-listan'!Z992)&gt;0,'Ö20-listan'!Z992,"")</f>
        <v/>
      </c>
      <c r="D995" s="48" t="str">
        <f>IF(COUNTA('Ö20-listan'!AA992)&gt;0,'Ö20-listan'!AA992,"")</f>
        <v/>
      </c>
      <c r="E995" s="48" t="str">
        <f>IF(COUNTA('Ö20-listan'!F992)&gt;0,'Ö20-listan'!F992,"")</f>
        <v/>
      </c>
      <c r="F995" s="62" t="str">
        <f>IF(COUNTA('Ö20-listan'!AT992)&gt;0,'Ö20-listan'!AT992,"")</f>
        <v xml:space="preserve"> </v>
      </c>
      <c r="H995" s="12" t="str">
        <f>IF(COUNTA('Ö20-listan'!A992)&gt;0,VLOOKUP(A995,'Lookup and tables'!$A$2:$D$7,4,FALSE),"")</f>
        <v/>
      </c>
    </row>
    <row r="996" spans="1:8">
      <c r="A996" s="48" t="str">
        <f>IF(COUNTA('Ö20-listan'!A993)&gt;0,'Ö20-listan'!A993,"")</f>
        <v/>
      </c>
      <c r="B996" s="48" t="str">
        <f>IF(COUNTA('Ö20-listan'!AD993)&gt;0,'Ö20-listan'!AD993,"")</f>
        <v/>
      </c>
      <c r="C996" s="48" t="str">
        <f>IF(COUNTA('Ö20-listan'!Z993)&gt;0,'Ö20-listan'!Z993,"")</f>
        <v/>
      </c>
      <c r="D996" s="48" t="str">
        <f>IF(COUNTA('Ö20-listan'!AA993)&gt;0,'Ö20-listan'!AA993,"")</f>
        <v/>
      </c>
      <c r="E996" s="48" t="str">
        <f>IF(COUNTA('Ö20-listan'!F993)&gt;0,'Ö20-listan'!F993,"")</f>
        <v/>
      </c>
      <c r="F996" s="62" t="str">
        <f>IF(COUNTA('Ö20-listan'!AT993)&gt;0,'Ö20-listan'!AT993,"")</f>
        <v xml:space="preserve"> </v>
      </c>
      <c r="H996" s="12" t="str">
        <f>IF(COUNTA('Ö20-listan'!A993)&gt;0,VLOOKUP(A996,'Lookup and tables'!$A$2:$D$7,4,FALSE),"")</f>
        <v/>
      </c>
    </row>
    <row r="997" spans="1:8">
      <c r="A997" s="48" t="str">
        <f>IF(COUNTA('Ö20-listan'!A994)&gt;0,'Ö20-listan'!A994,"")</f>
        <v/>
      </c>
      <c r="B997" s="48" t="str">
        <f>IF(COUNTA('Ö20-listan'!AD994)&gt;0,'Ö20-listan'!AD994,"")</f>
        <v/>
      </c>
      <c r="C997" s="48" t="str">
        <f>IF(COUNTA('Ö20-listan'!Z994)&gt;0,'Ö20-listan'!Z994,"")</f>
        <v/>
      </c>
      <c r="D997" s="48" t="str">
        <f>IF(COUNTA('Ö20-listan'!AA994)&gt;0,'Ö20-listan'!AA994,"")</f>
        <v/>
      </c>
      <c r="E997" s="48" t="str">
        <f>IF(COUNTA('Ö20-listan'!F994)&gt;0,'Ö20-listan'!F994,"")</f>
        <v/>
      </c>
      <c r="F997" s="62" t="str">
        <f>IF(COUNTA('Ö20-listan'!AT994)&gt;0,'Ö20-listan'!AT994,"")</f>
        <v xml:space="preserve"> </v>
      </c>
      <c r="H997" s="12" t="str">
        <f>IF(COUNTA('Ö20-listan'!A994)&gt;0,VLOOKUP(A997,'Lookup and tables'!$A$2:$D$7,4,FALSE),"")</f>
        <v/>
      </c>
    </row>
    <row r="998" spans="1:8">
      <c r="A998" s="48" t="str">
        <f>IF(COUNTA('Ö20-listan'!A995)&gt;0,'Ö20-listan'!A995,"")</f>
        <v/>
      </c>
      <c r="B998" s="48" t="str">
        <f>IF(COUNTA('Ö20-listan'!AD995)&gt;0,'Ö20-listan'!AD995,"")</f>
        <v/>
      </c>
      <c r="C998" s="48" t="str">
        <f>IF(COUNTA('Ö20-listan'!Z995)&gt;0,'Ö20-listan'!Z995,"")</f>
        <v/>
      </c>
      <c r="D998" s="48" t="str">
        <f>IF(COUNTA('Ö20-listan'!AA995)&gt;0,'Ö20-listan'!AA995,"")</f>
        <v/>
      </c>
      <c r="E998" s="48" t="str">
        <f>IF(COUNTA('Ö20-listan'!F995)&gt;0,'Ö20-listan'!F995,"")</f>
        <v/>
      </c>
      <c r="F998" s="62" t="str">
        <f>IF(COUNTA('Ö20-listan'!AT995)&gt;0,'Ö20-listan'!AT995,"")</f>
        <v xml:space="preserve"> </v>
      </c>
      <c r="H998" s="12" t="str">
        <f>IF(COUNTA('Ö20-listan'!A995)&gt;0,VLOOKUP(A998,'Lookup and tables'!$A$2:$D$7,4,FALSE),"")</f>
        <v/>
      </c>
    </row>
    <row r="999" spans="1:8">
      <c r="A999" s="48" t="str">
        <f>IF(COUNTA('Ö20-listan'!A996)&gt;0,'Ö20-listan'!A996,"")</f>
        <v/>
      </c>
      <c r="B999" s="48" t="str">
        <f>IF(COUNTA('Ö20-listan'!AD996)&gt;0,'Ö20-listan'!AD996,"")</f>
        <v/>
      </c>
      <c r="C999" s="48" t="str">
        <f>IF(COUNTA('Ö20-listan'!Z996)&gt;0,'Ö20-listan'!Z996,"")</f>
        <v/>
      </c>
      <c r="D999" s="48" t="str">
        <f>IF(COUNTA('Ö20-listan'!AA996)&gt;0,'Ö20-listan'!AA996,"")</f>
        <v/>
      </c>
      <c r="E999" s="48" t="str">
        <f>IF(COUNTA('Ö20-listan'!F996)&gt;0,'Ö20-listan'!F996,"")</f>
        <v/>
      </c>
      <c r="F999" s="62" t="str">
        <f>IF(COUNTA('Ö20-listan'!AT996)&gt;0,'Ö20-listan'!AT996,"")</f>
        <v xml:space="preserve"> </v>
      </c>
      <c r="H999" s="12" t="str">
        <f>IF(COUNTA('Ö20-listan'!A996)&gt;0,VLOOKUP(A999,'Lookup and tables'!$A$2:$D$7,4,FALSE),"")</f>
        <v/>
      </c>
    </row>
    <row r="1000" spans="1:8">
      <c r="A1000" s="48" t="str">
        <f>IF(COUNTA('Ö20-listan'!A997)&gt;0,'Ö20-listan'!A997,"")</f>
        <v/>
      </c>
      <c r="B1000" s="48" t="str">
        <f>IF(COUNTA('Ö20-listan'!AD997)&gt;0,'Ö20-listan'!AD997,"")</f>
        <v/>
      </c>
      <c r="C1000" s="48" t="str">
        <f>IF(COUNTA('Ö20-listan'!Z997)&gt;0,'Ö20-listan'!Z997,"")</f>
        <v/>
      </c>
      <c r="D1000" s="48" t="str">
        <f>IF(COUNTA('Ö20-listan'!AA997)&gt;0,'Ö20-listan'!AA997,"")</f>
        <v/>
      </c>
      <c r="E1000" s="48" t="str">
        <f>IF(COUNTA('Ö20-listan'!F997)&gt;0,'Ö20-listan'!F997,"")</f>
        <v/>
      </c>
      <c r="F1000" s="62" t="str">
        <f>IF(COUNTA('Ö20-listan'!AT997)&gt;0,'Ö20-listan'!AT997,"")</f>
        <v xml:space="preserve"> </v>
      </c>
      <c r="H1000" s="12" t="str">
        <f>IF(COUNTA('Ö20-listan'!A997)&gt;0,VLOOKUP(A1000,'Lookup and tables'!$A$2:$D$7,4,FALSE),"")</f>
        <v/>
      </c>
    </row>
    <row r="1001" spans="1:8">
      <c r="A1001" s="48" t="str">
        <f>IF(COUNTA('Ö20-listan'!A998)&gt;0,'Ö20-listan'!A998,"")</f>
        <v/>
      </c>
      <c r="B1001" s="48" t="str">
        <f>IF(COUNTA('Ö20-listan'!AD998)&gt;0,'Ö20-listan'!AD998,"")</f>
        <v/>
      </c>
      <c r="C1001" s="48" t="str">
        <f>IF(COUNTA('Ö20-listan'!Z998)&gt;0,'Ö20-listan'!Z998,"")</f>
        <v/>
      </c>
      <c r="D1001" s="48" t="str">
        <f>IF(COUNTA('Ö20-listan'!AA998)&gt;0,'Ö20-listan'!AA998,"")</f>
        <v/>
      </c>
      <c r="E1001" s="48" t="str">
        <f>IF(COUNTA('Ö20-listan'!F998)&gt;0,'Ö20-listan'!F998,"")</f>
        <v/>
      </c>
      <c r="F1001" s="62" t="str">
        <f>IF(COUNTA('Ö20-listan'!AT998)&gt;0,'Ö20-listan'!AT998,"")</f>
        <v xml:space="preserve"> </v>
      </c>
      <c r="H1001" s="12" t="str">
        <f>IF(COUNTA('Ö20-listan'!A998)&gt;0,VLOOKUP(A1001,'Lookup and tables'!$A$2:$D$7,4,FALSE),"")</f>
        <v/>
      </c>
    </row>
    <row r="1002" spans="1:8">
      <c r="A1002" s="48" t="str">
        <f>IF(COUNTA('Ö20-listan'!A999)&gt;0,'Ö20-listan'!A999,"")</f>
        <v/>
      </c>
      <c r="B1002" s="48" t="str">
        <f>IF(COUNTA('Ö20-listan'!AD999)&gt;0,'Ö20-listan'!AD999,"")</f>
        <v/>
      </c>
      <c r="C1002" s="48" t="str">
        <f>IF(COUNTA('Ö20-listan'!Z999)&gt;0,'Ö20-listan'!Z999,"")</f>
        <v/>
      </c>
      <c r="D1002" s="48" t="str">
        <f>IF(COUNTA('Ö20-listan'!AA999)&gt;0,'Ö20-listan'!AA999,"")</f>
        <v/>
      </c>
      <c r="E1002" s="48" t="str">
        <f>IF(COUNTA('Ö20-listan'!F999)&gt;0,'Ö20-listan'!F999,"")</f>
        <v/>
      </c>
      <c r="F1002" s="62" t="str">
        <f>IF(COUNTA('Ö20-listan'!AT999)&gt;0,'Ö20-listan'!AT999,"")</f>
        <v xml:space="preserve"> </v>
      </c>
      <c r="H1002" s="12" t="str">
        <f>IF(COUNTA('Ö20-listan'!A999)&gt;0,VLOOKUP(A1002,'Lookup and tables'!$A$2:$D$7,4,FALSE),"")</f>
        <v/>
      </c>
    </row>
    <row r="1003" spans="1:8">
      <c r="A1003" s="48" t="str">
        <f>IF(COUNTA('Ö20-listan'!A1000)&gt;0,'Ö20-listan'!A1000,"")</f>
        <v/>
      </c>
      <c r="B1003" s="48" t="str">
        <f>IF(COUNTA('Ö20-listan'!AD1000)&gt;0,'Ö20-listan'!AD1000,"")</f>
        <v/>
      </c>
      <c r="C1003" s="48" t="str">
        <f>IF(COUNTA('Ö20-listan'!Z1000)&gt;0,'Ö20-listan'!Z1000,"")</f>
        <v/>
      </c>
      <c r="D1003" s="48" t="str">
        <f>IF(COUNTA('Ö20-listan'!AA1000)&gt;0,'Ö20-listan'!AA1000,"")</f>
        <v/>
      </c>
      <c r="E1003" s="48" t="str">
        <f>IF(COUNTA('Ö20-listan'!F1000)&gt;0,'Ö20-listan'!F1000,"")</f>
        <v/>
      </c>
      <c r="F1003" s="62" t="str">
        <f>IF(COUNTA('Ö20-listan'!AT1000)&gt;0,'Ö20-listan'!AT1000,"")</f>
        <v xml:space="preserve"> </v>
      </c>
      <c r="H1003" s="12" t="str">
        <f>IF(COUNTA('Ö20-listan'!A1000)&gt;0,VLOOKUP(A1003,'Lookup and tables'!$A$2:$D$7,4,FALSE),"")</f>
        <v/>
      </c>
    </row>
    <row r="1004" spans="1:8">
      <c r="A1004" s="48" t="str">
        <f>IF(COUNTA('Ö20-listan'!A1001)&gt;0,'Ö20-listan'!A1001,"")</f>
        <v/>
      </c>
      <c r="B1004" s="48" t="str">
        <f>IF(COUNTA('Ö20-listan'!AD1001)&gt;0,'Ö20-listan'!AD1001,"")</f>
        <v/>
      </c>
      <c r="C1004" s="48" t="str">
        <f>IF(COUNTA('Ö20-listan'!Z1001)&gt;0,'Ö20-listan'!Z1001,"")</f>
        <v/>
      </c>
      <c r="D1004" s="48" t="str">
        <f>IF(COUNTA('Ö20-listan'!AA1001)&gt;0,'Ö20-listan'!AA1001,"")</f>
        <v/>
      </c>
      <c r="E1004" s="48" t="str">
        <f>IF(COUNTA('Ö20-listan'!F1001)&gt;0,'Ö20-listan'!F1001,"")</f>
        <v/>
      </c>
      <c r="F1004" s="62" t="str">
        <f>IF(COUNTA('Ö20-listan'!AT1001)&gt;0,'Ö20-listan'!AT1001,"")</f>
        <v xml:space="preserve"> </v>
      </c>
      <c r="H1004" s="12" t="str">
        <f>IF(COUNTA('Ö20-listan'!A1001)&gt;0,VLOOKUP(A1004,'Lookup and tables'!$A$2:$D$7,4,FALSE),"")</f>
        <v/>
      </c>
    </row>
    <row r="1005" spans="1:8">
      <c r="A1005" s="48" t="str">
        <f>IF(COUNTA('Ö20-listan'!A1002)&gt;0,'Ö20-listan'!A1002,"")</f>
        <v/>
      </c>
      <c r="B1005" s="48" t="str">
        <f>IF(COUNTA('Ö20-listan'!AD1002)&gt;0,'Ö20-listan'!AD1002,"")</f>
        <v/>
      </c>
      <c r="C1005" s="48" t="str">
        <f>IF(COUNTA('Ö20-listan'!Z1002)&gt;0,'Ö20-listan'!Z1002,"")</f>
        <v/>
      </c>
      <c r="D1005" s="48" t="str">
        <f>IF(COUNTA('Ö20-listan'!AA1002)&gt;0,'Ö20-listan'!AA1002,"")</f>
        <v/>
      </c>
      <c r="E1005" s="48" t="str">
        <f>IF(COUNTA('Ö20-listan'!F1002)&gt;0,'Ö20-listan'!F1002,"")</f>
        <v/>
      </c>
      <c r="F1005" s="62" t="str">
        <f>IF(COUNTA('Ö20-listan'!AT1002)&gt;0,'Ö20-listan'!AT1002,"")</f>
        <v xml:space="preserve"> </v>
      </c>
      <c r="H1005" s="12" t="str">
        <f>IF(COUNTA('Ö20-listan'!A1002)&gt;0,VLOOKUP(A1005,'Lookup and tables'!$A$2:$D$7,4,FALSE),"")</f>
        <v/>
      </c>
    </row>
    <row r="1006" spans="1:8">
      <c r="A1006" s="48" t="str">
        <f>IF(COUNTA('Ö20-listan'!A1003)&gt;0,'Ö20-listan'!A1003,"")</f>
        <v/>
      </c>
      <c r="B1006" s="48" t="str">
        <f>IF(COUNTA('Ö20-listan'!AD1003)&gt;0,'Ö20-listan'!AD1003,"")</f>
        <v/>
      </c>
      <c r="C1006" s="48" t="str">
        <f>IF(COUNTA('Ö20-listan'!Z1003)&gt;0,'Ö20-listan'!Z1003,"")</f>
        <v/>
      </c>
      <c r="D1006" s="48" t="str">
        <f>IF(COUNTA('Ö20-listan'!AA1003)&gt;0,'Ö20-listan'!AA1003,"")</f>
        <v/>
      </c>
      <c r="E1006" s="48" t="str">
        <f>IF(COUNTA('Ö20-listan'!F1003)&gt;0,'Ö20-listan'!F1003,"")</f>
        <v/>
      </c>
      <c r="F1006" s="62" t="str">
        <f>IF(COUNTA('Ö20-listan'!AT1003)&gt;0,'Ö20-listan'!AT1003,"")</f>
        <v xml:space="preserve"> </v>
      </c>
      <c r="H1006" s="12" t="str">
        <f>IF(COUNTA('Ö20-listan'!A1003)&gt;0,VLOOKUP(A1006,'Lookup and tables'!$A$2:$D$7,4,FALSE),"")</f>
        <v/>
      </c>
    </row>
    <row r="1007" spans="1:8">
      <c r="A1007" s="48" t="str">
        <f>IF(COUNTA('Ö20-listan'!A1004)&gt;0,'Ö20-listan'!A1004,"")</f>
        <v/>
      </c>
      <c r="B1007" s="48" t="str">
        <f>IF(COUNTA('Ö20-listan'!AD1004)&gt;0,'Ö20-listan'!AD1004,"")</f>
        <v/>
      </c>
      <c r="C1007" s="48" t="str">
        <f>IF(COUNTA('Ö20-listan'!Z1004)&gt;0,'Ö20-listan'!Z1004,"")</f>
        <v/>
      </c>
      <c r="D1007" s="48" t="str">
        <f>IF(COUNTA('Ö20-listan'!AA1004)&gt;0,'Ö20-listan'!AA1004,"")</f>
        <v/>
      </c>
      <c r="E1007" s="48" t="str">
        <f>IF(COUNTA('Ö20-listan'!F1004)&gt;0,'Ö20-listan'!F1004,"")</f>
        <v/>
      </c>
      <c r="F1007" s="62" t="str">
        <f>IF(COUNTA('Ö20-listan'!AT1004)&gt;0,'Ö20-listan'!AT1004,"")</f>
        <v xml:space="preserve"> </v>
      </c>
      <c r="H1007" s="12" t="str">
        <f>IF(COUNTA('Ö20-listan'!A1004)&gt;0,VLOOKUP(A1007,'Lookup and tables'!$A$2:$D$7,4,FALSE),"")</f>
        <v/>
      </c>
    </row>
    <row r="1008" spans="1:8">
      <c r="A1008" s="48" t="str">
        <f>IF(COUNTA('Ö20-listan'!A1005)&gt;0,'Ö20-listan'!A1005,"")</f>
        <v/>
      </c>
      <c r="B1008" s="48" t="str">
        <f>IF(COUNTA('Ö20-listan'!AD1005)&gt;0,'Ö20-listan'!AD1005,"")</f>
        <v/>
      </c>
      <c r="C1008" s="48" t="str">
        <f>IF(COUNTA('Ö20-listan'!Z1005)&gt;0,'Ö20-listan'!Z1005,"")</f>
        <v/>
      </c>
      <c r="D1008" s="48" t="str">
        <f>IF(COUNTA('Ö20-listan'!AA1005)&gt;0,'Ö20-listan'!AA1005,"")</f>
        <v/>
      </c>
      <c r="E1008" s="48" t="str">
        <f>IF(COUNTA('Ö20-listan'!F1005)&gt;0,'Ö20-listan'!F1005,"")</f>
        <v/>
      </c>
      <c r="F1008" s="62" t="str">
        <f>IF(COUNTA('Ö20-listan'!AT1005)&gt;0,'Ö20-listan'!AT1005,"")</f>
        <v xml:space="preserve"> </v>
      </c>
      <c r="H1008" s="12" t="str">
        <f>IF(COUNTA('Ö20-listan'!A1005)&gt;0,VLOOKUP(A1008,'Lookup and tables'!$A$2:$D$7,4,FALSE),"")</f>
        <v/>
      </c>
    </row>
    <row r="1009" spans="1:8">
      <c r="A1009" s="48" t="str">
        <f>IF(COUNTA('Ö20-listan'!A1006)&gt;0,'Ö20-listan'!A1006,"")</f>
        <v/>
      </c>
      <c r="B1009" s="48" t="str">
        <f>IF(COUNTA('Ö20-listan'!AD1006)&gt;0,'Ö20-listan'!AD1006,"")</f>
        <v/>
      </c>
      <c r="C1009" s="48" t="str">
        <f>IF(COUNTA('Ö20-listan'!Z1006)&gt;0,'Ö20-listan'!Z1006,"")</f>
        <v/>
      </c>
      <c r="D1009" s="48" t="str">
        <f>IF(COUNTA('Ö20-listan'!AA1006)&gt;0,'Ö20-listan'!AA1006,"")</f>
        <v/>
      </c>
      <c r="E1009" s="48" t="str">
        <f>IF(COUNTA('Ö20-listan'!F1006)&gt;0,'Ö20-listan'!F1006,"")</f>
        <v/>
      </c>
      <c r="F1009" s="62" t="str">
        <f>IF(COUNTA('Ö20-listan'!AT1006)&gt;0,'Ö20-listan'!AT1006,"")</f>
        <v xml:space="preserve"> </v>
      </c>
      <c r="H1009" s="12" t="str">
        <f>IF(COUNTA('Ö20-listan'!A1006)&gt;0,VLOOKUP(A1009,'Lookup and tables'!$A$2:$D$7,4,FALSE),"")</f>
        <v/>
      </c>
    </row>
    <row r="1010" spans="1:8">
      <c r="A1010" s="48" t="str">
        <f>IF(COUNTA('Ö20-listan'!A1007)&gt;0,'Ö20-listan'!A1007,"")</f>
        <v/>
      </c>
      <c r="B1010" s="48" t="str">
        <f>IF(COUNTA('Ö20-listan'!AD1007)&gt;0,'Ö20-listan'!AD1007,"")</f>
        <v/>
      </c>
      <c r="C1010" s="48" t="str">
        <f>IF(COUNTA('Ö20-listan'!Z1007)&gt;0,'Ö20-listan'!Z1007,"")</f>
        <v/>
      </c>
      <c r="D1010" s="48" t="str">
        <f>IF(COUNTA('Ö20-listan'!AA1007)&gt;0,'Ö20-listan'!AA1007,"")</f>
        <v/>
      </c>
      <c r="E1010" s="48" t="str">
        <f>IF(COUNTA('Ö20-listan'!F1007)&gt;0,'Ö20-listan'!F1007,"")</f>
        <v/>
      </c>
      <c r="F1010" s="62" t="str">
        <f>IF(COUNTA('Ö20-listan'!AT1007)&gt;0,'Ö20-listan'!AT1007,"")</f>
        <v xml:space="preserve"> </v>
      </c>
      <c r="H1010" s="12" t="str">
        <f>IF(COUNTA('Ö20-listan'!A1007)&gt;0,VLOOKUP(A1010,'Lookup and tables'!$A$2:$D$7,4,FALSE),"")</f>
        <v/>
      </c>
    </row>
    <row r="1011" spans="1:8">
      <c r="A1011" s="48" t="str">
        <f>IF(COUNTA('Ö20-listan'!A1008)&gt;0,'Ö20-listan'!A1008,"")</f>
        <v/>
      </c>
      <c r="B1011" s="48" t="str">
        <f>IF(COUNTA('Ö20-listan'!AD1008)&gt;0,'Ö20-listan'!AD1008,"")</f>
        <v/>
      </c>
      <c r="C1011" s="48" t="str">
        <f>IF(COUNTA('Ö20-listan'!Z1008)&gt;0,'Ö20-listan'!Z1008,"")</f>
        <v/>
      </c>
      <c r="D1011" s="48" t="str">
        <f>IF(COUNTA('Ö20-listan'!AA1008)&gt;0,'Ö20-listan'!AA1008,"")</f>
        <v/>
      </c>
      <c r="E1011" s="48" t="str">
        <f>IF(COUNTA('Ö20-listan'!F1008)&gt;0,'Ö20-listan'!F1008,"")</f>
        <v/>
      </c>
      <c r="F1011" s="62" t="str">
        <f>IF(COUNTA('Ö20-listan'!AT1008)&gt;0,'Ö20-listan'!AT1008,"")</f>
        <v xml:space="preserve"> </v>
      </c>
      <c r="H1011" s="12" t="str">
        <f>IF(COUNTA('Ö20-listan'!A1008)&gt;0,VLOOKUP(A1011,'Lookup and tables'!$A$2:$D$7,4,FALSE),"")</f>
        <v/>
      </c>
    </row>
    <row r="1012" spans="1:8">
      <c r="A1012" s="48" t="str">
        <f>IF(COUNTA('Ö20-listan'!A1009)&gt;0,'Ö20-listan'!A1009,"")</f>
        <v/>
      </c>
      <c r="B1012" s="48" t="str">
        <f>IF(COUNTA('Ö20-listan'!AD1009)&gt;0,'Ö20-listan'!AD1009,"")</f>
        <v/>
      </c>
      <c r="C1012" s="48" t="str">
        <f>IF(COUNTA('Ö20-listan'!Z1009)&gt;0,'Ö20-listan'!Z1009,"")</f>
        <v/>
      </c>
      <c r="D1012" s="48" t="str">
        <f>IF(COUNTA('Ö20-listan'!AA1009)&gt;0,'Ö20-listan'!AA1009,"")</f>
        <v/>
      </c>
      <c r="E1012" s="48" t="str">
        <f>IF(COUNTA('Ö20-listan'!F1009)&gt;0,'Ö20-listan'!F1009,"")</f>
        <v/>
      </c>
      <c r="F1012" s="62" t="str">
        <f>IF(COUNTA('Ö20-listan'!AT1009)&gt;0,'Ö20-listan'!AT1009,"")</f>
        <v xml:space="preserve"> </v>
      </c>
      <c r="H1012" s="12" t="str">
        <f>IF(COUNTA('Ö20-listan'!A1009)&gt;0,VLOOKUP(A1012,'Lookup and tables'!$A$2:$D$7,4,FALSE),"")</f>
        <v/>
      </c>
    </row>
    <row r="1013" spans="1:8">
      <c r="A1013" s="48" t="str">
        <f>IF(COUNTA('Ö20-listan'!A1010)&gt;0,'Ö20-listan'!A1010,"")</f>
        <v/>
      </c>
      <c r="B1013" s="48" t="str">
        <f>IF(COUNTA('Ö20-listan'!AD1010)&gt;0,'Ö20-listan'!AD1010,"")</f>
        <v/>
      </c>
      <c r="C1013" s="48" t="str">
        <f>IF(COUNTA('Ö20-listan'!Z1010)&gt;0,'Ö20-listan'!Z1010,"")</f>
        <v/>
      </c>
      <c r="D1013" s="48" t="str">
        <f>IF(COUNTA('Ö20-listan'!AA1010)&gt;0,'Ö20-listan'!AA1010,"")</f>
        <v/>
      </c>
      <c r="E1013" s="48" t="str">
        <f>IF(COUNTA('Ö20-listan'!F1010)&gt;0,'Ö20-listan'!F1010,"")</f>
        <v/>
      </c>
      <c r="F1013" s="62" t="str">
        <f>IF(COUNTA('Ö20-listan'!AT1010)&gt;0,'Ö20-listan'!AT1010,"")</f>
        <v xml:space="preserve"> </v>
      </c>
      <c r="H1013" s="12" t="str">
        <f>IF(COUNTA('Ö20-listan'!A1010)&gt;0,VLOOKUP(A1013,'Lookup and tables'!$A$2:$D$7,4,FALSE),"")</f>
        <v/>
      </c>
    </row>
    <row r="1014" spans="1:8">
      <c r="A1014" s="48" t="str">
        <f>IF(COUNTA('Ö20-listan'!A1011)&gt;0,'Ö20-listan'!A1011,"")</f>
        <v/>
      </c>
      <c r="B1014" s="48" t="str">
        <f>IF(COUNTA('Ö20-listan'!AD1011)&gt;0,'Ö20-listan'!AD1011,"")</f>
        <v/>
      </c>
      <c r="C1014" s="48" t="str">
        <f>IF(COUNTA('Ö20-listan'!Z1011)&gt;0,'Ö20-listan'!Z1011,"")</f>
        <v/>
      </c>
      <c r="D1014" s="48" t="str">
        <f>IF(COUNTA('Ö20-listan'!AA1011)&gt;0,'Ö20-listan'!AA1011,"")</f>
        <v/>
      </c>
      <c r="E1014" s="48" t="str">
        <f>IF(COUNTA('Ö20-listan'!F1011)&gt;0,'Ö20-listan'!F1011,"")</f>
        <v/>
      </c>
      <c r="F1014" s="62" t="str">
        <f>IF(COUNTA('Ö20-listan'!AT1011)&gt;0,'Ö20-listan'!AT1011,"")</f>
        <v xml:space="preserve"> </v>
      </c>
      <c r="H1014" s="12" t="str">
        <f>IF(COUNTA('Ö20-listan'!A1011)&gt;0,VLOOKUP(A1014,'Lookup and tables'!$A$2:$D$7,4,FALSE),"")</f>
        <v/>
      </c>
    </row>
    <row r="1015" spans="1:8">
      <c r="A1015" s="48" t="str">
        <f>IF(COUNTA('Ö20-listan'!A1012)&gt;0,'Ö20-listan'!A1012,"")</f>
        <v/>
      </c>
      <c r="B1015" s="48" t="str">
        <f>IF(COUNTA('Ö20-listan'!AD1012)&gt;0,'Ö20-listan'!AD1012,"")</f>
        <v/>
      </c>
      <c r="C1015" s="48" t="str">
        <f>IF(COUNTA('Ö20-listan'!Z1012)&gt;0,'Ö20-listan'!Z1012,"")</f>
        <v/>
      </c>
      <c r="D1015" s="48" t="str">
        <f>IF(COUNTA('Ö20-listan'!AA1012)&gt;0,'Ö20-listan'!AA1012,"")</f>
        <v/>
      </c>
      <c r="E1015" s="48" t="str">
        <f>IF(COUNTA('Ö20-listan'!F1012)&gt;0,'Ö20-listan'!F1012,"")</f>
        <v/>
      </c>
      <c r="F1015" s="62" t="str">
        <f>IF(COUNTA('Ö20-listan'!AT1012)&gt;0,'Ö20-listan'!AT1012,"")</f>
        <v xml:space="preserve"> </v>
      </c>
      <c r="H1015" s="12" t="str">
        <f>IF(COUNTA('Ö20-listan'!A1012)&gt;0,VLOOKUP(A1015,'Lookup and tables'!$A$2:$D$7,4,FALSE),"")</f>
        <v/>
      </c>
    </row>
    <row r="1016" spans="1:8">
      <c r="A1016" s="48" t="str">
        <f>IF(COUNTA('Ö20-listan'!A1013)&gt;0,'Ö20-listan'!A1013,"")</f>
        <v/>
      </c>
      <c r="B1016" s="48" t="str">
        <f>IF(COUNTA('Ö20-listan'!AD1013)&gt;0,'Ö20-listan'!AD1013,"")</f>
        <v/>
      </c>
      <c r="C1016" s="48" t="str">
        <f>IF(COUNTA('Ö20-listan'!Z1013)&gt;0,'Ö20-listan'!Z1013,"")</f>
        <v/>
      </c>
      <c r="D1016" s="48" t="str">
        <f>IF(COUNTA('Ö20-listan'!AA1013)&gt;0,'Ö20-listan'!AA1013,"")</f>
        <v/>
      </c>
      <c r="E1016" s="48" t="str">
        <f>IF(COUNTA('Ö20-listan'!F1013)&gt;0,'Ö20-listan'!F1013,"")</f>
        <v/>
      </c>
      <c r="F1016" s="62" t="str">
        <f>IF(COUNTA('Ö20-listan'!AT1013)&gt;0,'Ö20-listan'!AT1013,"")</f>
        <v xml:space="preserve"> </v>
      </c>
      <c r="H1016" s="12" t="str">
        <f>IF(COUNTA('Ö20-listan'!A1013)&gt;0,VLOOKUP(A1016,'Lookup and tables'!$A$2:$D$7,4,FALSE),"")</f>
        <v/>
      </c>
    </row>
    <row r="1017" spans="1:8">
      <c r="A1017" s="48" t="str">
        <f>IF(COUNTA('Ö20-listan'!A1014)&gt;0,'Ö20-listan'!A1014,"")</f>
        <v/>
      </c>
      <c r="B1017" s="48" t="str">
        <f>IF(COUNTA('Ö20-listan'!AD1014)&gt;0,'Ö20-listan'!AD1014,"")</f>
        <v/>
      </c>
      <c r="C1017" s="48" t="str">
        <f>IF(COUNTA('Ö20-listan'!Z1014)&gt;0,'Ö20-listan'!Z1014,"")</f>
        <v/>
      </c>
      <c r="D1017" s="48" t="str">
        <f>IF(COUNTA('Ö20-listan'!AA1014)&gt;0,'Ö20-listan'!AA1014,"")</f>
        <v/>
      </c>
      <c r="E1017" s="48" t="str">
        <f>IF(COUNTA('Ö20-listan'!F1014)&gt;0,'Ö20-listan'!F1014,"")</f>
        <v/>
      </c>
      <c r="F1017" s="62" t="str">
        <f>IF(COUNTA('Ö20-listan'!AT1014)&gt;0,'Ö20-listan'!AT1014,"")</f>
        <v xml:space="preserve"> </v>
      </c>
      <c r="H1017" s="12" t="str">
        <f>IF(COUNTA('Ö20-listan'!A1014)&gt;0,VLOOKUP(A1017,'Lookup and tables'!$A$2:$D$7,4,FALSE),"")</f>
        <v/>
      </c>
    </row>
    <row r="1018" spans="1:8">
      <c r="A1018" s="48" t="str">
        <f>IF(COUNTA('Ö20-listan'!A1015)&gt;0,'Ö20-listan'!A1015,"")</f>
        <v/>
      </c>
      <c r="B1018" s="48" t="str">
        <f>IF(COUNTA('Ö20-listan'!AD1015)&gt;0,'Ö20-listan'!AD1015,"")</f>
        <v/>
      </c>
      <c r="C1018" s="48" t="str">
        <f>IF(COUNTA('Ö20-listan'!Z1015)&gt;0,'Ö20-listan'!Z1015,"")</f>
        <v/>
      </c>
      <c r="D1018" s="48" t="str">
        <f>IF(COUNTA('Ö20-listan'!AA1015)&gt;0,'Ö20-listan'!AA1015,"")</f>
        <v/>
      </c>
      <c r="E1018" s="48" t="str">
        <f>IF(COUNTA('Ö20-listan'!F1015)&gt;0,'Ö20-listan'!F1015,"")</f>
        <v/>
      </c>
      <c r="F1018" s="62" t="str">
        <f>IF(COUNTA('Ö20-listan'!AT1015)&gt;0,'Ö20-listan'!AT1015,"")</f>
        <v xml:space="preserve"> </v>
      </c>
      <c r="H1018" s="12" t="str">
        <f>IF(COUNTA('Ö20-listan'!A1015)&gt;0,VLOOKUP(A1018,'Lookup and tables'!$A$2:$D$7,4,FALSE),"")</f>
        <v/>
      </c>
    </row>
    <row r="1019" spans="1:8">
      <c r="A1019" s="48" t="str">
        <f>IF(COUNTA('Ö20-listan'!A1016)&gt;0,'Ö20-listan'!A1016,"")</f>
        <v/>
      </c>
      <c r="B1019" s="48" t="str">
        <f>IF(COUNTA('Ö20-listan'!AD1016)&gt;0,'Ö20-listan'!AD1016,"")</f>
        <v/>
      </c>
      <c r="C1019" s="48" t="str">
        <f>IF(COUNTA('Ö20-listan'!Z1016)&gt;0,'Ö20-listan'!Z1016,"")</f>
        <v/>
      </c>
      <c r="D1019" s="48" t="str">
        <f>IF(COUNTA('Ö20-listan'!AA1016)&gt;0,'Ö20-listan'!AA1016,"")</f>
        <v/>
      </c>
      <c r="E1019" s="48" t="str">
        <f>IF(COUNTA('Ö20-listan'!F1016)&gt;0,'Ö20-listan'!F1016,"")</f>
        <v/>
      </c>
      <c r="F1019" s="62" t="str">
        <f>IF(COUNTA('Ö20-listan'!AT1016)&gt;0,'Ö20-listan'!AT1016,"")</f>
        <v xml:space="preserve"> </v>
      </c>
      <c r="H1019" s="12" t="str">
        <f>IF(COUNTA('Ö20-listan'!A1016)&gt;0,VLOOKUP(A1019,'Lookup and tables'!$A$2:$D$7,4,FALSE),"")</f>
        <v/>
      </c>
    </row>
    <row r="1020" spans="1:8">
      <c r="A1020" s="48" t="str">
        <f>IF(COUNTA('Ö20-listan'!A1017)&gt;0,'Ö20-listan'!A1017,"")</f>
        <v/>
      </c>
      <c r="B1020" s="48" t="str">
        <f>IF(COUNTA('Ö20-listan'!AD1017)&gt;0,'Ö20-listan'!AD1017,"")</f>
        <v/>
      </c>
      <c r="C1020" s="48" t="str">
        <f>IF(COUNTA('Ö20-listan'!Z1017)&gt;0,'Ö20-listan'!Z1017,"")</f>
        <v/>
      </c>
      <c r="D1020" s="48" t="str">
        <f>IF(COUNTA('Ö20-listan'!AA1017)&gt;0,'Ö20-listan'!AA1017,"")</f>
        <v/>
      </c>
      <c r="E1020" s="48" t="str">
        <f>IF(COUNTA('Ö20-listan'!F1017)&gt;0,'Ö20-listan'!F1017,"")</f>
        <v/>
      </c>
      <c r="F1020" s="62" t="str">
        <f>IF(COUNTA('Ö20-listan'!AT1017)&gt;0,'Ö20-listan'!AT1017,"")</f>
        <v xml:space="preserve"> </v>
      </c>
      <c r="H1020" s="12" t="str">
        <f>IF(COUNTA('Ö20-listan'!A1017)&gt;0,VLOOKUP(A1020,'Lookup and tables'!$A$2:$D$7,4,FALSE),"")</f>
        <v/>
      </c>
    </row>
    <row r="1021" spans="1:8">
      <c r="A1021" s="48" t="str">
        <f>IF(COUNTA('Ö20-listan'!A1018)&gt;0,'Ö20-listan'!A1018,"")</f>
        <v/>
      </c>
      <c r="B1021" s="48" t="str">
        <f>IF(COUNTA('Ö20-listan'!AD1018)&gt;0,'Ö20-listan'!AD1018,"")</f>
        <v/>
      </c>
      <c r="C1021" s="48" t="str">
        <f>IF(COUNTA('Ö20-listan'!Z1018)&gt;0,'Ö20-listan'!Z1018,"")</f>
        <v/>
      </c>
      <c r="D1021" s="48" t="str">
        <f>IF(COUNTA('Ö20-listan'!AA1018)&gt;0,'Ö20-listan'!AA1018,"")</f>
        <v/>
      </c>
      <c r="E1021" s="48" t="str">
        <f>IF(COUNTA('Ö20-listan'!F1018)&gt;0,'Ö20-listan'!F1018,"")</f>
        <v/>
      </c>
      <c r="F1021" s="62" t="str">
        <f>IF(COUNTA('Ö20-listan'!AT1018)&gt;0,'Ö20-listan'!AT1018,"")</f>
        <v xml:space="preserve"> </v>
      </c>
      <c r="H1021" s="12" t="str">
        <f>IF(COUNTA('Ö20-listan'!A1018)&gt;0,VLOOKUP(A1021,'Lookup and tables'!$A$2:$D$7,4,FALSE),"")</f>
        <v/>
      </c>
    </row>
    <row r="1022" spans="1:8">
      <c r="A1022" s="48" t="str">
        <f>IF(COUNTA('Ö20-listan'!A1019)&gt;0,'Ö20-listan'!A1019,"")</f>
        <v/>
      </c>
      <c r="B1022" s="48" t="str">
        <f>IF(COUNTA('Ö20-listan'!AD1019)&gt;0,'Ö20-listan'!AD1019,"")</f>
        <v/>
      </c>
      <c r="C1022" s="48" t="str">
        <f>IF(COUNTA('Ö20-listan'!Z1019)&gt;0,'Ö20-listan'!Z1019,"")</f>
        <v/>
      </c>
      <c r="D1022" s="48" t="str">
        <f>IF(COUNTA('Ö20-listan'!AA1019)&gt;0,'Ö20-listan'!AA1019,"")</f>
        <v/>
      </c>
      <c r="E1022" s="48" t="str">
        <f>IF(COUNTA('Ö20-listan'!F1019)&gt;0,'Ö20-listan'!F1019,"")</f>
        <v/>
      </c>
      <c r="F1022" s="62" t="str">
        <f>IF(COUNTA('Ö20-listan'!AT1019)&gt;0,'Ö20-listan'!AT1019,"")</f>
        <v xml:space="preserve"> </v>
      </c>
      <c r="H1022" s="12" t="str">
        <f>IF(COUNTA('Ö20-listan'!A1019)&gt;0,VLOOKUP(A1022,'Lookup and tables'!$A$2:$D$7,4,FALSE),"")</f>
        <v/>
      </c>
    </row>
    <row r="1023" spans="1:8">
      <c r="A1023" s="48" t="str">
        <f>IF(COUNTA('Ö20-listan'!A1020)&gt;0,'Ö20-listan'!A1020,"")</f>
        <v/>
      </c>
      <c r="B1023" s="48" t="str">
        <f>IF(COUNTA('Ö20-listan'!AD1020)&gt;0,'Ö20-listan'!AD1020,"")</f>
        <v/>
      </c>
      <c r="C1023" s="48" t="str">
        <f>IF(COUNTA('Ö20-listan'!Z1020)&gt;0,'Ö20-listan'!Z1020,"")</f>
        <v/>
      </c>
      <c r="D1023" s="48" t="str">
        <f>IF(COUNTA('Ö20-listan'!AA1020)&gt;0,'Ö20-listan'!AA1020,"")</f>
        <v/>
      </c>
      <c r="E1023" s="48" t="str">
        <f>IF(COUNTA('Ö20-listan'!F1020)&gt;0,'Ö20-listan'!F1020,"")</f>
        <v/>
      </c>
      <c r="F1023" s="62" t="str">
        <f>IF(COUNTA('Ö20-listan'!AT1020)&gt;0,'Ö20-listan'!AT1020,"")</f>
        <v xml:space="preserve"> </v>
      </c>
      <c r="H1023" s="12" t="str">
        <f>IF(COUNTA('Ö20-listan'!A1020)&gt;0,VLOOKUP(A1023,'Lookup and tables'!$A$2:$D$7,4,FALSE),"")</f>
        <v/>
      </c>
    </row>
    <row r="1024" spans="1:8">
      <c r="A1024" s="48" t="str">
        <f>IF(COUNTA('Ö20-listan'!A1021)&gt;0,'Ö20-listan'!A1021,"")</f>
        <v/>
      </c>
      <c r="B1024" s="48" t="str">
        <f>IF(COUNTA('Ö20-listan'!AD1021)&gt;0,'Ö20-listan'!AD1021,"")</f>
        <v/>
      </c>
      <c r="C1024" s="48" t="str">
        <f>IF(COUNTA('Ö20-listan'!Z1021)&gt;0,'Ö20-listan'!Z1021,"")</f>
        <v/>
      </c>
      <c r="D1024" s="48" t="str">
        <f>IF(COUNTA('Ö20-listan'!AA1021)&gt;0,'Ö20-listan'!AA1021,"")</f>
        <v/>
      </c>
      <c r="E1024" s="48" t="str">
        <f>IF(COUNTA('Ö20-listan'!F1021)&gt;0,'Ö20-listan'!F1021,"")</f>
        <v/>
      </c>
      <c r="F1024" s="62" t="str">
        <f>IF(COUNTA('Ö20-listan'!AT1021)&gt;0,'Ö20-listan'!AT1021,"")</f>
        <v xml:space="preserve"> </v>
      </c>
      <c r="H1024" s="12" t="str">
        <f>IF(COUNTA('Ö20-listan'!A1021)&gt;0,VLOOKUP(A1024,'Lookup and tables'!$A$2:$D$7,4,FALSE),"")</f>
        <v/>
      </c>
    </row>
    <row r="1025" spans="1:8">
      <c r="A1025" s="48" t="str">
        <f>IF(COUNTA('Ö20-listan'!A1022)&gt;0,'Ö20-listan'!A1022,"")</f>
        <v/>
      </c>
      <c r="B1025" s="48" t="str">
        <f>IF(COUNTA('Ö20-listan'!AD1022)&gt;0,'Ö20-listan'!AD1022,"")</f>
        <v/>
      </c>
      <c r="C1025" s="48" t="str">
        <f>IF(COUNTA('Ö20-listan'!Z1022)&gt;0,'Ö20-listan'!Z1022,"")</f>
        <v/>
      </c>
      <c r="D1025" s="48" t="str">
        <f>IF(COUNTA('Ö20-listan'!AA1022)&gt;0,'Ö20-listan'!AA1022,"")</f>
        <v/>
      </c>
      <c r="E1025" s="48" t="str">
        <f>IF(COUNTA('Ö20-listan'!F1022)&gt;0,'Ö20-listan'!F1022,"")</f>
        <v/>
      </c>
      <c r="F1025" s="62" t="str">
        <f>IF(COUNTA('Ö20-listan'!AT1022)&gt;0,'Ö20-listan'!AT1022,"")</f>
        <v xml:space="preserve"> </v>
      </c>
      <c r="H1025" s="12" t="str">
        <f>IF(COUNTA('Ö20-listan'!A1022)&gt;0,VLOOKUP(A1025,'Lookup and tables'!$A$2:$D$7,4,FALSE),"")</f>
        <v/>
      </c>
    </row>
    <row r="1026" spans="1:8">
      <c r="A1026" s="48" t="str">
        <f>IF(COUNTA('Ö20-listan'!A1023)&gt;0,'Ö20-listan'!A1023,"")</f>
        <v/>
      </c>
      <c r="B1026" s="48" t="str">
        <f>IF(COUNTA('Ö20-listan'!AD1023)&gt;0,'Ö20-listan'!AD1023,"")</f>
        <v/>
      </c>
      <c r="C1026" s="48" t="str">
        <f>IF(COUNTA('Ö20-listan'!Z1023)&gt;0,'Ö20-listan'!Z1023,"")</f>
        <v/>
      </c>
      <c r="D1026" s="48" t="str">
        <f>IF(COUNTA('Ö20-listan'!AA1023)&gt;0,'Ö20-listan'!AA1023,"")</f>
        <v/>
      </c>
      <c r="E1026" s="48" t="str">
        <f>IF(COUNTA('Ö20-listan'!F1023)&gt;0,'Ö20-listan'!F1023,"")</f>
        <v/>
      </c>
      <c r="F1026" s="62" t="str">
        <f>IF(COUNTA('Ö20-listan'!AT1023)&gt;0,'Ö20-listan'!AT1023,"")</f>
        <v xml:space="preserve"> </v>
      </c>
      <c r="H1026" s="12" t="str">
        <f>IF(COUNTA('Ö20-listan'!A1023)&gt;0,VLOOKUP(A1026,'Lookup and tables'!$A$2:$D$7,4,FALSE),"")</f>
        <v/>
      </c>
    </row>
    <row r="1027" spans="1:8">
      <c r="A1027" s="48" t="str">
        <f>IF(COUNTA('Ö20-listan'!A1024)&gt;0,'Ö20-listan'!A1024,"")</f>
        <v/>
      </c>
      <c r="B1027" s="48" t="str">
        <f>IF(COUNTA('Ö20-listan'!AD1024)&gt;0,'Ö20-listan'!AD1024,"")</f>
        <v/>
      </c>
      <c r="C1027" s="48" t="str">
        <f>IF(COUNTA('Ö20-listan'!Z1024)&gt;0,'Ö20-listan'!Z1024,"")</f>
        <v/>
      </c>
      <c r="D1027" s="48" t="str">
        <f>IF(COUNTA('Ö20-listan'!AA1024)&gt;0,'Ö20-listan'!AA1024,"")</f>
        <v/>
      </c>
      <c r="E1027" s="48" t="str">
        <f>IF(COUNTA('Ö20-listan'!F1024)&gt;0,'Ö20-listan'!F1024,"")</f>
        <v/>
      </c>
      <c r="F1027" s="62" t="str">
        <f>IF(COUNTA('Ö20-listan'!AT1024)&gt;0,'Ö20-listan'!AT1024,"")</f>
        <v xml:space="preserve"> </v>
      </c>
      <c r="H1027" s="12" t="str">
        <f>IF(COUNTA('Ö20-listan'!A1024)&gt;0,VLOOKUP(A1027,'Lookup and tables'!$A$2:$D$7,4,FALSE),"")</f>
        <v/>
      </c>
    </row>
    <row r="1028" spans="1:8">
      <c r="A1028" s="48" t="str">
        <f>IF(COUNTA('Ö20-listan'!A1025)&gt;0,'Ö20-listan'!A1025,"")</f>
        <v/>
      </c>
      <c r="B1028" s="48" t="str">
        <f>IF(COUNTA('Ö20-listan'!AD1025)&gt;0,'Ö20-listan'!AD1025,"")</f>
        <v/>
      </c>
      <c r="C1028" s="48" t="str">
        <f>IF(COUNTA('Ö20-listan'!Z1025)&gt;0,'Ö20-listan'!Z1025,"")</f>
        <v/>
      </c>
      <c r="D1028" s="48" t="str">
        <f>IF(COUNTA('Ö20-listan'!AA1025)&gt;0,'Ö20-listan'!AA1025,"")</f>
        <v/>
      </c>
      <c r="E1028" s="48" t="str">
        <f>IF(COUNTA('Ö20-listan'!F1025)&gt;0,'Ö20-listan'!F1025,"")</f>
        <v/>
      </c>
      <c r="F1028" s="62" t="str">
        <f>IF(COUNTA('Ö20-listan'!AT1025)&gt;0,'Ö20-listan'!AT1025,"")</f>
        <v xml:space="preserve"> </v>
      </c>
      <c r="H1028" s="12" t="str">
        <f>IF(COUNTA('Ö20-listan'!A1025)&gt;0,VLOOKUP(A1028,'Lookup and tables'!$A$2:$D$7,4,FALSE),"")</f>
        <v/>
      </c>
    </row>
    <row r="1029" spans="1:8">
      <c r="A1029" s="48" t="str">
        <f>IF(COUNTA('Ö20-listan'!A1026)&gt;0,'Ö20-listan'!A1026,"")</f>
        <v/>
      </c>
      <c r="B1029" s="48" t="str">
        <f>IF(COUNTA('Ö20-listan'!AD1026)&gt;0,'Ö20-listan'!AD1026,"")</f>
        <v/>
      </c>
      <c r="C1029" s="48" t="str">
        <f>IF(COUNTA('Ö20-listan'!Z1026)&gt;0,'Ö20-listan'!Z1026,"")</f>
        <v/>
      </c>
      <c r="D1029" s="48" t="str">
        <f>IF(COUNTA('Ö20-listan'!AA1026)&gt;0,'Ö20-listan'!AA1026,"")</f>
        <v/>
      </c>
      <c r="E1029" s="48" t="str">
        <f>IF(COUNTA('Ö20-listan'!F1026)&gt;0,'Ö20-listan'!F1026,"")</f>
        <v/>
      </c>
      <c r="F1029" s="62" t="str">
        <f>IF(COUNTA('Ö20-listan'!AT1026)&gt;0,'Ö20-listan'!AT1026,"")</f>
        <v xml:space="preserve"> </v>
      </c>
      <c r="H1029" s="12" t="str">
        <f>IF(COUNTA('Ö20-listan'!A1026)&gt;0,VLOOKUP(A1029,'Lookup and tables'!$A$2:$D$7,4,FALSE),"")</f>
        <v/>
      </c>
    </row>
    <row r="1030" spans="1:8">
      <c r="A1030" s="48" t="str">
        <f>IF(COUNTA('Ö20-listan'!A1027)&gt;0,'Ö20-listan'!A1027,"")</f>
        <v/>
      </c>
      <c r="B1030" s="48" t="str">
        <f>IF(COUNTA('Ö20-listan'!AD1027)&gt;0,'Ö20-listan'!AD1027,"")</f>
        <v/>
      </c>
      <c r="C1030" s="48" t="str">
        <f>IF(COUNTA('Ö20-listan'!Z1027)&gt;0,'Ö20-listan'!Z1027,"")</f>
        <v/>
      </c>
      <c r="D1030" s="48" t="str">
        <f>IF(COUNTA('Ö20-listan'!AA1027)&gt;0,'Ö20-listan'!AA1027,"")</f>
        <v/>
      </c>
      <c r="E1030" s="48" t="str">
        <f>IF(COUNTA('Ö20-listan'!F1027)&gt;0,'Ö20-listan'!F1027,"")</f>
        <v/>
      </c>
      <c r="F1030" s="62" t="str">
        <f>IF(COUNTA('Ö20-listan'!AT1027)&gt;0,'Ö20-listan'!AT1027,"")</f>
        <v xml:space="preserve"> </v>
      </c>
      <c r="H1030" s="12" t="str">
        <f>IF(COUNTA('Ö20-listan'!A1027)&gt;0,VLOOKUP(A1030,'Lookup and tables'!$A$2:$D$7,4,FALSE),"")</f>
        <v/>
      </c>
    </row>
    <row r="1031" spans="1:8">
      <c r="A1031" s="48" t="str">
        <f>IF(COUNTA('Ö20-listan'!A1028)&gt;0,'Ö20-listan'!A1028,"")</f>
        <v/>
      </c>
      <c r="B1031" s="48" t="str">
        <f>IF(COUNTA('Ö20-listan'!AD1028)&gt;0,'Ö20-listan'!AD1028,"")</f>
        <v/>
      </c>
      <c r="C1031" s="48" t="str">
        <f>IF(COUNTA('Ö20-listan'!Z1028)&gt;0,'Ö20-listan'!Z1028,"")</f>
        <v/>
      </c>
      <c r="D1031" s="48" t="str">
        <f>IF(COUNTA('Ö20-listan'!AA1028)&gt;0,'Ö20-listan'!AA1028,"")</f>
        <v/>
      </c>
      <c r="E1031" s="48" t="str">
        <f>IF(COUNTA('Ö20-listan'!F1028)&gt;0,'Ö20-listan'!F1028,"")</f>
        <v/>
      </c>
      <c r="F1031" s="62" t="str">
        <f>IF(COUNTA('Ö20-listan'!AT1028)&gt;0,'Ö20-listan'!AT1028,"")</f>
        <v xml:space="preserve"> </v>
      </c>
      <c r="H1031" s="12" t="str">
        <f>IF(COUNTA('Ö20-listan'!A1028)&gt;0,VLOOKUP(A1031,'Lookup and tables'!$A$2:$D$7,4,FALSE),"")</f>
        <v/>
      </c>
    </row>
    <row r="1032" spans="1:8">
      <c r="A1032" s="48" t="str">
        <f>IF(COUNTA('Ö20-listan'!A1029)&gt;0,'Ö20-listan'!A1029,"")</f>
        <v/>
      </c>
      <c r="B1032" s="48" t="str">
        <f>IF(COUNTA('Ö20-listan'!AD1029)&gt;0,'Ö20-listan'!AD1029,"")</f>
        <v/>
      </c>
      <c r="C1032" s="48" t="str">
        <f>IF(COUNTA('Ö20-listan'!Z1029)&gt;0,'Ö20-listan'!Z1029,"")</f>
        <v/>
      </c>
      <c r="D1032" s="48" t="str">
        <f>IF(COUNTA('Ö20-listan'!AA1029)&gt;0,'Ö20-listan'!AA1029,"")</f>
        <v/>
      </c>
      <c r="E1032" s="48" t="str">
        <f>IF(COUNTA('Ö20-listan'!F1029)&gt;0,'Ö20-listan'!F1029,"")</f>
        <v/>
      </c>
      <c r="F1032" s="62" t="str">
        <f>IF(COUNTA('Ö20-listan'!AT1029)&gt;0,'Ö20-listan'!AT1029,"")</f>
        <v xml:space="preserve"> </v>
      </c>
      <c r="H1032" s="12" t="str">
        <f>IF(COUNTA('Ö20-listan'!A1029)&gt;0,VLOOKUP(A1032,'Lookup and tables'!$A$2:$D$7,4,FALSE),"")</f>
        <v/>
      </c>
    </row>
    <row r="1033" spans="1:8">
      <c r="A1033" s="48" t="str">
        <f>IF(COUNTA('Ö20-listan'!A1030)&gt;0,'Ö20-listan'!A1030,"")</f>
        <v/>
      </c>
      <c r="B1033" s="48" t="str">
        <f>IF(COUNTA('Ö20-listan'!AD1030)&gt;0,'Ö20-listan'!AD1030,"")</f>
        <v/>
      </c>
      <c r="C1033" s="48" t="str">
        <f>IF(COUNTA('Ö20-listan'!Z1030)&gt;0,'Ö20-listan'!Z1030,"")</f>
        <v/>
      </c>
      <c r="D1033" s="48" t="str">
        <f>IF(COUNTA('Ö20-listan'!AA1030)&gt;0,'Ö20-listan'!AA1030,"")</f>
        <v/>
      </c>
      <c r="E1033" s="48" t="str">
        <f>IF(COUNTA('Ö20-listan'!F1030)&gt;0,'Ö20-listan'!F1030,"")</f>
        <v/>
      </c>
      <c r="F1033" s="62" t="str">
        <f>IF(COUNTA('Ö20-listan'!AT1030)&gt;0,'Ö20-listan'!AT1030,"")</f>
        <v xml:space="preserve"> </v>
      </c>
      <c r="H1033" s="12" t="str">
        <f>IF(COUNTA('Ö20-listan'!A1030)&gt;0,VLOOKUP(A1033,'Lookup and tables'!$A$2:$D$7,4,FALSE),"")</f>
        <v/>
      </c>
    </row>
    <row r="1034" spans="1:8">
      <c r="A1034" s="48" t="str">
        <f>IF(COUNTA('Ö20-listan'!A1031)&gt;0,'Ö20-listan'!A1031,"")</f>
        <v/>
      </c>
      <c r="B1034" s="48" t="str">
        <f>IF(COUNTA('Ö20-listan'!AD1031)&gt;0,'Ö20-listan'!AD1031,"")</f>
        <v/>
      </c>
      <c r="C1034" s="48" t="str">
        <f>IF(COUNTA('Ö20-listan'!Z1031)&gt;0,'Ö20-listan'!Z1031,"")</f>
        <v/>
      </c>
      <c r="D1034" s="48" t="str">
        <f>IF(COUNTA('Ö20-listan'!AA1031)&gt;0,'Ö20-listan'!AA1031,"")</f>
        <v/>
      </c>
      <c r="E1034" s="48" t="str">
        <f>IF(COUNTA('Ö20-listan'!F1031)&gt;0,'Ö20-listan'!F1031,"")</f>
        <v/>
      </c>
      <c r="F1034" s="62" t="str">
        <f>IF(COUNTA('Ö20-listan'!AT1031)&gt;0,'Ö20-listan'!AT1031,"")</f>
        <v xml:space="preserve"> </v>
      </c>
      <c r="H1034" s="12" t="str">
        <f>IF(COUNTA('Ö20-listan'!A1031)&gt;0,VLOOKUP(A1034,'Lookup and tables'!$A$2:$D$7,4,FALSE),"")</f>
        <v/>
      </c>
    </row>
    <row r="1035" spans="1:8">
      <c r="A1035" s="48" t="str">
        <f>IF(COUNTA('Ö20-listan'!A1032)&gt;0,'Ö20-listan'!A1032,"")</f>
        <v/>
      </c>
      <c r="B1035" s="48" t="str">
        <f>IF(COUNTA('Ö20-listan'!AD1032)&gt;0,'Ö20-listan'!AD1032,"")</f>
        <v/>
      </c>
      <c r="C1035" s="48" t="str">
        <f>IF(COUNTA('Ö20-listan'!Z1032)&gt;0,'Ö20-listan'!Z1032,"")</f>
        <v/>
      </c>
      <c r="D1035" s="48" t="str">
        <f>IF(COUNTA('Ö20-listan'!AA1032)&gt;0,'Ö20-listan'!AA1032,"")</f>
        <v/>
      </c>
      <c r="E1035" s="48" t="str">
        <f>IF(COUNTA('Ö20-listan'!F1032)&gt;0,'Ö20-listan'!F1032,"")</f>
        <v/>
      </c>
      <c r="F1035" s="62" t="str">
        <f>IF(COUNTA('Ö20-listan'!AT1032)&gt;0,'Ö20-listan'!AT1032,"")</f>
        <v xml:space="preserve"> </v>
      </c>
      <c r="H1035" s="12" t="str">
        <f>IF(COUNTA('Ö20-listan'!A1032)&gt;0,VLOOKUP(A1035,'Lookup and tables'!$A$2:$D$7,4,FALSE),"")</f>
        <v/>
      </c>
    </row>
    <row r="1036" spans="1:8">
      <c r="A1036" s="48" t="str">
        <f>IF(COUNTA('Ö20-listan'!A1033)&gt;0,'Ö20-listan'!A1033,"")</f>
        <v/>
      </c>
      <c r="B1036" s="48" t="str">
        <f>IF(COUNTA('Ö20-listan'!AD1033)&gt;0,'Ö20-listan'!AD1033,"")</f>
        <v/>
      </c>
      <c r="C1036" s="48" t="str">
        <f>IF(COUNTA('Ö20-listan'!Z1033)&gt;0,'Ö20-listan'!Z1033,"")</f>
        <v/>
      </c>
      <c r="D1036" s="48" t="str">
        <f>IF(COUNTA('Ö20-listan'!AA1033)&gt;0,'Ö20-listan'!AA1033,"")</f>
        <v/>
      </c>
      <c r="E1036" s="48" t="str">
        <f>IF(COUNTA('Ö20-listan'!F1033)&gt;0,'Ö20-listan'!F1033,"")</f>
        <v/>
      </c>
      <c r="F1036" s="62" t="str">
        <f>IF(COUNTA('Ö20-listan'!AT1033)&gt;0,'Ö20-listan'!AT1033,"")</f>
        <v xml:space="preserve"> </v>
      </c>
      <c r="H1036" s="12" t="str">
        <f>IF(COUNTA('Ö20-listan'!A1033)&gt;0,VLOOKUP(A1036,'Lookup and tables'!$A$2:$D$7,4,FALSE),"")</f>
        <v/>
      </c>
    </row>
    <row r="1037" spans="1:8">
      <c r="A1037" s="48" t="str">
        <f>IF(COUNTA('Ö20-listan'!A1034)&gt;0,'Ö20-listan'!A1034,"")</f>
        <v/>
      </c>
      <c r="B1037" s="48" t="str">
        <f>IF(COUNTA('Ö20-listan'!AD1034)&gt;0,'Ö20-listan'!AD1034,"")</f>
        <v/>
      </c>
      <c r="C1037" s="48" t="str">
        <f>IF(COUNTA('Ö20-listan'!Z1034)&gt;0,'Ö20-listan'!Z1034,"")</f>
        <v/>
      </c>
      <c r="D1037" s="48" t="str">
        <f>IF(COUNTA('Ö20-listan'!AA1034)&gt;0,'Ö20-listan'!AA1034,"")</f>
        <v/>
      </c>
      <c r="E1037" s="48" t="str">
        <f>IF(COUNTA('Ö20-listan'!F1034)&gt;0,'Ö20-listan'!F1034,"")</f>
        <v/>
      </c>
      <c r="F1037" s="62" t="str">
        <f>IF(COUNTA('Ö20-listan'!AT1034)&gt;0,'Ö20-listan'!AT1034,"")</f>
        <v xml:space="preserve"> </v>
      </c>
      <c r="H1037" s="12" t="str">
        <f>IF(COUNTA('Ö20-listan'!A1034)&gt;0,VLOOKUP(A1037,'Lookup and tables'!$A$2:$D$7,4,FALSE),"")</f>
        <v/>
      </c>
    </row>
    <row r="1038" spans="1:8">
      <c r="A1038" s="48" t="str">
        <f>IF(COUNTA('Ö20-listan'!A1035)&gt;0,'Ö20-listan'!A1035,"")</f>
        <v/>
      </c>
      <c r="B1038" s="48" t="str">
        <f>IF(COUNTA('Ö20-listan'!AD1035)&gt;0,'Ö20-listan'!AD1035,"")</f>
        <v/>
      </c>
      <c r="C1038" s="48" t="str">
        <f>IF(COUNTA('Ö20-listan'!Z1035)&gt;0,'Ö20-listan'!Z1035,"")</f>
        <v/>
      </c>
      <c r="D1038" s="48" t="str">
        <f>IF(COUNTA('Ö20-listan'!AA1035)&gt;0,'Ö20-listan'!AA1035,"")</f>
        <v/>
      </c>
      <c r="E1038" s="48" t="str">
        <f>IF(COUNTA('Ö20-listan'!F1035)&gt;0,'Ö20-listan'!F1035,"")</f>
        <v/>
      </c>
      <c r="F1038" s="62" t="str">
        <f>IF(COUNTA('Ö20-listan'!AT1035)&gt;0,'Ö20-listan'!AT1035,"")</f>
        <v xml:space="preserve"> </v>
      </c>
      <c r="H1038" s="12" t="str">
        <f>IF(COUNTA('Ö20-listan'!A1035)&gt;0,VLOOKUP(A1038,'Lookup and tables'!$A$2:$D$7,4,FALSE),"")</f>
        <v/>
      </c>
    </row>
    <row r="1039" spans="1:8">
      <c r="A1039" s="48" t="str">
        <f>IF(COUNTA('Ö20-listan'!A1036)&gt;0,'Ö20-listan'!A1036,"")</f>
        <v/>
      </c>
      <c r="B1039" s="48" t="str">
        <f>IF(COUNTA('Ö20-listan'!AD1036)&gt;0,'Ö20-listan'!AD1036,"")</f>
        <v/>
      </c>
      <c r="C1039" s="48" t="str">
        <f>IF(COUNTA('Ö20-listan'!Z1036)&gt;0,'Ö20-listan'!Z1036,"")</f>
        <v/>
      </c>
      <c r="D1039" s="48" t="str">
        <f>IF(COUNTA('Ö20-listan'!AA1036)&gt;0,'Ö20-listan'!AA1036,"")</f>
        <v/>
      </c>
      <c r="E1039" s="48" t="str">
        <f>IF(COUNTA('Ö20-listan'!F1036)&gt;0,'Ö20-listan'!F1036,"")</f>
        <v/>
      </c>
      <c r="F1039" s="62" t="str">
        <f>IF(COUNTA('Ö20-listan'!AT1036)&gt;0,'Ö20-listan'!AT1036,"")</f>
        <v xml:space="preserve"> </v>
      </c>
      <c r="H1039" s="12" t="str">
        <f>IF(COUNTA('Ö20-listan'!A1036)&gt;0,VLOOKUP(A1039,'Lookup and tables'!$A$2:$D$7,4,FALSE),"")</f>
        <v/>
      </c>
    </row>
    <row r="1040" spans="1:8">
      <c r="A1040" s="48" t="str">
        <f>IF(COUNTA('Ö20-listan'!A1037)&gt;0,'Ö20-listan'!A1037,"")</f>
        <v/>
      </c>
      <c r="B1040" s="48" t="str">
        <f>IF(COUNTA('Ö20-listan'!AD1037)&gt;0,'Ö20-listan'!AD1037,"")</f>
        <v/>
      </c>
      <c r="C1040" s="48" t="str">
        <f>IF(COUNTA('Ö20-listan'!Z1037)&gt;0,'Ö20-listan'!Z1037,"")</f>
        <v/>
      </c>
      <c r="D1040" s="48" t="str">
        <f>IF(COUNTA('Ö20-listan'!AA1037)&gt;0,'Ö20-listan'!AA1037,"")</f>
        <v/>
      </c>
      <c r="E1040" s="48" t="str">
        <f>IF(COUNTA('Ö20-listan'!F1037)&gt;0,'Ö20-listan'!F1037,"")</f>
        <v/>
      </c>
      <c r="F1040" s="62" t="str">
        <f>IF(COUNTA('Ö20-listan'!AT1037)&gt;0,'Ö20-listan'!AT1037,"")</f>
        <v xml:space="preserve"> </v>
      </c>
      <c r="H1040" s="12" t="str">
        <f>IF(COUNTA('Ö20-listan'!A1037)&gt;0,VLOOKUP(A1040,'Lookup and tables'!$A$2:$D$7,4,FALSE),"")</f>
        <v/>
      </c>
    </row>
    <row r="1041" spans="1:8">
      <c r="A1041" s="48" t="str">
        <f>IF(COUNTA('Ö20-listan'!A1038)&gt;0,'Ö20-listan'!A1038,"")</f>
        <v/>
      </c>
      <c r="B1041" s="48" t="str">
        <f>IF(COUNTA('Ö20-listan'!AD1038)&gt;0,'Ö20-listan'!AD1038,"")</f>
        <v/>
      </c>
      <c r="C1041" s="48" t="str">
        <f>IF(COUNTA('Ö20-listan'!Z1038)&gt;0,'Ö20-listan'!Z1038,"")</f>
        <v/>
      </c>
      <c r="D1041" s="48" t="str">
        <f>IF(COUNTA('Ö20-listan'!AA1038)&gt;0,'Ö20-listan'!AA1038,"")</f>
        <v/>
      </c>
      <c r="E1041" s="48" t="str">
        <f>IF(COUNTA('Ö20-listan'!F1038)&gt;0,'Ö20-listan'!F1038,"")</f>
        <v/>
      </c>
      <c r="F1041" s="62" t="str">
        <f>IF(COUNTA('Ö20-listan'!AT1038)&gt;0,'Ö20-listan'!AT1038,"")</f>
        <v xml:space="preserve"> </v>
      </c>
      <c r="H1041" s="12" t="str">
        <f>IF(COUNTA('Ö20-listan'!A1038)&gt;0,VLOOKUP(A1041,'Lookup and tables'!$A$2:$D$7,4,FALSE),"")</f>
        <v/>
      </c>
    </row>
    <row r="1042" spans="1:8">
      <c r="A1042" s="48" t="str">
        <f>IF(COUNTA('Ö20-listan'!A1039)&gt;0,'Ö20-listan'!A1039,"")</f>
        <v/>
      </c>
      <c r="B1042" s="48" t="str">
        <f>IF(COUNTA('Ö20-listan'!AD1039)&gt;0,'Ö20-listan'!AD1039,"")</f>
        <v/>
      </c>
      <c r="C1042" s="48" t="str">
        <f>IF(COUNTA('Ö20-listan'!Z1039)&gt;0,'Ö20-listan'!Z1039,"")</f>
        <v/>
      </c>
      <c r="D1042" s="48" t="str">
        <f>IF(COUNTA('Ö20-listan'!AA1039)&gt;0,'Ö20-listan'!AA1039,"")</f>
        <v/>
      </c>
      <c r="E1042" s="48" t="str">
        <f>IF(COUNTA('Ö20-listan'!F1039)&gt;0,'Ö20-listan'!F1039,"")</f>
        <v/>
      </c>
      <c r="F1042" s="62" t="str">
        <f>IF(COUNTA('Ö20-listan'!AT1039)&gt;0,'Ö20-listan'!AT1039,"")</f>
        <v xml:space="preserve"> </v>
      </c>
      <c r="H1042" s="12" t="str">
        <f>IF(COUNTA('Ö20-listan'!A1039)&gt;0,VLOOKUP(A1042,'Lookup and tables'!$A$2:$D$7,4,FALSE),"")</f>
        <v/>
      </c>
    </row>
    <row r="1043" spans="1:8">
      <c r="A1043" s="48" t="str">
        <f>IF(COUNTA('Ö20-listan'!A1040)&gt;0,'Ö20-listan'!A1040,"")</f>
        <v/>
      </c>
      <c r="B1043" s="48" t="str">
        <f>IF(COUNTA('Ö20-listan'!AD1040)&gt;0,'Ö20-listan'!AD1040,"")</f>
        <v/>
      </c>
      <c r="C1043" s="48" t="str">
        <f>IF(COUNTA('Ö20-listan'!Z1040)&gt;0,'Ö20-listan'!Z1040,"")</f>
        <v/>
      </c>
      <c r="D1043" s="48" t="str">
        <f>IF(COUNTA('Ö20-listan'!AA1040)&gt;0,'Ö20-listan'!AA1040,"")</f>
        <v/>
      </c>
      <c r="E1043" s="48" t="str">
        <f>IF(COUNTA('Ö20-listan'!F1040)&gt;0,'Ö20-listan'!F1040,"")</f>
        <v/>
      </c>
      <c r="F1043" s="62" t="str">
        <f>IF(COUNTA('Ö20-listan'!AT1040)&gt;0,'Ö20-listan'!AT1040,"")</f>
        <v xml:space="preserve"> </v>
      </c>
      <c r="H1043" s="12" t="str">
        <f>IF(COUNTA('Ö20-listan'!A1040)&gt;0,VLOOKUP(A1043,'Lookup and tables'!$A$2:$D$7,4,FALSE),"")</f>
        <v/>
      </c>
    </row>
    <row r="1044" spans="1:8">
      <c r="A1044" s="48" t="str">
        <f>IF(COUNTA('Ö20-listan'!A1041)&gt;0,'Ö20-listan'!A1041,"")</f>
        <v/>
      </c>
      <c r="B1044" s="48" t="str">
        <f>IF(COUNTA('Ö20-listan'!AD1041)&gt;0,'Ö20-listan'!AD1041,"")</f>
        <v/>
      </c>
      <c r="C1044" s="48" t="str">
        <f>IF(COUNTA('Ö20-listan'!Z1041)&gt;0,'Ö20-listan'!Z1041,"")</f>
        <v/>
      </c>
      <c r="D1044" s="48" t="str">
        <f>IF(COUNTA('Ö20-listan'!AA1041)&gt;0,'Ö20-listan'!AA1041,"")</f>
        <v/>
      </c>
      <c r="E1044" s="48" t="str">
        <f>IF(COUNTA('Ö20-listan'!F1041)&gt;0,'Ö20-listan'!F1041,"")</f>
        <v/>
      </c>
      <c r="F1044" s="62" t="str">
        <f>IF(COUNTA('Ö20-listan'!AT1041)&gt;0,'Ö20-listan'!AT1041,"")</f>
        <v xml:space="preserve"> </v>
      </c>
      <c r="H1044" s="12" t="str">
        <f>IF(COUNTA('Ö20-listan'!A1041)&gt;0,VLOOKUP(A1044,'Lookup and tables'!$A$2:$D$7,4,FALSE),"")</f>
        <v/>
      </c>
    </row>
    <row r="1045" spans="1:8">
      <c r="A1045" s="48" t="str">
        <f>IF(COUNTA('Ö20-listan'!A1042)&gt;0,'Ö20-listan'!A1042,"")</f>
        <v/>
      </c>
      <c r="B1045" s="48" t="str">
        <f>IF(COUNTA('Ö20-listan'!AD1042)&gt;0,'Ö20-listan'!AD1042,"")</f>
        <v/>
      </c>
      <c r="C1045" s="48" t="str">
        <f>IF(COUNTA('Ö20-listan'!Z1042)&gt;0,'Ö20-listan'!Z1042,"")</f>
        <v/>
      </c>
      <c r="D1045" s="48" t="str">
        <f>IF(COUNTA('Ö20-listan'!AA1042)&gt;0,'Ö20-listan'!AA1042,"")</f>
        <v/>
      </c>
      <c r="E1045" s="48" t="str">
        <f>IF(COUNTA('Ö20-listan'!F1042)&gt;0,'Ö20-listan'!F1042,"")</f>
        <v/>
      </c>
      <c r="F1045" s="62" t="str">
        <f>IF(COUNTA('Ö20-listan'!AT1042)&gt;0,'Ö20-listan'!AT1042,"")</f>
        <v xml:space="preserve"> </v>
      </c>
      <c r="H1045" s="12" t="str">
        <f>IF(COUNTA('Ö20-listan'!A1042)&gt;0,VLOOKUP(A1045,'Lookup and tables'!$A$2:$D$7,4,FALSE),"")</f>
        <v/>
      </c>
    </row>
    <row r="1046" spans="1:8">
      <c r="A1046" s="48" t="str">
        <f>IF(COUNTA('Ö20-listan'!A1043)&gt;0,'Ö20-listan'!A1043,"")</f>
        <v/>
      </c>
      <c r="B1046" s="48" t="str">
        <f>IF(COUNTA('Ö20-listan'!AD1043)&gt;0,'Ö20-listan'!AD1043,"")</f>
        <v/>
      </c>
      <c r="C1046" s="48" t="str">
        <f>IF(COUNTA('Ö20-listan'!Z1043)&gt;0,'Ö20-listan'!Z1043,"")</f>
        <v/>
      </c>
      <c r="D1046" s="48" t="str">
        <f>IF(COUNTA('Ö20-listan'!AA1043)&gt;0,'Ö20-listan'!AA1043,"")</f>
        <v/>
      </c>
      <c r="E1046" s="48" t="str">
        <f>IF(COUNTA('Ö20-listan'!F1043)&gt;0,'Ö20-listan'!F1043,"")</f>
        <v/>
      </c>
      <c r="F1046" s="62" t="str">
        <f>IF(COUNTA('Ö20-listan'!AT1043)&gt;0,'Ö20-listan'!AT1043,"")</f>
        <v xml:space="preserve"> </v>
      </c>
      <c r="H1046" s="12" t="str">
        <f>IF(COUNTA('Ö20-listan'!A1043)&gt;0,VLOOKUP(A1046,'Lookup and tables'!$A$2:$D$7,4,FALSE),"")</f>
        <v/>
      </c>
    </row>
    <row r="1047" spans="1:8">
      <c r="A1047" s="48" t="str">
        <f>IF(COUNTA('Ö20-listan'!A1044)&gt;0,'Ö20-listan'!A1044,"")</f>
        <v/>
      </c>
      <c r="B1047" s="48" t="str">
        <f>IF(COUNTA('Ö20-listan'!AD1044)&gt;0,'Ö20-listan'!AD1044,"")</f>
        <v/>
      </c>
      <c r="C1047" s="48" t="str">
        <f>IF(COUNTA('Ö20-listan'!Z1044)&gt;0,'Ö20-listan'!Z1044,"")</f>
        <v/>
      </c>
      <c r="D1047" s="48" t="str">
        <f>IF(COUNTA('Ö20-listan'!AA1044)&gt;0,'Ö20-listan'!AA1044,"")</f>
        <v/>
      </c>
      <c r="E1047" s="48" t="str">
        <f>IF(COUNTA('Ö20-listan'!F1044)&gt;0,'Ö20-listan'!F1044,"")</f>
        <v/>
      </c>
      <c r="F1047" s="62" t="str">
        <f>IF(COUNTA('Ö20-listan'!AT1044)&gt;0,'Ö20-listan'!AT1044,"")</f>
        <v xml:space="preserve"> </v>
      </c>
      <c r="H1047" s="12" t="str">
        <f>IF(COUNTA('Ö20-listan'!A1044)&gt;0,VLOOKUP(A1047,'Lookup and tables'!$A$2:$D$7,4,FALSE),"")</f>
        <v/>
      </c>
    </row>
    <row r="1048" spans="1:8">
      <c r="A1048" s="48" t="str">
        <f>IF(COUNTA('Ö20-listan'!A1045)&gt;0,'Ö20-listan'!A1045,"")</f>
        <v/>
      </c>
      <c r="B1048" s="48" t="str">
        <f>IF(COUNTA('Ö20-listan'!AD1045)&gt;0,'Ö20-listan'!AD1045,"")</f>
        <v/>
      </c>
      <c r="C1048" s="48" t="str">
        <f>IF(COUNTA('Ö20-listan'!Z1045)&gt;0,'Ö20-listan'!Z1045,"")</f>
        <v/>
      </c>
      <c r="D1048" s="48" t="str">
        <f>IF(COUNTA('Ö20-listan'!AA1045)&gt;0,'Ö20-listan'!AA1045,"")</f>
        <v/>
      </c>
      <c r="E1048" s="48" t="str">
        <f>IF(COUNTA('Ö20-listan'!F1045)&gt;0,'Ö20-listan'!F1045,"")</f>
        <v/>
      </c>
      <c r="F1048" s="62" t="str">
        <f>IF(COUNTA('Ö20-listan'!AT1045)&gt;0,'Ö20-listan'!AT1045,"")</f>
        <v xml:space="preserve"> </v>
      </c>
      <c r="H1048" s="12" t="str">
        <f>IF(COUNTA('Ö20-listan'!A1045)&gt;0,VLOOKUP(A1048,'Lookup and tables'!$A$2:$D$7,4,FALSE),"")</f>
        <v/>
      </c>
    </row>
    <row r="1049" spans="1:8">
      <c r="A1049" s="48" t="str">
        <f>IF(COUNTA('Ö20-listan'!A1046)&gt;0,'Ö20-listan'!A1046,"")</f>
        <v/>
      </c>
      <c r="B1049" s="48" t="str">
        <f>IF(COUNTA('Ö20-listan'!AD1046)&gt;0,'Ö20-listan'!AD1046,"")</f>
        <v/>
      </c>
      <c r="C1049" s="48" t="str">
        <f>IF(COUNTA('Ö20-listan'!Z1046)&gt;0,'Ö20-listan'!Z1046,"")</f>
        <v/>
      </c>
      <c r="D1049" s="48" t="str">
        <f>IF(COUNTA('Ö20-listan'!AA1046)&gt;0,'Ö20-listan'!AA1046,"")</f>
        <v/>
      </c>
      <c r="E1049" s="48" t="str">
        <f>IF(COUNTA('Ö20-listan'!F1046)&gt;0,'Ö20-listan'!F1046,"")</f>
        <v/>
      </c>
      <c r="F1049" s="62" t="str">
        <f>IF(COUNTA('Ö20-listan'!AT1046)&gt;0,'Ö20-listan'!AT1046,"")</f>
        <v xml:space="preserve"> </v>
      </c>
      <c r="H1049" s="12" t="str">
        <f>IF(COUNTA('Ö20-listan'!A1046)&gt;0,VLOOKUP(A1049,'Lookup and tables'!$A$2:$D$7,4,FALSE),"")</f>
        <v/>
      </c>
    </row>
    <row r="1050" spans="1:8">
      <c r="A1050" s="48" t="str">
        <f>IF(COUNTA('Ö20-listan'!A1047)&gt;0,'Ö20-listan'!A1047,"")</f>
        <v/>
      </c>
      <c r="B1050" s="48" t="str">
        <f>IF(COUNTA('Ö20-listan'!AD1047)&gt;0,'Ö20-listan'!AD1047,"")</f>
        <v/>
      </c>
      <c r="C1050" s="48" t="str">
        <f>IF(COUNTA('Ö20-listan'!Z1047)&gt;0,'Ö20-listan'!Z1047,"")</f>
        <v/>
      </c>
      <c r="D1050" s="48" t="str">
        <f>IF(COUNTA('Ö20-listan'!AA1047)&gt;0,'Ö20-listan'!AA1047,"")</f>
        <v/>
      </c>
      <c r="E1050" s="48" t="str">
        <f>IF(COUNTA('Ö20-listan'!F1047)&gt;0,'Ö20-listan'!F1047,"")</f>
        <v/>
      </c>
      <c r="F1050" s="62" t="str">
        <f>IF(COUNTA('Ö20-listan'!AT1047)&gt;0,'Ö20-listan'!AT1047,"")</f>
        <v xml:space="preserve"> </v>
      </c>
      <c r="H1050" s="12" t="str">
        <f>IF(COUNTA('Ö20-listan'!A1047)&gt;0,VLOOKUP(A1050,'Lookup and tables'!$A$2:$D$7,4,FALSE),"")</f>
        <v/>
      </c>
    </row>
    <row r="1051" spans="1:8">
      <c r="A1051" s="48" t="str">
        <f>IF(COUNTA('Ö20-listan'!A1048)&gt;0,'Ö20-listan'!A1048,"")</f>
        <v/>
      </c>
      <c r="B1051" s="48" t="str">
        <f>IF(COUNTA('Ö20-listan'!AD1048)&gt;0,'Ö20-listan'!AD1048,"")</f>
        <v/>
      </c>
      <c r="C1051" s="48" t="str">
        <f>IF(COUNTA('Ö20-listan'!Z1048)&gt;0,'Ö20-listan'!Z1048,"")</f>
        <v/>
      </c>
      <c r="D1051" s="48" t="str">
        <f>IF(COUNTA('Ö20-listan'!AA1048)&gt;0,'Ö20-listan'!AA1048,"")</f>
        <v/>
      </c>
      <c r="E1051" s="48" t="str">
        <f>IF(COUNTA('Ö20-listan'!F1048)&gt;0,'Ö20-listan'!F1048,"")</f>
        <v/>
      </c>
      <c r="F1051" s="62" t="str">
        <f>IF(COUNTA('Ö20-listan'!AT1048)&gt;0,'Ö20-listan'!AT1048,"")</f>
        <v xml:space="preserve"> </v>
      </c>
      <c r="H1051" s="12" t="str">
        <f>IF(COUNTA('Ö20-listan'!A1048)&gt;0,VLOOKUP(A1051,'Lookup and tables'!$A$2:$D$7,4,FALSE),"")</f>
        <v/>
      </c>
    </row>
    <row r="1052" spans="1:8">
      <c r="A1052" s="48" t="str">
        <f>IF(COUNTA('Ö20-listan'!A1049)&gt;0,'Ö20-listan'!A1049,"")</f>
        <v/>
      </c>
      <c r="B1052" s="48" t="str">
        <f>IF(COUNTA('Ö20-listan'!AD1049)&gt;0,'Ö20-listan'!AD1049,"")</f>
        <v/>
      </c>
      <c r="C1052" s="48" t="str">
        <f>IF(COUNTA('Ö20-listan'!Z1049)&gt;0,'Ö20-listan'!Z1049,"")</f>
        <v/>
      </c>
      <c r="D1052" s="48" t="str">
        <f>IF(COUNTA('Ö20-listan'!AA1049)&gt;0,'Ö20-listan'!AA1049,"")</f>
        <v/>
      </c>
      <c r="E1052" s="48" t="str">
        <f>IF(COUNTA('Ö20-listan'!F1049)&gt;0,'Ö20-listan'!F1049,"")</f>
        <v/>
      </c>
      <c r="F1052" s="62" t="str">
        <f>IF(COUNTA('Ö20-listan'!AT1049)&gt;0,'Ö20-listan'!AT1049,"")</f>
        <v xml:space="preserve"> </v>
      </c>
      <c r="H1052" s="12" t="str">
        <f>IF(COUNTA('Ö20-listan'!A1049)&gt;0,VLOOKUP(A1052,'Lookup and tables'!$A$2:$D$7,4,FALSE),"")</f>
        <v/>
      </c>
    </row>
    <row r="1053" spans="1:8">
      <c r="A1053" s="48" t="str">
        <f>IF(COUNTA('Ö20-listan'!A1050)&gt;0,'Ö20-listan'!A1050,"")</f>
        <v/>
      </c>
      <c r="B1053" s="48" t="str">
        <f>IF(COUNTA('Ö20-listan'!AD1050)&gt;0,'Ö20-listan'!AD1050,"")</f>
        <v/>
      </c>
      <c r="C1053" s="48" t="str">
        <f>IF(COUNTA('Ö20-listan'!Z1050)&gt;0,'Ö20-listan'!Z1050,"")</f>
        <v/>
      </c>
      <c r="D1053" s="48" t="str">
        <f>IF(COUNTA('Ö20-listan'!AA1050)&gt;0,'Ö20-listan'!AA1050,"")</f>
        <v/>
      </c>
      <c r="E1053" s="48" t="str">
        <f>IF(COUNTA('Ö20-listan'!F1050)&gt;0,'Ö20-listan'!F1050,"")</f>
        <v/>
      </c>
      <c r="F1053" s="62" t="str">
        <f>IF(COUNTA('Ö20-listan'!AT1050)&gt;0,'Ö20-listan'!AT1050,"")</f>
        <v xml:space="preserve"> </v>
      </c>
      <c r="H1053" s="12" t="str">
        <f>IF(COUNTA('Ö20-listan'!A1050)&gt;0,VLOOKUP(A1053,'Lookup and tables'!$A$2:$D$7,4,FALSE),"")</f>
        <v/>
      </c>
    </row>
    <row r="1054" spans="1:8">
      <c r="A1054" s="48" t="str">
        <f>IF(COUNTA('Ö20-listan'!A1051)&gt;0,'Ö20-listan'!A1051,"")</f>
        <v/>
      </c>
      <c r="B1054" s="48" t="str">
        <f>IF(COUNTA('Ö20-listan'!AD1051)&gt;0,'Ö20-listan'!AD1051,"")</f>
        <v/>
      </c>
      <c r="C1054" s="48" t="str">
        <f>IF(COUNTA('Ö20-listan'!Z1051)&gt;0,'Ö20-listan'!Z1051,"")</f>
        <v/>
      </c>
      <c r="D1054" s="48" t="str">
        <f>IF(COUNTA('Ö20-listan'!AA1051)&gt;0,'Ö20-listan'!AA1051,"")</f>
        <v/>
      </c>
      <c r="E1054" s="48" t="str">
        <f>IF(COUNTA('Ö20-listan'!F1051)&gt;0,'Ö20-listan'!F1051,"")</f>
        <v/>
      </c>
      <c r="F1054" s="62" t="str">
        <f>IF(COUNTA('Ö20-listan'!AT1051)&gt;0,'Ö20-listan'!AT1051,"")</f>
        <v xml:space="preserve"> </v>
      </c>
      <c r="H1054" s="12" t="str">
        <f>IF(COUNTA('Ö20-listan'!A1051)&gt;0,VLOOKUP(A1054,'Lookup and tables'!$A$2:$D$7,4,FALSE),"")</f>
        <v/>
      </c>
    </row>
    <row r="1055" spans="1:8">
      <c r="A1055" s="48" t="str">
        <f>IF(COUNTA('Ö20-listan'!A1052)&gt;0,'Ö20-listan'!A1052,"")</f>
        <v/>
      </c>
      <c r="B1055" s="48" t="str">
        <f>IF(COUNTA('Ö20-listan'!AD1052)&gt;0,'Ö20-listan'!AD1052,"")</f>
        <v/>
      </c>
      <c r="C1055" s="48" t="str">
        <f>IF(COUNTA('Ö20-listan'!Z1052)&gt;0,'Ö20-listan'!Z1052,"")</f>
        <v/>
      </c>
      <c r="D1055" s="48" t="str">
        <f>IF(COUNTA('Ö20-listan'!AA1052)&gt;0,'Ö20-listan'!AA1052,"")</f>
        <v/>
      </c>
      <c r="E1055" s="48" t="str">
        <f>IF(COUNTA('Ö20-listan'!F1052)&gt;0,'Ö20-listan'!F1052,"")</f>
        <v/>
      </c>
      <c r="F1055" s="62" t="str">
        <f>IF(COUNTA('Ö20-listan'!AT1052)&gt;0,'Ö20-listan'!AT1052,"")</f>
        <v xml:space="preserve"> </v>
      </c>
      <c r="H1055" s="12" t="str">
        <f>IF(COUNTA('Ö20-listan'!A1052)&gt;0,VLOOKUP(A1055,'Lookup and tables'!$A$2:$D$7,4,FALSE),"")</f>
        <v/>
      </c>
    </row>
    <row r="1056" spans="1:8">
      <c r="A1056" s="48" t="str">
        <f>IF(COUNTA('Ö20-listan'!A1053)&gt;0,'Ö20-listan'!A1053,"")</f>
        <v/>
      </c>
      <c r="B1056" s="48" t="str">
        <f>IF(COUNTA('Ö20-listan'!AD1053)&gt;0,'Ö20-listan'!AD1053,"")</f>
        <v/>
      </c>
      <c r="C1056" s="48" t="str">
        <f>IF(COUNTA('Ö20-listan'!Z1053)&gt;0,'Ö20-listan'!Z1053,"")</f>
        <v/>
      </c>
      <c r="D1056" s="48" t="str">
        <f>IF(COUNTA('Ö20-listan'!AA1053)&gt;0,'Ö20-listan'!AA1053,"")</f>
        <v/>
      </c>
      <c r="E1056" s="48" t="str">
        <f>IF(COUNTA('Ö20-listan'!F1053)&gt;0,'Ö20-listan'!F1053,"")</f>
        <v/>
      </c>
      <c r="F1056" s="62" t="str">
        <f>IF(COUNTA('Ö20-listan'!AT1053)&gt;0,'Ö20-listan'!AT1053,"")</f>
        <v xml:space="preserve"> </v>
      </c>
      <c r="H1056" s="12" t="str">
        <f>IF(COUNTA('Ö20-listan'!A1053)&gt;0,VLOOKUP(A1056,'Lookup and tables'!$A$2:$D$7,4,FALSE),"")</f>
        <v/>
      </c>
    </row>
    <row r="1057" spans="1:8">
      <c r="A1057" s="48" t="str">
        <f>IF(COUNTA('Ö20-listan'!A1054)&gt;0,'Ö20-listan'!A1054,"")</f>
        <v/>
      </c>
      <c r="B1057" s="48" t="str">
        <f>IF(COUNTA('Ö20-listan'!AD1054)&gt;0,'Ö20-listan'!AD1054,"")</f>
        <v/>
      </c>
      <c r="C1057" s="48" t="str">
        <f>IF(COUNTA('Ö20-listan'!Z1054)&gt;0,'Ö20-listan'!Z1054,"")</f>
        <v/>
      </c>
      <c r="D1057" s="48" t="str">
        <f>IF(COUNTA('Ö20-listan'!AA1054)&gt;0,'Ö20-listan'!AA1054,"")</f>
        <v/>
      </c>
      <c r="E1057" s="48" t="str">
        <f>IF(COUNTA('Ö20-listan'!F1054)&gt;0,'Ö20-listan'!F1054,"")</f>
        <v/>
      </c>
      <c r="F1057" s="62" t="str">
        <f>IF(COUNTA('Ö20-listan'!AT1054)&gt;0,'Ö20-listan'!AT1054,"")</f>
        <v xml:space="preserve"> </v>
      </c>
      <c r="H1057" s="12" t="str">
        <f>IF(COUNTA('Ö20-listan'!A1054)&gt;0,VLOOKUP(A1057,'Lookup and tables'!$A$2:$D$7,4,FALSE),"")</f>
        <v/>
      </c>
    </row>
    <row r="1058" spans="1:8">
      <c r="A1058" s="48" t="str">
        <f>IF(COUNTA('Ö20-listan'!A1055)&gt;0,'Ö20-listan'!A1055,"")</f>
        <v/>
      </c>
      <c r="B1058" s="48" t="str">
        <f>IF(COUNTA('Ö20-listan'!AD1055)&gt;0,'Ö20-listan'!AD1055,"")</f>
        <v/>
      </c>
      <c r="C1058" s="48" t="str">
        <f>IF(COUNTA('Ö20-listan'!Z1055)&gt;0,'Ö20-listan'!Z1055,"")</f>
        <v/>
      </c>
      <c r="D1058" s="48" t="str">
        <f>IF(COUNTA('Ö20-listan'!AA1055)&gt;0,'Ö20-listan'!AA1055,"")</f>
        <v/>
      </c>
      <c r="E1058" s="48" t="str">
        <f>IF(COUNTA('Ö20-listan'!F1055)&gt;0,'Ö20-listan'!F1055,"")</f>
        <v/>
      </c>
      <c r="F1058" s="62" t="str">
        <f>IF(COUNTA('Ö20-listan'!AT1055)&gt;0,'Ö20-listan'!AT1055,"")</f>
        <v xml:space="preserve"> </v>
      </c>
      <c r="H1058" s="12" t="str">
        <f>IF(COUNTA('Ö20-listan'!A1055)&gt;0,VLOOKUP(A1058,'Lookup and tables'!$A$2:$D$7,4,FALSE),"")</f>
        <v/>
      </c>
    </row>
    <row r="1059" spans="1:8">
      <c r="A1059" s="48" t="str">
        <f>IF(COUNTA('Ö20-listan'!A1056)&gt;0,'Ö20-listan'!A1056,"")</f>
        <v/>
      </c>
      <c r="B1059" s="48" t="str">
        <f>IF(COUNTA('Ö20-listan'!AD1056)&gt;0,'Ö20-listan'!AD1056,"")</f>
        <v/>
      </c>
      <c r="C1059" s="48" t="str">
        <f>IF(COUNTA('Ö20-listan'!Z1056)&gt;0,'Ö20-listan'!Z1056,"")</f>
        <v/>
      </c>
      <c r="D1059" s="48" t="str">
        <f>IF(COUNTA('Ö20-listan'!AA1056)&gt;0,'Ö20-listan'!AA1056,"")</f>
        <v/>
      </c>
      <c r="E1059" s="48" t="str">
        <f>IF(COUNTA('Ö20-listan'!F1056)&gt;0,'Ö20-listan'!F1056,"")</f>
        <v/>
      </c>
      <c r="F1059" s="62" t="str">
        <f>IF(COUNTA('Ö20-listan'!AT1056)&gt;0,'Ö20-listan'!AT1056,"")</f>
        <v xml:space="preserve"> </v>
      </c>
      <c r="H1059" s="12" t="str">
        <f>IF(COUNTA('Ö20-listan'!A1056)&gt;0,VLOOKUP(A1059,'Lookup and tables'!$A$2:$D$7,4,FALSE),"")</f>
        <v/>
      </c>
    </row>
    <row r="1060" spans="1:8">
      <c r="A1060" s="48" t="str">
        <f>IF(COUNTA('Ö20-listan'!A1057)&gt;0,'Ö20-listan'!A1057,"")</f>
        <v/>
      </c>
      <c r="B1060" s="48" t="str">
        <f>IF(COUNTA('Ö20-listan'!AD1057)&gt;0,'Ö20-listan'!AD1057,"")</f>
        <v/>
      </c>
      <c r="C1060" s="48" t="str">
        <f>IF(COUNTA('Ö20-listan'!Z1057)&gt;0,'Ö20-listan'!Z1057,"")</f>
        <v/>
      </c>
      <c r="D1060" s="48" t="str">
        <f>IF(COUNTA('Ö20-listan'!AA1057)&gt;0,'Ö20-listan'!AA1057,"")</f>
        <v/>
      </c>
      <c r="E1060" s="48" t="str">
        <f>IF(COUNTA('Ö20-listan'!F1057)&gt;0,'Ö20-listan'!F1057,"")</f>
        <v/>
      </c>
      <c r="F1060" s="62" t="str">
        <f>IF(COUNTA('Ö20-listan'!AT1057)&gt;0,'Ö20-listan'!AT1057,"")</f>
        <v xml:space="preserve"> </v>
      </c>
      <c r="H1060" s="12" t="str">
        <f>IF(COUNTA('Ö20-listan'!A1057)&gt;0,VLOOKUP(A1060,'Lookup and tables'!$A$2:$D$7,4,FALSE),"")</f>
        <v/>
      </c>
    </row>
    <row r="1061" spans="1:8">
      <c r="A1061" s="48" t="str">
        <f>IF(COUNTA('Ö20-listan'!A1058)&gt;0,'Ö20-listan'!A1058,"")</f>
        <v/>
      </c>
      <c r="B1061" s="48" t="str">
        <f>IF(COUNTA('Ö20-listan'!AD1058)&gt;0,'Ö20-listan'!AD1058,"")</f>
        <v/>
      </c>
      <c r="C1061" s="48" t="str">
        <f>IF(COUNTA('Ö20-listan'!Z1058)&gt;0,'Ö20-listan'!Z1058,"")</f>
        <v/>
      </c>
      <c r="D1061" s="48" t="str">
        <f>IF(COUNTA('Ö20-listan'!AA1058)&gt;0,'Ö20-listan'!AA1058,"")</f>
        <v/>
      </c>
      <c r="E1061" s="48" t="str">
        <f>IF(COUNTA('Ö20-listan'!F1058)&gt;0,'Ö20-listan'!F1058,"")</f>
        <v/>
      </c>
      <c r="F1061" s="62" t="str">
        <f>IF(COUNTA('Ö20-listan'!AT1058)&gt;0,'Ö20-listan'!AT1058,"")</f>
        <v xml:space="preserve"> </v>
      </c>
      <c r="H1061" s="12" t="str">
        <f>IF(COUNTA('Ö20-listan'!A1058)&gt;0,VLOOKUP(A1061,'Lookup and tables'!$A$2:$D$7,4,FALSE),"")</f>
        <v/>
      </c>
    </row>
    <row r="1062" spans="1:8">
      <c r="A1062" s="48" t="str">
        <f>IF(COUNTA('Ö20-listan'!A1059)&gt;0,'Ö20-listan'!A1059,"")</f>
        <v/>
      </c>
      <c r="B1062" s="48" t="str">
        <f>IF(COUNTA('Ö20-listan'!AD1059)&gt;0,'Ö20-listan'!AD1059,"")</f>
        <v/>
      </c>
      <c r="C1062" s="48" t="str">
        <f>IF(COUNTA('Ö20-listan'!Z1059)&gt;0,'Ö20-listan'!Z1059,"")</f>
        <v/>
      </c>
      <c r="D1062" s="48" t="str">
        <f>IF(COUNTA('Ö20-listan'!AA1059)&gt;0,'Ö20-listan'!AA1059,"")</f>
        <v/>
      </c>
      <c r="E1062" s="48" t="str">
        <f>IF(COUNTA('Ö20-listan'!F1059)&gt;0,'Ö20-listan'!F1059,"")</f>
        <v/>
      </c>
      <c r="F1062" s="62" t="str">
        <f>IF(COUNTA('Ö20-listan'!AT1059)&gt;0,'Ö20-listan'!AT1059,"")</f>
        <v xml:space="preserve"> </v>
      </c>
      <c r="H1062" s="12" t="str">
        <f>IF(COUNTA('Ö20-listan'!A1059)&gt;0,VLOOKUP(A1062,'Lookup and tables'!$A$2:$D$7,4,FALSE),"")</f>
        <v/>
      </c>
    </row>
    <row r="1063" spans="1:8">
      <c r="A1063" s="48" t="str">
        <f>IF(COUNTA('Ö20-listan'!A1060)&gt;0,'Ö20-listan'!A1060,"")</f>
        <v/>
      </c>
      <c r="B1063" s="48" t="str">
        <f>IF(COUNTA('Ö20-listan'!AD1060)&gt;0,'Ö20-listan'!AD1060,"")</f>
        <v/>
      </c>
      <c r="C1063" s="48" t="str">
        <f>IF(COUNTA('Ö20-listan'!Z1060)&gt;0,'Ö20-listan'!Z1060,"")</f>
        <v/>
      </c>
      <c r="D1063" s="48" t="str">
        <f>IF(COUNTA('Ö20-listan'!AA1060)&gt;0,'Ö20-listan'!AA1060,"")</f>
        <v/>
      </c>
      <c r="E1063" s="48" t="str">
        <f>IF(COUNTA('Ö20-listan'!F1060)&gt;0,'Ö20-listan'!F1060,"")</f>
        <v/>
      </c>
      <c r="F1063" s="62" t="str">
        <f>IF(COUNTA('Ö20-listan'!AT1060)&gt;0,'Ö20-listan'!AT1060,"")</f>
        <v xml:space="preserve"> </v>
      </c>
      <c r="H1063" s="12" t="str">
        <f>IF(COUNTA('Ö20-listan'!A1060)&gt;0,VLOOKUP(A1063,'Lookup and tables'!$A$2:$D$7,4,FALSE),"")</f>
        <v/>
      </c>
    </row>
    <row r="1064" spans="1:8">
      <c r="A1064" s="48" t="str">
        <f>IF(COUNTA('Ö20-listan'!A1061)&gt;0,'Ö20-listan'!A1061,"")</f>
        <v/>
      </c>
      <c r="B1064" s="48" t="str">
        <f>IF(COUNTA('Ö20-listan'!AD1061)&gt;0,'Ö20-listan'!AD1061,"")</f>
        <v/>
      </c>
      <c r="C1064" s="48" t="str">
        <f>IF(COUNTA('Ö20-listan'!Z1061)&gt;0,'Ö20-listan'!Z1061,"")</f>
        <v/>
      </c>
      <c r="D1064" s="48" t="str">
        <f>IF(COUNTA('Ö20-listan'!AA1061)&gt;0,'Ö20-listan'!AA1061,"")</f>
        <v/>
      </c>
      <c r="E1064" s="48" t="str">
        <f>IF(COUNTA('Ö20-listan'!F1061)&gt;0,'Ö20-listan'!F1061,"")</f>
        <v/>
      </c>
      <c r="F1064" s="62" t="str">
        <f>IF(COUNTA('Ö20-listan'!AT1061)&gt;0,'Ö20-listan'!AT1061,"")</f>
        <v xml:space="preserve"> </v>
      </c>
      <c r="H1064" s="12" t="str">
        <f>IF(COUNTA('Ö20-listan'!A1061)&gt;0,VLOOKUP(A1064,'Lookup and tables'!$A$2:$D$7,4,FALSE),"")</f>
        <v/>
      </c>
    </row>
    <row r="1065" spans="1:8">
      <c r="A1065" s="48" t="str">
        <f>IF(COUNTA('Ö20-listan'!A1062)&gt;0,'Ö20-listan'!A1062,"")</f>
        <v/>
      </c>
      <c r="B1065" s="48" t="str">
        <f>IF(COUNTA('Ö20-listan'!AD1062)&gt;0,'Ö20-listan'!AD1062,"")</f>
        <v/>
      </c>
      <c r="C1065" s="48" t="str">
        <f>IF(COUNTA('Ö20-listan'!Z1062)&gt;0,'Ö20-listan'!Z1062,"")</f>
        <v/>
      </c>
      <c r="D1065" s="48" t="str">
        <f>IF(COUNTA('Ö20-listan'!AA1062)&gt;0,'Ö20-listan'!AA1062,"")</f>
        <v/>
      </c>
      <c r="E1065" s="48" t="str">
        <f>IF(COUNTA('Ö20-listan'!F1062)&gt;0,'Ö20-listan'!F1062,"")</f>
        <v/>
      </c>
      <c r="F1065" s="62" t="str">
        <f>IF(COUNTA('Ö20-listan'!AT1062)&gt;0,'Ö20-listan'!AT1062,"")</f>
        <v xml:space="preserve"> </v>
      </c>
      <c r="H1065" s="12" t="str">
        <f>IF(COUNTA('Ö20-listan'!A1062)&gt;0,VLOOKUP(A1065,'Lookup and tables'!$A$2:$D$7,4,FALSE),"")</f>
        <v/>
      </c>
    </row>
    <row r="1066" spans="1:8">
      <c r="A1066" s="48" t="str">
        <f>IF(COUNTA('Ö20-listan'!A1063)&gt;0,'Ö20-listan'!A1063,"")</f>
        <v/>
      </c>
      <c r="B1066" s="48" t="str">
        <f>IF(COUNTA('Ö20-listan'!AD1063)&gt;0,'Ö20-listan'!AD1063,"")</f>
        <v/>
      </c>
      <c r="C1066" s="48" t="str">
        <f>IF(COUNTA('Ö20-listan'!Z1063)&gt;0,'Ö20-listan'!Z1063,"")</f>
        <v/>
      </c>
      <c r="D1066" s="48" t="str">
        <f>IF(COUNTA('Ö20-listan'!AA1063)&gt;0,'Ö20-listan'!AA1063,"")</f>
        <v/>
      </c>
      <c r="E1066" s="48" t="str">
        <f>IF(COUNTA('Ö20-listan'!F1063)&gt;0,'Ö20-listan'!F1063,"")</f>
        <v/>
      </c>
      <c r="F1066" s="62" t="str">
        <f>IF(COUNTA('Ö20-listan'!AT1063)&gt;0,'Ö20-listan'!AT1063,"")</f>
        <v xml:space="preserve"> </v>
      </c>
      <c r="H1066" s="12" t="str">
        <f>IF(COUNTA('Ö20-listan'!A1063)&gt;0,VLOOKUP(A1066,'Lookup and tables'!$A$2:$D$7,4,FALSE),"")</f>
        <v/>
      </c>
    </row>
    <row r="1067" spans="1:8">
      <c r="A1067" s="48" t="str">
        <f>IF(COUNTA('Ö20-listan'!A1064)&gt;0,'Ö20-listan'!A1064,"")</f>
        <v/>
      </c>
      <c r="B1067" s="48" t="str">
        <f>IF(COUNTA('Ö20-listan'!AD1064)&gt;0,'Ö20-listan'!AD1064,"")</f>
        <v/>
      </c>
      <c r="C1067" s="48" t="str">
        <f>IF(COUNTA('Ö20-listan'!Z1064)&gt;0,'Ö20-listan'!Z1064,"")</f>
        <v/>
      </c>
      <c r="D1067" s="48" t="str">
        <f>IF(COUNTA('Ö20-listan'!AA1064)&gt;0,'Ö20-listan'!AA1064,"")</f>
        <v/>
      </c>
      <c r="E1067" s="48" t="str">
        <f>IF(COUNTA('Ö20-listan'!F1064)&gt;0,'Ö20-listan'!F1064,"")</f>
        <v/>
      </c>
      <c r="F1067" s="62" t="str">
        <f>IF(COUNTA('Ö20-listan'!AT1064)&gt;0,'Ö20-listan'!AT1064,"")</f>
        <v xml:space="preserve"> </v>
      </c>
      <c r="H1067" s="12" t="str">
        <f>IF(COUNTA('Ö20-listan'!A1064)&gt;0,VLOOKUP(A1067,'Lookup and tables'!$A$2:$D$7,4,FALSE),"")</f>
        <v/>
      </c>
    </row>
    <row r="1068" spans="1:8">
      <c r="A1068" s="48" t="str">
        <f>IF(COUNTA('Ö20-listan'!A1065)&gt;0,'Ö20-listan'!A1065,"")</f>
        <v/>
      </c>
      <c r="B1068" s="48" t="str">
        <f>IF(COUNTA('Ö20-listan'!AD1065)&gt;0,'Ö20-listan'!AD1065,"")</f>
        <v/>
      </c>
      <c r="C1068" s="48" t="str">
        <f>IF(COUNTA('Ö20-listan'!Z1065)&gt;0,'Ö20-listan'!Z1065,"")</f>
        <v/>
      </c>
      <c r="D1068" s="48" t="str">
        <f>IF(COUNTA('Ö20-listan'!AA1065)&gt;0,'Ö20-listan'!AA1065,"")</f>
        <v/>
      </c>
      <c r="E1068" s="48" t="str">
        <f>IF(COUNTA('Ö20-listan'!F1065)&gt;0,'Ö20-listan'!F1065,"")</f>
        <v/>
      </c>
      <c r="F1068" s="62" t="str">
        <f>IF(COUNTA('Ö20-listan'!AT1065)&gt;0,'Ö20-listan'!AT1065,"")</f>
        <v xml:space="preserve"> </v>
      </c>
      <c r="H1068" s="12" t="str">
        <f>IF(COUNTA('Ö20-listan'!A1065)&gt;0,VLOOKUP(A1068,'Lookup and tables'!$A$2:$D$7,4,FALSE),"")</f>
        <v/>
      </c>
    </row>
    <row r="1069" spans="1:8">
      <c r="A1069" s="48" t="str">
        <f>IF(COUNTA('Ö20-listan'!A1066)&gt;0,'Ö20-listan'!A1066,"")</f>
        <v/>
      </c>
      <c r="B1069" s="48" t="str">
        <f>IF(COUNTA('Ö20-listan'!AD1066)&gt;0,'Ö20-listan'!AD1066,"")</f>
        <v/>
      </c>
      <c r="C1069" s="48" t="str">
        <f>IF(COUNTA('Ö20-listan'!Z1066)&gt;0,'Ö20-listan'!Z1066,"")</f>
        <v/>
      </c>
      <c r="D1069" s="48" t="str">
        <f>IF(COUNTA('Ö20-listan'!AA1066)&gt;0,'Ö20-listan'!AA1066,"")</f>
        <v/>
      </c>
      <c r="E1069" s="48" t="str">
        <f>IF(COUNTA('Ö20-listan'!F1066)&gt;0,'Ö20-listan'!F1066,"")</f>
        <v/>
      </c>
      <c r="F1069" s="62" t="str">
        <f>IF(COUNTA('Ö20-listan'!AT1066)&gt;0,'Ö20-listan'!AT1066,"")</f>
        <v xml:space="preserve"> </v>
      </c>
      <c r="H1069" s="12" t="str">
        <f>IF(COUNTA('Ö20-listan'!A1066)&gt;0,VLOOKUP(A1069,'Lookup and tables'!$A$2:$D$7,4,FALSE),"")</f>
        <v/>
      </c>
    </row>
    <row r="1070" spans="1:8">
      <c r="A1070" s="48" t="str">
        <f>IF(COUNTA('Ö20-listan'!A1067)&gt;0,'Ö20-listan'!A1067,"")</f>
        <v/>
      </c>
      <c r="B1070" s="48" t="str">
        <f>IF(COUNTA('Ö20-listan'!AD1067)&gt;0,'Ö20-listan'!AD1067,"")</f>
        <v/>
      </c>
      <c r="C1070" s="48" t="str">
        <f>IF(COUNTA('Ö20-listan'!Z1067)&gt;0,'Ö20-listan'!Z1067,"")</f>
        <v/>
      </c>
      <c r="D1070" s="48" t="str">
        <f>IF(COUNTA('Ö20-listan'!AA1067)&gt;0,'Ö20-listan'!AA1067,"")</f>
        <v/>
      </c>
      <c r="E1070" s="48" t="str">
        <f>IF(COUNTA('Ö20-listan'!F1067)&gt;0,'Ö20-listan'!F1067,"")</f>
        <v/>
      </c>
      <c r="F1070" s="62" t="str">
        <f>IF(COUNTA('Ö20-listan'!AT1067)&gt;0,'Ö20-listan'!AT1067,"")</f>
        <v xml:space="preserve"> </v>
      </c>
      <c r="H1070" s="12" t="str">
        <f>IF(COUNTA('Ö20-listan'!A1067)&gt;0,VLOOKUP(A1070,'Lookup and tables'!$A$2:$D$7,4,FALSE),"")</f>
        <v/>
      </c>
    </row>
    <row r="1071" spans="1:8">
      <c r="A1071" s="48" t="str">
        <f>IF(COUNTA('Ö20-listan'!A1068)&gt;0,'Ö20-listan'!A1068,"")</f>
        <v/>
      </c>
      <c r="B1071" s="48" t="str">
        <f>IF(COUNTA('Ö20-listan'!AD1068)&gt;0,'Ö20-listan'!AD1068,"")</f>
        <v/>
      </c>
      <c r="C1071" s="48" t="str">
        <f>IF(COUNTA('Ö20-listan'!Z1068)&gt;0,'Ö20-listan'!Z1068,"")</f>
        <v/>
      </c>
      <c r="D1071" s="48" t="str">
        <f>IF(COUNTA('Ö20-listan'!AA1068)&gt;0,'Ö20-listan'!AA1068,"")</f>
        <v/>
      </c>
      <c r="E1071" s="48" t="str">
        <f>IF(COUNTA('Ö20-listan'!F1068)&gt;0,'Ö20-listan'!F1068,"")</f>
        <v/>
      </c>
      <c r="F1071" s="62" t="str">
        <f>IF(COUNTA('Ö20-listan'!AT1068)&gt;0,'Ö20-listan'!AT1068,"")</f>
        <v xml:space="preserve"> </v>
      </c>
      <c r="H1071" s="12" t="str">
        <f>IF(COUNTA('Ö20-listan'!A1068)&gt;0,VLOOKUP(A1071,'Lookup and tables'!$A$2:$D$7,4,FALSE),"")</f>
        <v/>
      </c>
    </row>
    <row r="1072" spans="1:8">
      <c r="A1072" s="48" t="str">
        <f>IF(COUNTA('Ö20-listan'!A1069)&gt;0,'Ö20-listan'!A1069,"")</f>
        <v/>
      </c>
      <c r="B1072" s="48" t="str">
        <f>IF(COUNTA('Ö20-listan'!AD1069)&gt;0,'Ö20-listan'!AD1069,"")</f>
        <v/>
      </c>
      <c r="C1072" s="48" t="str">
        <f>IF(COUNTA('Ö20-listan'!Z1069)&gt;0,'Ö20-listan'!Z1069,"")</f>
        <v/>
      </c>
      <c r="D1072" s="48" t="str">
        <f>IF(COUNTA('Ö20-listan'!AA1069)&gt;0,'Ö20-listan'!AA1069,"")</f>
        <v/>
      </c>
      <c r="E1072" s="48" t="str">
        <f>IF(COUNTA('Ö20-listan'!F1069)&gt;0,'Ö20-listan'!F1069,"")</f>
        <v/>
      </c>
      <c r="F1072" s="62" t="str">
        <f>IF(COUNTA('Ö20-listan'!AT1069)&gt;0,'Ö20-listan'!AT1069,"")</f>
        <v xml:space="preserve"> </v>
      </c>
      <c r="H1072" s="12" t="str">
        <f>IF(COUNTA('Ö20-listan'!A1069)&gt;0,VLOOKUP(A1072,'Lookup and tables'!$A$2:$D$7,4,FALSE),"")</f>
        <v/>
      </c>
    </row>
    <row r="1073" spans="1:8">
      <c r="A1073" s="48" t="str">
        <f>IF(COUNTA('Ö20-listan'!A1070)&gt;0,'Ö20-listan'!A1070,"")</f>
        <v/>
      </c>
      <c r="B1073" s="48" t="str">
        <f>IF(COUNTA('Ö20-listan'!AD1070)&gt;0,'Ö20-listan'!AD1070,"")</f>
        <v/>
      </c>
      <c r="C1073" s="48" t="str">
        <f>IF(COUNTA('Ö20-listan'!Z1070)&gt;0,'Ö20-listan'!Z1070,"")</f>
        <v/>
      </c>
      <c r="D1073" s="48" t="str">
        <f>IF(COUNTA('Ö20-listan'!AA1070)&gt;0,'Ö20-listan'!AA1070,"")</f>
        <v/>
      </c>
      <c r="E1073" s="48" t="str">
        <f>IF(COUNTA('Ö20-listan'!F1070)&gt;0,'Ö20-listan'!F1070,"")</f>
        <v/>
      </c>
      <c r="F1073" s="62" t="str">
        <f>IF(COUNTA('Ö20-listan'!AT1070)&gt;0,'Ö20-listan'!AT1070,"")</f>
        <v xml:space="preserve"> </v>
      </c>
      <c r="H1073" s="12" t="str">
        <f>IF(COUNTA('Ö20-listan'!A1070)&gt;0,VLOOKUP(A1073,'Lookup and tables'!$A$2:$D$7,4,FALSE),"")</f>
        <v/>
      </c>
    </row>
    <row r="1074" spans="1:8">
      <c r="A1074" s="48" t="str">
        <f>IF(COUNTA('Ö20-listan'!A1071)&gt;0,'Ö20-listan'!A1071,"")</f>
        <v/>
      </c>
      <c r="B1074" s="48" t="str">
        <f>IF(COUNTA('Ö20-listan'!AD1071)&gt;0,'Ö20-listan'!AD1071,"")</f>
        <v/>
      </c>
      <c r="C1074" s="48" t="str">
        <f>IF(COUNTA('Ö20-listan'!Z1071)&gt;0,'Ö20-listan'!Z1071,"")</f>
        <v/>
      </c>
      <c r="D1074" s="48" t="str">
        <f>IF(COUNTA('Ö20-listan'!AA1071)&gt;0,'Ö20-listan'!AA1071,"")</f>
        <v/>
      </c>
      <c r="E1074" s="48" t="str">
        <f>IF(COUNTA('Ö20-listan'!F1071)&gt;0,'Ö20-listan'!F1071,"")</f>
        <v/>
      </c>
      <c r="F1074" s="62" t="str">
        <f>IF(COUNTA('Ö20-listan'!AT1071)&gt;0,'Ö20-listan'!AT1071,"")</f>
        <v xml:space="preserve"> </v>
      </c>
      <c r="H1074" s="12" t="str">
        <f>IF(COUNTA('Ö20-listan'!A1071)&gt;0,VLOOKUP(A1074,'Lookup and tables'!$A$2:$D$7,4,FALSE),"")</f>
        <v/>
      </c>
    </row>
    <row r="1075" spans="1:8">
      <c r="A1075" s="48" t="str">
        <f>IF(COUNTA('Ö20-listan'!A1072)&gt;0,'Ö20-listan'!A1072,"")</f>
        <v/>
      </c>
      <c r="B1075" s="48" t="str">
        <f>IF(COUNTA('Ö20-listan'!AD1072)&gt;0,'Ö20-listan'!AD1072,"")</f>
        <v/>
      </c>
      <c r="C1075" s="48" t="str">
        <f>IF(COUNTA('Ö20-listan'!Z1072)&gt;0,'Ö20-listan'!Z1072,"")</f>
        <v/>
      </c>
      <c r="D1075" s="48" t="str">
        <f>IF(COUNTA('Ö20-listan'!AA1072)&gt;0,'Ö20-listan'!AA1072,"")</f>
        <v/>
      </c>
      <c r="E1075" s="48" t="str">
        <f>IF(COUNTA('Ö20-listan'!F1072)&gt;0,'Ö20-listan'!F1072,"")</f>
        <v/>
      </c>
      <c r="F1075" s="62" t="str">
        <f>IF(COUNTA('Ö20-listan'!AT1072)&gt;0,'Ö20-listan'!AT1072,"")</f>
        <v xml:space="preserve"> </v>
      </c>
      <c r="H1075" s="12" t="str">
        <f>IF(COUNTA('Ö20-listan'!A1072)&gt;0,VLOOKUP(A1075,'Lookup and tables'!$A$2:$D$7,4,FALSE),"")</f>
        <v/>
      </c>
    </row>
    <row r="1076" spans="1:8">
      <c r="A1076" s="48" t="str">
        <f>IF(COUNTA('Ö20-listan'!A1073)&gt;0,'Ö20-listan'!A1073,"")</f>
        <v/>
      </c>
      <c r="B1076" s="48" t="str">
        <f>IF(COUNTA('Ö20-listan'!AD1073)&gt;0,'Ö20-listan'!AD1073,"")</f>
        <v/>
      </c>
      <c r="C1076" s="48" t="str">
        <f>IF(COUNTA('Ö20-listan'!Z1073)&gt;0,'Ö20-listan'!Z1073,"")</f>
        <v/>
      </c>
      <c r="D1076" s="48" t="str">
        <f>IF(COUNTA('Ö20-listan'!AA1073)&gt;0,'Ö20-listan'!AA1073,"")</f>
        <v/>
      </c>
      <c r="E1076" s="48" t="str">
        <f>IF(COUNTA('Ö20-listan'!F1073)&gt;0,'Ö20-listan'!F1073,"")</f>
        <v/>
      </c>
      <c r="F1076" s="62" t="str">
        <f>IF(COUNTA('Ö20-listan'!AT1073)&gt;0,'Ö20-listan'!AT1073,"")</f>
        <v xml:space="preserve"> </v>
      </c>
      <c r="H1076" s="12" t="str">
        <f>IF(COUNTA('Ö20-listan'!A1073)&gt;0,VLOOKUP(A1076,'Lookup and tables'!$A$2:$D$7,4,FALSE),"")</f>
        <v/>
      </c>
    </row>
    <row r="1077" spans="1:8">
      <c r="A1077" s="48" t="str">
        <f>IF(COUNTA('Ö20-listan'!A1074)&gt;0,'Ö20-listan'!A1074,"")</f>
        <v/>
      </c>
      <c r="B1077" s="48" t="str">
        <f>IF(COUNTA('Ö20-listan'!AD1074)&gt;0,'Ö20-listan'!AD1074,"")</f>
        <v/>
      </c>
      <c r="C1077" s="48" t="str">
        <f>IF(COUNTA('Ö20-listan'!Z1074)&gt;0,'Ö20-listan'!Z1074,"")</f>
        <v/>
      </c>
      <c r="D1077" s="48" t="str">
        <f>IF(COUNTA('Ö20-listan'!AA1074)&gt;0,'Ö20-listan'!AA1074,"")</f>
        <v/>
      </c>
      <c r="E1077" s="48" t="str">
        <f>IF(COUNTA('Ö20-listan'!F1074)&gt;0,'Ö20-listan'!F1074,"")</f>
        <v/>
      </c>
      <c r="F1077" s="62" t="str">
        <f>IF(COUNTA('Ö20-listan'!AT1074)&gt;0,'Ö20-listan'!AT1074,"")</f>
        <v xml:space="preserve"> </v>
      </c>
      <c r="H1077" s="12" t="str">
        <f>IF(COUNTA('Ö20-listan'!A1074)&gt;0,VLOOKUP(A1077,'Lookup and tables'!$A$2:$D$7,4,FALSE),"")</f>
        <v/>
      </c>
    </row>
    <row r="1078" spans="1:8">
      <c r="A1078" s="48" t="str">
        <f>IF(COUNTA('Ö20-listan'!A1075)&gt;0,'Ö20-listan'!A1075,"")</f>
        <v/>
      </c>
      <c r="B1078" s="48" t="str">
        <f>IF(COUNTA('Ö20-listan'!AD1075)&gt;0,'Ö20-listan'!AD1075,"")</f>
        <v/>
      </c>
      <c r="C1078" s="48" t="str">
        <f>IF(COUNTA('Ö20-listan'!Z1075)&gt;0,'Ö20-listan'!Z1075,"")</f>
        <v/>
      </c>
      <c r="D1078" s="48" t="str">
        <f>IF(COUNTA('Ö20-listan'!AA1075)&gt;0,'Ö20-listan'!AA1075,"")</f>
        <v/>
      </c>
      <c r="E1078" s="48" t="str">
        <f>IF(COUNTA('Ö20-listan'!F1075)&gt;0,'Ö20-listan'!F1075,"")</f>
        <v/>
      </c>
      <c r="F1078" s="62" t="str">
        <f>IF(COUNTA('Ö20-listan'!AT1075)&gt;0,'Ö20-listan'!AT1075,"")</f>
        <v xml:space="preserve"> </v>
      </c>
      <c r="H1078" s="12" t="str">
        <f>IF(COUNTA('Ö20-listan'!A1075)&gt;0,VLOOKUP(A1078,'Lookup and tables'!$A$2:$D$7,4,FALSE),"")</f>
        <v/>
      </c>
    </row>
    <row r="1079" spans="1:8">
      <c r="A1079" s="48" t="str">
        <f>IF(COUNTA('Ö20-listan'!A1076)&gt;0,'Ö20-listan'!A1076,"")</f>
        <v/>
      </c>
      <c r="B1079" s="48" t="str">
        <f>IF(COUNTA('Ö20-listan'!AD1076)&gt;0,'Ö20-listan'!AD1076,"")</f>
        <v/>
      </c>
      <c r="C1079" s="48" t="str">
        <f>IF(COUNTA('Ö20-listan'!Z1076)&gt;0,'Ö20-listan'!Z1076,"")</f>
        <v/>
      </c>
      <c r="D1079" s="48" t="str">
        <f>IF(COUNTA('Ö20-listan'!AA1076)&gt;0,'Ö20-listan'!AA1076,"")</f>
        <v/>
      </c>
      <c r="E1079" s="48" t="str">
        <f>IF(COUNTA('Ö20-listan'!F1076)&gt;0,'Ö20-listan'!F1076,"")</f>
        <v/>
      </c>
      <c r="F1079" s="62" t="str">
        <f>IF(COUNTA('Ö20-listan'!AT1076)&gt;0,'Ö20-listan'!AT1076,"")</f>
        <v xml:space="preserve"> </v>
      </c>
      <c r="H1079" s="12" t="str">
        <f>IF(COUNTA('Ö20-listan'!A1076)&gt;0,VLOOKUP(A1079,'Lookup and tables'!$A$2:$D$7,4,FALSE),"")</f>
        <v/>
      </c>
    </row>
    <row r="1080" spans="1:8">
      <c r="A1080" s="48" t="str">
        <f>IF(COUNTA('Ö20-listan'!A1077)&gt;0,'Ö20-listan'!A1077,"")</f>
        <v/>
      </c>
      <c r="B1080" s="48" t="str">
        <f>IF(COUNTA('Ö20-listan'!AD1077)&gt;0,'Ö20-listan'!AD1077,"")</f>
        <v/>
      </c>
      <c r="C1080" s="48" t="str">
        <f>IF(COUNTA('Ö20-listan'!Z1077)&gt;0,'Ö20-listan'!Z1077,"")</f>
        <v/>
      </c>
      <c r="D1080" s="48" t="str">
        <f>IF(COUNTA('Ö20-listan'!AA1077)&gt;0,'Ö20-listan'!AA1077,"")</f>
        <v/>
      </c>
      <c r="E1080" s="48" t="str">
        <f>IF(COUNTA('Ö20-listan'!F1077)&gt;0,'Ö20-listan'!F1077,"")</f>
        <v/>
      </c>
      <c r="F1080" s="62" t="str">
        <f>IF(COUNTA('Ö20-listan'!AT1077)&gt;0,'Ö20-listan'!AT1077,"")</f>
        <v xml:space="preserve"> </v>
      </c>
      <c r="H1080" s="12" t="str">
        <f>IF(COUNTA('Ö20-listan'!A1077)&gt;0,VLOOKUP(A1080,'Lookup and tables'!$A$2:$D$7,4,FALSE),"")</f>
        <v/>
      </c>
    </row>
    <row r="1081" spans="1:8">
      <c r="A1081" s="48" t="str">
        <f>IF(COUNTA('Ö20-listan'!A1078)&gt;0,'Ö20-listan'!A1078,"")</f>
        <v/>
      </c>
      <c r="B1081" s="48" t="str">
        <f>IF(COUNTA('Ö20-listan'!AD1078)&gt;0,'Ö20-listan'!AD1078,"")</f>
        <v/>
      </c>
      <c r="C1081" s="48" t="str">
        <f>IF(COUNTA('Ö20-listan'!Z1078)&gt;0,'Ö20-listan'!Z1078,"")</f>
        <v/>
      </c>
      <c r="D1081" s="48" t="str">
        <f>IF(COUNTA('Ö20-listan'!AA1078)&gt;0,'Ö20-listan'!AA1078,"")</f>
        <v/>
      </c>
      <c r="E1081" s="48" t="str">
        <f>IF(COUNTA('Ö20-listan'!F1078)&gt;0,'Ö20-listan'!F1078,"")</f>
        <v/>
      </c>
      <c r="F1081" s="62" t="str">
        <f>IF(COUNTA('Ö20-listan'!AT1078)&gt;0,'Ö20-listan'!AT1078,"")</f>
        <v xml:space="preserve"> </v>
      </c>
      <c r="H1081" s="12" t="str">
        <f>IF(COUNTA('Ö20-listan'!A1078)&gt;0,VLOOKUP(A1081,'Lookup and tables'!$A$2:$D$7,4,FALSE),"")</f>
        <v/>
      </c>
    </row>
    <row r="1082" spans="1:8">
      <c r="A1082" s="48" t="str">
        <f>IF(COUNTA('Ö20-listan'!A1079)&gt;0,'Ö20-listan'!A1079,"")</f>
        <v/>
      </c>
      <c r="B1082" s="48" t="str">
        <f>IF(COUNTA('Ö20-listan'!AD1079)&gt;0,'Ö20-listan'!AD1079,"")</f>
        <v/>
      </c>
      <c r="C1082" s="48" t="str">
        <f>IF(COUNTA('Ö20-listan'!Z1079)&gt;0,'Ö20-listan'!Z1079,"")</f>
        <v/>
      </c>
      <c r="D1082" s="48" t="str">
        <f>IF(COUNTA('Ö20-listan'!AA1079)&gt;0,'Ö20-listan'!AA1079,"")</f>
        <v/>
      </c>
      <c r="E1082" s="48" t="str">
        <f>IF(COUNTA('Ö20-listan'!F1079)&gt;0,'Ö20-listan'!F1079,"")</f>
        <v/>
      </c>
      <c r="F1082" s="62" t="str">
        <f>IF(COUNTA('Ö20-listan'!AT1079)&gt;0,'Ö20-listan'!AT1079,"")</f>
        <v xml:space="preserve"> </v>
      </c>
      <c r="H1082" s="12" t="str">
        <f>IF(COUNTA('Ö20-listan'!A1079)&gt;0,VLOOKUP(A1082,'Lookup and tables'!$A$2:$D$7,4,FALSE),"")</f>
        <v/>
      </c>
    </row>
    <row r="1083" spans="1:8">
      <c r="A1083" s="48" t="str">
        <f>IF(COUNTA('Ö20-listan'!A1080)&gt;0,'Ö20-listan'!A1080,"")</f>
        <v/>
      </c>
      <c r="B1083" s="48" t="str">
        <f>IF(COUNTA('Ö20-listan'!AD1080)&gt;0,'Ö20-listan'!AD1080,"")</f>
        <v/>
      </c>
      <c r="C1083" s="48" t="str">
        <f>IF(COUNTA('Ö20-listan'!Z1080)&gt;0,'Ö20-listan'!Z1080,"")</f>
        <v/>
      </c>
      <c r="D1083" s="48" t="str">
        <f>IF(COUNTA('Ö20-listan'!AA1080)&gt;0,'Ö20-listan'!AA1080,"")</f>
        <v/>
      </c>
      <c r="E1083" s="48" t="str">
        <f>IF(COUNTA('Ö20-listan'!F1080)&gt;0,'Ö20-listan'!F1080,"")</f>
        <v/>
      </c>
      <c r="F1083" s="62" t="str">
        <f>IF(COUNTA('Ö20-listan'!AT1080)&gt;0,'Ö20-listan'!AT1080,"")</f>
        <v xml:space="preserve"> </v>
      </c>
      <c r="H1083" s="12" t="str">
        <f>IF(COUNTA('Ö20-listan'!A1080)&gt;0,VLOOKUP(A1083,'Lookup and tables'!$A$2:$D$7,4,FALSE),"")</f>
        <v/>
      </c>
    </row>
    <row r="1084" spans="1:8">
      <c r="A1084" s="48" t="str">
        <f>IF(COUNTA('Ö20-listan'!A1081)&gt;0,'Ö20-listan'!A1081,"")</f>
        <v/>
      </c>
      <c r="B1084" s="48" t="str">
        <f>IF(COUNTA('Ö20-listan'!AD1081)&gt;0,'Ö20-listan'!AD1081,"")</f>
        <v/>
      </c>
      <c r="C1084" s="48" t="str">
        <f>IF(COUNTA('Ö20-listan'!Z1081)&gt;0,'Ö20-listan'!Z1081,"")</f>
        <v/>
      </c>
      <c r="D1084" s="48" t="str">
        <f>IF(COUNTA('Ö20-listan'!AA1081)&gt;0,'Ö20-listan'!AA1081,"")</f>
        <v/>
      </c>
      <c r="E1084" s="48" t="str">
        <f>IF(COUNTA('Ö20-listan'!F1081)&gt;0,'Ö20-listan'!F1081,"")</f>
        <v/>
      </c>
      <c r="F1084" s="62" t="str">
        <f>IF(COUNTA('Ö20-listan'!AT1081)&gt;0,'Ö20-listan'!AT1081,"")</f>
        <v xml:space="preserve"> </v>
      </c>
      <c r="H1084" s="12" t="str">
        <f>IF(COUNTA('Ö20-listan'!A1081)&gt;0,VLOOKUP(A1084,'Lookup and tables'!$A$2:$D$7,4,FALSE),"")</f>
        <v/>
      </c>
    </row>
    <row r="1085" spans="1:8">
      <c r="A1085" s="48" t="str">
        <f>IF(COUNTA('Ö20-listan'!A1082)&gt;0,'Ö20-listan'!A1082,"")</f>
        <v/>
      </c>
      <c r="B1085" s="48" t="str">
        <f>IF(COUNTA('Ö20-listan'!AD1082)&gt;0,'Ö20-listan'!AD1082,"")</f>
        <v/>
      </c>
      <c r="C1085" s="48" t="str">
        <f>IF(COUNTA('Ö20-listan'!Z1082)&gt;0,'Ö20-listan'!Z1082,"")</f>
        <v/>
      </c>
      <c r="D1085" s="48" t="str">
        <f>IF(COUNTA('Ö20-listan'!AA1082)&gt;0,'Ö20-listan'!AA1082,"")</f>
        <v/>
      </c>
      <c r="E1085" s="48" t="str">
        <f>IF(COUNTA('Ö20-listan'!F1082)&gt;0,'Ö20-listan'!F1082,"")</f>
        <v/>
      </c>
      <c r="F1085" s="62" t="str">
        <f>IF(COUNTA('Ö20-listan'!AT1082)&gt;0,'Ö20-listan'!AT1082,"")</f>
        <v xml:space="preserve"> </v>
      </c>
      <c r="H1085" s="12" t="str">
        <f>IF(COUNTA('Ö20-listan'!A1082)&gt;0,VLOOKUP(A1085,'Lookup and tables'!$A$2:$D$7,4,FALSE),"")</f>
        <v/>
      </c>
    </row>
    <row r="1086" spans="1:8">
      <c r="A1086" s="48" t="str">
        <f>IF(COUNTA('Ö20-listan'!A1083)&gt;0,'Ö20-listan'!A1083,"")</f>
        <v/>
      </c>
      <c r="B1086" s="48" t="str">
        <f>IF(COUNTA('Ö20-listan'!AD1083)&gt;0,'Ö20-listan'!AD1083,"")</f>
        <v/>
      </c>
      <c r="C1086" s="48" t="str">
        <f>IF(COUNTA('Ö20-listan'!Z1083)&gt;0,'Ö20-listan'!Z1083,"")</f>
        <v/>
      </c>
      <c r="D1086" s="48" t="str">
        <f>IF(COUNTA('Ö20-listan'!AA1083)&gt;0,'Ö20-listan'!AA1083,"")</f>
        <v/>
      </c>
      <c r="E1086" s="48" t="str">
        <f>IF(COUNTA('Ö20-listan'!F1083)&gt;0,'Ö20-listan'!F1083,"")</f>
        <v/>
      </c>
      <c r="F1086" s="62" t="str">
        <f>IF(COUNTA('Ö20-listan'!AT1083)&gt;0,'Ö20-listan'!AT1083,"")</f>
        <v xml:space="preserve"> </v>
      </c>
      <c r="H1086" s="12" t="str">
        <f>IF(COUNTA('Ö20-listan'!A1083)&gt;0,VLOOKUP(A1086,'Lookup and tables'!$A$2:$D$7,4,FALSE),"")</f>
        <v/>
      </c>
    </row>
    <row r="1087" spans="1:8">
      <c r="A1087" s="48" t="str">
        <f>IF(COUNTA('Ö20-listan'!A1084)&gt;0,'Ö20-listan'!A1084,"")</f>
        <v/>
      </c>
      <c r="B1087" s="48" t="str">
        <f>IF(COUNTA('Ö20-listan'!AD1084)&gt;0,'Ö20-listan'!AD1084,"")</f>
        <v/>
      </c>
      <c r="C1087" s="48" t="str">
        <f>IF(COUNTA('Ö20-listan'!Z1084)&gt;0,'Ö20-listan'!Z1084,"")</f>
        <v/>
      </c>
      <c r="D1087" s="48" t="str">
        <f>IF(COUNTA('Ö20-listan'!AA1084)&gt;0,'Ö20-listan'!AA1084,"")</f>
        <v/>
      </c>
      <c r="E1087" s="48" t="str">
        <f>IF(COUNTA('Ö20-listan'!F1084)&gt;0,'Ö20-listan'!F1084,"")</f>
        <v/>
      </c>
      <c r="F1087" s="62" t="str">
        <f>IF(COUNTA('Ö20-listan'!AT1084)&gt;0,'Ö20-listan'!AT1084,"")</f>
        <v xml:space="preserve"> </v>
      </c>
      <c r="H1087" s="12" t="str">
        <f>IF(COUNTA('Ö20-listan'!A1084)&gt;0,VLOOKUP(A1087,'Lookup and tables'!$A$2:$D$7,4,FALSE),"")</f>
        <v/>
      </c>
    </row>
    <row r="1088" spans="1:8">
      <c r="A1088" s="48" t="str">
        <f>IF(COUNTA('Ö20-listan'!A1085)&gt;0,'Ö20-listan'!A1085,"")</f>
        <v/>
      </c>
      <c r="B1088" s="48" t="str">
        <f>IF(COUNTA('Ö20-listan'!AD1085)&gt;0,'Ö20-listan'!AD1085,"")</f>
        <v/>
      </c>
      <c r="C1088" s="48" t="str">
        <f>IF(COUNTA('Ö20-listan'!Z1085)&gt;0,'Ö20-listan'!Z1085,"")</f>
        <v/>
      </c>
      <c r="D1088" s="48" t="str">
        <f>IF(COUNTA('Ö20-listan'!AA1085)&gt;0,'Ö20-listan'!AA1085,"")</f>
        <v/>
      </c>
      <c r="E1088" s="48" t="str">
        <f>IF(COUNTA('Ö20-listan'!F1085)&gt;0,'Ö20-listan'!F1085,"")</f>
        <v/>
      </c>
      <c r="F1088" s="62" t="str">
        <f>IF(COUNTA('Ö20-listan'!AT1085)&gt;0,'Ö20-listan'!AT1085,"")</f>
        <v xml:space="preserve"> </v>
      </c>
      <c r="H1088" s="12" t="str">
        <f>IF(COUNTA('Ö20-listan'!A1085)&gt;0,VLOOKUP(A1088,'Lookup and tables'!$A$2:$D$7,4,FALSE),"")</f>
        <v/>
      </c>
    </row>
    <row r="1089" spans="1:8">
      <c r="A1089" s="48" t="str">
        <f>IF(COUNTA('Ö20-listan'!A1086)&gt;0,'Ö20-listan'!A1086,"")</f>
        <v/>
      </c>
      <c r="B1089" s="48" t="str">
        <f>IF(COUNTA('Ö20-listan'!AD1086)&gt;0,'Ö20-listan'!AD1086,"")</f>
        <v/>
      </c>
      <c r="C1089" s="48" t="str">
        <f>IF(COUNTA('Ö20-listan'!Z1086)&gt;0,'Ö20-listan'!Z1086,"")</f>
        <v/>
      </c>
      <c r="D1089" s="48" t="str">
        <f>IF(COUNTA('Ö20-listan'!AA1086)&gt;0,'Ö20-listan'!AA1086,"")</f>
        <v/>
      </c>
      <c r="E1089" s="48" t="str">
        <f>IF(COUNTA('Ö20-listan'!F1086)&gt;0,'Ö20-listan'!F1086,"")</f>
        <v/>
      </c>
      <c r="F1089" s="62" t="str">
        <f>IF(COUNTA('Ö20-listan'!AT1086)&gt;0,'Ö20-listan'!AT1086,"")</f>
        <v xml:space="preserve"> </v>
      </c>
      <c r="H1089" s="12" t="str">
        <f>IF(COUNTA('Ö20-listan'!A1086)&gt;0,VLOOKUP(A1089,'Lookup and tables'!$A$2:$D$7,4,FALSE),"")</f>
        <v/>
      </c>
    </row>
    <row r="1090" spans="1:8">
      <c r="A1090" s="48" t="str">
        <f>IF(COUNTA('Ö20-listan'!A1087)&gt;0,'Ö20-listan'!A1087,"")</f>
        <v/>
      </c>
      <c r="B1090" s="48" t="str">
        <f>IF(COUNTA('Ö20-listan'!AD1087)&gt;0,'Ö20-listan'!AD1087,"")</f>
        <v/>
      </c>
      <c r="C1090" s="48" t="str">
        <f>IF(COUNTA('Ö20-listan'!Z1087)&gt;0,'Ö20-listan'!Z1087,"")</f>
        <v/>
      </c>
      <c r="D1090" s="48" t="str">
        <f>IF(COUNTA('Ö20-listan'!AA1087)&gt;0,'Ö20-listan'!AA1087,"")</f>
        <v/>
      </c>
      <c r="E1090" s="48" t="str">
        <f>IF(COUNTA('Ö20-listan'!F1087)&gt;0,'Ö20-listan'!F1087,"")</f>
        <v/>
      </c>
      <c r="F1090" s="62" t="str">
        <f>IF(COUNTA('Ö20-listan'!AT1087)&gt;0,'Ö20-listan'!AT1087,"")</f>
        <v xml:space="preserve"> </v>
      </c>
      <c r="H1090" s="12" t="str">
        <f>IF(COUNTA('Ö20-listan'!A1087)&gt;0,VLOOKUP(A1090,'Lookup and tables'!$A$2:$D$7,4,FALSE),"")</f>
        <v/>
      </c>
    </row>
    <row r="1091" spans="1:8">
      <c r="A1091" s="48" t="str">
        <f>IF(COUNTA('Ö20-listan'!A1088)&gt;0,'Ö20-listan'!A1088,"")</f>
        <v/>
      </c>
      <c r="B1091" s="48" t="str">
        <f>IF(COUNTA('Ö20-listan'!AD1088)&gt;0,'Ö20-listan'!AD1088,"")</f>
        <v/>
      </c>
      <c r="C1091" s="48" t="str">
        <f>IF(COUNTA('Ö20-listan'!Z1088)&gt;0,'Ö20-listan'!Z1088,"")</f>
        <v/>
      </c>
      <c r="D1091" s="48" t="str">
        <f>IF(COUNTA('Ö20-listan'!AA1088)&gt;0,'Ö20-listan'!AA1088,"")</f>
        <v/>
      </c>
      <c r="E1091" s="48" t="str">
        <f>IF(COUNTA('Ö20-listan'!F1088)&gt;0,'Ö20-listan'!F1088,"")</f>
        <v/>
      </c>
      <c r="F1091" s="62" t="str">
        <f>IF(COUNTA('Ö20-listan'!AT1088)&gt;0,'Ö20-listan'!AT1088,"")</f>
        <v xml:space="preserve"> </v>
      </c>
      <c r="H1091" s="12" t="str">
        <f>IF(COUNTA('Ö20-listan'!A1088)&gt;0,VLOOKUP(A1091,'Lookup and tables'!$A$2:$D$7,4,FALSE),"")</f>
        <v/>
      </c>
    </row>
    <row r="1092" spans="1:8">
      <c r="A1092" s="48" t="str">
        <f>IF(COUNTA('Ö20-listan'!A1089)&gt;0,'Ö20-listan'!A1089,"")</f>
        <v/>
      </c>
      <c r="B1092" s="48" t="str">
        <f>IF(COUNTA('Ö20-listan'!AD1089)&gt;0,'Ö20-listan'!AD1089,"")</f>
        <v/>
      </c>
      <c r="C1092" s="48" t="str">
        <f>IF(COUNTA('Ö20-listan'!Z1089)&gt;0,'Ö20-listan'!Z1089,"")</f>
        <v/>
      </c>
      <c r="D1092" s="48" t="str">
        <f>IF(COUNTA('Ö20-listan'!AA1089)&gt;0,'Ö20-listan'!AA1089,"")</f>
        <v/>
      </c>
      <c r="E1092" s="48" t="str">
        <f>IF(COUNTA('Ö20-listan'!F1089)&gt;0,'Ö20-listan'!F1089,"")</f>
        <v/>
      </c>
      <c r="F1092" s="62" t="str">
        <f>IF(COUNTA('Ö20-listan'!AT1089)&gt;0,'Ö20-listan'!AT1089,"")</f>
        <v xml:space="preserve"> </v>
      </c>
      <c r="H1092" s="12" t="str">
        <f>IF(COUNTA('Ö20-listan'!A1089)&gt;0,VLOOKUP(A1092,'Lookup and tables'!$A$2:$D$7,4,FALSE),"")</f>
        <v/>
      </c>
    </row>
    <row r="1093" spans="1:8">
      <c r="A1093" s="48" t="str">
        <f>IF(COUNTA('Ö20-listan'!A1090)&gt;0,'Ö20-listan'!A1090,"")</f>
        <v/>
      </c>
      <c r="B1093" s="48" t="str">
        <f>IF(COUNTA('Ö20-listan'!AD1090)&gt;0,'Ö20-listan'!AD1090,"")</f>
        <v/>
      </c>
      <c r="C1093" s="48" t="str">
        <f>IF(COUNTA('Ö20-listan'!Z1090)&gt;0,'Ö20-listan'!Z1090,"")</f>
        <v/>
      </c>
      <c r="D1093" s="48" t="str">
        <f>IF(COUNTA('Ö20-listan'!AA1090)&gt;0,'Ö20-listan'!AA1090,"")</f>
        <v/>
      </c>
      <c r="E1093" s="48" t="str">
        <f>IF(COUNTA('Ö20-listan'!F1090)&gt;0,'Ö20-listan'!F1090,"")</f>
        <v/>
      </c>
      <c r="F1093" s="62" t="str">
        <f>IF(COUNTA('Ö20-listan'!AT1090)&gt;0,'Ö20-listan'!AT1090,"")</f>
        <v xml:space="preserve"> </v>
      </c>
      <c r="H1093" s="12" t="str">
        <f>IF(COUNTA('Ö20-listan'!A1090)&gt;0,VLOOKUP(A1093,'Lookup and tables'!$A$2:$D$7,4,FALSE),"")</f>
        <v/>
      </c>
    </row>
    <row r="1094" spans="1:8">
      <c r="A1094" s="48" t="str">
        <f>IF(COUNTA('Ö20-listan'!A1091)&gt;0,'Ö20-listan'!A1091,"")</f>
        <v/>
      </c>
      <c r="B1094" s="48" t="str">
        <f>IF(COUNTA('Ö20-listan'!AD1091)&gt;0,'Ö20-listan'!AD1091,"")</f>
        <v/>
      </c>
      <c r="C1094" s="48" t="str">
        <f>IF(COUNTA('Ö20-listan'!Z1091)&gt;0,'Ö20-listan'!Z1091,"")</f>
        <v/>
      </c>
      <c r="D1094" s="48" t="str">
        <f>IF(COUNTA('Ö20-listan'!AA1091)&gt;0,'Ö20-listan'!AA1091,"")</f>
        <v/>
      </c>
      <c r="E1094" s="48" t="str">
        <f>IF(COUNTA('Ö20-listan'!F1091)&gt;0,'Ö20-listan'!F1091,"")</f>
        <v/>
      </c>
      <c r="F1094" s="62" t="str">
        <f>IF(COUNTA('Ö20-listan'!AT1091)&gt;0,'Ö20-listan'!AT1091,"")</f>
        <v xml:space="preserve"> </v>
      </c>
      <c r="H1094" s="12" t="str">
        <f>IF(COUNTA('Ö20-listan'!A1091)&gt;0,VLOOKUP(A1094,'Lookup and tables'!$A$2:$D$7,4,FALSE),"")</f>
        <v/>
      </c>
    </row>
    <row r="1095" spans="1:8">
      <c r="A1095" s="48" t="str">
        <f>IF(COUNTA('Ö20-listan'!A1092)&gt;0,'Ö20-listan'!A1092,"")</f>
        <v/>
      </c>
      <c r="B1095" s="48" t="str">
        <f>IF(COUNTA('Ö20-listan'!AD1092)&gt;0,'Ö20-listan'!AD1092,"")</f>
        <v/>
      </c>
      <c r="C1095" s="48" t="str">
        <f>IF(COUNTA('Ö20-listan'!Z1092)&gt;0,'Ö20-listan'!Z1092,"")</f>
        <v/>
      </c>
      <c r="D1095" s="48" t="str">
        <f>IF(COUNTA('Ö20-listan'!AA1092)&gt;0,'Ö20-listan'!AA1092,"")</f>
        <v/>
      </c>
      <c r="E1095" s="48" t="str">
        <f>IF(COUNTA('Ö20-listan'!F1092)&gt;0,'Ö20-listan'!F1092,"")</f>
        <v/>
      </c>
      <c r="F1095" s="62" t="str">
        <f>IF(COUNTA('Ö20-listan'!AT1092)&gt;0,'Ö20-listan'!AT1092,"")</f>
        <v xml:space="preserve"> </v>
      </c>
      <c r="H1095" s="12" t="str">
        <f>IF(COUNTA('Ö20-listan'!A1092)&gt;0,VLOOKUP(A1095,'Lookup and tables'!$A$2:$D$7,4,FALSE),"")</f>
        <v/>
      </c>
    </row>
    <row r="1096" spans="1:8">
      <c r="A1096" s="48" t="str">
        <f>IF(COUNTA('Ö20-listan'!A1093)&gt;0,'Ö20-listan'!A1093,"")</f>
        <v/>
      </c>
      <c r="B1096" s="48" t="str">
        <f>IF(COUNTA('Ö20-listan'!AD1093)&gt;0,'Ö20-listan'!AD1093,"")</f>
        <v/>
      </c>
      <c r="C1096" s="48" t="str">
        <f>IF(COUNTA('Ö20-listan'!Z1093)&gt;0,'Ö20-listan'!Z1093,"")</f>
        <v/>
      </c>
      <c r="D1096" s="48" t="str">
        <f>IF(COUNTA('Ö20-listan'!AA1093)&gt;0,'Ö20-listan'!AA1093,"")</f>
        <v/>
      </c>
      <c r="E1096" s="48" t="str">
        <f>IF(COUNTA('Ö20-listan'!F1093)&gt;0,'Ö20-listan'!F1093,"")</f>
        <v/>
      </c>
      <c r="F1096" s="62" t="str">
        <f>IF(COUNTA('Ö20-listan'!AT1093)&gt;0,'Ö20-listan'!AT1093,"")</f>
        <v xml:space="preserve"> </v>
      </c>
      <c r="H1096" s="12" t="str">
        <f>IF(COUNTA('Ö20-listan'!A1093)&gt;0,VLOOKUP(A1096,'Lookup and tables'!$A$2:$D$7,4,FALSE),"")</f>
        <v/>
      </c>
    </row>
    <row r="1097" spans="1:8">
      <c r="A1097" s="48" t="str">
        <f>IF(COUNTA('Ö20-listan'!A1094)&gt;0,'Ö20-listan'!A1094,"")</f>
        <v/>
      </c>
      <c r="B1097" s="48" t="str">
        <f>IF(COUNTA('Ö20-listan'!AD1094)&gt;0,'Ö20-listan'!AD1094,"")</f>
        <v/>
      </c>
      <c r="C1097" s="48" t="str">
        <f>IF(COUNTA('Ö20-listan'!Z1094)&gt;0,'Ö20-listan'!Z1094,"")</f>
        <v/>
      </c>
      <c r="D1097" s="48" t="str">
        <f>IF(COUNTA('Ö20-listan'!AA1094)&gt;0,'Ö20-listan'!AA1094,"")</f>
        <v/>
      </c>
      <c r="E1097" s="48" t="str">
        <f>IF(COUNTA('Ö20-listan'!F1094)&gt;0,'Ö20-listan'!F1094,"")</f>
        <v/>
      </c>
      <c r="F1097" s="62" t="str">
        <f>IF(COUNTA('Ö20-listan'!AT1094)&gt;0,'Ö20-listan'!AT1094,"")</f>
        <v xml:space="preserve"> </v>
      </c>
      <c r="H1097" s="12" t="str">
        <f>IF(COUNTA('Ö20-listan'!A1094)&gt;0,VLOOKUP(A1097,'Lookup and tables'!$A$2:$D$7,4,FALSE),"")</f>
        <v/>
      </c>
    </row>
    <row r="1098" spans="1:8">
      <c r="A1098" s="48" t="str">
        <f>IF(COUNTA('Ö20-listan'!A1095)&gt;0,'Ö20-listan'!A1095,"")</f>
        <v/>
      </c>
      <c r="B1098" s="48" t="str">
        <f>IF(COUNTA('Ö20-listan'!AD1095)&gt;0,'Ö20-listan'!AD1095,"")</f>
        <v/>
      </c>
      <c r="C1098" s="48" t="str">
        <f>IF(COUNTA('Ö20-listan'!Z1095)&gt;0,'Ö20-listan'!Z1095,"")</f>
        <v/>
      </c>
      <c r="D1098" s="48" t="str">
        <f>IF(COUNTA('Ö20-listan'!AA1095)&gt;0,'Ö20-listan'!AA1095,"")</f>
        <v/>
      </c>
      <c r="E1098" s="48" t="str">
        <f>IF(COUNTA('Ö20-listan'!F1095)&gt;0,'Ö20-listan'!F1095,"")</f>
        <v/>
      </c>
      <c r="F1098" s="62" t="str">
        <f>IF(COUNTA('Ö20-listan'!AT1095)&gt;0,'Ö20-listan'!AT1095,"")</f>
        <v xml:space="preserve"> </v>
      </c>
      <c r="H1098" s="12" t="str">
        <f>IF(COUNTA('Ö20-listan'!A1095)&gt;0,VLOOKUP(A1098,'Lookup and tables'!$A$2:$D$7,4,FALSE),"")</f>
        <v/>
      </c>
    </row>
    <row r="1099" spans="1:8">
      <c r="A1099" s="48" t="str">
        <f>IF(COUNTA('Ö20-listan'!A1096)&gt;0,'Ö20-listan'!A1096,"")</f>
        <v/>
      </c>
      <c r="B1099" s="48" t="str">
        <f>IF(COUNTA('Ö20-listan'!AD1096)&gt;0,'Ö20-listan'!AD1096,"")</f>
        <v/>
      </c>
      <c r="C1099" s="48" t="str">
        <f>IF(COUNTA('Ö20-listan'!Z1096)&gt;0,'Ö20-listan'!Z1096,"")</f>
        <v/>
      </c>
      <c r="D1099" s="48" t="str">
        <f>IF(COUNTA('Ö20-listan'!AA1096)&gt;0,'Ö20-listan'!AA1096,"")</f>
        <v/>
      </c>
      <c r="E1099" s="48" t="str">
        <f>IF(COUNTA('Ö20-listan'!F1096)&gt;0,'Ö20-listan'!F1096,"")</f>
        <v/>
      </c>
      <c r="F1099" s="62" t="str">
        <f>IF(COUNTA('Ö20-listan'!AT1096)&gt;0,'Ö20-listan'!AT1096,"")</f>
        <v xml:space="preserve"> </v>
      </c>
      <c r="H1099" s="12" t="str">
        <f>IF(COUNTA('Ö20-listan'!A1096)&gt;0,VLOOKUP(A1099,'Lookup and tables'!$A$2:$D$7,4,FALSE),"")</f>
        <v/>
      </c>
    </row>
    <row r="1100" spans="1:8">
      <c r="A1100" s="48" t="str">
        <f>IF(COUNTA('Ö20-listan'!A1097)&gt;0,'Ö20-listan'!A1097,"")</f>
        <v/>
      </c>
      <c r="B1100" s="48" t="str">
        <f>IF(COUNTA('Ö20-listan'!AD1097)&gt;0,'Ö20-listan'!AD1097,"")</f>
        <v/>
      </c>
      <c r="C1100" s="48" t="str">
        <f>IF(COUNTA('Ö20-listan'!Z1097)&gt;0,'Ö20-listan'!Z1097,"")</f>
        <v/>
      </c>
      <c r="D1100" s="48" t="str">
        <f>IF(COUNTA('Ö20-listan'!AA1097)&gt;0,'Ö20-listan'!AA1097,"")</f>
        <v/>
      </c>
      <c r="E1100" s="48" t="str">
        <f>IF(COUNTA('Ö20-listan'!F1097)&gt;0,'Ö20-listan'!F1097,"")</f>
        <v/>
      </c>
      <c r="F1100" s="62" t="str">
        <f>IF(COUNTA('Ö20-listan'!AT1097)&gt;0,'Ö20-listan'!AT1097,"")</f>
        <v xml:space="preserve"> </v>
      </c>
      <c r="H1100" s="12" t="str">
        <f>IF(COUNTA('Ö20-listan'!A1097)&gt;0,VLOOKUP(A1100,'Lookup and tables'!$A$2:$D$7,4,FALSE),"")</f>
        <v/>
      </c>
    </row>
    <row r="1101" spans="1:8">
      <c r="A1101" s="48" t="str">
        <f>IF(COUNTA('Ö20-listan'!A1098)&gt;0,'Ö20-listan'!A1098,"")</f>
        <v/>
      </c>
      <c r="B1101" s="48" t="str">
        <f>IF(COUNTA('Ö20-listan'!AD1098)&gt;0,'Ö20-listan'!AD1098,"")</f>
        <v/>
      </c>
      <c r="C1101" s="48" t="str">
        <f>IF(COUNTA('Ö20-listan'!Z1098)&gt;0,'Ö20-listan'!Z1098,"")</f>
        <v/>
      </c>
      <c r="D1101" s="48" t="str">
        <f>IF(COUNTA('Ö20-listan'!AA1098)&gt;0,'Ö20-listan'!AA1098,"")</f>
        <v/>
      </c>
      <c r="E1101" s="48" t="str">
        <f>IF(COUNTA('Ö20-listan'!F1098)&gt;0,'Ö20-listan'!F1098,"")</f>
        <v/>
      </c>
      <c r="F1101" s="62" t="str">
        <f>IF(COUNTA('Ö20-listan'!AT1098)&gt;0,'Ö20-listan'!AT1098,"")</f>
        <v xml:space="preserve"> </v>
      </c>
      <c r="H1101" s="12" t="str">
        <f>IF(COUNTA('Ö20-listan'!A1098)&gt;0,VLOOKUP(A1101,'Lookup and tables'!$A$2:$D$7,4,FALSE),"")</f>
        <v/>
      </c>
    </row>
    <row r="1102" spans="1:8">
      <c r="A1102" s="48" t="str">
        <f>IF(COUNTA('Ö20-listan'!A1099)&gt;0,'Ö20-listan'!A1099,"")</f>
        <v/>
      </c>
      <c r="B1102" s="48" t="str">
        <f>IF(COUNTA('Ö20-listan'!AD1099)&gt;0,'Ö20-listan'!AD1099,"")</f>
        <v/>
      </c>
      <c r="C1102" s="48" t="str">
        <f>IF(COUNTA('Ö20-listan'!Z1099)&gt;0,'Ö20-listan'!Z1099,"")</f>
        <v/>
      </c>
      <c r="D1102" s="48" t="str">
        <f>IF(COUNTA('Ö20-listan'!AA1099)&gt;0,'Ö20-listan'!AA1099,"")</f>
        <v/>
      </c>
      <c r="E1102" s="48" t="str">
        <f>IF(COUNTA('Ö20-listan'!F1099)&gt;0,'Ö20-listan'!F1099,"")</f>
        <v/>
      </c>
      <c r="F1102" s="62" t="str">
        <f>IF(COUNTA('Ö20-listan'!AT1099)&gt;0,'Ö20-listan'!AT1099,"")</f>
        <v xml:space="preserve"> </v>
      </c>
      <c r="H1102" s="12" t="str">
        <f>IF(COUNTA('Ö20-listan'!A1099)&gt;0,VLOOKUP(A1102,'Lookup and tables'!$A$2:$D$7,4,FALSE),"")</f>
        <v/>
      </c>
    </row>
    <row r="1103" spans="1:8">
      <c r="A1103" s="48" t="str">
        <f>IF(COUNTA('Ö20-listan'!A1100)&gt;0,'Ö20-listan'!A1100,"")</f>
        <v/>
      </c>
      <c r="B1103" s="48" t="str">
        <f>IF(COUNTA('Ö20-listan'!AD1100)&gt;0,'Ö20-listan'!AD1100,"")</f>
        <v/>
      </c>
      <c r="C1103" s="48" t="str">
        <f>IF(COUNTA('Ö20-listan'!Z1100)&gt;0,'Ö20-listan'!Z1100,"")</f>
        <v/>
      </c>
      <c r="D1103" s="48" t="str">
        <f>IF(COUNTA('Ö20-listan'!AA1100)&gt;0,'Ö20-listan'!AA1100,"")</f>
        <v/>
      </c>
      <c r="E1103" s="48" t="str">
        <f>IF(COUNTA('Ö20-listan'!F1100)&gt;0,'Ö20-listan'!F1100,"")</f>
        <v/>
      </c>
      <c r="F1103" s="62" t="str">
        <f>IF(COUNTA('Ö20-listan'!AT1100)&gt;0,'Ö20-listan'!AT1100,"")</f>
        <v xml:space="preserve"> </v>
      </c>
      <c r="H1103" s="12" t="str">
        <f>IF(COUNTA('Ö20-listan'!A1100)&gt;0,VLOOKUP(A1103,'Lookup and tables'!$A$2:$D$7,4,FALSE),"")</f>
        <v/>
      </c>
    </row>
    <row r="1104" spans="1:8">
      <c r="A1104" s="48" t="str">
        <f>IF(COUNTA('Ö20-listan'!A1101)&gt;0,'Ö20-listan'!A1101,"")</f>
        <v/>
      </c>
      <c r="B1104" s="48" t="str">
        <f>IF(COUNTA('Ö20-listan'!AD1101)&gt;0,'Ö20-listan'!AD1101,"")</f>
        <v/>
      </c>
      <c r="C1104" s="48" t="str">
        <f>IF(COUNTA('Ö20-listan'!Z1101)&gt;0,'Ö20-listan'!Z1101,"")</f>
        <v/>
      </c>
      <c r="D1104" s="48" t="str">
        <f>IF(COUNTA('Ö20-listan'!AA1101)&gt;0,'Ö20-listan'!AA1101,"")</f>
        <v/>
      </c>
      <c r="E1104" s="48" t="str">
        <f>IF(COUNTA('Ö20-listan'!F1101)&gt;0,'Ö20-listan'!F1101,"")</f>
        <v/>
      </c>
      <c r="F1104" s="62" t="str">
        <f>IF(COUNTA('Ö20-listan'!AT1101)&gt;0,'Ö20-listan'!AT1101,"")</f>
        <v xml:space="preserve"> </v>
      </c>
      <c r="H1104" s="12" t="str">
        <f>IF(COUNTA('Ö20-listan'!A1101)&gt;0,VLOOKUP(A1104,'Lookup and tables'!$A$2:$D$7,4,FALSE),"")</f>
        <v/>
      </c>
    </row>
    <row r="1105" spans="1:8">
      <c r="A1105" s="48" t="str">
        <f>IF(COUNTA('Ö20-listan'!A1102)&gt;0,'Ö20-listan'!A1102,"")</f>
        <v/>
      </c>
      <c r="B1105" s="48" t="str">
        <f>IF(COUNTA('Ö20-listan'!AD1102)&gt;0,'Ö20-listan'!AD1102,"")</f>
        <v/>
      </c>
      <c r="C1105" s="48" t="str">
        <f>IF(COUNTA('Ö20-listan'!Z1102)&gt;0,'Ö20-listan'!Z1102,"")</f>
        <v/>
      </c>
      <c r="D1105" s="48" t="str">
        <f>IF(COUNTA('Ö20-listan'!AA1102)&gt;0,'Ö20-listan'!AA1102,"")</f>
        <v/>
      </c>
      <c r="E1105" s="48" t="str">
        <f>IF(COUNTA('Ö20-listan'!F1102)&gt;0,'Ö20-listan'!F1102,"")</f>
        <v/>
      </c>
      <c r="F1105" s="62" t="str">
        <f>IF(COUNTA('Ö20-listan'!AT1102)&gt;0,'Ö20-listan'!AT1102,"")</f>
        <v xml:space="preserve"> </v>
      </c>
      <c r="H1105" s="12" t="str">
        <f>IF(COUNTA('Ö20-listan'!A1102)&gt;0,VLOOKUP(A1105,'Lookup and tables'!$A$2:$D$7,4,FALSE),"")</f>
        <v/>
      </c>
    </row>
    <row r="1106" spans="1:8">
      <c r="A1106" s="48" t="str">
        <f>IF(COUNTA('Ö20-listan'!A1103)&gt;0,'Ö20-listan'!A1103,"")</f>
        <v/>
      </c>
      <c r="B1106" s="48" t="str">
        <f>IF(COUNTA('Ö20-listan'!AD1103)&gt;0,'Ö20-listan'!AD1103,"")</f>
        <v/>
      </c>
      <c r="C1106" s="48" t="str">
        <f>IF(COUNTA('Ö20-listan'!Z1103)&gt;0,'Ö20-listan'!Z1103,"")</f>
        <v/>
      </c>
      <c r="D1106" s="48" t="str">
        <f>IF(COUNTA('Ö20-listan'!AA1103)&gt;0,'Ö20-listan'!AA1103,"")</f>
        <v/>
      </c>
      <c r="E1106" s="48" t="str">
        <f>IF(COUNTA('Ö20-listan'!F1103)&gt;0,'Ö20-listan'!F1103,"")</f>
        <v/>
      </c>
      <c r="F1106" s="62" t="str">
        <f>IF(COUNTA('Ö20-listan'!AT1103)&gt;0,'Ö20-listan'!AT1103,"")</f>
        <v xml:space="preserve"> </v>
      </c>
      <c r="H1106" s="12" t="str">
        <f>IF(COUNTA('Ö20-listan'!A1103)&gt;0,VLOOKUP(A1106,'Lookup and tables'!$A$2:$D$7,4,FALSE),"")</f>
        <v/>
      </c>
    </row>
    <row r="1107" spans="1:8">
      <c r="A1107" s="48" t="str">
        <f>IF(COUNTA('Ö20-listan'!A1104)&gt;0,'Ö20-listan'!A1104,"")</f>
        <v/>
      </c>
      <c r="B1107" s="48" t="str">
        <f>IF(COUNTA('Ö20-listan'!AD1104)&gt;0,'Ö20-listan'!AD1104,"")</f>
        <v/>
      </c>
      <c r="C1107" s="48" t="str">
        <f>IF(COUNTA('Ö20-listan'!Z1104)&gt;0,'Ö20-listan'!Z1104,"")</f>
        <v/>
      </c>
      <c r="D1107" s="48" t="str">
        <f>IF(COUNTA('Ö20-listan'!AA1104)&gt;0,'Ö20-listan'!AA1104,"")</f>
        <v/>
      </c>
      <c r="E1107" s="48" t="str">
        <f>IF(COUNTA('Ö20-listan'!F1104)&gt;0,'Ö20-listan'!F1104,"")</f>
        <v/>
      </c>
      <c r="F1107" s="62" t="str">
        <f>IF(COUNTA('Ö20-listan'!AT1104)&gt;0,'Ö20-listan'!AT1104,"")</f>
        <v xml:space="preserve"> </v>
      </c>
      <c r="H1107" s="12" t="str">
        <f>IF(COUNTA('Ö20-listan'!A1104)&gt;0,VLOOKUP(A1107,'Lookup and tables'!$A$2:$D$7,4,FALSE),"")</f>
        <v/>
      </c>
    </row>
    <row r="1108" spans="1:8">
      <c r="A1108" s="48" t="str">
        <f>IF(COUNTA('Ö20-listan'!A1105)&gt;0,'Ö20-listan'!A1105,"")</f>
        <v/>
      </c>
      <c r="B1108" s="48" t="str">
        <f>IF(COUNTA('Ö20-listan'!AD1105)&gt;0,'Ö20-listan'!AD1105,"")</f>
        <v/>
      </c>
      <c r="C1108" s="48" t="str">
        <f>IF(COUNTA('Ö20-listan'!Z1105)&gt;0,'Ö20-listan'!Z1105,"")</f>
        <v/>
      </c>
      <c r="D1108" s="48" t="str">
        <f>IF(COUNTA('Ö20-listan'!AA1105)&gt;0,'Ö20-listan'!AA1105,"")</f>
        <v/>
      </c>
      <c r="E1108" s="48" t="str">
        <f>IF(COUNTA('Ö20-listan'!F1105)&gt;0,'Ö20-listan'!F1105,"")</f>
        <v/>
      </c>
      <c r="F1108" s="62" t="str">
        <f>IF(COUNTA('Ö20-listan'!AT1105)&gt;0,'Ö20-listan'!AT1105,"")</f>
        <v xml:space="preserve"> </v>
      </c>
      <c r="H1108" s="12" t="str">
        <f>IF(COUNTA('Ö20-listan'!A1105)&gt;0,VLOOKUP(A1108,'Lookup and tables'!$A$2:$D$7,4,FALSE),"")</f>
        <v/>
      </c>
    </row>
    <row r="1109" spans="1:8">
      <c r="A1109" s="48" t="str">
        <f>IF(COUNTA('Ö20-listan'!A1106)&gt;0,'Ö20-listan'!A1106,"")</f>
        <v/>
      </c>
      <c r="B1109" s="48" t="str">
        <f>IF(COUNTA('Ö20-listan'!AD1106)&gt;0,'Ö20-listan'!AD1106,"")</f>
        <v/>
      </c>
      <c r="C1109" s="48" t="str">
        <f>IF(COUNTA('Ö20-listan'!Z1106)&gt;0,'Ö20-listan'!Z1106,"")</f>
        <v/>
      </c>
      <c r="D1109" s="48" t="str">
        <f>IF(COUNTA('Ö20-listan'!AA1106)&gt;0,'Ö20-listan'!AA1106,"")</f>
        <v/>
      </c>
      <c r="E1109" s="48" t="str">
        <f>IF(COUNTA('Ö20-listan'!F1106)&gt;0,'Ö20-listan'!F1106,"")</f>
        <v/>
      </c>
      <c r="F1109" s="62" t="str">
        <f>IF(COUNTA('Ö20-listan'!AT1106)&gt;0,'Ö20-listan'!AT1106,"")</f>
        <v xml:space="preserve"> </v>
      </c>
      <c r="H1109" s="12" t="str">
        <f>IF(COUNTA('Ö20-listan'!A1106)&gt;0,VLOOKUP(A1109,'Lookup and tables'!$A$2:$D$7,4,FALSE),"")</f>
        <v/>
      </c>
    </row>
    <row r="1110" spans="1:8">
      <c r="A1110" s="48" t="str">
        <f>IF(COUNTA('Ö20-listan'!A1107)&gt;0,'Ö20-listan'!A1107,"")</f>
        <v/>
      </c>
      <c r="B1110" s="48" t="str">
        <f>IF(COUNTA('Ö20-listan'!AD1107)&gt;0,'Ö20-listan'!AD1107,"")</f>
        <v/>
      </c>
      <c r="C1110" s="48" t="str">
        <f>IF(COUNTA('Ö20-listan'!Z1107)&gt;0,'Ö20-listan'!Z1107,"")</f>
        <v/>
      </c>
      <c r="D1110" s="48" t="str">
        <f>IF(COUNTA('Ö20-listan'!AA1107)&gt;0,'Ö20-listan'!AA1107,"")</f>
        <v/>
      </c>
      <c r="E1110" s="48" t="str">
        <f>IF(COUNTA('Ö20-listan'!F1107)&gt;0,'Ö20-listan'!F1107,"")</f>
        <v/>
      </c>
      <c r="F1110" s="62" t="str">
        <f>IF(COUNTA('Ö20-listan'!AT1107)&gt;0,'Ö20-listan'!AT1107,"")</f>
        <v xml:space="preserve"> </v>
      </c>
      <c r="H1110" s="12" t="str">
        <f>IF(COUNTA('Ö20-listan'!A1107)&gt;0,VLOOKUP(A1110,'Lookup and tables'!$A$2:$D$7,4,FALSE),"")</f>
        <v/>
      </c>
    </row>
    <row r="1111" spans="1:8">
      <c r="A1111" s="48" t="str">
        <f>IF(COUNTA('Ö20-listan'!A1108)&gt;0,'Ö20-listan'!A1108,"")</f>
        <v/>
      </c>
      <c r="B1111" s="48" t="str">
        <f>IF(COUNTA('Ö20-listan'!AD1108)&gt;0,'Ö20-listan'!AD1108,"")</f>
        <v/>
      </c>
      <c r="C1111" s="48" t="str">
        <f>IF(COUNTA('Ö20-listan'!Z1108)&gt;0,'Ö20-listan'!Z1108,"")</f>
        <v/>
      </c>
      <c r="D1111" s="48" t="str">
        <f>IF(COUNTA('Ö20-listan'!AA1108)&gt;0,'Ö20-listan'!AA1108,"")</f>
        <v/>
      </c>
      <c r="E1111" s="48" t="str">
        <f>IF(COUNTA('Ö20-listan'!F1108)&gt;0,'Ö20-listan'!F1108,"")</f>
        <v/>
      </c>
      <c r="F1111" s="62" t="str">
        <f>IF(COUNTA('Ö20-listan'!AT1108)&gt;0,'Ö20-listan'!AT1108,"")</f>
        <v xml:space="preserve"> </v>
      </c>
      <c r="H1111" s="12" t="str">
        <f>IF(COUNTA('Ö20-listan'!A1108)&gt;0,VLOOKUP(A1111,'Lookup and tables'!$A$2:$D$7,4,FALSE),"")</f>
        <v/>
      </c>
    </row>
    <row r="1112" spans="1:8">
      <c r="A1112" s="48" t="str">
        <f>IF(COUNTA('Ö20-listan'!A1109)&gt;0,'Ö20-listan'!A1109,"")</f>
        <v/>
      </c>
      <c r="B1112" s="48" t="str">
        <f>IF(COUNTA('Ö20-listan'!AD1109)&gt;0,'Ö20-listan'!AD1109,"")</f>
        <v/>
      </c>
      <c r="C1112" s="48" t="str">
        <f>IF(COUNTA('Ö20-listan'!Z1109)&gt;0,'Ö20-listan'!Z1109,"")</f>
        <v/>
      </c>
      <c r="D1112" s="48" t="str">
        <f>IF(COUNTA('Ö20-listan'!AA1109)&gt;0,'Ö20-listan'!AA1109,"")</f>
        <v/>
      </c>
      <c r="E1112" s="48" t="str">
        <f>IF(COUNTA('Ö20-listan'!F1109)&gt;0,'Ö20-listan'!F1109,"")</f>
        <v/>
      </c>
      <c r="F1112" s="62" t="str">
        <f>IF(COUNTA('Ö20-listan'!AT1109)&gt;0,'Ö20-listan'!AT1109,"")</f>
        <v xml:space="preserve"> </v>
      </c>
      <c r="H1112" s="12" t="str">
        <f>IF(COUNTA('Ö20-listan'!A1109)&gt;0,VLOOKUP(A1112,'Lookup and tables'!$A$2:$D$7,4,FALSE),"")</f>
        <v/>
      </c>
    </row>
    <row r="1113" spans="1:8">
      <c r="A1113" s="48" t="str">
        <f>IF(COUNTA('Ö20-listan'!A1110)&gt;0,'Ö20-listan'!A1110,"")</f>
        <v/>
      </c>
      <c r="B1113" s="48" t="str">
        <f>IF(COUNTA('Ö20-listan'!AD1110)&gt;0,'Ö20-listan'!AD1110,"")</f>
        <v/>
      </c>
      <c r="C1113" s="48" t="str">
        <f>IF(COUNTA('Ö20-listan'!Z1110)&gt;0,'Ö20-listan'!Z1110,"")</f>
        <v/>
      </c>
      <c r="D1113" s="48" t="str">
        <f>IF(COUNTA('Ö20-listan'!AA1110)&gt;0,'Ö20-listan'!AA1110,"")</f>
        <v/>
      </c>
      <c r="E1113" s="48" t="str">
        <f>IF(COUNTA('Ö20-listan'!F1110)&gt;0,'Ö20-listan'!F1110,"")</f>
        <v/>
      </c>
      <c r="F1113" s="62" t="str">
        <f>IF(COUNTA('Ö20-listan'!AT1110)&gt;0,'Ö20-listan'!AT1110,"")</f>
        <v xml:space="preserve"> </v>
      </c>
      <c r="H1113" s="12" t="str">
        <f>IF(COUNTA('Ö20-listan'!A1110)&gt;0,VLOOKUP(A1113,'Lookup and tables'!$A$2:$D$7,4,FALSE),"")</f>
        <v/>
      </c>
    </row>
    <row r="1114" spans="1:8">
      <c r="A1114" s="48" t="str">
        <f>IF(COUNTA('Ö20-listan'!A1111)&gt;0,'Ö20-listan'!A1111,"")</f>
        <v/>
      </c>
      <c r="B1114" s="48" t="str">
        <f>IF(COUNTA('Ö20-listan'!AD1111)&gt;0,'Ö20-listan'!AD1111,"")</f>
        <v/>
      </c>
      <c r="C1114" s="48" t="str">
        <f>IF(COUNTA('Ö20-listan'!Z1111)&gt;0,'Ö20-listan'!Z1111,"")</f>
        <v/>
      </c>
      <c r="D1114" s="48" t="str">
        <f>IF(COUNTA('Ö20-listan'!AA1111)&gt;0,'Ö20-listan'!AA1111,"")</f>
        <v/>
      </c>
      <c r="E1114" s="48" t="str">
        <f>IF(COUNTA('Ö20-listan'!F1111)&gt;0,'Ö20-listan'!F1111,"")</f>
        <v/>
      </c>
      <c r="F1114" s="62" t="str">
        <f>IF(COUNTA('Ö20-listan'!AT1111)&gt;0,'Ö20-listan'!AT1111,"")</f>
        <v xml:space="preserve"> </v>
      </c>
      <c r="H1114" s="12" t="str">
        <f>IF(COUNTA('Ö20-listan'!A1111)&gt;0,VLOOKUP(A1114,'Lookup and tables'!$A$2:$D$7,4,FALSE),"")</f>
        <v/>
      </c>
    </row>
    <row r="1115" spans="1:8">
      <c r="A1115" s="48" t="str">
        <f>IF(COUNTA('Ö20-listan'!A1112)&gt;0,'Ö20-listan'!A1112,"")</f>
        <v/>
      </c>
      <c r="B1115" s="48" t="str">
        <f>IF(COUNTA('Ö20-listan'!AD1112)&gt;0,'Ö20-listan'!AD1112,"")</f>
        <v/>
      </c>
      <c r="C1115" s="48" t="str">
        <f>IF(COUNTA('Ö20-listan'!Z1112)&gt;0,'Ö20-listan'!Z1112,"")</f>
        <v/>
      </c>
      <c r="D1115" s="48" t="str">
        <f>IF(COUNTA('Ö20-listan'!AA1112)&gt;0,'Ö20-listan'!AA1112,"")</f>
        <v/>
      </c>
      <c r="E1115" s="48" t="str">
        <f>IF(COUNTA('Ö20-listan'!F1112)&gt;0,'Ö20-listan'!F1112,"")</f>
        <v/>
      </c>
      <c r="F1115" s="62" t="str">
        <f>IF(COUNTA('Ö20-listan'!AT1112)&gt;0,'Ö20-listan'!AT1112,"")</f>
        <v xml:space="preserve"> </v>
      </c>
      <c r="H1115" s="12" t="str">
        <f>IF(COUNTA('Ö20-listan'!A1112)&gt;0,VLOOKUP(A1115,'Lookup and tables'!$A$2:$D$7,4,FALSE),"")</f>
        <v/>
      </c>
    </row>
    <row r="1116" spans="1:8">
      <c r="A1116" s="48" t="str">
        <f>IF(COUNTA('Ö20-listan'!A1113)&gt;0,'Ö20-listan'!A1113,"")</f>
        <v/>
      </c>
      <c r="B1116" s="48" t="str">
        <f>IF(COUNTA('Ö20-listan'!AD1113)&gt;0,'Ö20-listan'!AD1113,"")</f>
        <v/>
      </c>
      <c r="C1116" s="48" t="str">
        <f>IF(COUNTA('Ö20-listan'!Z1113)&gt;0,'Ö20-listan'!Z1113,"")</f>
        <v/>
      </c>
      <c r="D1116" s="48" t="str">
        <f>IF(COUNTA('Ö20-listan'!AA1113)&gt;0,'Ö20-listan'!AA1113,"")</f>
        <v/>
      </c>
      <c r="E1116" s="48" t="str">
        <f>IF(COUNTA('Ö20-listan'!F1113)&gt;0,'Ö20-listan'!F1113,"")</f>
        <v/>
      </c>
      <c r="F1116" s="62" t="str">
        <f>IF(COUNTA('Ö20-listan'!AT1113)&gt;0,'Ö20-listan'!AT1113,"")</f>
        <v xml:space="preserve"> </v>
      </c>
      <c r="H1116" s="12" t="str">
        <f>IF(COUNTA('Ö20-listan'!A1113)&gt;0,VLOOKUP(A1116,'Lookup and tables'!$A$2:$D$7,4,FALSE),"")</f>
        <v/>
      </c>
    </row>
    <row r="1117" spans="1:8">
      <c r="A1117" s="48" t="str">
        <f>IF(COUNTA('Ö20-listan'!A1114)&gt;0,'Ö20-listan'!A1114,"")</f>
        <v/>
      </c>
      <c r="B1117" s="48" t="str">
        <f>IF(COUNTA('Ö20-listan'!AD1114)&gt;0,'Ö20-listan'!AD1114,"")</f>
        <v/>
      </c>
      <c r="C1117" s="48" t="str">
        <f>IF(COUNTA('Ö20-listan'!Z1114)&gt;0,'Ö20-listan'!Z1114,"")</f>
        <v/>
      </c>
      <c r="D1117" s="48" t="str">
        <f>IF(COUNTA('Ö20-listan'!AA1114)&gt;0,'Ö20-listan'!AA1114,"")</f>
        <v/>
      </c>
      <c r="E1117" s="48" t="str">
        <f>IF(COUNTA('Ö20-listan'!F1114)&gt;0,'Ö20-listan'!F1114,"")</f>
        <v/>
      </c>
      <c r="F1117" s="62" t="str">
        <f>IF(COUNTA('Ö20-listan'!AT1114)&gt;0,'Ö20-listan'!AT1114,"")</f>
        <v xml:space="preserve"> </v>
      </c>
      <c r="H1117" s="12" t="str">
        <f>IF(COUNTA('Ö20-listan'!A1114)&gt;0,VLOOKUP(A1117,'Lookup and tables'!$A$2:$D$7,4,FALSE),"")</f>
        <v/>
      </c>
    </row>
    <row r="1118" spans="1:8">
      <c r="A1118" s="48" t="str">
        <f>IF(COUNTA('Ö20-listan'!A1115)&gt;0,'Ö20-listan'!A1115,"")</f>
        <v/>
      </c>
      <c r="B1118" s="48" t="str">
        <f>IF(COUNTA('Ö20-listan'!AD1115)&gt;0,'Ö20-listan'!AD1115,"")</f>
        <v/>
      </c>
      <c r="C1118" s="48" t="str">
        <f>IF(COUNTA('Ö20-listan'!Z1115)&gt;0,'Ö20-listan'!Z1115,"")</f>
        <v/>
      </c>
      <c r="D1118" s="48" t="str">
        <f>IF(COUNTA('Ö20-listan'!AA1115)&gt;0,'Ö20-listan'!AA1115,"")</f>
        <v/>
      </c>
      <c r="E1118" s="48" t="str">
        <f>IF(COUNTA('Ö20-listan'!F1115)&gt;0,'Ö20-listan'!F1115,"")</f>
        <v/>
      </c>
      <c r="F1118" s="62" t="str">
        <f>IF(COUNTA('Ö20-listan'!AT1115)&gt;0,'Ö20-listan'!AT1115,"")</f>
        <v xml:space="preserve"> </v>
      </c>
      <c r="H1118" s="12" t="str">
        <f>IF(COUNTA('Ö20-listan'!A1115)&gt;0,VLOOKUP(A1118,'Lookup and tables'!$A$2:$D$7,4,FALSE),"")</f>
        <v/>
      </c>
    </row>
    <row r="1119" spans="1:8">
      <c r="A1119" s="48" t="str">
        <f>IF(COUNTA('Ö20-listan'!A1116)&gt;0,'Ö20-listan'!A1116,"")</f>
        <v/>
      </c>
      <c r="B1119" s="48" t="str">
        <f>IF(COUNTA('Ö20-listan'!AD1116)&gt;0,'Ö20-listan'!AD1116,"")</f>
        <v/>
      </c>
      <c r="C1119" s="48" t="str">
        <f>IF(COUNTA('Ö20-listan'!Z1116)&gt;0,'Ö20-listan'!Z1116,"")</f>
        <v/>
      </c>
      <c r="D1119" s="48" t="str">
        <f>IF(COUNTA('Ö20-listan'!AA1116)&gt;0,'Ö20-listan'!AA1116,"")</f>
        <v/>
      </c>
      <c r="E1119" s="48" t="str">
        <f>IF(COUNTA('Ö20-listan'!F1116)&gt;0,'Ö20-listan'!F1116,"")</f>
        <v/>
      </c>
      <c r="F1119" s="62" t="str">
        <f>IF(COUNTA('Ö20-listan'!AT1116)&gt;0,'Ö20-listan'!AT1116,"")</f>
        <v xml:space="preserve"> </v>
      </c>
      <c r="H1119" s="12" t="str">
        <f>IF(COUNTA('Ö20-listan'!A1116)&gt;0,VLOOKUP(A1119,'Lookup and tables'!$A$2:$D$7,4,FALSE),"")</f>
        <v/>
      </c>
    </row>
    <row r="1120" spans="1:8">
      <c r="A1120" s="48" t="str">
        <f>IF(COUNTA('Ö20-listan'!A1117)&gt;0,'Ö20-listan'!A1117,"")</f>
        <v/>
      </c>
      <c r="B1120" s="48" t="str">
        <f>IF(COUNTA('Ö20-listan'!AD1117)&gt;0,'Ö20-listan'!AD1117,"")</f>
        <v/>
      </c>
      <c r="C1120" s="48" t="str">
        <f>IF(COUNTA('Ö20-listan'!Z1117)&gt;0,'Ö20-listan'!Z1117,"")</f>
        <v/>
      </c>
      <c r="D1120" s="48" t="str">
        <f>IF(COUNTA('Ö20-listan'!AA1117)&gt;0,'Ö20-listan'!AA1117,"")</f>
        <v/>
      </c>
      <c r="E1120" s="48" t="str">
        <f>IF(COUNTA('Ö20-listan'!F1117)&gt;0,'Ö20-listan'!F1117,"")</f>
        <v/>
      </c>
      <c r="F1120" s="62" t="str">
        <f>IF(COUNTA('Ö20-listan'!AT1117)&gt;0,'Ö20-listan'!AT1117,"")</f>
        <v xml:space="preserve"> </v>
      </c>
      <c r="H1120" s="12" t="str">
        <f>IF(COUNTA('Ö20-listan'!A1117)&gt;0,VLOOKUP(A1120,'Lookup and tables'!$A$2:$D$7,4,FALSE),"")</f>
        <v/>
      </c>
    </row>
    <row r="1121" spans="1:8">
      <c r="A1121" s="48" t="str">
        <f>IF(COUNTA('Ö20-listan'!A1118)&gt;0,'Ö20-listan'!A1118,"")</f>
        <v/>
      </c>
      <c r="B1121" s="48" t="str">
        <f>IF(COUNTA('Ö20-listan'!AD1118)&gt;0,'Ö20-listan'!AD1118,"")</f>
        <v/>
      </c>
      <c r="C1121" s="48" t="str">
        <f>IF(COUNTA('Ö20-listan'!Z1118)&gt;0,'Ö20-listan'!Z1118,"")</f>
        <v/>
      </c>
      <c r="D1121" s="48" t="str">
        <f>IF(COUNTA('Ö20-listan'!AA1118)&gt;0,'Ö20-listan'!AA1118,"")</f>
        <v/>
      </c>
      <c r="E1121" s="48" t="str">
        <f>IF(COUNTA('Ö20-listan'!F1118)&gt;0,'Ö20-listan'!F1118,"")</f>
        <v/>
      </c>
      <c r="F1121" s="62" t="str">
        <f>IF(COUNTA('Ö20-listan'!AT1118)&gt;0,'Ö20-listan'!AT1118,"")</f>
        <v xml:space="preserve"> </v>
      </c>
      <c r="H1121" s="12" t="str">
        <f>IF(COUNTA('Ö20-listan'!A1118)&gt;0,VLOOKUP(A1121,'Lookup and tables'!$A$2:$D$7,4,FALSE),"")</f>
        <v/>
      </c>
    </row>
    <row r="1122" spans="1:8">
      <c r="A1122" s="48" t="str">
        <f>IF(COUNTA('Ö20-listan'!A1119)&gt;0,'Ö20-listan'!A1119,"")</f>
        <v/>
      </c>
      <c r="B1122" s="48" t="str">
        <f>IF(COUNTA('Ö20-listan'!AD1119)&gt;0,'Ö20-listan'!AD1119,"")</f>
        <v/>
      </c>
      <c r="C1122" s="48" t="str">
        <f>IF(COUNTA('Ö20-listan'!Z1119)&gt;0,'Ö20-listan'!Z1119,"")</f>
        <v/>
      </c>
      <c r="D1122" s="48" t="str">
        <f>IF(COUNTA('Ö20-listan'!AA1119)&gt;0,'Ö20-listan'!AA1119,"")</f>
        <v/>
      </c>
      <c r="E1122" s="48" t="str">
        <f>IF(COUNTA('Ö20-listan'!F1119)&gt;0,'Ö20-listan'!F1119,"")</f>
        <v/>
      </c>
      <c r="F1122" s="62" t="str">
        <f>IF(COUNTA('Ö20-listan'!AT1119)&gt;0,'Ö20-listan'!AT1119,"")</f>
        <v xml:space="preserve"> </v>
      </c>
      <c r="H1122" s="12" t="str">
        <f>IF(COUNTA('Ö20-listan'!A1119)&gt;0,VLOOKUP(A1122,'Lookup and tables'!$A$2:$D$7,4,FALSE),"")</f>
        <v/>
      </c>
    </row>
    <row r="1123" spans="1:8">
      <c r="A1123" s="48" t="str">
        <f>IF(COUNTA('Ö20-listan'!A1120)&gt;0,'Ö20-listan'!A1120,"")</f>
        <v/>
      </c>
      <c r="B1123" s="48" t="str">
        <f>IF(COUNTA('Ö20-listan'!AD1120)&gt;0,'Ö20-listan'!AD1120,"")</f>
        <v/>
      </c>
      <c r="C1123" s="48" t="str">
        <f>IF(COUNTA('Ö20-listan'!Z1120)&gt;0,'Ö20-listan'!Z1120,"")</f>
        <v/>
      </c>
      <c r="D1123" s="48" t="str">
        <f>IF(COUNTA('Ö20-listan'!AA1120)&gt;0,'Ö20-listan'!AA1120,"")</f>
        <v/>
      </c>
      <c r="E1123" s="48" t="str">
        <f>IF(COUNTA('Ö20-listan'!F1120)&gt;0,'Ö20-listan'!F1120,"")</f>
        <v/>
      </c>
      <c r="F1123" s="62" t="str">
        <f>IF(COUNTA('Ö20-listan'!AT1120)&gt;0,'Ö20-listan'!AT1120,"")</f>
        <v xml:space="preserve"> </v>
      </c>
      <c r="H1123" s="12" t="str">
        <f>IF(COUNTA('Ö20-listan'!A1120)&gt;0,VLOOKUP(A1123,'Lookup and tables'!$A$2:$D$7,4,FALSE),"")</f>
        <v/>
      </c>
    </row>
    <row r="1124" spans="1:8">
      <c r="A1124" s="48" t="str">
        <f>IF(COUNTA('Ö20-listan'!A1121)&gt;0,'Ö20-listan'!A1121,"")</f>
        <v/>
      </c>
      <c r="B1124" s="48" t="str">
        <f>IF(COUNTA('Ö20-listan'!AD1121)&gt;0,'Ö20-listan'!AD1121,"")</f>
        <v/>
      </c>
      <c r="C1124" s="48" t="str">
        <f>IF(COUNTA('Ö20-listan'!Z1121)&gt;0,'Ö20-listan'!Z1121,"")</f>
        <v/>
      </c>
      <c r="D1124" s="48" t="str">
        <f>IF(COUNTA('Ö20-listan'!AA1121)&gt;0,'Ö20-listan'!AA1121,"")</f>
        <v/>
      </c>
      <c r="E1124" s="48" t="str">
        <f>IF(COUNTA('Ö20-listan'!F1121)&gt;0,'Ö20-listan'!F1121,"")</f>
        <v/>
      </c>
      <c r="F1124" s="62" t="str">
        <f>IF(COUNTA('Ö20-listan'!AT1121)&gt;0,'Ö20-listan'!AT1121,"")</f>
        <v xml:space="preserve"> </v>
      </c>
      <c r="H1124" s="12" t="str">
        <f>IF(COUNTA('Ö20-listan'!A1121)&gt;0,VLOOKUP(A1124,'Lookup and tables'!$A$2:$D$7,4,FALSE),"")</f>
        <v/>
      </c>
    </row>
    <row r="1125" spans="1:8">
      <c r="A1125" s="48" t="str">
        <f>IF(COUNTA('Ö20-listan'!A1122)&gt;0,'Ö20-listan'!A1122,"")</f>
        <v/>
      </c>
      <c r="B1125" s="48" t="str">
        <f>IF(COUNTA('Ö20-listan'!AD1122)&gt;0,'Ö20-listan'!AD1122,"")</f>
        <v/>
      </c>
      <c r="C1125" s="48" t="str">
        <f>IF(COUNTA('Ö20-listan'!Z1122)&gt;0,'Ö20-listan'!Z1122,"")</f>
        <v/>
      </c>
      <c r="D1125" s="48" t="str">
        <f>IF(COUNTA('Ö20-listan'!AA1122)&gt;0,'Ö20-listan'!AA1122,"")</f>
        <v/>
      </c>
      <c r="E1125" s="48" t="str">
        <f>IF(COUNTA('Ö20-listan'!F1122)&gt;0,'Ö20-listan'!F1122,"")</f>
        <v/>
      </c>
      <c r="F1125" s="62" t="str">
        <f>IF(COUNTA('Ö20-listan'!AT1122)&gt;0,'Ö20-listan'!AT1122,"")</f>
        <v xml:space="preserve"> </v>
      </c>
      <c r="H1125" s="12" t="str">
        <f>IF(COUNTA('Ö20-listan'!A1122)&gt;0,VLOOKUP(A1125,'Lookup and tables'!$A$2:$D$7,4,FALSE),"")</f>
        <v/>
      </c>
    </row>
    <row r="1126" spans="1:8">
      <c r="A1126" s="48" t="str">
        <f>IF(COUNTA('Ö20-listan'!A1123)&gt;0,'Ö20-listan'!A1123,"")</f>
        <v/>
      </c>
      <c r="B1126" s="48" t="str">
        <f>IF(COUNTA('Ö20-listan'!AD1123)&gt;0,'Ö20-listan'!AD1123,"")</f>
        <v/>
      </c>
      <c r="C1126" s="48" t="str">
        <f>IF(COUNTA('Ö20-listan'!Z1123)&gt;0,'Ö20-listan'!Z1123,"")</f>
        <v/>
      </c>
      <c r="D1126" s="48" t="str">
        <f>IF(COUNTA('Ö20-listan'!AA1123)&gt;0,'Ö20-listan'!AA1123,"")</f>
        <v/>
      </c>
      <c r="E1126" s="48" t="str">
        <f>IF(COUNTA('Ö20-listan'!F1123)&gt;0,'Ö20-listan'!F1123,"")</f>
        <v/>
      </c>
      <c r="F1126" s="62" t="str">
        <f>IF(COUNTA('Ö20-listan'!AT1123)&gt;0,'Ö20-listan'!AT1123,"")</f>
        <v xml:space="preserve"> </v>
      </c>
      <c r="H1126" s="12" t="str">
        <f>IF(COUNTA('Ö20-listan'!A1123)&gt;0,VLOOKUP(A1126,'Lookup and tables'!$A$2:$D$7,4,FALSE),"")</f>
        <v/>
      </c>
    </row>
    <row r="1127" spans="1:8">
      <c r="A1127" s="48" t="str">
        <f>IF(COUNTA('Ö20-listan'!A1124)&gt;0,'Ö20-listan'!A1124,"")</f>
        <v/>
      </c>
      <c r="B1127" s="48" t="str">
        <f>IF(COUNTA('Ö20-listan'!AD1124)&gt;0,'Ö20-listan'!AD1124,"")</f>
        <v/>
      </c>
      <c r="C1127" s="48" t="str">
        <f>IF(COUNTA('Ö20-listan'!Z1124)&gt;0,'Ö20-listan'!Z1124,"")</f>
        <v/>
      </c>
      <c r="D1127" s="48" t="str">
        <f>IF(COUNTA('Ö20-listan'!AA1124)&gt;0,'Ö20-listan'!AA1124,"")</f>
        <v/>
      </c>
      <c r="E1127" s="48" t="str">
        <f>IF(COUNTA('Ö20-listan'!F1124)&gt;0,'Ö20-listan'!F1124,"")</f>
        <v/>
      </c>
      <c r="F1127" s="62" t="str">
        <f>IF(COUNTA('Ö20-listan'!AT1124)&gt;0,'Ö20-listan'!AT1124,"")</f>
        <v xml:space="preserve"> </v>
      </c>
      <c r="H1127" s="12" t="str">
        <f>IF(COUNTA('Ö20-listan'!A1124)&gt;0,VLOOKUP(A1127,'Lookup and tables'!$A$2:$D$7,4,FALSE),"")</f>
        <v/>
      </c>
    </row>
    <row r="1128" spans="1:8">
      <c r="A1128" s="48" t="str">
        <f>IF(COUNTA('Ö20-listan'!A1125)&gt;0,'Ö20-listan'!A1125,"")</f>
        <v/>
      </c>
      <c r="B1128" s="48" t="str">
        <f>IF(COUNTA('Ö20-listan'!AD1125)&gt;0,'Ö20-listan'!AD1125,"")</f>
        <v/>
      </c>
      <c r="C1128" s="48" t="str">
        <f>IF(COUNTA('Ö20-listan'!Z1125)&gt;0,'Ö20-listan'!Z1125,"")</f>
        <v/>
      </c>
      <c r="D1128" s="48" t="str">
        <f>IF(COUNTA('Ö20-listan'!AA1125)&gt;0,'Ö20-listan'!AA1125,"")</f>
        <v/>
      </c>
      <c r="E1128" s="48" t="str">
        <f>IF(COUNTA('Ö20-listan'!F1125)&gt;0,'Ö20-listan'!F1125,"")</f>
        <v/>
      </c>
      <c r="F1128" s="62" t="str">
        <f>IF(COUNTA('Ö20-listan'!AT1125)&gt;0,'Ö20-listan'!AT1125,"")</f>
        <v xml:space="preserve"> </v>
      </c>
      <c r="H1128" s="12" t="str">
        <f>IF(COUNTA('Ö20-listan'!A1125)&gt;0,VLOOKUP(A1128,'Lookup and tables'!$A$2:$D$7,4,FALSE),"")</f>
        <v/>
      </c>
    </row>
    <row r="1129" spans="1:8">
      <c r="A1129" s="48" t="str">
        <f>IF(COUNTA('Ö20-listan'!A1126)&gt;0,'Ö20-listan'!A1126,"")</f>
        <v/>
      </c>
      <c r="B1129" s="48" t="str">
        <f>IF(COUNTA('Ö20-listan'!AD1126)&gt;0,'Ö20-listan'!AD1126,"")</f>
        <v/>
      </c>
      <c r="C1129" s="48" t="str">
        <f>IF(COUNTA('Ö20-listan'!Z1126)&gt;0,'Ö20-listan'!Z1126,"")</f>
        <v/>
      </c>
      <c r="D1129" s="48" t="str">
        <f>IF(COUNTA('Ö20-listan'!AA1126)&gt;0,'Ö20-listan'!AA1126,"")</f>
        <v/>
      </c>
      <c r="E1129" s="48" t="str">
        <f>IF(COUNTA('Ö20-listan'!F1126)&gt;0,'Ö20-listan'!F1126,"")</f>
        <v/>
      </c>
      <c r="F1129" s="62" t="str">
        <f>IF(COUNTA('Ö20-listan'!AT1126)&gt;0,'Ö20-listan'!AT1126,"")</f>
        <v xml:space="preserve"> </v>
      </c>
      <c r="H1129" s="12" t="str">
        <f>IF(COUNTA('Ö20-listan'!A1126)&gt;0,VLOOKUP(A1129,'Lookup and tables'!$A$2:$D$7,4,FALSE),"")</f>
        <v/>
      </c>
    </row>
    <row r="1130" spans="1:8">
      <c r="A1130" s="48" t="str">
        <f>IF(COUNTA('Ö20-listan'!A1127)&gt;0,'Ö20-listan'!A1127,"")</f>
        <v/>
      </c>
      <c r="B1130" s="48" t="str">
        <f>IF(COUNTA('Ö20-listan'!AD1127)&gt;0,'Ö20-listan'!AD1127,"")</f>
        <v/>
      </c>
      <c r="C1130" s="48" t="str">
        <f>IF(COUNTA('Ö20-listan'!Z1127)&gt;0,'Ö20-listan'!Z1127,"")</f>
        <v/>
      </c>
      <c r="D1130" s="48" t="str">
        <f>IF(COUNTA('Ö20-listan'!AA1127)&gt;0,'Ö20-listan'!AA1127,"")</f>
        <v/>
      </c>
      <c r="E1130" s="48" t="str">
        <f>IF(COUNTA('Ö20-listan'!F1127)&gt;0,'Ö20-listan'!F1127,"")</f>
        <v/>
      </c>
      <c r="F1130" s="62" t="str">
        <f>IF(COUNTA('Ö20-listan'!AT1127)&gt;0,'Ö20-listan'!AT1127,"")</f>
        <v xml:space="preserve"> </v>
      </c>
      <c r="H1130" s="12" t="str">
        <f>IF(COUNTA('Ö20-listan'!A1127)&gt;0,VLOOKUP(A1130,'Lookup and tables'!$A$2:$D$7,4,FALSE),"")</f>
        <v/>
      </c>
    </row>
    <row r="1131" spans="1:8">
      <c r="A1131" s="48" t="str">
        <f>IF(COUNTA('Ö20-listan'!A1128)&gt;0,'Ö20-listan'!A1128,"")</f>
        <v/>
      </c>
      <c r="B1131" s="48" t="str">
        <f>IF(COUNTA('Ö20-listan'!AD1128)&gt;0,'Ö20-listan'!AD1128,"")</f>
        <v/>
      </c>
      <c r="C1131" s="48" t="str">
        <f>IF(COUNTA('Ö20-listan'!Z1128)&gt;0,'Ö20-listan'!Z1128,"")</f>
        <v/>
      </c>
      <c r="D1131" s="48" t="str">
        <f>IF(COUNTA('Ö20-listan'!AA1128)&gt;0,'Ö20-listan'!AA1128,"")</f>
        <v/>
      </c>
      <c r="E1131" s="48" t="str">
        <f>IF(COUNTA('Ö20-listan'!F1128)&gt;0,'Ö20-listan'!F1128,"")</f>
        <v/>
      </c>
      <c r="F1131" s="62" t="str">
        <f>IF(COUNTA('Ö20-listan'!AT1128)&gt;0,'Ö20-listan'!AT1128,"")</f>
        <v xml:space="preserve"> </v>
      </c>
      <c r="H1131" s="12" t="str">
        <f>IF(COUNTA('Ö20-listan'!A1128)&gt;0,VLOOKUP(A1131,'Lookup and tables'!$A$2:$D$7,4,FALSE),"")</f>
        <v/>
      </c>
    </row>
    <row r="1132" spans="1:8">
      <c r="A1132" s="48" t="str">
        <f>IF(COUNTA('Ö20-listan'!A1129)&gt;0,'Ö20-listan'!A1129,"")</f>
        <v/>
      </c>
      <c r="B1132" s="48" t="str">
        <f>IF(COUNTA('Ö20-listan'!AD1129)&gt;0,'Ö20-listan'!AD1129,"")</f>
        <v/>
      </c>
      <c r="C1132" s="48" t="str">
        <f>IF(COUNTA('Ö20-listan'!Z1129)&gt;0,'Ö20-listan'!Z1129,"")</f>
        <v/>
      </c>
      <c r="D1132" s="48" t="str">
        <f>IF(COUNTA('Ö20-listan'!AA1129)&gt;0,'Ö20-listan'!AA1129,"")</f>
        <v/>
      </c>
      <c r="E1132" s="48" t="str">
        <f>IF(COUNTA('Ö20-listan'!F1129)&gt;0,'Ö20-listan'!F1129,"")</f>
        <v/>
      </c>
      <c r="F1132" s="62" t="str">
        <f>IF(COUNTA('Ö20-listan'!AT1129)&gt;0,'Ö20-listan'!AT1129,"")</f>
        <v xml:space="preserve"> </v>
      </c>
      <c r="H1132" s="12" t="str">
        <f>IF(COUNTA('Ö20-listan'!A1129)&gt;0,VLOOKUP(A1132,'Lookup and tables'!$A$2:$D$7,4,FALSE),"")</f>
        <v/>
      </c>
    </row>
    <row r="1133" spans="1:8">
      <c r="A1133" s="48" t="str">
        <f>IF(COUNTA('Ö20-listan'!A1130)&gt;0,'Ö20-listan'!A1130,"")</f>
        <v/>
      </c>
      <c r="B1133" s="48" t="str">
        <f>IF(COUNTA('Ö20-listan'!AD1130)&gt;0,'Ö20-listan'!AD1130,"")</f>
        <v/>
      </c>
      <c r="C1133" s="48" t="str">
        <f>IF(COUNTA('Ö20-listan'!Z1130)&gt;0,'Ö20-listan'!Z1130,"")</f>
        <v/>
      </c>
      <c r="D1133" s="48" t="str">
        <f>IF(COUNTA('Ö20-listan'!AA1130)&gt;0,'Ö20-listan'!AA1130,"")</f>
        <v/>
      </c>
      <c r="E1133" s="48" t="str">
        <f>IF(COUNTA('Ö20-listan'!F1130)&gt;0,'Ö20-listan'!F1130,"")</f>
        <v/>
      </c>
      <c r="F1133" s="62" t="str">
        <f>IF(COUNTA('Ö20-listan'!AT1130)&gt;0,'Ö20-listan'!AT1130,"")</f>
        <v xml:space="preserve"> </v>
      </c>
      <c r="H1133" s="12" t="str">
        <f>IF(COUNTA('Ö20-listan'!A1130)&gt;0,VLOOKUP(A1133,'Lookup and tables'!$A$2:$D$7,4,FALSE),"")</f>
        <v/>
      </c>
    </row>
    <row r="1134" spans="1:8">
      <c r="A1134" s="48" t="str">
        <f>IF(COUNTA('Ö20-listan'!A1131)&gt;0,'Ö20-listan'!A1131,"")</f>
        <v/>
      </c>
      <c r="B1134" s="48" t="str">
        <f>IF(COUNTA('Ö20-listan'!AD1131)&gt;0,'Ö20-listan'!AD1131,"")</f>
        <v/>
      </c>
      <c r="C1134" s="48" t="str">
        <f>IF(COUNTA('Ö20-listan'!Z1131)&gt;0,'Ö20-listan'!Z1131,"")</f>
        <v/>
      </c>
      <c r="D1134" s="48" t="str">
        <f>IF(COUNTA('Ö20-listan'!AA1131)&gt;0,'Ö20-listan'!AA1131,"")</f>
        <v/>
      </c>
      <c r="E1134" s="48" t="str">
        <f>IF(COUNTA('Ö20-listan'!F1131)&gt;0,'Ö20-listan'!F1131,"")</f>
        <v/>
      </c>
      <c r="F1134" s="62" t="str">
        <f>IF(COUNTA('Ö20-listan'!AT1131)&gt;0,'Ö20-listan'!AT1131,"")</f>
        <v xml:space="preserve"> </v>
      </c>
      <c r="H1134" s="12" t="str">
        <f>IF(COUNTA('Ö20-listan'!A1131)&gt;0,VLOOKUP(A1134,'Lookup and tables'!$A$2:$D$7,4,FALSE),"")</f>
        <v/>
      </c>
    </row>
    <row r="1135" spans="1:8">
      <c r="A1135" s="48" t="str">
        <f>IF(COUNTA('Ö20-listan'!A1132)&gt;0,'Ö20-listan'!A1132,"")</f>
        <v/>
      </c>
      <c r="B1135" s="48" t="str">
        <f>IF(COUNTA('Ö20-listan'!AD1132)&gt;0,'Ö20-listan'!AD1132,"")</f>
        <v/>
      </c>
      <c r="C1135" s="48" t="str">
        <f>IF(COUNTA('Ö20-listan'!Z1132)&gt;0,'Ö20-listan'!Z1132,"")</f>
        <v/>
      </c>
      <c r="D1135" s="48" t="str">
        <f>IF(COUNTA('Ö20-listan'!AA1132)&gt;0,'Ö20-listan'!AA1132,"")</f>
        <v/>
      </c>
      <c r="E1135" s="48" t="str">
        <f>IF(COUNTA('Ö20-listan'!F1132)&gt;0,'Ö20-listan'!F1132,"")</f>
        <v/>
      </c>
      <c r="F1135" s="62" t="str">
        <f>IF(COUNTA('Ö20-listan'!AT1132)&gt;0,'Ö20-listan'!AT1132,"")</f>
        <v xml:space="preserve"> </v>
      </c>
      <c r="H1135" s="12" t="str">
        <f>IF(COUNTA('Ö20-listan'!A1132)&gt;0,VLOOKUP(A1135,'Lookup and tables'!$A$2:$D$7,4,FALSE),"")</f>
        <v/>
      </c>
    </row>
    <row r="1136" spans="1:8">
      <c r="A1136" s="48" t="str">
        <f>IF(COUNTA('Ö20-listan'!A1133)&gt;0,'Ö20-listan'!A1133,"")</f>
        <v/>
      </c>
      <c r="B1136" s="48" t="str">
        <f>IF(COUNTA('Ö20-listan'!AD1133)&gt;0,'Ö20-listan'!AD1133,"")</f>
        <v/>
      </c>
      <c r="C1136" s="48" t="str">
        <f>IF(COUNTA('Ö20-listan'!Z1133)&gt;0,'Ö20-listan'!Z1133,"")</f>
        <v/>
      </c>
      <c r="D1136" s="48" t="str">
        <f>IF(COUNTA('Ö20-listan'!AA1133)&gt;0,'Ö20-listan'!AA1133,"")</f>
        <v/>
      </c>
      <c r="E1136" s="48" t="str">
        <f>IF(COUNTA('Ö20-listan'!F1133)&gt;0,'Ö20-listan'!F1133,"")</f>
        <v/>
      </c>
      <c r="F1136" s="62" t="str">
        <f>IF(COUNTA('Ö20-listan'!AT1133)&gt;0,'Ö20-listan'!AT1133,"")</f>
        <v xml:space="preserve"> </v>
      </c>
      <c r="H1136" s="12" t="str">
        <f>IF(COUNTA('Ö20-listan'!A1133)&gt;0,VLOOKUP(A1136,'Lookup and tables'!$A$2:$D$7,4,FALSE),"")</f>
        <v/>
      </c>
    </row>
    <row r="1137" spans="1:8">
      <c r="A1137" s="48" t="str">
        <f>IF(COUNTA('Ö20-listan'!A1134)&gt;0,'Ö20-listan'!A1134,"")</f>
        <v/>
      </c>
      <c r="B1137" s="48" t="str">
        <f>IF(COUNTA('Ö20-listan'!AD1134)&gt;0,'Ö20-listan'!AD1134,"")</f>
        <v/>
      </c>
      <c r="C1137" s="48" t="str">
        <f>IF(COUNTA('Ö20-listan'!Z1134)&gt;0,'Ö20-listan'!Z1134,"")</f>
        <v/>
      </c>
      <c r="D1137" s="48" t="str">
        <f>IF(COUNTA('Ö20-listan'!AA1134)&gt;0,'Ö20-listan'!AA1134,"")</f>
        <v/>
      </c>
      <c r="E1137" s="48" t="str">
        <f>IF(COUNTA('Ö20-listan'!F1134)&gt;0,'Ö20-listan'!F1134,"")</f>
        <v/>
      </c>
      <c r="F1137" s="62" t="str">
        <f>IF(COUNTA('Ö20-listan'!AT1134)&gt;0,'Ö20-listan'!AT1134,"")</f>
        <v xml:space="preserve"> </v>
      </c>
      <c r="H1137" s="12" t="str">
        <f>IF(COUNTA('Ö20-listan'!A1134)&gt;0,VLOOKUP(A1137,'Lookup and tables'!$A$2:$D$7,4,FALSE),"")</f>
        <v/>
      </c>
    </row>
    <row r="1138" spans="1:8">
      <c r="A1138" s="48" t="str">
        <f>IF(COUNTA('Ö20-listan'!A1135)&gt;0,'Ö20-listan'!A1135,"")</f>
        <v/>
      </c>
      <c r="B1138" s="48" t="str">
        <f>IF(COUNTA('Ö20-listan'!AD1135)&gt;0,'Ö20-listan'!AD1135,"")</f>
        <v/>
      </c>
      <c r="C1138" s="48" t="str">
        <f>IF(COUNTA('Ö20-listan'!Z1135)&gt;0,'Ö20-listan'!Z1135,"")</f>
        <v/>
      </c>
      <c r="D1138" s="48" t="str">
        <f>IF(COUNTA('Ö20-listan'!AA1135)&gt;0,'Ö20-listan'!AA1135,"")</f>
        <v/>
      </c>
      <c r="E1138" s="48" t="str">
        <f>IF(COUNTA('Ö20-listan'!F1135)&gt;0,'Ö20-listan'!F1135,"")</f>
        <v/>
      </c>
      <c r="F1138" s="62" t="str">
        <f>IF(COUNTA('Ö20-listan'!AT1135)&gt;0,'Ö20-listan'!AT1135,"")</f>
        <v xml:space="preserve"> </v>
      </c>
      <c r="H1138" s="12" t="str">
        <f>IF(COUNTA('Ö20-listan'!A1135)&gt;0,VLOOKUP(A1138,'Lookup and tables'!$A$2:$D$7,4,FALSE),"")</f>
        <v/>
      </c>
    </row>
    <row r="1139" spans="1:8">
      <c r="A1139" s="48" t="str">
        <f>IF(COUNTA('Ö20-listan'!A1136)&gt;0,'Ö20-listan'!A1136,"")</f>
        <v/>
      </c>
      <c r="B1139" s="48" t="str">
        <f>IF(COUNTA('Ö20-listan'!AD1136)&gt;0,'Ö20-listan'!AD1136,"")</f>
        <v/>
      </c>
      <c r="C1139" s="48" t="str">
        <f>IF(COUNTA('Ö20-listan'!Z1136)&gt;0,'Ö20-listan'!Z1136,"")</f>
        <v/>
      </c>
      <c r="D1139" s="48" t="str">
        <f>IF(COUNTA('Ö20-listan'!AA1136)&gt;0,'Ö20-listan'!AA1136,"")</f>
        <v/>
      </c>
      <c r="E1139" s="48" t="str">
        <f>IF(COUNTA('Ö20-listan'!F1136)&gt;0,'Ö20-listan'!F1136,"")</f>
        <v/>
      </c>
      <c r="F1139" s="62" t="str">
        <f>IF(COUNTA('Ö20-listan'!AT1136)&gt;0,'Ö20-listan'!AT1136,"")</f>
        <v xml:space="preserve"> </v>
      </c>
      <c r="H1139" s="12" t="str">
        <f>IF(COUNTA('Ö20-listan'!A1136)&gt;0,VLOOKUP(A1139,'Lookup and tables'!$A$2:$D$7,4,FALSE),"")</f>
        <v/>
      </c>
    </row>
    <row r="1140" spans="1:8">
      <c r="A1140" s="48" t="str">
        <f>IF(COUNTA('Ö20-listan'!A1137)&gt;0,'Ö20-listan'!A1137,"")</f>
        <v/>
      </c>
      <c r="B1140" s="48" t="str">
        <f>IF(COUNTA('Ö20-listan'!AD1137)&gt;0,'Ö20-listan'!AD1137,"")</f>
        <v/>
      </c>
      <c r="C1140" s="48" t="str">
        <f>IF(COUNTA('Ö20-listan'!Z1137)&gt;0,'Ö20-listan'!Z1137,"")</f>
        <v/>
      </c>
      <c r="D1140" s="48" t="str">
        <f>IF(COUNTA('Ö20-listan'!AA1137)&gt;0,'Ö20-listan'!AA1137,"")</f>
        <v/>
      </c>
      <c r="E1140" s="48" t="str">
        <f>IF(COUNTA('Ö20-listan'!F1137)&gt;0,'Ö20-listan'!F1137,"")</f>
        <v/>
      </c>
      <c r="F1140" s="62" t="str">
        <f>IF(COUNTA('Ö20-listan'!AT1137)&gt;0,'Ö20-listan'!AT1137,"")</f>
        <v xml:space="preserve"> </v>
      </c>
      <c r="H1140" s="12" t="str">
        <f>IF(COUNTA('Ö20-listan'!A1137)&gt;0,VLOOKUP(A1140,'Lookup and tables'!$A$2:$D$7,4,FALSE),"")</f>
        <v/>
      </c>
    </row>
    <row r="1141" spans="1:8">
      <c r="A1141" s="48" t="str">
        <f>IF(COUNTA('Ö20-listan'!A1138)&gt;0,'Ö20-listan'!A1138,"")</f>
        <v/>
      </c>
      <c r="B1141" s="48" t="str">
        <f>IF(COUNTA('Ö20-listan'!AD1138)&gt;0,'Ö20-listan'!AD1138,"")</f>
        <v/>
      </c>
      <c r="C1141" s="48" t="str">
        <f>IF(COUNTA('Ö20-listan'!Z1138)&gt;0,'Ö20-listan'!Z1138,"")</f>
        <v/>
      </c>
      <c r="D1141" s="48" t="str">
        <f>IF(COUNTA('Ö20-listan'!AA1138)&gt;0,'Ö20-listan'!AA1138,"")</f>
        <v/>
      </c>
      <c r="E1141" s="48" t="str">
        <f>IF(COUNTA('Ö20-listan'!F1138)&gt;0,'Ö20-listan'!F1138,"")</f>
        <v/>
      </c>
      <c r="F1141" s="62" t="str">
        <f>IF(COUNTA('Ö20-listan'!AT1138)&gt;0,'Ö20-listan'!AT1138,"")</f>
        <v xml:space="preserve"> </v>
      </c>
      <c r="H1141" s="12" t="str">
        <f>IF(COUNTA('Ö20-listan'!A1138)&gt;0,VLOOKUP(A1141,'Lookup and tables'!$A$2:$D$7,4,FALSE),"")</f>
        <v/>
      </c>
    </row>
    <row r="1142" spans="1:8">
      <c r="A1142" s="48" t="str">
        <f>IF(COUNTA('Ö20-listan'!A1139)&gt;0,'Ö20-listan'!A1139,"")</f>
        <v/>
      </c>
      <c r="B1142" s="48" t="str">
        <f>IF(COUNTA('Ö20-listan'!AD1139)&gt;0,'Ö20-listan'!AD1139,"")</f>
        <v/>
      </c>
      <c r="C1142" s="48" t="str">
        <f>IF(COUNTA('Ö20-listan'!Z1139)&gt;0,'Ö20-listan'!Z1139,"")</f>
        <v/>
      </c>
      <c r="D1142" s="48" t="str">
        <f>IF(COUNTA('Ö20-listan'!AA1139)&gt;0,'Ö20-listan'!AA1139,"")</f>
        <v/>
      </c>
      <c r="E1142" s="48" t="str">
        <f>IF(COUNTA('Ö20-listan'!F1139)&gt;0,'Ö20-listan'!F1139,"")</f>
        <v/>
      </c>
      <c r="F1142" s="62" t="str">
        <f>IF(COUNTA('Ö20-listan'!AT1139)&gt;0,'Ö20-listan'!AT1139,"")</f>
        <v xml:space="preserve"> </v>
      </c>
      <c r="H1142" s="12" t="str">
        <f>IF(COUNTA('Ö20-listan'!A1139)&gt;0,VLOOKUP(A1142,'Lookup and tables'!$A$2:$D$7,4,FALSE),"")</f>
        <v/>
      </c>
    </row>
    <row r="1143" spans="1:8">
      <c r="A1143" s="48" t="str">
        <f>IF(COUNTA('Ö20-listan'!A1140)&gt;0,'Ö20-listan'!A1140,"")</f>
        <v/>
      </c>
      <c r="B1143" s="48" t="str">
        <f>IF(COUNTA('Ö20-listan'!AD1140)&gt;0,'Ö20-listan'!AD1140,"")</f>
        <v/>
      </c>
      <c r="C1143" s="48" t="str">
        <f>IF(COUNTA('Ö20-listan'!Z1140)&gt;0,'Ö20-listan'!Z1140,"")</f>
        <v/>
      </c>
      <c r="D1143" s="48" t="str">
        <f>IF(COUNTA('Ö20-listan'!AA1140)&gt;0,'Ö20-listan'!AA1140,"")</f>
        <v/>
      </c>
      <c r="E1143" s="48" t="str">
        <f>IF(COUNTA('Ö20-listan'!F1140)&gt;0,'Ö20-listan'!F1140,"")</f>
        <v/>
      </c>
      <c r="F1143" s="62" t="str">
        <f>IF(COUNTA('Ö20-listan'!AT1140)&gt;0,'Ö20-listan'!AT1140,"")</f>
        <v xml:space="preserve"> </v>
      </c>
      <c r="H1143" s="12" t="str">
        <f>IF(COUNTA('Ö20-listan'!A1140)&gt;0,VLOOKUP(A1143,'Lookup and tables'!$A$2:$D$7,4,FALSE),"")</f>
        <v/>
      </c>
    </row>
    <row r="1144" spans="1:8">
      <c r="A1144" s="48" t="str">
        <f>IF(COUNTA('Ö20-listan'!A1141)&gt;0,'Ö20-listan'!A1141,"")</f>
        <v/>
      </c>
      <c r="B1144" s="48" t="str">
        <f>IF(COUNTA('Ö20-listan'!AD1141)&gt;0,'Ö20-listan'!AD1141,"")</f>
        <v/>
      </c>
      <c r="C1144" s="48" t="str">
        <f>IF(COUNTA('Ö20-listan'!Z1141)&gt;0,'Ö20-listan'!Z1141,"")</f>
        <v/>
      </c>
      <c r="D1144" s="48" t="str">
        <f>IF(COUNTA('Ö20-listan'!AA1141)&gt;0,'Ö20-listan'!AA1141,"")</f>
        <v/>
      </c>
      <c r="E1144" s="48" t="str">
        <f>IF(COUNTA('Ö20-listan'!F1141)&gt;0,'Ö20-listan'!F1141,"")</f>
        <v/>
      </c>
      <c r="F1144" s="62" t="str">
        <f>IF(COUNTA('Ö20-listan'!AT1141)&gt;0,'Ö20-listan'!AT1141,"")</f>
        <v xml:space="preserve"> </v>
      </c>
      <c r="H1144" s="12" t="str">
        <f>IF(COUNTA('Ö20-listan'!A1141)&gt;0,VLOOKUP(A1144,'Lookup and tables'!$A$2:$D$7,4,FALSE),"")</f>
        <v/>
      </c>
    </row>
    <row r="1145" spans="1:8">
      <c r="A1145" s="48" t="str">
        <f>IF(COUNTA('Ö20-listan'!A1142)&gt;0,'Ö20-listan'!A1142,"")</f>
        <v/>
      </c>
      <c r="B1145" s="48" t="str">
        <f>IF(COUNTA('Ö20-listan'!AD1142)&gt;0,'Ö20-listan'!AD1142,"")</f>
        <v/>
      </c>
      <c r="C1145" s="48" t="str">
        <f>IF(COUNTA('Ö20-listan'!Z1142)&gt;0,'Ö20-listan'!Z1142,"")</f>
        <v/>
      </c>
      <c r="D1145" s="48" t="str">
        <f>IF(COUNTA('Ö20-listan'!AA1142)&gt;0,'Ö20-listan'!AA1142,"")</f>
        <v/>
      </c>
      <c r="E1145" s="48" t="str">
        <f>IF(COUNTA('Ö20-listan'!F1142)&gt;0,'Ö20-listan'!F1142,"")</f>
        <v/>
      </c>
      <c r="F1145" s="62" t="str">
        <f>IF(COUNTA('Ö20-listan'!AT1142)&gt;0,'Ö20-listan'!AT1142,"")</f>
        <v xml:space="preserve"> </v>
      </c>
      <c r="H1145" s="12" t="str">
        <f>IF(COUNTA('Ö20-listan'!A1142)&gt;0,VLOOKUP(A1145,'Lookup and tables'!$A$2:$D$7,4,FALSE),"")</f>
        <v/>
      </c>
    </row>
    <row r="1146" spans="1:8">
      <c r="A1146" s="48" t="str">
        <f>IF(COUNTA('Ö20-listan'!A1143)&gt;0,'Ö20-listan'!A1143,"")</f>
        <v/>
      </c>
      <c r="B1146" s="48" t="str">
        <f>IF(COUNTA('Ö20-listan'!AD1143)&gt;0,'Ö20-listan'!AD1143,"")</f>
        <v/>
      </c>
      <c r="C1146" s="48" t="str">
        <f>IF(COUNTA('Ö20-listan'!Z1143)&gt;0,'Ö20-listan'!Z1143,"")</f>
        <v/>
      </c>
      <c r="D1146" s="48" t="str">
        <f>IF(COUNTA('Ö20-listan'!AA1143)&gt;0,'Ö20-listan'!AA1143,"")</f>
        <v/>
      </c>
      <c r="E1146" s="48" t="str">
        <f>IF(COUNTA('Ö20-listan'!F1143)&gt;0,'Ö20-listan'!F1143,"")</f>
        <v/>
      </c>
      <c r="F1146" s="62" t="str">
        <f>IF(COUNTA('Ö20-listan'!AT1143)&gt;0,'Ö20-listan'!AT1143,"")</f>
        <v xml:space="preserve"> </v>
      </c>
      <c r="H1146" s="12" t="str">
        <f>IF(COUNTA('Ö20-listan'!A1143)&gt;0,VLOOKUP(A1146,'Lookup and tables'!$A$2:$D$7,4,FALSE),"")</f>
        <v/>
      </c>
    </row>
    <row r="1147" spans="1:8">
      <c r="A1147" s="48" t="str">
        <f>IF(COUNTA('Ö20-listan'!A1144)&gt;0,'Ö20-listan'!A1144,"")</f>
        <v/>
      </c>
      <c r="B1147" s="48" t="str">
        <f>IF(COUNTA('Ö20-listan'!AD1144)&gt;0,'Ö20-listan'!AD1144,"")</f>
        <v/>
      </c>
      <c r="C1147" s="48" t="str">
        <f>IF(COUNTA('Ö20-listan'!Z1144)&gt;0,'Ö20-listan'!Z1144,"")</f>
        <v/>
      </c>
      <c r="D1147" s="48" t="str">
        <f>IF(COUNTA('Ö20-listan'!AA1144)&gt;0,'Ö20-listan'!AA1144,"")</f>
        <v/>
      </c>
      <c r="E1147" s="48" t="str">
        <f>IF(COUNTA('Ö20-listan'!F1144)&gt;0,'Ö20-listan'!F1144,"")</f>
        <v/>
      </c>
      <c r="F1147" s="62" t="str">
        <f>IF(COUNTA('Ö20-listan'!AT1144)&gt;0,'Ö20-listan'!AT1144,"")</f>
        <v xml:space="preserve"> </v>
      </c>
      <c r="H1147" s="12" t="str">
        <f>IF(COUNTA('Ö20-listan'!A1144)&gt;0,VLOOKUP(A1147,'Lookup and tables'!$A$2:$D$7,4,FALSE),"")</f>
        <v/>
      </c>
    </row>
    <row r="1148" spans="1:8">
      <c r="A1148" s="48" t="str">
        <f>IF(COUNTA('Ö20-listan'!A1145)&gt;0,'Ö20-listan'!A1145,"")</f>
        <v/>
      </c>
      <c r="B1148" s="48" t="str">
        <f>IF(COUNTA('Ö20-listan'!AD1145)&gt;0,'Ö20-listan'!AD1145,"")</f>
        <v/>
      </c>
      <c r="C1148" s="48" t="str">
        <f>IF(COUNTA('Ö20-listan'!Z1145)&gt;0,'Ö20-listan'!Z1145,"")</f>
        <v/>
      </c>
      <c r="D1148" s="48" t="str">
        <f>IF(COUNTA('Ö20-listan'!AA1145)&gt;0,'Ö20-listan'!AA1145,"")</f>
        <v/>
      </c>
      <c r="E1148" s="48" t="str">
        <f>IF(COUNTA('Ö20-listan'!F1145)&gt;0,'Ö20-listan'!F1145,"")</f>
        <v/>
      </c>
      <c r="F1148" s="62" t="str">
        <f>IF(COUNTA('Ö20-listan'!AT1145)&gt;0,'Ö20-listan'!AT1145,"")</f>
        <v xml:space="preserve"> </v>
      </c>
      <c r="H1148" s="12" t="str">
        <f>IF(COUNTA('Ö20-listan'!A1145)&gt;0,VLOOKUP(A1148,'Lookup and tables'!$A$2:$D$7,4,FALSE),"")</f>
        <v/>
      </c>
    </row>
    <row r="1149" spans="1:8">
      <c r="A1149" s="48" t="str">
        <f>IF(COUNTA('Ö20-listan'!A1146)&gt;0,'Ö20-listan'!A1146,"")</f>
        <v/>
      </c>
      <c r="B1149" s="48" t="str">
        <f>IF(COUNTA('Ö20-listan'!AD1146)&gt;0,'Ö20-listan'!AD1146,"")</f>
        <v/>
      </c>
      <c r="C1149" s="48" t="str">
        <f>IF(COUNTA('Ö20-listan'!Z1146)&gt;0,'Ö20-listan'!Z1146,"")</f>
        <v/>
      </c>
      <c r="D1149" s="48" t="str">
        <f>IF(COUNTA('Ö20-listan'!AA1146)&gt;0,'Ö20-listan'!AA1146,"")</f>
        <v/>
      </c>
      <c r="E1149" s="48" t="str">
        <f>IF(COUNTA('Ö20-listan'!F1146)&gt;0,'Ö20-listan'!F1146,"")</f>
        <v/>
      </c>
      <c r="F1149" s="62" t="str">
        <f>IF(COUNTA('Ö20-listan'!AT1146)&gt;0,'Ö20-listan'!AT1146,"")</f>
        <v xml:space="preserve"> </v>
      </c>
      <c r="H1149" s="12" t="str">
        <f>IF(COUNTA('Ö20-listan'!A1146)&gt;0,VLOOKUP(A1149,'Lookup and tables'!$A$2:$D$7,4,FALSE),"")</f>
        <v/>
      </c>
    </row>
    <row r="1150" spans="1:8">
      <c r="A1150" s="48" t="str">
        <f>IF(COUNTA('Ö20-listan'!A1147)&gt;0,'Ö20-listan'!A1147,"")</f>
        <v/>
      </c>
      <c r="B1150" s="48" t="str">
        <f>IF(COUNTA('Ö20-listan'!AD1147)&gt;0,'Ö20-listan'!AD1147,"")</f>
        <v/>
      </c>
      <c r="C1150" s="48" t="str">
        <f>IF(COUNTA('Ö20-listan'!Z1147)&gt;0,'Ö20-listan'!Z1147,"")</f>
        <v/>
      </c>
      <c r="D1150" s="48" t="str">
        <f>IF(COUNTA('Ö20-listan'!AA1147)&gt;0,'Ö20-listan'!AA1147,"")</f>
        <v/>
      </c>
      <c r="E1150" s="48" t="str">
        <f>IF(COUNTA('Ö20-listan'!F1147)&gt;0,'Ö20-listan'!F1147,"")</f>
        <v/>
      </c>
      <c r="F1150" s="62" t="str">
        <f>IF(COUNTA('Ö20-listan'!AT1147)&gt;0,'Ö20-listan'!AT1147,"")</f>
        <v xml:space="preserve"> </v>
      </c>
      <c r="H1150" s="12" t="str">
        <f>IF(COUNTA('Ö20-listan'!A1147)&gt;0,VLOOKUP(A1150,'Lookup and tables'!$A$2:$D$7,4,FALSE),"")</f>
        <v/>
      </c>
    </row>
    <row r="1151" spans="1:8">
      <c r="A1151" s="48" t="str">
        <f>IF(COUNTA('Ö20-listan'!A1148)&gt;0,'Ö20-listan'!A1148,"")</f>
        <v/>
      </c>
      <c r="B1151" s="48" t="str">
        <f>IF(COUNTA('Ö20-listan'!AD1148)&gt;0,'Ö20-listan'!AD1148,"")</f>
        <v/>
      </c>
      <c r="C1151" s="48" t="str">
        <f>IF(COUNTA('Ö20-listan'!Z1148)&gt;0,'Ö20-listan'!Z1148,"")</f>
        <v/>
      </c>
      <c r="D1151" s="48" t="str">
        <f>IF(COUNTA('Ö20-listan'!AA1148)&gt;0,'Ö20-listan'!AA1148,"")</f>
        <v/>
      </c>
      <c r="E1151" s="48" t="str">
        <f>IF(COUNTA('Ö20-listan'!F1148)&gt;0,'Ö20-listan'!F1148,"")</f>
        <v/>
      </c>
      <c r="F1151" s="62" t="str">
        <f>IF(COUNTA('Ö20-listan'!AT1148)&gt;0,'Ö20-listan'!AT1148,"")</f>
        <v xml:space="preserve"> </v>
      </c>
      <c r="H1151" s="12" t="str">
        <f>IF(COUNTA('Ö20-listan'!A1148)&gt;0,VLOOKUP(A1151,'Lookup and tables'!$A$2:$D$7,4,FALSE),"")</f>
        <v/>
      </c>
    </row>
    <row r="1152" spans="1:8">
      <c r="A1152" s="48" t="str">
        <f>IF(COUNTA('Ö20-listan'!A1149)&gt;0,'Ö20-listan'!A1149,"")</f>
        <v/>
      </c>
      <c r="B1152" s="48" t="str">
        <f>IF(COUNTA('Ö20-listan'!AD1149)&gt;0,'Ö20-listan'!AD1149,"")</f>
        <v/>
      </c>
      <c r="C1152" s="48" t="str">
        <f>IF(COUNTA('Ö20-listan'!Z1149)&gt;0,'Ö20-listan'!Z1149,"")</f>
        <v/>
      </c>
      <c r="D1152" s="48" t="str">
        <f>IF(COUNTA('Ö20-listan'!AA1149)&gt;0,'Ö20-listan'!AA1149,"")</f>
        <v/>
      </c>
      <c r="E1152" s="48" t="str">
        <f>IF(COUNTA('Ö20-listan'!F1149)&gt;0,'Ö20-listan'!F1149,"")</f>
        <v/>
      </c>
      <c r="F1152" s="62" t="str">
        <f>IF(COUNTA('Ö20-listan'!AT1149)&gt;0,'Ö20-listan'!AT1149,"")</f>
        <v xml:space="preserve"> </v>
      </c>
      <c r="H1152" s="12" t="str">
        <f>IF(COUNTA('Ö20-listan'!A1149)&gt;0,VLOOKUP(A1152,'Lookup and tables'!$A$2:$D$7,4,FALSE),"")</f>
        <v/>
      </c>
    </row>
    <row r="1153" spans="1:8">
      <c r="A1153" s="48" t="str">
        <f>IF(COUNTA('Ö20-listan'!A1150)&gt;0,'Ö20-listan'!A1150,"")</f>
        <v/>
      </c>
      <c r="B1153" s="48" t="str">
        <f>IF(COUNTA('Ö20-listan'!AD1150)&gt;0,'Ö20-listan'!AD1150,"")</f>
        <v/>
      </c>
      <c r="C1153" s="48" t="str">
        <f>IF(COUNTA('Ö20-listan'!Z1150)&gt;0,'Ö20-listan'!Z1150,"")</f>
        <v/>
      </c>
      <c r="D1153" s="48" t="str">
        <f>IF(COUNTA('Ö20-listan'!AA1150)&gt;0,'Ö20-listan'!AA1150,"")</f>
        <v/>
      </c>
      <c r="E1153" s="48" t="str">
        <f>IF(COUNTA('Ö20-listan'!F1150)&gt;0,'Ö20-listan'!F1150,"")</f>
        <v/>
      </c>
      <c r="F1153" s="62" t="str">
        <f>IF(COUNTA('Ö20-listan'!AT1150)&gt;0,'Ö20-listan'!AT1150,"")</f>
        <v xml:space="preserve"> </v>
      </c>
      <c r="H1153" s="12" t="str">
        <f>IF(COUNTA('Ö20-listan'!A1150)&gt;0,VLOOKUP(A1153,'Lookup and tables'!$A$2:$D$7,4,FALSE),"")</f>
        <v/>
      </c>
    </row>
    <row r="1154" spans="1:8">
      <c r="A1154" s="48" t="str">
        <f>IF(COUNTA('Ö20-listan'!A1151)&gt;0,'Ö20-listan'!A1151,"")</f>
        <v/>
      </c>
      <c r="B1154" s="48" t="str">
        <f>IF(COUNTA('Ö20-listan'!AD1151)&gt;0,'Ö20-listan'!AD1151,"")</f>
        <v/>
      </c>
      <c r="C1154" s="48" t="str">
        <f>IF(COUNTA('Ö20-listan'!Z1151)&gt;0,'Ö20-listan'!Z1151,"")</f>
        <v/>
      </c>
      <c r="D1154" s="48" t="str">
        <f>IF(COUNTA('Ö20-listan'!AA1151)&gt;0,'Ö20-listan'!AA1151,"")</f>
        <v/>
      </c>
      <c r="E1154" s="48" t="str">
        <f>IF(COUNTA('Ö20-listan'!F1151)&gt;0,'Ö20-listan'!F1151,"")</f>
        <v/>
      </c>
      <c r="F1154" s="62" t="str">
        <f>IF(COUNTA('Ö20-listan'!AT1151)&gt;0,'Ö20-listan'!AT1151,"")</f>
        <v xml:space="preserve"> </v>
      </c>
      <c r="H1154" s="12" t="str">
        <f>IF(COUNTA('Ö20-listan'!A1151)&gt;0,VLOOKUP(A1154,'Lookup and tables'!$A$2:$D$7,4,FALSE),"")</f>
        <v/>
      </c>
    </row>
    <row r="1155" spans="1:8">
      <c r="A1155" s="48" t="str">
        <f>IF(COUNTA('Ö20-listan'!A1152)&gt;0,'Ö20-listan'!A1152,"")</f>
        <v/>
      </c>
      <c r="B1155" s="48" t="str">
        <f>IF(COUNTA('Ö20-listan'!AD1152)&gt;0,'Ö20-listan'!AD1152,"")</f>
        <v/>
      </c>
      <c r="C1155" s="48" t="str">
        <f>IF(COUNTA('Ö20-listan'!Z1152)&gt;0,'Ö20-listan'!Z1152,"")</f>
        <v/>
      </c>
      <c r="D1155" s="48" t="str">
        <f>IF(COUNTA('Ö20-listan'!AA1152)&gt;0,'Ö20-listan'!AA1152,"")</f>
        <v/>
      </c>
      <c r="E1155" s="48" t="str">
        <f>IF(COUNTA('Ö20-listan'!F1152)&gt;0,'Ö20-listan'!F1152,"")</f>
        <v/>
      </c>
      <c r="F1155" s="62" t="str">
        <f>IF(COUNTA('Ö20-listan'!AT1152)&gt;0,'Ö20-listan'!AT1152,"")</f>
        <v xml:space="preserve"> </v>
      </c>
      <c r="H1155" s="12" t="str">
        <f>IF(COUNTA('Ö20-listan'!A1152)&gt;0,VLOOKUP(A1155,'Lookup and tables'!$A$2:$D$7,4,FALSE),"")</f>
        <v/>
      </c>
    </row>
    <row r="1156" spans="1:8">
      <c r="A1156" s="48" t="str">
        <f>IF(COUNTA('Ö20-listan'!A1153)&gt;0,'Ö20-listan'!A1153,"")</f>
        <v/>
      </c>
      <c r="B1156" s="48" t="str">
        <f>IF(COUNTA('Ö20-listan'!AD1153)&gt;0,'Ö20-listan'!AD1153,"")</f>
        <v/>
      </c>
      <c r="C1156" s="48" t="str">
        <f>IF(COUNTA('Ö20-listan'!Z1153)&gt;0,'Ö20-listan'!Z1153,"")</f>
        <v/>
      </c>
      <c r="D1156" s="48" t="str">
        <f>IF(COUNTA('Ö20-listan'!AA1153)&gt;0,'Ö20-listan'!AA1153,"")</f>
        <v/>
      </c>
      <c r="E1156" s="48" t="str">
        <f>IF(COUNTA('Ö20-listan'!F1153)&gt;0,'Ö20-listan'!F1153,"")</f>
        <v/>
      </c>
      <c r="F1156" s="62" t="str">
        <f>IF(COUNTA('Ö20-listan'!AT1153)&gt;0,'Ö20-listan'!AT1153,"")</f>
        <v xml:space="preserve"> </v>
      </c>
      <c r="H1156" s="12" t="str">
        <f>IF(COUNTA('Ö20-listan'!A1153)&gt;0,VLOOKUP(A1156,'Lookup and tables'!$A$2:$D$7,4,FALSE),"")</f>
        <v/>
      </c>
    </row>
    <row r="1157" spans="1:8">
      <c r="A1157" s="48" t="str">
        <f>IF(COUNTA('Ö20-listan'!A1154)&gt;0,'Ö20-listan'!A1154,"")</f>
        <v/>
      </c>
      <c r="B1157" s="48" t="str">
        <f>IF(COUNTA('Ö20-listan'!AD1154)&gt;0,'Ö20-listan'!AD1154,"")</f>
        <v/>
      </c>
      <c r="C1157" s="48" t="str">
        <f>IF(COUNTA('Ö20-listan'!Z1154)&gt;0,'Ö20-listan'!Z1154,"")</f>
        <v/>
      </c>
      <c r="D1157" s="48" t="str">
        <f>IF(COUNTA('Ö20-listan'!AA1154)&gt;0,'Ö20-listan'!AA1154,"")</f>
        <v/>
      </c>
      <c r="E1157" s="48" t="str">
        <f>IF(COUNTA('Ö20-listan'!F1154)&gt;0,'Ö20-listan'!F1154,"")</f>
        <v/>
      </c>
      <c r="F1157" s="62" t="str">
        <f>IF(COUNTA('Ö20-listan'!AT1154)&gt;0,'Ö20-listan'!AT1154,"")</f>
        <v xml:space="preserve"> </v>
      </c>
      <c r="H1157" s="12" t="str">
        <f>IF(COUNTA('Ö20-listan'!A1154)&gt;0,VLOOKUP(A1157,'Lookup and tables'!$A$2:$D$7,4,FALSE),"")</f>
        <v/>
      </c>
    </row>
    <row r="1158" spans="1:8">
      <c r="A1158" s="48" t="str">
        <f>IF(COUNTA('Ö20-listan'!A1155)&gt;0,'Ö20-listan'!A1155,"")</f>
        <v/>
      </c>
      <c r="B1158" s="48" t="str">
        <f>IF(COUNTA('Ö20-listan'!AD1155)&gt;0,'Ö20-listan'!AD1155,"")</f>
        <v/>
      </c>
      <c r="C1158" s="48" t="str">
        <f>IF(COUNTA('Ö20-listan'!Z1155)&gt;0,'Ö20-listan'!Z1155,"")</f>
        <v/>
      </c>
      <c r="D1158" s="48" t="str">
        <f>IF(COUNTA('Ö20-listan'!AA1155)&gt;0,'Ö20-listan'!AA1155,"")</f>
        <v/>
      </c>
      <c r="E1158" s="48" t="str">
        <f>IF(COUNTA('Ö20-listan'!F1155)&gt;0,'Ö20-listan'!F1155,"")</f>
        <v/>
      </c>
      <c r="F1158" s="62" t="str">
        <f>IF(COUNTA('Ö20-listan'!AT1155)&gt;0,'Ö20-listan'!AT1155,"")</f>
        <v xml:space="preserve"> </v>
      </c>
      <c r="H1158" s="12" t="str">
        <f>IF(COUNTA('Ö20-listan'!A1155)&gt;0,VLOOKUP(A1158,'Lookup and tables'!$A$2:$D$7,4,FALSE),"")</f>
        <v/>
      </c>
    </row>
    <row r="1159" spans="1:8">
      <c r="A1159" s="48" t="str">
        <f>IF(COUNTA('Ö20-listan'!A1156)&gt;0,'Ö20-listan'!A1156,"")</f>
        <v/>
      </c>
      <c r="B1159" s="48" t="str">
        <f>IF(COUNTA('Ö20-listan'!AD1156)&gt;0,'Ö20-listan'!AD1156,"")</f>
        <v/>
      </c>
      <c r="C1159" s="48" t="str">
        <f>IF(COUNTA('Ö20-listan'!Z1156)&gt;0,'Ö20-listan'!Z1156,"")</f>
        <v/>
      </c>
      <c r="D1159" s="48" t="str">
        <f>IF(COUNTA('Ö20-listan'!AA1156)&gt;0,'Ö20-listan'!AA1156,"")</f>
        <v/>
      </c>
      <c r="E1159" s="48" t="str">
        <f>IF(COUNTA('Ö20-listan'!F1156)&gt;0,'Ö20-listan'!F1156,"")</f>
        <v/>
      </c>
      <c r="F1159" s="62" t="str">
        <f>IF(COUNTA('Ö20-listan'!AT1156)&gt;0,'Ö20-listan'!AT1156,"")</f>
        <v xml:space="preserve"> </v>
      </c>
      <c r="H1159" s="12" t="str">
        <f>IF(COUNTA('Ö20-listan'!A1156)&gt;0,VLOOKUP(A1159,'Lookup and tables'!$A$2:$D$7,4,FALSE),"")</f>
        <v/>
      </c>
    </row>
    <row r="1160" spans="1:8">
      <c r="A1160" s="48" t="str">
        <f>IF(COUNTA('Ö20-listan'!A1157)&gt;0,'Ö20-listan'!A1157,"")</f>
        <v/>
      </c>
      <c r="B1160" s="48" t="str">
        <f>IF(COUNTA('Ö20-listan'!AD1157)&gt;0,'Ö20-listan'!AD1157,"")</f>
        <v/>
      </c>
      <c r="C1160" s="48" t="str">
        <f>IF(COUNTA('Ö20-listan'!Z1157)&gt;0,'Ö20-listan'!Z1157,"")</f>
        <v/>
      </c>
      <c r="D1160" s="48" t="str">
        <f>IF(COUNTA('Ö20-listan'!AA1157)&gt;0,'Ö20-listan'!AA1157,"")</f>
        <v/>
      </c>
      <c r="E1160" s="48" t="str">
        <f>IF(COUNTA('Ö20-listan'!F1157)&gt;0,'Ö20-listan'!F1157,"")</f>
        <v/>
      </c>
      <c r="F1160" s="62" t="str">
        <f>IF(COUNTA('Ö20-listan'!AT1157)&gt;0,'Ö20-listan'!AT1157,"")</f>
        <v xml:space="preserve"> </v>
      </c>
      <c r="H1160" s="12" t="str">
        <f>IF(COUNTA('Ö20-listan'!A1157)&gt;0,VLOOKUP(A1160,'Lookup and tables'!$A$2:$D$7,4,FALSE),"")</f>
        <v/>
      </c>
    </row>
    <row r="1161" spans="1:8">
      <c r="A1161" s="48" t="str">
        <f>IF(COUNTA('Ö20-listan'!A1158)&gt;0,'Ö20-listan'!A1158,"")</f>
        <v/>
      </c>
      <c r="B1161" s="48" t="str">
        <f>IF(COUNTA('Ö20-listan'!AD1158)&gt;0,'Ö20-listan'!AD1158,"")</f>
        <v/>
      </c>
      <c r="C1161" s="48" t="str">
        <f>IF(COUNTA('Ö20-listan'!Z1158)&gt;0,'Ö20-listan'!Z1158,"")</f>
        <v/>
      </c>
      <c r="D1161" s="48" t="str">
        <f>IF(COUNTA('Ö20-listan'!AA1158)&gt;0,'Ö20-listan'!AA1158,"")</f>
        <v/>
      </c>
      <c r="E1161" s="48" t="str">
        <f>IF(COUNTA('Ö20-listan'!F1158)&gt;0,'Ö20-listan'!F1158,"")</f>
        <v/>
      </c>
      <c r="F1161" s="62" t="str">
        <f>IF(COUNTA('Ö20-listan'!AT1158)&gt;0,'Ö20-listan'!AT1158,"")</f>
        <v xml:space="preserve"> </v>
      </c>
      <c r="H1161" s="12" t="str">
        <f>IF(COUNTA('Ö20-listan'!A1158)&gt;0,VLOOKUP(A1161,'Lookup and tables'!$A$2:$D$7,4,FALSE),"")</f>
        <v/>
      </c>
    </row>
    <row r="1162" spans="1:8">
      <c r="A1162" s="48" t="str">
        <f>IF(COUNTA('Ö20-listan'!A1159)&gt;0,'Ö20-listan'!A1159,"")</f>
        <v/>
      </c>
      <c r="B1162" s="48" t="str">
        <f>IF(COUNTA('Ö20-listan'!AD1159)&gt;0,'Ö20-listan'!AD1159,"")</f>
        <v/>
      </c>
      <c r="C1162" s="48" t="str">
        <f>IF(COUNTA('Ö20-listan'!Z1159)&gt;0,'Ö20-listan'!Z1159,"")</f>
        <v/>
      </c>
      <c r="D1162" s="48" t="str">
        <f>IF(COUNTA('Ö20-listan'!AA1159)&gt;0,'Ö20-listan'!AA1159,"")</f>
        <v/>
      </c>
      <c r="E1162" s="48" t="str">
        <f>IF(COUNTA('Ö20-listan'!F1159)&gt;0,'Ö20-listan'!F1159,"")</f>
        <v/>
      </c>
      <c r="F1162" s="62" t="str">
        <f>IF(COUNTA('Ö20-listan'!AT1159)&gt;0,'Ö20-listan'!AT1159,"")</f>
        <v xml:space="preserve"> </v>
      </c>
      <c r="H1162" s="12" t="str">
        <f>IF(COUNTA('Ö20-listan'!A1159)&gt;0,VLOOKUP(A1162,'Lookup and tables'!$A$2:$D$7,4,FALSE),"")</f>
        <v/>
      </c>
    </row>
    <row r="1163" spans="1:8">
      <c r="A1163" s="48" t="str">
        <f>IF(COUNTA('Ö20-listan'!A1160)&gt;0,'Ö20-listan'!A1160,"")</f>
        <v/>
      </c>
      <c r="B1163" s="48" t="str">
        <f>IF(COUNTA('Ö20-listan'!AD1160)&gt;0,'Ö20-listan'!AD1160,"")</f>
        <v/>
      </c>
      <c r="C1163" s="48" t="str">
        <f>IF(COUNTA('Ö20-listan'!Z1160)&gt;0,'Ö20-listan'!Z1160,"")</f>
        <v/>
      </c>
      <c r="D1163" s="48" t="str">
        <f>IF(COUNTA('Ö20-listan'!AA1160)&gt;0,'Ö20-listan'!AA1160,"")</f>
        <v/>
      </c>
      <c r="E1163" s="48" t="str">
        <f>IF(COUNTA('Ö20-listan'!F1160)&gt;0,'Ö20-listan'!F1160,"")</f>
        <v/>
      </c>
      <c r="F1163" s="62" t="str">
        <f>IF(COUNTA('Ö20-listan'!AT1160)&gt;0,'Ö20-listan'!AT1160,"")</f>
        <v xml:space="preserve"> </v>
      </c>
      <c r="H1163" s="12" t="str">
        <f>IF(COUNTA('Ö20-listan'!A1160)&gt;0,VLOOKUP(A1163,'Lookup and tables'!$A$2:$D$7,4,FALSE),"")</f>
        <v/>
      </c>
    </row>
    <row r="1164" spans="1:8">
      <c r="A1164" s="48" t="str">
        <f>IF(COUNTA('Ö20-listan'!A1161)&gt;0,'Ö20-listan'!A1161,"")</f>
        <v/>
      </c>
      <c r="B1164" s="48" t="str">
        <f>IF(COUNTA('Ö20-listan'!AD1161)&gt;0,'Ö20-listan'!AD1161,"")</f>
        <v/>
      </c>
      <c r="C1164" s="48" t="str">
        <f>IF(COUNTA('Ö20-listan'!Z1161)&gt;0,'Ö20-listan'!Z1161,"")</f>
        <v/>
      </c>
      <c r="D1164" s="48" t="str">
        <f>IF(COUNTA('Ö20-listan'!AA1161)&gt;0,'Ö20-listan'!AA1161,"")</f>
        <v/>
      </c>
      <c r="E1164" s="48" t="str">
        <f>IF(COUNTA('Ö20-listan'!F1161)&gt;0,'Ö20-listan'!F1161,"")</f>
        <v/>
      </c>
      <c r="F1164" s="62" t="str">
        <f>IF(COUNTA('Ö20-listan'!AT1161)&gt;0,'Ö20-listan'!AT1161,"")</f>
        <v xml:space="preserve"> </v>
      </c>
      <c r="H1164" s="12" t="str">
        <f>IF(COUNTA('Ö20-listan'!A1161)&gt;0,VLOOKUP(A1164,'Lookup and tables'!$A$2:$D$7,4,FALSE),"")</f>
        <v/>
      </c>
    </row>
    <row r="1165" spans="1:8">
      <c r="A1165" s="48" t="str">
        <f>IF(COUNTA('Ö20-listan'!A1162)&gt;0,'Ö20-listan'!A1162,"")</f>
        <v/>
      </c>
      <c r="B1165" s="48" t="str">
        <f>IF(COUNTA('Ö20-listan'!AD1162)&gt;0,'Ö20-listan'!AD1162,"")</f>
        <v/>
      </c>
      <c r="C1165" s="48" t="str">
        <f>IF(COUNTA('Ö20-listan'!Z1162)&gt;0,'Ö20-listan'!Z1162,"")</f>
        <v/>
      </c>
      <c r="D1165" s="48" t="str">
        <f>IF(COUNTA('Ö20-listan'!AA1162)&gt;0,'Ö20-listan'!AA1162,"")</f>
        <v/>
      </c>
      <c r="E1165" s="48" t="str">
        <f>IF(COUNTA('Ö20-listan'!F1162)&gt;0,'Ö20-listan'!F1162,"")</f>
        <v/>
      </c>
      <c r="F1165" s="62" t="str">
        <f>IF(COUNTA('Ö20-listan'!AT1162)&gt;0,'Ö20-listan'!AT1162,"")</f>
        <v xml:space="preserve"> </v>
      </c>
      <c r="H1165" s="12" t="str">
        <f>IF(COUNTA('Ö20-listan'!A1162)&gt;0,VLOOKUP(A1165,'Lookup and tables'!$A$2:$D$7,4,FALSE),"")</f>
        <v/>
      </c>
    </row>
    <row r="1166" spans="1:8">
      <c r="A1166" s="48" t="str">
        <f>IF(COUNTA('Ö20-listan'!A1163)&gt;0,'Ö20-listan'!A1163,"")</f>
        <v/>
      </c>
      <c r="B1166" s="48" t="str">
        <f>IF(COUNTA('Ö20-listan'!AD1163)&gt;0,'Ö20-listan'!AD1163,"")</f>
        <v/>
      </c>
      <c r="C1166" s="48" t="str">
        <f>IF(COUNTA('Ö20-listan'!Z1163)&gt;0,'Ö20-listan'!Z1163,"")</f>
        <v/>
      </c>
      <c r="D1166" s="48" t="str">
        <f>IF(COUNTA('Ö20-listan'!AA1163)&gt;0,'Ö20-listan'!AA1163,"")</f>
        <v/>
      </c>
      <c r="E1166" s="48" t="str">
        <f>IF(COUNTA('Ö20-listan'!F1163)&gt;0,'Ö20-listan'!F1163,"")</f>
        <v/>
      </c>
      <c r="F1166" s="62" t="str">
        <f>IF(COUNTA('Ö20-listan'!AT1163)&gt;0,'Ö20-listan'!AT1163,"")</f>
        <v xml:space="preserve"> </v>
      </c>
      <c r="H1166" s="12" t="str">
        <f>IF(COUNTA('Ö20-listan'!A1163)&gt;0,VLOOKUP(A1166,'Lookup and tables'!$A$2:$D$7,4,FALSE),"")</f>
        <v/>
      </c>
    </row>
    <row r="1167" spans="1:8">
      <c r="A1167" s="48" t="str">
        <f>IF(COUNTA('Ö20-listan'!A1164)&gt;0,'Ö20-listan'!A1164,"")</f>
        <v/>
      </c>
      <c r="B1167" s="48" t="str">
        <f>IF(COUNTA('Ö20-listan'!AD1164)&gt;0,'Ö20-listan'!AD1164,"")</f>
        <v/>
      </c>
      <c r="C1167" s="48" t="str">
        <f>IF(COUNTA('Ö20-listan'!Z1164)&gt;0,'Ö20-listan'!Z1164,"")</f>
        <v/>
      </c>
      <c r="D1167" s="48" t="str">
        <f>IF(COUNTA('Ö20-listan'!AA1164)&gt;0,'Ö20-listan'!AA1164,"")</f>
        <v/>
      </c>
      <c r="E1167" s="48" t="str">
        <f>IF(COUNTA('Ö20-listan'!F1164)&gt;0,'Ö20-listan'!F1164,"")</f>
        <v/>
      </c>
      <c r="F1167" s="62" t="str">
        <f>IF(COUNTA('Ö20-listan'!AT1164)&gt;0,'Ö20-listan'!AT1164,"")</f>
        <v xml:space="preserve"> </v>
      </c>
      <c r="H1167" s="12" t="str">
        <f>IF(COUNTA('Ö20-listan'!A1164)&gt;0,VLOOKUP(A1167,'Lookup and tables'!$A$2:$D$7,4,FALSE),"")</f>
        <v/>
      </c>
    </row>
    <row r="1168" spans="1:8">
      <c r="A1168" s="48" t="str">
        <f>IF(COUNTA('Ö20-listan'!A1165)&gt;0,'Ö20-listan'!A1165,"")</f>
        <v/>
      </c>
      <c r="B1168" s="48" t="str">
        <f>IF(COUNTA('Ö20-listan'!AD1165)&gt;0,'Ö20-listan'!AD1165,"")</f>
        <v/>
      </c>
      <c r="C1168" s="48" t="str">
        <f>IF(COUNTA('Ö20-listan'!Z1165)&gt;0,'Ö20-listan'!Z1165,"")</f>
        <v/>
      </c>
      <c r="D1168" s="48" t="str">
        <f>IF(COUNTA('Ö20-listan'!AA1165)&gt;0,'Ö20-listan'!AA1165,"")</f>
        <v/>
      </c>
      <c r="E1168" s="48" t="str">
        <f>IF(COUNTA('Ö20-listan'!F1165)&gt;0,'Ö20-listan'!F1165,"")</f>
        <v/>
      </c>
      <c r="F1168" s="62" t="str">
        <f>IF(COUNTA('Ö20-listan'!AT1165)&gt;0,'Ö20-listan'!AT1165,"")</f>
        <v xml:space="preserve"> </v>
      </c>
      <c r="H1168" s="12" t="str">
        <f>IF(COUNTA('Ö20-listan'!A1165)&gt;0,VLOOKUP(A1168,'Lookup and tables'!$A$2:$D$7,4,FALSE),"")</f>
        <v/>
      </c>
    </row>
    <row r="1169" spans="1:8">
      <c r="A1169" s="48" t="str">
        <f>IF(COUNTA('Ö20-listan'!A1166)&gt;0,'Ö20-listan'!A1166,"")</f>
        <v/>
      </c>
      <c r="B1169" s="48" t="str">
        <f>IF(COUNTA('Ö20-listan'!AD1166)&gt;0,'Ö20-listan'!AD1166,"")</f>
        <v/>
      </c>
      <c r="C1169" s="48" t="str">
        <f>IF(COUNTA('Ö20-listan'!Z1166)&gt;0,'Ö20-listan'!Z1166,"")</f>
        <v/>
      </c>
      <c r="D1169" s="48" t="str">
        <f>IF(COUNTA('Ö20-listan'!AA1166)&gt;0,'Ö20-listan'!AA1166,"")</f>
        <v/>
      </c>
      <c r="E1169" s="48" t="str">
        <f>IF(COUNTA('Ö20-listan'!F1166)&gt;0,'Ö20-listan'!F1166,"")</f>
        <v/>
      </c>
      <c r="F1169" s="62" t="str">
        <f>IF(COUNTA('Ö20-listan'!AT1166)&gt;0,'Ö20-listan'!AT1166,"")</f>
        <v xml:space="preserve"> </v>
      </c>
      <c r="H1169" s="12" t="str">
        <f>IF(COUNTA('Ö20-listan'!A1166)&gt;0,VLOOKUP(A1169,'Lookup and tables'!$A$2:$D$7,4,FALSE),"")</f>
        <v/>
      </c>
    </row>
    <row r="1170" spans="1:8">
      <c r="A1170" s="48" t="str">
        <f>IF(COUNTA('Ö20-listan'!A1167)&gt;0,'Ö20-listan'!A1167,"")</f>
        <v/>
      </c>
      <c r="B1170" s="48" t="str">
        <f>IF(COUNTA('Ö20-listan'!AD1167)&gt;0,'Ö20-listan'!AD1167,"")</f>
        <v/>
      </c>
      <c r="C1170" s="48" t="str">
        <f>IF(COUNTA('Ö20-listan'!Z1167)&gt;0,'Ö20-listan'!Z1167,"")</f>
        <v/>
      </c>
      <c r="D1170" s="48" t="str">
        <f>IF(COUNTA('Ö20-listan'!AA1167)&gt;0,'Ö20-listan'!AA1167,"")</f>
        <v/>
      </c>
      <c r="E1170" s="48" t="str">
        <f>IF(COUNTA('Ö20-listan'!F1167)&gt;0,'Ö20-listan'!F1167,"")</f>
        <v/>
      </c>
      <c r="F1170" s="62" t="str">
        <f>IF(COUNTA('Ö20-listan'!AT1167)&gt;0,'Ö20-listan'!AT1167,"")</f>
        <v xml:space="preserve"> </v>
      </c>
      <c r="H1170" s="12" t="str">
        <f>IF(COUNTA('Ö20-listan'!A1167)&gt;0,VLOOKUP(A1170,'Lookup and tables'!$A$2:$D$7,4,FALSE),"")</f>
        <v/>
      </c>
    </row>
    <row r="1171" spans="1:8">
      <c r="A1171" s="48" t="str">
        <f>IF(COUNTA('Ö20-listan'!A1168)&gt;0,'Ö20-listan'!A1168,"")</f>
        <v/>
      </c>
      <c r="B1171" s="48" t="str">
        <f>IF(COUNTA('Ö20-listan'!AD1168)&gt;0,'Ö20-listan'!AD1168,"")</f>
        <v/>
      </c>
      <c r="C1171" s="48" t="str">
        <f>IF(COUNTA('Ö20-listan'!Z1168)&gt;0,'Ö20-listan'!Z1168,"")</f>
        <v/>
      </c>
      <c r="D1171" s="48" t="str">
        <f>IF(COUNTA('Ö20-listan'!AA1168)&gt;0,'Ö20-listan'!AA1168,"")</f>
        <v/>
      </c>
      <c r="E1171" s="48" t="str">
        <f>IF(COUNTA('Ö20-listan'!F1168)&gt;0,'Ö20-listan'!F1168,"")</f>
        <v/>
      </c>
      <c r="F1171" s="62" t="str">
        <f>IF(COUNTA('Ö20-listan'!AT1168)&gt;0,'Ö20-listan'!AT1168,"")</f>
        <v xml:space="preserve"> </v>
      </c>
      <c r="H1171" s="12" t="str">
        <f>IF(COUNTA('Ö20-listan'!A1168)&gt;0,VLOOKUP(A1171,'Lookup and tables'!$A$2:$D$7,4,FALSE),"")</f>
        <v/>
      </c>
    </row>
    <row r="1172" spans="1:8">
      <c r="A1172" s="48" t="str">
        <f>IF(COUNTA('Ö20-listan'!A1169)&gt;0,'Ö20-listan'!A1169,"")</f>
        <v/>
      </c>
      <c r="B1172" s="48" t="str">
        <f>IF(COUNTA('Ö20-listan'!AD1169)&gt;0,'Ö20-listan'!AD1169,"")</f>
        <v/>
      </c>
      <c r="C1172" s="48" t="str">
        <f>IF(COUNTA('Ö20-listan'!Z1169)&gt;0,'Ö20-listan'!Z1169,"")</f>
        <v/>
      </c>
      <c r="D1172" s="48" t="str">
        <f>IF(COUNTA('Ö20-listan'!AA1169)&gt;0,'Ö20-listan'!AA1169,"")</f>
        <v/>
      </c>
      <c r="E1172" s="48" t="str">
        <f>IF(COUNTA('Ö20-listan'!F1169)&gt;0,'Ö20-listan'!F1169,"")</f>
        <v/>
      </c>
      <c r="F1172" s="62" t="str">
        <f>IF(COUNTA('Ö20-listan'!AT1169)&gt;0,'Ö20-listan'!AT1169,"")</f>
        <v xml:space="preserve"> </v>
      </c>
      <c r="H1172" s="12" t="str">
        <f>IF(COUNTA('Ö20-listan'!A1169)&gt;0,VLOOKUP(A1172,'Lookup and tables'!$A$2:$D$7,4,FALSE),"")</f>
        <v/>
      </c>
    </row>
    <row r="1173" spans="1:8">
      <c r="A1173" s="48" t="str">
        <f>IF(COUNTA('Ö20-listan'!A1170)&gt;0,'Ö20-listan'!A1170,"")</f>
        <v/>
      </c>
      <c r="B1173" s="48" t="str">
        <f>IF(COUNTA('Ö20-listan'!AD1170)&gt;0,'Ö20-listan'!AD1170,"")</f>
        <v/>
      </c>
      <c r="C1173" s="48" t="str">
        <f>IF(COUNTA('Ö20-listan'!Z1170)&gt;0,'Ö20-listan'!Z1170,"")</f>
        <v/>
      </c>
      <c r="D1173" s="48" t="str">
        <f>IF(COUNTA('Ö20-listan'!AA1170)&gt;0,'Ö20-listan'!AA1170,"")</f>
        <v/>
      </c>
      <c r="E1173" s="48" t="str">
        <f>IF(COUNTA('Ö20-listan'!F1170)&gt;0,'Ö20-listan'!F1170,"")</f>
        <v/>
      </c>
      <c r="F1173" s="62" t="str">
        <f>IF(COUNTA('Ö20-listan'!AT1170)&gt;0,'Ö20-listan'!AT1170,"")</f>
        <v xml:space="preserve"> </v>
      </c>
      <c r="H1173" s="12" t="str">
        <f>IF(COUNTA('Ö20-listan'!A1170)&gt;0,VLOOKUP(A1173,'Lookup and tables'!$A$2:$D$7,4,FALSE),"")</f>
        <v/>
      </c>
    </row>
    <row r="1174" spans="1:8">
      <c r="A1174" s="48" t="str">
        <f>IF(COUNTA('Ö20-listan'!A1171)&gt;0,'Ö20-listan'!A1171,"")</f>
        <v/>
      </c>
      <c r="B1174" s="48" t="str">
        <f>IF(COUNTA('Ö20-listan'!AD1171)&gt;0,'Ö20-listan'!AD1171,"")</f>
        <v/>
      </c>
      <c r="C1174" s="48" t="str">
        <f>IF(COUNTA('Ö20-listan'!Z1171)&gt;0,'Ö20-listan'!Z1171,"")</f>
        <v/>
      </c>
      <c r="D1174" s="48" t="str">
        <f>IF(COUNTA('Ö20-listan'!AA1171)&gt;0,'Ö20-listan'!AA1171,"")</f>
        <v/>
      </c>
      <c r="E1174" s="48" t="str">
        <f>IF(COUNTA('Ö20-listan'!F1171)&gt;0,'Ö20-listan'!F1171,"")</f>
        <v/>
      </c>
      <c r="F1174" s="62" t="str">
        <f>IF(COUNTA('Ö20-listan'!AT1171)&gt;0,'Ö20-listan'!AT1171,"")</f>
        <v xml:space="preserve"> </v>
      </c>
      <c r="H1174" s="12" t="str">
        <f>IF(COUNTA('Ö20-listan'!A1171)&gt;0,VLOOKUP(A1174,'Lookup and tables'!$A$2:$D$7,4,FALSE),"")</f>
        <v/>
      </c>
    </row>
    <row r="1175" spans="1:8">
      <c r="A1175" s="48" t="str">
        <f>IF(COUNTA('Ö20-listan'!A1172)&gt;0,'Ö20-listan'!A1172,"")</f>
        <v/>
      </c>
      <c r="B1175" s="48" t="str">
        <f>IF(COUNTA('Ö20-listan'!AD1172)&gt;0,'Ö20-listan'!AD1172,"")</f>
        <v/>
      </c>
      <c r="C1175" s="48" t="str">
        <f>IF(COUNTA('Ö20-listan'!Z1172)&gt;0,'Ö20-listan'!Z1172,"")</f>
        <v/>
      </c>
      <c r="D1175" s="48" t="str">
        <f>IF(COUNTA('Ö20-listan'!AA1172)&gt;0,'Ö20-listan'!AA1172,"")</f>
        <v/>
      </c>
      <c r="E1175" s="48" t="str">
        <f>IF(COUNTA('Ö20-listan'!F1172)&gt;0,'Ö20-listan'!F1172,"")</f>
        <v/>
      </c>
      <c r="F1175" s="62" t="str">
        <f>IF(COUNTA('Ö20-listan'!AT1172)&gt;0,'Ö20-listan'!AT1172,"")</f>
        <v xml:space="preserve"> </v>
      </c>
      <c r="H1175" s="12" t="str">
        <f>IF(COUNTA('Ö20-listan'!A1172)&gt;0,VLOOKUP(A1175,'Lookup and tables'!$A$2:$D$7,4,FALSE),"")</f>
        <v/>
      </c>
    </row>
    <row r="1176" spans="1:8">
      <c r="A1176" s="48" t="str">
        <f>IF(COUNTA('Ö20-listan'!A1173)&gt;0,'Ö20-listan'!A1173,"")</f>
        <v/>
      </c>
      <c r="B1176" s="48" t="str">
        <f>IF(COUNTA('Ö20-listan'!AD1173)&gt;0,'Ö20-listan'!AD1173,"")</f>
        <v/>
      </c>
      <c r="C1176" s="48" t="str">
        <f>IF(COUNTA('Ö20-listan'!Z1173)&gt;0,'Ö20-listan'!Z1173,"")</f>
        <v/>
      </c>
      <c r="D1176" s="48" t="str">
        <f>IF(COUNTA('Ö20-listan'!AA1173)&gt;0,'Ö20-listan'!AA1173,"")</f>
        <v/>
      </c>
      <c r="E1176" s="48" t="str">
        <f>IF(COUNTA('Ö20-listan'!F1173)&gt;0,'Ö20-listan'!F1173,"")</f>
        <v/>
      </c>
      <c r="F1176" s="62" t="str">
        <f>IF(COUNTA('Ö20-listan'!AT1173)&gt;0,'Ö20-listan'!AT1173,"")</f>
        <v xml:space="preserve"> </v>
      </c>
      <c r="H1176" s="12" t="str">
        <f>IF(COUNTA('Ö20-listan'!A1173)&gt;0,VLOOKUP(A1176,'Lookup and tables'!$A$2:$D$7,4,FALSE),"")</f>
        <v/>
      </c>
    </row>
    <row r="1177" spans="1:8">
      <c r="A1177" s="48" t="str">
        <f>IF(COUNTA('Ö20-listan'!A1174)&gt;0,'Ö20-listan'!A1174,"")</f>
        <v/>
      </c>
      <c r="B1177" s="48" t="str">
        <f>IF(COUNTA('Ö20-listan'!AD1174)&gt;0,'Ö20-listan'!AD1174,"")</f>
        <v/>
      </c>
      <c r="C1177" s="48" t="str">
        <f>IF(COUNTA('Ö20-listan'!Z1174)&gt;0,'Ö20-listan'!Z1174,"")</f>
        <v/>
      </c>
      <c r="D1177" s="48" t="str">
        <f>IF(COUNTA('Ö20-listan'!AA1174)&gt;0,'Ö20-listan'!AA1174,"")</f>
        <v/>
      </c>
      <c r="E1177" s="48" t="str">
        <f>IF(COUNTA('Ö20-listan'!F1174)&gt;0,'Ö20-listan'!F1174,"")</f>
        <v/>
      </c>
      <c r="F1177" s="62" t="str">
        <f>IF(COUNTA('Ö20-listan'!AT1174)&gt;0,'Ö20-listan'!AT1174,"")</f>
        <v xml:space="preserve"> </v>
      </c>
      <c r="H1177" s="12" t="str">
        <f>IF(COUNTA('Ö20-listan'!A1174)&gt;0,VLOOKUP(A1177,'Lookup and tables'!$A$2:$D$7,4,FALSE),"")</f>
        <v/>
      </c>
    </row>
    <row r="1178" spans="1:8">
      <c r="A1178" s="48" t="str">
        <f>IF(COUNTA('Ö20-listan'!A1175)&gt;0,'Ö20-listan'!A1175,"")</f>
        <v/>
      </c>
      <c r="B1178" s="48" t="str">
        <f>IF(COUNTA('Ö20-listan'!AD1175)&gt;0,'Ö20-listan'!AD1175,"")</f>
        <v/>
      </c>
      <c r="C1178" s="48" t="str">
        <f>IF(COUNTA('Ö20-listan'!Z1175)&gt;0,'Ö20-listan'!Z1175,"")</f>
        <v/>
      </c>
      <c r="D1178" s="48" t="str">
        <f>IF(COUNTA('Ö20-listan'!AA1175)&gt;0,'Ö20-listan'!AA1175,"")</f>
        <v/>
      </c>
      <c r="E1178" s="48" t="str">
        <f>IF(COUNTA('Ö20-listan'!F1175)&gt;0,'Ö20-listan'!F1175,"")</f>
        <v/>
      </c>
      <c r="F1178" s="62" t="str">
        <f>IF(COUNTA('Ö20-listan'!AT1175)&gt;0,'Ö20-listan'!AT1175,"")</f>
        <v xml:space="preserve"> </v>
      </c>
      <c r="H1178" s="12" t="str">
        <f>IF(COUNTA('Ö20-listan'!A1175)&gt;0,VLOOKUP(A1178,'Lookup and tables'!$A$2:$D$7,4,FALSE),"")</f>
        <v/>
      </c>
    </row>
    <row r="1179" spans="1:8">
      <c r="A1179" s="48" t="str">
        <f>IF(COUNTA('Ö20-listan'!A1176)&gt;0,'Ö20-listan'!A1176,"")</f>
        <v/>
      </c>
      <c r="B1179" s="48" t="str">
        <f>IF(COUNTA('Ö20-listan'!AD1176)&gt;0,'Ö20-listan'!AD1176,"")</f>
        <v/>
      </c>
      <c r="C1179" s="48" t="str">
        <f>IF(COUNTA('Ö20-listan'!Z1176)&gt;0,'Ö20-listan'!Z1176,"")</f>
        <v/>
      </c>
      <c r="D1179" s="48" t="str">
        <f>IF(COUNTA('Ö20-listan'!AA1176)&gt;0,'Ö20-listan'!AA1176,"")</f>
        <v/>
      </c>
      <c r="E1179" s="48" t="str">
        <f>IF(COUNTA('Ö20-listan'!F1176)&gt;0,'Ö20-listan'!F1176,"")</f>
        <v/>
      </c>
      <c r="F1179" s="62" t="str">
        <f>IF(COUNTA('Ö20-listan'!AT1176)&gt;0,'Ö20-listan'!AT1176,"")</f>
        <v xml:space="preserve"> </v>
      </c>
      <c r="H1179" s="12" t="str">
        <f>IF(COUNTA('Ö20-listan'!A1176)&gt;0,VLOOKUP(A1179,'Lookup and tables'!$A$2:$D$7,4,FALSE),"")</f>
        <v/>
      </c>
    </row>
    <row r="1180" spans="1:8">
      <c r="A1180" s="48" t="str">
        <f>IF(COUNTA('Ö20-listan'!A1177)&gt;0,'Ö20-listan'!A1177,"")</f>
        <v/>
      </c>
      <c r="B1180" s="48" t="str">
        <f>IF(COUNTA('Ö20-listan'!AD1177)&gt;0,'Ö20-listan'!AD1177,"")</f>
        <v/>
      </c>
      <c r="C1180" s="48" t="str">
        <f>IF(COUNTA('Ö20-listan'!Z1177)&gt;0,'Ö20-listan'!Z1177,"")</f>
        <v/>
      </c>
      <c r="D1180" s="48" t="str">
        <f>IF(COUNTA('Ö20-listan'!AA1177)&gt;0,'Ö20-listan'!AA1177,"")</f>
        <v/>
      </c>
      <c r="E1180" s="48" t="str">
        <f>IF(COUNTA('Ö20-listan'!F1177)&gt;0,'Ö20-listan'!F1177,"")</f>
        <v/>
      </c>
      <c r="F1180" s="62" t="str">
        <f>IF(COUNTA('Ö20-listan'!AT1177)&gt;0,'Ö20-listan'!AT1177,"")</f>
        <v xml:space="preserve"> </v>
      </c>
      <c r="H1180" s="12" t="str">
        <f>IF(COUNTA('Ö20-listan'!A1177)&gt;0,VLOOKUP(A1180,'Lookup and tables'!$A$2:$D$7,4,FALSE),"")</f>
        <v/>
      </c>
    </row>
    <row r="1181" spans="1:8">
      <c r="A1181" s="48" t="str">
        <f>IF(COUNTA('Ö20-listan'!A1178)&gt;0,'Ö20-listan'!A1178,"")</f>
        <v/>
      </c>
      <c r="B1181" s="48" t="str">
        <f>IF(COUNTA('Ö20-listan'!AD1178)&gt;0,'Ö20-listan'!AD1178,"")</f>
        <v/>
      </c>
      <c r="C1181" s="48" t="str">
        <f>IF(COUNTA('Ö20-listan'!Z1178)&gt;0,'Ö20-listan'!Z1178,"")</f>
        <v/>
      </c>
      <c r="D1181" s="48" t="str">
        <f>IF(COUNTA('Ö20-listan'!AA1178)&gt;0,'Ö20-listan'!AA1178,"")</f>
        <v/>
      </c>
      <c r="E1181" s="48" t="str">
        <f>IF(COUNTA('Ö20-listan'!F1178)&gt;0,'Ö20-listan'!F1178,"")</f>
        <v/>
      </c>
      <c r="F1181" s="62" t="str">
        <f>IF(COUNTA('Ö20-listan'!AT1178)&gt;0,'Ö20-listan'!AT1178,"")</f>
        <v xml:space="preserve"> </v>
      </c>
      <c r="H1181" s="12" t="str">
        <f>IF(COUNTA('Ö20-listan'!A1178)&gt;0,VLOOKUP(A1181,'Lookup and tables'!$A$2:$D$7,4,FALSE),"")</f>
        <v/>
      </c>
    </row>
    <row r="1182" spans="1:8">
      <c r="A1182" s="48" t="str">
        <f>IF(COUNTA('Ö20-listan'!A1179)&gt;0,'Ö20-listan'!A1179,"")</f>
        <v/>
      </c>
      <c r="B1182" s="48" t="str">
        <f>IF(COUNTA('Ö20-listan'!AD1179)&gt;0,'Ö20-listan'!AD1179,"")</f>
        <v/>
      </c>
      <c r="C1182" s="48" t="str">
        <f>IF(COUNTA('Ö20-listan'!Z1179)&gt;0,'Ö20-listan'!Z1179,"")</f>
        <v/>
      </c>
      <c r="D1182" s="48" t="str">
        <f>IF(COUNTA('Ö20-listan'!AA1179)&gt;0,'Ö20-listan'!AA1179,"")</f>
        <v/>
      </c>
      <c r="E1182" s="48" t="str">
        <f>IF(COUNTA('Ö20-listan'!F1179)&gt;0,'Ö20-listan'!F1179,"")</f>
        <v/>
      </c>
      <c r="F1182" s="62" t="str">
        <f>IF(COUNTA('Ö20-listan'!AT1179)&gt;0,'Ö20-listan'!AT1179,"")</f>
        <v xml:space="preserve"> </v>
      </c>
      <c r="H1182" s="12" t="str">
        <f>IF(COUNTA('Ö20-listan'!A1179)&gt;0,VLOOKUP(A1182,'Lookup and tables'!$A$2:$D$7,4,FALSE),"")</f>
        <v/>
      </c>
    </row>
    <row r="1183" spans="1:8">
      <c r="A1183" s="48" t="str">
        <f>IF(COUNTA('Ö20-listan'!A1180)&gt;0,'Ö20-listan'!A1180,"")</f>
        <v/>
      </c>
      <c r="B1183" s="48" t="str">
        <f>IF(COUNTA('Ö20-listan'!AD1180)&gt;0,'Ö20-listan'!AD1180,"")</f>
        <v/>
      </c>
      <c r="C1183" s="48" t="str">
        <f>IF(COUNTA('Ö20-listan'!Z1180)&gt;0,'Ö20-listan'!Z1180,"")</f>
        <v/>
      </c>
      <c r="D1183" s="48" t="str">
        <f>IF(COUNTA('Ö20-listan'!AA1180)&gt;0,'Ö20-listan'!AA1180,"")</f>
        <v/>
      </c>
      <c r="E1183" s="48" t="str">
        <f>IF(COUNTA('Ö20-listan'!F1180)&gt;0,'Ö20-listan'!F1180,"")</f>
        <v/>
      </c>
      <c r="F1183" s="62" t="str">
        <f>IF(COUNTA('Ö20-listan'!AT1180)&gt;0,'Ö20-listan'!AT1180,"")</f>
        <v xml:space="preserve"> </v>
      </c>
      <c r="H1183" s="12" t="str">
        <f>IF(COUNTA('Ö20-listan'!A1180)&gt;0,VLOOKUP(A1183,'Lookup and tables'!$A$2:$D$7,4,FALSE),"")</f>
        <v/>
      </c>
    </row>
    <row r="1184" spans="1:8">
      <c r="A1184" s="48" t="str">
        <f>IF(COUNTA('Ö20-listan'!A1181)&gt;0,'Ö20-listan'!A1181,"")</f>
        <v/>
      </c>
      <c r="B1184" s="48" t="str">
        <f>IF(COUNTA('Ö20-listan'!AD1181)&gt;0,'Ö20-listan'!AD1181,"")</f>
        <v/>
      </c>
      <c r="C1184" s="48" t="str">
        <f>IF(COUNTA('Ö20-listan'!Z1181)&gt;0,'Ö20-listan'!Z1181,"")</f>
        <v/>
      </c>
      <c r="D1184" s="48" t="str">
        <f>IF(COUNTA('Ö20-listan'!AA1181)&gt;0,'Ö20-listan'!AA1181,"")</f>
        <v/>
      </c>
      <c r="E1184" s="48" t="str">
        <f>IF(COUNTA('Ö20-listan'!F1181)&gt;0,'Ö20-listan'!F1181,"")</f>
        <v/>
      </c>
      <c r="F1184" s="62" t="str">
        <f>IF(COUNTA('Ö20-listan'!AT1181)&gt;0,'Ö20-listan'!AT1181,"")</f>
        <v xml:space="preserve"> </v>
      </c>
      <c r="H1184" s="12" t="str">
        <f>IF(COUNTA('Ö20-listan'!A1181)&gt;0,VLOOKUP(A1184,'Lookup and tables'!$A$2:$D$7,4,FALSE),"")</f>
        <v/>
      </c>
    </row>
    <row r="1185" spans="1:8">
      <c r="A1185" s="48" t="str">
        <f>IF(COUNTA('Ö20-listan'!A1182)&gt;0,'Ö20-listan'!A1182,"")</f>
        <v/>
      </c>
      <c r="B1185" s="48" t="str">
        <f>IF(COUNTA('Ö20-listan'!AD1182)&gt;0,'Ö20-listan'!AD1182,"")</f>
        <v/>
      </c>
      <c r="C1185" s="48" t="str">
        <f>IF(COUNTA('Ö20-listan'!Z1182)&gt;0,'Ö20-listan'!Z1182,"")</f>
        <v/>
      </c>
      <c r="D1185" s="48" t="str">
        <f>IF(COUNTA('Ö20-listan'!AA1182)&gt;0,'Ö20-listan'!AA1182,"")</f>
        <v/>
      </c>
      <c r="E1185" s="48" t="str">
        <f>IF(COUNTA('Ö20-listan'!F1182)&gt;0,'Ö20-listan'!F1182,"")</f>
        <v/>
      </c>
      <c r="F1185" s="62" t="str">
        <f>IF(COUNTA('Ö20-listan'!AT1182)&gt;0,'Ö20-listan'!AT1182,"")</f>
        <v xml:space="preserve"> </v>
      </c>
      <c r="H1185" s="12" t="str">
        <f>IF(COUNTA('Ö20-listan'!A1182)&gt;0,VLOOKUP(A1185,'Lookup and tables'!$A$2:$D$7,4,FALSE),"")</f>
        <v/>
      </c>
    </row>
    <row r="1186" spans="1:8">
      <c r="A1186" s="48" t="str">
        <f>IF(COUNTA('Ö20-listan'!A1183)&gt;0,'Ö20-listan'!A1183,"")</f>
        <v/>
      </c>
      <c r="B1186" s="48" t="str">
        <f>IF(COUNTA('Ö20-listan'!AD1183)&gt;0,'Ö20-listan'!AD1183,"")</f>
        <v/>
      </c>
      <c r="C1186" s="48" t="str">
        <f>IF(COUNTA('Ö20-listan'!Z1183)&gt;0,'Ö20-listan'!Z1183,"")</f>
        <v/>
      </c>
      <c r="D1186" s="48" t="str">
        <f>IF(COUNTA('Ö20-listan'!AA1183)&gt;0,'Ö20-listan'!AA1183,"")</f>
        <v/>
      </c>
      <c r="E1186" s="48" t="str">
        <f>IF(COUNTA('Ö20-listan'!F1183)&gt;0,'Ö20-listan'!F1183,"")</f>
        <v/>
      </c>
      <c r="F1186" s="62" t="str">
        <f>IF(COUNTA('Ö20-listan'!AT1183)&gt;0,'Ö20-listan'!AT1183,"")</f>
        <v xml:space="preserve"> </v>
      </c>
      <c r="H1186" s="12" t="str">
        <f>IF(COUNTA('Ö20-listan'!A1183)&gt;0,VLOOKUP(A1186,'Lookup and tables'!$A$2:$D$7,4,FALSE),"")</f>
        <v/>
      </c>
    </row>
    <row r="1187" spans="1:8">
      <c r="A1187" s="48" t="str">
        <f>IF(COUNTA('Ö20-listan'!A1184)&gt;0,'Ö20-listan'!A1184,"")</f>
        <v/>
      </c>
      <c r="B1187" s="48" t="str">
        <f>IF(COUNTA('Ö20-listan'!AD1184)&gt;0,'Ö20-listan'!AD1184,"")</f>
        <v/>
      </c>
      <c r="C1187" s="48" t="str">
        <f>IF(COUNTA('Ö20-listan'!Z1184)&gt;0,'Ö20-listan'!Z1184,"")</f>
        <v/>
      </c>
      <c r="D1187" s="48" t="str">
        <f>IF(COUNTA('Ö20-listan'!AA1184)&gt;0,'Ö20-listan'!AA1184,"")</f>
        <v/>
      </c>
      <c r="E1187" s="48" t="str">
        <f>IF(COUNTA('Ö20-listan'!F1184)&gt;0,'Ö20-listan'!F1184,"")</f>
        <v/>
      </c>
      <c r="F1187" s="62" t="str">
        <f>IF(COUNTA('Ö20-listan'!AT1184)&gt;0,'Ö20-listan'!AT1184,"")</f>
        <v xml:space="preserve"> </v>
      </c>
      <c r="H1187" s="12" t="str">
        <f>IF(COUNTA('Ö20-listan'!A1184)&gt;0,VLOOKUP(A1187,'Lookup and tables'!$A$2:$D$7,4,FALSE),"")</f>
        <v/>
      </c>
    </row>
    <row r="1188" spans="1:8">
      <c r="A1188" s="48" t="str">
        <f>IF(COUNTA('Ö20-listan'!A1185)&gt;0,'Ö20-listan'!A1185,"")</f>
        <v/>
      </c>
      <c r="B1188" s="48" t="str">
        <f>IF(COUNTA('Ö20-listan'!AD1185)&gt;0,'Ö20-listan'!AD1185,"")</f>
        <v/>
      </c>
      <c r="C1188" s="48" t="str">
        <f>IF(COUNTA('Ö20-listan'!Z1185)&gt;0,'Ö20-listan'!Z1185,"")</f>
        <v/>
      </c>
      <c r="D1188" s="48" t="str">
        <f>IF(COUNTA('Ö20-listan'!AA1185)&gt;0,'Ö20-listan'!AA1185,"")</f>
        <v/>
      </c>
      <c r="E1188" s="48" t="str">
        <f>IF(COUNTA('Ö20-listan'!F1185)&gt;0,'Ö20-listan'!F1185,"")</f>
        <v/>
      </c>
      <c r="F1188" s="62" t="str">
        <f>IF(COUNTA('Ö20-listan'!AT1185)&gt;0,'Ö20-listan'!AT1185,"")</f>
        <v xml:space="preserve"> </v>
      </c>
      <c r="H1188" s="12" t="str">
        <f>IF(COUNTA('Ö20-listan'!A1185)&gt;0,VLOOKUP(A1188,'Lookup and tables'!$A$2:$D$7,4,FALSE),"")</f>
        <v/>
      </c>
    </row>
    <row r="1189" spans="1:8">
      <c r="A1189" s="48" t="str">
        <f>IF(COUNTA('Ö20-listan'!A1186)&gt;0,'Ö20-listan'!A1186,"")</f>
        <v/>
      </c>
      <c r="B1189" s="48" t="str">
        <f>IF(COUNTA('Ö20-listan'!AD1186)&gt;0,'Ö20-listan'!AD1186,"")</f>
        <v/>
      </c>
      <c r="C1189" s="48" t="str">
        <f>IF(COUNTA('Ö20-listan'!Z1186)&gt;0,'Ö20-listan'!Z1186,"")</f>
        <v/>
      </c>
      <c r="D1189" s="48" t="str">
        <f>IF(COUNTA('Ö20-listan'!AA1186)&gt;0,'Ö20-listan'!AA1186,"")</f>
        <v/>
      </c>
      <c r="E1189" s="48" t="str">
        <f>IF(COUNTA('Ö20-listan'!F1186)&gt;0,'Ö20-listan'!F1186,"")</f>
        <v/>
      </c>
      <c r="F1189" s="62" t="str">
        <f>IF(COUNTA('Ö20-listan'!AT1186)&gt;0,'Ö20-listan'!AT1186,"")</f>
        <v xml:space="preserve"> </v>
      </c>
      <c r="H1189" s="12" t="str">
        <f>IF(COUNTA('Ö20-listan'!A1186)&gt;0,VLOOKUP(A1189,'Lookup and tables'!$A$2:$D$7,4,FALSE),"")</f>
        <v/>
      </c>
    </row>
    <row r="1190" spans="1:8">
      <c r="A1190" s="48" t="str">
        <f>IF(COUNTA('Ö20-listan'!A1187)&gt;0,'Ö20-listan'!A1187,"")</f>
        <v/>
      </c>
      <c r="B1190" s="48" t="str">
        <f>IF(COUNTA('Ö20-listan'!AD1187)&gt;0,'Ö20-listan'!AD1187,"")</f>
        <v/>
      </c>
      <c r="C1190" s="48" t="str">
        <f>IF(COUNTA('Ö20-listan'!Z1187)&gt;0,'Ö20-listan'!Z1187,"")</f>
        <v/>
      </c>
      <c r="D1190" s="48" t="str">
        <f>IF(COUNTA('Ö20-listan'!AA1187)&gt;0,'Ö20-listan'!AA1187,"")</f>
        <v/>
      </c>
      <c r="E1190" s="48" t="str">
        <f>IF(COUNTA('Ö20-listan'!F1187)&gt;0,'Ö20-listan'!F1187,"")</f>
        <v/>
      </c>
      <c r="F1190" s="62" t="str">
        <f>IF(COUNTA('Ö20-listan'!AT1187)&gt;0,'Ö20-listan'!AT1187,"")</f>
        <v xml:space="preserve"> </v>
      </c>
      <c r="H1190" s="12" t="str">
        <f>IF(COUNTA('Ö20-listan'!A1187)&gt;0,VLOOKUP(A1190,'Lookup and tables'!$A$2:$D$7,4,FALSE),"")</f>
        <v/>
      </c>
    </row>
    <row r="1191" spans="1:8">
      <c r="A1191" s="48" t="str">
        <f>IF(COUNTA('Ö20-listan'!A1188)&gt;0,'Ö20-listan'!A1188,"")</f>
        <v/>
      </c>
      <c r="B1191" s="48" t="str">
        <f>IF(COUNTA('Ö20-listan'!AD1188)&gt;0,'Ö20-listan'!AD1188,"")</f>
        <v/>
      </c>
      <c r="C1191" s="48" t="str">
        <f>IF(COUNTA('Ö20-listan'!Z1188)&gt;0,'Ö20-listan'!Z1188,"")</f>
        <v/>
      </c>
      <c r="D1191" s="48" t="str">
        <f>IF(COUNTA('Ö20-listan'!AA1188)&gt;0,'Ö20-listan'!AA1188,"")</f>
        <v/>
      </c>
      <c r="E1191" s="48" t="str">
        <f>IF(COUNTA('Ö20-listan'!F1188)&gt;0,'Ö20-listan'!F1188,"")</f>
        <v/>
      </c>
      <c r="F1191" s="62" t="str">
        <f>IF(COUNTA('Ö20-listan'!AT1188)&gt;0,'Ö20-listan'!AT1188,"")</f>
        <v xml:space="preserve"> </v>
      </c>
      <c r="H1191" s="12" t="str">
        <f>IF(COUNTA('Ö20-listan'!A1188)&gt;0,VLOOKUP(A1191,'Lookup and tables'!$A$2:$D$7,4,FALSE),"")</f>
        <v/>
      </c>
    </row>
    <row r="1192" spans="1:8">
      <c r="A1192" s="48" t="str">
        <f>IF(COUNTA('Ö20-listan'!A1189)&gt;0,'Ö20-listan'!A1189,"")</f>
        <v/>
      </c>
      <c r="B1192" s="48" t="str">
        <f>IF(COUNTA('Ö20-listan'!AD1189)&gt;0,'Ö20-listan'!AD1189,"")</f>
        <v/>
      </c>
      <c r="C1192" s="48" t="str">
        <f>IF(COUNTA('Ö20-listan'!Z1189)&gt;0,'Ö20-listan'!Z1189,"")</f>
        <v/>
      </c>
      <c r="D1192" s="48" t="str">
        <f>IF(COUNTA('Ö20-listan'!AA1189)&gt;0,'Ö20-listan'!AA1189,"")</f>
        <v/>
      </c>
      <c r="E1192" s="48" t="str">
        <f>IF(COUNTA('Ö20-listan'!F1189)&gt;0,'Ö20-listan'!F1189,"")</f>
        <v/>
      </c>
      <c r="F1192" s="62" t="str">
        <f>IF(COUNTA('Ö20-listan'!AT1189)&gt;0,'Ö20-listan'!AT1189,"")</f>
        <v xml:space="preserve"> </v>
      </c>
      <c r="H1192" s="12" t="str">
        <f>IF(COUNTA('Ö20-listan'!A1189)&gt;0,VLOOKUP(A1192,'Lookup and tables'!$A$2:$D$7,4,FALSE),"")</f>
        <v/>
      </c>
    </row>
    <row r="1193" spans="1:8">
      <c r="A1193" s="48" t="str">
        <f>IF(COUNTA('Ö20-listan'!A1190)&gt;0,'Ö20-listan'!A1190,"")</f>
        <v/>
      </c>
      <c r="B1193" s="48" t="str">
        <f>IF(COUNTA('Ö20-listan'!AD1190)&gt;0,'Ö20-listan'!AD1190,"")</f>
        <v/>
      </c>
      <c r="C1193" s="48" t="str">
        <f>IF(COUNTA('Ö20-listan'!Z1190)&gt;0,'Ö20-listan'!Z1190,"")</f>
        <v/>
      </c>
      <c r="D1193" s="48" t="str">
        <f>IF(COUNTA('Ö20-listan'!AA1190)&gt;0,'Ö20-listan'!AA1190,"")</f>
        <v/>
      </c>
      <c r="E1193" s="48" t="str">
        <f>IF(COUNTA('Ö20-listan'!F1190)&gt;0,'Ö20-listan'!F1190,"")</f>
        <v/>
      </c>
      <c r="F1193" s="62" t="str">
        <f>IF(COUNTA('Ö20-listan'!AT1190)&gt;0,'Ö20-listan'!AT1190,"")</f>
        <v xml:space="preserve"> </v>
      </c>
      <c r="H1193" s="12" t="str">
        <f>IF(COUNTA('Ö20-listan'!A1190)&gt;0,VLOOKUP(A1193,'Lookup and tables'!$A$2:$D$7,4,FALSE),"")</f>
        <v/>
      </c>
    </row>
    <row r="1194" spans="1:8">
      <c r="A1194" s="48" t="str">
        <f>IF(COUNTA('Ö20-listan'!A1191)&gt;0,'Ö20-listan'!A1191,"")</f>
        <v/>
      </c>
      <c r="B1194" s="48" t="str">
        <f>IF(COUNTA('Ö20-listan'!AD1191)&gt;0,'Ö20-listan'!AD1191,"")</f>
        <v/>
      </c>
      <c r="C1194" s="48" t="str">
        <f>IF(COUNTA('Ö20-listan'!Z1191)&gt;0,'Ö20-listan'!Z1191,"")</f>
        <v/>
      </c>
      <c r="D1194" s="48" t="str">
        <f>IF(COUNTA('Ö20-listan'!AA1191)&gt;0,'Ö20-listan'!AA1191,"")</f>
        <v/>
      </c>
      <c r="E1194" s="48" t="str">
        <f>IF(COUNTA('Ö20-listan'!F1191)&gt;0,'Ö20-listan'!F1191,"")</f>
        <v/>
      </c>
      <c r="F1194" s="62" t="str">
        <f>IF(COUNTA('Ö20-listan'!AT1191)&gt;0,'Ö20-listan'!AT1191,"")</f>
        <v xml:space="preserve"> </v>
      </c>
      <c r="H1194" s="12" t="str">
        <f>IF(COUNTA('Ö20-listan'!A1191)&gt;0,VLOOKUP(A1194,'Lookup and tables'!$A$2:$D$7,4,FALSE),"")</f>
        <v/>
      </c>
    </row>
    <row r="1195" spans="1:8">
      <c r="A1195" s="48" t="str">
        <f>IF(COUNTA('Ö20-listan'!A1192)&gt;0,'Ö20-listan'!A1192,"")</f>
        <v/>
      </c>
      <c r="B1195" s="48" t="str">
        <f>IF(COUNTA('Ö20-listan'!AD1192)&gt;0,'Ö20-listan'!AD1192,"")</f>
        <v/>
      </c>
      <c r="C1195" s="48" t="str">
        <f>IF(COUNTA('Ö20-listan'!Z1192)&gt;0,'Ö20-listan'!Z1192,"")</f>
        <v/>
      </c>
      <c r="D1195" s="48" t="str">
        <f>IF(COUNTA('Ö20-listan'!AA1192)&gt;0,'Ö20-listan'!AA1192,"")</f>
        <v/>
      </c>
      <c r="E1195" s="48" t="str">
        <f>IF(COUNTA('Ö20-listan'!F1192)&gt;0,'Ö20-listan'!F1192,"")</f>
        <v/>
      </c>
      <c r="F1195" s="62" t="str">
        <f>IF(COUNTA('Ö20-listan'!AT1192)&gt;0,'Ö20-listan'!AT1192,"")</f>
        <v xml:space="preserve"> </v>
      </c>
      <c r="H1195" s="12" t="str">
        <f>IF(COUNTA('Ö20-listan'!A1192)&gt;0,VLOOKUP(A1195,'Lookup and tables'!$A$2:$D$7,4,FALSE),"")</f>
        <v/>
      </c>
    </row>
    <row r="1196" spans="1:8">
      <c r="A1196" s="48" t="str">
        <f>IF(COUNTA('Ö20-listan'!A1193)&gt;0,'Ö20-listan'!A1193,"")</f>
        <v/>
      </c>
      <c r="B1196" s="48" t="str">
        <f>IF(COUNTA('Ö20-listan'!AD1193)&gt;0,'Ö20-listan'!AD1193,"")</f>
        <v/>
      </c>
      <c r="C1196" s="48" t="str">
        <f>IF(COUNTA('Ö20-listan'!Z1193)&gt;0,'Ö20-listan'!Z1193,"")</f>
        <v/>
      </c>
      <c r="D1196" s="48" t="str">
        <f>IF(COUNTA('Ö20-listan'!AA1193)&gt;0,'Ö20-listan'!AA1193,"")</f>
        <v/>
      </c>
      <c r="E1196" s="48" t="str">
        <f>IF(COUNTA('Ö20-listan'!F1193)&gt;0,'Ö20-listan'!F1193,"")</f>
        <v/>
      </c>
      <c r="F1196" s="62" t="str">
        <f>IF(COUNTA('Ö20-listan'!AT1193)&gt;0,'Ö20-listan'!AT1193,"")</f>
        <v xml:space="preserve"> </v>
      </c>
      <c r="H1196" s="12" t="str">
        <f>IF(COUNTA('Ö20-listan'!A1193)&gt;0,VLOOKUP(A1196,'Lookup and tables'!$A$2:$D$7,4,FALSE),"")</f>
        <v/>
      </c>
    </row>
    <row r="1197" spans="1:8">
      <c r="A1197" s="48" t="str">
        <f>IF(COUNTA('Ö20-listan'!A1194)&gt;0,'Ö20-listan'!A1194,"")</f>
        <v/>
      </c>
      <c r="B1197" s="48" t="str">
        <f>IF(COUNTA('Ö20-listan'!AD1194)&gt;0,'Ö20-listan'!AD1194,"")</f>
        <v/>
      </c>
      <c r="C1197" s="48" t="str">
        <f>IF(COUNTA('Ö20-listan'!Z1194)&gt;0,'Ö20-listan'!Z1194,"")</f>
        <v/>
      </c>
      <c r="D1197" s="48" t="str">
        <f>IF(COUNTA('Ö20-listan'!AA1194)&gt;0,'Ö20-listan'!AA1194,"")</f>
        <v/>
      </c>
      <c r="E1197" s="48" t="str">
        <f>IF(COUNTA('Ö20-listan'!F1194)&gt;0,'Ö20-listan'!F1194,"")</f>
        <v/>
      </c>
      <c r="F1197" s="62" t="str">
        <f>IF(COUNTA('Ö20-listan'!AT1194)&gt;0,'Ö20-listan'!AT1194,"")</f>
        <v xml:space="preserve"> </v>
      </c>
      <c r="H1197" s="12" t="str">
        <f>IF(COUNTA('Ö20-listan'!A1194)&gt;0,VLOOKUP(A1197,'Lookup and tables'!$A$2:$D$7,4,FALSE),"")</f>
        <v/>
      </c>
    </row>
    <row r="1198" spans="1:8">
      <c r="A1198" s="48" t="str">
        <f>IF(COUNTA('Ö20-listan'!A1195)&gt;0,'Ö20-listan'!A1195,"")</f>
        <v/>
      </c>
      <c r="B1198" s="48" t="str">
        <f>IF(COUNTA('Ö20-listan'!AD1195)&gt;0,'Ö20-listan'!AD1195,"")</f>
        <v/>
      </c>
      <c r="C1198" s="48" t="str">
        <f>IF(COUNTA('Ö20-listan'!Z1195)&gt;0,'Ö20-listan'!Z1195,"")</f>
        <v/>
      </c>
      <c r="D1198" s="48" t="str">
        <f>IF(COUNTA('Ö20-listan'!AA1195)&gt;0,'Ö20-listan'!AA1195,"")</f>
        <v/>
      </c>
      <c r="E1198" s="48" t="str">
        <f>IF(COUNTA('Ö20-listan'!F1195)&gt;0,'Ö20-listan'!F1195,"")</f>
        <v/>
      </c>
      <c r="F1198" s="62" t="str">
        <f>IF(COUNTA('Ö20-listan'!AT1195)&gt;0,'Ö20-listan'!AT1195,"")</f>
        <v xml:space="preserve"> </v>
      </c>
      <c r="H1198" s="12" t="str">
        <f>IF(COUNTA('Ö20-listan'!A1195)&gt;0,VLOOKUP(A1198,'Lookup and tables'!$A$2:$D$7,4,FALSE),"")</f>
        <v/>
      </c>
    </row>
    <row r="1199" spans="1:8">
      <c r="A1199" s="48" t="str">
        <f>IF(COUNTA('Ö20-listan'!A1196)&gt;0,'Ö20-listan'!A1196,"")</f>
        <v/>
      </c>
      <c r="B1199" s="48" t="str">
        <f>IF(COUNTA('Ö20-listan'!AD1196)&gt;0,'Ö20-listan'!AD1196,"")</f>
        <v/>
      </c>
      <c r="C1199" s="48" t="str">
        <f>IF(COUNTA('Ö20-listan'!Z1196)&gt;0,'Ö20-listan'!Z1196,"")</f>
        <v/>
      </c>
      <c r="D1199" s="48" t="str">
        <f>IF(COUNTA('Ö20-listan'!AA1196)&gt;0,'Ö20-listan'!AA1196,"")</f>
        <v/>
      </c>
      <c r="E1199" s="48" t="str">
        <f>IF(COUNTA('Ö20-listan'!F1196)&gt;0,'Ö20-listan'!F1196,"")</f>
        <v/>
      </c>
      <c r="F1199" s="62" t="str">
        <f>IF(COUNTA('Ö20-listan'!AT1196)&gt;0,'Ö20-listan'!AT1196,"")</f>
        <v xml:space="preserve"> </v>
      </c>
      <c r="H1199" s="12" t="str">
        <f>IF(COUNTA('Ö20-listan'!A1196)&gt;0,VLOOKUP(A1199,'Lookup and tables'!$A$2:$D$7,4,FALSE),"")</f>
        <v/>
      </c>
    </row>
    <row r="1200" spans="1:8">
      <c r="A1200" s="48" t="str">
        <f>IF(COUNTA('Ö20-listan'!A1197)&gt;0,'Ö20-listan'!A1197,"")</f>
        <v/>
      </c>
      <c r="B1200" s="48" t="str">
        <f>IF(COUNTA('Ö20-listan'!AD1197)&gt;0,'Ö20-listan'!AD1197,"")</f>
        <v/>
      </c>
      <c r="C1200" s="48" t="str">
        <f>IF(COUNTA('Ö20-listan'!Z1197)&gt;0,'Ö20-listan'!Z1197,"")</f>
        <v/>
      </c>
      <c r="D1200" s="48" t="str">
        <f>IF(COUNTA('Ö20-listan'!AA1197)&gt;0,'Ö20-listan'!AA1197,"")</f>
        <v/>
      </c>
      <c r="E1200" s="48" t="str">
        <f>IF(COUNTA('Ö20-listan'!F1197)&gt;0,'Ö20-listan'!F1197,"")</f>
        <v/>
      </c>
      <c r="F1200" s="62" t="str">
        <f>IF(COUNTA('Ö20-listan'!AT1197)&gt;0,'Ö20-listan'!AT1197,"")</f>
        <v xml:space="preserve"> </v>
      </c>
      <c r="H1200" s="12" t="str">
        <f>IF(COUNTA('Ö20-listan'!A1197)&gt;0,VLOOKUP(A1200,'Lookup and tables'!$A$2:$D$7,4,FALSE),"")</f>
        <v/>
      </c>
    </row>
    <row r="1201" spans="1:8">
      <c r="A1201" s="48" t="str">
        <f>IF(COUNTA('Ö20-listan'!A1198)&gt;0,'Ö20-listan'!A1198,"")</f>
        <v/>
      </c>
      <c r="B1201" s="48" t="str">
        <f>IF(COUNTA('Ö20-listan'!AD1198)&gt;0,'Ö20-listan'!AD1198,"")</f>
        <v/>
      </c>
      <c r="C1201" s="48" t="str">
        <f>IF(COUNTA('Ö20-listan'!Z1198)&gt;0,'Ö20-listan'!Z1198,"")</f>
        <v/>
      </c>
      <c r="D1201" s="48" t="str">
        <f>IF(COUNTA('Ö20-listan'!AA1198)&gt;0,'Ö20-listan'!AA1198,"")</f>
        <v/>
      </c>
      <c r="E1201" s="48" t="str">
        <f>IF(COUNTA('Ö20-listan'!F1198)&gt;0,'Ö20-listan'!F1198,"")</f>
        <v/>
      </c>
      <c r="F1201" s="62" t="str">
        <f>IF(COUNTA('Ö20-listan'!AT1198)&gt;0,'Ö20-listan'!AT1198,"")</f>
        <v xml:space="preserve"> </v>
      </c>
      <c r="H1201" s="12" t="str">
        <f>IF(COUNTA('Ö20-listan'!A1198)&gt;0,VLOOKUP(A1201,'Lookup and tables'!$A$2:$D$7,4,FALSE),"")</f>
        <v/>
      </c>
    </row>
    <row r="1202" spans="1:8">
      <c r="A1202" s="48" t="str">
        <f>IF(COUNTA('Ö20-listan'!A1199)&gt;0,'Ö20-listan'!A1199,"")</f>
        <v/>
      </c>
      <c r="B1202" s="48" t="str">
        <f>IF(COUNTA('Ö20-listan'!AD1199)&gt;0,'Ö20-listan'!AD1199,"")</f>
        <v/>
      </c>
      <c r="C1202" s="48" t="str">
        <f>IF(COUNTA('Ö20-listan'!Z1199)&gt;0,'Ö20-listan'!Z1199,"")</f>
        <v/>
      </c>
      <c r="D1202" s="48" t="str">
        <f>IF(COUNTA('Ö20-listan'!AA1199)&gt;0,'Ö20-listan'!AA1199,"")</f>
        <v/>
      </c>
      <c r="E1202" s="48" t="str">
        <f>IF(COUNTA('Ö20-listan'!F1199)&gt;0,'Ö20-listan'!F1199,"")</f>
        <v/>
      </c>
      <c r="F1202" s="62" t="str">
        <f>IF(COUNTA('Ö20-listan'!AT1199)&gt;0,'Ö20-listan'!AT1199,"")</f>
        <v xml:space="preserve"> </v>
      </c>
      <c r="H1202" s="12" t="str">
        <f>IF(COUNTA('Ö20-listan'!A1199)&gt;0,VLOOKUP(A1202,'Lookup and tables'!$A$2:$D$7,4,FALSE),"")</f>
        <v/>
      </c>
    </row>
    <row r="1203" spans="1:8">
      <c r="A1203" s="48" t="str">
        <f>IF(COUNTA('Ö20-listan'!A1200)&gt;0,'Ö20-listan'!A1200,"")</f>
        <v/>
      </c>
      <c r="B1203" s="48" t="str">
        <f>IF(COUNTA('Ö20-listan'!AD1200)&gt;0,'Ö20-listan'!AD1200,"")</f>
        <v/>
      </c>
      <c r="C1203" s="48" t="str">
        <f>IF(COUNTA('Ö20-listan'!Z1200)&gt;0,'Ö20-listan'!Z1200,"")</f>
        <v/>
      </c>
      <c r="D1203" s="48" t="str">
        <f>IF(COUNTA('Ö20-listan'!AA1200)&gt;0,'Ö20-listan'!AA1200,"")</f>
        <v/>
      </c>
      <c r="E1203" s="48" t="str">
        <f>IF(COUNTA('Ö20-listan'!F1200)&gt;0,'Ö20-listan'!F1200,"")</f>
        <v/>
      </c>
      <c r="F1203" s="62" t="str">
        <f>IF(COUNTA('Ö20-listan'!AT1200)&gt;0,'Ö20-listan'!AT1200,"")</f>
        <v xml:space="preserve"> </v>
      </c>
      <c r="H1203" s="12" t="str">
        <f>IF(COUNTA('Ö20-listan'!A1200)&gt;0,VLOOKUP(A1203,'Lookup and tables'!$A$2:$D$7,4,FALSE),"")</f>
        <v/>
      </c>
    </row>
    <row r="1204" spans="1:8">
      <c r="A1204" s="48" t="str">
        <f>IF(COUNTA('Ö20-listan'!A1201)&gt;0,'Ö20-listan'!A1201,"")</f>
        <v/>
      </c>
      <c r="B1204" s="48" t="str">
        <f>IF(COUNTA('Ö20-listan'!AD1201)&gt;0,'Ö20-listan'!AD1201,"")</f>
        <v/>
      </c>
      <c r="C1204" s="48" t="str">
        <f>IF(COUNTA('Ö20-listan'!Z1201)&gt;0,'Ö20-listan'!Z1201,"")</f>
        <v/>
      </c>
      <c r="D1204" s="48" t="str">
        <f>IF(COUNTA('Ö20-listan'!AA1201)&gt;0,'Ö20-listan'!AA1201,"")</f>
        <v/>
      </c>
      <c r="E1204" s="48" t="str">
        <f>IF(COUNTA('Ö20-listan'!F1201)&gt;0,'Ö20-listan'!F1201,"")</f>
        <v/>
      </c>
      <c r="F1204" s="62" t="str">
        <f>IF(COUNTA('Ö20-listan'!AT1201)&gt;0,'Ö20-listan'!AT1201,"")</f>
        <v xml:space="preserve"> </v>
      </c>
      <c r="H1204" s="12" t="str">
        <f>IF(COUNTA('Ö20-listan'!A1201)&gt;0,VLOOKUP(A1204,'Lookup and tables'!$A$2:$D$7,4,FALSE),"")</f>
        <v/>
      </c>
    </row>
    <row r="1205" spans="1:8">
      <c r="A1205" s="48" t="str">
        <f>IF(COUNTA('Ö20-listan'!A1202)&gt;0,'Ö20-listan'!A1202,"")</f>
        <v/>
      </c>
      <c r="B1205" s="48" t="str">
        <f>IF(COUNTA('Ö20-listan'!AD1202)&gt;0,'Ö20-listan'!AD1202,"")</f>
        <v/>
      </c>
      <c r="C1205" s="48" t="str">
        <f>IF(COUNTA('Ö20-listan'!Z1202)&gt;0,'Ö20-listan'!Z1202,"")</f>
        <v/>
      </c>
      <c r="D1205" s="48" t="str">
        <f>IF(COUNTA('Ö20-listan'!AA1202)&gt;0,'Ö20-listan'!AA1202,"")</f>
        <v/>
      </c>
      <c r="E1205" s="48" t="str">
        <f>IF(COUNTA('Ö20-listan'!F1202)&gt;0,'Ö20-listan'!F1202,"")</f>
        <v/>
      </c>
      <c r="F1205" s="62" t="str">
        <f>IF(COUNTA('Ö20-listan'!AT1202)&gt;0,'Ö20-listan'!AT1202,"")</f>
        <v xml:space="preserve"> </v>
      </c>
      <c r="H1205" s="12" t="str">
        <f>IF(COUNTA('Ö20-listan'!A1202)&gt;0,VLOOKUP(A1205,'Lookup and tables'!$A$2:$D$7,4,FALSE),"")</f>
        <v/>
      </c>
    </row>
    <row r="1206" spans="1:8">
      <c r="A1206" s="48" t="str">
        <f>IF(COUNTA('Ö20-listan'!A1203)&gt;0,'Ö20-listan'!A1203,"")</f>
        <v/>
      </c>
      <c r="B1206" s="48" t="str">
        <f>IF(COUNTA('Ö20-listan'!AD1203)&gt;0,'Ö20-listan'!AD1203,"")</f>
        <v/>
      </c>
      <c r="C1206" s="48" t="str">
        <f>IF(COUNTA('Ö20-listan'!Z1203)&gt;0,'Ö20-listan'!Z1203,"")</f>
        <v/>
      </c>
      <c r="D1206" s="48" t="str">
        <f>IF(COUNTA('Ö20-listan'!AA1203)&gt;0,'Ö20-listan'!AA1203,"")</f>
        <v/>
      </c>
      <c r="E1206" s="48" t="str">
        <f>IF(COUNTA('Ö20-listan'!F1203)&gt;0,'Ö20-listan'!F1203,"")</f>
        <v/>
      </c>
      <c r="F1206" s="62" t="str">
        <f>IF(COUNTA('Ö20-listan'!AT1203)&gt;0,'Ö20-listan'!AT1203,"")</f>
        <v xml:space="preserve"> </v>
      </c>
      <c r="H1206" s="12" t="str">
        <f>IF(COUNTA('Ö20-listan'!A1203)&gt;0,VLOOKUP(A1206,'Lookup and tables'!$A$2:$D$7,4,FALSE),"")</f>
        <v/>
      </c>
    </row>
    <row r="1207" spans="1:8">
      <c r="A1207" s="48" t="str">
        <f>IF(COUNTA('Ö20-listan'!A1204)&gt;0,'Ö20-listan'!A1204,"")</f>
        <v/>
      </c>
      <c r="B1207" s="48" t="str">
        <f>IF(COUNTA('Ö20-listan'!AD1204)&gt;0,'Ö20-listan'!AD1204,"")</f>
        <v/>
      </c>
      <c r="C1207" s="48" t="str">
        <f>IF(COUNTA('Ö20-listan'!Z1204)&gt;0,'Ö20-listan'!Z1204,"")</f>
        <v/>
      </c>
      <c r="D1207" s="48" t="str">
        <f>IF(COUNTA('Ö20-listan'!AA1204)&gt;0,'Ö20-listan'!AA1204,"")</f>
        <v/>
      </c>
      <c r="E1207" s="48" t="str">
        <f>IF(COUNTA('Ö20-listan'!F1204)&gt;0,'Ö20-listan'!F1204,"")</f>
        <v/>
      </c>
      <c r="F1207" s="62" t="str">
        <f>IF(COUNTA('Ö20-listan'!AT1204)&gt;0,'Ö20-listan'!AT1204,"")</f>
        <v xml:space="preserve"> </v>
      </c>
      <c r="H1207" s="12" t="str">
        <f>IF(COUNTA('Ö20-listan'!A1204)&gt;0,VLOOKUP(A1207,'Lookup and tables'!$A$2:$D$7,4,FALSE),"")</f>
        <v/>
      </c>
    </row>
    <row r="1208" spans="1:8">
      <c r="A1208" s="48" t="str">
        <f>IF(COUNTA('Ö20-listan'!A1205)&gt;0,'Ö20-listan'!A1205,"")</f>
        <v/>
      </c>
      <c r="B1208" s="48" t="str">
        <f>IF(COUNTA('Ö20-listan'!AD1205)&gt;0,'Ö20-listan'!AD1205,"")</f>
        <v/>
      </c>
      <c r="C1208" s="48" t="str">
        <f>IF(COUNTA('Ö20-listan'!Z1205)&gt;0,'Ö20-listan'!Z1205,"")</f>
        <v/>
      </c>
      <c r="D1208" s="48" t="str">
        <f>IF(COUNTA('Ö20-listan'!AA1205)&gt;0,'Ö20-listan'!AA1205,"")</f>
        <v/>
      </c>
      <c r="E1208" s="48" t="str">
        <f>IF(COUNTA('Ö20-listan'!F1205)&gt;0,'Ö20-listan'!F1205,"")</f>
        <v/>
      </c>
      <c r="F1208" s="62" t="str">
        <f>IF(COUNTA('Ö20-listan'!AT1205)&gt;0,'Ö20-listan'!AT1205,"")</f>
        <v xml:space="preserve"> </v>
      </c>
      <c r="H1208" s="12" t="str">
        <f>IF(COUNTA('Ö20-listan'!A1205)&gt;0,VLOOKUP(A1208,'Lookup and tables'!$A$2:$D$7,4,FALSE),"")</f>
        <v/>
      </c>
    </row>
    <row r="1209" spans="1:8">
      <c r="A1209" s="48" t="str">
        <f>IF(COUNTA('Ö20-listan'!A1206)&gt;0,'Ö20-listan'!A1206,"")</f>
        <v/>
      </c>
      <c r="B1209" s="48" t="str">
        <f>IF(COUNTA('Ö20-listan'!AD1206)&gt;0,'Ö20-listan'!AD1206,"")</f>
        <v/>
      </c>
      <c r="C1209" s="48" t="str">
        <f>IF(COUNTA('Ö20-listan'!Z1206)&gt;0,'Ö20-listan'!Z1206,"")</f>
        <v/>
      </c>
      <c r="D1209" s="48" t="str">
        <f>IF(COUNTA('Ö20-listan'!AA1206)&gt;0,'Ö20-listan'!AA1206,"")</f>
        <v/>
      </c>
      <c r="E1209" s="48" t="str">
        <f>IF(COUNTA('Ö20-listan'!F1206)&gt;0,'Ö20-listan'!F1206,"")</f>
        <v/>
      </c>
      <c r="F1209" s="62" t="str">
        <f>IF(COUNTA('Ö20-listan'!AT1206)&gt;0,'Ö20-listan'!AT1206,"")</f>
        <v xml:space="preserve"> </v>
      </c>
      <c r="H1209" s="12" t="str">
        <f>IF(COUNTA('Ö20-listan'!A1206)&gt;0,VLOOKUP(A1209,'Lookup and tables'!$A$2:$D$7,4,FALSE),"")</f>
        <v/>
      </c>
    </row>
    <row r="1210" spans="1:8">
      <c r="A1210" s="48" t="str">
        <f>IF(COUNTA('Ö20-listan'!A1207)&gt;0,'Ö20-listan'!A1207,"")</f>
        <v/>
      </c>
      <c r="B1210" s="48" t="str">
        <f>IF(COUNTA('Ö20-listan'!AD1207)&gt;0,'Ö20-listan'!AD1207,"")</f>
        <v/>
      </c>
      <c r="C1210" s="48" t="str">
        <f>IF(COUNTA('Ö20-listan'!Z1207)&gt;0,'Ö20-listan'!Z1207,"")</f>
        <v/>
      </c>
      <c r="D1210" s="48" t="str">
        <f>IF(COUNTA('Ö20-listan'!AA1207)&gt;0,'Ö20-listan'!AA1207,"")</f>
        <v/>
      </c>
      <c r="E1210" s="48" t="str">
        <f>IF(COUNTA('Ö20-listan'!F1207)&gt;0,'Ö20-listan'!F1207,"")</f>
        <v/>
      </c>
      <c r="F1210" s="62" t="str">
        <f>IF(COUNTA('Ö20-listan'!AT1207)&gt;0,'Ö20-listan'!AT1207,"")</f>
        <v xml:space="preserve"> </v>
      </c>
      <c r="H1210" s="12" t="str">
        <f>IF(COUNTA('Ö20-listan'!A1207)&gt;0,VLOOKUP(A1210,'Lookup and tables'!$A$2:$D$7,4,FALSE),"")</f>
        <v/>
      </c>
    </row>
    <row r="1211" spans="1:8">
      <c r="A1211" s="48" t="str">
        <f>IF(COUNTA('Ö20-listan'!A1208)&gt;0,'Ö20-listan'!A1208,"")</f>
        <v/>
      </c>
      <c r="B1211" s="48" t="str">
        <f>IF(COUNTA('Ö20-listan'!AD1208)&gt;0,'Ö20-listan'!AD1208,"")</f>
        <v/>
      </c>
      <c r="C1211" s="48" t="str">
        <f>IF(COUNTA('Ö20-listan'!Z1208)&gt;0,'Ö20-listan'!Z1208,"")</f>
        <v/>
      </c>
      <c r="D1211" s="48" t="str">
        <f>IF(COUNTA('Ö20-listan'!AA1208)&gt;0,'Ö20-listan'!AA1208,"")</f>
        <v/>
      </c>
      <c r="E1211" s="48" t="str">
        <f>IF(COUNTA('Ö20-listan'!F1208)&gt;0,'Ö20-listan'!F1208,"")</f>
        <v/>
      </c>
      <c r="F1211" s="62" t="str">
        <f>IF(COUNTA('Ö20-listan'!AT1208)&gt;0,'Ö20-listan'!AT1208,"")</f>
        <v xml:space="preserve"> </v>
      </c>
      <c r="H1211" s="12" t="str">
        <f>IF(COUNTA('Ö20-listan'!A1208)&gt;0,VLOOKUP(A1211,'Lookup and tables'!$A$2:$D$7,4,FALSE),"")</f>
        <v/>
      </c>
    </row>
    <row r="1212" spans="1:8">
      <c r="A1212" s="48" t="str">
        <f>IF(COUNTA('Ö20-listan'!A1209)&gt;0,'Ö20-listan'!A1209,"")</f>
        <v/>
      </c>
      <c r="B1212" s="48" t="str">
        <f>IF(COUNTA('Ö20-listan'!AD1209)&gt;0,'Ö20-listan'!AD1209,"")</f>
        <v/>
      </c>
      <c r="C1212" s="48" t="str">
        <f>IF(COUNTA('Ö20-listan'!Z1209)&gt;0,'Ö20-listan'!Z1209,"")</f>
        <v/>
      </c>
      <c r="D1212" s="48" t="str">
        <f>IF(COUNTA('Ö20-listan'!AA1209)&gt;0,'Ö20-listan'!AA1209,"")</f>
        <v/>
      </c>
      <c r="E1212" s="48" t="str">
        <f>IF(COUNTA('Ö20-listan'!F1209)&gt;0,'Ö20-listan'!F1209,"")</f>
        <v/>
      </c>
      <c r="F1212" s="62" t="str">
        <f>IF(COUNTA('Ö20-listan'!AT1209)&gt;0,'Ö20-listan'!AT1209,"")</f>
        <v xml:space="preserve"> </v>
      </c>
      <c r="H1212" s="12" t="str">
        <f>IF(COUNTA('Ö20-listan'!A1209)&gt;0,VLOOKUP(A1212,'Lookup and tables'!$A$2:$D$7,4,FALSE),"")</f>
        <v/>
      </c>
    </row>
    <row r="1213" spans="1:8">
      <c r="A1213" s="48" t="str">
        <f>IF(COUNTA('Ö20-listan'!A1210)&gt;0,'Ö20-listan'!A1210,"")</f>
        <v/>
      </c>
      <c r="B1213" s="48" t="str">
        <f>IF(COUNTA('Ö20-listan'!AD1210)&gt;0,'Ö20-listan'!AD1210,"")</f>
        <v/>
      </c>
      <c r="C1213" s="48" t="str">
        <f>IF(COUNTA('Ö20-listan'!Z1210)&gt;0,'Ö20-listan'!Z1210,"")</f>
        <v/>
      </c>
      <c r="D1213" s="48" t="str">
        <f>IF(COUNTA('Ö20-listan'!AA1210)&gt;0,'Ö20-listan'!AA1210,"")</f>
        <v/>
      </c>
      <c r="E1213" s="48" t="str">
        <f>IF(COUNTA('Ö20-listan'!F1210)&gt;0,'Ö20-listan'!F1210,"")</f>
        <v/>
      </c>
      <c r="F1213" s="62" t="str">
        <f>IF(COUNTA('Ö20-listan'!AT1210)&gt;0,'Ö20-listan'!AT1210,"")</f>
        <v xml:space="preserve"> </v>
      </c>
      <c r="H1213" s="12" t="str">
        <f>IF(COUNTA('Ö20-listan'!A1210)&gt;0,VLOOKUP(A1213,'Lookup and tables'!$A$2:$D$7,4,FALSE),"")</f>
        <v/>
      </c>
    </row>
    <row r="1214" spans="1:8">
      <c r="A1214" s="48" t="str">
        <f>IF(COUNTA('Ö20-listan'!A1211)&gt;0,'Ö20-listan'!A1211,"")</f>
        <v/>
      </c>
      <c r="B1214" s="48" t="str">
        <f>IF(COUNTA('Ö20-listan'!AD1211)&gt;0,'Ö20-listan'!AD1211,"")</f>
        <v/>
      </c>
      <c r="C1214" s="48" t="str">
        <f>IF(COUNTA('Ö20-listan'!Z1211)&gt;0,'Ö20-listan'!Z1211,"")</f>
        <v/>
      </c>
      <c r="D1214" s="48" t="str">
        <f>IF(COUNTA('Ö20-listan'!AA1211)&gt;0,'Ö20-listan'!AA1211,"")</f>
        <v/>
      </c>
      <c r="E1214" s="48" t="str">
        <f>IF(COUNTA('Ö20-listan'!F1211)&gt;0,'Ö20-listan'!F1211,"")</f>
        <v/>
      </c>
      <c r="F1214" s="62" t="str">
        <f>IF(COUNTA('Ö20-listan'!AT1211)&gt;0,'Ö20-listan'!AT1211,"")</f>
        <v xml:space="preserve"> </v>
      </c>
      <c r="H1214" s="12" t="str">
        <f>IF(COUNTA('Ö20-listan'!A1211)&gt;0,VLOOKUP(A1214,'Lookup and tables'!$A$2:$D$7,4,FALSE),"")</f>
        <v/>
      </c>
    </row>
    <row r="1215" spans="1:8">
      <c r="A1215" s="48" t="str">
        <f>IF(COUNTA('Ö20-listan'!A1212)&gt;0,'Ö20-listan'!A1212,"")</f>
        <v/>
      </c>
      <c r="B1215" s="48" t="str">
        <f>IF(COUNTA('Ö20-listan'!AD1212)&gt;0,'Ö20-listan'!AD1212,"")</f>
        <v/>
      </c>
      <c r="C1215" s="48" t="str">
        <f>IF(COUNTA('Ö20-listan'!Z1212)&gt;0,'Ö20-listan'!Z1212,"")</f>
        <v/>
      </c>
      <c r="D1215" s="48" t="str">
        <f>IF(COUNTA('Ö20-listan'!AA1212)&gt;0,'Ö20-listan'!AA1212,"")</f>
        <v/>
      </c>
      <c r="E1215" s="48" t="str">
        <f>IF(COUNTA('Ö20-listan'!F1212)&gt;0,'Ö20-listan'!F1212,"")</f>
        <v/>
      </c>
      <c r="F1215" s="62" t="str">
        <f>IF(COUNTA('Ö20-listan'!AT1212)&gt;0,'Ö20-listan'!AT1212,"")</f>
        <v xml:space="preserve"> </v>
      </c>
      <c r="H1215" s="12" t="str">
        <f>IF(COUNTA('Ö20-listan'!A1212)&gt;0,VLOOKUP(A1215,'Lookup and tables'!$A$2:$D$7,4,FALSE),"")</f>
        <v/>
      </c>
    </row>
    <row r="1216" spans="1:8">
      <c r="A1216" s="48" t="str">
        <f>IF(COUNTA('Ö20-listan'!A1213)&gt;0,'Ö20-listan'!A1213,"")</f>
        <v/>
      </c>
      <c r="B1216" s="48" t="str">
        <f>IF(COUNTA('Ö20-listan'!AD1213)&gt;0,'Ö20-listan'!AD1213,"")</f>
        <v/>
      </c>
      <c r="C1216" s="48" t="str">
        <f>IF(COUNTA('Ö20-listan'!Z1213)&gt;0,'Ö20-listan'!Z1213,"")</f>
        <v/>
      </c>
      <c r="D1216" s="48" t="str">
        <f>IF(COUNTA('Ö20-listan'!AA1213)&gt;0,'Ö20-listan'!AA1213,"")</f>
        <v/>
      </c>
      <c r="E1216" s="48" t="str">
        <f>IF(COUNTA('Ö20-listan'!F1213)&gt;0,'Ö20-listan'!F1213,"")</f>
        <v/>
      </c>
      <c r="F1216" s="62" t="str">
        <f>IF(COUNTA('Ö20-listan'!AT1213)&gt;0,'Ö20-listan'!AT1213,"")</f>
        <v xml:space="preserve"> </v>
      </c>
      <c r="H1216" s="12" t="str">
        <f>IF(COUNTA('Ö20-listan'!A1213)&gt;0,VLOOKUP(A1216,'Lookup and tables'!$A$2:$D$7,4,FALSE),"")</f>
        <v/>
      </c>
    </row>
    <row r="1217" spans="1:8">
      <c r="A1217" s="48" t="str">
        <f>IF(COUNTA('Ö20-listan'!A1214)&gt;0,'Ö20-listan'!A1214,"")</f>
        <v/>
      </c>
      <c r="B1217" s="48" t="str">
        <f>IF(COUNTA('Ö20-listan'!AD1214)&gt;0,'Ö20-listan'!AD1214,"")</f>
        <v/>
      </c>
      <c r="C1217" s="48" t="str">
        <f>IF(COUNTA('Ö20-listan'!Z1214)&gt;0,'Ö20-listan'!Z1214,"")</f>
        <v/>
      </c>
      <c r="D1217" s="48" t="str">
        <f>IF(COUNTA('Ö20-listan'!AA1214)&gt;0,'Ö20-listan'!AA1214,"")</f>
        <v/>
      </c>
      <c r="E1217" s="48" t="str">
        <f>IF(COUNTA('Ö20-listan'!F1214)&gt;0,'Ö20-listan'!F1214,"")</f>
        <v/>
      </c>
      <c r="F1217" s="62" t="str">
        <f>IF(COUNTA('Ö20-listan'!AT1214)&gt;0,'Ö20-listan'!AT1214,"")</f>
        <v xml:space="preserve"> </v>
      </c>
      <c r="H1217" s="12" t="str">
        <f>IF(COUNTA('Ö20-listan'!A1214)&gt;0,VLOOKUP(A1217,'Lookup and tables'!$A$2:$D$7,4,FALSE),"")</f>
        <v/>
      </c>
    </row>
    <row r="1218" spans="1:8">
      <c r="A1218" s="48" t="str">
        <f>IF(COUNTA('Ö20-listan'!A1215)&gt;0,'Ö20-listan'!A1215,"")</f>
        <v/>
      </c>
      <c r="B1218" s="48" t="str">
        <f>IF(COUNTA('Ö20-listan'!AD1215)&gt;0,'Ö20-listan'!AD1215,"")</f>
        <v/>
      </c>
      <c r="C1218" s="48" t="str">
        <f>IF(COUNTA('Ö20-listan'!Z1215)&gt;0,'Ö20-listan'!Z1215,"")</f>
        <v/>
      </c>
      <c r="D1218" s="48" t="str">
        <f>IF(COUNTA('Ö20-listan'!AA1215)&gt;0,'Ö20-listan'!AA1215,"")</f>
        <v/>
      </c>
      <c r="E1218" s="48" t="str">
        <f>IF(COUNTA('Ö20-listan'!F1215)&gt;0,'Ö20-listan'!F1215,"")</f>
        <v/>
      </c>
      <c r="F1218" s="62" t="str">
        <f>IF(COUNTA('Ö20-listan'!AT1215)&gt;0,'Ö20-listan'!AT1215,"")</f>
        <v xml:space="preserve"> </v>
      </c>
      <c r="H1218" s="12" t="str">
        <f>IF(COUNTA('Ö20-listan'!A1215)&gt;0,VLOOKUP(A1218,'Lookup and tables'!$A$2:$D$7,4,FALSE),"")</f>
        <v/>
      </c>
    </row>
    <row r="1219" spans="1:8">
      <c r="A1219" s="48" t="str">
        <f>IF(COUNTA('Ö20-listan'!A1216)&gt;0,'Ö20-listan'!A1216,"")</f>
        <v/>
      </c>
      <c r="B1219" s="48" t="str">
        <f>IF(COUNTA('Ö20-listan'!AD1216)&gt;0,'Ö20-listan'!AD1216,"")</f>
        <v/>
      </c>
      <c r="C1219" s="48" t="str">
        <f>IF(COUNTA('Ö20-listan'!Z1216)&gt;0,'Ö20-listan'!Z1216,"")</f>
        <v/>
      </c>
      <c r="D1219" s="48" t="str">
        <f>IF(COUNTA('Ö20-listan'!AA1216)&gt;0,'Ö20-listan'!AA1216,"")</f>
        <v/>
      </c>
      <c r="E1219" s="48" t="str">
        <f>IF(COUNTA('Ö20-listan'!F1216)&gt;0,'Ö20-listan'!F1216,"")</f>
        <v/>
      </c>
      <c r="F1219" s="62" t="str">
        <f>IF(COUNTA('Ö20-listan'!AT1216)&gt;0,'Ö20-listan'!AT1216,"")</f>
        <v xml:space="preserve"> </v>
      </c>
      <c r="H1219" s="12" t="str">
        <f>IF(COUNTA('Ö20-listan'!A1216)&gt;0,VLOOKUP(A1219,'Lookup and tables'!$A$2:$D$7,4,FALSE),"")</f>
        <v/>
      </c>
    </row>
    <row r="1220" spans="1:8">
      <c r="A1220" s="48" t="str">
        <f>IF(COUNTA('Ö20-listan'!A1217)&gt;0,'Ö20-listan'!A1217,"")</f>
        <v/>
      </c>
      <c r="B1220" s="48" t="str">
        <f>IF(COUNTA('Ö20-listan'!AD1217)&gt;0,'Ö20-listan'!AD1217,"")</f>
        <v/>
      </c>
      <c r="C1220" s="48" t="str">
        <f>IF(COUNTA('Ö20-listan'!Z1217)&gt;0,'Ö20-listan'!Z1217,"")</f>
        <v/>
      </c>
      <c r="D1220" s="48" t="str">
        <f>IF(COUNTA('Ö20-listan'!AA1217)&gt;0,'Ö20-listan'!AA1217,"")</f>
        <v/>
      </c>
      <c r="E1220" s="48" t="str">
        <f>IF(COUNTA('Ö20-listan'!F1217)&gt;0,'Ö20-listan'!F1217,"")</f>
        <v/>
      </c>
      <c r="F1220" s="62" t="str">
        <f>IF(COUNTA('Ö20-listan'!AT1217)&gt;0,'Ö20-listan'!AT1217,"")</f>
        <v xml:space="preserve"> </v>
      </c>
      <c r="H1220" s="12" t="str">
        <f>IF(COUNTA('Ö20-listan'!A1217)&gt;0,VLOOKUP(A1220,'Lookup and tables'!$A$2:$D$7,4,FALSE),"")</f>
        <v/>
      </c>
    </row>
    <row r="1221" spans="1:8">
      <c r="A1221" s="48" t="str">
        <f>IF(COUNTA('Ö20-listan'!A1218)&gt;0,'Ö20-listan'!A1218,"")</f>
        <v/>
      </c>
      <c r="B1221" s="48" t="str">
        <f>IF(COUNTA('Ö20-listan'!AD1218)&gt;0,'Ö20-listan'!AD1218,"")</f>
        <v/>
      </c>
      <c r="C1221" s="48" t="str">
        <f>IF(COUNTA('Ö20-listan'!Z1218)&gt;0,'Ö20-listan'!Z1218,"")</f>
        <v/>
      </c>
      <c r="D1221" s="48" t="str">
        <f>IF(COUNTA('Ö20-listan'!AA1218)&gt;0,'Ö20-listan'!AA1218,"")</f>
        <v/>
      </c>
      <c r="E1221" s="48" t="str">
        <f>IF(COUNTA('Ö20-listan'!F1218)&gt;0,'Ö20-listan'!F1218,"")</f>
        <v/>
      </c>
      <c r="F1221" s="62" t="str">
        <f>IF(COUNTA('Ö20-listan'!AT1218)&gt;0,'Ö20-listan'!AT1218,"")</f>
        <v xml:space="preserve"> </v>
      </c>
      <c r="H1221" s="12" t="str">
        <f>IF(COUNTA('Ö20-listan'!A1218)&gt;0,VLOOKUP(A1221,'Lookup and tables'!$A$2:$D$7,4,FALSE),"")</f>
        <v/>
      </c>
    </row>
    <row r="1222" spans="1:8">
      <c r="A1222" s="48" t="str">
        <f>IF(COUNTA('Ö20-listan'!A1219)&gt;0,'Ö20-listan'!A1219,"")</f>
        <v/>
      </c>
      <c r="B1222" s="48" t="str">
        <f>IF(COUNTA('Ö20-listan'!AD1219)&gt;0,'Ö20-listan'!AD1219,"")</f>
        <v/>
      </c>
      <c r="C1222" s="48" t="str">
        <f>IF(COUNTA('Ö20-listan'!Z1219)&gt;0,'Ö20-listan'!Z1219,"")</f>
        <v/>
      </c>
      <c r="D1222" s="48" t="str">
        <f>IF(COUNTA('Ö20-listan'!AA1219)&gt;0,'Ö20-listan'!AA1219,"")</f>
        <v/>
      </c>
      <c r="E1222" s="48" t="str">
        <f>IF(COUNTA('Ö20-listan'!F1219)&gt;0,'Ö20-listan'!F1219,"")</f>
        <v/>
      </c>
      <c r="F1222" s="62" t="str">
        <f>IF(COUNTA('Ö20-listan'!AT1219)&gt;0,'Ö20-listan'!AT1219,"")</f>
        <v xml:space="preserve"> </v>
      </c>
      <c r="H1222" s="12" t="str">
        <f>IF(COUNTA('Ö20-listan'!A1219)&gt;0,VLOOKUP(A1222,'Lookup and tables'!$A$2:$D$7,4,FALSE),"")</f>
        <v/>
      </c>
    </row>
    <row r="1223" spans="1:8">
      <c r="A1223" s="48" t="str">
        <f>IF(COUNTA('Ö20-listan'!A1220)&gt;0,'Ö20-listan'!A1220,"")</f>
        <v/>
      </c>
      <c r="B1223" s="48" t="str">
        <f>IF(COUNTA('Ö20-listan'!AD1220)&gt;0,'Ö20-listan'!AD1220,"")</f>
        <v/>
      </c>
      <c r="C1223" s="48" t="str">
        <f>IF(COUNTA('Ö20-listan'!Z1220)&gt;0,'Ö20-listan'!Z1220,"")</f>
        <v/>
      </c>
      <c r="D1223" s="48" t="str">
        <f>IF(COUNTA('Ö20-listan'!AA1220)&gt;0,'Ö20-listan'!AA1220,"")</f>
        <v/>
      </c>
      <c r="E1223" s="48" t="str">
        <f>IF(COUNTA('Ö20-listan'!F1220)&gt;0,'Ö20-listan'!F1220,"")</f>
        <v/>
      </c>
      <c r="F1223" s="62" t="str">
        <f>IF(COUNTA('Ö20-listan'!AT1220)&gt;0,'Ö20-listan'!AT1220,"")</f>
        <v xml:space="preserve"> </v>
      </c>
      <c r="H1223" s="12" t="str">
        <f>IF(COUNTA('Ö20-listan'!A1220)&gt;0,VLOOKUP(A1223,'Lookup and tables'!$A$2:$D$7,4,FALSE),"")</f>
        <v/>
      </c>
    </row>
    <row r="1224" spans="1:8">
      <c r="A1224" s="48" t="str">
        <f>IF(COUNTA('Ö20-listan'!A1221)&gt;0,'Ö20-listan'!A1221,"")</f>
        <v/>
      </c>
      <c r="B1224" s="48" t="str">
        <f>IF(COUNTA('Ö20-listan'!AD1221)&gt;0,'Ö20-listan'!AD1221,"")</f>
        <v/>
      </c>
      <c r="C1224" s="48" t="str">
        <f>IF(COUNTA('Ö20-listan'!Z1221)&gt;0,'Ö20-listan'!Z1221,"")</f>
        <v/>
      </c>
      <c r="D1224" s="48" t="str">
        <f>IF(COUNTA('Ö20-listan'!AA1221)&gt;0,'Ö20-listan'!AA1221,"")</f>
        <v/>
      </c>
      <c r="E1224" s="48" t="str">
        <f>IF(COUNTA('Ö20-listan'!F1221)&gt;0,'Ö20-listan'!F1221,"")</f>
        <v/>
      </c>
      <c r="F1224" s="62" t="str">
        <f>IF(COUNTA('Ö20-listan'!AT1221)&gt;0,'Ö20-listan'!AT1221,"")</f>
        <v xml:space="preserve"> </v>
      </c>
      <c r="H1224" s="12" t="str">
        <f>IF(COUNTA('Ö20-listan'!A1221)&gt;0,VLOOKUP(A1224,'Lookup and tables'!$A$2:$D$7,4,FALSE),"")</f>
        <v/>
      </c>
    </row>
    <row r="1225" spans="1:8">
      <c r="A1225" s="48" t="str">
        <f>IF(COUNTA('Ö20-listan'!A1222)&gt;0,'Ö20-listan'!A1222,"")</f>
        <v/>
      </c>
      <c r="B1225" s="48" t="str">
        <f>IF(COUNTA('Ö20-listan'!AD1222)&gt;0,'Ö20-listan'!AD1222,"")</f>
        <v/>
      </c>
      <c r="C1225" s="48" t="str">
        <f>IF(COUNTA('Ö20-listan'!Z1222)&gt;0,'Ö20-listan'!Z1222,"")</f>
        <v/>
      </c>
      <c r="D1225" s="48" t="str">
        <f>IF(COUNTA('Ö20-listan'!AA1222)&gt;0,'Ö20-listan'!AA1222,"")</f>
        <v/>
      </c>
      <c r="E1225" s="48" t="str">
        <f>IF(COUNTA('Ö20-listan'!F1222)&gt;0,'Ö20-listan'!F1222,"")</f>
        <v/>
      </c>
      <c r="F1225" s="62" t="str">
        <f>IF(COUNTA('Ö20-listan'!AT1222)&gt;0,'Ö20-listan'!AT1222,"")</f>
        <v xml:space="preserve"> </v>
      </c>
      <c r="H1225" s="12" t="str">
        <f>IF(COUNTA('Ö20-listan'!A1222)&gt;0,VLOOKUP(A1225,'Lookup and tables'!$A$2:$D$7,4,FALSE),"")</f>
        <v/>
      </c>
    </row>
    <row r="1226" spans="1:8">
      <c r="A1226" s="48" t="str">
        <f>IF(COUNTA('Ö20-listan'!A1223)&gt;0,'Ö20-listan'!A1223,"")</f>
        <v/>
      </c>
      <c r="B1226" s="48" t="str">
        <f>IF(COUNTA('Ö20-listan'!AD1223)&gt;0,'Ö20-listan'!AD1223,"")</f>
        <v/>
      </c>
      <c r="C1226" s="48" t="str">
        <f>IF(COUNTA('Ö20-listan'!Z1223)&gt;0,'Ö20-listan'!Z1223,"")</f>
        <v/>
      </c>
      <c r="D1226" s="48" t="str">
        <f>IF(COUNTA('Ö20-listan'!AA1223)&gt;0,'Ö20-listan'!AA1223,"")</f>
        <v/>
      </c>
      <c r="E1226" s="48" t="str">
        <f>IF(COUNTA('Ö20-listan'!F1223)&gt;0,'Ö20-listan'!F1223,"")</f>
        <v/>
      </c>
      <c r="F1226" s="62" t="str">
        <f>IF(COUNTA('Ö20-listan'!AT1223)&gt;0,'Ö20-listan'!AT1223,"")</f>
        <v xml:space="preserve"> </v>
      </c>
      <c r="H1226" s="12" t="str">
        <f>IF(COUNTA('Ö20-listan'!A1223)&gt;0,VLOOKUP(A1226,'Lookup and tables'!$A$2:$D$7,4,FALSE),"")</f>
        <v/>
      </c>
    </row>
    <row r="1227" spans="1:8">
      <c r="A1227" s="48" t="str">
        <f>IF(COUNTA('Ö20-listan'!A1224)&gt;0,'Ö20-listan'!A1224,"")</f>
        <v/>
      </c>
      <c r="B1227" s="48" t="str">
        <f>IF(COUNTA('Ö20-listan'!AD1224)&gt;0,'Ö20-listan'!AD1224,"")</f>
        <v/>
      </c>
      <c r="C1227" s="48" t="str">
        <f>IF(COUNTA('Ö20-listan'!Z1224)&gt;0,'Ö20-listan'!Z1224,"")</f>
        <v/>
      </c>
      <c r="D1227" s="48" t="str">
        <f>IF(COUNTA('Ö20-listan'!AA1224)&gt;0,'Ö20-listan'!AA1224,"")</f>
        <v/>
      </c>
      <c r="E1227" s="48" t="str">
        <f>IF(COUNTA('Ö20-listan'!F1224)&gt;0,'Ö20-listan'!F1224,"")</f>
        <v/>
      </c>
      <c r="F1227" s="62" t="str">
        <f>IF(COUNTA('Ö20-listan'!AT1224)&gt;0,'Ö20-listan'!AT1224,"")</f>
        <v xml:space="preserve"> </v>
      </c>
      <c r="H1227" s="12" t="str">
        <f>IF(COUNTA('Ö20-listan'!A1224)&gt;0,VLOOKUP(A1227,'Lookup and tables'!$A$2:$D$7,4,FALSE),"")</f>
        <v/>
      </c>
    </row>
    <row r="1228" spans="1:8">
      <c r="A1228" s="48" t="str">
        <f>IF(COUNTA('Ö20-listan'!A1225)&gt;0,'Ö20-listan'!A1225,"")</f>
        <v/>
      </c>
      <c r="B1228" s="48" t="str">
        <f>IF(COUNTA('Ö20-listan'!AD1225)&gt;0,'Ö20-listan'!AD1225,"")</f>
        <v/>
      </c>
      <c r="C1228" s="48" t="str">
        <f>IF(COUNTA('Ö20-listan'!Z1225)&gt;0,'Ö20-listan'!Z1225,"")</f>
        <v/>
      </c>
      <c r="D1228" s="48" t="str">
        <f>IF(COUNTA('Ö20-listan'!AA1225)&gt;0,'Ö20-listan'!AA1225,"")</f>
        <v/>
      </c>
      <c r="E1228" s="48" t="str">
        <f>IF(COUNTA('Ö20-listan'!F1225)&gt;0,'Ö20-listan'!F1225,"")</f>
        <v/>
      </c>
      <c r="F1228" s="62" t="str">
        <f>IF(COUNTA('Ö20-listan'!AT1225)&gt;0,'Ö20-listan'!AT1225,"")</f>
        <v xml:space="preserve"> </v>
      </c>
      <c r="H1228" s="12" t="str">
        <f>IF(COUNTA('Ö20-listan'!A1225)&gt;0,VLOOKUP(A1228,'Lookup and tables'!$A$2:$D$7,4,FALSE),"")</f>
        <v/>
      </c>
    </row>
    <row r="1229" spans="1:8">
      <c r="A1229" s="48" t="str">
        <f>IF(COUNTA('Ö20-listan'!A1226)&gt;0,'Ö20-listan'!A1226,"")</f>
        <v/>
      </c>
      <c r="B1229" s="48" t="str">
        <f>IF(COUNTA('Ö20-listan'!AD1226)&gt;0,'Ö20-listan'!AD1226,"")</f>
        <v/>
      </c>
      <c r="C1229" s="48" t="str">
        <f>IF(COUNTA('Ö20-listan'!Z1226)&gt;0,'Ö20-listan'!Z1226,"")</f>
        <v/>
      </c>
      <c r="D1229" s="48" t="str">
        <f>IF(COUNTA('Ö20-listan'!AA1226)&gt;0,'Ö20-listan'!AA1226,"")</f>
        <v/>
      </c>
      <c r="E1229" s="48" t="str">
        <f>IF(COUNTA('Ö20-listan'!F1226)&gt;0,'Ö20-listan'!F1226,"")</f>
        <v/>
      </c>
      <c r="F1229" s="62" t="str">
        <f>IF(COUNTA('Ö20-listan'!AT1226)&gt;0,'Ö20-listan'!AT1226,"")</f>
        <v xml:space="preserve"> </v>
      </c>
      <c r="H1229" s="12" t="str">
        <f>IF(COUNTA('Ö20-listan'!A1226)&gt;0,VLOOKUP(A1229,'Lookup and tables'!$A$2:$D$7,4,FALSE),"")</f>
        <v/>
      </c>
    </row>
    <row r="1230" spans="1:8">
      <c r="A1230" s="48" t="str">
        <f>IF(COUNTA('Ö20-listan'!A1227)&gt;0,'Ö20-listan'!A1227,"")</f>
        <v/>
      </c>
      <c r="B1230" s="48" t="str">
        <f>IF(COUNTA('Ö20-listan'!AD1227)&gt;0,'Ö20-listan'!AD1227,"")</f>
        <v/>
      </c>
      <c r="C1230" s="48" t="str">
        <f>IF(COUNTA('Ö20-listan'!Z1227)&gt;0,'Ö20-listan'!Z1227,"")</f>
        <v/>
      </c>
      <c r="D1230" s="48" t="str">
        <f>IF(COUNTA('Ö20-listan'!AA1227)&gt;0,'Ö20-listan'!AA1227,"")</f>
        <v/>
      </c>
      <c r="E1230" s="48" t="str">
        <f>IF(COUNTA('Ö20-listan'!F1227)&gt;0,'Ö20-listan'!F1227,"")</f>
        <v/>
      </c>
      <c r="F1230" s="62" t="str">
        <f>IF(COUNTA('Ö20-listan'!AT1227)&gt;0,'Ö20-listan'!AT1227,"")</f>
        <v xml:space="preserve"> </v>
      </c>
      <c r="H1230" s="12" t="str">
        <f>IF(COUNTA('Ö20-listan'!A1227)&gt;0,VLOOKUP(A1230,'Lookup and tables'!$A$2:$D$7,4,FALSE),"")</f>
        <v/>
      </c>
    </row>
    <row r="1231" spans="1:8">
      <c r="A1231" s="48" t="str">
        <f>IF(COUNTA('Ö20-listan'!A1228)&gt;0,'Ö20-listan'!A1228,"")</f>
        <v/>
      </c>
      <c r="B1231" s="48" t="str">
        <f>IF(COUNTA('Ö20-listan'!AD1228)&gt;0,'Ö20-listan'!AD1228,"")</f>
        <v/>
      </c>
      <c r="C1231" s="48" t="str">
        <f>IF(COUNTA('Ö20-listan'!Z1228)&gt;0,'Ö20-listan'!Z1228,"")</f>
        <v/>
      </c>
      <c r="D1231" s="48" t="str">
        <f>IF(COUNTA('Ö20-listan'!AA1228)&gt;0,'Ö20-listan'!AA1228,"")</f>
        <v/>
      </c>
      <c r="E1231" s="48" t="str">
        <f>IF(COUNTA('Ö20-listan'!F1228)&gt;0,'Ö20-listan'!F1228,"")</f>
        <v/>
      </c>
      <c r="F1231" s="62" t="str">
        <f>IF(COUNTA('Ö20-listan'!AT1228)&gt;0,'Ö20-listan'!AT1228,"")</f>
        <v xml:space="preserve"> </v>
      </c>
      <c r="H1231" s="12" t="str">
        <f>IF(COUNTA('Ö20-listan'!A1228)&gt;0,VLOOKUP(A1231,'Lookup and tables'!$A$2:$D$7,4,FALSE),"")</f>
        <v/>
      </c>
    </row>
    <row r="1232" spans="1:8">
      <c r="A1232" s="48" t="str">
        <f>IF(COUNTA('Ö20-listan'!A1229)&gt;0,'Ö20-listan'!A1229,"")</f>
        <v/>
      </c>
      <c r="B1232" s="48" t="str">
        <f>IF(COUNTA('Ö20-listan'!AD1229)&gt;0,'Ö20-listan'!AD1229,"")</f>
        <v/>
      </c>
      <c r="C1232" s="48" t="str">
        <f>IF(COUNTA('Ö20-listan'!Z1229)&gt;0,'Ö20-listan'!Z1229,"")</f>
        <v/>
      </c>
      <c r="D1232" s="48" t="str">
        <f>IF(COUNTA('Ö20-listan'!AA1229)&gt;0,'Ö20-listan'!AA1229,"")</f>
        <v/>
      </c>
      <c r="E1232" s="48" t="str">
        <f>IF(COUNTA('Ö20-listan'!F1229)&gt;0,'Ö20-listan'!F1229,"")</f>
        <v/>
      </c>
      <c r="F1232" s="62" t="str">
        <f>IF(COUNTA('Ö20-listan'!AT1229)&gt;0,'Ö20-listan'!AT1229,"")</f>
        <v xml:space="preserve"> </v>
      </c>
      <c r="H1232" s="12" t="str">
        <f>IF(COUNTA('Ö20-listan'!A1229)&gt;0,VLOOKUP(A1232,'Lookup and tables'!$A$2:$D$7,4,FALSE),"")</f>
        <v/>
      </c>
    </row>
    <row r="1233" spans="1:8">
      <c r="A1233" s="48" t="str">
        <f>IF(COUNTA('Ö20-listan'!A1230)&gt;0,'Ö20-listan'!A1230,"")</f>
        <v/>
      </c>
      <c r="B1233" s="48" t="str">
        <f>IF(COUNTA('Ö20-listan'!AD1230)&gt;0,'Ö20-listan'!AD1230,"")</f>
        <v/>
      </c>
      <c r="C1233" s="48" t="str">
        <f>IF(COUNTA('Ö20-listan'!Z1230)&gt;0,'Ö20-listan'!Z1230,"")</f>
        <v/>
      </c>
      <c r="D1233" s="48" t="str">
        <f>IF(COUNTA('Ö20-listan'!AA1230)&gt;0,'Ö20-listan'!AA1230,"")</f>
        <v/>
      </c>
      <c r="E1233" s="48" t="str">
        <f>IF(COUNTA('Ö20-listan'!F1230)&gt;0,'Ö20-listan'!F1230,"")</f>
        <v/>
      </c>
      <c r="F1233" s="62" t="str">
        <f>IF(COUNTA('Ö20-listan'!AT1230)&gt;0,'Ö20-listan'!AT1230,"")</f>
        <v xml:space="preserve"> </v>
      </c>
      <c r="H1233" s="12" t="str">
        <f>IF(COUNTA('Ö20-listan'!A1230)&gt;0,VLOOKUP(A1233,'Lookup and tables'!$A$2:$D$7,4,FALSE),"")</f>
        <v/>
      </c>
    </row>
    <row r="1234" spans="1:8">
      <c r="A1234" s="48" t="str">
        <f>IF(COUNTA('Ö20-listan'!A1231)&gt;0,'Ö20-listan'!A1231,"")</f>
        <v/>
      </c>
      <c r="B1234" s="48" t="str">
        <f>IF(COUNTA('Ö20-listan'!AD1231)&gt;0,'Ö20-listan'!AD1231,"")</f>
        <v/>
      </c>
      <c r="C1234" s="48" t="str">
        <f>IF(COUNTA('Ö20-listan'!Z1231)&gt;0,'Ö20-listan'!Z1231,"")</f>
        <v/>
      </c>
      <c r="D1234" s="48" t="str">
        <f>IF(COUNTA('Ö20-listan'!AA1231)&gt;0,'Ö20-listan'!AA1231,"")</f>
        <v/>
      </c>
      <c r="E1234" s="48" t="str">
        <f>IF(COUNTA('Ö20-listan'!F1231)&gt;0,'Ö20-listan'!F1231,"")</f>
        <v/>
      </c>
      <c r="F1234" s="62" t="str">
        <f>IF(COUNTA('Ö20-listan'!AT1231)&gt;0,'Ö20-listan'!AT1231,"")</f>
        <v xml:space="preserve"> </v>
      </c>
      <c r="H1234" s="12" t="str">
        <f>IF(COUNTA('Ö20-listan'!A1231)&gt;0,VLOOKUP(A1234,'Lookup and tables'!$A$2:$D$7,4,FALSE),"")</f>
        <v/>
      </c>
    </row>
    <row r="1235" spans="1:8">
      <c r="A1235" s="48" t="str">
        <f>IF(COUNTA('Ö20-listan'!A1232)&gt;0,'Ö20-listan'!A1232,"")</f>
        <v/>
      </c>
      <c r="B1235" s="48" t="str">
        <f>IF(COUNTA('Ö20-listan'!AD1232)&gt;0,'Ö20-listan'!AD1232,"")</f>
        <v/>
      </c>
      <c r="C1235" s="48" t="str">
        <f>IF(COUNTA('Ö20-listan'!Z1232)&gt;0,'Ö20-listan'!Z1232,"")</f>
        <v/>
      </c>
      <c r="D1235" s="48" t="str">
        <f>IF(COUNTA('Ö20-listan'!AA1232)&gt;0,'Ö20-listan'!AA1232,"")</f>
        <v/>
      </c>
      <c r="E1235" s="48" t="str">
        <f>IF(COUNTA('Ö20-listan'!F1232)&gt;0,'Ö20-listan'!F1232,"")</f>
        <v/>
      </c>
      <c r="F1235" s="62" t="str">
        <f>IF(COUNTA('Ö20-listan'!AT1232)&gt;0,'Ö20-listan'!AT1232,"")</f>
        <v xml:space="preserve"> </v>
      </c>
      <c r="H1235" s="12" t="str">
        <f>IF(COUNTA('Ö20-listan'!A1232)&gt;0,VLOOKUP(A1235,'Lookup and tables'!$A$2:$D$7,4,FALSE),"")</f>
        <v/>
      </c>
    </row>
    <row r="1236" spans="1:8">
      <c r="A1236" s="48" t="str">
        <f>IF(COUNTA('Ö20-listan'!A1233)&gt;0,'Ö20-listan'!A1233,"")</f>
        <v/>
      </c>
      <c r="B1236" s="48" t="str">
        <f>IF(COUNTA('Ö20-listan'!AD1233)&gt;0,'Ö20-listan'!AD1233,"")</f>
        <v/>
      </c>
      <c r="C1236" s="48" t="str">
        <f>IF(COUNTA('Ö20-listan'!Z1233)&gt;0,'Ö20-listan'!Z1233,"")</f>
        <v/>
      </c>
      <c r="D1236" s="48" t="str">
        <f>IF(COUNTA('Ö20-listan'!AA1233)&gt;0,'Ö20-listan'!AA1233,"")</f>
        <v/>
      </c>
      <c r="E1236" s="48" t="str">
        <f>IF(COUNTA('Ö20-listan'!F1233)&gt;0,'Ö20-listan'!F1233,"")</f>
        <v/>
      </c>
      <c r="F1236" s="62" t="str">
        <f>IF(COUNTA('Ö20-listan'!AT1233)&gt;0,'Ö20-listan'!AT1233,"")</f>
        <v xml:space="preserve"> </v>
      </c>
      <c r="H1236" s="12" t="str">
        <f>IF(COUNTA('Ö20-listan'!A1233)&gt;0,VLOOKUP(A1236,'Lookup and tables'!$A$2:$D$7,4,FALSE),"")</f>
        <v/>
      </c>
    </row>
    <row r="1237" spans="1:8">
      <c r="A1237" s="48" t="str">
        <f>IF(COUNTA('Ö20-listan'!A1234)&gt;0,'Ö20-listan'!A1234,"")</f>
        <v/>
      </c>
      <c r="B1237" s="48" t="str">
        <f>IF(COUNTA('Ö20-listan'!AD1234)&gt;0,'Ö20-listan'!AD1234,"")</f>
        <v/>
      </c>
      <c r="C1237" s="48" t="str">
        <f>IF(COUNTA('Ö20-listan'!Z1234)&gt;0,'Ö20-listan'!Z1234,"")</f>
        <v/>
      </c>
      <c r="D1237" s="48" t="str">
        <f>IF(COUNTA('Ö20-listan'!AA1234)&gt;0,'Ö20-listan'!AA1234,"")</f>
        <v/>
      </c>
      <c r="E1237" s="48" t="str">
        <f>IF(COUNTA('Ö20-listan'!F1234)&gt;0,'Ö20-listan'!F1234,"")</f>
        <v/>
      </c>
      <c r="F1237" s="62" t="str">
        <f>IF(COUNTA('Ö20-listan'!AT1234)&gt;0,'Ö20-listan'!AT1234,"")</f>
        <v xml:space="preserve"> </v>
      </c>
      <c r="H1237" s="12" t="str">
        <f>IF(COUNTA('Ö20-listan'!A1234)&gt;0,VLOOKUP(A1237,'Lookup and tables'!$A$2:$D$7,4,FALSE),"")</f>
        <v/>
      </c>
    </row>
    <row r="1238" spans="1:8">
      <c r="A1238" s="48" t="str">
        <f>IF(COUNTA('Ö20-listan'!A1235)&gt;0,'Ö20-listan'!A1235,"")</f>
        <v/>
      </c>
      <c r="B1238" s="48" t="str">
        <f>IF(COUNTA('Ö20-listan'!AD1235)&gt;0,'Ö20-listan'!AD1235,"")</f>
        <v/>
      </c>
      <c r="C1238" s="48" t="str">
        <f>IF(COUNTA('Ö20-listan'!Z1235)&gt;0,'Ö20-listan'!Z1235,"")</f>
        <v/>
      </c>
      <c r="D1238" s="48" t="str">
        <f>IF(COUNTA('Ö20-listan'!AA1235)&gt;0,'Ö20-listan'!AA1235,"")</f>
        <v/>
      </c>
      <c r="E1238" s="48" t="str">
        <f>IF(COUNTA('Ö20-listan'!F1235)&gt;0,'Ö20-listan'!F1235,"")</f>
        <v/>
      </c>
      <c r="F1238" s="62" t="str">
        <f>IF(COUNTA('Ö20-listan'!AT1235)&gt;0,'Ö20-listan'!AT1235,"")</f>
        <v xml:space="preserve"> </v>
      </c>
      <c r="H1238" s="12" t="str">
        <f>IF(COUNTA('Ö20-listan'!A1235)&gt;0,VLOOKUP(A1238,'Lookup and tables'!$A$2:$D$7,4,FALSE),"")</f>
        <v/>
      </c>
    </row>
    <row r="1239" spans="1:8">
      <c r="A1239" s="48" t="str">
        <f>IF(COUNTA('Ö20-listan'!A1236)&gt;0,'Ö20-listan'!A1236,"")</f>
        <v/>
      </c>
      <c r="B1239" s="48" t="str">
        <f>IF(COUNTA('Ö20-listan'!AD1236)&gt;0,'Ö20-listan'!AD1236,"")</f>
        <v/>
      </c>
      <c r="C1239" s="48" t="str">
        <f>IF(COUNTA('Ö20-listan'!Z1236)&gt;0,'Ö20-listan'!Z1236,"")</f>
        <v/>
      </c>
      <c r="D1239" s="48" t="str">
        <f>IF(COUNTA('Ö20-listan'!AA1236)&gt;0,'Ö20-listan'!AA1236,"")</f>
        <v/>
      </c>
      <c r="E1239" s="48" t="str">
        <f>IF(COUNTA('Ö20-listan'!F1236)&gt;0,'Ö20-listan'!F1236,"")</f>
        <v/>
      </c>
      <c r="F1239" s="62" t="str">
        <f>IF(COUNTA('Ö20-listan'!AT1236)&gt;0,'Ö20-listan'!AT1236,"")</f>
        <v xml:space="preserve"> </v>
      </c>
      <c r="H1239" s="12" t="str">
        <f>IF(COUNTA('Ö20-listan'!A1236)&gt;0,VLOOKUP(A1239,'Lookup and tables'!$A$2:$D$7,4,FALSE),"")</f>
        <v/>
      </c>
    </row>
    <row r="1240" spans="1:8">
      <c r="A1240" s="48" t="str">
        <f>IF(COUNTA('Ö20-listan'!A1237)&gt;0,'Ö20-listan'!A1237,"")</f>
        <v/>
      </c>
      <c r="B1240" s="48" t="str">
        <f>IF(COUNTA('Ö20-listan'!AD1237)&gt;0,'Ö20-listan'!AD1237,"")</f>
        <v/>
      </c>
      <c r="C1240" s="48" t="str">
        <f>IF(COUNTA('Ö20-listan'!Z1237)&gt;0,'Ö20-listan'!Z1237,"")</f>
        <v/>
      </c>
      <c r="D1240" s="48" t="str">
        <f>IF(COUNTA('Ö20-listan'!AA1237)&gt;0,'Ö20-listan'!AA1237,"")</f>
        <v/>
      </c>
      <c r="E1240" s="48" t="str">
        <f>IF(COUNTA('Ö20-listan'!F1237)&gt;0,'Ö20-listan'!F1237,"")</f>
        <v/>
      </c>
      <c r="F1240" s="62" t="str">
        <f>IF(COUNTA('Ö20-listan'!AT1237)&gt;0,'Ö20-listan'!AT1237,"")</f>
        <v xml:space="preserve"> </v>
      </c>
      <c r="H1240" s="12" t="str">
        <f>IF(COUNTA('Ö20-listan'!A1237)&gt;0,VLOOKUP(A1240,'Lookup and tables'!$A$2:$D$7,4,FALSE),"")</f>
        <v/>
      </c>
    </row>
    <row r="1241" spans="1:8">
      <c r="A1241" s="48" t="str">
        <f>IF(COUNTA('Ö20-listan'!A1238)&gt;0,'Ö20-listan'!A1238,"")</f>
        <v/>
      </c>
      <c r="B1241" s="48" t="str">
        <f>IF(COUNTA('Ö20-listan'!AD1238)&gt;0,'Ö20-listan'!AD1238,"")</f>
        <v/>
      </c>
      <c r="C1241" s="48" t="str">
        <f>IF(COUNTA('Ö20-listan'!Z1238)&gt;0,'Ö20-listan'!Z1238,"")</f>
        <v/>
      </c>
      <c r="D1241" s="48" t="str">
        <f>IF(COUNTA('Ö20-listan'!AA1238)&gt;0,'Ö20-listan'!AA1238,"")</f>
        <v/>
      </c>
      <c r="E1241" s="48" t="str">
        <f>IF(COUNTA('Ö20-listan'!F1238)&gt;0,'Ö20-listan'!F1238,"")</f>
        <v/>
      </c>
      <c r="F1241" s="62" t="str">
        <f>IF(COUNTA('Ö20-listan'!AT1238)&gt;0,'Ö20-listan'!AT1238,"")</f>
        <v xml:space="preserve"> </v>
      </c>
      <c r="H1241" s="12" t="str">
        <f>IF(COUNTA('Ö20-listan'!A1238)&gt;0,VLOOKUP(A1241,'Lookup and tables'!$A$2:$D$7,4,FALSE),"")</f>
        <v/>
      </c>
    </row>
    <row r="1242" spans="1:8">
      <c r="A1242" s="48" t="str">
        <f>IF(COUNTA('Ö20-listan'!A1239)&gt;0,'Ö20-listan'!A1239,"")</f>
        <v/>
      </c>
      <c r="B1242" s="48" t="str">
        <f>IF(COUNTA('Ö20-listan'!AD1239)&gt;0,'Ö20-listan'!AD1239,"")</f>
        <v/>
      </c>
      <c r="C1242" s="48" t="str">
        <f>IF(COUNTA('Ö20-listan'!Z1239)&gt;0,'Ö20-listan'!Z1239,"")</f>
        <v/>
      </c>
      <c r="D1242" s="48" t="str">
        <f>IF(COUNTA('Ö20-listan'!AA1239)&gt;0,'Ö20-listan'!AA1239,"")</f>
        <v/>
      </c>
      <c r="E1242" s="48" t="str">
        <f>IF(COUNTA('Ö20-listan'!F1239)&gt;0,'Ö20-listan'!F1239,"")</f>
        <v/>
      </c>
      <c r="F1242" s="62" t="str">
        <f>IF(COUNTA('Ö20-listan'!AT1239)&gt;0,'Ö20-listan'!AT1239,"")</f>
        <v xml:space="preserve"> </v>
      </c>
      <c r="H1242" s="12" t="str">
        <f>IF(COUNTA('Ö20-listan'!A1239)&gt;0,VLOOKUP(A1242,'Lookup and tables'!$A$2:$D$7,4,FALSE),"")</f>
        <v/>
      </c>
    </row>
    <row r="1243" spans="1:8">
      <c r="A1243" s="48" t="str">
        <f>IF(COUNTA('Ö20-listan'!A1240)&gt;0,'Ö20-listan'!A1240,"")</f>
        <v/>
      </c>
      <c r="B1243" s="48" t="str">
        <f>IF(COUNTA('Ö20-listan'!AD1240)&gt;0,'Ö20-listan'!AD1240,"")</f>
        <v/>
      </c>
      <c r="C1243" s="48" t="str">
        <f>IF(COUNTA('Ö20-listan'!Z1240)&gt;0,'Ö20-listan'!Z1240,"")</f>
        <v/>
      </c>
      <c r="D1243" s="48" t="str">
        <f>IF(COUNTA('Ö20-listan'!AA1240)&gt;0,'Ö20-listan'!AA1240,"")</f>
        <v/>
      </c>
      <c r="E1243" s="48" t="str">
        <f>IF(COUNTA('Ö20-listan'!F1240)&gt;0,'Ö20-listan'!F1240,"")</f>
        <v/>
      </c>
      <c r="F1243" s="62" t="str">
        <f>IF(COUNTA('Ö20-listan'!AT1240)&gt;0,'Ö20-listan'!AT1240,"")</f>
        <v xml:space="preserve"> </v>
      </c>
      <c r="H1243" s="12" t="str">
        <f>IF(COUNTA('Ö20-listan'!A1240)&gt;0,VLOOKUP(A1243,'Lookup and tables'!$A$2:$D$7,4,FALSE),"")</f>
        <v/>
      </c>
    </row>
    <row r="1244" spans="1:8">
      <c r="A1244" s="48" t="str">
        <f>IF(COUNTA('Ö20-listan'!A1241)&gt;0,'Ö20-listan'!A1241,"")</f>
        <v/>
      </c>
      <c r="B1244" s="48" t="str">
        <f>IF(COUNTA('Ö20-listan'!AD1241)&gt;0,'Ö20-listan'!AD1241,"")</f>
        <v/>
      </c>
      <c r="C1244" s="48" t="str">
        <f>IF(COUNTA('Ö20-listan'!Z1241)&gt;0,'Ö20-listan'!Z1241,"")</f>
        <v/>
      </c>
      <c r="D1244" s="48" t="str">
        <f>IF(COUNTA('Ö20-listan'!AA1241)&gt;0,'Ö20-listan'!AA1241,"")</f>
        <v/>
      </c>
      <c r="E1244" s="48" t="str">
        <f>IF(COUNTA('Ö20-listan'!F1241)&gt;0,'Ö20-listan'!F1241,"")</f>
        <v/>
      </c>
      <c r="F1244" s="62" t="str">
        <f>IF(COUNTA('Ö20-listan'!AT1241)&gt;0,'Ö20-listan'!AT1241,"")</f>
        <v xml:space="preserve"> </v>
      </c>
      <c r="H1244" s="12" t="str">
        <f>IF(COUNTA('Ö20-listan'!A1241)&gt;0,VLOOKUP(A1244,'Lookup and tables'!$A$2:$D$7,4,FALSE),"")</f>
        <v/>
      </c>
    </row>
    <row r="1245" spans="1:8">
      <c r="A1245" s="48" t="str">
        <f>IF(COUNTA('Ö20-listan'!A1242)&gt;0,'Ö20-listan'!A1242,"")</f>
        <v/>
      </c>
      <c r="B1245" s="48" t="str">
        <f>IF(COUNTA('Ö20-listan'!AD1242)&gt;0,'Ö20-listan'!AD1242,"")</f>
        <v/>
      </c>
      <c r="C1245" s="48" t="str">
        <f>IF(COUNTA('Ö20-listan'!Z1242)&gt;0,'Ö20-listan'!Z1242,"")</f>
        <v/>
      </c>
      <c r="D1245" s="48" t="str">
        <f>IF(COUNTA('Ö20-listan'!AA1242)&gt;0,'Ö20-listan'!AA1242,"")</f>
        <v/>
      </c>
      <c r="E1245" s="48" t="str">
        <f>IF(COUNTA('Ö20-listan'!F1242)&gt;0,'Ö20-listan'!F1242,"")</f>
        <v/>
      </c>
      <c r="F1245" s="62" t="str">
        <f>IF(COUNTA('Ö20-listan'!AT1242)&gt;0,'Ö20-listan'!AT1242,"")</f>
        <v xml:space="preserve"> </v>
      </c>
      <c r="H1245" s="12" t="str">
        <f>IF(COUNTA('Ö20-listan'!A1242)&gt;0,VLOOKUP(A1245,'Lookup and tables'!$A$2:$D$7,4,FALSE),"")</f>
        <v/>
      </c>
    </row>
    <row r="1246" spans="1:8">
      <c r="A1246" s="48" t="str">
        <f>IF(COUNTA('Ö20-listan'!A1243)&gt;0,'Ö20-listan'!A1243,"")</f>
        <v/>
      </c>
      <c r="B1246" s="48" t="str">
        <f>IF(COUNTA('Ö20-listan'!AD1243)&gt;0,'Ö20-listan'!AD1243,"")</f>
        <v/>
      </c>
      <c r="C1246" s="48" t="str">
        <f>IF(COUNTA('Ö20-listan'!Z1243)&gt;0,'Ö20-listan'!Z1243,"")</f>
        <v/>
      </c>
      <c r="D1246" s="48" t="str">
        <f>IF(COUNTA('Ö20-listan'!AA1243)&gt;0,'Ö20-listan'!AA1243,"")</f>
        <v/>
      </c>
      <c r="E1246" s="48" t="str">
        <f>IF(COUNTA('Ö20-listan'!F1243)&gt;0,'Ö20-listan'!F1243,"")</f>
        <v/>
      </c>
      <c r="F1246" s="62" t="str">
        <f>IF(COUNTA('Ö20-listan'!AT1243)&gt;0,'Ö20-listan'!AT1243,"")</f>
        <v xml:space="preserve"> </v>
      </c>
      <c r="H1246" s="12" t="str">
        <f>IF(COUNTA('Ö20-listan'!A1243)&gt;0,VLOOKUP(A1246,'Lookup and tables'!$A$2:$D$7,4,FALSE),"")</f>
        <v/>
      </c>
    </row>
    <row r="1247" spans="1:8">
      <c r="A1247" s="48" t="str">
        <f>IF(COUNTA('Ö20-listan'!A1244)&gt;0,'Ö20-listan'!A1244,"")</f>
        <v/>
      </c>
      <c r="B1247" s="48" t="str">
        <f>IF(COUNTA('Ö20-listan'!AD1244)&gt;0,'Ö20-listan'!AD1244,"")</f>
        <v/>
      </c>
      <c r="C1247" s="48" t="str">
        <f>IF(COUNTA('Ö20-listan'!Z1244)&gt;0,'Ö20-listan'!Z1244,"")</f>
        <v/>
      </c>
      <c r="D1247" s="48" t="str">
        <f>IF(COUNTA('Ö20-listan'!AA1244)&gt;0,'Ö20-listan'!AA1244,"")</f>
        <v/>
      </c>
      <c r="E1247" s="48" t="str">
        <f>IF(COUNTA('Ö20-listan'!F1244)&gt;0,'Ö20-listan'!F1244,"")</f>
        <v/>
      </c>
      <c r="F1247" s="62" t="str">
        <f>IF(COUNTA('Ö20-listan'!AT1244)&gt;0,'Ö20-listan'!AT1244,"")</f>
        <v xml:space="preserve"> </v>
      </c>
      <c r="H1247" s="12" t="str">
        <f>IF(COUNTA('Ö20-listan'!A1244)&gt;0,VLOOKUP(A1247,'Lookup and tables'!$A$2:$D$7,4,FALSE),"")</f>
        <v/>
      </c>
    </row>
    <row r="1248" spans="1:8">
      <c r="A1248" s="48" t="str">
        <f>IF(COUNTA('Ö20-listan'!A1245)&gt;0,'Ö20-listan'!A1245,"")</f>
        <v/>
      </c>
      <c r="B1248" s="48" t="str">
        <f>IF(COUNTA('Ö20-listan'!AD1245)&gt;0,'Ö20-listan'!AD1245,"")</f>
        <v/>
      </c>
      <c r="C1248" s="48" t="str">
        <f>IF(COUNTA('Ö20-listan'!Z1245)&gt;0,'Ö20-listan'!Z1245,"")</f>
        <v/>
      </c>
      <c r="D1248" s="48" t="str">
        <f>IF(COUNTA('Ö20-listan'!AA1245)&gt;0,'Ö20-listan'!AA1245,"")</f>
        <v/>
      </c>
      <c r="E1248" s="48" t="str">
        <f>IF(COUNTA('Ö20-listan'!F1245)&gt;0,'Ö20-listan'!F1245,"")</f>
        <v/>
      </c>
      <c r="F1248" s="62" t="str">
        <f>IF(COUNTA('Ö20-listan'!AT1245)&gt;0,'Ö20-listan'!AT1245,"")</f>
        <v xml:space="preserve"> </v>
      </c>
      <c r="H1248" s="12" t="str">
        <f>IF(COUNTA('Ö20-listan'!A1245)&gt;0,VLOOKUP(A1248,'Lookup and tables'!$A$2:$D$7,4,FALSE),"")</f>
        <v/>
      </c>
    </row>
    <row r="1249" spans="1:8">
      <c r="A1249" s="48" t="str">
        <f>IF(COUNTA('Ö20-listan'!A1246)&gt;0,'Ö20-listan'!A1246,"")</f>
        <v/>
      </c>
      <c r="B1249" s="48" t="str">
        <f>IF(COUNTA('Ö20-listan'!AD1246)&gt;0,'Ö20-listan'!AD1246,"")</f>
        <v/>
      </c>
      <c r="C1249" s="48" t="str">
        <f>IF(COUNTA('Ö20-listan'!Z1246)&gt;0,'Ö20-listan'!Z1246,"")</f>
        <v/>
      </c>
      <c r="D1249" s="48" t="str">
        <f>IF(COUNTA('Ö20-listan'!AA1246)&gt;0,'Ö20-listan'!AA1246,"")</f>
        <v/>
      </c>
      <c r="E1249" s="48" t="str">
        <f>IF(COUNTA('Ö20-listan'!F1246)&gt;0,'Ö20-listan'!F1246,"")</f>
        <v/>
      </c>
      <c r="F1249" s="62" t="str">
        <f>IF(COUNTA('Ö20-listan'!AT1246)&gt;0,'Ö20-listan'!AT1246,"")</f>
        <v xml:space="preserve"> </v>
      </c>
      <c r="H1249" s="12" t="str">
        <f>IF(COUNTA('Ö20-listan'!A1246)&gt;0,VLOOKUP(A1249,'Lookup and tables'!$A$2:$D$7,4,FALSE),"")</f>
        <v/>
      </c>
    </row>
    <row r="1250" spans="1:8">
      <c r="A1250" s="48" t="str">
        <f>IF(COUNTA('Ö20-listan'!A1247)&gt;0,'Ö20-listan'!A1247,"")</f>
        <v/>
      </c>
      <c r="B1250" s="48" t="str">
        <f>IF(COUNTA('Ö20-listan'!AD1247)&gt;0,'Ö20-listan'!AD1247,"")</f>
        <v/>
      </c>
      <c r="C1250" s="48" t="str">
        <f>IF(COUNTA('Ö20-listan'!Z1247)&gt;0,'Ö20-listan'!Z1247,"")</f>
        <v/>
      </c>
      <c r="D1250" s="48" t="str">
        <f>IF(COUNTA('Ö20-listan'!AA1247)&gt;0,'Ö20-listan'!AA1247,"")</f>
        <v/>
      </c>
      <c r="E1250" s="48" t="str">
        <f>IF(COUNTA('Ö20-listan'!F1247)&gt;0,'Ö20-listan'!F1247,"")</f>
        <v/>
      </c>
      <c r="F1250" s="62" t="str">
        <f>IF(COUNTA('Ö20-listan'!AT1247)&gt;0,'Ö20-listan'!AT1247,"")</f>
        <v xml:space="preserve"> </v>
      </c>
      <c r="H1250" s="12" t="str">
        <f>IF(COUNTA('Ö20-listan'!A1247)&gt;0,VLOOKUP(A1250,'Lookup and tables'!$A$2:$D$7,4,FALSE),"")</f>
        <v/>
      </c>
    </row>
    <row r="1251" spans="1:8">
      <c r="A1251" s="48" t="str">
        <f>IF(COUNTA('Ö20-listan'!A1248)&gt;0,'Ö20-listan'!A1248,"")</f>
        <v/>
      </c>
      <c r="B1251" s="48" t="str">
        <f>IF(COUNTA('Ö20-listan'!AD1248)&gt;0,'Ö20-listan'!AD1248,"")</f>
        <v/>
      </c>
      <c r="C1251" s="48" t="str">
        <f>IF(COUNTA('Ö20-listan'!Z1248)&gt;0,'Ö20-listan'!Z1248,"")</f>
        <v/>
      </c>
      <c r="D1251" s="48" t="str">
        <f>IF(COUNTA('Ö20-listan'!AA1248)&gt;0,'Ö20-listan'!AA1248,"")</f>
        <v/>
      </c>
      <c r="E1251" s="48" t="str">
        <f>IF(COUNTA('Ö20-listan'!F1248)&gt;0,'Ö20-listan'!F1248,"")</f>
        <v/>
      </c>
      <c r="F1251" s="62" t="str">
        <f>IF(COUNTA('Ö20-listan'!AT1248)&gt;0,'Ö20-listan'!AT1248,"")</f>
        <v xml:space="preserve"> </v>
      </c>
      <c r="H1251" s="12" t="str">
        <f>IF(COUNTA('Ö20-listan'!A1248)&gt;0,VLOOKUP(A1251,'Lookup and tables'!$A$2:$D$7,4,FALSE),"")</f>
        <v/>
      </c>
    </row>
    <row r="1252" spans="1:8">
      <c r="A1252" s="48" t="str">
        <f>IF(COUNTA('Ö20-listan'!A1249)&gt;0,'Ö20-listan'!A1249,"")</f>
        <v/>
      </c>
      <c r="B1252" s="48" t="str">
        <f>IF(COUNTA('Ö20-listan'!AD1249)&gt;0,'Ö20-listan'!AD1249,"")</f>
        <v/>
      </c>
      <c r="C1252" s="48" t="str">
        <f>IF(COUNTA('Ö20-listan'!Z1249)&gt;0,'Ö20-listan'!Z1249,"")</f>
        <v/>
      </c>
      <c r="D1252" s="48" t="str">
        <f>IF(COUNTA('Ö20-listan'!AA1249)&gt;0,'Ö20-listan'!AA1249,"")</f>
        <v/>
      </c>
      <c r="E1252" s="48" t="str">
        <f>IF(COUNTA('Ö20-listan'!F1249)&gt;0,'Ö20-listan'!F1249,"")</f>
        <v/>
      </c>
      <c r="F1252" s="62" t="str">
        <f>IF(COUNTA('Ö20-listan'!AT1249)&gt;0,'Ö20-listan'!AT1249,"")</f>
        <v xml:space="preserve"> </v>
      </c>
      <c r="H1252" s="12" t="str">
        <f>IF(COUNTA('Ö20-listan'!A1249)&gt;0,VLOOKUP(A1252,'Lookup and tables'!$A$2:$D$7,4,FALSE),"")</f>
        <v/>
      </c>
    </row>
    <row r="1253" spans="1:8">
      <c r="A1253" s="48" t="str">
        <f>IF(COUNTA('Ö20-listan'!A1250)&gt;0,'Ö20-listan'!A1250,"")</f>
        <v/>
      </c>
      <c r="B1253" s="48" t="str">
        <f>IF(COUNTA('Ö20-listan'!AD1250)&gt;0,'Ö20-listan'!AD1250,"")</f>
        <v/>
      </c>
      <c r="C1253" s="48" t="str">
        <f>IF(COUNTA('Ö20-listan'!Z1250)&gt;0,'Ö20-listan'!Z1250,"")</f>
        <v/>
      </c>
      <c r="D1253" s="48" t="str">
        <f>IF(COUNTA('Ö20-listan'!AA1250)&gt;0,'Ö20-listan'!AA1250,"")</f>
        <v/>
      </c>
      <c r="E1253" s="48" t="str">
        <f>IF(COUNTA('Ö20-listan'!F1250)&gt;0,'Ö20-listan'!F1250,"")</f>
        <v/>
      </c>
      <c r="F1253" s="62" t="str">
        <f>IF(COUNTA('Ö20-listan'!AT1250)&gt;0,'Ö20-listan'!AT1250,"")</f>
        <v xml:space="preserve"> </v>
      </c>
      <c r="H1253" s="12" t="str">
        <f>IF(COUNTA('Ö20-listan'!A1250)&gt;0,VLOOKUP(A1253,'Lookup and tables'!$A$2:$D$7,4,FALSE),"")</f>
        <v/>
      </c>
    </row>
    <row r="1254" spans="1:8">
      <c r="A1254" s="48" t="str">
        <f>IF(COUNTA('Ö20-listan'!A1251)&gt;0,'Ö20-listan'!A1251,"")</f>
        <v/>
      </c>
      <c r="B1254" s="48" t="str">
        <f>IF(COUNTA('Ö20-listan'!AD1251)&gt;0,'Ö20-listan'!AD1251,"")</f>
        <v/>
      </c>
      <c r="C1254" s="48" t="str">
        <f>IF(COUNTA('Ö20-listan'!Z1251)&gt;0,'Ö20-listan'!Z1251,"")</f>
        <v/>
      </c>
      <c r="D1254" s="48" t="str">
        <f>IF(COUNTA('Ö20-listan'!AA1251)&gt;0,'Ö20-listan'!AA1251,"")</f>
        <v/>
      </c>
      <c r="E1254" s="48" t="str">
        <f>IF(COUNTA('Ö20-listan'!F1251)&gt;0,'Ö20-listan'!F1251,"")</f>
        <v/>
      </c>
      <c r="F1254" s="62" t="str">
        <f>IF(COUNTA('Ö20-listan'!AT1251)&gt;0,'Ö20-listan'!AT1251,"")</f>
        <v xml:space="preserve"> </v>
      </c>
      <c r="H1254" s="12" t="str">
        <f>IF(COUNTA('Ö20-listan'!A1251)&gt;0,VLOOKUP(A1254,'Lookup and tables'!$A$2:$D$7,4,FALSE),"")</f>
        <v/>
      </c>
    </row>
    <row r="1255" spans="1:8">
      <c r="A1255" s="48" t="str">
        <f>IF(COUNTA('Ö20-listan'!A1252)&gt;0,'Ö20-listan'!A1252,"")</f>
        <v/>
      </c>
      <c r="B1255" s="48" t="str">
        <f>IF(COUNTA('Ö20-listan'!AD1252)&gt;0,'Ö20-listan'!AD1252,"")</f>
        <v/>
      </c>
      <c r="C1255" s="48" t="str">
        <f>IF(COUNTA('Ö20-listan'!Z1252)&gt;0,'Ö20-listan'!Z1252,"")</f>
        <v/>
      </c>
      <c r="D1255" s="48" t="str">
        <f>IF(COUNTA('Ö20-listan'!AA1252)&gt;0,'Ö20-listan'!AA1252,"")</f>
        <v/>
      </c>
      <c r="E1255" s="48" t="str">
        <f>IF(COUNTA('Ö20-listan'!F1252)&gt;0,'Ö20-listan'!F1252,"")</f>
        <v/>
      </c>
      <c r="F1255" s="62" t="str">
        <f>IF(COUNTA('Ö20-listan'!AT1252)&gt;0,'Ö20-listan'!AT1252,"")</f>
        <v xml:space="preserve"> </v>
      </c>
      <c r="H1255" s="12" t="str">
        <f>IF(COUNTA('Ö20-listan'!A1252)&gt;0,VLOOKUP(A1255,'Lookup and tables'!$A$2:$D$7,4,FALSE),"")</f>
        <v/>
      </c>
    </row>
    <row r="1256" spans="1:8">
      <c r="A1256" s="48" t="str">
        <f>IF(COUNTA('Ö20-listan'!A1253)&gt;0,'Ö20-listan'!A1253,"")</f>
        <v/>
      </c>
      <c r="B1256" s="48" t="str">
        <f>IF(COUNTA('Ö20-listan'!AD1253)&gt;0,'Ö20-listan'!AD1253,"")</f>
        <v/>
      </c>
      <c r="C1256" s="48" t="str">
        <f>IF(COUNTA('Ö20-listan'!Z1253)&gt;0,'Ö20-listan'!Z1253,"")</f>
        <v/>
      </c>
      <c r="D1256" s="48" t="str">
        <f>IF(COUNTA('Ö20-listan'!AA1253)&gt;0,'Ö20-listan'!AA1253,"")</f>
        <v/>
      </c>
      <c r="E1256" s="48" t="str">
        <f>IF(COUNTA('Ö20-listan'!F1253)&gt;0,'Ö20-listan'!F1253,"")</f>
        <v/>
      </c>
      <c r="F1256" s="62" t="str">
        <f>IF(COUNTA('Ö20-listan'!AT1253)&gt;0,'Ö20-listan'!AT1253,"")</f>
        <v xml:space="preserve"> </v>
      </c>
      <c r="H1256" s="12" t="str">
        <f>IF(COUNTA('Ö20-listan'!A1253)&gt;0,VLOOKUP(A1256,'Lookup and tables'!$A$2:$D$7,4,FALSE),"")</f>
        <v/>
      </c>
    </row>
    <row r="1257" spans="1:8">
      <c r="A1257" s="48" t="str">
        <f>IF(COUNTA('Ö20-listan'!A1254)&gt;0,'Ö20-listan'!A1254,"")</f>
        <v/>
      </c>
      <c r="B1257" s="48" t="str">
        <f>IF(COUNTA('Ö20-listan'!AD1254)&gt;0,'Ö20-listan'!AD1254,"")</f>
        <v/>
      </c>
      <c r="C1257" s="48" t="str">
        <f>IF(COUNTA('Ö20-listan'!Z1254)&gt;0,'Ö20-listan'!Z1254,"")</f>
        <v/>
      </c>
      <c r="D1257" s="48" t="str">
        <f>IF(COUNTA('Ö20-listan'!AA1254)&gt;0,'Ö20-listan'!AA1254,"")</f>
        <v/>
      </c>
      <c r="E1257" s="48" t="str">
        <f>IF(COUNTA('Ö20-listan'!F1254)&gt;0,'Ö20-listan'!F1254,"")</f>
        <v/>
      </c>
      <c r="F1257" s="62" t="str">
        <f>IF(COUNTA('Ö20-listan'!AT1254)&gt;0,'Ö20-listan'!AT1254,"")</f>
        <v xml:space="preserve"> </v>
      </c>
      <c r="H1257" s="12" t="str">
        <f>IF(COUNTA('Ö20-listan'!A1254)&gt;0,VLOOKUP(A1257,'Lookup and tables'!$A$2:$D$7,4,FALSE),"")</f>
        <v/>
      </c>
    </row>
    <row r="1258" spans="1:8">
      <c r="A1258" s="48" t="str">
        <f>IF(COUNTA('Ö20-listan'!A1255)&gt;0,'Ö20-listan'!A1255,"")</f>
        <v/>
      </c>
      <c r="B1258" s="48" t="str">
        <f>IF(COUNTA('Ö20-listan'!AD1255)&gt;0,'Ö20-listan'!AD1255,"")</f>
        <v/>
      </c>
      <c r="C1258" s="48" t="str">
        <f>IF(COUNTA('Ö20-listan'!Z1255)&gt;0,'Ö20-listan'!Z1255,"")</f>
        <v/>
      </c>
      <c r="D1258" s="48" t="str">
        <f>IF(COUNTA('Ö20-listan'!AA1255)&gt;0,'Ö20-listan'!AA1255,"")</f>
        <v/>
      </c>
      <c r="E1258" s="48" t="str">
        <f>IF(COUNTA('Ö20-listan'!F1255)&gt;0,'Ö20-listan'!F1255,"")</f>
        <v/>
      </c>
      <c r="F1258" s="62" t="str">
        <f>IF(COUNTA('Ö20-listan'!AT1255)&gt;0,'Ö20-listan'!AT1255,"")</f>
        <v xml:space="preserve"> </v>
      </c>
      <c r="H1258" s="12" t="str">
        <f>IF(COUNTA('Ö20-listan'!A1255)&gt;0,VLOOKUP(A1258,'Lookup and tables'!$A$2:$D$7,4,FALSE),"")</f>
        <v/>
      </c>
    </row>
    <row r="1259" spans="1:8">
      <c r="A1259" s="48" t="str">
        <f>IF(COUNTA('Ö20-listan'!A1256)&gt;0,'Ö20-listan'!A1256,"")</f>
        <v/>
      </c>
      <c r="B1259" s="48" t="str">
        <f>IF(COUNTA('Ö20-listan'!AD1256)&gt;0,'Ö20-listan'!AD1256,"")</f>
        <v/>
      </c>
      <c r="C1259" s="48" t="str">
        <f>IF(COUNTA('Ö20-listan'!Z1256)&gt;0,'Ö20-listan'!Z1256,"")</f>
        <v/>
      </c>
      <c r="D1259" s="48" t="str">
        <f>IF(COUNTA('Ö20-listan'!AA1256)&gt;0,'Ö20-listan'!AA1256,"")</f>
        <v/>
      </c>
      <c r="E1259" s="48" t="str">
        <f>IF(COUNTA('Ö20-listan'!F1256)&gt;0,'Ö20-listan'!F1256,"")</f>
        <v/>
      </c>
      <c r="F1259" s="62" t="str">
        <f>IF(COUNTA('Ö20-listan'!AT1256)&gt;0,'Ö20-listan'!AT1256,"")</f>
        <v xml:space="preserve"> </v>
      </c>
      <c r="H1259" s="12" t="str">
        <f>IF(COUNTA('Ö20-listan'!A1256)&gt;0,VLOOKUP(A1259,'Lookup and tables'!$A$2:$D$7,4,FALSE),"")</f>
        <v/>
      </c>
    </row>
    <row r="1260" spans="1:8">
      <c r="A1260" s="48" t="str">
        <f>IF(COUNTA('Ö20-listan'!A1257)&gt;0,'Ö20-listan'!A1257,"")</f>
        <v/>
      </c>
      <c r="B1260" s="48" t="str">
        <f>IF(COUNTA('Ö20-listan'!AD1257)&gt;0,'Ö20-listan'!AD1257,"")</f>
        <v/>
      </c>
      <c r="C1260" s="48" t="str">
        <f>IF(COUNTA('Ö20-listan'!Z1257)&gt;0,'Ö20-listan'!Z1257,"")</f>
        <v/>
      </c>
      <c r="D1260" s="48" t="str">
        <f>IF(COUNTA('Ö20-listan'!AA1257)&gt;0,'Ö20-listan'!AA1257,"")</f>
        <v/>
      </c>
      <c r="E1260" s="48" t="str">
        <f>IF(COUNTA('Ö20-listan'!F1257)&gt;0,'Ö20-listan'!F1257,"")</f>
        <v/>
      </c>
      <c r="F1260" s="62" t="str">
        <f>IF(COUNTA('Ö20-listan'!AT1257)&gt;0,'Ö20-listan'!AT1257,"")</f>
        <v xml:space="preserve"> </v>
      </c>
      <c r="H1260" s="12" t="str">
        <f>IF(COUNTA('Ö20-listan'!A1257)&gt;0,VLOOKUP(A1260,'Lookup and tables'!$A$2:$D$7,4,FALSE),"")</f>
        <v/>
      </c>
    </row>
    <row r="1261" spans="1:8">
      <c r="A1261" s="48" t="str">
        <f>IF(COUNTA('Ö20-listan'!A1258)&gt;0,'Ö20-listan'!A1258,"")</f>
        <v/>
      </c>
      <c r="B1261" s="48" t="str">
        <f>IF(COUNTA('Ö20-listan'!AD1258)&gt;0,'Ö20-listan'!AD1258,"")</f>
        <v/>
      </c>
      <c r="C1261" s="48" t="str">
        <f>IF(COUNTA('Ö20-listan'!Z1258)&gt;0,'Ö20-listan'!Z1258,"")</f>
        <v/>
      </c>
      <c r="D1261" s="48" t="str">
        <f>IF(COUNTA('Ö20-listan'!AA1258)&gt;0,'Ö20-listan'!AA1258,"")</f>
        <v/>
      </c>
      <c r="E1261" s="48" t="str">
        <f>IF(COUNTA('Ö20-listan'!F1258)&gt;0,'Ö20-listan'!F1258,"")</f>
        <v/>
      </c>
      <c r="F1261" s="62" t="str">
        <f>IF(COUNTA('Ö20-listan'!AT1258)&gt;0,'Ö20-listan'!AT1258,"")</f>
        <v xml:space="preserve"> </v>
      </c>
      <c r="H1261" s="12" t="str">
        <f>IF(COUNTA('Ö20-listan'!A1258)&gt;0,VLOOKUP(A1261,'Lookup and tables'!$A$2:$D$7,4,FALSE),"")</f>
        <v/>
      </c>
    </row>
    <row r="1262" spans="1:8">
      <c r="A1262" s="48" t="str">
        <f>IF(COUNTA('Ö20-listan'!A1259)&gt;0,'Ö20-listan'!A1259,"")</f>
        <v/>
      </c>
      <c r="B1262" s="48" t="str">
        <f>IF(COUNTA('Ö20-listan'!AD1259)&gt;0,'Ö20-listan'!AD1259,"")</f>
        <v/>
      </c>
      <c r="C1262" s="48" t="str">
        <f>IF(COUNTA('Ö20-listan'!Z1259)&gt;0,'Ö20-listan'!Z1259,"")</f>
        <v/>
      </c>
      <c r="D1262" s="48" t="str">
        <f>IF(COUNTA('Ö20-listan'!AA1259)&gt;0,'Ö20-listan'!AA1259,"")</f>
        <v/>
      </c>
      <c r="E1262" s="48" t="str">
        <f>IF(COUNTA('Ö20-listan'!F1259)&gt;0,'Ö20-listan'!F1259,"")</f>
        <v/>
      </c>
      <c r="F1262" s="62" t="str">
        <f>IF(COUNTA('Ö20-listan'!AT1259)&gt;0,'Ö20-listan'!AT1259,"")</f>
        <v xml:space="preserve"> </v>
      </c>
      <c r="H1262" s="12" t="str">
        <f>IF(COUNTA('Ö20-listan'!A1259)&gt;0,VLOOKUP(A1262,'Lookup and tables'!$A$2:$D$7,4,FALSE),"")</f>
        <v/>
      </c>
    </row>
    <row r="1263" spans="1:8">
      <c r="A1263" s="48" t="str">
        <f>IF(COUNTA('Ö20-listan'!A1260)&gt;0,'Ö20-listan'!A1260,"")</f>
        <v/>
      </c>
      <c r="B1263" s="48" t="str">
        <f>IF(COUNTA('Ö20-listan'!AD1260)&gt;0,'Ö20-listan'!AD1260,"")</f>
        <v/>
      </c>
      <c r="C1263" s="48" t="str">
        <f>IF(COUNTA('Ö20-listan'!Z1260)&gt;0,'Ö20-listan'!Z1260,"")</f>
        <v/>
      </c>
      <c r="D1263" s="48" t="str">
        <f>IF(COUNTA('Ö20-listan'!AA1260)&gt;0,'Ö20-listan'!AA1260,"")</f>
        <v/>
      </c>
      <c r="E1263" s="48" t="str">
        <f>IF(COUNTA('Ö20-listan'!F1260)&gt;0,'Ö20-listan'!F1260,"")</f>
        <v/>
      </c>
      <c r="F1263" s="62" t="str">
        <f>IF(COUNTA('Ö20-listan'!AT1260)&gt;0,'Ö20-listan'!AT1260,"")</f>
        <v xml:space="preserve"> </v>
      </c>
      <c r="H1263" s="12" t="str">
        <f>IF(COUNTA('Ö20-listan'!A1260)&gt;0,VLOOKUP(A1263,'Lookup and tables'!$A$2:$D$7,4,FALSE),"")</f>
        <v/>
      </c>
    </row>
    <row r="1264" spans="1:8">
      <c r="A1264" s="48" t="str">
        <f>IF(COUNTA('Ö20-listan'!A1261)&gt;0,'Ö20-listan'!A1261,"")</f>
        <v/>
      </c>
      <c r="B1264" s="48" t="str">
        <f>IF(COUNTA('Ö20-listan'!AD1261)&gt;0,'Ö20-listan'!AD1261,"")</f>
        <v/>
      </c>
      <c r="C1264" s="48" t="str">
        <f>IF(COUNTA('Ö20-listan'!Z1261)&gt;0,'Ö20-listan'!Z1261,"")</f>
        <v/>
      </c>
      <c r="D1264" s="48" t="str">
        <f>IF(COUNTA('Ö20-listan'!AA1261)&gt;0,'Ö20-listan'!AA1261,"")</f>
        <v/>
      </c>
      <c r="E1264" s="48" t="str">
        <f>IF(COUNTA('Ö20-listan'!F1261)&gt;0,'Ö20-listan'!F1261,"")</f>
        <v/>
      </c>
      <c r="F1264" s="62" t="str">
        <f>IF(COUNTA('Ö20-listan'!AT1261)&gt;0,'Ö20-listan'!AT1261,"")</f>
        <v xml:space="preserve"> </v>
      </c>
      <c r="H1264" s="12" t="str">
        <f>IF(COUNTA('Ö20-listan'!A1261)&gt;0,VLOOKUP(A1264,'Lookup and tables'!$A$2:$D$7,4,FALSE),"")</f>
        <v/>
      </c>
    </row>
    <row r="1265" spans="1:8">
      <c r="A1265" s="48" t="str">
        <f>IF(COUNTA('Ö20-listan'!A1262)&gt;0,'Ö20-listan'!A1262,"")</f>
        <v/>
      </c>
      <c r="B1265" s="48" t="str">
        <f>IF(COUNTA('Ö20-listan'!AD1262)&gt;0,'Ö20-listan'!AD1262,"")</f>
        <v/>
      </c>
      <c r="C1265" s="48" t="str">
        <f>IF(COUNTA('Ö20-listan'!Z1262)&gt;0,'Ö20-listan'!Z1262,"")</f>
        <v/>
      </c>
      <c r="D1265" s="48" t="str">
        <f>IF(COUNTA('Ö20-listan'!AA1262)&gt;0,'Ö20-listan'!AA1262,"")</f>
        <v/>
      </c>
      <c r="E1265" s="48" t="str">
        <f>IF(COUNTA('Ö20-listan'!F1262)&gt;0,'Ö20-listan'!F1262,"")</f>
        <v/>
      </c>
      <c r="F1265" s="62" t="str">
        <f>IF(COUNTA('Ö20-listan'!AT1262)&gt;0,'Ö20-listan'!AT1262,"")</f>
        <v xml:space="preserve"> </v>
      </c>
      <c r="H1265" s="12" t="str">
        <f>IF(COUNTA('Ö20-listan'!A1262)&gt;0,VLOOKUP(A1265,'Lookup and tables'!$A$2:$D$7,4,FALSE),"")</f>
        <v/>
      </c>
    </row>
    <row r="1266" spans="1:8">
      <c r="A1266" s="48" t="str">
        <f>IF(COUNTA('Ö20-listan'!A1263)&gt;0,'Ö20-listan'!A1263,"")</f>
        <v/>
      </c>
      <c r="B1266" s="48" t="str">
        <f>IF(COUNTA('Ö20-listan'!AD1263)&gt;0,'Ö20-listan'!AD1263,"")</f>
        <v/>
      </c>
      <c r="C1266" s="48" t="str">
        <f>IF(COUNTA('Ö20-listan'!Z1263)&gt;0,'Ö20-listan'!Z1263,"")</f>
        <v/>
      </c>
      <c r="D1266" s="48" t="str">
        <f>IF(COUNTA('Ö20-listan'!AA1263)&gt;0,'Ö20-listan'!AA1263,"")</f>
        <v/>
      </c>
      <c r="E1266" s="48" t="str">
        <f>IF(COUNTA('Ö20-listan'!F1263)&gt;0,'Ö20-listan'!F1263,"")</f>
        <v/>
      </c>
      <c r="F1266" s="62" t="str">
        <f>IF(COUNTA('Ö20-listan'!AT1263)&gt;0,'Ö20-listan'!AT1263,"")</f>
        <v xml:space="preserve"> </v>
      </c>
      <c r="H1266" s="12" t="str">
        <f>IF(COUNTA('Ö20-listan'!A1263)&gt;0,VLOOKUP(A1266,'Lookup and tables'!$A$2:$D$7,4,FALSE),"")</f>
        <v/>
      </c>
    </row>
    <row r="1267" spans="1:8">
      <c r="A1267" s="48" t="str">
        <f>IF(COUNTA('Ö20-listan'!A1264)&gt;0,'Ö20-listan'!A1264,"")</f>
        <v/>
      </c>
      <c r="B1267" s="48" t="str">
        <f>IF(COUNTA('Ö20-listan'!AD1264)&gt;0,'Ö20-listan'!AD1264,"")</f>
        <v/>
      </c>
      <c r="C1267" s="48" t="str">
        <f>IF(COUNTA('Ö20-listan'!Z1264)&gt;0,'Ö20-listan'!Z1264,"")</f>
        <v/>
      </c>
      <c r="D1267" s="48" t="str">
        <f>IF(COUNTA('Ö20-listan'!AA1264)&gt;0,'Ö20-listan'!AA1264,"")</f>
        <v/>
      </c>
      <c r="E1267" s="48" t="str">
        <f>IF(COUNTA('Ö20-listan'!F1264)&gt;0,'Ö20-listan'!F1264,"")</f>
        <v/>
      </c>
      <c r="F1267" s="62" t="str">
        <f>IF(COUNTA('Ö20-listan'!AT1264)&gt;0,'Ö20-listan'!AT1264,"")</f>
        <v xml:space="preserve"> </v>
      </c>
      <c r="H1267" s="12" t="str">
        <f>IF(COUNTA('Ö20-listan'!A1264)&gt;0,VLOOKUP(A1267,'Lookup and tables'!$A$2:$D$7,4,FALSE),"")</f>
        <v/>
      </c>
    </row>
    <row r="1268" spans="1:8">
      <c r="A1268" s="48" t="str">
        <f>IF(COUNTA('Ö20-listan'!A1265)&gt;0,'Ö20-listan'!A1265,"")</f>
        <v/>
      </c>
      <c r="B1268" s="48" t="str">
        <f>IF(COUNTA('Ö20-listan'!AD1265)&gt;0,'Ö20-listan'!AD1265,"")</f>
        <v/>
      </c>
      <c r="C1268" s="48" t="str">
        <f>IF(COUNTA('Ö20-listan'!Z1265)&gt;0,'Ö20-listan'!Z1265,"")</f>
        <v/>
      </c>
      <c r="D1268" s="48" t="str">
        <f>IF(COUNTA('Ö20-listan'!AA1265)&gt;0,'Ö20-listan'!AA1265,"")</f>
        <v/>
      </c>
      <c r="E1268" s="48" t="str">
        <f>IF(COUNTA('Ö20-listan'!F1265)&gt;0,'Ö20-listan'!F1265,"")</f>
        <v/>
      </c>
      <c r="F1268" s="62" t="str">
        <f>IF(COUNTA('Ö20-listan'!AT1265)&gt;0,'Ö20-listan'!AT1265,"")</f>
        <v xml:space="preserve"> </v>
      </c>
      <c r="H1268" s="12" t="str">
        <f>IF(COUNTA('Ö20-listan'!A1265)&gt;0,VLOOKUP(A1268,'Lookup and tables'!$A$2:$D$7,4,FALSE),"")</f>
        <v/>
      </c>
    </row>
    <row r="1269" spans="1:8">
      <c r="A1269" s="48" t="str">
        <f>IF(COUNTA('Ö20-listan'!A1266)&gt;0,'Ö20-listan'!A1266,"")</f>
        <v/>
      </c>
      <c r="B1269" s="48" t="str">
        <f>IF(COUNTA('Ö20-listan'!AD1266)&gt;0,'Ö20-listan'!AD1266,"")</f>
        <v/>
      </c>
      <c r="C1269" s="48" t="str">
        <f>IF(COUNTA('Ö20-listan'!Z1266)&gt;0,'Ö20-listan'!Z1266,"")</f>
        <v/>
      </c>
      <c r="D1269" s="48" t="str">
        <f>IF(COUNTA('Ö20-listan'!AA1266)&gt;0,'Ö20-listan'!AA1266,"")</f>
        <v/>
      </c>
      <c r="E1269" s="48" t="str">
        <f>IF(COUNTA('Ö20-listan'!F1266)&gt;0,'Ö20-listan'!F1266,"")</f>
        <v/>
      </c>
      <c r="F1269" s="62" t="str">
        <f>IF(COUNTA('Ö20-listan'!AT1266)&gt;0,'Ö20-listan'!AT1266,"")</f>
        <v xml:space="preserve"> </v>
      </c>
      <c r="H1269" s="12" t="str">
        <f>IF(COUNTA('Ö20-listan'!A1266)&gt;0,VLOOKUP(A1269,'Lookup and tables'!$A$2:$D$7,4,FALSE),"")</f>
        <v/>
      </c>
    </row>
    <row r="1270" spans="1:8">
      <c r="A1270" s="48" t="str">
        <f>IF(COUNTA('Ö20-listan'!A1267)&gt;0,'Ö20-listan'!A1267,"")</f>
        <v/>
      </c>
      <c r="B1270" s="48" t="str">
        <f>IF(COUNTA('Ö20-listan'!AD1267)&gt;0,'Ö20-listan'!AD1267,"")</f>
        <v/>
      </c>
      <c r="C1270" s="48" t="str">
        <f>IF(COUNTA('Ö20-listan'!Z1267)&gt;0,'Ö20-listan'!Z1267,"")</f>
        <v/>
      </c>
      <c r="D1270" s="48" t="str">
        <f>IF(COUNTA('Ö20-listan'!AA1267)&gt;0,'Ö20-listan'!AA1267,"")</f>
        <v/>
      </c>
      <c r="E1270" s="48" t="str">
        <f>IF(COUNTA('Ö20-listan'!F1267)&gt;0,'Ö20-listan'!F1267,"")</f>
        <v/>
      </c>
      <c r="F1270" s="62" t="str">
        <f>IF(COUNTA('Ö20-listan'!AT1267)&gt;0,'Ö20-listan'!AT1267,"")</f>
        <v xml:space="preserve"> </v>
      </c>
      <c r="H1270" s="12" t="str">
        <f>IF(COUNTA('Ö20-listan'!A1267)&gt;0,VLOOKUP(A1270,'Lookup and tables'!$A$2:$D$7,4,FALSE),"")</f>
        <v/>
      </c>
    </row>
    <row r="1271" spans="1:8">
      <c r="A1271" s="48" t="str">
        <f>IF(COUNTA('Ö20-listan'!A1268)&gt;0,'Ö20-listan'!A1268,"")</f>
        <v/>
      </c>
      <c r="B1271" s="48" t="str">
        <f>IF(COUNTA('Ö20-listan'!AD1268)&gt;0,'Ö20-listan'!AD1268,"")</f>
        <v/>
      </c>
      <c r="C1271" s="48" t="str">
        <f>IF(COUNTA('Ö20-listan'!Z1268)&gt;0,'Ö20-listan'!Z1268,"")</f>
        <v/>
      </c>
      <c r="D1271" s="48" t="str">
        <f>IF(COUNTA('Ö20-listan'!AA1268)&gt;0,'Ö20-listan'!AA1268,"")</f>
        <v/>
      </c>
      <c r="E1271" s="48" t="str">
        <f>IF(COUNTA('Ö20-listan'!F1268)&gt;0,'Ö20-listan'!F1268,"")</f>
        <v/>
      </c>
      <c r="F1271" s="62" t="str">
        <f>IF(COUNTA('Ö20-listan'!AT1268)&gt;0,'Ö20-listan'!AT1268,"")</f>
        <v xml:space="preserve"> </v>
      </c>
      <c r="H1271" s="12" t="str">
        <f>IF(COUNTA('Ö20-listan'!A1268)&gt;0,VLOOKUP(A1271,'Lookup and tables'!$A$2:$D$7,4,FALSE),"")</f>
        <v/>
      </c>
    </row>
    <row r="1272" spans="1:8">
      <c r="A1272" s="48" t="str">
        <f>IF(COUNTA('Ö20-listan'!A1269)&gt;0,'Ö20-listan'!A1269,"")</f>
        <v/>
      </c>
      <c r="B1272" s="48" t="str">
        <f>IF(COUNTA('Ö20-listan'!AD1269)&gt;0,'Ö20-listan'!AD1269,"")</f>
        <v/>
      </c>
      <c r="C1272" s="48" t="str">
        <f>IF(COUNTA('Ö20-listan'!Z1269)&gt;0,'Ö20-listan'!Z1269,"")</f>
        <v/>
      </c>
      <c r="D1272" s="48" t="str">
        <f>IF(COUNTA('Ö20-listan'!AA1269)&gt;0,'Ö20-listan'!AA1269,"")</f>
        <v/>
      </c>
      <c r="E1272" s="48" t="str">
        <f>IF(COUNTA('Ö20-listan'!F1269)&gt;0,'Ö20-listan'!F1269,"")</f>
        <v/>
      </c>
      <c r="F1272" s="62" t="str">
        <f>IF(COUNTA('Ö20-listan'!AT1269)&gt;0,'Ö20-listan'!AT1269,"")</f>
        <v xml:space="preserve"> </v>
      </c>
      <c r="H1272" s="12" t="str">
        <f>IF(COUNTA('Ö20-listan'!A1269)&gt;0,VLOOKUP(A1272,'Lookup and tables'!$A$2:$D$7,4,FALSE),"")</f>
        <v/>
      </c>
    </row>
    <row r="1273" spans="1:8">
      <c r="A1273" s="48" t="str">
        <f>IF(COUNTA('Ö20-listan'!A1270)&gt;0,'Ö20-listan'!A1270,"")</f>
        <v/>
      </c>
      <c r="B1273" s="48" t="str">
        <f>IF(COUNTA('Ö20-listan'!AD1270)&gt;0,'Ö20-listan'!AD1270,"")</f>
        <v/>
      </c>
      <c r="C1273" s="48" t="str">
        <f>IF(COUNTA('Ö20-listan'!Z1270)&gt;0,'Ö20-listan'!Z1270,"")</f>
        <v/>
      </c>
      <c r="D1273" s="48" t="str">
        <f>IF(COUNTA('Ö20-listan'!AA1270)&gt;0,'Ö20-listan'!AA1270,"")</f>
        <v/>
      </c>
      <c r="E1273" s="48" t="str">
        <f>IF(COUNTA('Ö20-listan'!F1270)&gt;0,'Ö20-listan'!F1270,"")</f>
        <v/>
      </c>
      <c r="F1273" s="62" t="str">
        <f>IF(COUNTA('Ö20-listan'!AT1270)&gt;0,'Ö20-listan'!AT1270,"")</f>
        <v xml:space="preserve"> </v>
      </c>
      <c r="H1273" s="12" t="str">
        <f>IF(COUNTA('Ö20-listan'!A1270)&gt;0,VLOOKUP(A1273,'Lookup and tables'!$A$2:$D$7,4,FALSE),"")</f>
        <v/>
      </c>
    </row>
    <row r="1274" spans="1:8">
      <c r="A1274" s="48" t="str">
        <f>IF(COUNTA('Ö20-listan'!A1271)&gt;0,'Ö20-listan'!A1271,"")</f>
        <v/>
      </c>
      <c r="B1274" s="48" t="str">
        <f>IF(COUNTA('Ö20-listan'!AD1271)&gt;0,'Ö20-listan'!AD1271,"")</f>
        <v/>
      </c>
      <c r="C1274" s="48" t="str">
        <f>IF(COUNTA('Ö20-listan'!Z1271)&gt;0,'Ö20-listan'!Z1271,"")</f>
        <v/>
      </c>
      <c r="D1274" s="48" t="str">
        <f>IF(COUNTA('Ö20-listan'!AA1271)&gt;0,'Ö20-listan'!AA1271,"")</f>
        <v/>
      </c>
      <c r="E1274" s="48" t="str">
        <f>IF(COUNTA('Ö20-listan'!F1271)&gt;0,'Ö20-listan'!F1271,"")</f>
        <v/>
      </c>
      <c r="F1274" s="62" t="str">
        <f>IF(COUNTA('Ö20-listan'!AT1271)&gt;0,'Ö20-listan'!AT1271,"")</f>
        <v xml:space="preserve"> </v>
      </c>
      <c r="H1274" s="12" t="str">
        <f>IF(COUNTA('Ö20-listan'!A1271)&gt;0,VLOOKUP(A1274,'Lookup and tables'!$A$2:$D$7,4,FALSE),"")</f>
        <v/>
      </c>
    </row>
    <row r="1275" spans="1:8">
      <c r="A1275" s="48" t="str">
        <f>IF(COUNTA('Ö20-listan'!A1272)&gt;0,'Ö20-listan'!A1272,"")</f>
        <v/>
      </c>
      <c r="B1275" s="48" t="str">
        <f>IF(COUNTA('Ö20-listan'!AD1272)&gt;0,'Ö20-listan'!AD1272,"")</f>
        <v/>
      </c>
      <c r="C1275" s="48" t="str">
        <f>IF(COUNTA('Ö20-listan'!Z1272)&gt;0,'Ö20-listan'!Z1272,"")</f>
        <v/>
      </c>
      <c r="D1275" s="48" t="str">
        <f>IF(COUNTA('Ö20-listan'!AA1272)&gt;0,'Ö20-listan'!AA1272,"")</f>
        <v/>
      </c>
      <c r="E1275" s="48" t="str">
        <f>IF(COUNTA('Ö20-listan'!F1272)&gt;0,'Ö20-listan'!F1272,"")</f>
        <v/>
      </c>
      <c r="F1275" s="62" t="str">
        <f>IF(COUNTA('Ö20-listan'!AT1272)&gt;0,'Ö20-listan'!AT1272,"")</f>
        <v xml:space="preserve"> </v>
      </c>
      <c r="H1275" s="12" t="str">
        <f>IF(COUNTA('Ö20-listan'!A1272)&gt;0,VLOOKUP(A1275,'Lookup and tables'!$A$2:$D$7,4,FALSE),"")</f>
        <v/>
      </c>
    </row>
    <row r="1276" spans="1:8">
      <c r="A1276" s="48" t="str">
        <f>IF(COUNTA('Ö20-listan'!A1273)&gt;0,'Ö20-listan'!A1273,"")</f>
        <v/>
      </c>
      <c r="B1276" s="48" t="str">
        <f>IF(COUNTA('Ö20-listan'!AD1273)&gt;0,'Ö20-listan'!AD1273,"")</f>
        <v/>
      </c>
      <c r="C1276" s="48" t="str">
        <f>IF(COUNTA('Ö20-listan'!Z1273)&gt;0,'Ö20-listan'!Z1273,"")</f>
        <v/>
      </c>
      <c r="D1276" s="48" t="str">
        <f>IF(COUNTA('Ö20-listan'!AA1273)&gt;0,'Ö20-listan'!AA1273,"")</f>
        <v/>
      </c>
      <c r="E1276" s="48" t="str">
        <f>IF(COUNTA('Ö20-listan'!F1273)&gt;0,'Ö20-listan'!F1273,"")</f>
        <v/>
      </c>
      <c r="F1276" s="62" t="str">
        <f>IF(COUNTA('Ö20-listan'!AT1273)&gt;0,'Ö20-listan'!AT1273,"")</f>
        <v xml:space="preserve"> </v>
      </c>
      <c r="H1276" s="12" t="str">
        <f>IF(COUNTA('Ö20-listan'!A1273)&gt;0,VLOOKUP(A1276,'Lookup and tables'!$A$2:$D$7,4,FALSE),"")</f>
        <v/>
      </c>
    </row>
    <row r="1277" spans="1:8">
      <c r="A1277" s="48" t="str">
        <f>IF(COUNTA('Ö20-listan'!A1274)&gt;0,'Ö20-listan'!A1274,"")</f>
        <v/>
      </c>
      <c r="B1277" s="48" t="str">
        <f>IF(COUNTA('Ö20-listan'!AD1274)&gt;0,'Ö20-listan'!AD1274,"")</f>
        <v/>
      </c>
      <c r="C1277" s="48" t="str">
        <f>IF(COUNTA('Ö20-listan'!Z1274)&gt;0,'Ö20-listan'!Z1274,"")</f>
        <v/>
      </c>
      <c r="D1277" s="48" t="str">
        <f>IF(COUNTA('Ö20-listan'!AA1274)&gt;0,'Ö20-listan'!AA1274,"")</f>
        <v/>
      </c>
      <c r="E1277" s="48" t="str">
        <f>IF(COUNTA('Ö20-listan'!F1274)&gt;0,'Ö20-listan'!F1274,"")</f>
        <v/>
      </c>
      <c r="F1277" s="62" t="str">
        <f>IF(COUNTA('Ö20-listan'!AT1274)&gt;0,'Ö20-listan'!AT1274,"")</f>
        <v xml:space="preserve"> </v>
      </c>
      <c r="H1277" s="12" t="str">
        <f>IF(COUNTA('Ö20-listan'!A1274)&gt;0,VLOOKUP(A1277,'Lookup and tables'!$A$2:$D$7,4,FALSE),"")</f>
        <v/>
      </c>
    </row>
    <row r="1278" spans="1:8">
      <c r="A1278" s="48" t="str">
        <f>IF(COUNTA('Ö20-listan'!A1275)&gt;0,'Ö20-listan'!A1275,"")</f>
        <v/>
      </c>
      <c r="B1278" s="48" t="str">
        <f>IF(COUNTA('Ö20-listan'!AD1275)&gt;0,'Ö20-listan'!AD1275,"")</f>
        <v/>
      </c>
      <c r="C1278" s="48" t="str">
        <f>IF(COUNTA('Ö20-listan'!Z1275)&gt;0,'Ö20-listan'!Z1275,"")</f>
        <v/>
      </c>
      <c r="D1278" s="48" t="str">
        <f>IF(COUNTA('Ö20-listan'!AA1275)&gt;0,'Ö20-listan'!AA1275,"")</f>
        <v/>
      </c>
      <c r="E1278" s="48" t="str">
        <f>IF(COUNTA('Ö20-listan'!F1275)&gt;0,'Ö20-listan'!F1275,"")</f>
        <v/>
      </c>
      <c r="F1278" s="62" t="str">
        <f>IF(COUNTA('Ö20-listan'!AT1275)&gt;0,'Ö20-listan'!AT1275,"")</f>
        <v xml:space="preserve"> </v>
      </c>
      <c r="H1278" s="12" t="str">
        <f>IF(COUNTA('Ö20-listan'!A1275)&gt;0,VLOOKUP(A1278,'Lookup and tables'!$A$2:$D$7,4,FALSE),"")</f>
        <v/>
      </c>
    </row>
    <row r="1279" spans="1:8">
      <c r="A1279" s="48" t="str">
        <f>IF(COUNTA('Ö20-listan'!A1276)&gt;0,'Ö20-listan'!A1276,"")</f>
        <v/>
      </c>
      <c r="B1279" s="48" t="str">
        <f>IF(COUNTA('Ö20-listan'!AD1276)&gt;0,'Ö20-listan'!AD1276,"")</f>
        <v/>
      </c>
      <c r="C1279" s="48" t="str">
        <f>IF(COUNTA('Ö20-listan'!Z1276)&gt;0,'Ö20-listan'!Z1276,"")</f>
        <v/>
      </c>
      <c r="D1279" s="48" t="str">
        <f>IF(COUNTA('Ö20-listan'!AA1276)&gt;0,'Ö20-listan'!AA1276,"")</f>
        <v/>
      </c>
      <c r="E1279" s="48" t="str">
        <f>IF(COUNTA('Ö20-listan'!F1276)&gt;0,'Ö20-listan'!F1276,"")</f>
        <v/>
      </c>
      <c r="F1279" s="62" t="str">
        <f>IF(COUNTA('Ö20-listan'!AT1276)&gt;0,'Ö20-listan'!AT1276,"")</f>
        <v xml:space="preserve"> </v>
      </c>
      <c r="H1279" s="12" t="str">
        <f>IF(COUNTA('Ö20-listan'!A1276)&gt;0,VLOOKUP(A1279,'Lookup and tables'!$A$2:$D$7,4,FALSE),"")</f>
        <v/>
      </c>
    </row>
    <row r="1280" spans="1:8">
      <c r="A1280" s="48" t="str">
        <f>IF(COUNTA('Ö20-listan'!A1277)&gt;0,'Ö20-listan'!A1277,"")</f>
        <v/>
      </c>
      <c r="B1280" s="48" t="str">
        <f>IF(COUNTA('Ö20-listan'!AD1277)&gt;0,'Ö20-listan'!AD1277,"")</f>
        <v/>
      </c>
      <c r="C1280" s="48" t="str">
        <f>IF(COUNTA('Ö20-listan'!Z1277)&gt;0,'Ö20-listan'!Z1277,"")</f>
        <v/>
      </c>
      <c r="D1280" s="48" t="str">
        <f>IF(COUNTA('Ö20-listan'!AA1277)&gt;0,'Ö20-listan'!AA1277,"")</f>
        <v/>
      </c>
      <c r="E1280" s="48" t="str">
        <f>IF(COUNTA('Ö20-listan'!F1277)&gt;0,'Ö20-listan'!F1277,"")</f>
        <v/>
      </c>
      <c r="F1280" s="62" t="str">
        <f>IF(COUNTA('Ö20-listan'!AT1277)&gt;0,'Ö20-listan'!AT1277,"")</f>
        <v xml:space="preserve"> </v>
      </c>
      <c r="H1280" s="12" t="str">
        <f>IF(COUNTA('Ö20-listan'!A1277)&gt;0,VLOOKUP(A1280,'Lookup and tables'!$A$2:$D$7,4,FALSE),"")</f>
        <v/>
      </c>
    </row>
    <row r="1281" spans="1:8">
      <c r="A1281" s="48" t="str">
        <f>IF(COUNTA('Ö20-listan'!A1278)&gt;0,'Ö20-listan'!A1278,"")</f>
        <v/>
      </c>
      <c r="B1281" s="48" t="str">
        <f>IF(COUNTA('Ö20-listan'!AD1278)&gt;0,'Ö20-listan'!AD1278,"")</f>
        <v/>
      </c>
      <c r="C1281" s="48" t="str">
        <f>IF(COUNTA('Ö20-listan'!Z1278)&gt;0,'Ö20-listan'!Z1278,"")</f>
        <v/>
      </c>
      <c r="D1281" s="48" t="str">
        <f>IF(COUNTA('Ö20-listan'!AA1278)&gt;0,'Ö20-listan'!AA1278,"")</f>
        <v/>
      </c>
      <c r="E1281" s="48" t="str">
        <f>IF(COUNTA('Ö20-listan'!F1278)&gt;0,'Ö20-listan'!F1278,"")</f>
        <v/>
      </c>
      <c r="F1281" s="62" t="str">
        <f>IF(COUNTA('Ö20-listan'!AT1278)&gt;0,'Ö20-listan'!AT1278,"")</f>
        <v xml:space="preserve"> </v>
      </c>
      <c r="H1281" s="12" t="str">
        <f>IF(COUNTA('Ö20-listan'!A1278)&gt;0,VLOOKUP(A1281,'Lookup and tables'!$A$2:$D$7,4,FALSE),"")</f>
        <v/>
      </c>
    </row>
    <row r="1282" spans="1:8">
      <c r="A1282" s="48" t="str">
        <f>IF(COUNTA('Ö20-listan'!A1279)&gt;0,'Ö20-listan'!A1279,"")</f>
        <v/>
      </c>
      <c r="B1282" s="48" t="str">
        <f>IF(COUNTA('Ö20-listan'!AD1279)&gt;0,'Ö20-listan'!AD1279,"")</f>
        <v/>
      </c>
      <c r="C1282" s="48" t="str">
        <f>IF(COUNTA('Ö20-listan'!Z1279)&gt;0,'Ö20-listan'!Z1279,"")</f>
        <v/>
      </c>
      <c r="D1282" s="48" t="str">
        <f>IF(COUNTA('Ö20-listan'!AA1279)&gt;0,'Ö20-listan'!AA1279,"")</f>
        <v/>
      </c>
      <c r="E1282" s="48" t="str">
        <f>IF(COUNTA('Ö20-listan'!F1279)&gt;0,'Ö20-listan'!F1279,"")</f>
        <v/>
      </c>
      <c r="F1282" s="62" t="str">
        <f>IF(COUNTA('Ö20-listan'!AT1279)&gt;0,'Ö20-listan'!AT1279,"")</f>
        <v xml:space="preserve"> </v>
      </c>
      <c r="H1282" s="12" t="str">
        <f>IF(COUNTA('Ö20-listan'!A1279)&gt;0,VLOOKUP(A1282,'Lookup and tables'!$A$2:$D$7,4,FALSE),"")</f>
        <v/>
      </c>
    </row>
    <row r="1283" spans="1:8">
      <c r="A1283" s="48" t="str">
        <f>IF(COUNTA('Ö20-listan'!A1280)&gt;0,'Ö20-listan'!A1280,"")</f>
        <v/>
      </c>
      <c r="B1283" s="48" t="str">
        <f>IF(COUNTA('Ö20-listan'!AD1280)&gt;0,'Ö20-listan'!AD1280,"")</f>
        <v/>
      </c>
      <c r="C1283" s="48" t="str">
        <f>IF(COUNTA('Ö20-listan'!Z1280)&gt;0,'Ö20-listan'!Z1280,"")</f>
        <v/>
      </c>
      <c r="D1283" s="48" t="str">
        <f>IF(COUNTA('Ö20-listan'!AA1280)&gt;0,'Ö20-listan'!AA1280,"")</f>
        <v/>
      </c>
      <c r="E1283" s="48" t="str">
        <f>IF(COUNTA('Ö20-listan'!F1280)&gt;0,'Ö20-listan'!F1280,"")</f>
        <v/>
      </c>
      <c r="F1283" s="62" t="str">
        <f>IF(COUNTA('Ö20-listan'!AT1280)&gt;0,'Ö20-listan'!AT1280,"")</f>
        <v xml:space="preserve"> </v>
      </c>
      <c r="H1283" s="12" t="str">
        <f>IF(COUNTA('Ö20-listan'!A1280)&gt;0,VLOOKUP(A1283,'Lookup and tables'!$A$2:$D$7,4,FALSE),"")</f>
        <v/>
      </c>
    </row>
    <row r="1284" spans="1:8">
      <c r="A1284" s="48" t="str">
        <f>IF(COUNTA('Ö20-listan'!A1281)&gt;0,'Ö20-listan'!A1281,"")</f>
        <v/>
      </c>
      <c r="B1284" s="48" t="str">
        <f>IF(COUNTA('Ö20-listan'!AD1281)&gt;0,'Ö20-listan'!AD1281,"")</f>
        <v/>
      </c>
      <c r="C1284" s="48" t="str">
        <f>IF(COUNTA('Ö20-listan'!Z1281)&gt;0,'Ö20-listan'!Z1281,"")</f>
        <v/>
      </c>
      <c r="D1284" s="48" t="str">
        <f>IF(COUNTA('Ö20-listan'!AA1281)&gt;0,'Ö20-listan'!AA1281,"")</f>
        <v/>
      </c>
      <c r="E1284" s="48" t="str">
        <f>IF(COUNTA('Ö20-listan'!F1281)&gt;0,'Ö20-listan'!F1281,"")</f>
        <v/>
      </c>
      <c r="F1284" s="62" t="str">
        <f>IF(COUNTA('Ö20-listan'!AT1281)&gt;0,'Ö20-listan'!AT1281,"")</f>
        <v xml:space="preserve"> </v>
      </c>
      <c r="H1284" s="12" t="str">
        <f>IF(COUNTA('Ö20-listan'!A1281)&gt;0,VLOOKUP(A1284,'Lookup and tables'!$A$2:$D$7,4,FALSE),"")</f>
        <v/>
      </c>
    </row>
    <row r="1285" spans="1:8">
      <c r="A1285" s="48" t="str">
        <f>IF(COUNTA('Ö20-listan'!A1282)&gt;0,'Ö20-listan'!A1282,"")</f>
        <v/>
      </c>
      <c r="B1285" s="48" t="str">
        <f>IF(COUNTA('Ö20-listan'!AD1282)&gt;0,'Ö20-listan'!AD1282,"")</f>
        <v/>
      </c>
      <c r="C1285" s="48" t="str">
        <f>IF(COUNTA('Ö20-listan'!Z1282)&gt;0,'Ö20-listan'!Z1282,"")</f>
        <v/>
      </c>
      <c r="D1285" s="48" t="str">
        <f>IF(COUNTA('Ö20-listan'!AA1282)&gt;0,'Ö20-listan'!AA1282,"")</f>
        <v/>
      </c>
      <c r="E1285" s="48" t="str">
        <f>IF(COUNTA('Ö20-listan'!F1282)&gt;0,'Ö20-listan'!F1282,"")</f>
        <v/>
      </c>
      <c r="F1285" s="62" t="str">
        <f>IF(COUNTA('Ö20-listan'!AT1282)&gt;0,'Ö20-listan'!AT1282,"")</f>
        <v xml:space="preserve"> </v>
      </c>
      <c r="H1285" s="12" t="str">
        <f>IF(COUNTA('Ö20-listan'!A1282)&gt;0,VLOOKUP(A1285,'Lookup and tables'!$A$2:$D$7,4,FALSE),"")</f>
        <v/>
      </c>
    </row>
    <row r="1286" spans="1:8">
      <c r="A1286" s="48" t="str">
        <f>IF(COUNTA('Ö20-listan'!A1283)&gt;0,'Ö20-listan'!A1283,"")</f>
        <v/>
      </c>
      <c r="B1286" s="48" t="str">
        <f>IF(COUNTA('Ö20-listan'!AD1283)&gt;0,'Ö20-listan'!AD1283,"")</f>
        <v/>
      </c>
      <c r="C1286" s="48" t="str">
        <f>IF(COUNTA('Ö20-listan'!Z1283)&gt;0,'Ö20-listan'!Z1283,"")</f>
        <v/>
      </c>
      <c r="D1286" s="48" t="str">
        <f>IF(COUNTA('Ö20-listan'!AA1283)&gt;0,'Ö20-listan'!AA1283,"")</f>
        <v/>
      </c>
      <c r="E1286" s="48" t="str">
        <f>IF(COUNTA('Ö20-listan'!F1283)&gt;0,'Ö20-listan'!F1283,"")</f>
        <v/>
      </c>
      <c r="F1286" s="62" t="str">
        <f>IF(COUNTA('Ö20-listan'!AT1283)&gt;0,'Ö20-listan'!AT1283,"")</f>
        <v xml:space="preserve"> </v>
      </c>
      <c r="H1286" s="12" t="str">
        <f>IF(COUNTA('Ö20-listan'!A1283)&gt;0,VLOOKUP(A1286,'Lookup and tables'!$A$2:$D$7,4,FALSE),"")</f>
        <v/>
      </c>
    </row>
    <row r="1287" spans="1:8">
      <c r="A1287" s="48" t="str">
        <f>IF(COUNTA('Ö20-listan'!A1284)&gt;0,'Ö20-listan'!A1284,"")</f>
        <v/>
      </c>
      <c r="B1287" s="48" t="str">
        <f>IF(COUNTA('Ö20-listan'!AD1284)&gt;0,'Ö20-listan'!AD1284,"")</f>
        <v/>
      </c>
      <c r="C1287" s="48" t="str">
        <f>IF(COUNTA('Ö20-listan'!Z1284)&gt;0,'Ö20-listan'!Z1284,"")</f>
        <v/>
      </c>
      <c r="D1287" s="48" t="str">
        <f>IF(COUNTA('Ö20-listan'!AA1284)&gt;0,'Ö20-listan'!AA1284,"")</f>
        <v/>
      </c>
      <c r="E1287" s="48" t="str">
        <f>IF(COUNTA('Ö20-listan'!F1284)&gt;0,'Ö20-listan'!F1284,"")</f>
        <v/>
      </c>
      <c r="F1287" s="62" t="str">
        <f>IF(COUNTA('Ö20-listan'!AT1284)&gt;0,'Ö20-listan'!AT1284,"")</f>
        <v xml:space="preserve"> </v>
      </c>
      <c r="H1287" s="12" t="str">
        <f>IF(COUNTA('Ö20-listan'!A1284)&gt;0,VLOOKUP(A1287,'Lookup and tables'!$A$2:$D$7,4,FALSE),"")</f>
        <v/>
      </c>
    </row>
    <row r="1288" spans="1:8">
      <c r="A1288" s="48" t="str">
        <f>IF(COUNTA('Ö20-listan'!A1285)&gt;0,'Ö20-listan'!A1285,"")</f>
        <v/>
      </c>
      <c r="B1288" s="48" t="str">
        <f>IF(COUNTA('Ö20-listan'!AD1285)&gt;0,'Ö20-listan'!AD1285,"")</f>
        <v/>
      </c>
      <c r="C1288" s="48" t="str">
        <f>IF(COUNTA('Ö20-listan'!Z1285)&gt;0,'Ö20-listan'!Z1285,"")</f>
        <v/>
      </c>
      <c r="D1288" s="48" t="str">
        <f>IF(COUNTA('Ö20-listan'!AA1285)&gt;0,'Ö20-listan'!AA1285,"")</f>
        <v/>
      </c>
      <c r="E1288" s="48" t="str">
        <f>IF(COUNTA('Ö20-listan'!F1285)&gt;0,'Ö20-listan'!F1285,"")</f>
        <v/>
      </c>
      <c r="F1288" s="62" t="str">
        <f>IF(COUNTA('Ö20-listan'!AT1285)&gt;0,'Ö20-listan'!AT1285,"")</f>
        <v xml:space="preserve"> </v>
      </c>
      <c r="H1288" s="12" t="str">
        <f>IF(COUNTA('Ö20-listan'!A1285)&gt;0,VLOOKUP(A1288,'Lookup and tables'!$A$2:$D$7,4,FALSE),"")</f>
        <v/>
      </c>
    </row>
    <row r="1289" spans="1:8">
      <c r="A1289" s="48" t="str">
        <f>IF(COUNTA('Ö20-listan'!A1286)&gt;0,'Ö20-listan'!A1286,"")</f>
        <v/>
      </c>
      <c r="B1289" s="48" t="str">
        <f>IF(COUNTA('Ö20-listan'!AD1286)&gt;0,'Ö20-listan'!AD1286,"")</f>
        <v/>
      </c>
      <c r="C1289" s="48" t="str">
        <f>IF(COUNTA('Ö20-listan'!Z1286)&gt;0,'Ö20-listan'!Z1286,"")</f>
        <v/>
      </c>
      <c r="D1289" s="48" t="str">
        <f>IF(COUNTA('Ö20-listan'!AA1286)&gt;0,'Ö20-listan'!AA1286,"")</f>
        <v/>
      </c>
      <c r="E1289" s="48" t="str">
        <f>IF(COUNTA('Ö20-listan'!F1286)&gt;0,'Ö20-listan'!F1286,"")</f>
        <v/>
      </c>
      <c r="F1289" s="62" t="str">
        <f>IF(COUNTA('Ö20-listan'!AT1286)&gt;0,'Ö20-listan'!AT1286,"")</f>
        <v xml:space="preserve"> </v>
      </c>
      <c r="H1289" s="12" t="str">
        <f>IF(COUNTA('Ö20-listan'!A1286)&gt;0,VLOOKUP(A1289,'Lookup and tables'!$A$2:$D$7,4,FALSE),"")</f>
        <v/>
      </c>
    </row>
    <row r="1290" spans="1:8">
      <c r="A1290" s="48" t="str">
        <f>IF(COUNTA('Ö20-listan'!A1287)&gt;0,'Ö20-listan'!A1287,"")</f>
        <v/>
      </c>
      <c r="B1290" s="48" t="str">
        <f>IF(COUNTA('Ö20-listan'!AD1287)&gt;0,'Ö20-listan'!AD1287,"")</f>
        <v/>
      </c>
      <c r="C1290" s="48" t="str">
        <f>IF(COUNTA('Ö20-listan'!Z1287)&gt;0,'Ö20-listan'!Z1287,"")</f>
        <v/>
      </c>
      <c r="D1290" s="48" t="str">
        <f>IF(COUNTA('Ö20-listan'!AA1287)&gt;0,'Ö20-listan'!AA1287,"")</f>
        <v/>
      </c>
      <c r="E1290" s="48" t="str">
        <f>IF(COUNTA('Ö20-listan'!F1287)&gt;0,'Ö20-listan'!F1287,"")</f>
        <v/>
      </c>
      <c r="F1290" s="62" t="str">
        <f>IF(COUNTA('Ö20-listan'!AT1287)&gt;0,'Ö20-listan'!AT1287,"")</f>
        <v xml:space="preserve"> </v>
      </c>
      <c r="H1290" s="12" t="str">
        <f>IF(COUNTA('Ö20-listan'!A1287)&gt;0,VLOOKUP(A1290,'Lookup and tables'!$A$2:$D$7,4,FALSE),"")</f>
        <v/>
      </c>
    </row>
    <row r="1291" spans="1:8">
      <c r="A1291" s="48" t="str">
        <f>IF(COUNTA('Ö20-listan'!A1288)&gt;0,'Ö20-listan'!A1288,"")</f>
        <v/>
      </c>
      <c r="B1291" s="48" t="str">
        <f>IF(COUNTA('Ö20-listan'!AD1288)&gt;0,'Ö20-listan'!AD1288,"")</f>
        <v/>
      </c>
      <c r="C1291" s="48" t="str">
        <f>IF(COUNTA('Ö20-listan'!Z1288)&gt;0,'Ö20-listan'!Z1288,"")</f>
        <v/>
      </c>
      <c r="D1291" s="48" t="str">
        <f>IF(COUNTA('Ö20-listan'!AA1288)&gt;0,'Ö20-listan'!AA1288,"")</f>
        <v/>
      </c>
      <c r="E1291" s="48" t="str">
        <f>IF(COUNTA('Ö20-listan'!F1288)&gt;0,'Ö20-listan'!F1288,"")</f>
        <v/>
      </c>
      <c r="F1291" s="62" t="str">
        <f>IF(COUNTA('Ö20-listan'!AT1288)&gt;0,'Ö20-listan'!AT1288,"")</f>
        <v xml:space="preserve"> </v>
      </c>
      <c r="H1291" s="12" t="str">
        <f>IF(COUNTA('Ö20-listan'!A1288)&gt;0,VLOOKUP(A1291,'Lookup and tables'!$A$2:$D$7,4,FALSE),"")</f>
        <v/>
      </c>
    </row>
    <row r="1292" spans="1:8">
      <c r="A1292" s="48" t="str">
        <f>IF(COUNTA('Ö20-listan'!A1289)&gt;0,'Ö20-listan'!A1289,"")</f>
        <v/>
      </c>
      <c r="B1292" s="48" t="str">
        <f>IF(COUNTA('Ö20-listan'!AD1289)&gt;0,'Ö20-listan'!AD1289,"")</f>
        <v/>
      </c>
      <c r="C1292" s="48" t="str">
        <f>IF(COUNTA('Ö20-listan'!Z1289)&gt;0,'Ö20-listan'!Z1289,"")</f>
        <v/>
      </c>
      <c r="D1292" s="48" t="str">
        <f>IF(COUNTA('Ö20-listan'!AA1289)&gt;0,'Ö20-listan'!AA1289,"")</f>
        <v/>
      </c>
      <c r="E1292" s="48" t="str">
        <f>IF(COUNTA('Ö20-listan'!F1289)&gt;0,'Ö20-listan'!F1289,"")</f>
        <v/>
      </c>
      <c r="F1292" s="62" t="str">
        <f>IF(COUNTA('Ö20-listan'!AT1289)&gt;0,'Ö20-listan'!AT1289,"")</f>
        <v xml:space="preserve"> </v>
      </c>
      <c r="H1292" s="12" t="str">
        <f>IF(COUNTA('Ö20-listan'!A1289)&gt;0,VLOOKUP(A1292,'Lookup and tables'!$A$2:$D$7,4,FALSE),"")</f>
        <v/>
      </c>
    </row>
    <row r="1293" spans="1:8">
      <c r="A1293" s="48" t="str">
        <f>IF(COUNTA('Ö20-listan'!A1290)&gt;0,'Ö20-listan'!A1290,"")</f>
        <v/>
      </c>
      <c r="B1293" s="48" t="str">
        <f>IF(COUNTA('Ö20-listan'!AD1290)&gt;0,'Ö20-listan'!AD1290,"")</f>
        <v/>
      </c>
      <c r="C1293" s="48" t="str">
        <f>IF(COUNTA('Ö20-listan'!Z1290)&gt;0,'Ö20-listan'!Z1290,"")</f>
        <v/>
      </c>
      <c r="D1293" s="48" t="str">
        <f>IF(COUNTA('Ö20-listan'!AA1290)&gt;0,'Ö20-listan'!AA1290,"")</f>
        <v/>
      </c>
      <c r="E1293" s="48" t="str">
        <f>IF(COUNTA('Ö20-listan'!F1290)&gt;0,'Ö20-listan'!F1290,"")</f>
        <v/>
      </c>
      <c r="F1293" s="62" t="str">
        <f>IF(COUNTA('Ö20-listan'!AT1290)&gt;0,'Ö20-listan'!AT1290,"")</f>
        <v xml:space="preserve"> </v>
      </c>
      <c r="H1293" s="12" t="str">
        <f>IF(COUNTA('Ö20-listan'!A1290)&gt;0,VLOOKUP(A1293,'Lookup and tables'!$A$2:$D$7,4,FALSE),"")</f>
        <v/>
      </c>
    </row>
    <row r="1294" spans="1:8">
      <c r="A1294" s="48" t="str">
        <f>IF(COUNTA('Ö20-listan'!A1291)&gt;0,'Ö20-listan'!A1291,"")</f>
        <v/>
      </c>
      <c r="B1294" s="48" t="str">
        <f>IF(COUNTA('Ö20-listan'!AD1291)&gt;0,'Ö20-listan'!AD1291,"")</f>
        <v/>
      </c>
      <c r="C1294" s="48" t="str">
        <f>IF(COUNTA('Ö20-listan'!Z1291)&gt;0,'Ö20-listan'!Z1291,"")</f>
        <v/>
      </c>
      <c r="D1294" s="48" t="str">
        <f>IF(COUNTA('Ö20-listan'!AA1291)&gt;0,'Ö20-listan'!AA1291,"")</f>
        <v/>
      </c>
      <c r="E1294" s="48" t="str">
        <f>IF(COUNTA('Ö20-listan'!F1291)&gt;0,'Ö20-listan'!F1291,"")</f>
        <v/>
      </c>
      <c r="F1294" s="62" t="str">
        <f>IF(COUNTA('Ö20-listan'!AT1291)&gt;0,'Ö20-listan'!AT1291,"")</f>
        <v xml:space="preserve"> </v>
      </c>
      <c r="H1294" s="12" t="str">
        <f>IF(COUNTA('Ö20-listan'!A1291)&gt;0,VLOOKUP(A1294,'Lookup and tables'!$A$2:$D$7,4,FALSE),"")</f>
        <v/>
      </c>
    </row>
    <row r="1295" spans="1:8">
      <c r="A1295" s="48" t="str">
        <f>IF(COUNTA('Ö20-listan'!A1292)&gt;0,'Ö20-listan'!A1292,"")</f>
        <v/>
      </c>
      <c r="B1295" s="48" t="str">
        <f>IF(COUNTA('Ö20-listan'!AD1292)&gt;0,'Ö20-listan'!AD1292,"")</f>
        <v/>
      </c>
      <c r="C1295" s="48" t="str">
        <f>IF(COUNTA('Ö20-listan'!Z1292)&gt;0,'Ö20-listan'!Z1292,"")</f>
        <v/>
      </c>
      <c r="D1295" s="48" t="str">
        <f>IF(COUNTA('Ö20-listan'!AA1292)&gt;0,'Ö20-listan'!AA1292,"")</f>
        <v/>
      </c>
      <c r="E1295" s="48" t="str">
        <f>IF(COUNTA('Ö20-listan'!F1292)&gt;0,'Ö20-listan'!F1292,"")</f>
        <v/>
      </c>
      <c r="F1295" s="62" t="str">
        <f>IF(COUNTA('Ö20-listan'!AT1292)&gt;0,'Ö20-listan'!AT1292,"")</f>
        <v xml:space="preserve"> </v>
      </c>
      <c r="H1295" s="12" t="str">
        <f>IF(COUNTA('Ö20-listan'!A1292)&gt;0,VLOOKUP(A1295,'Lookup and tables'!$A$2:$D$7,4,FALSE),"")</f>
        <v/>
      </c>
    </row>
    <row r="1296" spans="1:8">
      <c r="A1296" s="48" t="str">
        <f>IF(COUNTA('Ö20-listan'!A1293)&gt;0,'Ö20-listan'!A1293,"")</f>
        <v/>
      </c>
      <c r="B1296" s="48" t="str">
        <f>IF(COUNTA('Ö20-listan'!AD1293)&gt;0,'Ö20-listan'!AD1293,"")</f>
        <v/>
      </c>
      <c r="C1296" s="48" t="str">
        <f>IF(COUNTA('Ö20-listan'!Z1293)&gt;0,'Ö20-listan'!Z1293,"")</f>
        <v/>
      </c>
      <c r="D1296" s="48" t="str">
        <f>IF(COUNTA('Ö20-listan'!AA1293)&gt;0,'Ö20-listan'!AA1293,"")</f>
        <v/>
      </c>
      <c r="E1296" s="48" t="str">
        <f>IF(COUNTA('Ö20-listan'!F1293)&gt;0,'Ö20-listan'!F1293,"")</f>
        <v/>
      </c>
      <c r="F1296" s="62" t="str">
        <f>IF(COUNTA('Ö20-listan'!AT1293)&gt;0,'Ö20-listan'!AT1293,"")</f>
        <v xml:space="preserve"> </v>
      </c>
      <c r="H1296" s="12" t="str">
        <f>IF(COUNTA('Ö20-listan'!A1293)&gt;0,VLOOKUP(A1296,'Lookup and tables'!$A$2:$D$7,4,FALSE),"")</f>
        <v/>
      </c>
    </row>
    <row r="1297" spans="1:8">
      <c r="A1297" s="48" t="str">
        <f>IF(COUNTA('Ö20-listan'!A1294)&gt;0,'Ö20-listan'!A1294,"")</f>
        <v/>
      </c>
      <c r="B1297" s="48" t="str">
        <f>IF(COUNTA('Ö20-listan'!AD1294)&gt;0,'Ö20-listan'!AD1294,"")</f>
        <v/>
      </c>
      <c r="C1297" s="48" t="str">
        <f>IF(COUNTA('Ö20-listan'!Z1294)&gt;0,'Ö20-listan'!Z1294,"")</f>
        <v/>
      </c>
      <c r="D1297" s="48" t="str">
        <f>IF(COUNTA('Ö20-listan'!AA1294)&gt;0,'Ö20-listan'!AA1294,"")</f>
        <v/>
      </c>
      <c r="E1297" s="48" t="str">
        <f>IF(COUNTA('Ö20-listan'!F1294)&gt;0,'Ö20-listan'!F1294,"")</f>
        <v/>
      </c>
      <c r="F1297" s="62" t="str">
        <f>IF(COUNTA('Ö20-listan'!AT1294)&gt;0,'Ö20-listan'!AT1294,"")</f>
        <v xml:space="preserve"> </v>
      </c>
      <c r="H1297" s="12" t="str">
        <f>IF(COUNTA('Ö20-listan'!A1294)&gt;0,VLOOKUP(A1297,'Lookup and tables'!$A$2:$D$7,4,FALSE),"")</f>
        <v/>
      </c>
    </row>
    <row r="1298" spans="1:8">
      <c r="A1298" s="48" t="str">
        <f>IF(COUNTA('Ö20-listan'!A1295)&gt;0,'Ö20-listan'!A1295,"")</f>
        <v/>
      </c>
      <c r="B1298" s="48" t="str">
        <f>IF(COUNTA('Ö20-listan'!AD1295)&gt;0,'Ö20-listan'!AD1295,"")</f>
        <v/>
      </c>
      <c r="C1298" s="48" t="str">
        <f>IF(COUNTA('Ö20-listan'!Z1295)&gt;0,'Ö20-listan'!Z1295,"")</f>
        <v/>
      </c>
      <c r="D1298" s="48" t="str">
        <f>IF(COUNTA('Ö20-listan'!AA1295)&gt;0,'Ö20-listan'!AA1295,"")</f>
        <v/>
      </c>
      <c r="E1298" s="48" t="str">
        <f>IF(COUNTA('Ö20-listan'!F1295)&gt;0,'Ö20-listan'!F1295,"")</f>
        <v/>
      </c>
      <c r="F1298" s="62" t="str">
        <f>IF(COUNTA('Ö20-listan'!AT1295)&gt;0,'Ö20-listan'!AT1295,"")</f>
        <v xml:space="preserve"> </v>
      </c>
      <c r="H1298" s="12" t="str">
        <f>IF(COUNTA('Ö20-listan'!A1295)&gt;0,VLOOKUP(A1298,'Lookup and tables'!$A$2:$D$7,4,FALSE),"")</f>
        <v/>
      </c>
    </row>
    <row r="1299" spans="1:8">
      <c r="A1299" s="48" t="str">
        <f>IF(COUNTA('Ö20-listan'!A1296)&gt;0,'Ö20-listan'!A1296,"")</f>
        <v/>
      </c>
      <c r="B1299" s="48" t="str">
        <f>IF(COUNTA('Ö20-listan'!AD1296)&gt;0,'Ö20-listan'!AD1296,"")</f>
        <v/>
      </c>
      <c r="C1299" s="48" t="str">
        <f>IF(COUNTA('Ö20-listan'!Z1296)&gt;0,'Ö20-listan'!Z1296,"")</f>
        <v/>
      </c>
      <c r="D1299" s="48" t="str">
        <f>IF(COUNTA('Ö20-listan'!AA1296)&gt;0,'Ö20-listan'!AA1296,"")</f>
        <v/>
      </c>
      <c r="E1299" s="48" t="str">
        <f>IF(COUNTA('Ö20-listan'!F1296)&gt;0,'Ö20-listan'!F1296,"")</f>
        <v/>
      </c>
      <c r="F1299" s="62" t="str">
        <f>IF(COUNTA('Ö20-listan'!AT1296)&gt;0,'Ö20-listan'!AT1296,"")</f>
        <v xml:space="preserve"> </v>
      </c>
      <c r="H1299" s="12" t="str">
        <f>IF(COUNTA('Ö20-listan'!A1296)&gt;0,VLOOKUP(A1299,'Lookup and tables'!$A$2:$D$7,4,FALSE),"")</f>
        <v/>
      </c>
    </row>
    <row r="1300" spans="1:8">
      <c r="A1300" s="48" t="str">
        <f>IF(COUNTA('Ö20-listan'!A1297)&gt;0,'Ö20-listan'!A1297,"")</f>
        <v/>
      </c>
      <c r="B1300" s="48" t="str">
        <f>IF(COUNTA('Ö20-listan'!AD1297)&gt;0,'Ö20-listan'!AD1297,"")</f>
        <v/>
      </c>
      <c r="C1300" s="48" t="str">
        <f>IF(COUNTA('Ö20-listan'!Z1297)&gt;0,'Ö20-listan'!Z1297,"")</f>
        <v/>
      </c>
      <c r="D1300" s="48" t="str">
        <f>IF(COUNTA('Ö20-listan'!AA1297)&gt;0,'Ö20-listan'!AA1297,"")</f>
        <v/>
      </c>
      <c r="E1300" s="48" t="str">
        <f>IF(COUNTA('Ö20-listan'!F1297)&gt;0,'Ö20-listan'!F1297,"")</f>
        <v/>
      </c>
      <c r="F1300" s="62" t="str">
        <f>IF(COUNTA('Ö20-listan'!AT1297)&gt;0,'Ö20-listan'!AT1297,"")</f>
        <v xml:space="preserve"> </v>
      </c>
      <c r="H1300" s="12" t="str">
        <f>IF(COUNTA('Ö20-listan'!A1297)&gt;0,VLOOKUP(A1300,'Lookup and tables'!$A$2:$D$7,4,FALSE),"")</f>
        <v/>
      </c>
    </row>
    <row r="1301" spans="1:8">
      <c r="A1301" s="48" t="str">
        <f>IF(COUNTA('Ö20-listan'!A1298)&gt;0,'Ö20-listan'!A1298,"")</f>
        <v/>
      </c>
      <c r="B1301" s="48" t="str">
        <f>IF(COUNTA('Ö20-listan'!AD1298)&gt;0,'Ö20-listan'!AD1298,"")</f>
        <v/>
      </c>
      <c r="C1301" s="48" t="str">
        <f>IF(COUNTA('Ö20-listan'!Z1298)&gt;0,'Ö20-listan'!Z1298,"")</f>
        <v/>
      </c>
      <c r="D1301" s="48" t="str">
        <f>IF(COUNTA('Ö20-listan'!AA1298)&gt;0,'Ö20-listan'!AA1298,"")</f>
        <v/>
      </c>
      <c r="E1301" s="48" t="str">
        <f>IF(COUNTA('Ö20-listan'!F1298)&gt;0,'Ö20-listan'!F1298,"")</f>
        <v/>
      </c>
      <c r="F1301" s="62" t="str">
        <f>IF(COUNTA('Ö20-listan'!AT1298)&gt;0,'Ö20-listan'!AT1298,"")</f>
        <v xml:space="preserve"> </v>
      </c>
      <c r="H1301" s="12" t="str">
        <f>IF(COUNTA('Ö20-listan'!A1298)&gt;0,VLOOKUP(A1301,'Lookup and tables'!$A$2:$D$7,4,FALSE),"")</f>
        <v/>
      </c>
    </row>
    <row r="1302" spans="1:8">
      <c r="A1302" s="48" t="str">
        <f>IF(COUNTA('Ö20-listan'!A1299)&gt;0,'Ö20-listan'!A1299,"")</f>
        <v/>
      </c>
      <c r="B1302" s="48" t="str">
        <f>IF(COUNTA('Ö20-listan'!AD1299)&gt;0,'Ö20-listan'!AD1299,"")</f>
        <v/>
      </c>
      <c r="C1302" s="48" t="str">
        <f>IF(COUNTA('Ö20-listan'!Z1299)&gt;0,'Ö20-listan'!Z1299,"")</f>
        <v/>
      </c>
      <c r="D1302" s="48" t="str">
        <f>IF(COUNTA('Ö20-listan'!AA1299)&gt;0,'Ö20-listan'!AA1299,"")</f>
        <v/>
      </c>
      <c r="E1302" s="48" t="str">
        <f>IF(COUNTA('Ö20-listan'!F1299)&gt;0,'Ö20-listan'!F1299,"")</f>
        <v/>
      </c>
      <c r="F1302" s="62" t="str">
        <f>IF(COUNTA('Ö20-listan'!AT1299)&gt;0,'Ö20-listan'!AT1299,"")</f>
        <v xml:space="preserve"> </v>
      </c>
      <c r="H1302" s="12" t="str">
        <f>IF(COUNTA('Ö20-listan'!A1299)&gt;0,VLOOKUP(A1302,'Lookup and tables'!$A$2:$D$7,4,FALSE),"")</f>
        <v/>
      </c>
    </row>
    <row r="1303" spans="1:8">
      <c r="A1303" s="48" t="str">
        <f>IF(COUNTA('Ö20-listan'!A1300)&gt;0,'Ö20-listan'!A1300,"")</f>
        <v/>
      </c>
      <c r="B1303" s="48" t="str">
        <f>IF(COUNTA('Ö20-listan'!AD1300)&gt;0,'Ö20-listan'!AD1300,"")</f>
        <v/>
      </c>
      <c r="C1303" s="48" t="str">
        <f>IF(COUNTA('Ö20-listan'!Z1300)&gt;0,'Ö20-listan'!Z1300,"")</f>
        <v/>
      </c>
      <c r="D1303" s="48" t="str">
        <f>IF(COUNTA('Ö20-listan'!AA1300)&gt;0,'Ö20-listan'!AA1300,"")</f>
        <v/>
      </c>
      <c r="E1303" s="48" t="str">
        <f>IF(COUNTA('Ö20-listan'!F1300)&gt;0,'Ö20-listan'!F1300,"")</f>
        <v/>
      </c>
      <c r="F1303" s="62" t="str">
        <f>IF(COUNTA('Ö20-listan'!AT1300)&gt;0,'Ö20-listan'!AT1300,"")</f>
        <v xml:space="preserve"> </v>
      </c>
      <c r="H1303" s="12" t="str">
        <f>IF(COUNTA('Ö20-listan'!A1300)&gt;0,VLOOKUP(A1303,'Lookup and tables'!$A$2:$D$7,4,FALSE),"")</f>
        <v/>
      </c>
    </row>
    <row r="1304" spans="1:8">
      <c r="A1304" s="48" t="str">
        <f>IF(COUNTA('Ö20-listan'!A1301)&gt;0,'Ö20-listan'!A1301,"")</f>
        <v/>
      </c>
      <c r="B1304" s="48" t="str">
        <f>IF(COUNTA('Ö20-listan'!AD1301)&gt;0,'Ö20-listan'!AD1301,"")</f>
        <v/>
      </c>
      <c r="C1304" s="48" t="str">
        <f>IF(COUNTA('Ö20-listan'!Z1301)&gt;0,'Ö20-listan'!Z1301,"")</f>
        <v/>
      </c>
      <c r="D1304" s="48" t="str">
        <f>IF(COUNTA('Ö20-listan'!AA1301)&gt;0,'Ö20-listan'!AA1301,"")</f>
        <v/>
      </c>
      <c r="E1304" s="48" t="str">
        <f>IF(COUNTA('Ö20-listan'!F1301)&gt;0,'Ö20-listan'!F1301,"")</f>
        <v/>
      </c>
      <c r="F1304" s="62" t="str">
        <f>IF(COUNTA('Ö20-listan'!AT1301)&gt;0,'Ö20-listan'!AT1301,"")</f>
        <v xml:space="preserve"> </v>
      </c>
      <c r="H1304" s="12" t="str">
        <f>IF(COUNTA('Ö20-listan'!A1301)&gt;0,VLOOKUP(A1304,'Lookup and tables'!$A$2:$D$7,4,FALSE),"")</f>
        <v/>
      </c>
    </row>
    <row r="1305" spans="1:8">
      <c r="A1305" s="48" t="str">
        <f>IF(COUNTA('Ö20-listan'!A1302)&gt;0,'Ö20-listan'!A1302,"")</f>
        <v/>
      </c>
      <c r="B1305" s="48" t="str">
        <f>IF(COUNTA('Ö20-listan'!AD1302)&gt;0,'Ö20-listan'!AD1302,"")</f>
        <v/>
      </c>
      <c r="C1305" s="48" t="str">
        <f>IF(COUNTA('Ö20-listan'!Z1302)&gt;0,'Ö20-listan'!Z1302,"")</f>
        <v/>
      </c>
      <c r="D1305" s="48" t="str">
        <f>IF(COUNTA('Ö20-listan'!AA1302)&gt;0,'Ö20-listan'!AA1302,"")</f>
        <v/>
      </c>
      <c r="E1305" s="48" t="str">
        <f>IF(COUNTA('Ö20-listan'!F1302)&gt;0,'Ö20-listan'!F1302,"")</f>
        <v/>
      </c>
      <c r="F1305" s="62" t="str">
        <f>IF(COUNTA('Ö20-listan'!AT1302)&gt;0,'Ö20-listan'!AT1302,"")</f>
        <v xml:space="preserve"> </v>
      </c>
      <c r="H1305" s="12" t="str">
        <f>IF(COUNTA('Ö20-listan'!A1302)&gt;0,VLOOKUP(A1305,'Lookup and tables'!$A$2:$D$7,4,FALSE),"")</f>
        <v/>
      </c>
    </row>
    <row r="1306" spans="1:8">
      <c r="A1306" s="48" t="str">
        <f>IF(COUNTA('Ö20-listan'!A1303)&gt;0,'Ö20-listan'!A1303,"")</f>
        <v/>
      </c>
      <c r="B1306" s="48" t="str">
        <f>IF(COUNTA('Ö20-listan'!AD1303)&gt;0,'Ö20-listan'!AD1303,"")</f>
        <v/>
      </c>
      <c r="C1306" s="48" t="str">
        <f>IF(COUNTA('Ö20-listan'!Z1303)&gt;0,'Ö20-listan'!Z1303,"")</f>
        <v/>
      </c>
      <c r="D1306" s="48" t="str">
        <f>IF(COUNTA('Ö20-listan'!AA1303)&gt;0,'Ö20-listan'!AA1303,"")</f>
        <v/>
      </c>
      <c r="E1306" s="48" t="str">
        <f>IF(COUNTA('Ö20-listan'!F1303)&gt;0,'Ö20-listan'!F1303,"")</f>
        <v/>
      </c>
      <c r="F1306" s="62" t="str">
        <f>IF(COUNTA('Ö20-listan'!AT1303)&gt;0,'Ö20-listan'!AT1303,"")</f>
        <v xml:space="preserve"> </v>
      </c>
      <c r="H1306" s="12" t="str">
        <f>IF(COUNTA('Ö20-listan'!A1303)&gt;0,VLOOKUP(A1306,'Lookup and tables'!$A$2:$D$7,4,FALSE),"")</f>
        <v/>
      </c>
    </row>
    <row r="1307" spans="1:8">
      <c r="A1307" s="48" t="str">
        <f>IF(COUNTA('Ö20-listan'!A1304)&gt;0,'Ö20-listan'!A1304,"")</f>
        <v/>
      </c>
      <c r="B1307" s="48" t="str">
        <f>IF(COUNTA('Ö20-listan'!AD1304)&gt;0,'Ö20-listan'!AD1304,"")</f>
        <v/>
      </c>
      <c r="C1307" s="48" t="str">
        <f>IF(COUNTA('Ö20-listan'!Z1304)&gt;0,'Ö20-listan'!Z1304,"")</f>
        <v/>
      </c>
      <c r="D1307" s="48" t="str">
        <f>IF(COUNTA('Ö20-listan'!AA1304)&gt;0,'Ö20-listan'!AA1304,"")</f>
        <v/>
      </c>
      <c r="E1307" s="48" t="str">
        <f>IF(COUNTA('Ö20-listan'!F1304)&gt;0,'Ö20-listan'!F1304,"")</f>
        <v/>
      </c>
      <c r="F1307" s="62" t="str">
        <f>IF(COUNTA('Ö20-listan'!AT1304)&gt;0,'Ö20-listan'!AT1304,"")</f>
        <v xml:space="preserve"> </v>
      </c>
      <c r="H1307" s="12" t="str">
        <f>IF(COUNTA('Ö20-listan'!A1304)&gt;0,VLOOKUP(A1307,'Lookup and tables'!$A$2:$D$7,4,FALSE),"")</f>
        <v/>
      </c>
    </row>
    <row r="1308" spans="1:8">
      <c r="A1308" s="48" t="str">
        <f>IF(COUNTA('Ö20-listan'!A1305)&gt;0,'Ö20-listan'!A1305,"")</f>
        <v/>
      </c>
      <c r="B1308" s="48" t="str">
        <f>IF(COUNTA('Ö20-listan'!AD1305)&gt;0,'Ö20-listan'!AD1305,"")</f>
        <v/>
      </c>
      <c r="C1308" s="48" t="str">
        <f>IF(COUNTA('Ö20-listan'!Z1305)&gt;0,'Ö20-listan'!Z1305,"")</f>
        <v/>
      </c>
      <c r="D1308" s="48" t="str">
        <f>IF(COUNTA('Ö20-listan'!AA1305)&gt;0,'Ö20-listan'!AA1305,"")</f>
        <v/>
      </c>
      <c r="E1308" s="48" t="str">
        <f>IF(COUNTA('Ö20-listan'!F1305)&gt;0,'Ö20-listan'!F1305,"")</f>
        <v/>
      </c>
      <c r="F1308" s="62" t="str">
        <f>IF(COUNTA('Ö20-listan'!AT1305)&gt;0,'Ö20-listan'!AT1305,"")</f>
        <v xml:space="preserve"> </v>
      </c>
      <c r="H1308" s="12" t="str">
        <f>IF(COUNTA('Ö20-listan'!A1305)&gt;0,VLOOKUP(A1308,'Lookup and tables'!$A$2:$D$7,4,FALSE),"")</f>
        <v/>
      </c>
    </row>
    <row r="1309" spans="1:8">
      <c r="A1309" s="48" t="str">
        <f>IF(COUNTA('Ö20-listan'!A1306)&gt;0,'Ö20-listan'!A1306,"")</f>
        <v/>
      </c>
      <c r="B1309" s="48" t="str">
        <f>IF(COUNTA('Ö20-listan'!AD1306)&gt;0,'Ö20-listan'!AD1306,"")</f>
        <v/>
      </c>
      <c r="C1309" s="48" t="str">
        <f>IF(COUNTA('Ö20-listan'!Z1306)&gt;0,'Ö20-listan'!Z1306,"")</f>
        <v/>
      </c>
      <c r="D1309" s="48" t="str">
        <f>IF(COUNTA('Ö20-listan'!AA1306)&gt;0,'Ö20-listan'!AA1306,"")</f>
        <v/>
      </c>
      <c r="E1309" s="48" t="str">
        <f>IF(COUNTA('Ö20-listan'!F1306)&gt;0,'Ö20-listan'!F1306,"")</f>
        <v/>
      </c>
      <c r="F1309" s="62" t="str">
        <f>IF(COUNTA('Ö20-listan'!AT1306)&gt;0,'Ö20-listan'!AT1306,"")</f>
        <v xml:space="preserve"> </v>
      </c>
      <c r="H1309" s="12" t="str">
        <f>IF(COUNTA('Ö20-listan'!A1306)&gt;0,VLOOKUP(A1309,'Lookup and tables'!$A$2:$D$7,4,FALSE),"")</f>
        <v/>
      </c>
    </row>
    <row r="1310" spans="1:8">
      <c r="A1310" s="48" t="str">
        <f>IF(COUNTA('Ö20-listan'!A1307)&gt;0,'Ö20-listan'!A1307,"")</f>
        <v/>
      </c>
      <c r="B1310" s="48" t="str">
        <f>IF(COUNTA('Ö20-listan'!AD1307)&gt;0,'Ö20-listan'!AD1307,"")</f>
        <v/>
      </c>
      <c r="C1310" s="48" t="str">
        <f>IF(COUNTA('Ö20-listan'!Z1307)&gt;0,'Ö20-listan'!Z1307,"")</f>
        <v/>
      </c>
      <c r="D1310" s="48" t="str">
        <f>IF(COUNTA('Ö20-listan'!AA1307)&gt;0,'Ö20-listan'!AA1307,"")</f>
        <v/>
      </c>
      <c r="E1310" s="48" t="str">
        <f>IF(COUNTA('Ö20-listan'!F1307)&gt;0,'Ö20-listan'!F1307,"")</f>
        <v/>
      </c>
      <c r="F1310" s="62" t="str">
        <f>IF(COUNTA('Ö20-listan'!AT1307)&gt;0,'Ö20-listan'!AT1307,"")</f>
        <v xml:space="preserve"> </v>
      </c>
      <c r="H1310" s="12" t="str">
        <f>IF(COUNTA('Ö20-listan'!A1307)&gt;0,VLOOKUP(A1310,'Lookup and tables'!$A$2:$D$7,4,FALSE),"")</f>
        <v/>
      </c>
    </row>
    <row r="1311" spans="1:8">
      <c r="A1311" s="48" t="str">
        <f>IF(COUNTA('Ö20-listan'!A1308)&gt;0,'Ö20-listan'!A1308,"")</f>
        <v/>
      </c>
      <c r="B1311" s="48" t="str">
        <f>IF(COUNTA('Ö20-listan'!AD1308)&gt;0,'Ö20-listan'!AD1308,"")</f>
        <v/>
      </c>
      <c r="C1311" s="48" t="str">
        <f>IF(COUNTA('Ö20-listan'!Z1308)&gt;0,'Ö20-listan'!Z1308,"")</f>
        <v/>
      </c>
      <c r="D1311" s="48" t="str">
        <f>IF(COUNTA('Ö20-listan'!AA1308)&gt;0,'Ö20-listan'!AA1308,"")</f>
        <v/>
      </c>
      <c r="E1311" s="48" t="str">
        <f>IF(COUNTA('Ö20-listan'!F1308)&gt;0,'Ö20-listan'!F1308,"")</f>
        <v/>
      </c>
      <c r="F1311" s="62" t="str">
        <f>IF(COUNTA('Ö20-listan'!AT1308)&gt;0,'Ö20-listan'!AT1308,"")</f>
        <v xml:space="preserve"> </v>
      </c>
      <c r="H1311" s="12" t="str">
        <f>IF(COUNTA('Ö20-listan'!A1308)&gt;0,VLOOKUP(A1311,'Lookup and tables'!$A$2:$D$7,4,FALSE),"")</f>
        <v/>
      </c>
    </row>
    <row r="1312" spans="1:8">
      <c r="A1312" s="48" t="str">
        <f>IF(COUNTA('Ö20-listan'!A1309)&gt;0,'Ö20-listan'!A1309,"")</f>
        <v/>
      </c>
      <c r="B1312" s="48" t="str">
        <f>IF(COUNTA('Ö20-listan'!AD1309)&gt;0,'Ö20-listan'!AD1309,"")</f>
        <v/>
      </c>
      <c r="C1312" s="48" t="str">
        <f>IF(COUNTA('Ö20-listan'!Z1309)&gt;0,'Ö20-listan'!Z1309,"")</f>
        <v/>
      </c>
      <c r="D1312" s="48" t="str">
        <f>IF(COUNTA('Ö20-listan'!AA1309)&gt;0,'Ö20-listan'!AA1309,"")</f>
        <v/>
      </c>
      <c r="E1312" s="48" t="str">
        <f>IF(COUNTA('Ö20-listan'!F1309)&gt;0,'Ö20-listan'!F1309,"")</f>
        <v/>
      </c>
      <c r="F1312" s="62" t="str">
        <f>IF(COUNTA('Ö20-listan'!AT1309)&gt;0,'Ö20-listan'!AT1309,"")</f>
        <v xml:space="preserve"> </v>
      </c>
      <c r="H1312" s="12" t="str">
        <f>IF(COUNTA('Ö20-listan'!A1309)&gt;0,VLOOKUP(A1312,'Lookup and tables'!$A$2:$D$7,4,FALSE),"")</f>
        <v/>
      </c>
    </row>
    <row r="1313" spans="1:8">
      <c r="A1313" s="48" t="str">
        <f>IF(COUNTA('Ö20-listan'!A1310)&gt;0,'Ö20-listan'!A1310,"")</f>
        <v/>
      </c>
      <c r="B1313" s="48" t="str">
        <f>IF(COUNTA('Ö20-listan'!AD1310)&gt;0,'Ö20-listan'!AD1310,"")</f>
        <v/>
      </c>
      <c r="C1313" s="48" t="str">
        <f>IF(COUNTA('Ö20-listan'!Z1310)&gt;0,'Ö20-listan'!Z1310,"")</f>
        <v/>
      </c>
      <c r="D1313" s="48" t="str">
        <f>IF(COUNTA('Ö20-listan'!AA1310)&gt;0,'Ö20-listan'!AA1310,"")</f>
        <v/>
      </c>
      <c r="E1313" s="48" t="str">
        <f>IF(COUNTA('Ö20-listan'!F1310)&gt;0,'Ö20-listan'!F1310,"")</f>
        <v/>
      </c>
      <c r="F1313" s="62" t="str">
        <f>IF(COUNTA('Ö20-listan'!AT1310)&gt;0,'Ö20-listan'!AT1310,"")</f>
        <v xml:space="preserve"> </v>
      </c>
      <c r="H1313" s="12" t="str">
        <f>IF(COUNTA('Ö20-listan'!A1310)&gt;0,VLOOKUP(A1313,'Lookup and tables'!$A$2:$D$7,4,FALSE),"")</f>
        <v/>
      </c>
    </row>
    <row r="1314" spans="1:8">
      <c r="A1314" s="48" t="str">
        <f>IF(COUNTA('Ö20-listan'!A1311)&gt;0,'Ö20-listan'!A1311,"")</f>
        <v/>
      </c>
      <c r="B1314" s="48" t="str">
        <f>IF(COUNTA('Ö20-listan'!AD1311)&gt;0,'Ö20-listan'!AD1311,"")</f>
        <v/>
      </c>
      <c r="C1314" s="48" t="str">
        <f>IF(COUNTA('Ö20-listan'!Z1311)&gt;0,'Ö20-listan'!Z1311,"")</f>
        <v/>
      </c>
      <c r="D1314" s="48" t="str">
        <f>IF(COUNTA('Ö20-listan'!AA1311)&gt;0,'Ö20-listan'!AA1311,"")</f>
        <v/>
      </c>
      <c r="E1314" s="48" t="str">
        <f>IF(COUNTA('Ö20-listan'!F1311)&gt;0,'Ö20-listan'!F1311,"")</f>
        <v/>
      </c>
      <c r="F1314" s="62" t="str">
        <f>IF(COUNTA('Ö20-listan'!AT1311)&gt;0,'Ö20-listan'!AT1311,"")</f>
        <v xml:space="preserve"> </v>
      </c>
      <c r="H1314" s="12" t="str">
        <f>IF(COUNTA('Ö20-listan'!A1311)&gt;0,VLOOKUP(A1314,'Lookup and tables'!$A$2:$D$7,4,FALSE),"")</f>
        <v/>
      </c>
    </row>
    <row r="1315" spans="1:8">
      <c r="A1315" s="48" t="str">
        <f>IF(COUNTA('Ö20-listan'!A1312)&gt;0,'Ö20-listan'!A1312,"")</f>
        <v/>
      </c>
      <c r="B1315" s="48" t="str">
        <f>IF(COUNTA('Ö20-listan'!AD1312)&gt;0,'Ö20-listan'!AD1312,"")</f>
        <v/>
      </c>
      <c r="C1315" s="48" t="str">
        <f>IF(COUNTA('Ö20-listan'!Z1312)&gt;0,'Ö20-listan'!Z1312,"")</f>
        <v/>
      </c>
      <c r="D1315" s="48" t="str">
        <f>IF(COUNTA('Ö20-listan'!AA1312)&gt;0,'Ö20-listan'!AA1312,"")</f>
        <v/>
      </c>
      <c r="E1315" s="48" t="str">
        <f>IF(COUNTA('Ö20-listan'!F1312)&gt;0,'Ö20-listan'!F1312,"")</f>
        <v/>
      </c>
      <c r="F1315" s="62" t="str">
        <f>IF(COUNTA('Ö20-listan'!AT1312)&gt;0,'Ö20-listan'!AT1312,"")</f>
        <v xml:space="preserve"> </v>
      </c>
      <c r="H1315" s="12" t="str">
        <f>IF(COUNTA('Ö20-listan'!A1312)&gt;0,VLOOKUP(A1315,'Lookup and tables'!$A$2:$D$7,4,FALSE),"")</f>
        <v/>
      </c>
    </row>
    <row r="1316" spans="1:8">
      <c r="A1316" s="48" t="str">
        <f>IF(COUNTA('Ö20-listan'!A1313)&gt;0,'Ö20-listan'!A1313,"")</f>
        <v/>
      </c>
      <c r="B1316" s="48" t="str">
        <f>IF(COUNTA('Ö20-listan'!AD1313)&gt;0,'Ö20-listan'!AD1313,"")</f>
        <v/>
      </c>
      <c r="C1316" s="48" t="str">
        <f>IF(COUNTA('Ö20-listan'!Z1313)&gt;0,'Ö20-listan'!Z1313,"")</f>
        <v/>
      </c>
      <c r="D1316" s="48" t="str">
        <f>IF(COUNTA('Ö20-listan'!AA1313)&gt;0,'Ö20-listan'!AA1313,"")</f>
        <v/>
      </c>
      <c r="E1316" s="48" t="str">
        <f>IF(COUNTA('Ö20-listan'!F1313)&gt;0,'Ö20-listan'!F1313,"")</f>
        <v/>
      </c>
      <c r="F1316" s="62" t="str">
        <f>IF(COUNTA('Ö20-listan'!AT1313)&gt;0,'Ö20-listan'!AT1313,"")</f>
        <v xml:space="preserve"> </v>
      </c>
      <c r="H1316" s="12" t="str">
        <f>IF(COUNTA('Ö20-listan'!A1313)&gt;0,VLOOKUP(A1316,'Lookup and tables'!$A$2:$D$7,4,FALSE),"")</f>
        <v/>
      </c>
    </row>
    <row r="1317" spans="1:8">
      <c r="A1317" s="48" t="str">
        <f>IF(COUNTA('Ö20-listan'!A1314)&gt;0,'Ö20-listan'!A1314,"")</f>
        <v/>
      </c>
      <c r="B1317" s="48" t="str">
        <f>IF(COUNTA('Ö20-listan'!AD1314)&gt;0,'Ö20-listan'!AD1314,"")</f>
        <v/>
      </c>
      <c r="C1317" s="48" t="str">
        <f>IF(COUNTA('Ö20-listan'!Z1314)&gt;0,'Ö20-listan'!Z1314,"")</f>
        <v/>
      </c>
      <c r="D1317" s="48" t="str">
        <f>IF(COUNTA('Ö20-listan'!AA1314)&gt;0,'Ö20-listan'!AA1314,"")</f>
        <v/>
      </c>
      <c r="E1317" s="48" t="str">
        <f>IF(COUNTA('Ö20-listan'!F1314)&gt;0,'Ö20-listan'!F1314,"")</f>
        <v/>
      </c>
      <c r="F1317" s="62" t="str">
        <f>IF(COUNTA('Ö20-listan'!AT1314)&gt;0,'Ö20-listan'!AT1314,"")</f>
        <v xml:space="preserve"> </v>
      </c>
      <c r="H1317" s="12" t="str">
        <f>IF(COUNTA('Ö20-listan'!A1314)&gt;0,VLOOKUP(A1317,'Lookup and tables'!$A$2:$D$7,4,FALSE),"")</f>
        <v/>
      </c>
    </row>
    <row r="1318" spans="1:8">
      <c r="A1318" s="48" t="str">
        <f>IF(COUNTA('Ö20-listan'!A1315)&gt;0,'Ö20-listan'!A1315,"")</f>
        <v/>
      </c>
      <c r="B1318" s="48" t="str">
        <f>IF(COUNTA('Ö20-listan'!AD1315)&gt;0,'Ö20-listan'!AD1315,"")</f>
        <v/>
      </c>
      <c r="C1318" s="48" t="str">
        <f>IF(COUNTA('Ö20-listan'!Z1315)&gt;0,'Ö20-listan'!Z1315,"")</f>
        <v/>
      </c>
      <c r="D1318" s="48" t="str">
        <f>IF(COUNTA('Ö20-listan'!AA1315)&gt;0,'Ö20-listan'!AA1315,"")</f>
        <v/>
      </c>
      <c r="E1318" s="48" t="str">
        <f>IF(COUNTA('Ö20-listan'!F1315)&gt;0,'Ö20-listan'!F1315,"")</f>
        <v/>
      </c>
      <c r="F1318" s="62" t="str">
        <f>IF(COUNTA('Ö20-listan'!AT1315)&gt;0,'Ö20-listan'!AT1315,"")</f>
        <v xml:space="preserve"> </v>
      </c>
      <c r="H1318" s="12" t="str">
        <f>IF(COUNTA('Ö20-listan'!A1315)&gt;0,VLOOKUP(A1318,'Lookup and tables'!$A$2:$D$7,4,FALSE),"")</f>
        <v/>
      </c>
    </row>
    <row r="1319" spans="1:8">
      <c r="A1319" s="48" t="str">
        <f>IF(COUNTA('Ö20-listan'!A1316)&gt;0,'Ö20-listan'!A1316,"")</f>
        <v/>
      </c>
      <c r="B1319" s="48" t="str">
        <f>IF(COUNTA('Ö20-listan'!AD1316)&gt;0,'Ö20-listan'!AD1316,"")</f>
        <v/>
      </c>
      <c r="C1319" s="48" t="str">
        <f>IF(COUNTA('Ö20-listan'!Z1316)&gt;0,'Ö20-listan'!Z1316,"")</f>
        <v/>
      </c>
      <c r="D1319" s="48" t="str">
        <f>IF(COUNTA('Ö20-listan'!AA1316)&gt;0,'Ö20-listan'!AA1316,"")</f>
        <v/>
      </c>
      <c r="E1319" s="48" t="str">
        <f>IF(COUNTA('Ö20-listan'!F1316)&gt;0,'Ö20-listan'!F1316,"")</f>
        <v/>
      </c>
      <c r="F1319" s="62" t="str">
        <f>IF(COUNTA('Ö20-listan'!AT1316)&gt;0,'Ö20-listan'!AT1316,"")</f>
        <v xml:space="preserve"> </v>
      </c>
      <c r="H1319" s="12" t="str">
        <f>IF(COUNTA('Ö20-listan'!A1316)&gt;0,VLOOKUP(A1319,'Lookup and tables'!$A$2:$D$7,4,FALSE),"")</f>
        <v/>
      </c>
    </row>
    <row r="1320" spans="1:8">
      <c r="A1320" s="48" t="str">
        <f>IF(COUNTA('Ö20-listan'!A1317)&gt;0,'Ö20-listan'!A1317,"")</f>
        <v/>
      </c>
      <c r="B1320" s="48" t="str">
        <f>IF(COUNTA('Ö20-listan'!AD1317)&gt;0,'Ö20-listan'!AD1317,"")</f>
        <v/>
      </c>
      <c r="C1320" s="48" t="str">
        <f>IF(COUNTA('Ö20-listan'!Z1317)&gt;0,'Ö20-listan'!Z1317,"")</f>
        <v/>
      </c>
      <c r="D1320" s="48" t="str">
        <f>IF(COUNTA('Ö20-listan'!AA1317)&gt;0,'Ö20-listan'!AA1317,"")</f>
        <v/>
      </c>
      <c r="E1320" s="48" t="str">
        <f>IF(COUNTA('Ö20-listan'!F1317)&gt;0,'Ö20-listan'!F1317,"")</f>
        <v/>
      </c>
      <c r="F1320" s="62" t="str">
        <f>IF(COUNTA('Ö20-listan'!AT1317)&gt;0,'Ö20-listan'!AT1317,"")</f>
        <v xml:space="preserve"> </v>
      </c>
      <c r="H1320" s="12" t="str">
        <f>IF(COUNTA('Ö20-listan'!A1317)&gt;0,VLOOKUP(A1320,'Lookup and tables'!$A$2:$D$7,4,FALSE),"")</f>
        <v/>
      </c>
    </row>
    <row r="1321" spans="1:8">
      <c r="A1321" s="48" t="str">
        <f>IF(COUNTA('Ö20-listan'!A1318)&gt;0,'Ö20-listan'!A1318,"")</f>
        <v/>
      </c>
      <c r="B1321" s="48" t="str">
        <f>IF(COUNTA('Ö20-listan'!AD1318)&gt;0,'Ö20-listan'!AD1318,"")</f>
        <v/>
      </c>
      <c r="C1321" s="48" t="str">
        <f>IF(COUNTA('Ö20-listan'!Z1318)&gt;0,'Ö20-listan'!Z1318,"")</f>
        <v/>
      </c>
      <c r="D1321" s="48" t="str">
        <f>IF(COUNTA('Ö20-listan'!AA1318)&gt;0,'Ö20-listan'!AA1318,"")</f>
        <v/>
      </c>
      <c r="E1321" s="48" t="str">
        <f>IF(COUNTA('Ö20-listan'!F1318)&gt;0,'Ö20-listan'!F1318,"")</f>
        <v/>
      </c>
      <c r="F1321" s="62" t="str">
        <f>IF(COUNTA('Ö20-listan'!AT1318)&gt;0,'Ö20-listan'!AT1318,"")</f>
        <v xml:space="preserve"> </v>
      </c>
      <c r="H1321" s="12" t="str">
        <f>IF(COUNTA('Ö20-listan'!A1318)&gt;0,VLOOKUP(A1321,'Lookup and tables'!$A$2:$D$7,4,FALSE),"")</f>
        <v/>
      </c>
    </row>
    <row r="1322" spans="1:8">
      <c r="A1322" s="48" t="str">
        <f>IF(COUNTA('Ö20-listan'!A1319)&gt;0,'Ö20-listan'!A1319,"")</f>
        <v/>
      </c>
      <c r="B1322" s="48" t="str">
        <f>IF(COUNTA('Ö20-listan'!AD1319)&gt;0,'Ö20-listan'!AD1319,"")</f>
        <v/>
      </c>
      <c r="C1322" s="48" t="str">
        <f>IF(COUNTA('Ö20-listan'!Z1319)&gt;0,'Ö20-listan'!Z1319,"")</f>
        <v/>
      </c>
      <c r="D1322" s="48" t="str">
        <f>IF(COUNTA('Ö20-listan'!AA1319)&gt;0,'Ö20-listan'!AA1319,"")</f>
        <v/>
      </c>
      <c r="E1322" s="48" t="str">
        <f>IF(COUNTA('Ö20-listan'!F1319)&gt;0,'Ö20-listan'!F1319,"")</f>
        <v/>
      </c>
      <c r="F1322" s="62" t="str">
        <f>IF(COUNTA('Ö20-listan'!AT1319)&gt;0,'Ö20-listan'!AT1319,"")</f>
        <v xml:space="preserve"> </v>
      </c>
      <c r="H1322" s="12" t="str">
        <f>IF(COUNTA('Ö20-listan'!A1319)&gt;0,VLOOKUP(A1322,'Lookup and tables'!$A$2:$D$7,4,FALSE),"")</f>
        <v/>
      </c>
    </row>
    <row r="1323" spans="1:8">
      <c r="A1323" s="48" t="str">
        <f>IF(COUNTA('Ö20-listan'!A1320)&gt;0,'Ö20-listan'!A1320,"")</f>
        <v/>
      </c>
      <c r="B1323" s="48" t="str">
        <f>IF(COUNTA('Ö20-listan'!AD1320)&gt;0,'Ö20-listan'!AD1320,"")</f>
        <v/>
      </c>
      <c r="C1323" s="48" t="str">
        <f>IF(COUNTA('Ö20-listan'!Z1320)&gt;0,'Ö20-listan'!Z1320,"")</f>
        <v/>
      </c>
      <c r="D1323" s="48" t="str">
        <f>IF(COUNTA('Ö20-listan'!AA1320)&gt;0,'Ö20-listan'!AA1320,"")</f>
        <v/>
      </c>
      <c r="E1323" s="48" t="str">
        <f>IF(COUNTA('Ö20-listan'!F1320)&gt;0,'Ö20-listan'!F1320,"")</f>
        <v/>
      </c>
      <c r="F1323" s="62" t="str">
        <f>IF(COUNTA('Ö20-listan'!AT1320)&gt;0,'Ö20-listan'!AT1320,"")</f>
        <v xml:space="preserve"> </v>
      </c>
      <c r="H1323" s="12" t="str">
        <f>IF(COUNTA('Ö20-listan'!A1320)&gt;0,VLOOKUP(A1323,'Lookup and tables'!$A$2:$D$7,4,FALSE),"")</f>
        <v/>
      </c>
    </row>
    <row r="1324" spans="1:8">
      <c r="A1324" s="48" t="str">
        <f>IF(COUNTA('Ö20-listan'!A1321)&gt;0,'Ö20-listan'!A1321,"")</f>
        <v/>
      </c>
      <c r="B1324" s="48" t="str">
        <f>IF(COUNTA('Ö20-listan'!AD1321)&gt;0,'Ö20-listan'!AD1321,"")</f>
        <v/>
      </c>
      <c r="C1324" s="48" t="str">
        <f>IF(COUNTA('Ö20-listan'!Z1321)&gt;0,'Ö20-listan'!Z1321,"")</f>
        <v/>
      </c>
      <c r="D1324" s="48" t="str">
        <f>IF(COUNTA('Ö20-listan'!AA1321)&gt;0,'Ö20-listan'!AA1321,"")</f>
        <v/>
      </c>
      <c r="E1324" s="48" t="str">
        <f>IF(COUNTA('Ö20-listan'!F1321)&gt;0,'Ö20-listan'!F1321,"")</f>
        <v/>
      </c>
      <c r="F1324" s="62" t="str">
        <f>IF(COUNTA('Ö20-listan'!AT1321)&gt;0,'Ö20-listan'!AT1321,"")</f>
        <v xml:space="preserve"> </v>
      </c>
      <c r="H1324" s="12" t="str">
        <f>IF(COUNTA('Ö20-listan'!A1321)&gt;0,VLOOKUP(A1324,'Lookup and tables'!$A$2:$D$7,4,FALSE),"")</f>
        <v/>
      </c>
    </row>
    <row r="1325" spans="1:8">
      <c r="A1325" s="48" t="str">
        <f>IF(COUNTA('Ö20-listan'!A1322)&gt;0,'Ö20-listan'!A1322,"")</f>
        <v/>
      </c>
      <c r="B1325" s="48" t="str">
        <f>IF(COUNTA('Ö20-listan'!AD1322)&gt;0,'Ö20-listan'!AD1322,"")</f>
        <v/>
      </c>
      <c r="C1325" s="48" t="str">
        <f>IF(COUNTA('Ö20-listan'!Z1322)&gt;0,'Ö20-listan'!Z1322,"")</f>
        <v/>
      </c>
      <c r="D1325" s="48" t="str">
        <f>IF(COUNTA('Ö20-listan'!AA1322)&gt;0,'Ö20-listan'!AA1322,"")</f>
        <v/>
      </c>
      <c r="E1325" s="48" t="str">
        <f>IF(COUNTA('Ö20-listan'!F1322)&gt;0,'Ö20-listan'!F1322,"")</f>
        <v/>
      </c>
      <c r="F1325" s="62" t="str">
        <f>IF(COUNTA('Ö20-listan'!AT1322)&gt;0,'Ö20-listan'!AT1322,"")</f>
        <v xml:space="preserve"> </v>
      </c>
      <c r="H1325" s="12" t="str">
        <f>IF(COUNTA('Ö20-listan'!A1322)&gt;0,VLOOKUP(A1325,'Lookup and tables'!$A$2:$D$7,4,FALSE),"")</f>
        <v/>
      </c>
    </row>
    <row r="1326" spans="1:8">
      <c r="A1326" s="48" t="str">
        <f>IF(COUNTA('Ö20-listan'!A1323)&gt;0,'Ö20-listan'!A1323,"")</f>
        <v/>
      </c>
      <c r="B1326" s="48" t="str">
        <f>IF(COUNTA('Ö20-listan'!AD1323)&gt;0,'Ö20-listan'!AD1323,"")</f>
        <v/>
      </c>
      <c r="C1326" s="48" t="str">
        <f>IF(COUNTA('Ö20-listan'!Z1323)&gt;0,'Ö20-listan'!Z1323,"")</f>
        <v/>
      </c>
      <c r="D1326" s="48" t="str">
        <f>IF(COUNTA('Ö20-listan'!AA1323)&gt;0,'Ö20-listan'!AA1323,"")</f>
        <v/>
      </c>
      <c r="E1326" s="48" t="str">
        <f>IF(COUNTA('Ö20-listan'!F1323)&gt;0,'Ö20-listan'!F1323,"")</f>
        <v/>
      </c>
      <c r="F1326" s="62" t="str">
        <f>IF(COUNTA('Ö20-listan'!AT1323)&gt;0,'Ö20-listan'!AT1323,"")</f>
        <v xml:space="preserve"> </v>
      </c>
      <c r="H1326" s="12" t="str">
        <f>IF(COUNTA('Ö20-listan'!A1323)&gt;0,VLOOKUP(A1326,'Lookup and tables'!$A$2:$D$7,4,FALSE),"")</f>
        <v/>
      </c>
    </row>
    <row r="1327" spans="1:8">
      <c r="A1327" s="48" t="str">
        <f>IF(COUNTA('Ö20-listan'!A1324)&gt;0,'Ö20-listan'!A1324,"")</f>
        <v/>
      </c>
      <c r="B1327" s="48" t="str">
        <f>IF(COUNTA('Ö20-listan'!AD1324)&gt;0,'Ö20-listan'!AD1324,"")</f>
        <v/>
      </c>
      <c r="C1327" s="48" t="str">
        <f>IF(COUNTA('Ö20-listan'!Z1324)&gt;0,'Ö20-listan'!Z1324,"")</f>
        <v/>
      </c>
      <c r="D1327" s="48" t="str">
        <f>IF(COUNTA('Ö20-listan'!AA1324)&gt;0,'Ö20-listan'!AA1324,"")</f>
        <v/>
      </c>
      <c r="E1327" s="48" t="str">
        <f>IF(COUNTA('Ö20-listan'!F1324)&gt;0,'Ö20-listan'!F1324,"")</f>
        <v/>
      </c>
      <c r="F1327" s="62" t="str">
        <f>IF(COUNTA('Ö20-listan'!AT1324)&gt;0,'Ö20-listan'!AT1324,"")</f>
        <v xml:space="preserve"> </v>
      </c>
      <c r="H1327" s="12" t="str">
        <f>IF(COUNTA('Ö20-listan'!A1324)&gt;0,VLOOKUP(A1327,'Lookup and tables'!$A$2:$D$7,4,FALSE),"")</f>
        <v/>
      </c>
    </row>
    <row r="1328" spans="1:8">
      <c r="A1328" s="48" t="str">
        <f>IF(COUNTA('Ö20-listan'!A1325)&gt;0,'Ö20-listan'!A1325,"")</f>
        <v/>
      </c>
      <c r="B1328" s="48" t="str">
        <f>IF(COUNTA('Ö20-listan'!AD1325)&gt;0,'Ö20-listan'!AD1325,"")</f>
        <v/>
      </c>
      <c r="C1328" s="48" t="str">
        <f>IF(COUNTA('Ö20-listan'!Z1325)&gt;0,'Ö20-listan'!Z1325,"")</f>
        <v/>
      </c>
      <c r="D1328" s="48" t="str">
        <f>IF(COUNTA('Ö20-listan'!AA1325)&gt;0,'Ö20-listan'!AA1325,"")</f>
        <v/>
      </c>
      <c r="E1328" s="48" t="str">
        <f>IF(COUNTA('Ö20-listan'!F1325)&gt;0,'Ö20-listan'!F1325,"")</f>
        <v/>
      </c>
      <c r="F1328" s="62" t="str">
        <f>IF(COUNTA('Ö20-listan'!AT1325)&gt;0,'Ö20-listan'!AT1325,"")</f>
        <v xml:space="preserve"> </v>
      </c>
      <c r="H1328" s="12" t="str">
        <f>IF(COUNTA('Ö20-listan'!A1325)&gt;0,VLOOKUP(A1328,'Lookup and tables'!$A$2:$D$7,4,FALSE),"")</f>
        <v/>
      </c>
    </row>
    <row r="1329" spans="1:8">
      <c r="A1329" s="48" t="str">
        <f>IF(COUNTA('Ö20-listan'!A1326)&gt;0,'Ö20-listan'!A1326,"")</f>
        <v/>
      </c>
      <c r="B1329" s="48" t="str">
        <f>IF(COUNTA('Ö20-listan'!AD1326)&gt;0,'Ö20-listan'!AD1326,"")</f>
        <v/>
      </c>
      <c r="C1329" s="48" t="str">
        <f>IF(COUNTA('Ö20-listan'!Z1326)&gt;0,'Ö20-listan'!Z1326,"")</f>
        <v/>
      </c>
      <c r="D1329" s="48" t="str">
        <f>IF(COUNTA('Ö20-listan'!AA1326)&gt;0,'Ö20-listan'!AA1326,"")</f>
        <v/>
      </c>
      <c r="E1329" s="48" t="str">
        <f>IF(COUNTA('Ö20-listan'!F1326)&gt;0,'Ö20-listan'!F1326,"")</f>
        <v/>
      </c>
      <c r="F1329" s="62" t="str">
        <f>IF(COUNTA('Ö20-listan'!AT1326)&gt;0,'Ö20-listan'!AT1326,"")</f>
        <v xml:space="preserve"> </v>
      </c>
      <c r="H1329" s="12" t="str">
        <f>IF(COUNTA('Ö20-listan'!A1326)&gt;0,VLOOKUP(A1329,'Lookup and tables'!$A$2:$D$7,4,FALSE),"")</f>
        <v/>
      </c>
    </row>
    <row r="1330" spans="1:8">
      <c r="A1330" s="48" t="str">
        <f>IF(COUNTA('Ö20-listan'!A1327)&gt;0,'Ö20-listan'!A1327,"")</f>
        <v/>
      </c>
      <c r="B1330" s="48" t="str">
        <f>IF(COUNTA('Ö20-listan'!AD1327)&gt;0,'Ö20-listan'!AD1327,"")</f>
        <v/>
      </c>
      <c r="C1330" s="48" t="str">
        <f>IF(COUNTA('Ö20-listan'!Z1327)&gt;0,'Ö20-listan'!Z1327,"")</f>
        <v/>
      </c>
      <c r="D1330" s="48" t="str">
        <f>IF(COUNTA('Ö20-listan'!AA1327)&gt;0,'Ö20-listan'!AA1327,"")</f>
        <v/>
      </c>
      <c r="E1330" s="48" t="str">
        <f>IF(COUNTA('Ö20-listan'!F1327)&gt;0,'Ö20-listan'!F1327,"")</f>
        <v/>
      </c>
      <c r="F1330" s="62" t="str">
        <f>IF(COUNTA('Ö20-listan'!AT1327)&gt;0,'Ö20-listan'!AT1327,"")</f>
        <v xml:space="preserve"> </v>
      </c>
      <c r="H1330" s="12" t="str">
        <f>IF(COUNTA('Ö20-listan'!A1327)&gt;0,VLOOKUP(A1330,'Lookup and tables'!$A$2:$D$7,4,FALSE),"")</f>
        <v/>
      </c>
    </row>
    <row r="1331" spans="1:8">
      <c r="A1331" s="48" t="str">
        <f>IF(COUNTA('Ö20-listan'!A1328)&gt;0,'Ö20-listan'!A1328,"")</f>
        <v/>
      </c>
      <c r="B1331" s="48" t="str">
        <f>IF(COUNTA('Ö20-listan'!AD1328)&gt;0,'Ö20-listan'!AD1328,"")</f>
        <v/>
      </c>
      <c r="C1331" s="48" t="str">
        <f>IF(COUNTA('Ö20-listan'!Z1328)&gt;0,'Ö20-listan'!Z1328,"")</f>
        <v/>
      </c>
      <c r="D1331" s="48" t="str">
        <f>IF(COUNTA('Ö20-listan'!AA1328)&gt;0,'Ö20-listan'!AA1328,"")</f>
        <v/>
      </c>
      <c r="E1331" s="48" t="str">
        <f>IF(COUNTA('Ö20-listan'!F1328)&gt;0,'Ö20-listan'!F1328,"")</f>
        <v/>
      </c>
      <c r="F1331" s="62" t="str">
        <f>IF(COUNTA('Ö20-listan'!AT1328)&gt;0,'Ö20-listan'!AT1328,"")</f>
        <v xml:space="preserve"> </v>
      </c>
      <c r="H1331" s="12" t="str">
        <f>IF(COUNTA('Ö20-listan'!A1328)&gt;0,VLOOKUP(A1331,'Lookup and tables'!$A$2:$D$7,4,FALSE),"")</f>
        <v/>
      </c>
    </row>
    <row r="1332" spans="1:8">
      <c r="A1332" s="48" t="str">
        <f>IF(COUNTA('Ö20-listan'!A1329)&gt;0,'Ö20-listan'!A1329,"")</f>
        <v/>
      </c>
      <c r="B1332" s="48" t="str">
        <f>IF(COUNTA('Ö20-listan'!AD1329)&gt;0,'Ö20-listan'!AD1329,"")</f>
        <v/>
      </c>
      <c r="C1332" s="48" t="str">
        <f>IF(COUNTA('Ö20-listan'!Z1329)&gt;0,'Ö20-listan'!Z1329,"")</f>
        <v/>
      </c>
      <c r="D1332" s="48" t="str">
        <f>IF(COUNTA('Ö20-listan'!AA1329)&gt;0,'Ö20-listan'!AA1329,"")</f>
        <v/>
      </c>
      <c r="E1332" s="48" t="str">
        <f>IF(COUNTA('Ö20-listan'!F1329)&gt;0,'Ö20-listan'!F1329,"")</f>
        <v/>
      </c>
      <c r="F1332" s="62" t="str">
        <f>IF(COUNTA('Ö20-listan'!AT1329)&gt;0,'Ö20-listan'!AT1329,"")</f>
        <v xml:space="preserve"> </v>
      </c>
      <c r="H1332" s="12" t="str">
        <f>IF(COUNTA('Ö20-listan'!A1329)&gt;0,VLOOKUP(A1332,'Lookup and tables'!$A$2:$D$7,4,FALSE),"")</f>
        <v/>
      </c>
    </row>
    <row r="1333" spans="1:8">
      <c r="A1333" s="48" t="str">
        <f>IF(COUNTA('Ö20-listan'!A1330)&gt;0,'Ö20-listan'!A1330,"")</f>
        <v/>
      </c>
      <c r="B1333" s="48" t="str">
        <f>IF(COUNTA('Ö20-listan'!AD1330)&gt;0,'Ö20-listan'!AD1330,"")</f>
        <v/>
      </c>
      <c r="C1333" s="48" t="str">
        <f>IF(COUNTA('Ö20-listan'!Z1330)&gt;0,'Ö20-listan'!Z1330,"")</f>
        <v/>
      </c>
      <c r="D1333" s="48" t="str">
        <f>IF(COUNTA('Ö20-listan'!AA1330)&gt;0,'Ö20-listan'!AA1330,"")</f>
        <v/>
      </c>
      <c r="E1333" s="48" t="str">
        <f>IF(COUNTA('Ö20-listan'!F1330)&gt;0,'Ö20-listan'!F1330,"")</f>
        <v/>
      </c>
      <c r="F1333" s="62" t="str">
        <f>IF(COUNTA('Ö20-listan'!AT1330)&gt;0,'Ö20-listan'!AT1330,"")</f>
        <v xml:space="preserve"> </v>
      </c>
      <c r="H1333" s="12" t="str">
        <f>IF(COUNTA('Ö20-listan'!A1330)&gt;0,VLOOKUP(A1333,'Lookup and tables'!$A$2:$D$7,4,FALSE),"")</f>
        <v/>
      </c>
    </row>
    <row r="1334" spans="1:8">
      <c r="A1334" s="48" t="str">
        <f>IF(COUNTA('Ö20-listan'!A1331)&gt;0,'Ö20-listan'!A1331,"")</f>
        <v/>
      </c>
      <c r="B1334" s="48" t="str">
        <f>IF(COUNTA('Ö20-listan'!AD1331)&gt;0,'Ö20-listan'!AD1331,"")</f>
        <v/>
      </c>
      <c r="C1334" s="48" t="str">
        <f>IF(COUNTA('Ö20-listan'!Z1331)&gt;0,'Ö20-listan'!Z1331,"")</f>
        <v/>
      </c>
      <c r="D1334" s="48" t="str">
        <f>IF(COUNTA('Ö20-listan'!AA1331)&gt;0,'Ö20-listan'!AA1331,"")</f>
        <v/>
      </c>
      <c r="E1334" s="48" t="str">
        <f>IF(COUNTA('Ö20-listan'!F1331)&gt;0,'Ö20-listan'!F1331,"")</f>
        <v/>
      </c>
      <c r="F1334" s="62" t="str">
        <f>IF(COUNTA('Ö20-listan'!AT1331)&gt;0,'Ö20-listan'!AT1331,"")</f>
        <v xml:space="preserve"> </v>
      </c>
      <c r="H1334" s="12" t="str">
        <f>IF(COUNTA('Ö20-listan'!A1331)&gt;0,VLOOKUP(A1334,'Lookup and tables'!$A$2:$D$7,4,FALSE),"")</f>
        <v/>
      </c>
    </row>
    <row r="1335" spans="1:8">
      <c r="A1335" s="48" t="str">
        <f>IF(COUNTA('Ö20-listan'!A1332)&gt;0,'Ö20-listan'!A1332,"")</f>
        <v/>
      </c>
      <c r="B1335" s="48" t="str">
        <f>IF(COUNTA('Ö20-listan'!AD1332)&gt;0,'Ö20-listan'!AD1332,"")</f>
        <v/>
      </c>
      <c r="C1335" s="48" t="str">
        <f>IF(COUNTA('Ö20-listan'!Z1332)&gt;0,'Ö20-listan'!Z1332,"")</f>
        <v/>
      </c>
      <c r="D1335" s="48" t="str">
        <f>IF(COUNTA('Ö20-listan'!AA1332)&gt;0,'Ö20-listan'!AA1332,"")</f>
        <v/>
      </c>
      <c r="E1335" s="48" t="str">
        <f>IF(COUNTA('Ö20-listan'!F1332)&gt;0,'Ö20-listan'!F1332,"")</f>
        <v/>
      </c>
      <c r="F1335" s="62" t="str">
        <f>IF(COUNTA('Ö20-listan'!AT1332)&gt;0,'Ö20-listan'!AT1332,"")</f>
        <v xml:space="preserve"> </v>
      </c>
      <c r="H1335" s="12" t="str">
        <f>IF(COUNTA('Ö20-listan'!A1332)&gt;0,VLOOKUP(A1335,'Lookup and tables'!$A$2:$D$7,4,FALSE),"")</f>
        <v/>
      </c>
    </row>
    <row r="1336" spans="1:8">
      <c r="A1336" s="48" t="str">
        <f>IF(COUNTA('Ö20-listan'!A1333)&gt;0,'Ö20-listan'!A1333,"")</f>
        <v/>
      </c>
      <c r="B1336" s="48" t="str">
        <f>IF(COUNTA('Ö20-listan'!AD1333)&gt;0,'Ö20-listan'!AD1333,"")</f>
        <v/>
      </c>
      <c r="C1336" s="48" t="str">
        <f>IF(COUNTA('Ö20-listan'!Z1333)&gt;0,'Ö20-listan'!Z1333,"")</f>
        <v/>
      </c>
      <c r="D1336" s="48" t="str">
        <f>IF(COUNTA('Ö20-listan'!AA1333)&gt;0,'Ö20-listan'!AA1333,"")</f>
        <v/>
      </c>
      <c r="E1336" s="48" t="str">
        <f>IF(COUNTA('Ö20-listan'!F1333)&gt;0,'Ö20-listan'!F1333,"")</f>
        <v/>
      </c>
      <c r="F1336" s="62" t="str">
        <f>IF(COUNTA('Ö20-listan'!AT1333)&gt;0,'Ö20-listan'!AT1333,"")</f>
        <v xml:space="preserve"> </v>
      </c>
      <c r="H1336" s="12" t="str">
        <f>IF(COUNTA('Ö20-listan'!A1333)&gt;0,VLOOKUP(A1336,'Lookup and tables'!$A$2:$D$7,4,FALSE),"")</f>
        <v/>
      </c>
    </row>
    <row r="1337" spans="1:8">
      <c r="A1337" s="48" t="str">
        <f>IF(COUNTA('Ö20-listan'!A1334)&gt;0,'Ö20-listan'!A1334,"")</f>
        <v/>
      </c>
      <c r="B1337" s="48" t="str">
        <f>IF(COUNTA('Ö20-listan'!AD1334)&gt;0,'Ö20-listan'!AD1334,"")</f>
        <v/>
      </c>
      <c r="C1337" s="48" t="str">
        <f>IF(COUNTA('Ö20-listan'!Z1334)&gt;0,'Ö20-listan'!Z1334,"")</f>
        <v/>
      </c>
      <c r="D1337" s="48" t="str">
        <f>IF(COUNTA('Ö20-listan'!AA1334)&gt;0,'Ö20-listan'!AA1334,"")</f>
        <v/>
      </c>
      <c r="E1337" s="48" t="str">
        <f>IF(COUNTA('Ö20-listan'!F1334)&gt;0,'Ö20-listan'!F1334,"")</f>
        <v/>
      </c>
      <c r="F1337" s="62" t="str">
        <f>IF(COUNTA('Ö20-listan'!AT1334)&gt;0,'Ö20-listan'!AT1334,"")</f>
        <v xml:space="preserve"> </v>
      </c>
      <c r="H1337" s="12" t="str">
        <f>IF(COUNTA('Ö20-listan'!A1334)&gt;0,VLOOKUP(A1337,'Lookup and tables'!$A$2:$D$7,4,FALSE),"")</f>
        <v/>
      </c>
    </row>
    <row r="1338" spans="1:8">
      <c r="A1338" s="48" t="str">
        <f>IF(COUNTA('Ö20-listan'!A1335)&gt;0,'Ö20-listan'!A1335,"")</f>
        <v/>
      </c>
      <c r="B1338" s="48" t="str">
        <f>IF(COUNTA('Ö20-listan'!AD1335)&gt;0,'Ö20-listan'!AD1335,"")</f>
        <v/>
      </c>
      <c r="C1338" s="48" t="str">
        <f>IF(COUNTA('Ö20-listan'!Z1335)&gt;0,'Ö20-listan'!Z1335,"")</f>
        <v/>
      </c>
      <c r="D1338" s="48" t="str">
        <f>IF(COUNTA('Ö20-listan'!AA1335)&gt;0,'Ö20-listan'!AA1335,"")</f>
        <v/>
      </c>
      <c r="E1338" s="48" t="str">
        <f>IF(COUNTA('Ö20-listan'!F1335)&gt;0,'Ö20-listan'!F1335,"")</f>
        <v/>
      </c>
      <c r="F1338" s="62" t="str">
        <f>IF(COUNTA('Ö20-listan'!AT1335)&gt;0,'Ö20-listan'!AT1335,"")</f>
        <v xml:space="preserve"> </v>
      </c>
      <c r="H1338" s="12" t="str">
        <f>IF(COUNTA('Ö20-listan'!A1335)&gt;0,VLOOKUP(A1338,'Lookup and tables'!$A$2:$D$7,4,FALSE),"")</f>
        <v/>
      </c>
    </row>
    <row r="1339" spans="1:8">
      <c r="A1339" s="48" t="str">
        <f>IF(COUNTA('Ö20-listan'!A1336)&gt;0,'Ö20-listan'!A1336,"")</f>
        <v/>
      </c>
      <c r="B1339" s="48" t="str">
        <f>IF(COUNTA('Ö20-listan'!AD1336)&gt;0,'Ö20-listan'!AD1336,"")</f>
        <v/>
      </c>
      <c r="C1339" s="48" t="str">
        <f>IF(COUNTA('Ö20-listan'!Z1336)&gt;0,'Ö20-listan'!Z1336,"")</f>
        <v/>
      </c>
      <c r="D1339" s="48" t="str">
        <f>IF(COUNTA('Ö20-listan'!AA1336)&gt;0,'Ö20-listan'!AA1336,"")</f>
        <v/>
      </c>
      <c r="E1339" s="48" t="str">
        <f>IF(COUNTA('Ö20-listan'!F1336)&gt;0,'Ö20-listan'!F1336,"")</f>
        <v/>
      </c>
      <c r="F1339" s="62" t="str">
        <f>IF(COUNTA('Ö20-listan'!AT1336)&gt;0,'Ö20-listan'!AT1336,"")</f>
        <v xml:space="preserve"> </v>
      </c>
      <c r="H1339" s="12" t="str">
        <f>IF(COUNTA('Ö20-listan'!A1336)&gt;0,VLOOKUP(A1339,'Lookup and tables'!$A$2:$D$7,4,FALSE),"")</f>
        <v/>
      </c>
    </row>
    <row r="1340" spans="1:8">
      <c r="A1340" s="48" t="str">
        <f>IF(COUNTA('Ö20-listan'!A1337)&gt;0,'Ö20-listan'!A1337,"")</f>
        <v/>
      </c>
      <c r="B1340" s="48" t="str">
        <f>IF(COUNTA('Ö20-listan'!AD1337)&gt;0,'Ö20-listan'!AD1337,"")</f>
        <v/>
      </c>
      <c r="C1340" s="48" t="str">
        <f>IF(COUNTA('Ö20-listan'!Z1337)&gt;0,'Ö20-listan'!Z1337,"")</f>
        <v/>
      </c>
      <c r="D1340" s="48" t="str">
        <f>IF(COUNTA('Ö20-listan'!AA1337)&gt;0,'Ö20-listan'!AA1337,"")</f>
        <v/>
      </c>
      <c r="E1340" s="48" t="str">
        <f>IF(COUNTA('Ö20-listan'!F1337)&gt;0,'Ö20-listan'!F1337,"")</f>
        <v/>
      </c>
      <c r="F1340" s="62" t="str">
        <f>IF(COUNTA('Ö20-listan'!AT1337)&gt;0,'Ö20-listan'!AT1337,"")</f>
        <v xml:space="preserve"> </v>
      </c>
      <c r="H1340" s="12" t="str">
        <f>IF(COUNTA('Ö20-listan'!A1337)&gt;0,VLOOKUP(A1340,'Lookup and tables'!$A$2:$D$7,4,FALSE),"")</f>
        <v/>
      </c>
    </row>
    <row r="1341" spans="1:8">
      <c r="A1341" s="48" t="str">
        <f>IF(COUNTA('Ö20-listan'!A1338)&gt;0,'Ö20-listan'!A1338,"")</f>
        <v/>
      </c>
      <c r="B1341" s="48" t="str">
        <f>IF(COUNTA('Ö20-listan'!AD1338)&gt;0,'Ö20-listan'!AD1338,"")</f>
        <v/>
      </c>
      <c r="C1341" s="48" t="str">
        <f>IF(COUNTA('Ö20-listan'!Z1338)&gt;0,'Ö20-listan'!Z1338,"")</f>
        <v/>
      </c>
      <c r="D1341" s="48" t="str">
        <f>IF(COUNTA('Ö20-listan'!AA1338)&gt;0,'Ö20-listan'!AA1338,"")</f>
        <v/>
      </c>
      <c r="E1341" s="48" t="str">
        <f>IF(COUNTA('Ö20-listan'!F1338)&gt;0,'Ö20-listan'!F1338,"")</f>
        <v/>
      </c>
      <c r="F1341" s="62" t="str">
        <f>IF(COUNTA('Ö20-listan'!AT1338)&gt;0,'Ö20-listan'!AT1338,"")</f>
        <v xml:space="preserve"> </v>
      </c>
      <c r="H1341" s="12" t="str">
        <f>IF(COUNTA('Ö20-listan'!A1338)&gt;0,VLOOKUP(A1341,'Lookup and tables'!$A$2:$D$7,4,FALSE),"")</f>
        <v/>
      </c>
    </row>
    <row r="1342" spans="1:8">
      <c r="A1342" s="48" t="str">
        <f>IF(COUNTA('Ö20-listan'!A1339)&gt;0,'Ö20-listan'!A1339,"")</f>
        <v/>
      </c>
      <c r="B1342" s="48" t="str">
        <f>IF(COUNTA('Ö20-listan'!AD1339)&gt;0,'Ö20-listan'!AD1339,"")</f>
        <v/>
      </c>
      <c r="C1342" s="48" t="str">
        <f>IF(COUNTA('Ö20-listan'!Z1339)&gt;0,'Ö20-listan'!Z1339,"")</f>
        <v/>
      </c>
      <c r="D1342" s="48" t="str">
        <f>IF(COUNTA('Ö20-listan'!AA1339)&gt;0,'Ö20-listan'!AA1339,"")</f>
        <v/>
      </c>
      <c r="E1342" s="48" t="str">
        <f>IF(COUNTA('Ö20-listan'!F1339)&gt;0,'Ö20-listan'!F1339,"")</f>
        <v/>
      </c>
      <c r="F1342" s="62" t="str">
        <f>IF(COUNTA('Ö20-listan'!AT1339)&gt;0,'Ö20-listan'!AT1339,"")</f>
        <v xml:space="preserve"> </v>
      </c>
      <c r="H1342" s="12" t="str">
        <f>IF(COUNTA('Ö20-listan'!A1339)&gt;0,VLOOKUP(A1342,'Lookup and tables'!$A$2:$D$7,4,FALSE),"")</f>
        <v/>
      </c>
    </row>
    <row r="1343" spans="1:8">
      <c r="A1343" s="48" t="str">
        <f>IF(COUNTA('Ö20-listan'!A1340)&gt;0,'Ö20-listan'!A1340,"")</f>
        <v/>
      </c>
      <c r="B1343" s="48" t="str">
        <f>IF(COUNTA('Ö20-listan'!AD1340)&gt;0,'Ö20-listan'!AD1340,"")</f>
        <v/>
      </c>
      <c r="C1343" s="48" t="str">
        <f>IF(COUNTA('Ö20-listan'!Z1340)&gt;0,'Ö20-listan'!Z1340,"")</f>
        <v/>
      </c>
      <c r="D1343" s="48" t="str">
        <f>IF(COUNTA('Ö20-listan'!AA1340)&gt;0,'Ö20-listan'!AA1340,"")</f>
        <v/>
      </c>
      <c r="E1343" s="48" t="str">
        <f>IF(COUNTA('Ö20-listan'!F1340)&gt;0,'Ö20-listan'!F1340,"")</f>
        <v/>
      </c>
      <c r="F1343" s="62" t="str">
        <f>IF(COUNTA('Ö20-listan'!AT1340)&gt;0,'Ö20-listan'!AT1340,"")</f>
        <v xml:space="preserve"> </v>
      </c>
      <c r="H1343" s="12" t="str">
        <f>IF(COUNTA('Ö20-listan'!A1340)&gt;0,VLOOKUP(A1343,'Lookup and tables'!$A$2:$D$7,4,FALSE),"")</f>
        <v/>
      </c>
    </row>
    <row r="1344" spans="1:8">
      <c r="A1344" s="48" t="str">
        <f>IF(COUNTA('Ö20-listan'!A1341)&gt;0,'Ö20-listan'!A1341,"")</f>
        <v/>
      </c>
      <c r="B1344" s="48" t="str">
        <f>IF(COUNTA('Ö20-listan'!AD1341)&gt;0,'Ö20-listan'!AD1341,"")</f>
        <v/>
      </c>
      <c r="C1344" s="48" t="str">
        <f>IF(COUNTA('Ö20-listan'!Z1341)&gt;0,'Ö20-listan'!Z1341,"")</f>
        <v/>
      </c>
      <c r="D1344" s="48" t="str">
        <f>IF(COUNTA('Ö20-listan'!AA1341)&gt;0,'Ö20-listan'!AA1341,"")</f>
        <v/>
      </c>
      <c r="E1344" s="48" t="str">
        <f>IF(COUNTA('Ö20-listan'!F1341)&gt;0,'Ö20-listan'!F1341,"")</f>
        <v/>
      </c>
      <c r="F1344" s="62" t="str">
        <f>IF(COUNTA('Ö20-listan'!AT1341)&gt;0,'Ö20-listan'!AT1341,"")</f>
        <v xml:space="preserve"> </v>
      </c>
      <c r="H1344" s="12" t="str">
        <f>IF(COUNTA('Ö20-listan'!A1341)&gt;0,VLOOKUP(A1344,'Lookup and tables'!$A$2:$D$7,4,FALSE),"")</f>
        <v/>
      </c>
    </row>
    <row r="1345" spans="1:8">
      <c r="A1345" s="48" t="str">
        <f>IF(COUNTA('Ö20-listan'!A1342)&gt;0,'Ö20-listan'!A1342,"")</f>
        <v/>
      </c>
      <c r="B1345" s="48" t="str">
        <f>IF(COUNTA('Ö20-listan'!AD1342)&gt;0,'Ö20-listan'!AD1342,"")</f>
        <v/>
      </c>
      <c r="C1345" s="48" t="str">
        <f>IF(COUNTA('Ö20-listan'!Z1342)&gt;0,'Ö20-listan'!Z1342,"")</f>
        <v/>
      </c>
      <c r="D1345" s="48" t="str">
        <f>IF(COUNTA('Ö20-listan'!AA1342)&gt;0,'Ö20-listan'!AA1342,"")</f>
        <v/>
      </c>
      <c r="E1345" s="48" t="str">
        <f>IF(COUNTA('Ö20-listan'!F1342)&gt;0,'Ö20-listan'!F1342,"")</f>
        <v/>
      </c>
      <c r="F1345" s="62" t="str">
        <f>IF(COUNTA('Ö20-listan'!AT1342)&gt;0,'Ö20-listan'!AT1342,"")</f>
        <v xml:space="preserve"> </v>
      </c>
      <c r="H1345" s="12" t="str">
        <f>IF(COUNTA('Ö20-listan'!A1342)&gt;0,VLOOKUP(A1345,'Lookup and tables'!$A$2:$D$7,4,FALSE),"")</f>
        <v/>
      </c>
    </row>
    <row r="1346" spans="1:8">
      <c r="A1346" s="48" t="str">
        <f>IF(COUNTA('Ö20-listan'!A1343)&gt;0,'Ö20-listan'!A1343,"")</f>
        <v/>
      </c>
      <c r="B1346" s="48" t="str">
        <f>IF(COUNTA('Ö20-listan'!AD1343)&gt;0,'Ö20-listan'!AD1343,"")</f>
        <v/>
      </c>
      <c r="C1346" s="48" t="str">
        <f>IF(COUNTA('Ö20-listan'!Z1343)&gt;0,'Ö20-listan'!Z1343,"")</f>
        <v/>
      </c>
      <c r="D1346" s="48" t="str">
        <f>IF(COUNTA('Ö20-listan'!AA1343)&gt;0,'Ö20-listan'!AA1343,"")</f>
        <v/>
      </c>
      <c r="E1346" s="48" t="str">
        <f>IF(COUNTA('Ö20-listan'!F1343)&gt;0,'Ö20-listan'!F1343,"")</f>
        <v/>
      </c>
      <c r="F1346" s="62" t="str">
        <f>IF(COUNTA('Ö20-listan'!AT1343)&gt;0,'Ö20-listan'!AT1343,"")</f>
        <v xml:space="preserve"> </v>
      </c>
      <c r="H1346" s="12" t="str">
        <f>IF(COUNTA('Ö20-listan'!A1343)&gt;0,VLOOKUP(A1346,'Lookup and tables'!$A$2:$D$7,4,FALSE),"")</f>
        <v/>
      </c>
    </row>
    <row r="1347" spans="1:8">
      <c r="A1347" s="48" t="str">
        <f>IF(COUNTA('Ö20-listan'!A1344)&gt;0,'Ö20-listan'!A1344,"")</f>
        <v/>
      </c>
      <c r="B1347" s="48" t="str">
        <f>IF(COUNTA('Ö20-listan'!AD1344)&gt;0,'Ö20-listan'!AD1344,"")</f>
        <v/>
      </c>
      <c r="C1347" s="48" t="str">
        <f>IF(COUNTA('Ö20-listan'!Z1344)&gt;0,'Ö20-listan'!Z1344,"")</f>
        <v/>
      </c>
      <c r="D1347" s="48" t="str">
        <f>IF(COUNTA('Ö20-listan'!AA1344)&gt;0,'Ö20-listan'!AA1344,"")</f>
        <v/>
      </c>
      <c r="E1347" s="48" t="str">
        <f>IF(COUNTA('Ö20-listan'!F1344)&gt;0,'Ö20-listan'!F1344,"")</f>
        <v/>
      </c>
      <c r="F1347" s="62" t="str">
        <f>IF(COUNTA('Ö20-listan'!AT1344)&gt;0,'Ö20-listan'!AT1344,"")</f>
        <v xml:space="preserve"> </v>
      </c>
      <c r="H1347" s="12" t="str">
        <f>IF(COUNTA('Ö20-listan'!A1344)&gt;0,VLOOKUP(A1347,'Lookup and tables'!$A$2:$D$7,4,FALSE),"")</f>
        <v/>
      </c>
    </row>
    <row r="1348" spans="1:8">
      <c r="A1348" s="48" t="str">
        <f>IF(COUNTA('Ö20-listan'!A1345)&gt;0,'Ö20-listan'!A1345,"")</f>
        <v/>
      </c>
      <c r="B1348" s="48" t="str">
        <f>IF(COUNTA('Ö20-listan'!AD1345)&gt;0,'Ö20-listan'!AD1345,"")</f>
        <v/>
      </c>
      <c r="C1348" s="48" t="str">
        <f>IF(COUNTA('Ö20-listan'!Z1345)&gt;0,'Ö20-listan'!Z1345,"")</f>
        <v/>
      </c>
      <c r="D1348" s="48" t="str">
        <f>IF(COUNTA('Ö20-listan'!AA1345)&gt;0,'Ö20-listan'!AA1345,"")</f>
        <v/>
      </c>
      <c r="E1348" s="48" t="str">
        <f>IF(COUNTA('Ö20-listan'!F1345)&gt;0,'Ö20-listan'!F1345,"")</f>
        <v/>
      </c>
      <c r="F1348" s="62" t="str">
        <f>IF(COUNTA('Ö20-listan'!AT1345)&gt;0,'Ö20-listan'!AT1345,"")</f>
        <v xml:space="preserve"> </v>
      </c>
      <c r="H1348" s="12" t="str">
        <f>IF(COUNTA('Ö20-listan'!A1345)&gt;0,VLOOKUP(A1348,'Lookup and tables'!$A$2:$D$7,4,FALSE),"")</f>
        <v/>
      </c>
    </row>
    <row r="1349" spans="1:8">
      <c r="A1349" s="48" t="str">
        <f>IF(COUNTA('Ö20-listan'!A1346)&gt;0,'Ö20-listan'!A1346,"")</f>
        <v/>
      </c>
      <c r="B1349" s="48" t="str">
        <f>IF(COUNTA('Ö20-listan'!AD1346)&gt;0,'Ö20-listan'!AD1346,"")</f>
        <v/>
      </c>
      <c r="C1349" s="48" t="str">
        <f>IF(COUNTA('Ö20-listan'!Z1346)&gt;0,'Ö20-listan'!Z1346,"")</f>
        <v/>
      </c>
      <c r="D1349" s="48" t="str">
        <f>IF(COUNTA('Ö20-listan'!AA1346)&gt;0,'Ö20-listan'!AA1346,"")</f>
        <v/>
      </c>
      <c r="E1349" s="48" t="str">
        <f>IF(COUNTA('Ö20-listan'!F1346)&gt;0,'Ö20-listan'!F1346,"")</f>
        <v/>
      </c>
      <c r="F1349" s="62" t="str">
        <f>IF(COUNTA('Ö20-listan'!AT1346)&gt;0,'Ö20-listan'!AT1346,"")</f>
        <v xml:space="preserve"> </v>
      </c>
      <c r="H1349" s="12" t="str">
        <f>IF(COUNTA('Ö20-listan'!A1346)&gt;0,VLOOKUP(A1349,'Lookup and tables'!$A$2:$D$7,4,FALSE),"")</f>
        <v/>
      </c>
    </row>
    <row r="1350" spans="1:8">
      <c r="A1350" s="48" t="str">
        <f>IF(COUNTA('Ö20-listan'!A1347)&gt;0,'Ö20-listan'!A1347,"")</f>
        <v/>
      </c>
      <c r="B1350" s="48" t="str">
        <f>IF(COUNTA('Ö20-listan'!AD1347)&gt;0,'Ö20-listan'!AD1347,"")</f>
        <v/>
      </c>
      <c r="C1350" s="48" t="str">
        <f>IF(COUNTA('Ö20-listan'!Z1347)&gt;0,'Ö20-listan'!Z1347,"")</f>
        <v/>
      </c>
      <c r="D1350" s="48" t="str">
        <f>IF(COUNTA('Ö20-listan'!AA1347)&gt;0,'Ö20-listan'!AA1347,"")</f>
        <v/>
      </c>
      <c r="E1350" s="48" t="str">
        <f>IF(COUNTA('Ö20-listan'!F1347)&gt;0,'Ö20-listan'!F1347,"")</f>
        <v/>
      </c>
      <c r="F1350" s="62" t="str">
        <f>IF(COUNTA('Ö20-listan'!AT1347)&gt;0,'Ö20-listan'!AT1347,"")</f>
        <v xml:space="preserve"> </v>
      </c>
      <c r="H1350" s="12" t="str">
        <f>IF(COUNTA('Ö20-listan'!A1347)&gt;0,VLOOKUP(A1350,'Lookup and tables'!$A$2:$D$7,4,FALSE),"")</f>
        <v/>
      </c>
    </row>
    <row r="1351" spans="1:8">
      <c r="A1351" s="48" t="str">
        <f>IF(COUNTA('Ö20-listan'!A1348)&gt;0,'Ö20-listan'!A1348,"")</f>
        <v/>
      </c>
      <c r="B1351" s="48" t="str">
        <f>IF(COUNTA('Ö20-listan'!AD1348)&gt;0,'Ö20-listan'!AD1348,"")</f>
        <v/>
      </c>
      <c r="C1351" s="48" t="str">
        <f>IF(COUNTA('Ö20-listan'!Z1348)&gt;0,'Ö20-listan'!Z1348,"")</f>
        <v/>
      </c>
      <c r="D1351" s="48" t="str">
        <f>IF(COUNTA('Ö20-listan'!AA1348)&gt;0,'Ö20-listan'!AA1348,"")</f>
        <v/>
      </c>
      <c r="E1351" s="48" t="str">
        <f>IF(COUNTA('Ö20-listan'!F1348)&gt;0,'Ö20-listan'!F1348,"")</f>
        <v/>
      </c>
      <c r="F1351" s="62" t="str">
        <f>IF(COUNTA('Ö20-listan'!AT1348)&gt;0,'Ö20-listan'!AT1348,"")</f>
        <v xml:space="preserve"> </v>
      </c>
      <c r="H1351" s="12" t="str">
        <f>IF(COUNTA('Ö20-listan'!A1348)&gt;0,VLOOKUP(A1351,'Lookup and tables'!$A$2:$D$7,4,FALSE),"")</f>
        <v/>
      </c>
    </row>
    <row r="1352" spans="1:8">
      <c r="A1352" s="48" t="str">
        <f>IF(COUNTA('Ö20-listan'!A1349)&gt;0,'Ö20-listan'!A1349,"")</f>
        <v/>
      </c>
      <c r="B1352" s="48" t="str">
        <f>IF(COUNTA('Ö20-listan'!AD1349)&gt;0,'Ö20-listan'!AD1349,"")</f>
        <v/>
      </c>
      <c r="C1352" s="48" t="str">
        <f>IF(COUNTA('Ö20-listan'!Z1349)&gt;0,'Ö20-listan'!Z1349,"")</f>
        <v/>
      </c>
      <c r="D1352" s="48" t="str">
        <f>IF(COUNTA('Ö20-listan'!AA1349)&gt;0,'Ö20-listan'!AA1349,"")</f>
        <v/>
      </c>
      <c r="E1352" s="48" t="str">
        <f>IF(COUNTA('Ö20-listan'!F1349)&gt;0,'Ö20-listan'!F1349,"")</f>
        <v/>
      </c>
      <c r="F1352" s="62" t="str">
        <f>IF(COUNTA('Ö20-listan'!AT1349)&gt;0,'Ö20-listan'!AT1349,"")</f>
        <v xml:space="preserve"> </v>
      </c>
      <c r="H1352" s="12" t="str">
        <f>IF(COUNTA('Ö20-listan'!A1349)&gt;0,VLOOKUP(A1352,'Lookup and tables'!$A$2:$D$7,4,FALSE),"")</f>
        <v/>
      </c>
    </row>
    <row r="1353" spans="1:8">
      <c r="A1353" s="48" t="str">
        <f>IF(COUNTA('Ö20-listan'!A1350)&gt;0,'Ö20-listan'!A1350,"")</f>
        <v/>
      </c>
      <c r="B1353" s="48" t="str">
        <f>IF(COUNTA('Ö20-listan'!AD1350)&gt;0,'Ö20-listan'!AD1350,"")</f>
        <v/>
      </c>
      <c r="C1353" s="48" t="str">
        <f>IF(COUNTA('Ö20-listan'!Z1350)&gt;0,'Ö20-listan'!Z1350,"")</f>
        <v/>
      </c>
      <c r="D1353" s="48" t="str">
        <f>IF(COUNTA('Ö20-listan'!AA1350)&gt;0,'Ö20-listan'!AA1350,"")</f>
        <v/>
      </c>
      <c r="E1353" s="48" t="str">
        <f>IF(COUNTA('Ö20-listan'!F1350)&gt;0,'Ö20-listan'!F1350,"")</f>
        <v/>
      </c>
      <c r="F1353" s="62" t="str">
        <f>IF(COUNTA('Ö20-listan'!AT1350)&gt;0,'Ö20-listan'!AT1350,"")</f>
        <v xml:space="preserve"> </v>
      </c>
      <c r="H1353" s="12" t="str">
        <f>IF(COUNTA('Ö20-listan'!A1350)&gt;0,VLOOKUP(A1353,'Lookup and tables'!$A$2:$D$7,4,FALSE),"")</f>
        <v/>
      </c>
    </row>
    <row r="1354" spans="1:8">
      <c r="A1354" s="48" t="str">
        <f>IF(COUNTA('Ö20-listan'!A1351)&gt;0,'Ö20-listan'!A1351,"")</f>
        <v/>
      </c>
      <c r="B1354" s="48" t="str">
        <f>IF(COUNTA('Ö20-listan'!AD1351)&gt;0,'Ö20-listan'!AD1351,"")</f>
        <v/>
      </c>
      <c r="C1354" s="48" t="str">
        <f>IF(COUNTA('Ö20-listan'!Z1351)&gt;0,'Ö20-listan'!Z1351,"")</f>
        <v/>
      </c>
      <c r="D1354" s="48" t="str">
        <f>IF(COUNTA('Ö20-listan'!AA1351)&gt;0,'Ö20-listan'!AA1351,"")</f>
        <v/>
      </c>
      <c r="E1354" s="48" t="str">
        <f>IF(COUNTA('Ö20-listan'!F1351)&gt;0,'Ö20-listan'!F1351,"")</f>
        <v/>
      </c>
      <c r="F1354" s="62" t="str">
        <f>IF(COUNTA('Ö20-listan'!AT1351)&gt;0,'Ö20-listan'!AT1351,"")</f>
        <v xml:space="preserve"> </v>
      </c>
      <c r="H1354" s="12" t="str">
        <f>IF(COUNTA('Ö20-listan'!A1351)&gt;0,VLOOKUP(A1354,'Lookup and tables'!$A$2:$D$7,4,FALSE),"")</f>
        <v/>
      </c>
    </row>
    <row r="1355" spans="1:8">
      <c r="A1355" s="48" t="str">
        <f>IF(COUNTA('Ö20-listan'!A1352)&gt;0,'Ö20-listan'!A1352,"")</f>
        <v/>
      </c>
      <c r="B1355" s="48" t="str">
        <f>IF(COUNTA('Ö20-listan'!AD1352)&gt;0,'Ö20-listan'!AD1352,"")</f>
        <v/>
      </c>
      <c r="C1355" s="48" t="str">
        <f>IF(COUNTA('Ö20-listan'!Z1352)&gt;0,'Ö20-listan'!Z1352,"")</f>
        <v/>
      </c>
      <c r="D1355" s="48" t="str">
        <f>IF(COUNTA('Ö20-listan'!AA1352)&gt;0,'Ö20-listan'!AA1352,"")</f>
        <v/>
      </c>
      <c r="E1355" s="48" t="str">
        <f>IF(COUNTA('Ö20-listan'!F1352)&gt;0,'Ö20-listan'!F1352,"")</f>
        <v/>
      </c>
      <c r="F1355" s="62" t="str">
        <f>IF(COUNTA('Ö20-listan'!AT1352)&gt;0,'Ö20-listan'!AT1352,"")</f>
        <v xml:space="preserve"> </v>
      </c>
      <c r="H1355" s="12" t="str">
        <f>IF(COUNTA('Ö20-listan'!A1352)&gt;0,VLOOKUP(A1355,'Lookup and tables'!$A$2:$D$7,4,FALSE),"")</f>
        <v/>
      </c>
    </row>
    <row r="1356" spans="1:8">
      <c r="A1356" s="48" t="str">
        <f>IF(COUNTA('Ö20-listan'!A1353)&gt;0,'Ö20-listan'!A1353,"")</f>
        <v/>
      </c>
      <c r="B1356" s="48" t="str">
        <f>IF(COUNTA('Ö20-listan'!AD1353)&gt;0,'Ö20-listan'!AD1353,"")</f>
        <v/>
      </c>
      <c r="C1356" s="48" t="str">
        <f>IF(COUNTA('Ö20-listan'!Z1353)&gt;0,'Ö20-listan'!Z1353,"")</f>
        <v/>
      </c>
      <c r="D1356" s="48" t="str">
        <f>IF(COUNTA('Ö20-listan'!AA1353)&gt;0,'Ö20-listan'!AA1353,"")</f>
        <v/>
      </c>
      <c r="E1356" s="48" t="str">
        <f>IF(COUNTA('Ö20-listan'!F1353)&gt;0,'Ö20-listan'!F1353,"")</f>
        <v/>
      </c>
      <c r="F1356" s="62" t="str">
        <f>IF(COUNTA('Ö20-listan'!AT1353)&gt;0,'Ö20-listan'!AT1353,"")</f>
        <v xml:space="preserve"> </v>
      </c>
      <c r="H1356" s="12" t="str">
        <f>IF(COUNTA('Ö20-listan'!A1353)&gt;0,VLOOKUP(A1356,'Lookup and tables'!$A$2:$D$7,4,FALSE),"")</f>
        <v/>
      </c>
    </row>
    <row r="1357" spans="1:8">
      <c r="A1357" s="48" t="str">
        <f>IF(COUNTA('Ö20-listan'!A1354)&gt;0,'Ö20-listan'!A1354,"")</f>
        <v/>
      </c>
      <c r="B1357" s="48" t="str">
        <f>IF(COUNTA('Ö20-listan'!AD1354)&gt;0,'Ö20-listan'!AD1354,"")</f>
        <v/>
      </c>
      <c r="C1357" s="48" t="str">
        <f>IF(COUNTA('Ö20-listan'!Z1354)&gt;0,'Ö20-listan'!Z1354,"")</f>
        <v/>
      </c>
      <c r="D1357" s="48" t="str">
        <f>IF(COUNTA('Ö20-listan'!AA1354)&gt;0,'Ö20-listan'!AA1354,"")</f>
        <v/>
      </c>
      <c r="E1357" s="48" t="str">
        <f>IF(COUNTA('Ö20-listan'!F1354)&gt;0,'Ö20-listan'!F1354,"")</f>
        <v/>
      </c>
      <c r="F1357" s="62" t="str">
        <f>IF(COUNTA('Ö20-listan'!AT1354)&gt;0,'Ö20-listan'!AT1354,"")</f>
        <v xml:space="preserve"> </v>
      </c>
      <c r="H1357" s="12" t="str">
        <f>IF(COUNTA('Ö20-listan'!A1354)&gt;0,VLOOKUP(A1357,'Lookup and tables'!$A$2:$D$7,4,FALSE),"")</f>
        <v/>
      </c>
    </row>
    <row r="1358" spans="1:8">
      <c r="A1358" s="48" t="str">
        <f>IF(COUNTA('Ö20-listan'!A1355)&gt;0,'Ö20-listan'!A1355,"")</f>
        <v/>
      </c>
      <c r="B1358" s="48" t="str">
        <f>IF(COUNTA('Ö20-listan'!AD1355)&gt;0,'Ö20-listan'!AD1355,"")</f>
        <v/>
      </c>
      <c r="C1358" s="48" t="str">
        <f>IF(COUNTA('Ö20-listan'!Z1355)&gt;0,'Ö20-listan'!Z1355,"")</f>
        <v/>
      </c>
      <c r="D1358" s="48" t="str">
        <f>IF(COUNTA('Ö20-listan'!AA1355)&gt;0,'Ö20-listan'!AA1355,"")</f>
        <v/>
      </c>
      <c r="E1358" s="48" t="str">
        <f>IF(COUNTA('Ö20-listan'!F1355)&gt;0,'Ö20-listan'!F1355,"")</f>
        <v/>
      </c>
      <c r="F1358" s="62" t="str">
        <f>IF(COUNTA('Ö20-listan'!AT1355)&gt;0,'Ö20-listan'!AT1355,"")</f>
        <v xml:space="preserve"> </v>
      </c>
      <c r="H1358" s="12" t="str">
        <f>IF(COUNTA('Ö20-listan'!A1355)&gt;0,VLOOKUP(A1358,'Lookup and tables'!$A$2:$D$7,4,FALSE),"")</f>
        <v/>
      </c>
    </row>
    <row r="1359" spans="1:8">
      <c r="A1359" s="48" t="str">
        <f>IF(COUNTA('Ö20-listan'!A1356)&gt;0,'Ö20-listan'!A1356,"")</f>
        <v/>
      </c>
      <c r="B1359" s="48" t="str">
        <f>IF(COUNTA('Ö20-listan'!AD1356)&gt;0,'Ö20-listan'!AD1356,"")</f>
        <v/>
      </c>
      <c r="C1359" s="48" t="str">
        <f>IF(COUNTA('Ö20-listan'!Z1356)&gt;0,'Ö20-listan'!Z1356,"")</f>
        <v/>
      </c>
      <c r="D1359" s="48" t="str">
        <f>IF(COUNTA('Ö20-listan'!AA1356)&gt;0,'Ö20-listan'!AA1356,"")</f>
        <v/>
      </c>
      <c r="E1359" s="48" t="str">
        <f>IF(COUNTA('Ö20-listan'!F1356)&gt;0,'Ö20-listan'!F1356,"")</f>
        <v/>
      </c>
      <c r="F1359" s="62" t="str">
        <f>IF(COUNTA('Ö20-listan'!AT1356)&gt;0,'Ö20-listan'!AT1356,"")</f>
        <v xml:space="preserve"> </v>
      </c>
      <c r="H1359" s="12" t="str">
        <f>IF(COUNTA('Ö20-listan'!A1356)&gt;0,VLOOKUP(A1359,'Lookup and tables'!$A$2:$D$7,4,FALSE),"")</f>
        <v/>
      </c>
    </row>
    <row r="1360" spans="1:8">
      <c r="A1360" s="48" t="str">
        <f>IF(COUNTA('Ö20-listan'!A1357)&gt;0,'Ö20-listan'!A1357,"")</f>
        <v/>
      </c>
      <c r="B1360" s="48" t="str">
        <f>IF(COUNTA('Ö20-listan'!AD1357)&gt;0,'Ö20-listan'!AD1357,"")</f>
        <v/>
      </c>
      <c r="C1360" s="48" t="str">
        <f>IF(COUNTA('Ö20-listan'!Z1357)&gt;0,'Ö20-listan'!Z1357,"")</f>
        <v/>
      </c>
      <c r="D1360" s="48" t="str">
        <f>IF(COUNTA('Ö20-listan'!AA1357)&gt;0,'Ö20-listan'!AA1357,"")</f>
        <v/>
      </c>
      <c r="E1360" s="48" t="str">
        <f>IF(COUNTA('Ö20-listan'!F1357)&gt;0,'Ö20-listan'!F1357,"")</f>
        <v/>
      </c>
      <c r="F1360" s="62" t="str">
        <f>IF(COUNTA('Ö20-listan'!AT1357)&gt;0,'Ö20-listan'!AT1357,"")</f>
        <v xml:space="preserve"> </v>
      </c>
      <c r="H1360" s="12" t="str">
        <f>IF(COUNTA('Ö20-listan'!A1357)&gt;0,VLOOKUP(A1360,'Lookup and tables'!$A$2:$D$7,4,FALSE),"")</f>
        <v/>
      </c>
    </row>
    <row r="1361" spans="1:8">
      <c r="A1361" s="48" t="str">
        <f>IF(COUNTA('Ö20-listan'!A1358)&gt;0,'Ö20-listan'!A1358,"")</f>
        <v/>
      </c>
      <c r="B1361" s="48" t="str">
        <f>IF(COUNTA('Ö20-listan'!AD1358)&gt;0,'Ö20-listan'!AD1358,"")</f>
        <v/>
      </c>
      <c r="C1361" s="48" t="str">
        <f>IF(COUNTA('Ö20-listan'!Z1358)&gt;0,'Ö20-listan'!Z1358,"")</f>
        <v/>
      </c>
      <c r="D1361" s="48" t="str">
        <f>IF(COUNTA('Ö20-listan'!AA1358)&gt;0,'Ö20-listan'!AA1358,"")</f>
        <v/>
      </c>
      <c r="E1361" s="48" t="str">
        <f>IF(COUNTA('Ö20-listan'!F1358)&gt;0,'Ö20-listan'!F1358,"")</f>
        <v/>
      </c>
      <c r="F1361" s="62" t="str">
        <f>IF(COUNTA('Ö20-listan'!AT1358)&gt;0,'Ö20-listan'!AT1358,"")</f>
        <v xml:space="preserve"> </v>
      </c>
      <c r="H1361" s="12" t="str">
        <f>IF(COUNTA('Ö20-listan'!A1358)&gt;0,VLOOKUP(A1361,'Lookup and tables'!$A$2:$D$7,4,FALSE),"")</f>
        <v/>
      </c>
    </row>
    <row r="1362" spans="1:8">
      <c r="A1362" s="48" t="str">
        <f>IF(COUNTA('Ö20-listan'!A1359)&gt;0,'Ö20-listan'!A1359,"")</f>
        <v/>
      </c>
      <c r="B1362" s="48" t="str">
        <f>IF(COUNTA('Ö20-listan'!AD1359)&gt;0,'Ö20-listan'!AD1359,"")</f>
        <v/>
      </c>
      <c r="C1362" s="48" t="str">
        <f>IF(COUNTA('Ö20-listan'!Z1359)&gt;0,'Ö20-listan'!Z1359,"")</f>
        <v/>
      </c>
      <c r="D1362" s="48" t="str">
        <f>IF(COUNTA('Ö20-listan'!AA1359)&gt;0,'Ö20-listan'!AA1359,"")</f>
        <v/>
      </c>
      <c r="E1362" s="48" t="str">
        <f>IF(COUNTA('Ö20-listan'!F1359)&gt;0,'Ö20-listan'!F1359,"")</f>
        <v/>
      </c>
      <c r="F1362" s="62" t="str">
        <f>IF(COUNTA('Ö20-listan'!AT1359)&gt;0,'Ö20-listan'!AT1359,"")</f>
        <v xml:space="preserve"> </v>
      </c>
      <c r="H1362" s="12" t="str">
        <f>IF(COUNTA('Ö20-listan'!A1359)&gt;0,VLOOKUP(A1362,'Lookup and tables'!$A$2:$D$7,4,FALSE),"")</f>
        <v/>
      </c>
    </row>
    <row r="1363" spans="1:8">
      <c r="A1363" s="48" t="str">
        <f>IF(COUNTA('Ö20-listan'!A1360)&gt;0,'Ö20-listan'!A1360,"")</f>
        <v/>
      </c>
      <c r="B1363" s="48" t="str">
        <f>IF(COUNTA('Ö20-listan'!AD1360)&gt;0,'Ö20-listan'!AD1360,"")</f>
        <v/>
      </c>
      <c r="C1363" s="48" t="str">
        <f>IF(COUNTA('Ö20-listan'!Z1360)&gt;0,'Ö20-listan'!Z1360,"")</f>
        <v/>
      </c>
      <c r="D1363" s="48" t="str">
        <f>IF(COUNTA('Ö20-listan'!AA1360)&gt;0,'Ö20-listan'!AA1360,"")</f>
        <v/>
      </c>
      <c r="E1363" s="48" t="str">
        <f>IF(COUNTA('Ö20-listan'!F1360)&gt;0,'Ö20-listan'!F1360,"")</f>
        <v/>
      </c>
      <c r="F1363" s="62" t="str">
        <f>IF(COUNTA('Ö20-listan'!AT1360)&gt;0,'Ö20-listan'!AT1360,"")</f>
        <v xml:space="preserve"> </v>
      </c>
      <c r="H1363" s="12" t="str">
        <f>IF(COUNTA('Ö20-listan'!A1360)&gt;0,VLOOKUP(A1363,'Lookup and tables'!$A$2:$D$7,4,FALSE),"")</f>
        <v/>
      </c>
    </row>
    <row r="1364" spans="1:8">
      <c r="A1364" s="48" t="str">
        <f>IF(COUNTA('Ö20-listan'!A1361)&gt;0,'Ö20-listan'!A1361,"")</f>
        <v/>
      </c>
      <c r="B1364" s="48" t="str">
        <f>IF(COUNTA('Ö20-listan'!AD1361)&gt;0,'Ö20-listan'!AD1361,"")</f>
        <v/>
      </c>
      <c r="C1364" s="48" t="str">
        <f>IF(COUNTA('Ö20-listan'!Z1361)&gt;0,'Ö20-listan'!Z1361,"")</f>
        <v/>
      </c>
      <c r="D1364" s="48" t="str">
        <f>IF(COUNTA('Ö20-listan'!AA1361)&gt;0,'Ö20-listan'!AA1361,"")</f>
        <v/>
      </c>
      <c r="E1364" s="48" t="str">
        <f>IF(COUNTA('Ö20-listan'!F1361)&gt;0,'Ö20-listan'!F1361,"")</f>
        <v/>
      </c>
      <c r="F1364" s="62" t="str">
        <f>IF(COUNTA('Ö20-listan'!AT1361)&gt;0,'Ö20-listan'!AT1361,"")</f>
        <v xml:space="preserve"> </v>
      </c>
      <c r="H1364" s="12" t="str">
        <f>IF(COUNTA('Ö20-listan'!A1361)&gt;0,VLOOKUP(A1364,'Lookup and tables'!$A$2:$D$7,4,FALSE),"")</f>
        <v/>
      </c>
    </row>
    <row r="1365" spans="1:8">
      <c r="A1365" s="48" t="str">
        <f>IF(COUNTA('Ö20-listan'!A1362)&gt;0,'Ö20-listan'!A1362,"")</f>
        <v/>
      </c>
      <c r="B1365" s="48" t="str">
        <f>IF(COUNTA('Ö20-listan'!AD1362)&gt;0,'Ö20-listan'!AD1362,"")</f>
        <v/>
      </c>
      <c r="C1365" s="48" t="str">
        <f>IF(COUNTA('Ö20-listan'!Z1362)&gt;0,'Ö20-listan'!Z1362,"")</f>
        <v/>
      </c>
      <c r="D1365" s="48" t="str">
        <f>IF(COUNTA('Ö20-listan'!AA1362)&gt;0,'Ö20-listan'!AA1362,"")</f>
        <v/>
      </c>
      <c r="E1365" s="48" t="str">
        <f>IF(COUNTA('Ö20-listan'!F1362)&gt;0,'Ö20-listan'!F1362,"")</f>
        <v/>
      </c>
      <c r="F1365" s="62" t="str">
        <f>IF(COUNTA('Ö20-listan'!AT1362)&gt;0,'Ö20-listan'!AT1362,"")</f>
        <v xml:space="preserve"> </v>
      </c>
      <c r="H1365" s="12" t="str">
        <f>IF(COUNTA('Ö20-listan'!A1362)&gt;0,VLOOKUP(A1365,'Lookup and tables'!$A$2:$D$7,4,FALSE),"")</f>
        <v/>
      </c>
    </row>
    <row r="1366" spans="1:8">
      <c r="A1366" s="48" t="str">
        <f>IF(COUNTA('Ö20-listan'!A1363)&gt;0,'Ö20-listan'!A1363,"")</f>
        <v/>
      </c>
      <c r="B1366" s="48" t="str">
        <f>IF(COUNTA('Ö20-listan'!AD1363)&gt;0,'Ö20-listan'!AD1363,"")</f>
        <v/>
      </c>
      <c r="C1366" s="48" t="str">
        <f>IF(COUNTA('Ö20-listan'!Z1363)&gt;0,'Ö20-listan'!Z1363,"")</f>
        <v/>
      </c>
      <c r="D1366" s="48" t="str">
        <f>IF(COUNTA('Ö20-listan'!AA1363)&gt;0,'Ö20-listan'!AA1363,"")</f>
        <v/>
      </c>
      <c r="E1366" s="48" t="str">
        <f>IF(COUNTA('Ö20-listan'!F1363)&gt;0,'Ö20-listan'!F1363,"")</f>
        <v/>
      </c>
      <c r="F1366" s="62" t="str">
        <f>IF(COUNTA('Ö20-listan'!AT1363)&gt;0,'Ö20-listan'!AT1363,"")</f>
        <v xml:space="preserve"> </v>
      </c>
      <c r="H1366" s="12" t="str">
        <f>IF(COUNTA('Ö20-listan'!A1363)&gt;0,VLOOKUP(A1366,'Lookup and tables'!$A$2:$D$7,4,FALSE),"")</f>
        <v/>
      </c>
    </row>
    <row r="1367" spans="1:8">
      <c r="A1367" s="48" t="str">
        <f>IF(COUNTA('Ö20-listan'!A1364)&gt;0,'Ö20-listan'!A1364,"")</f>
        <v/>
      </c>
      <c r="B1367" s="48" t="str">
        <f>IF(COUNTA('Ö20-listan'!AD1364)&gt;0,'Ö20-listan'!AD1364,"")</f>
        <v/>
      </c>
      <c r="C1367" s="48" t="str">
        <f>IF(COUNTA('Ö20-listan'!Z1364)&gt;0,'Ö20-listan'!Z1364,"")</f>
        <v/>
      </c>
      <c r="D1367" s="48" t="str">
        <f>IF(COUNTA('Ö20-listan'!AA1364)&gt;0,'Ö20-listan'!AA1364,"")</f>
        <v/>
      </c>
      <c r="E1367" s="48" t="str">
        <f>IF(COUNTA('Ö20-listan'!F1364)&gt;0,'Ö20-listan'!F1364,"")</f>
        <v/>
      </c>
      <c r="F1367" s="62" t="str">
        <f>IF(COUNTA('Ö20-listan'!AT1364)&gt;0,'Ö20-listan'!AT1364,"")</f>
        <v xml:space="preserve"> </v>
      </c>
      <c r="H1367" s="12" t="str">
        <f>IF(COUNTA('Ö20-listan'!A1364)&gt;0,VLOOKUP(A1367,'Lookup and tables'!$A$2:$D$7,4,FALSE),"")</f>
        <v/>
      </c>
    </row>
    <row r="1368" spans="1:8">
      <c r="A1368" s="48" t="str">
        <f>IF(COUNTA('Ö20-listan'!A1365)&gt;0,'Ö20-listan'!A1365,"")</f>
        <v/>
      </c>
      <c r="B1368" s="48" t="str">
        <f>IF(COUNTA('Ö20-listan'!AD1365)&gt;0,'Ö20-listan'!AD1365,"")</f>
        <v/>
      </c>
      <c r="C1368" s="48" t="str">
        <f>IF(COUNTA('Ö20-listan'!Z1365)&gt;0,'Ö20-listan'!Z1365,"")</f>
        <v/>
      </c>
      <c r="D1368" s="48" t="str">
        <f>IF(COUNTA('Ö20-listan'!AA1365)&gt;0,'Ö20-listan'!AA1365,"")</f>
        <v/>
      </c>
      <c r="E1368" s="48" t="str">
        <f>IF(COUNTA('Ö20-listan'!F1365)&gt;0,'Ö20-listan'!F1365,"")</f>
        <v/>
      </c>
      <c r="F1368" s="62" t="str">
        <f>IF(COUNTA('Ö20-listan'!AT1365)&gt;0,'Ö20-listan'!AT1365,"")</f>
        <v xml:space="preserve"> </v>
      </c>
      <c r="H1368" s="12" t="str">
        <f>IF(COUNTA('Ö20-listan'!A1365)&gt;0,VLOOKUP(A1368,'Lookup and tables'!$A$2:$D$7,4,FALSE),"")</f>
        <v/>
      </c>
    </row>
    <row r="1369" spans="1:8">
      <c r="A1369" s="48" t="str">
        <f>IF(COUNTA('Ö20-listan'!A1366)&gt;0,'Ö20-listan'!A1366,"")</f>
        <v/>
      </c>
      <c r="B1369" s="48" t="str">
        <f>IF(COUNTA('Ö20-listan'!AD1366)&gt;0,'Ö20-listan'!AD1366,"")</f>
        <v/>
      </c>
      <c r="C1369" s="48" t="str">
        <f>IF(COUNTA('Ö20-listan'!Z1366)&gt;0,'Ö20-listan'!Z1366,"")</f>
        <v/>
      </c>
      <c r="D1369" s="48" t="str">
        <f>IF(COUNTA('Ö20-listan'!AA1366)&gt;0,'Ö20-listan'!AA1366,"")</f>
        <v/>
      </c>
      <c r="E1369" s="48" t="str">
        <f>IF(COUNTA('Ö20-listan'!F1366)&gt;0,'Ö20-listan'!F1366,"")</f>
        <v/>
      </c>
      <c r="F1369" s="62" t="str">
        <f>IF(COUNTA('Ö20-listan'!AT1366)&gt;0,'Ö20-listan'!AT1366,"")</f>
        <v xml:space="preserve"> </v>
      </c>
      <c r="H1369" s="12" t="str">
        <f>IF(COUNTA('Ö20-listan'!A1366)&gt;0,VLOOKUP(A1369,'Lookup and tables'!$A$2:$D$7,4,FALSE),"")</f>
        <v/>
      </c>
    </row>
    <row r="1370" spans="1:8">
      <c r="A1370" s="48" t="str">
        <f>IF(COUNTA('Ö20-listan'!A1367)&gt;0,'Ö20-listan'!A1367,"")</f>
        <v/>
      </c>
      <c r="B1370" s="48" t="str">
        <f>IF(COUNTA('Ö20-listan'!AD1367)&gt;0,'Ö20-listan'!AD1367,"")</f>
        <v/>
      </c>
      <c r="C1370" s="48" t="str">
        <f>IF(COUNTA('Ö20-listan'!Z1367)&gt;0,'Ö20-listan'!Z1367,"")</f>
        <v/>
      </c>
      <c r="D1370" s="48" t="str">
        <f>IF(COUNTA('Ö20-listan'!AA1367)&gt;0,'Ö20-listan'!AA1367,"")</f>
        <v/>
      </c>
      <c r="E1370" s="48" t="str">
        <f>IF(COUNTA('Ö20-listan'!F1367)&gt;0,'Ö20-listan'!F1367,"")</f>
        <v/>
      </c>
      <c r="F1370" s="62" t="str">
        <f>IF(COUNTA('Ö20-listan'!AT1367)&gt;0,'Ö20-listan'!AT1367,"")</f>
        <v xml:space="preserve"> </v>
      </c>
      <c r="H1370" s="12" t="str">
        <f>IF(COUNTA('Ö20-listan'!A1367)&gt;0,VLOOKUP(A1370,'Lookup and tables'!$A$2:$D$7,4,FALSE),"")</f>
        <v/>
      </c>
    </row>
    <row r="1371" spans="1:8">
      <c r="A1371" s="48" t="str">
        <f>IF(COUNTA('Ö20-listan'!A1368)&gt;0,'Ö20-listan'!A1368,"")</f>
        <v/>
      </c>
      <c r="B1371" s="48" t="str">
        <f>IF(COUNTA('Ö20-listan'!AD1368)&gt;0,'Ö20-listan'!AD1368,"")</f>
        <v/>
      </c>
      <c r="C1371" s="48" t="str">
        <f>IF(COUNTA('Ö20-listan'!Z1368)&gt;0,'Ö20-listan'!Z1368,"")</f>
        <v/>
      </c>
      <c r="D1371" s="48" t="str">
        <f>IF(COUNTA('Ö20-listan'!AA1368)&gt;0,'Ö20-listan'!AA1368,"")</f>
        <v/>
      </c>
      <c r="E1371" s="48" t="str">
        <f>IF(COUNTA('Ö20-listan'!F1368)&gt;0,'Ö20-listan'!F1368,"")</f>
        <v/>
      </c>
      <c r="F1371" s="62" t="str">
        <f>IF(COUNTA('Ö20-listan'!AT1368)&gt;0,'Ö20-listan'!AT1368,"")</f>
        <v xml:space="preserve"> </v>
      </c>
      <c r="H1371" s="12" t="str">
        <f>IF(COUNTA('Ö20-listan'!A1368)&gt;0,VLOOKUP(A1371,'Lookup and tables'!$A$2:$D$7,4,FALSE),"")</f>
        <v/>
      </c>
    </row>
    <row r="1372" spans="1:8">
      <c r="A1372" s="48" t="str">
        <f>IF(COUNTA('Ö20-listan'!A1369)&gt;0,'Ö20-listan'!A1369,"")</f>
        <v/>
      </c>
      <c r="B1372" s="48" t="str">
        <f>IF(COUNTA('Ö20-listan'!AD1369)&gt;0,'Ö20-listan'!AD1369,"")</f>
        <v/>
      </c>
      <c r="C1372" s="48" t="str">
        <f>IF(COUNTA('Ö20-listan'!Z1369)&gt;0,'Ö20-listan'!Z1369,"")</f>
        <v/>
      </c>
      <c r="D1372" s="48" t="str">
        <f>IF(COUNTA('Ö20-listan'!AA1369)&gt;0,'Ö20-listan'!AA1369,"")</f>
        <v/>
      </c>
      <c r="E1372" s="48" t="str">
        <f>IF(COUNTA('Ö20-listan'!F1369)&gt;0,'Ö20-listan'!F1369,"")</f>
        <v/>
      </c>
      <c r="F1372" s="62" t="str">
        <f>IF(COUNTA('Ö20-listan'!AT1369)&gt;0,'Ö20-listan'!AT1369,"")</f>
        <v xml:space="preserve"> </v>
      </c>
      <c r="H1372" s="12" t="str">
        <f>IF(COUNTA('Ö20-listan'!A1369)&gt;0,VLOOKUP(A1372,'Lookup and tables'!$A$2:$D$7,4,FALSE),"")</f>
        <v/>
      </c>
    </row>
    <row r="1373" spans="1:8">
      <c r="A1373" s="48" t="str">
        <f>IF(COUNTA('Ö20-listan'!A1370)&gt;0,'Ö20-listan'!A1370,"")</f>
        <v/>
      </c>
      <c r="B1373" s="48" t="str">
        <f>IF(COUNTA('Ö20-listan'!AD1370)&gt;0,'Ö20-listan'!AD1370,"")</f>
        <v/>
      </c>
      <c r="C1373" s="48" t="str">
        <f>IF(COUNTA('Ö20-listan'!Z1370)&gt;0,'Ö20-listan'!Z1370,"")</f>
        <v/>
      </c>
      <c r="D1373" s="48" t="str">
        <f>IF(COUNTA('Ö20-listan'!AA1370)&gt;0,'Ö20-listan'!AA1370,"")</f>
        <v/>
      </c>
      <c r="E1373" s="48" t="str">
        <f>IF(COUNTA('Ö20-listan'!F1370)&gt;0,'Ö20-listan'!F1370,"")</f>
        <v/>
      </c>
      <c r="F1373" s="62" t="str">
        <f>IF(COUNTA('Ö20-listan'!AT1370)&gt;0,'Ö20-listan'!AT1370,"")</f>
        <v xml:space="preserve"> </v>
      </c>
      <c r="H1373" s="12" t="str">
        <f>IF(COUNTA('Ö20-listan'!A1370)&gt;0,VLOOKUP(A1373,'Lookup and tables'!$A$2:$D$7,4,FALSE),"")</f>
        <v/>
      </c>
    </row>
    <row r="1374" spans="1:8">
      <c r="A1374" s="48" t="str">
        <f>IF(COUNTA('Ö20-listan'!A1371)&gt;0,'Ö20-listan'!A1371,"")</f>
        <v/>
      </c>
      <c r="B1374" s="48" t="str">
        <f>IF(COUNTA('Ö20-listan'!AD1371)&gt;0,'Ö20-listan'!AD1371,"")</f>
        <v/>
      </c>
      <c r="C1374" s="48" t="str">
        <f>IF(COUNTA('Ö20-listan'!Z1371)&gt;0,'Ö20-listan'!Z1371,"")</f>
        <v/>
      </c>
      <c r="D1374" s="48" t="str">
        <f>IF(COUNTA('Ö20-listan'!AA1371)&gt;0,'Ö20-listan'!AA1371,"")</f>
        <v/>
      </c>
      <c r="E1374" s="48" t="str">
        <f>IF(COUNTA('Ö20-listan'!F1371)&gt;0,'Ö20-listan'!F1371,"")</f>
        <v/>
      </c>
      <c r="F1374" s="62" t="str">
        <f>IF(COUNTA('Ö20-listan'!AT1371)&gt;0,'Ö20-listan'!AT1371,"")</f>
        <v xml:space="preserve"> </v>
      </c>
      <c r="H1374" s="12" t="str">
        <f>IF(COUNTA('Ö20-listan'!A1371)&gt;0,VLOOKUP(A1374,'Lookup and tables'!$A$2:$D$7,4,FALSE),"")</f>
        <v/>
      </c>
    </row>
    <row r="1375" spans="1:8">
      <c r="A1375" s="48" t="str">
        <f>IF(COUNTA('Ö20-listan'!A1372)&gt;0,'Ö20-listan'!A1372,"")</f>
        <v/>
      </c>
      <c r="B1375" s="48" t="str">
        <f>IF(COUNTA('Ö20-listan'!AD1372)&gt;0,'Ö20-listan'!AD1372,"")</f>
        <v/>
      </c>
      <c r="C1375" s="48" t="str">
        <f>IF(COUNTA('Ö20-listan'!Z1372)&gt;0,'Ö20-listan'!Z1372,"")</f>
        <v/>
      </c>
      <c r="D1375" s="48" t="str">
        <f>IF(COUNTA('Ö20-listan'!AA1372)&gt;0,'Ö20-listan'!AA1372,"")</f>
        <v/>
      </c>
      <c r="E1375" s="48" t="str">
        <f>IF(COUNTA('Ö20-listan'!F1372)&gt;0,'Ö20-listan'!F1372,"")</f>
        <v/>
      </c>
      <c r="F1375" s="62" t="str">
        <f>IF(COUNTA('Ö20-listan'!AT1372)&gt;0,'Ö20-listan'!AT1372,"")</f>
        <v xml:space="preserve"> </v>
      </c>
      <c r="H1375" s="12" t="str">
        <f>IF(COUNTA('Ö20-listan'!A1372)&gt;0,VLOOKUP(A1375,'Lookup and tables'!$A$2:$D$7,4,FALSE),"")</f>
        <v/>
      </c>
    </row>
    <row r="1376" spans="1:8">
      <c r="A1376" s="48" t="str">
        <f>IF(COUNTA('Ö20-listan'!A1373)&gt;0,'Ö20-listan'!A1373,"")</f>
        <v/>
      </c>
      <c r="B1376" s="48" t="str">
        <f>IF(COUNTA('Ö20-listan'!AD1373)&gt;0,'Ö20-listan'!AD1373,"")</f>
        <v/>
      </c>
      <c r="C1376" s="48" t="str">
        <f>IF(COUNTA('Ö20-listan'!Z1373)&gt;0,'Ö20-listan'!Z1373,"")</f>
        <v/>
      </c>
      <c r="D1376" s="48" t="str">
        <f>IF(COUNTA('Ö20-listan'!AA1373)&gt;0,'Ö20-listan'!AA1373,"")</f>
        <v/>
      </c>
      <c r="E1376" s="48" t="str">
        <f>IF(COUNTA('Ö20-listan'!F1373)&gt;0,'Ö20-listan'!F1373,"")</f>
        <v/>
      </c>
      <c r="F1376" s="62" t="str">
        <f>IF(COUNTA('Ö20-listan'!AT1373)&gt;0,'Ö20-listan'!AT1373,"")</f>
        <v xml:space="preserve"> </v>
      </c>
      <c r="H1376" s="12" t="str">
        <f>IF(COUNTA('Ö20-listan'!A1373)&gt;0,VLOOKUP(A1376,'Lookup and tables'!$A$2:$D$7,4,FALSE),"")</f>
        <v/>
      </c>
    </row>
    <row r="1377" spans="1:8">
      <c r="A1377" s="48" t="str">
        <f>IF(COUNTA('Ö20-listan'!A1374)&gt;0,'Ö20-listan'!A1374,"")</f>
        <v/>
      </c>
      <c r="B1377" s="48" t="str">
        <f>IF(COUNTA('Ö20-listan'!AD1374)&gt;0,'Ö20-listan'!AD1374,"")</f>
        <v/>
      </c>
      <c r="C1377" s="48" t="str">
        <f>IF(COUNTA('Ö20-listan'!Z1374)&gt;0,'Ö20-listan'!Z1374,"")</f>
        <v/>
      </c>
      <c r="D1377" s="48" t="str">
        <f>IF(COUNTA('Ö20-listan'!AA1374)&gt;0,'Ö20-listan'!AA1374,"")</f>
        <v/>
      </c>
      <c r="E1377" s="48" t="str">
        <f>IF(COUNTA('Ö20-listan'!F1374)&gt;0,'Ö20-listan'!F1374,"")</f>
        <v/>
      </c>
      <c r="F1377" s="62" t="str">
        <f>IF(COUNTA('Ö20-listan'!AT1374)&gt;0,'Ö20-listan'!AT1374,"")</f>
        <v xml:space="preserve"> </v>
      </c>
      <c r="H1377" s="12" t="str">
        <f>IF(COUNTA('Ö20-listan'!A1374)&gt;0,VLOOKUP(A1377,'Lookup and tables'!$A$2:$D$7,4,FALSE),"")</f>
        <v/>
      </c>
    </row>
    <row r="1378" spans="1:8">
      <c r="A1378" s="48" t="str">
        <f>IF(COUNTA('Ö20-listan'!A1375)&gt;0,'Ö20-listan'!A1375,"")</f>
        <v/>
      </c>
      <c r="B1378" s="48" t="str">
        <f>IF(COUNTA('Ö20-listan'!AD1375)&gt;0,'Ö20-listan'!AD1375,"")</f>
        <v/>
      </c>
      <c r="C1378" s="48" t="str">
        <f>IF(COUNTA('Ö20-listan'!Z1375)&gt;0,'Ö20-listan'!Z1375,"")</f>
        <v/>
      </c>
      <c r="D1378" s="48" t="str">
        <f>IF(COUNTA('Ö20-listan'!AA1375)&gt;0,'Ö20-listan'!AA1375,"")</f>
        <v/>
      </c>
      <c r="E1378" s="48" t="str">
        <f>IF(COUNTA('Ö20-listan'!F1375)&gt;0,'Ö20-listan'!F1375,"")</f>
        <v/>
      </c>
      <c r="F1378" s="62" t="str">
        <f>IF(COUNTA('Ö20-listan'!AT1375)&gt;0,'Ö20-listan'!AT1375,"")</f>
        <v xml:space="preserve"> </v>
      </c>
      <c r="H1378" s="12" t="str">
        <f>IF(COUNTA('Ö20-listan'!A1375)&gt;0,VLOOKUP(A1378,'Lookup and tables'!$A$2:$D$7,4,FALSE),"")</f>
        <v/>
      </c>
    </row>
    <row r="1379" spans="1:8">
      <c r="A1379" s="48" t="str">
        <f>IF(COUNTA('Ö20-listan'!A1376)&gt;0,'Ö20-listan'!A1376,"")</f>
        <v/>
      </c>
      <c r="B1379" s="48" t="str">
        <f>IF(COUNTA('Ö20-listan'!AD1376)&gt;0,'Ö20-listan'!AD1376,"")</f>
        <v/>
      </c>
      <c r="C1379" s="48" t="str">
        <f>IF(COUNTA('Ö20-listan'!Z1376)&gt;0,'Ö20-listan'!Z1376,"")</f>
        <v/>
      </c>
      <c r="D1379" s="48" t="str">
        <f>IF(COUNTA('Ö20-listan'!AA1376)&gt;0,'Ö20-listan'!AA1376,"")</f>
        <v/>
      </c>
      <c r="E1379" s="48" t="str">
        <f>IF(COUNTA('Ö20-listan'!F1376)&gt;0,'Ö20-listan'!F1376,"")</f>
        <v/>
      </c>
      <c r="F1379" s="62" t="str">
        <f>IF(COUNTA('Ö20-listan'!AT1376)&gt;0,'Ö20-listan'!AT1376,"")</f>
        <v xml:space="preserve"> </v>
      </c>
      <c r="H1379" s="12" t="str">
        <f>IF(COUNTA('Ö20-listan'!A1376)&gt;0,VLOOKUP(A1379,'Lookup and tables'!$A$2:$D$7,4,FALSE),"")</f>
        <v/>
      </c>
    </row>
    <row r="1380" spans="1:8">
      <c r="A1380" s="48" t="str">
        <f>IF(COUNTA('Ö20-listan'!A1377)&gt;0,'Ö20-listan'!A1377,"")</f>
        <v/>
      </c>
      <c r="B1380" s="48" t="str">
        <f>IF(COUNTA('Ö20-listan'!AD1377)&gt;0,'Ö20-listan'!AD1377,"")</f>
        <v/>
      </c>
      <c r="C1380" s="48" t="str">
        <f>IF(COUNTA('Ö20-listan'!Z1377)&gt;0,'Ö20-listan'!Z1377,"")</f>
        <v/>
      </c>
      <c r="D1380" s="48" t="str">
        <f>IF(COUNTA('Ö20-listan'!AA1377)&gt;0,'Ö20-listan'!AA1377,"")</f>
        <v/>
      </c>
      <c r="E1380" s="48" t="str">
        <f>IF(COUNTA('Ö20-listan'!F1377)&gt;0,'Ö20-listan'!F1377,"")</f>
        <v/>
      </c>
      <c r="F1380" s="62" t="str">
        <f>IF(COUNTA('Ö20-listan'!AT1377)&gt;0,'Ö20-listan'!AT1377,"")</f>
        <v xml:space="preserve"> </v>
      </c>
      <c r="H1380" s="12" t="str">
        <f>IF(COUNTA('Ö20-listan'!A1377)&gt;0,VLOOKUP(A1380,'Lookup and tables'!$A$2:$D$7,4,FALSE),"")</f>
        <v/>
      </c>
    </row>
    <row r="1381" spans="1:8">
      <c r="A1381" s="48" t="str">
        <f>IF(COUNTA('Ö20-listan'!A1378)&gt;0,'Ö20-listan'!A1378,"")</f>
        <v/>
      </c>
      <c r="B1381" s="48" t="str">
        <f>IF(COUNTA('Ö20-listan'!AD1378)&gt;0,'Ö20-listan'!AD1378,"")</f>
        <v/>
      </c>
      <c r="C1381" s="48" t="str">
        <f>IF(COUNTA('Ö20-listan'!Z1378)&gt;0,'Ö20-listan'!Z1378,"")</f>
        <v/>
      </c>
      <c r="D1381" s="48" t="str">
        <f>IF(COUNTA('Ö20-listan'!AA1378)&gt;0,'Ö20-listan'!AA1378,"")</f>
        <v/>
      </c>
      <c r="E1381" s="48" t="str">
        <f>IF(COUNTA('Ö20-listan'!F1378)&gt;0,'Ö20-listan'!F1378,"")</f>
        <v/>
      </c>
      <c r="F1381" s="62" t="str">
        <f>IF(COUNTA('Ö20-listan'!AT1378)&gt;0,'Ö20-listan'!AT1378,"")</f>
        <v xml:space="preserve"> </v>
      </c>
      <c r="H1381" s="12" t="str">
        <f>IF(COUNTA('Ö20-listan'!A1378)&gt;0,VLOOKUP(A1381,'Lookup and tables'!$A$2:$D$7,4,FALSE),"")</f>
        <v/>
      </c>
    </row>
    <row r="1382" spans="1:8">
      <c r="A1382" s="48" t="str">
        <f>IF(COUNTA('Ö20-listan'!A1379)&gt;0,'Ö20-listan'!A1379,"")</f>
        <v/>
      </c>
      <c r="B1382" s="48" t="str">
        <f>IF(COUNTA('Ö20-listan'!AD1379)&gt;0,'Ö20-listan'!AD1379,"")</f>
        <v/>
      </c>
      <c r="C1382" s="48" t="str">
        <f>IF(COUNTA('Ö20-listan'!Z1379)&gt;0,'Ö20-listan'!Z1379,"")</f>
        <v/>
      </c>
      <c r="D1382" s="48" t="str">
        <f>IF(COUNTA('Ö20-listan'!AA1379)&gt;0,'Ö20-listan'!AA1379,"")</f>
        <v/>
      </c>
      <c r="E1382" s="48" t="str">
        <f>IF(COUNTA('Ö20-listan'!F1379)&gt;0,'Ö20-listan'!F1379,"")</f>
        <v/>
      </c>
      <c r="F1382" s="62" t="str">
        <f>IF(COUNTA('Ö20-listan'!AT1379)&gt;0,'Ö20-listan'!AT1379,"")</f>
        <v xml:space="preserve"> </v>
      </c>
      <c r="H1382" s="12" t="str">
        <f>IF(COUNTA('Ö20-listan'!A1379)&gt;0,VLOOKUP(A1382,'Lookup and tables'!$A$2:$D$7,4,FALSE),"")</f>
        <v/>
      </c>
    </row>
    <row r="1383" spans="1:8">
      <c r="A1383" s="48" t="str">
        <f>IF(COUNTA('Ö20-listan'!A1380)&gt;0,'Ö20-listan'!A1380,"")</f>
        <v/>
      </c>
      <c r="B1383" s="48" t="str">
        <f>IF(COUNTA('Ö20-listan'!AD1380)&gt;0,'Ö20-listan'!AD1380,"")</f>
        <v/>
      </c>
      <c r="C1383" s="48" t="str">
        <f>IF(COUNTA('Ö20-listan'!Z1380)&gt;0,'Ö20-listan'!Z1380,"")</f>
        <v/>
      </c>
      <c r="D1383" s="48" t="str">
        <f>IF(COUNTA('Ö20-listan'!AA1380)&gt;0,'Ö20-listan'!AA1380,"")</f>
        <v/>
      </c>
      <c r="E1383" s="48" t="str">
        <f>IF(COUNTA('Ö20-listan'!F1380)&gt;0,'Ö20-listan'!F1380,"")</f>
        <v/>
      </c>
      <c r="F1383" s="62" t="str">
        <f>IF(COUNTA('Ö20-listan'!AT1380)&gt;0,'Ö20-listan'!AT1380,"")</f>
        <v xml:space="preserve"> </v>
      </c>
      <c r="H1383" s="12" t="str">
        <f>IF(COUNTA('Ö20-listan'!A1380)&gt;0,VLOOKUP(A1383,'Lookup and tables'!$A$2:$D$7,4,FALSE),"")</f>
        <v/>
      </c>
    </row>
    <row r="1384" spans="1:8">
      <c r="A1384" s="48" t="str">
        <f>IF(COUNTA('Ö20-listan'!A1381)&gt;0,'Ö20-listan'!A1381,"")</f>
        <v/>
      </c>
      <c r="B1384" s="48" t="str">
        <f>IF(COUNTA('Ö20-listan'!AD1381)&gt;0,'Ö20-listan'!AD1381,"")</f>
        <v/>
      </c>
      <c r="C1384" s="48" t="str">
        <f>IF(COUNTA('Ö20-listan'!Z1381)&gt;0,'Ö20-listan'!Z1381,"")</f>
        <v/>
      </c>
      <c r="D1384" s="48" t="str">
        <f>IF(COUNTA('Ö20-listan'!AA1381)&gt;0,'Ö20-listan'!AA1381,"")</f>
        <v/>
      </c>
      <c r="E1384" s="48" t="str">
        <f>IF(COUNTA('Ö20-listan'!F1381)&gt;0,'Ö20-listan'!F1381,"")</f>
        <v/>
      </c>
      <c r="F1384" s="62" t="str">
        <f>IF(COUNTA('Ö20-listan'!AT1381)&gt;0,'Ö20-listan'!AT1381,"")</f>
        <v xml:space="preserve"> </v>
      </c>
      <c r="H1384" s="12" t="str">
        <f>IF(COUNTA('Ö20-listan'!A1381)&gt;0,VLOOKUP(A1384,'Lookup and tables'!$A$2:$D$7,4,FALSE),"")</f>
        <v/>
      </c>
    </row>
    <row r="1385" spans="1:8">
      <c r="A1385" s="48" t="str">
        <f>IF(COUNTA('Ö20-listan'!A1382)&gt;0,'Ö20-listan'!A1382,"")</f>
        <v/>
      </c>
      <c r="B1385" s="48" t="str">
        <f>IF(COUNTA('Ö20-listan'!AD1382)&gt;0,'Ö20-listan'!AD1382,"")</f>
        <v/>
      </c>
      <c r="C1385" s="48" t="str">
        <f>IF(COUNTA('Ö20-listan'!Z1382)&gt;0,'Ö20-listan'!Z1382,"")</f>
        <v/>
      </c>
      <c r="D1385" s="48" t="str">
        <f>IF(COUNTA('Ö20-listan'!AA1382)&gt;0,'Ö20-listan'!AA1382,"")</f>
        <v/>
      </c>
      <c r="E1385" s="48" t="str">
        <f>IF(COUNTA('Ö20-listan'!F1382)&gt;0,'Ö20-listan'!F1382,"")</f>
        <v/>
      </c>
      <c r="F1385" s="62" t="str">
        <f>IF(COUNTA('Ö20-listan'!AT1382)&gt;0,'Ö20-listan'!AT1382,"")</f>
        <v xml:space="preserve"> </v>
      </c>
      <c r="H1385" s="12" t="str">
        <f>IF(COUNTA('Ö20-listan'!A1382)&gt;0,VLOOKUP(A1385,'Lookup and tables'!$A$2:$D$7,4,FALSE),"")</f>
        <v/>
      </c>
    </row>
    <row r="1386" spans="1:8">
      <c r="A1386" s="48" t="str">
        <f>IF(COUNTA('Ö20-listan'!A1383)&gt;0,'Ö20-listan'!A1383,"")</f>
        <v/>
      </c>
      <c r="B1386" s="48" t="str">
        <f>IF(COUNTA('Ö20-listan'!AD1383)&gt;0,'Ö20-listan'!AD1383,"")</f>
        <v/>
      </c>
      <c r="C1386" s="48" t="str">
        <f>IF(COUNTA('Ö20-listan'!Z1383)&gt;0,'Ö20-listan'!Z1383,"")</f>
        <v/>
      </c>
      <c r="D1386" s="48" t="str">
        <f>IF(COUNTA('Ö20-listan'!AA1383)&gt;0,'Ö20-listan'!AA1383,"")</f>
        <v/>
      </c>
      <c r="E1386" s="48" t="str">
        <f>IF(COUNTA('Ö20-listan'!F1383)&gt;0,'Ö20-listan'!F1383,"")</f>
        <v/>
      </c>
      <c r="F1386" s="62" t="str">
        <f>IF(COUNTA('Ö20-listan'!AT1383)&gt;0,'Ö20-listan'!AT1383,"")</f>
        <v xml:space="preserve"> </v>
      </c>
      <c r="H1386" s="12" t="str">
        <f>IF(COUNTA('Ö20-listan'!A1383)&gt;0,VLOOKUP(A1386,'Lookup and tables'!$A$2:$D$7,4,FALSE),"")</f>
        <v/>
      </c>
    </row>
    <row r="1387" spans="1:8">
      <c r="A1387" s="48" t="str">
        <f>IF(COUNTA('Ö20-listan'!A1384)&gt;0,'Ö20-listan'!A1384,"")</f>
        <v/>
      </c>
      <c r="B1387" s="48" t="str">
        <f>IF(COUNTA('Ö20-listan'!AD1384)&gt;0,'Ö20-listan'!AD1384,"")</f>
        <v/>
      </c>
      <c r="C1387" s="48" t="str">
        <f>IF(COUNTA('Ö20-listan'!Z1384)&gt;0,'Ö20-listan'!Z1384,"")</f>
        <v/>
      </c>
      <c r="D1387" s="48" t="str">
        <f>IF(COUNTA('Ö20-listan'!AA1384)&gt;0,'Ö20-listan'!AA1384,"")</f>
        <v/>
      </c>
      <c r="E1387" s="48" t="str">
        <f>IF(COUNTA('Ö20-listan'!F1384)&gt;0,'Ö20-listan'!F1384,"")</f>
        <v/>
      </c>
      <c r="F1387" s="62" t="str">
        <f>IF(COUNTA('Ö20-listan'!AT1384)&gt;0,'Ö20-listan'!AT1384,"")</f>
        <v xml:space="preserve"> </v>
      </c>
      <c r="H1387" s="12" t="str">
        <f>IF(COUNTA('Ö20-listan'!A1384)&gt;0,VLOOKUP(A1387,'Lookup and tables'!$A$2:$D$7,4,FALSE),"")</f>
        <v/>
      </c>
    </row>
    <row r="1388" spans="1:8">
      <c r="A1388" s="48" t="str">
        <f>IF(COUNTA('Ö20-listan'!A1385)&gt;0,'Ö20-listan'!A1385,"")</f>
        <v/>
      </c>
      <c r="B1388" s="48" t="str">
        <f>IF(COUNTA('Ö20-listan'!AD1385)&gt;0,'Ö20-listan'!AD1385,"")</f>
        <v/>
      </c>
      <c r="C1388" s="48" t="str">
        <f>IF(COUNTA('Ö20-listan'!Z1385)&gt;0,'Ö20-listan'!Z1385,"")</f>
        <v/>
      </c>
      <c r="D1388" s="48" t="str">
        <f>IF(COUNTA('Ö20-listan'!AA1385)&gt;0,'Ö20-listan'!AA1385,"")</f>
        <v/>
      </c>
      <c r="E1388" s="48" t="str">
        <f>IF(COUNTA('Ö20-listan'!F1385)&gt;0,'Ö20-listan'!F1385,"")</f>
        <v/>
      </c>
      <c r="F1388" s="62" t="str">
        <f>IF(COUNTA('Ö20-listan'!AT1385)&gt;0,'Ö20-listan'!AT1385,"")</f>
        <v xml:space="preserve"> </v>
      </c>
      <c r="H1388" s="12" t="str">
        <f>IF(COUNTA('Ö20-listan'!A1385)&gt;0,VLOOKUP(A1388,'Lookup and tables'!$A$2:$D$7,4,FALSE),"")</f>
        <v/>
      </c>
    </row>
    <row r="1389" spans="1:8">
      <c r="A1389" s="48" t="str">
        <f>IF(COUNTA('Ö20-listan'!A1386)&gt;0,'Ö20-listan'!A1386,"")</f>
        <v/>
      </c>
      <c r="B1389" s="48" t="str">
        <f>IF(COUNTA('Ö20-listan'!AD1386)&gt;0,'Ö20-listan'!AD1386,"")</f>
        <v/>
      </c>
      <c r="C1389" s="48" t="str">
        <f>IF(COUNTA('Ö20-listan'!Z1386)&gt;0,'Ö20-listan'!Z1386,"")</f>
        <v/>
      </c>
      <c r="D1389" s="48" t="str">
        <f>IF(COUNTA('Ö20-listan'!AA1386)&gt;0,'Ö20-listan'!AA1386,"")</f>
        <v/>
      </c>
      <c r="E1389" s="48" t="str">
        <f>IF(COUNTA('Ö20-listan'!F1386)&gt;0,'Ö20-listan'!F1386,"")</f>
        <v/>
      </c>
      <c r="F1389" s="62" t="str">
        <f>IF(COUNTA('Ö20-listan'!AT1386)&gt;0,'Ö20-listan'!AT1386,"")</f>
        <v xml:space="preserve"> </v>
      </c>
      <c r="H1389" s="12" t="str">
        <f>IF(COUNTA('Ö20-listan'!A1386)&gt;0,VLOOKUP(A1389,'Lookup and tables'!$A$2:$D$7,4,FALSE),"")</f>
        <v/>
      </c>
    </row>
    <row r="1390" spans="1:8">
      <c r="A1390" s="48" t="str">
        <f>IF(COUNTA('Ö20-listan'!A1387)&gt;0,'Ö20-listan'!A1387,"")</f>
        <v/>
      </c>
      <c r="B1390" s="48" t="str">
        <f>IF(COUNTA('Ö20-listan'!AD1387)&gt;0,'Ö20-listan'!AD1387,"")</f>
        <v/>
      </c>
      <c r="C1390" s="48" t="str">
        <f>IF(COUNTA('Ö20-listan'!Z1387)&gt;0,'Ö20-listan'!Z1387,"")</f>
        <v/>
      </c>
      <c r="D1390" s="48" t="str">
        <f>IF(COUNTA('Ö20-listan'!AA1387)&gt;0,'Ö20-listan'!AA1387,"")</f>
        <v/>
      </c>
      <c r="E1390" s="48" t="str">
        <f>IF(COUNTA('Ö20-listan'!F1387)&gt;0,'Ö20-listan'!F1387,"")</f>
        <v/>
      </c>
      <c r="F1390" s="62" t="str">
        <f>IF(COUNTA('Ö20-listan'!AT1387)&gt;0,'Ö20-listan'!AT1387,"")</f>
        <v xml:space="preserve"> </v>
      </c>
      <c r="H1390" s="12" t="str">
        <f>IF(COUNTA('Ö20-listan'!A1387)&gt;0,VLOOKUP(A1390,'Lookup and tables'!$A$2:$D$7,4,FALSE),"")</f>
        <v/>
      </c>
    </row>
    <row r="1391" spans="1:8">
      <c r="A1391" s="48" t="str">
        <f>IF(COUNTA('Ö20-listan'!A1388)&gt;0,'Ö20-listan'!A1388,"")</f>
        <v/>
      </c>
      <c r="B1391" s="48" t="str">
        <f>IF(COUNTA('Ö20-listan'!AD1388)&gt;0,'Ö20-listan'!AD1388,"")</f>
        <v/>
      </c>
      <c r="C1391" s="48" t="str">
        <f>IF(COUNTA('Ö20-listan'!Z1388)&gt;0,'Ö20-listan'!Z1388,"")</f>
        <v/>
      </c>
      <c r="D1391" s="48" t="str">
        <f>IF(COUNTA('Ö20-listan'!AA1388)&gt;0,'Ö20-listan'!AA1388,"")</f>
        <v/>
      </c>
      <c r="E1391" s="48" t="str">
        <f>IF(COUNTA('Ö20-listan'!F1388)&gt;0,'Ö20-listan'!F1388,"")</f>
        <v/>
      </c>
      <c r="F1391" s="62" t="str">
        <f>IF(COUNTA('Ö20-listan'!AT1388)&gt;0,'Ö20-listan'!AT1388,"")</f>
        <v xml:space="preserve"> </v>
      </c>
      <c r="H1391" s="12" t="str">
        <f>IF(COUNTA('Ö20-listan'!A1388)&gt;0,VLOOKUP(A1391,'Lookup and tables'!$A$2:$D$7,4,FALSE),"")</f>
        <v/>
      </c>
    </row>
    <row r="1392" spans="1:8">
      <c r="A1392" s="48" t="str">
        <f>IF(COUNTA('Ö20-listan'!A1389)&gt;0,'Ö20-listan'!A1389,"")</f>
        <v/>
      </c>
      <c r="B1392" s="48" t="str">
        <f>IF(COUNTA('Ö20-listan'!AD1389)&gt;0,'Ö20-listan'!AD1389,"")</f>
        <v/>
      </c>
      <c r="C1392" s="48" t="str">
        <f>IF(COUNTA('Ö20-listan'!Z1389)&gt;0,'Ö20-listan'!Z1389,"")</f>
        <v/>
      </c>
      <c r="D1392" s="48" t="str">
        <f>IF(COUNTA('Ö20-listan'!AA1389)&gt;0,'Ö20-listan'!AA1389,"")</f>
        <v/>
      </c>
      <c r="E1392" s="48" t="str">
        <f>IF(COUNTA('Ö20-listan'!F1389)&gt;0,'Ö20-listan'!F1389,"")</f>
        <v/>
      </c>
      <c r="F1392" s="62" t="str">
        <f>IF(COUNTA('Ö20-listan'!AT1389)&gt;0,'Ö20-listan'!AT1389,"")</f>
        <v xml:space="preserve"> </v>
      </c>
      <c r="H1392" s="12" t="str">
        <f>IF(COUNTA('Ö20-listan'!A1389)&gt;0,VLOOKUP(A1392,'Lookup and tables'!$A$2:$D$7,4,FALSE),"")</f>
        <v/>
      </c>
    </row>
    <row r="1393" spans="1:8">
      <c r="A1393" s="48" t="str">
        <f>IF(COUNTA('Ö20-listan'!A1390)&gt;0,'Ö20-listan'!A1390,"")</f>
        <v/>
      </c>
      <c r="B1393" s="48" t="str">
        <f>IF(COUNTA('Ö20-listan'!AD1390)&gt;0,'Ö20-listan'!AD1390,"")</f>
        <v/>
      </c>
      <c r="C1393" s="48" t="str">
        <f>IF(COUNTA('Ö20-listan'!Z1390)&gt;0,'Ö20-listan'!Z1390,"")</f>
        <v/>
      </c>
      <c r="D1393" s="48" t="str">
        <f>IF(COUNTA('Ö20-listan'!AA1390)&gt;0,'Ö20-listan'!AA1390,"")</f>
        <v/>
      </c>
      <c r="E1393" s="48" t="str">
        <f>IF(COUNTA('Ö20-listan'!F1390)&gt;0,'Ö20-listan'!F1390,"")</f>
        <v/>
      </c>
      <c r="F1393" s="62" t="str">
        <f>IF(COUNTA('Ö20-listan'!AT1390)&gt;0,'Ö20-listan'!AT1390,"")</f>
        <v xml:space="preserve"> </v>
      </c>
      <c r="H1393" s="12" t="str">
        <f>IF(COUNTA('Ö20-listan'!A1390)&gt;0,VLOOKUP(A1393,'Lookup and tables'!$A$2:$D$7,4,FALSE),"")</f>
        <v/>
      </c>
    </row>
    <row r="1394" spans="1:8">
      <c r="A1394" s="48" t="str">
        <f>IF(COUNTA('Ö20-listan'!A1391)&gt;0,'Ö20-listan'!A1391,"")</f>
        <v/>
      </c>
      <c r="B1394" s="48" t="str">
        <f>IF(COUNTA('Ö20-listan'!AD1391)&gt;0,'Ö20-listan'!AD1391,"")</f>
        <v/>
      </c>
      <c r="C1394" s="48" t="str">
        <f>IF(COUNTA('Ö20-listan'!Z1391)&gt;0,'Ö20-listan'!Z1391,"")</f>
        <v/>
      </c>
      <c r="D1394" s="48" t="str">
        <f>IF(COUNTA('Ö20-listan'!AA1391)&gt;0,'Ö20-listan'!AA1391,"")</f>
        <v/>
      </c>
      <c r="E1394" s="48" t="str">
        <f>IF(COUNTA('Ö20-listan'!F1391)&gt;0,'Ö20-listan'!F1391,"")</f>
        <v/>
      </c>
      <c r="F1394" s="62" t="str">
        <f>IF(COUNTA('Ö20-listan'!AT1391)&gt;0,'Ö20-listan'!AT1391,"")</f>
        <v xml:space="preserve"> </v>
      </c>
      <c r="H1394" s="12" t="str">
        <f>IF(COUNTA('Ö20-listan'!A1391)&gt;0,VLOOKUP(A1394,'Lookup and tables'!$A$2:$D$7,4,FALSE),"")</f>
        <v/>
      </c>
    </row>
    <row r="1395" spans="1:8">
      <c r="A1395" s="48" t="str">
        <f>IF(COUNTA('Ö20-listan'!A1392)&gt;0,'Ö20-listan'!A1392,"")</f>
        <v/>
      </c>
      <c r="B1395" s="48" t="str">
        <f>IF(COUNTA('Ö20-listan'!AD1392)&gt;0,'Ö20-listan'!AD1392,"")</f>
        <v/>
      </c>
      <c r="C1395" s="48" t="str">
        <f>IF(COUNTA('Ö20-listan'!Z1392)&gt;0,'Ö20-listan'!Z1392,"")</f>
        <v/>
      </c>
      <c r="D1395" s="48" t="str">
        <f>IF(COUNTA('Ö20-listan'!AA1392)&gt;0,'Ö20-listan'!AA1392,"")</f>
        <v/>
      </c>
      <c r="E1395" s="48" t="str">
        <f>IF(COUNTA('Ö20-listan'!F1392)&gt;0,'Ö20-listan'!F1392,"")</f>
        <v/>
      </c>
      <c r="F1395" s="62" t="str">
        <f>IF(COUNTA('Ö20-listan'!AT1392)&gt;0,'Ö20-listan'!AT1392,"")</f>
        <v xml:space="preserve"> </v>
      </c>
      <c r="H1395" s="12" t="str">
        <f>IF(COUNTA('Ö20-listan'!A1392)&gt;0,VLOOKUP(A1395,'Lookup and tables'!$A$2:$D$7,4,FALSE),"")</f>
        <v/>
      </c>
    </row>
    <row r="1396" spans="1:8">
      <c r="A1396" s="48" t="str">
        <f>IF(COUNTA('Ö20-listan'!A1393)&gt;0,'Ö20-listan'!A1393,"")</f>
        <v/>
      </c>
      <c r="B1396" s="48" t="str">
        <f>IF(COUNTA('Ö20-listan'!AD1393)&gt;0,'Ö20-listan'!AD1393,"")</f>
        <v/>
      </c>
      <c r="C1396" s="48" t="str">
        <f>IF(COUNTA('Ö20-listan'!Z1393)&gt;0,'Ö20-listan'!Z1393,"")</f>
        <v/>
      </c>
      <c r="D1396" s="48" t="str">
        <f>IF(COUNTA('Ö20-listan'!AA1393)&gt;0,'Ö20-listan'!AA1393,"")</f>
        <v/>
      </c>
      <c r="E1396" s="48" t="str">
        <f>IF(COUNTA('Ö20-listan'!F1393)&gt;0,'Ö20-listan'!F1393,"")</f>
        <v/>
      </c>
      <c r="F1396" s="62" t="str">
        <f>IF(COUNTA('Ö20-listan'!AT1393)&gt;0,'Ö20-listan'!AT1393,"")</f>
        <v xml:space="preserve"> </v>
      </c>
      <c r="H1396" s="12" t="str">
        <f>IF(COUNTA('Ö20-listan'!A1393)&gt;0,VLOOKUP(A1396,'Lookup and tables'!$A$2:$D$7,4,FALSE),"")</f>
        <v/>
      </c>
    </row>
    <row r="1397" spans="1:8">
      <c r="A1397" s="48" t="str">
        <f>IF(COUNTA('Ö20-listan'!A1394)&gt;0,'Ö20-listan'!A1394,"")</f>
        <v/>
      </c>
      <c r="B1397" s="48" t="str">
        <f>IF(COUNTA('Ö20-listan'!AD1394)&gt;0,'Ö20-listan'!AD1394,"")</f>
        <v/>
      </c>
      <c r="C1397" s="48" t="str">
        <f>IF(COUNTA('Ö20-listan'!Z1394)&gt;0,'Ö20-listan'!Z1394,"")</f>
        <v/>
      </c>
      <c r="D1397" s="48" t="str">
        <f>IF(COUNTA('Ö20-listan'!AA1394)&gt;0,'Ö20-listan'!AA1394,"")</f>
        <v/>
      </c>
      <c r="E1397" s="48" t="str">
        <f>IF(COUNTA('Ö20-listan'!F1394)&gt;0,'Ö20-listan'!F1394,"")</f>
        <v/>
      </c>
      <c r="F1397" s="62" t="str">
        <f>IF(COUNTA('Ö20-listan'!AT1394)&gt;0,'Ö20-listan'!AT1394,"")</f>
        <v xml:space="preserve"> </v>
      </c>
      <c r="H1397" s="12" t="str">
        <f>IF(COUNTA('Ö20-listan'!A1394)&gt;0,VLOOKUP(A1397,'Lookup and tables'!$A$2:$D$7,4,FALSE),"")</f>
        <v/>
      </c>
    </row>
    <row r="1398" spans="1:8">
      <c r="A1398" s="48" t="str">
        <f>IF(COUNTA('Ö20-listan'!A1395)&gt;0,'Ö20-listan'!A1395,"")</f>
        <v/>
      </c>
      <c r="B1398" s="48" t="str">
        <f>IF(COUNTA('Ö20-listan'!AD1395)&gt;0,'Ö20-listan'!AD1395,"")</f>
        <v/>
      </c>
      <c r="C1398" s="48" t="str">
        <f>IF(COUNTA('Ö20-listan'!Z1395)&gt;0,'Ö20-listan'!Z1395,"")</f>
        <v/>
      </c>
      <c r="D1398" s="48" t="str">
        <f>IF(COUNTA('Ö20-listan'!AA1395)&gt;0,'Ö20-listan'!AA1395,"")</f>
        <v/>
      </c>
      <c r="E1398" s="48" t="str">
        <f>IF(COUNTA('Ö20-listan'!F1395)&gt;0,'Ö20-listan'!F1395,"")</f>
        <v/>
      </c>
      <c r="F1398" s="62" t="str">
        <f>IF(COUNTA('Ö20-listan'!AT1395)&gt;0,'Ö20-listan'!AT1395,"")</f>
        <v xml:space="preserve"> </v>
      </c>
      <c r="H1398" s="12" t="str">
        <f>IF(COUNTA('Ö20-listan'!A1395)&gt;0,VLOOKUP(A1398,'Lookup and tables'!$A$2:$D$7,4,FALSE),"")</f>
        <v/>
      </c>
    </row>
    <row r="1399" spans="1:8">
      <c r="A1399" s="48" t="str">
        <f>IF(COUNTA('Ö20-listan'!A1396)&gt;0,'Ö20-listan'!A1396,"")</f>
        <v/>
      </c>
      <c r="B1399" s="48" t="str">
        <f>IF(COUNTA('Ö20-listan'!AD1396)&gt;0,'Ö20-listan'!AD1396,"")</f>
        <v/>
      </c>
      <c r="C1399" s="48" t="str">
        <f>IF(COUNTA('Ö20-listan'!Z1396)&gt;0,'Ö20-listan'!Z1396,"")</f>
        <v/>
      </c>
      <c r="D1399" s="48" t="str">
        <f>IF(COUNTA('Ö20-listan'!AA1396)&gt;0,'Ö20-listan'!AA1396,"")</f>
        <v/>
      </c>
      <c r="E1399" s="48" t="str">
        <f>IF(COUNTA('Ö20-listan'!F1396)&gt;0,'Ö20-listan'!F1396,"")</f>
        <v/>
      </c>
      <c r="F1399" s="62" t="str">
        <f>IF(COUNTA('Ö20-listan'!AT1396)&gt;0,'Ö20-listan'!AT1396,"")</f>
        <v xml:space="preserve"> </v>
      </c>
      <c r="H1399" s="12" t="str">
        <f>IF(COUNTA('Ö20-listan'!A1396)&gt;0,VLOOKUP(A1399,'Lookup and tables'!$A$2:$D$7,4,FALSE),"")</f>
        <v/>
      </c>
    </row>
    <row r="1400" spans="1:8">
      <c r="A1400" s="48" t="str">
        <f>IF(COUNTA('Ö20-listan'!A1397)&gt;0,'Ö20-listan'!A1397,"")</f>
        <v/>
      </c>
      <c r="B1400" s="48" t="str">
        <f>IF(COUNTA('Ö20-listan'!AD1397)&gt;0,'Ö20-listan'!AD1397,"")</f>
        <v/>
      </c>
      <c r="C1400" s="48" t="str">
        <f>IF(COUNTA('Ö20-listan'!Z1397)&gt;0,'Ö20-listan'!Z1397,"")</f>
        <v/>
      </c>
      <c r="D1400" s="48" t="str">
        <f>IF(COUNTA('Ö20-listan'!AA1397)&gt;0,'Ö20-listan'!AA1397,"")</f>
        <v/>
      </c>
      <c r="E1400" s="48" t="str">
        <f>IF(COUNTA('Ö20-listan'!F1397)&gt;0,'Ö20-listan'!F1397,"")</f>
        <v/>
      </c>
      <c r="F1400" s="62" t="str">
        <f>IF(COUNTA('Ö20-listan'!AT1397)&gt;0,'Ö20-listan'!AT1397,"")</f>
        <v xml:space="preserve"> </v>
      </c>
      <c r="H1400" s="12" t="str">
        <f>IF(COUNTA('Ö20-listan'!A1397)&gt;0,VLOOKUP(A1400,'Lookup and tables'!$A$2:$D$7,4,FALSE),"")</f>
        <v/>
      </c>
    </row>
    <row r="1401" spans="1:8">
      <c r="A1401" s="48" t="str">
        <f>IF(COUNTA('Ö20-listan'!A1398)&gt;0,'Ö20-listan'!A1398,"")</f>
        <v/>
      </c>
      <c r="B1401" s="48" t="str">
        <f>IF(COUNTA('Ö20-listan'!AD1398)&gt;0,'Ö20-listan'!AD1398,"")</f>
        <v/>
      </c>
      <c r="C1401" s="48" t="str">
        <f>IF(COUNTA('Ö20-listan'!Z1398)&gt;0,'Ö20-listan'!Z1398,"")</f>
        <v/>
      </c>
      <c r="D1401" s="48" t="str">
        <f>IF(COUNTA('Ö20-listan'!AA1398)&gt;0,'Ö20-listan'!AA1398,"")</f>
        <v/>
      </c>
      <c r="E1401" s="48" t="str">
        <f>IF(COUNTA('Ö20-listan'!F1398)&gt;0,'Ö20-listan'!F1398,"")</f>
        <v/>
      </c>
      <c r="F1401" s="62" t="str">
        <f>IF(COUNTA('Ö20-listan'!AT1398)&gt;0,'Ö20-listan'!AT1398,"")</f>
        <v xml:space="preserve"> </v>
      </c>
      <c r="H1401" s="12" t="str">
        <f>IF(COUNTA('Ö20-listan'!A1398)&gt;0,VLOOKUP(A1401,'Lookup and tables'!$A$2:$D$7,4,FALSE),"")</f>
        <v/>
      </c>
    </row>
    <row r="1402" spans="1:8">
      <c r="A1402" s="48" t="str">
        <f>IF(COUNTA('Ö20-listan'!A1399)&gt;0,'Ö20-listan'!A1399,"")</f>
        <v/>
      </c>
      <c r="B1402" s="48" t="str">
        <f>IF(COUNTA('Ö20-listan'!AD1399)&gt;0,'Ö20-listan'!AD1399,"")</f>
        <v/>
      </c>
      <c r="C1402" s="48" t="str">
        <f>IF(COUNTA('Ö20-listan'!Z1399)&gt;0,'Ö20-listan'!Z1399,"")</f>
        <v/>
      </c>
      <c r="D1402" s="48" t="str">
        <f>IF(COUNTA('Ö20-listan'!AA1399)&gt;0,'Ö20-listan'!AA1399,"")</f>
        <v/>
      </c>
      <c r="E1402" s="48" t="str">
        <f>IF(COUNTA('Ö20-listan'!F1399)&gt;0,'Ö20-listan'!F1399,"")</f>
        <v/>
      </c>
      <c r="F1402" s="62" t="str">
        <f>IF(COUNTA('Ö20-listan'!AT1399)&gt;0,'Ö20-listan'!AT1399,"")</f>
        <v xml:space="preserve"> </v>
      </c>
      <c r="H1402" s="12" t="str">
        <f>IF(COUNTA('Ö20-listan'!A1399)&gt;0,VLOOKUP(A1402,'Lookup and tables'!$A$2:$D$7,4,FALSE),"")</f>
        <v/>
      </c>
    </row>
    <row r="1403" spans="1:8">
      <c r="A1403" s="48" t="str">
        <f>IF(COUNTA('Ö20-listan'!A1400)&gt;0,'Ö20-listan'!A1400,"")</f>
        <v/>
      </c>
      <c r="B1403" s="48" t="str">
        <f>IF(COUNTA('Ö20-listan'!AD1400)&gt;0,'Ö20-listan'!AD1400,"")</f>
        <v/>
      </c>
      <c r="C1403" s="48" t="str">
        <f>IF(COUNTA('Ö20-listan'!Z1400)&gt;0,'Ö20-listan'!Z1400,"")</f>
        <v/>
      </c>
      <c r="D1403" s="48" t="str">
        <f>IF(COUNTA('Ö20-listan'!AA1400)&gt;0,'Ö20-listan'!AA1400,"")</f>
        <v/>
      </c>
      <c r="E1403" s="48" t="str">
        <f>IF(COUNTA('Ö20-listan'!F1400)&gt;0,'Ö20-listan'!F1400,"")</f>
        <v/>
      </c>
      <c r="F1403" s="62" t="str">
        <f>IF(COUNTA('Ö20-listan'!AT1400)&gt;0,'Ö20-listan'!AT1400,"")</f>
        <v xml:space="preserve"> </v>
      </c>
      <c r="H1403" s="12" t="str">
        <f>IF(COUNTA('Ö20-listan'!A1400)&gt;0,VLOOKUP(A1403,'Lookup and tables'!$A$2:$D$7,4,FALSE),"")</f>
        <v/>
      </c>
    </row>
    <row r="1404" spans="1:8">
      <c r="A1404" s="48" t="str">
        <f>IF(COUNTA('Ö20-listan'!A1401)&gt;0,'Ö20-listan'!A1401,"")</f>
        <v/>
      </c>
      <c r="B1404" s="48" t="str">
        <f>IF(COUNTA('Ö20-listan'!AD1401)&gt;0,'Ö20-listan'!AD1401,"")</f>
        <v/>
      </c>
      <c r="C1404" s="48" t="str">
        <f>IF(COUNTA('Ö20-listan'!Z1401)&gt;0,'Ö20-listan'!Z1401,"")</f>
        <v/>
      </c>
      <c r="D1404" s="48" t="str">
        <f>IF(COUNTA('Ö20-listan'!AA1401)&gt;0,'Ö20-listan'!AA1401,"")</f>
        <v/>
      </c>
      <c r="E1404" s="48" t="str">
        <f>IF(COUNTA('Ö20-listan'!F1401)&gt;0,'Ö20-listan'!F1401,"")</f>
        <v/>
      </c>
      <c r="F1404" s="62" t="str">
        <f>IF(COUNTA('Ö20-listan'!AT1401)&gt;0,'Ö20-listan'!AT1401,"")</f>
        <v xml:space="preserve"> </v>
      </c>
      <c r="H1404" s="12" t="str">
        <f>IF(COUNTA('Ö20-listan'!A1401)&gt;0,VLOOKUP(A1404,'Lookup and tables'!$A$2:$D$7,4,FALSE),"")</f>
        <v/>
      </c>
    </row>
    <row r="1405" spans="1:8">
      <c r="A1405" s="48" t="str">
        <f>IF(COUNTA('Ö20-listan'!A1402)&gt;0,'Ö20-listan'!A1402,"")</f>
        <v/>
      </c>
      <c r="B1405" s="48" t="str">
        <f>IF(COUNTA('Ö20-listan'!AD1402)&gt;0,'Ö20-listan'!AD1402,"")</f>
        <v/>
      </c>
      <c r="C1405" s="48" t="str">
        <f>IF(COUNTA('Ö20-listan'!Z1402)&gt;0,'Ö20-listan'!Z1402,"")</f>
        <v/>
      </c>
      <c r="D1405" s="48" t="str">
        <f>IF(COUNTA('Ö20-listan'!AA1402)&gt;0,'Ö20-listan'!AA1402,"")</f>
        <v/>
      </c>
      <c r="E1405" s="48" t="str">
        <f>IF(COUNTA('Ö20-listan'!F1402)&gt;0,'Ö20-listan'!F1402,"")</f>
        <v/>
      </c>
      <c r="F1405" s="62" t="str">
        <f>IF(COUNTA('Ö20-listan'!AT1402)&gt;0,'Ö20-listan'!AT1402,"")</f>
        <v xml:space="preserve"> </v>
      </c>
      <c r="H1405" s="12" t="str">
        <f>IF(COUNTA('Ö20-listan'!A1402)&gt;0,VLOOKUP(A1405,'Lookup and tables'!$A$2:$D$7,4,FALSE),"")</f>
        <v/>
      </c>
    </row>
    <row r="1406" spans="1:8">
      <c r="A1406" s="48" t="str">
        <f>IF(COUNTA('Ö20-listan'!A1403)&gt;0,'Ö20-listan'!A1403,"")</f>
        <v/>
      </c>
      <c r="B1406" s="48" t="str">
        <f>IF(COUNTA('Ö20-listan'!AD1403)&gt;0,'Ö20-listan'!AD1403,"")</f>
        <v/>
      </c>
      <c r="C1406" s="48" t="str">
        <f>IF(COUNTA('Ö20-listan'!Z1403)&gt;0,'Ö20-listan'!Z1403,"")</f>
        <v/>
      </c>
      <c r="D1406" s="48" t="str">
        <f>IF(COUNTA('Ö20-listan'!AA1403)&gt;0,'Ö20-listan'!AA1403,"")</f>
        <v/>
      </c>
      <c r="E1406" s="48" t="str">
        <f>IF(COUNTA('Ö20-listan'!F1403)&gt;0,'Ö20-listan'!F1403,"")</f>
        <v/>
      </c>
      <c r="F1406" s="62" t="str">
        <f>IF(COUNTA('Ö20-listan'!AT1403)&gt;0,'Ö20-listan'!AT1403,"")</f>
        <v xml:space="preserve"> </v>
      </c>
      <c r="H1406" s="12" t="str">
        <f>IF(COUNTA('Ö20-listan'!A1403)&gt;0,VLOOKUP(A1406,'Lookup and tables'!$A$2:$D$7,4,FALSE),"")</f>
        <v/>
      </c>
    </row>
    <row r="1407" spans="1:8">
      <c r="A1407" s="48" t="str">
        <f>IF(COUNTA('Ö20-listan'!A1404)&gt;0,'Ö20-listan'!A1404,"")</f>
        <v/>
      </c>
      <c r="B1407" s="48" t="str">
        <f>IF(COUNTA('Ö20-listan'!AD1404)&gt;0,'Ö20-listan'!AD1404,"")</f>
        <v/>
      </c>
      <c r="C1407" s="48" t="str">
        <f>IF(COUNTA('Ö20-listan'!Z1404)&gt;0,'Ö20-listan'!Z1404,"")</f>
        <v/>
      </c>
      <c r="D1407" s="48" t="str">
        <f>IF(COUNTA('Ö20-listan'!AA1404)&gt;0,'Ö20-listan'!AA1404,"")</f>
        <v/>
      </c>
      <c r="E1407" s="48" t="str">
        <f>IF(COUNTA('Ö20-listan'!F1404)&gt;0,'Ö20-listan'!F1404,"")</f>
        <v/>
      </c>
      <c r="F1407" s="62" t="str">
        <f>IF(COUNTA('Ö20-listan'!AT1404)&gt;0,'Ö20-listan'!AT1404,"")</f>
        <v xml:space="preserve"> </v>
      </c>
      <c r="H1407" s="12" t="str">
        <f>IF(COUNTA('Ö20-listan'!A1404)&gt;0,VLOOKUP(A1407,'Lookup and tables'!$A$2:$D$7,4,FALSE),"")</f>
        <v/>
      </c>
    </row>
    <row r="1408" spans="1:8">
      <c r="A1408" s="48" t="str">
        <f>IF(COUNTA('Ö20-listan'!A1405)&gt;0,'Ö20-listan'!A1405,"")</f>
        <v/>
      </c>
      <c r="B1408" s="48" t="str">
        <f>IF(COUNTA('Ö20-listan'!AD1405)&gt;0,'Ö20-listan'!AD1405,"")</f>
        <v/>
      </c>
      <c r="C1408" s="48" t="str">
        <f>IF(COUNTA('Ö20-listan'!Z1405)&gt;0,'Ö20-listan'!Z1405,"")</f>
        <v/>
      </c>
      <c r="D1408" s="48" t="str">
        <f>IF(COUNTA('Ö20-listan'!AA1405)&gt;0,'Ö20-listan'!AA1405,"")</f>
        <v/>
      </c>
      <c r="E1408" s="48" t="str">
        <f>IF(COUNTA('Ö20-listan'!F1405)&gt;0,'Ö20-listan'!F1405,"")</f>
        <v/>
      </c>
      <c r="F1408" s="62" t="str">
        <f>IF(COUNTA('Ö20-listan'!AT1405)&gt;0,'Ö20-listan'!AT1405,"")</f>
        <v xml:space="preserve"> </v>
      </c>
      <c r="H1408" s="12" t="str">
        <f>IF(COUNTA('Ö20-listan'!A1405)&gt;0,VLOOKUP(A1408,'Lookup and tables'!$A$2:$D$7,4,FALSE),"")</f>
        <v/>
      </c>
    </row>
    <row r="1409" spans="1:8">
      <c r="A1409" s="48" t="str">
        <f>IF(COUNTA('Ö20-listan'!A1406)&gt;0,'Ö20-listan'!A1406,"")</f>
        <v/>
      </c>
      <c r="B1409" s="48" t="str">
        <f>IF(COUNTA('Ö20-listan'!AD1406)&gt;0,'Ö20-listan'!AD1406,"")</f>
        <v/>
      </c>
      <c r="C1409" s="48" t="str">
        <f>IF(COUNTA('Ö20-listan'!Z1406)&gt;0,'Ö20-listan'!Z1406,"")</f>
        <v/>
      </c>
      <c r="D1409" s="48" t="str">
        <f>IF(COUNTA('Ö20-listan'!AA1406)&gt;0,'Ö20-listan'!AA1406,"")</f>
        <v/>
      </c>
      <c r="E1409" s="48" t="str">
        <f>IF(COUNTA('Ö20-listan'!F1406)&gt;0,'Ö20-listan'!F1406,"")</f>
        <v/>
      </c>
      <c r="F1409" s="62" t="str">
        <f>IF(COUNTA('Ö20-listan'!AT1406)&gt;0,'Ö20-listan'!AT1406,"")</f>
        <v xml:space="preserve"> </v>
      </c>
      <c r="H1409" s="12" t="str">
        <f>IF(COUNTA('Ö20-listan'!A1406)&gt;0,VLOOKUP(A1409,'Lookup and tables'!$A$2:$D$7,4,FALSE),"")</f>
        <v/>
      </c>
    </row>
    <row r="1410" spans="1:8">
      <c r="A1410" s="48" t="str">
        <f>IF(COUNTA('Ö20-listan'!A1407)&gt;0,'Ö20-listan'!A1407,"")</f>
        <v/>
      </c>
      <c r="B1410" s="48" t="str">
        <f>IF(COUNTA('Ö20-listan'!AD1407)&gt;0,'Ö20-listan'!AD1407,"")</f>
        <v/>
      </c>
      <c r="C1410" s="48" t="str">
        <f>IF(COUNTA('Ö20-listan'!Z1407)&gt;0,'Ö20-listan'!Z1407,"")</f>
        <v/>
      </c>
      <c r="D1410" s="48" t="str">
        <f>IF(COUNTA('Ö20-listan'!AA1407)&gt;0,'Ö20-listan'!AA1407,"")</f>
        <v/>
      </c>
      <c r="E1410" s="48" t="str">
        <f>IF(COUNTA('Ö20-listan'!F1407)&gt;0,'Ö20-listan'!F1407,"")</f>
        <v/>
      </c>
      <c r="F1410" s="62" t="str">
        <f>IF(COUNTA('Ö20-listan'!AT1407)&gt;0,'Ö20-listan'!AT1407,"")</f>
        <v xml:space="preserve"> </v>
      </c>
      <c r="H1410" s="12" t="str">
        <f>IF(COUNTA('Ö20-listan'!A1407)&gt;0,VLOOKUP(A1410,'Lookup and tables'!$A$2:$D$7,4,FALSE),"")</f>
        <v/>
      </c>
    </row>
    <row r="1411" spans="1:8">
      <c r="A1411" s="48" t="str">
        <f>IF(COUNTA('Ö20-listan'!A1408)&gt;0,'Ö20-listan'!A1408,"")</f>
        <v/>
      </c>
      <c r="B1411" s="48" t="str">
        <f>IF(COUNTA('Ö20-listan'!AD1408)&gt;0,'Ö20-listan'!AD1408,"")</f>
        <v/>
      </c>
      <c r="C1411" s="48" t="str">
        <f>IF(COUNTA('Ö20-listan'!Z1408)&gt;0,'Ö20-listan'!Z1408,"")</f>
        <v/>
      </c>
      <c r="D1411" s="48" t="str">
        <f>IF(COUNTA('Ö20-listan'!AA1408)&gt;0,'Ö20-listan'!AA1408,"")</f>
        <v/>
      </c>
      <c r="E1411" s="48" t="str">
        <f>IF(COUNTA('Ö20-listan'!F1408)&gt;0,'Ö20-listan'!F1408,"")</f>
        <v/>
      </c>
      <c r="F1411" s="62" t="str">
        <f>IF(COUNTA('Ö20-listan'!AT1408)&gt;0,'Ö20-listan'!AT1408,"")</f>
        <v xml:space="preserve"> </v>
      </c>
      <c r="H1411" s="12" t="str">
        <f>IF(COUNTA('Ö20-listan'!A1408)&gt;0,VLOOKUP(A1411,'Lookup and tables'!$A$2:$D$7,4,FALSE),"")</f>
        <v/>
      </c>
    </row>
    <row r="1412" spans="1:8">
      <c r="A1412" s="48" t="str">
        <f>IF(COUNTA('Ö20-listan'!A1409)&gt;0,'Ö20-listan'!A1409,"")</f>
        <v/>
      </c>
      <c r="B1412" s="48" t="str">
        <f>IF(COUNTA('Ö20-listan'!AD1409)&gt;0,'Ö20-listan'!AD1409,"")</f>
        <v/>
      </c>
      <c r="C1412" s="48" t="str">
        <f>IF(COUNTA('Ö20-listan'!Z1409)&gt;0,'Ö20-listan'!Z1409,"")</f>
        <v/>
      </c>
      <c r="D1412" s="48" t="str">
        <f>IF(COUNTA('Ö20-listan'!AA1409)&gt;0,'Ö20-listan'!AA1409,"")</f>
        <v/>
      </c>
      <c r="E1412" s="48" t="str">
        <f>IF(COUNTA('Ö20-listan'!F1409)&gt;0,'Ö20-listan'!F1409,"")</f>
        <v/>
      </c>
      <c r="F1412" s="62" t="str">
        <f>IF(COUNTA('Ö20-listan'!AT1409)&gt;0,'Ö20-listan'!AT1409,"")</f>
        <v xml:space="preserve"> </v>
      </c>
      <c r="H1412" s="12" t="str">
        <f>IF(COUNTA('Ö20-listan'!A1409)&gt;0,VLOOKUP(A1412,'Lookup and tables'!$A$2:$D$7,4,FALSE),"")</f>
        <v/>
      </c>
    </row>
    <row r="1413" spans="1:8">
      <c r="A1413" s="48" t="str">
        <f>IF(COUNTA('Ö20-listan'!A1410)&gt;0,'Ö20-listan'!A1410,"")</f>
        <v/>
      </c>
      <c r="B1413" s="48" t="str">
        <f>IF(COUNTA('Ö20-listan'!AD1410)&gt;0,'Ö20-listan'!AD1410,"")</f>
        <v/>
      </c>
      <c r="C1413" s="48" t="str">
        <f>IF(COUNTA('Ö20-listan'!Z1410)&gt;0,'Ö20-listan'!Z1410,"")</f>
        <v/>
      </c>
      <c r="D1413" s="48" t="str">
        <f>IF(COUNTA('Ö20-listan'!AA1410)&gt;0,'Ö20-listan'!AA1410,"")</f>
        <v/>
      </c>
      <c r="E1413" s="48" t="str">
        <f>IF(COUNTA('Ö20-listan'!F1410)&gt;0,'Ö20-listan'!F1410,"")</f>
        <v/>
      </c>
      <c r="F1413" s="62" t="str">
        <f>IF(COUNTA('Ö20-listan'!AT1410)&gt;0,'Ö20-listan'!AT1410,"")</f>
        <v xml:space="preserve"> </v>
      </c>
      <c r="H1413" s="12" t="str">
        <f>IF(COUNTA('Ö20-listan'!A1410)&gt;0,VLOOKUP(A1413,'Lookup and tables'!$A$2:$D$7,4,FALSE),"")</f>
        <v/>
      </c>
    </row>
    <row r="1414" spans="1:8">
      <c r="A1414" s="48" t="str">
        <f>IF(COUNTA('Ö20-listan'!A1411)&gt;0,'Ö20-listan'!A1411,"")</f>
        <v/>
      </c>
      <c r="B1414" s="48" t="str">
        <f>IF(COUNTA('Ö20-listan'!AD1411)&gt;0,'Ö20-listan'!AD1411,"")</f>
        <v/>
      </c>
      <c r="C1414" s="48" t="str">
        <f>IF(COUNTA('Ö20-listan'!Z1411)&gt;0,'Ö20-listan'!Z1411,"")</f>
        <v/>
      </c>
      <c r="D1414" s="48" t="str">
        <f>IF(COUNTA('Ö20-listan'!AA1411)&gt;0,'Ö20-listan'!AA1411,"")</f>
        <v/>
      </c>
      <c r="E1414" s="48" t="str">
        <f>IF(COUNTA('Ö20-listan'!F1411)&gt;0,'Ö20-listan'!F1411,"")</f>
        <v/>
      </c>
      <c r="F1414" s="62" t="str">
        <f>IF(COUNTA('Ö20-listan'!AT1411)&gt;0,'Ö20-listan'!AT1411,"")</f>
        <v xml:space="preserve"> </v>
      </c>
      <c r="H1414" s="12" t="str">
        <f>IF(COUNTA('Ö20-listan'!A1411)&gt;0,VLOOKUP(A1414,'Lookup and tables'!$A$2:$D$7,4,FALSE),"")</f>
        <v/>
      </c>
    </row>
    <row r="1415" spans="1:8">
      <c r="A1415" s="48" t="str">
        <f>IF(COUNTA('Ö20-listan'!A1412)&gt;0,'Ö20-listan'!A1412,"")</f>
        <v/>
      </c>
      <c r="B1415" s="48" t="str">
        <f>IF(COUNTA('Ö20-listan'!AD1412)&gt;0,'Ö20-listan'!AD1412,"")</f>
        <v/>
      </c>
      <c r="C1415" s="48" t="str">
        <f>IF(COUNTA('Ö20-listan'!Z1412)&gt;0,'Ö20-listan'!Z1412,"")</f>
        <v/>
      </c>
      <c r="D1415" s="48" t="str">
        <f>IF(COUNTA('Ö20-listan'!AA1412)&gt;0,'Ö20-listan'!AA1412,"")</f>
        <v/>
      </c>
      <c r="E1415" s="48" t="str">
        <f>IF(COUNTA('Ö20-listan'!F1412)&gt;0,'Ö20-listan'!F1412,"")</f>
        <v/>
      </c>
      <c r="F1415" s="62" t="str">
        <f>IF(COUNTA('Ö20-listan'!AT1412)&gt;0,'Ö20-listan'!AT1412,"")</f>
        <v xml:space="preserve"> </v>
      </c>
      <c r="H1415" s="12" t="str">
        <f>IF(COUNTA('Ö20-listan'!A1412)&gt;0,VLOOKUP(A1415,'Lookup and tables'!$A$2:$D$7,4,FALSE),"")</f>
        <v/>
      </c>
    </row>
    <row r="1416" spans="1:8">
      <c r="A1416" s="48" t="str">
        <f>IF(COUNTA('Ö20-listan'!A1413)&gt;0,'Ö20-listan'!A1413,"")</f>
        <v/>
      </c>
      <c r="B1416" s="48" t="str">
        <f>IF(COUNTA('Ö20-listan'!AD1413)&gt;0,'Ö20-listan'!AD1413,"")</f>
        <v/>
      </c>
      <c r="C1416" s="48" t="str">
        <f>IF(COUNTA('Ö20-listan'!Z1413)&gt;0,'Ö20-listan'!Z1413,"")</f>
        <v/>
      </c>
      <c r="D1416" s="48" t="str">
        <f>IF(COUNTA('Ö20-listan'!AA1413)&gt;0,'Ö20-listan'!AA1413,"")</f>
        <v/>
      </c>
      <c r="E1416" s="48" t="str">
        <f>IF(COUNTA('Ö20-listan'!F1413)&gt;0,'Ö20-listan'!F1413,"")</f>
        <v/>
      </c>
      <c r="F1416" s="62" t="str">
        <f>IF(COUNTA('Ö20-listan'!AT1413)&gt;0,'Ö20-listan'!AT1413,"")</f>
        <v xml:space="preserve"> </v>
      </c>
      <c r="H1416" s="12" t="str">
        <f>IF(COUNTA('Ö20-listan'!A1413)&gt;0,VLOOKUP(A1416,'Lookup and tables'!$A$2:$D$7,4,FALSE),"")</f>
        <v/>
      </c>
    </row>
    <row r="1417" spans="1:8">
      <c r="A1417" s="48" t="str">
        <f>IF(COUNTA('Ö20-listan'!A1414)&gt;0,'Ö20-listan'!A1414,"")</f>
        <v/>
      </c>
      <c r="B1417" s="48" t="str">
        <f>IF(COUNTA('Ö20-listan'!AD1414)&gt;0,'Ö20-listan'!AD1414,"")</f>
        <v/>
      </c>
      <c r="C1417" s="48" t="str">
        <f>IF(COUNTA('Ö20-listan'!Z1414)&gt;0,'Ö20-listan'!Z1414,"")</f>
        <v/>
      </c>
      <c r="D1417" s="48" t="str">
        <f>IF(COUNTA('Ö20-listan'!AA1414)&gt;0,'Ö20-listan'!AA1414,"")</f>
        <v/>
      </c>
      <c r="E1417" s="48" t="str">
        <f>IF(COUNTA('Ö20-listan'!F1414)&gt;0,'Ö20-listan'!F1414,"")</f>
        <v/>
      </c>
      <c r="F1417" s="62" t="str">
        <f>IF(COUNTA('Ö20-listan'!AT1414)&gt;0,'Ö20-listan'!AT1414,"")</f>
        <v xml:space="preserve"> </v>
      </c>
      <c r="H1417" s="12" t="str">
        <f>IF(COUNTA('Ö20-listan'!A1414)&gt;0,VLOOKUP(A1417,'Lookup and tables'!$A$2:$D$7,4,FALSE),"")</f>
        <v/>
      </c>
    </row>
    <row r="1418" spans="1:8">
      <c r="A1418" s="48" t="str">
        <f>IF(COUNTA('Ö20-listan'!A1415)&gt;0,'Ö20-listan'!A1415,"")</f>
        <v/>
      </c>
      <c r="B1418" s="48" t="str">
        <f>IF(COUNTA('Ö20-listan'!AD1415)&gt;0,'Ö20-listan'!AD1415,"")</f>
        <v/>
      </c>
      <c r="C1418" s="48" t="str">
        <f>IF(COUNTA('Ö20-listan'!Z1415)&gt;0,'Ö20-listan'!Z1415,"")</f>
        <v/>
      </c>
      <c r="D1418" s="48" t="str">
        <f>IF(COUNTA('Ö20-listan'!AA1415)&gt;0,'Ö20-listan'!AA1415,"")</f>
        <v/>
      </c>
      <c r="E1418" s="48" t="str">
        <f>IF(COUNTA('Ö20-listan'!F1415)&gt;0,'Ö20-listan'!F1415,"")</f>
        <v/>
      </c>
      <c r="F1418" s="62" t="str">
        <f>IF(COUNTA('Ö20-listan'!AT1415)&gt;0,'Ö20-listan'!AT1415,"")</f>
        <v xml:space="preserve"> </v>
      </c>
      <c r="H1418" s="12" t="str">
        <f>IF(COUNTA('Ö20-listan'!A1415)&gt;0,VLOOKUP(A1418,'Lookup and tables'!$A$2:$D$7,4,FALSE),"")</f>
        <v/>
      </c>
    </row>
    <row r="1419" spans="1:8">
      <c r="A1419" s="48" t="str">
        <f>IF(COUNTA('Ö20-listan'!A1416)&gt;0,'Ö20-listan'!A1416,"")</f>
        <v/>
      </c>
      <c r="B1419" s="48" t="str">
        <f>IF(COUNTA('Ö20-listan'!AD1416)&gt;0,'Ö20-listan'!AD1416,"")</f>
        <v/>
      </c>
      <c r="C1419" s="48" t="str">
        <f>IF(COUNTA('Ö20-listan'!Z1416)&gt;0,'Ö20-listan'!Z1416,"")</f>
        <v/>
      </c>
      <c r="D1419" s="48" t="str">
        <f>IF(COUNTA('Ö20-listan'!AA1416)&gt;0,'Ö20-listan'!AA1416,"")</f>
        <v/>
      </c>
      <c r="E1419" s="48" t="str">
        <f>IF(COUNTA('Ö20-listan'!F1416)&gt;0,'Ö20-listan'!F1416,"")</f>
        <v/>
      </c>
      <c r="F1419" s="62" t="str">
        <f>IF(COUNTA('Ö20-listan'!AT1416)&gt;0,'Ö20-listan'!AT1416,"")</f>
        <v xml:space="preserve"> </v>
      </c>
      <c r="H1419" s="12" t="str">
        <f>IF(COUNTA('Ö20-listan'!A1416)&gt;0,VLOOKUP(A1419,'Lookup and tables'!$A$2:$D$7,4,FALSE),"")</f>
        <v/>
      </c>
    </row>
    <row r="1420" spans="1:8">
      <c r="A1420" s="48" t="str">
        <f>IF(COUNTA('Ö20-listan'!A1417)&gt;0,'Ö20-listan'!A1417,"")</f>
        <v/>
      </c>
      <c r="B1420" s="48" t="str">
        <f>IF(COUNTA('Ö20-listan'!AD1417)&gt;0,'Ö20-listan'!AD1417,"")</f>
        <v/>
      </c>
      <c r="C1420" s="48" t="str">
        <f>IF(COUNTA('Ö20-listan'!Z1417)&gt;0,'Ö20-listan'!Z1417,"")</f>
        <v/>
      </c>
      <c r="D1420" s="48" t="str">
        <f>IF(COUNTA('Ö20-listan'!AA1417)&gt;0,'Ö20-listan'!AA1417,"")</f>
        <v/>
      </c>
      <c r="E1420" s="48" t="str">
        <f>IF(COUNTA('Ö20-listan'!F1417)&gt;0,'Ö20-listan'!F1417,"")</f>
        <v/>
      </c>
      <c r="F1420" s="62" t="str">
        <f>IF(COUNTA('Ö20-listan'!AT1417)&gt;0,'Ö20-listan'!AT1417,"")</f>
        <v xml:space="preserve"> </v>
      </c>
      <c r="H1420" s="12" t="str">
        <f>IF(COUNTA('Ö20-listan'!A1417)&gt;0,VLOOKUP(A1420,'Lookup and tables'!$A$2:$D$7,4,FALSE),"")</f>
        <v/>
      </c>
    </row>
    <row r="1421" spans="1:8">
      <c r="A1421" s="48" t="str">
        <f>IF(COUNTA('Ö20-listan'!A1418)&gt;0,'Ö20-listan'!A1418,"")</f>
        <v/>
      </c>
      <c r="B1421" s="48" t="str">
        <f>IF(COUNTA('Ö20-listan'!AD1418)&gt;0,'Ö20-listan'!AD1418,"")</f>
        <v/>
      </c>
      <c r="C1421" s="48" t="str">
        <f>IF(COUNTA('Ö20-listan'!Z1418)&gt;0,'Ö20-listan'!Z1418,"")</f>
        <v/>
      </c>
      <c r="D1421" s="48" t="str">
        <f>IF(COUNTA('Ö20-listan'!AA1418)&gt;0,'Ö20-listan'!AA1418,"")</f>
        <v/>
      </c>
      <c r="E1421" s="48" t="str">
        <f>IF(COUNTA('Ö20-listan'!F1418)&gt;0,'Ö20-listan'!F1418,"")</f>
        <v/>
      </c>
      <c r="F1421" s="62" t="str">
        <f>IF(COUNTA('Ö20-listan'!AT1418)&gt;0,'Ö20-listan'!AT1418,"")</f>
        <v xml:space="preserve"> </v>
      </c>
      <c r="H1421" s="12" t="str">
        <f>IF(COUNTA('Ö20-listan'!A1418)&gt;0,VLOOKUP(A1421,'Lookup and tables'!$A$2:$D$7,4,FALSE),"")</f>
        <v/>
      </c>
    </row>
    <row r="1422" spans="1:8">
      <c r="A1422" s="48" t="str">
        <f>IF(COUNTA('Ö20-listan'!A1419)&gt;0,'Ö20-listan'!A1419,"")</f>
        <v/>
      </c>
      <c r="B1422" s="48" t="str">
        <f>IF(COUNTA('Ö20-listan'!AD1419)&gt;0,'Ö20-listan'!AD1419,"")</f>
        <v/>
      </c>
      <c r="C1422" s="48" t="str">
        <f>IF(COUNTA('Ö20-listan'!Z1419)&gt;0,'Ö20-listan'!Z1419,"")</f>
        <v/>
      </c>
      <c r="D1422" s="48" t="str">
        <f>IF(COUNTA('Ö20-listan'!AA1419)&gt;0,'Ö20-listan'!AA1419,"")</f>
        <v/>
      </c>
      <c r="E1422" s="48" t="str">
        <f>IF(COUNTA('Ö20-listan'!F1419)&gt;0,'Ö20-listan'!F1419,"")</f>
        <v/>
      </c>
      <c r="F1422" s="62" t="str">
        <f>IF(COUNTA('Ö20-listan'!AT1419)&gt;0,'Ö20-listan'!AT1419,"")</f>
        <v xml:space="preserve"> </v>
      </c>
      <c r="H1422" s="12" t="str">
        <f>IF(COUNTA('Ö20-listan'!A1419)&gt;0,VLOOKUP(A1422,'Lookup and tables'!$A$2:$D$7,4,FALSE),"")</f>
        <v/>
      </c>
    </row>
    <row r="1423" spans="1:8">
      <c r="A1423" s="48" t="str">
        <f>IF(COUNTA('Ö20-listan'!A1420)&gt;0,'Ö20-listan'!A1420,"")</f>
        <v/>
      </c>
      <c r="B1423" s="48" t="str">
        <f>IF(COUNTA('Ö20-listan'!AD1420)&gt;0,'Ö20-listan'!AD1420,"")</f>
        <v/>
      </c>
      <c r="C1423" s="48" t="str">
        <f>IF(COUNTA('Ö20-listan'!Z1420)&gt;0,'Ö20-listan'!Z1420,"")</f>
        <v/>
      </c>
      <c r="D1423" s="48" t="str">
        <f>IF(COUNTA('Ö20-listan'!AA1420)&gt;0,'Ö20-listan'!AA1420,"")</f>
        <v/>
      </c>
      <c r="E1423" s="48" t="str">
        <f>IF(COUNTA('Ö20-listan'!F1420)&gt;0,'Ö20-listan'!F1420,"")</f>
        <v/>
      </c>
      <c r="F1423" s="62" t="str">
        <f>IF(COUNTA('Ö20-listan'!AT1420)&gt;0,'Ö20-listan'!AT1420,"")</f>
        <v xml:space="preserve"> </v>
      </c>
      <c r="H1423" s="12" t="str">
        <f>IF(COUNTA('Ö20-listan'!A1420)&gt;0,VLOOKUP(A1423,'Lookup and tables'!$A$2:$D$7,4,FALSE),"")</f>
        <v/>
      </c>
    </row>
    <row r="1424" spans="1:8">
      <c r="A1424" s="48" t="str">
        <f>IF(COUNTA('Ö20-listan'!A1421)&gt;0,'Ö20-listan'!A1421,"")</f>
        <v/>
      </c>
      <c r="B1424" s="48" t="str">
        <f>IF(COUNTA('Ö20-listan'!AD1421)&gt;0,'Ö20-listan'!AD1421,"")</f>
        <v/>
      </c>
      <c r="C1424" s="48" t="str">
        <f>IF(COUNTA('Ö20-listan'!Z1421)&gt;0,'Ö20-listan'!Z1421,"")</f>
        <v/>
      </c>
      <c r="D1424" s="48" t="str">
        <f>IF(COUNTA('Ö20-listan'!AA1421)&gt;0,'Ö20-listan'!AA1421,"")</f>
        <v/>
      </c>
      <c r="E1424" s="48" t="str">
        <f>IF(COUNTA('Ö20-listan'!F1421)&gt;0,'Ö20-listan'!F1421,"")</f>
        <v/>
      </c>
      <c r="F1424" s="62" t="str">
        <f>IF(COUNTA('Ö20-listan'!AT1421)&gt;0,'Ö20-listan'!AT1421,"")</f>
        <v xml:space="preserve"> </v>
      </c>
      <c r="H1424" s="12" t="str">
        <f>IF(COUNTA('Ö20-listan'!A1421)&gt;0,VLOOKUP(A1424,'Lookup and tables'!$A$2:$D$7,4,FALSE),"")</f>
        <v/>
      </c>
    </row>
    <row r="1425" spans="1:8">
      <c r="A1425" s="48" t="str">
        <f>IF(COUNTA('Ö20-listan'!A1422)&gt;0,'Ö20-listan'!A1422,"")</f>
        <v/>
      </c>
      <c r="B1425" s="48" t="str">
        <f>IF(COUNTA('Ö20-listan'!AD1422)&gt;0,'Ö20-listan'!AD1422,"")</f>
        <v/>
      </c>
      <c r="C1425" s="48" t="str">
        <f>IF(COUNTA('Ö20-listan'!Z1422)&gt;0,'Ö20-listan'!Z1422,"")</f>
        <v/>
      </c>
      <c r="D1425" s="48" t="str">
        <f>IF(COUNTA('Ö20-listan'!AA1422)&gt;0,'Ö20-listan'!AA1422,"")</f>
        <v/>
      </c>
      <c r="E1425" s="48" t="str">
        <f>IF(COUNTA('Ö20-listan'!F1422)&gt;0,'Ö20-listan'!F1422,"")</f>
        <v/>
      </c>
      <c r="F1425" s="62" t="str">
        <f>IF(COUNTA('Ö20-listan'!AT1422)&gt;0,'Ö20-listan'!AT1422,"")</f>
        <v xml:space="preserve"> </v>
      </c>
      <c r="H1425" s="12" t="str">
        <f>IF(COUNTA('Ö20-listan'!A1422)&gt;0,VLOOKUP(A1425,'Lookup and tables'!$A$2:$D$7,4,FALSE),"")</f>
        <v/>
      </c>
    </row>
    <row r="1426" spans="1:8">
      <c r="A1426" s="48" t="str">
        <f>IF(COUNTA('Ö20-listan'!A1423)&gt;0,'Ö20-listan'!A1423,"")</f>
        <v/>
      </c>
      <c r="B1426" s="48" t="str">
        <f>IF(COUNTA('Ö20-listan'!AD1423)&gt;0,'Ö20-listan'!AD1423,"")</f>
        <v/>
      </c>
      <c r="C1426" s="48" t="str">
        <f>IF(COUNTA('Ö20-listan'!Z1423)&gt;0,'Ö20-listan'!Z1423,"")</f>
        <v/>
      </c>
      <c r="D1426" s="48" t="str">
        <f>IF(COUNTA('Ö20-listan'!AA1423)&gt;0,'Ö20-listan'!AA1423,"")</f>
        <v/>
      </c>
      <c r="E1426" s="48" t="str">
        <f>IF(COUNTA('Ö20-listan'!F1423)&gt;0,'Ö20-listan'!F1423,"")</f>
        <v/>
      </c>
      <c r="F1426" s="62" t="str">
        <f>IF(COUNTA('Ö20-listan'!AT1423)&gt;0,'Ö20-listan'!AT1423,"")</f>
        <v xml:space="preserve"> </v>
      </c>
      <c r="H1426" s="12" t="str">
        <f>IF(COUNTA('Ö20-listan'!A1423)&gt;0,VLOOKUP(A1426,'Lookup and tables'!$A$2:$D$7,4,FALSE),"")</f>
        <v/>
      </c>
    </row>
    <row r="1427" spans="1:8">
      <c r="A1427" s="48" t="str">
        <f>IF(COUNTA('Ö20-listan'!A1424)&gt;0,'Ö20-listan'!A1424,"")</f>
        <v/>
      </c>
      <c r="B1427" s="48" t="str">
        <f>IF(COUNTA('Ö20-listan'!AD1424)&gt;0,'Ö20-listan'!AD1424,"")</f>
        <v/>
      </c>
      <c r="C1427" s="48" t="str">
        <f>IF(COUNTA('Ö20-listan'!Z1424)&gt;0,'Ö20-listan'!Z1424,"")</f>
        <v/>
      </c>
      <c r="D1427" s="48" t="str">
        <f>IF(COUNTA('Ö20-listan'!AA1424)&gt;0,'Ö20-listan'!AA1424,"")</f>
        <v/>
      </c>
      <c r="E1427" s="48" t="str">
        <f>IF(COUNTA('Ö20-listan'!F1424)&gt;0,'Ö20-listan'!F1424,"")</f>
        <v/>
      </c>
      <c r="F1427" s="62" t="str">
        <f>IF(COUNTA('Ö20-listan'!AT1424)&gt;0,'Ö20-listan'!AT1424,"")</f>
        <v xml:space="preserve"> </v>
      </c>
      <c r="H1427" s="12" t="str">
        <f>IF(COUNTA('Ö20-listan'!A1424)&gt;0,VLOOKUP(A1427,'Lookup and tables'!$A$2:$D$7,4,FALSE),"")</f>
        <v/>
      </c>
    </row>
    <row r="1428" spans="1:8">
      <c r="A1428" s="48" t="str">
        <f>IF(COUNTA('Ö20-listan'!A1425)&gt;0,'Ö20-listan'!A1425,"")</f>
        <v/>
      </c>
      <c r="B1428" s="48" t="str">
        <f>IF(COUNTA('Ö20-listan'!AD1425)&gt;0,'Ö20-listan'!AD1425,"")</f>
        <v/>
      </c>
      <c r="C1428" s="48" t="str">
        <f>IF(COUNTA('Ö20-listan'!Z1425)&gt;0,'Ö20-listan'!Z1425,"")</f>
        <v/>
      </c>
      <c r="D1428" s="48" t="str">
        <f>IF(COUNTA('Ö20-listan'!AA1425)&gt;0,'Ö20-listan'!AA1425,"")</f>
        <v/>
      </c>
      <c r="E1428" s="48" t="str">
        <f>IF(COUNTA('Ö20-listan'!F1425)&gt;0,'Ö20-listan'!F1425,"")</f>
        <v/>
      </c>
      <c r="F1428" s="62" t="str">
        <f>IF(COUNTA('Ö20-listan'!AT1425)&gt;0,'Ö20-listan'!AT1425,"")</f>
        <v xml:space="preserve"> </v>
      </c>
      <c r="H1428" s="12" t="str">
        <f>IF(COUNTA('Ö20-listan'!A1425)&gt;0,VLOOKUP(A1428,'Lookup and tables'!$A$2:$D$7,4,FALSE),"")</f>
        <v/>
      </c>
    </row>
    <row r="1429" spans="1:8">
      <c r="A1429" s="48" t="str">
        <f>IF(COUNTA('Ö20-listan'!A1426)&gt;0,'Ö20-listan'!A1426,"")</f>
        <v/>
      </c>
      <c r="B1429" s="48" t="str">
        <f>IF(COUNTA('Ö20-listan'!AD1426)&gt;0,'Ö20-listan'!AD1426,"")</f>
        <v/>
      </c>
      <c r="C1429" s="48" t="str">
        <f>IF(COUNTA('Ö20-listan'!Z1426)&gt;0,'Ö20-listan'!Z1426,"")</f>
        <v/>
      </c>
      <c r="D1429" s="48" t="str">
        <f>IF(COUNTA('Ö20-listan'!AA1426)&gt;0,'Ö20-listan'!AA1426,"")</f>
        <v/>
      </c>
      <c r="E1429" s="48" t="str">
        <f>IF(COUNTA('Ö20-listan'!F1426)&gt;0,'Ö20-listan'!F1426,"")</f>
        <v/>
      </c>
      <c r="F1429" s="62" t="str">
        <f>IF(COUNTA('Ö20-listan'!AT1426)&gt;0,'Ö20-listan'!AT1426,"")</f>
        <v xml:space="preserve"> </v>
      </c>
      <c r="H1429" s="12" t="str">
        <f>IF(COUNTA('Ö20-listan'!A1426)&gt;0,VLOOKUP(A1429,'Lookup and tables'!$A$2:$D$7,4,FALSE),"")</f>
        <v/>
      </c>
    </row>
    <row r="1430" spans="1:8">
      <c r="A1430" s="48" t="str">
        <f>IF(COUNTA('Ö20-listan'!A1427)&gt;0,'Ö20-listan'!A1427,"")</f>
        <v/>
      </c>
      <c r="B1430" s="48" t="str">
        <f>IF(COUNTA('Ö20-listan'!AD1427)&gt;0,'Ö20-listan'!AD1427,"")</f>
        <v/>
      </c>
      <c r="C1430" s="48" t="str">
        <f>IF(COUNTA('Ö20-listan'!Z1427)&gt;0,'Ö20-listan'!Z1427,"")</f>
        <v/>
      </c>
      <c r="D1430" s="48" t="str">
        <f>IF(COUNTA('Ö20-listan'!AA1427)&gt;0,'Ö20-listan'!AA1427,"")</f>
        <v/>
      </c>
      <c r="E1430" s="48" t="str">
        <f>IF(COUNTA('Ö20-listan'!F1427)&gt;0,'Ö20-listan'!F1427,"")</f>
        <v/>
      </c>
      <c r="F1430" s="62" t="str">
        <f>IF(COUNTA('Ö20-listan'!AT1427)&gt;0,'Ö20-listan'!AT1427,"")</f>
        <v xml:space="preserve"> </v>
      </c>
      <c r="H1430" s="12" t="str">
        <f>IF(COUNTA('Ö20-listan'!A1427)&gt;0,VLOOKUP(A1430,'Lookup and tables'!$A$2:$D$7,4,FALSE),"")</f>
        <v/>
      </c>
    </row>
    <row r="1431" spans="1:8">
      <c r="A1431" s="48" t="str">
        <f>IF(COUNTA('Ö20-listan'!A1428)&gt;0,'Ö20-listan'!A1428,"")</f>
        <v/>
      </c>
      <c r="B1431" s="48" t="str">
        <f>IF(COUNTA('Ö20-listan'!AD1428)&gt;0,'Ö20-listan'!AD1428,"")</f>
        <v/>
      </c>
      <c r="C1431" s="48" t="str">
        <f>IF(COUNTA('Ö20-listan'!Z1428)&gt;0,'Ö20-listan'!Z1428,"")</f>
        <v/>
      </c>
      <c r="D1431" s="48" t="str">
        <f>IF(COUNTA('Ö20-listan'!AA1428)&gt;0,'Ö20-listan'!AA1428,"")</f>
        <v/>
      </c>
      <c r="E1431" s="48" t="str">
        <f>IF(COUNTA('Ö20-listan'!F1428)&gt;0,'Ö20-listan'!F1428,"")</f>
        <v/>
      </c>
      <c r="F1431" s="62" t="str">
        <f>IF(COUNTA('Ö20-listan'!AT1428)&gt;0,'Ö20-listan'!AT1428,"")</f>
        <v xml:space="preserve"> </v>
      </c>
      <c r="H1431" s="12" t="str">
        <f>IF(COUNTA('Ö20-listan'!A1428)&gt;0,VLOOKUP(A1431,'Lookup and tables'!$A$2:$D$7,4,FALSE),"")</f>
        <v/>
      </c>
    </row>
    <row r="1432" spans="1:8">
      <c r="A1432" s="48" t="str">
        <f>IF(COUNTA('Ö20-listan'!A1429)&gt;0,'Ö20-listan'!A1429,"")</f>
        <v/>
      </c>
      <c r="B1432" s="48" t="str">
        <f>IF(COUNTA('Ö20-listan'!AD1429)&gt;0,'Ö20-listan'!AD1429,"")</f>
        <v/>
      </c>
      <c r="C1432" s="48" t="str">
        <f>IF(COUNTA('Ö20-listan'!Z1429)&gt;0,'Ö20-listan'!Z1429,"")</f>
        <v/>
      </c>
      <c r="D1432" s="48" t="str">
        <f>IF(COUNTA('Ö20-listan'!AA1429)&gt;0,'Ö20-listan'!AA1429,"")</f>
        <v/>
      </c>
      <c r="E1432" s="48" t="str">
        <f>IF(COUNTA('Ö20-listan'!F1429)&gt;0,'Ö20-listan'!F1429,"")</f>
        <v/>
      </c>
      <c r="F1432" s="62" t="str">
        <f>IF(COUNTA('Ö20-listan'!AT1429)&gt;0,'Ö20-listan'!AT1429,"")</f>
        <v xml:space="preserve"> </v>
      </c>
      <c r="H1432" s="12" t="str">
        <f>IF(COUNTA('Ö20-listan'!A1429)&gt;0,VLOOKUP(A1432,'Lookup and tables'!$A$2:$D$7,4,FALSE),"")</f>
        <v/>
      </c>
    </row>
    <row r="1433" spans="1:8">
      <c r="A1433" s="48" t="str">
        <f>IF(COUNTA('Ö20-listan'!A1430)&gt;0,'Ö20-listan'!A1430,"")</f>
        <v/>
      </c>
      <c r="B1433" s="48" t="str">
        <f>IF(COUNTA('Ö20-listan'!AD1430)&gt;0,'Ö20-listan'!AD1430,"")</f>
        <v/>
      </c>
      <c r="C1433" s="48" t="str">
        <f>IF(COUNTA('Ö20-listan'!Z1430)&gt;0,'Ö20-listan'!Z1430,"")</f>
        <v/>
      </c>
      <c r="D1433" s="48" t="str">
        <f>IF(COUNTA('Ö20-listan'!AA1430)&gt;0,'Ö20-listan'!AA1430,"")</f>
        <v/>
      </c>
      <c r="E1433" s="48" t="str">
        <f>IF(COUNTA('Ö20-listan'!F1430)&gt;0,'Ö20-listan'!F1430,"")</f>
        <v/>
      </c>
      <c r="F1433" s="62" t="str">
        <f>IF(COUNTA('Ö20-listan'!AT1430)&gt;0,'Ö20-listan'!AT1430,"")</f>
        <v xml:space="preserve"> </v>
      </c>
      <c r="H1433" s="12" t="str">
        <f>IF(COUNTA('Ö20-listan'!A1430)&gt;0,VLOOKUP(A1433,'Lookup and tables'!$A$2:$D$7,4,FALSE),"")</f>
        <v/>
      </c>
    </row>
    <row r="1434" spans="1:8">
      <c r="A1434" s="48" t="str">
        <f>IF(COUNTA('Ö20-listan'!A1431)&gt;0,'Ö20-listan'!A1431,"")</f>
        <v/>
      </c>
      <c r="B1434" s="48" t="str">
        <f>IF(COUNTA('Ö20-listan'!AD1431)&gt;0,'Ö20-listan'!AD1431,"")</f>
        <v/>
      </c>
      <c r="C1434" s="48" t="str">
        <f>IF(COUNTA('Ö20-listan'!Z1431)&gt;0,'Ö20-listan'!Z1431,"")</f>
        <v/>
      </c>
      <c r="D1434" s="48" t="str">
        <f>IF(COUNTA('Ö20-listan'!AA1431)&gt;0,'Ö20-listan'!AA1431,"")</f>
        <v/>
      </c>
      <c r="E1434" s="48" t="str">
        <f>IF(COUNTA('Ö20-listan'!F1431)&gt;0,'Ö20-listan'!F1431,"")</f>
        <v/>
      </c>
      <c r="F1434" s="62" t="str">
        <f>IF(COUNTA('Ö20-listan'!AT1431)&gt;0,'Ö20-listan'!AT1431,"")</f>
        <v xml:space="preserve"> </v>
      </c>
      <c r="H1434" s="12" t="str">
        <f>IF(COUNTA('Ö20-listan'!A1431)&gt;0,VLOOKUP(A1434,'Lookup and tables'!$A$2:$D$7,4,FALSE),"")</f>
        <v/>
      </c>
    </row>
    <row r="1435" spans="1:8">
      <c r="A1435" s="48" t="str">
        <f>IF(COUNTA('Ö20-listan'!A1432)&gt;0,'Ö20-listan'!A1432,"")</f>
        <v/>
      </c>
      <c r="B1435" s="48" t="str">
        <f>IF(COUNTA('Ö20-listan'!AD1432)&gt;0,'Ö20-listan'!AD1432,"")</f>
        <v/>
      </c>
      <c r="C1435" s="48" t="str">
        <f>IF(COUNTA('Ö20-listan'!Z1432)&gt;0,'Ö20-listan'!Z1432,"")</f>
        <v/>
      </c>
      <c r="D1435" s="48" t="str">
        <f>IF(COUNTA('Ö20-listan'!AA1432)&gt;0,'Ö20-listan'!AA1432,"")</f>
        <v/>
      </c>
      <c r="E1435" s="48" t="str">
        <f>IF(COUNTA('Ö20-listan'!F1432)&gt;0,'Ö20-listan'!F1432,"")</f>
        <v/>
      </c>
      <c r="F1435" s="62" t="str">
        <f>IF(COUNTA('Ö20-listan'!AT1432)&gt;0,'Ö20-listan'!AT1432,"")</f>
        <v xml:space="preserve"> </v>
      </c>
      <c r="H1435" s="12" t="str">
        <f>IF(COUNTA('Ö20-listan'!A1432)&gt;0,VLOOKUP(A1435,'Lookup and tables'!$A$2:$D$7,4,FALSE),"")</f>
        <v/>
      </c>
    </row>
    <row r="1436" spans="1:8">
      <c r="A1436" s="48" t="str">
        <f>IF(COUNTA('Ö20-listan'!A1433)&gt;0,'Ö20-listan'!A1433,"")</f>
        <v/>
      </c>
      <c r="B1436" s="48" t="str">
        <f>IF(COUNTA('Ö20-listan'!AD1433)&gt;0,'Ö20-listan'!AD1433,"")</f>
        <v/>
      </c>
      <c r="C1436" s="48" t="str">
        <f>IF(COUNTA('Ö20-listan'!Z1433)&gt;0,'Ö20-listan'!Z1433,"")</f>
        <v/>
      </c>
      <c r="D1436" s="48" t="str">
        <f>IF(COUNTA('Ö20-listan'!AA1433)&gt;0,'Ö20-listan'!AA1433,"")</f>
        <v/>
      </c>
      <c r="E1436" s="48" t="str">
        <f>IF(COUNTA('Ö20-listan'!F1433)&gt;0,'Ö20-listan'!F1433,"")</f>
        <v/>
      </c>
      <c r="F1436" s="62" t="str">
        <f>IF(COUNTA('Ö20-listan'!AT1433)&gt;0,'Ö20-listan'!AT1433,"")</f>
        <v xml:space="preserve"> </v>
      </c>
      <c r="H1436" s="12" t="str">
        <f>IF(COUNTA('Ö20-listan'!A1433)&gt;0,VLOOKUP(A1436,'Lookup and tables'!$A$2:$D$7,4,FALSE),"")</f>
        <v/>
      </c>
    </row>
    <row r="1437" spans="1:8">
      <c r="A1437" s="48" t="str">
        <f>IF(COUNTA('Ö20-listan'!A1434)&gt;0,'Ö20-listan'!A1434,"")</f>
        <v/>
      </c>
      <c r="B1437" s="48" t="str">
        <f>IF(COUNTA('Ö20-listan'!AD1434)&gt;0,'Ö20-listan'!AD1434,"")</f>
        <v/>
      </c>
      <c r="C1437" s="48" t="str">
        <f>IF(COUNTA('Ö20-listan'!Z1434)&gt;0,'Ö20-listan'!Z1434,"")</f>
        <v/>
      </c>
      <c r="D1437" s="48" t="str">
        <f>IF(COUNTA('Ö20-listan'!AA1434)&gt;0,'Ö20-listan'!AA1434,"")</f>
        <v/>
      </c>
      <c r="E1437" s="48" t="str">
        <f>IF(COUNTA('Ö20-listan'!F1434)&gt;0,'Ö20-listan'!F1434,"")</f>
        <v/>
      </c>
      <c r="F1437" s="62" t="str">
        <f>IF(COUNTA('Ö20-listan'!AT1434)&gt;0,'Ö20-listan'!AT1434,"")</f>
        <v xml:space="preserve"> </v>
      </c>
      <c r="H1437" s="12" t="str">
        <f>IF(COUNTA('Ö20-listan'!A1434)&gt;0,VLOOKUP(A1437,'Lookup and tables'!$A$2:$D$7,4,FALSE),"")</f>
        <v/>
      </c>
    </row>
    <row r="1438" spans="1:8">
      <c r="A1438" s="48" t="str">
        <f>IF(COUNTA('Ö20-listan'!A1435)&gt;0,'Ö20-listan'!A1435,"")</f>
        <v/>
      </c>
      <c r="B1438" s="48" t="str">
        <f>IF(COUNTA('Ö20-listan'!AD1435)&gt;0,'Ö20-listan'!AD1435,"")</f>
        <v/>
      </c>
      <c r="C1438" s="48" t="str">
        <f>IF(COUNTA('Ö20-listan'!Z1435)&gt;0,'Ö20-listan'!Z1435,"")</f>
        <v/>
      </c>
      <c r="D1438" s="48" t="str">
        <f>IF(COUNTA('Ö20-listan'!AA1435)&gt;0,'Ö20-listan'!AA1435,"")</f>
        <v/>
      </c>
      <c r="E1438" s="48" t="str">
        <f>IF(COUNTA('Ö20-listan'!F1435)&gt;0,'Ö20-listan'!F1435,"")</f>
        <v/>
      </c>
      <c r="F1438" s="62" t="str">
        <f>IF(COUNTA('Ö20-listan'!AT1435)&gt;0,'Ö20-listan'!AT1435,"")</f>
        <v xml:space="preserve"> </v>
      </c>
      <c r="H1438" s="12" t="str">
        <f>IF(COUNTA('Ö20-listan'!A1435)&gt;0,VLOOKUP(A1438,'Lookup and tables'!$A$2:$D$7,4,FALSE),"")</f>
        <v/>
      </c>
    </row>
    <row r="1439" spans="1:8">
      <c r="A1439" s="48" t="str">
        <f>IF(COUNTA('Ö20-listan'!A1436)&gt;0,'Ö20-listan'!A1436,"")</f>
        <v/>
      </c>
      <c r="B1439" s="48" t="str">
        <f>IF(COUNTA('Ö20-listan'!AD1436)&gt;0,'Ö20-listan'!AD1436,"")</f>
        <v/>
      </c>
      <c r="C1439" s="48" t="str">
        <f>IF(COUNTA('Ö20-listan'!Z1436)&gt;0,'Ö20-listan'!Z1436,"")</f>
        <v/>
      </c>
      <c r="D1439" s="48" t="str">
        <f>IF(COUNTA('Ö20-listan'!AA1436)&gt;0,'Ö20-listan'!AA1436,"")</f>
        <v/>
      </c>
      <c r="E1439" s="48" t="str">
        <f>IF(COUNTA('Ö20-listan'!F1436)&gt;0,'Ö20-listan'!F1436,"")</f>
        <v/>
      </c>
      <c r="F1439" s="62" t="str">
        <f>IF(COUNTA('Ö20-listan'!AT1436)&gt;0,'Ö20-listan'!AT1436,"")</f>
        <v xml:space="preserve"> </v>
      </c>
      <c r="H1439" s="12" t="str">
        <f>IF(COUNTA('Ö20-listan'!A1436)&gt;0,VLOOKUP(A1439,'Lookup and tables'!$A$2:$D$7,4,FALSE),"")</f>
        <v/>
      </c>
    </row>
    <row r="1440" spans="1:8">
      <c r="A1440" s="48" t="str">
        <f>IF(COUNTA('Ö20-listan'!A1437)&gt;0,'Ö20-listan'!A1437,"")</f>
        <v/>
      </c>
      <c r="B1440" s="48" t="str">
        <f>IF(COUNTA('Ö20-listan'!AD1437)&gt;0,'Ö20-listan'!AD1437,"")</f>
        <v/>
      </c>
      <c r="C1440" s="48" t="str">
        <f>IF(COUNTA('Ö20-listan'!Z1437)&gt;0,'Ö20-listan'!Z1437,"")</f>
        <v/>
      </c>
      <c r="D1440" s="48" t="str">
        <f>IF(COUNTA('Ö20-listan'!AA1437)&gt;0,'Ö20-listan'!AA1437,"")</f>
        <v/>
      </c>
      <c r="E1440" s="48" t="str">
        <f>IF(COUNTA('Ö20-listan'!F1437)&gt;0,'Ö20-listan'!F1437,"")</f>
        <v/>
      </c>
      <c r="F1440" s="62" t="str">
        <f>IF(COUNTA('Ö20-listan'!AT1437)&gt;0,'Ö20-listan'!AT1437,"")</f>
        <v xml:space="preserve"> </v>
      </c>
      <c r="H1440" s="12" t="str">
        <f>IF(COUNTA('Ö20-listan'!A1437)&gt;0,VLOOKUP(A1440,'Lookup and tables'!$A$2:$D$7,4,FALSE),"")</f>
        <v/>
      </c>
    </row>
    <row r="1441" spans="1:8">
      <c r="A1441" s="48" t="str">
        <f>IF(COUNTA('Ö20-listan'!A1438)&gt;0,'Ö20-listan'!A1438,"")</f>
        <v/>
      </c>
      <c r="B1441" s="48" t="str">
        <f>IF(COUNTA('Ö20-listan'!AD1438)&gt;0,'Ö20-listan'!AD1438,"")</f>
        <v/>
      </c>
      <c r="C1441" s="48" t="str">
        <f>IF(COUNTA('Ö20-listan'!Z1438)&gt;0,'Ö20-listan'!Z1438,"")</f>
        <v/>
      </c>
      <c r="D1441" s="48" t="str">
        <f>IF(COUNTA('Ö20-listan'!AA1438)&gt;0,'Ö20-listan'!AA1438,"")</f>
        <v/>
      </c>
      <c r="E1441" s="48" t="str">
        <f>IF(COUNTA('Ö20-listan'!F1438)&gt;0,'Ö20-listan'!F1438,"")</f>
        <v/>
      </c>
      <c r="F1441" s="62" t="str">
        <f>IF(COUNTA('Ö20-listan'!AT1438)&gt;0,'Ö20-listan'!AT1438,"")</f>
        <v xml:space="preserve"> </v>
      </c>
      <c r="H1441" s="12" t="str">
        <f>IF(COUNTA('Ö20-listan'!A1438)&gt;0,VLOOKUP(A1441,'Lookup and tables'!$A$2:$D$7,4,FALSE),"")</f>
        <v/>
      </c>
    </row>
    <row r="1442" spans="1:8">
      <c r="A1442" s="48" t="str">
        <f>IF(COUNTA('Ö20-listan'!A1439)&gt;0,'Ö20-listan'!A1439,"")</f>
        <v/>
      </c>
      <c r="B1442" s="48" t="str">
        <f>IF(COUNTA('Ö20-listan'!AD1439)&gt;0,'Ö20-listan'!AD1439,"")</f>
        <v/>
      </c>
      <c r="C1442" s="48" t="str">
        <f>IF(COUNTA('Ö20-listan'!Z1439)&gt;0,'Ö20-listan'!Z1439,"")</f>
        <v/>
      </c>
      <c r="D1442" s="48" t="str">
        <f>IF(COUNTA('Ö20-listan'!AA1439)&gt;0,'Ö20-listan'!AA1439,"")</f>
        <v/>
      </c>
      <c r="E1442" s="48" t="str">
        <f>IF(COUNTA('Ö20-listan'!F1439)&gt;0,'Ö20-listan'!F1439,"")</f>
        <v/>
      </c>
      <c r="F1442" s="62" t="str">
        <f>IF(COUNTA('Ö20-listan'!AT1439)&gt;0,'Ö20-listan'!AT1439,"")</f>
        <v xml:space="preserve"> </v>
      </c>
      <c r="H1442" s="12" t="str">
        <f>IF(COUNTA('Ö20-listan'!A1439)&gt;0,VLOOKUP(A1442,'Lookup and tables'!$A$2:$D$7,4,FALSE),"")</f>
        <v/>
      </c>
    </row>
    <row r="1443" spans="1:8">
      <c r="A1443" s="48" t="str">
        <f>IF(COUNTA('Ö20-listan'!A1440)&gt;0,'Ö20-listan'!A1440,"")</f>
        <v/>
      </c>
      <c r="B1443" s="48" t="str">
        <f>IF(COUNTA('Ö20-listan'!AD1440)&gt;0,'Ö20-listan'!AD1440,"")</f>
        <v/>
      </c>
      <c r="C1443" s="48" t="str">
        <f>IF(COUNTA('Ö20-listan'!Z1440)&gt;0,'Ö20-listan'!Z1440,"")</f>
        <v/>
      </c>
      <c r="D1443" s="48" t="str">
        <f>IF(COUNTA('Ö20-listan'!AA1440)&gt;0,'Ö20-listan'!AA1440,"")</f>
        <v/>
      </c>
      <c r="E1443" s="48" t="str">
        <f>IF(COUNTA('Ö20-listan'!F1440)&gt;0,'Ö20-listan'!F1440,"")</f>
        <v/>
      </c>
      <c r="F1443" s="62" t="str">
        <f>IF(COUNTA('Ö20-listan'!AT1440)&gt;0,'Ö20-listan'!AT1440,"")</f>
        <v xml:space="preserve"> </v>
      </c>
      <c r="H1443" s="12" t="str">
        <f>IF(COUNTA('Ö20-listan'!A1440)&gt;0,VLOOKUP(A1443,'Lookup and tables'!$A$2:$D$7,4,FALSE),"")</f>
        <v/>
      </c>
    </row>
    <row r="1444" spans="1:8">
      <c r="A1444" s="48" t="str">
        <f>IF(COUNTA('Ö20-listan'!A1441)&gt;0,'Ö20-listan'!A1441,"")</f>
        <v/>
      </c>
      <c r="B1444" s="48" t="str">
        <f>IF(COUNTA('Ö20-listan'!AD1441)&gt;0,'Ö20-listan'!AD1441,"")</f>
        <v/>
      </c>
      <c r="C1444" s="48" t="str">
        <f>IF(COUNTA('Ö20-listan'!Z1441)&gt;0,'Ö20-listan'!Z1441,"")</f>
        <v/>
      </c>
      <c r="D1444" s="48" t="str">
        <f>IF(COUNTA('Ö20-listan'!AA1441)&gt;0,'Ö20-listan'!AA1441,"")</f>
        <v/>
      </c>
      <c r="E1444" s="48" t="str">
        <f>IF(COUNTA('Ö20-listan'!F1441)&gt;0,'Ö20-listan'!F1441,"")</f>
        <v/>
      </c>
      <c r="F1444" s="62" t="str">
        <f>IF(COUNTA('Ö20-listan'!AT1441)&gt;0,'Ö20-listan'!AT1441,"")</f>
        <v xml:space="preserve"> </v>
      </c>
      <c r="H1444" s="12" t="str">
        <f>IF(COUNTA('Ö20-listan'!A1441)&gt;0,VLOOKUP(A1444,'Lookup and tables'!$A$2:$D$7,4,FALSE),"")</f>
        <v/>
      </c>
    </row>
    <row r="1445" spans="1:8">
      <c r="A1445" s="48" t="str">
        <f>IF(COUNTA('Ö20-listan'!A1442)&gt;0,'Ö20-listan'!A1442,"")</f>
        <v/>
      </c>
      <c r="B1445" s="48" t="str">
        <f>IF(COUNTA('Ö20-listan'!AD1442)&gt;0,'Ö20-listan'!AD1442,"")</f>
        <v/>
      </c>
      <c r="C1445" s="48" t="str">
        <f>IF(COUNTA('Ö20-listan'!Z1442)&gt;0,'Ö20-listan'!Z1442,"")</f>
        <v/>
      </c>
      <c r="D1445" s="48" t="str">
        <f>IF(COUNTA('Ö20-listan'!AA1442)&gt;0,'Ö20-listan'!AA1442,"")</f>
        <v/>
      </c>
      <c r="E1445" s="48" t="str">
        <f>IF(COUNTA('Ö20-listan'!F1442)&gt;0,'Ö20-listan'!F1442,"")</f>
        <v/>
      </c>
      <c r="F1445" s="62" t="str">
        <f>IF(COUNTA('Ö20-listan'!AT1442)&gt;0,'Ö20-listan'!AT1442,"")</f>
        <v xml:space="preserve"> </v>
      </c>
      <c r="H1445" s="12" t="str">
        <f>IF(COUNTA('Ö20-listan'!A1442)&gt;0,VLOOKUP(A1445,'Lookup and tables'!$A$2:$D$7,4,FALSE),"")</f>
        <v/>
      </c>
    </row>
    <row r="1446" spans="1:8">
      <c r="A1446" s="48" t="str">
        <f>IF(COUNTA('Ö20-listan'!A1443)&gt;0,'Ö20-listan'!A1443,"")</f>
        <v/>
      </c>
      <c r="B1446" s="48" t="str">
        <f>IF(COUNTA('Ö20-listan'!AD1443)&gt;0,'Ö20-listan'!AD1443,"")</f>
        <v/>
      </c>
      <c r="C1446" s="48" t="str">
        <f>IF(COUNTA('Ö20-listan'!Z1443)&gt;0,'Ö20-listan'!Z1443,"")</f>
        <v/>
      </c>
      <c r="D1446" s="48" t="str">
        <f>IF(COUNTA('Ö20-listan'!AA1443)&gt;0,'Ö20-listan'!AA1443,"")</f>
        <v/>
      </c>
      <c r="E1446" s="48" t="str">
        <f>IF(COUNTA('Ö20-listan'!F1443)&gt;0,'Ö20-listan'!F1443,"")</f>
        <v/>
      </c>
      <c r="F1446" s="62" t="str">
        <f>IF(COUNTA('Ö20-listan'!AT1443)&gt;0,'Ö20-listan'!AT1443,"")</f>
        <v xml:space="preserve"> </v>
      </c>
      <c r="H1446" s="12" t="str">
        <f>IF(COUNTA('Ö20-listan'!A1443)&gt;0,VLOOKUP(A1446,'Lookup and tables'!$A$2:$D$7,4,FALSE),"")</f>
        <v/>
      </c>
    </row>
    <row r="1447" spans="1:8">
      <c r="A1447" s="48" t="str">
        <f>IF(COUNTA('Ö20-listan'!A1444)&gt;0,'Ö20-listan'!A1444,"")</f>
        <v/>
      </c>
      <c r="B1447" s="48" t="str">
        <f>IF(COUNTA('Ö20-listan'!AD1444)&gt;0,'Ö20-listan'!AD1444,"")</f>
        <v/>
      </c>
      <c r="C1447" s="48" t="str">
        <f>IF(COUNTA('Ö20-listan'!Z1444)&gt;0,'Ö20-listan'!Z1444,"")</f>
        <v/>
      </c>
      <c r="D1447" s="48" t="str">
        <f>IF(COUNTA('Ö20-listan'!AA1444)&gt;0,'Ö20-listan'!AA1444,"")</f>
        <v/>
      </c>
      <c r="E1447" s="48" t="str">
        <f>IF(COUNTA('Ö20-listan'!F1444)&gt;0,'Ö20-listan'!F1444,"")</f>
        <v/>
      </c>
      <c r="F1447" s="62" t="str">
        <f>IF(COUNTA('Ö20-listan'!AT1444)&gt;0,'Ö20-listan'!AT1444,"")</f>
        <v xml:space="preserve"> </v>
      </c>
      <c r="H1447" s="12" t="str">
        <f>IF(COUNTA('Ö20-listan'!A1444)&gt;0,VLOOKUP(A1447,'Lookup and tables'!$A$2:$D$7,4,FALSE),"")</f>
        <v/>
      </c>
    </row>
    <row r="1448" spans="1:8">
      <c r="A1448" s="48" t="str">
        <f>IF(COUNTA('Ö20-listan'!A1445)&gt;0,'Ö20-listan'!A1445,"")</f>
        <v/>
      </c>
      <c r="B1448" s="48" t="str">
        <f>IF(COUNTA('Ö20-listan'!AD1445)&gt;0,'Ö20-listan'!AD1445,"")</f>
        <v/>
      </c>
      <c r="C1448" s="48" t="str">
        <f>IF(COUNTA('Ö20-listan'!Z1445)&gt;0,'Ö20-listan'!Z1445,"")</f>
        <v/>
      </c>
      <c r="D1448" s="48" t="str">
        <f>IF(COUNTA('Ö20-listan'!AA1445)&gt;0,'Ö20-listan'!AA1445,"")</f>
        <v/>
      </c>
      <c r="E1448" s="48" t="str">
        <f>IF(COUNTA('Ö20-listan'!F1445)&gt;0,'Ö20-listan'!F1445,"")</f>
        <v/>
      </c>
      <c r="F1448" s="62" t="str">
        <f>IF(COUNTA('Ö20-listan'!AT1445)&gt;0,'Ö20-listan'!AT1445,"")</f>
        <v xml:space="preserve"> </v>
      </c>
      <c r="H1448" s="12" t="str">
        <f>IF(COUNTA('Ö20-listan'!A1445)&gt;0,VLOOKUP(A1448,'Lookup and tables'!$A$2:$D$7,4,FALSE),"")</f>
        <v/>
      </c>
    </row>
    <row r="1449" spans="1:8">
      <c r="A1449" s="48" t="str">
        <f>IF(COUNTA('Ö20-listan'!A1446)&gt;0,'Ö20-listan'!A1446,"")</f>
        <v/>
      </c>
      <c r="B1449" s="48" t="str">
        <f>IF(COUNTA('Ö20-listan'!AD1446)&gt;0,'Ö20-listan'!AD1446,"")</f>
        <v/>
      </c>
      <c r="C1449" s="48" t="str">
        <f>IF(COUNTA('Ö20-listan'!Z1446)&gt;0,'Ö20-listan'!Z1446,"")</f>
        <v/>
      </c>
      <c r="D1449" s="48" t="str">
        <f>IF(COUNTA('Ö20-listan'!AA1446)&gt;0,'Ö20-listan'!AA1446,"")</f>
        <v/>
      </c>
      <c r="E1449" s="48" t="str">
        <f>IF(COUNTA('Ö20-listan'!F1446)&gt;0,'Ö20-listan'!F1446,"")</f>
        <v/>
      </c>
      <c r="F1449" s="62" t="str">
        <f>IF(COUNTA('Ö20-listan'!AT1446)&gt;0,'Ö20-listan'!AT1446,"")</f>
        <v xml:space="preserve"> </v>
      </c>
      <c r="H1449" s="12" t="str">
        <f>IF(COUNTA('Ö20-listan'!A1446)&gt;0,VLOOKUP(A1449,'Lookup and tables'!$A$2:$D$7,4,FALSE),"")</f>
        <v/>
      </c>
    </row>
    <row r="1450" spans="1:8">
      <c r="A1450" s="48" t="str">
        <f>IF(COUNTA('Ö20-listan'!A1447)&gt;0,'Ö20-listan'!A1447,"")</f>
        <v/>
      </c>
      <c r="B1450" s="48" t="str">
        <f>IF(COUNTA('Ö20-listan'!AD1447)&gt;0,'Ö20-listan'!AD1447,"")</f>
        <v/>
      </c>
      <c r="C1450" s="48" t="str">
        <f>IF(COUNTA('Ö20-listan'!Z1447)&gt;0,'Ö20-listan'!Z1447,"")</f>
        <v/>
      </c>
      <c r="D1450" s="48" t="str">
        <f>IF(COUNTA('Ö20-listan'!AA1447)&gt;0,'Ö20-listan'!AA1447,"")</f>
        <v/>
      </c>
      <c r="E1450" s="48" t="str">
        <f>IF(COUNTA('Ö20-listan'!F1447)&gt;0,'Ö20-listan'!F1447,"")</f>
        <v/>
      </c>
      <c r="F1450" s="62" t="str">
        <f>IF(COUNTA('Ö20-listan'!AT1447)&gt;0,'Ö20-listan'!AT1447,"")</f>
        <v xml:space="preserve"> </v>
      </c>
      <c r="H1450" s="12" t="str">
        <f>IF(COUNTA('Ö20-listan'!A1447)&gt;0,VLOOKUP(A1450,'Lookup and tables'!$A$2:$D$7,4,FALSE),"")</f>
        <v/>
      </c>
    </row>
    <row r="1451" spans="1:8">
      <c r="A1451" s="48" t="str">
        <f>IF(COUNTA('Ö20-listan'!A1448)&gt;0,'Ö20-listan'!A1448,"")</f>
        <v/>
      </c>
      <c r="B1451" s="48" t="str">
        <f>IF(COUNTA('Ö20-listan'!AD1448)&gt;0,'Ö20-listan'!AD1448,"")</f>
        <v/>
      </c>
      <c r="C1451" s="48" t="str">
        <f>IF(COUNTA('Ö20-listan'!Z1448)&gt;0,'Ö20-listan'!Z1448,"")</f>
        <v/>
      </c>
      <c r="D1451" s="48" t="str">
        <f>IF(COUNTA('Ö20-listan'!AA1448)&gt;0,'Ö20-listan'!AA1448,"")</f>
        <v/>
      </c>
      <c r="E1451" s="48" t="str">
        <f>IF(COUNTA('Ö20-listan'!F1448)&gt;0,'Ö20-listan'!F1448,"")</f>
        <v/>
      </c>
      <c r="F1451" s="62" t="str">
        <f>IF(COUNTA('Ö20-listan'!AT1448)&gt;0,'Ö20-listan'!AT1448,"")</f>
        <v xml:space="preserve"> </v>
      </c>
      <c r="H1451" s="12" t="str">
        <f>IF(COUNTA('Ö20-listan'!A1448)&gt;0,VLOOKUP(A1451,'Lookup and tables'!$A$2:$D$7,4,FALSE),"")</f>
        <v/>
      </c>
    </row>
    <row r="1452" spans="1:8">
      <c r="A1452" s="48" t="str">
        <f>IF(COUNTA('Ö20-listan'!A1449)&gt;0,'Ö20-listan'!A1449,"")</f>
        <v/>
      </c>
      <c r="B1452" s="48" t="str">
        <f>IF(COUNTA('Ö20-listan'!AD1449)&gt;0,'Ö20-listan'!AD1449,"")</f>
        <v/>
      </c>
      <c r="C1452" s="48" t="str">
        <f>IF(COUNTA('Ö20-listan'!Z1449)&gt;0,'Ö20-listan'!Z1449,"")</f>
        <v/>
      </c>
      <c r="D1452" s="48" t="str">
        <f>IF(COUNTA('Ö20-listan'!AA1449)&gt;0,'Ö20-listan'!AA1449,"")</f>
        <v/>
      </c>
      <c r="E1452" s="48" t="str">
        <f>IF(COUNTA('Ö20-listan'!F1449)&gt;0,'Ö20-listan'!F1449,"")</f>
        <v/>
      </c>
      <c r="F1452" s="62" t="str">
        <f>IF(COUNTA('Ö20-listan'!AT1449)&gt;0,'Ö20-listan'!AT1449,"")</f>
        <v xml:space="preserve"> </v>
      </c>
      <c r="H1452" s="12" t="str">
        <f>IF(COUNTA('Ö20-listan'!A1449)&gt;0,VLOOKUP(A1452,'Lookup and tables'!$A$2:$D$7,4,FALSE),"")</f>
        <v/>
      </c>
    </row>
    <row r="1453" spans="1:8">
      <c r="A1453" s="48" t="str">
        <f>IF(COUNTA('Ö20-listan'!A1450)&gt;0,'Ö20-listan'!A1450,"")</f>
        <v/>
      </c>
      <c r="B1453" s="48" t="str">
        <f>IF(COUNTA('Ö20-listan'!AD1450)&gt;0,'Ö20-listan'!AD1450,"")</f>
        <v/>
      </c>
      <c r="C1453" s="48" t="str">
        <f>IF(COUNTA('Ö20-listan'!Z1450)&gt;0,'Ö20-listan'!Z1450,"")</f>
        <v/>
      </c>
      <c r="D1453" s="48" t="str">
        <f>IF(COUNTA('Ö20-listan'!AA1450)&gt;0,'Ö20-listan'!AA1450,"")</f>
        <v/>
      </c>
      <c r="E1453" s="48" t="str">
        <f>IF(COUNTA('Ö20-listan'!F1450)&gt;0,'Ö20-listan'!F1450,"")</f>
        <v/>
      </c>
      <c r="F1453" s="62" t="str">
        <f>IF(COUNTA('Ö20-listan'!AT1450)&gt;0,'Ö20-listan'!AT1450,"")</f>
        <v xml:space="preserve"> </v>
      </c>
      <c r="H1453" s="12" t="str">
        <f>IF(COUNTA('Ö20-listan'!A1450)&gt;0,VLOOKUP(A1453,'Lookup and tables'!$A$2:$D$7,4,FALSE),"")</f>
        <v/>
      </c>
    </row>
    <row r="1454" spans="1:8">
      <c r="A1454" s="48" t="str">
        <f>IF(COUNTA('Ö20-listan'!A1451)&gt;0,'Ö20-listan'!A1451,"")</f>
        <v/>
      </c>
      <c r="B1454" s="48" t="str">
        <f>IF(COUNTA('Ö20-listan'!AD1451)&gt;0,'Ö20-listan'!AD1451,"")</f>
        <v/>
      </c>
      <c r="C1454" s="48" t="str">
        <f>IF(COUNTA('Ö20-listan'!Z1451)&gt;0,'Ö20-listan'!Z1451,"")</f>
        <v/>
      </c>
      <c r="D1454" s="48" t="str">
        <f>IF(COUNTA('Ö20-listan'!AA1451)&gt;0,'Ö20-listan'!AA1451,"")</f>
        <v/>
      </c>
      <c r="E1454" s="48" t="str">
        <f>IF(COUNTA('Ö20-listan'!F1451)&gt;0,'Ö20-listan'!F1451,"")</f>
        <v/>
      </c>
      <c r="F1454" s="62" t="str">
        <f>IF(COUNTA('Ö20-listan'!AT1451)&gt;0,'Ö20-listan'!AT1451,"")</f>
        <v xml:space="preserve"> </v>
      </c>
      <c r="H1454" s="12" t="str">
        <f>IF(COUNTA('Ö20-listan'!A1451)&gt;0,VLOOKUP(A1454,'Lookup and tables'!$A$2:$D$7,4,FALSE),"")</f>
        <v/>
      </c>
    </row>
    <row r="1455" spans="1:8">
      <c r="A1455" s="48" t="str">
        <f>IF(COUNTA('Ö20-listan'!A1452)&gt;0,'Ö20-listan'!A1452,"")</f>
        <v/>
      </c>
      <c r="B1455" s="48" t="str">
        <f>IF(COUNTA('Ö20-listan'!AD1452)&gt;0,'Ö20-listan'!AD1452,"")</f>
        <v/>
      </c>
      <c r="C1455" s="48" t="str">
        <f>IF(COUNTA('Ö20-listan'!Z1452)&gt;0,'Ö20-listan'!Z1452,"")</f>
        <v/>
      </c>
      <c r="D1455" s="48" t="str">
        <f>IF(COUNTA('Ö20-listan'!AA1452)&gt;0,'Ö20-listan'!AA1452,"")</f>
        <v/>
      </c>
      <c r="E1455" s="48" t="str">
        <f>IF(COUNTA('Ö20-listan'!F1452)&gt;0,'Ö20-listan'!F1452,"")</f>
        <v/>
      </c>
      <c r="F1455" s="62" t="str">
        <f>IF(COUNTA('Ö20-listan'!AT1452)&gt;0,'Ö20-listan'!AT1452,"")</f>
        <v xml:space="preserve"> </v>
      </c>
      <c r="H1455" s="12" t="str">
        <f>IF(COUNTA('Ö20-listan'!A1452)&gt;0,VLOOKUP(A1455,'Lookup and tables'!$A$2:$D$7,4,FALSE),"")</f>
        <v/>
      </c>
    </row>
    <row r="1456" spans="1:8">
      <c r="A1456" s="48" t="str">
        <f>IF(COUNTA('Ö20-listan'!A1453)&gt;0,'Ö20-listan'!A1453,"")</f>
        <v/>
      </c>
      <c r="B1456" s="48" t="str">
        <f>IF(COUNTA('Ö20-listan'!AD1453)&gt;0,'Ö20-listan'!AD1453,"")</f>
        <v/>
      </c>
      <c r="C1456" s="48" t="str">
        <f>IF(COUNTA('Ö20-listan'!Z1453)&gt;0,'Ö20-listan'!Z1453,"")</f>
        <v/>
      </c>
      <c r="D1456" s="48" t="str">
        <f>IF(COUNTA('Ö20-listan'!AA1453)&gt;0,'Ö20-listan'!AA1453,"")</f>
        <v/>
      </c>
      <c r="E1456" s="48" t="str">
        <f>IF(COUNTA('Ö20-listan'!F1453)&gt;0,'Ö20-listan'!F1453,"")</f>
        <v/>
      </c>
      <c r="F1456" s="62" t="str">
        <f>IF(COUNTA('Ö20-listan'!AT1453)&gt;0,'Ö20-listan'!AT1453,"")</f>
        <v xml:space="preserve"> </v>
      </c>
      <c r="H1456" s="12" t="str">
        <f>IF(COUNTA('Ö20-listan'!A1453)&gt;0,VLOOKUP(A1456,'Lookup and tables'!$A$2:$D$7,4,FALSE),"")</f>
        <v/>
      </c>
    </row>
    <row r="1457" spans="1:8">
      <c r="A1457" s="48" t="str">
        <f>IF(COUNTA('Ö20-listan'!A1454)&gt;0,'Ö20-listan'!A1454,"")</f>
        <v/>
      </c>
      <c r="B1457" s="48" t="str">
        <f>IF(COUNTA('Ö20-listan'!AD1454)&gt;0,'Ö20-listan'!AD1454,"")</f>
        <v/>
      </c>
      <c r="C1457" s="48" t="str">
        <f>IF(COUNTA('Ö20-listan'!Z1454)&gt;0,'Ö20-listan'!Z1454,"")</f>
        <v/>
      </c>
      <c r="D1457" s="48" t="str">
        <f>IF(COUNTA('Ö20-listan'!AA1454)&gt;0,'Ö20-listan'!AA1454,"")</f>
        <v/>
      </c>
      <c r="E1457" s="48" t="str">
        <f>IF(COUNTA('Ö20-listan'!F1454)&gt;0,'Ö20-listan'!F1454,"")</f>
        <v/>
      </c>
      <c r="F1457" s="62" t="str">
        <f>IF(COUNTA('Ö20-listan'!AT1454)&gt;0,'Ö20-listan'!AT1454,"")</f>
        <v xml:space="preserve"> </v>
      </c>
      <c r="H1457" s="12" t="str">
        <f>IF(COUNTA('Ö20-listan'!A1454)&gt;0,VLOOKUP(A1457,'Lookup and tables'!$A$2:$D$7,4,FALSE),"")</f>
        <v/>
      </c>
    </row>
    <row r="1458" spans="1:8">
      <c r="A1458" s="48" t="str">
        <f>IF(COUNTA('Ö20-listan'!A1455)&gt;0,'Ö20-listan'!A1455,"")</f>
        <v/>
      </c>
      <c r="B1458" s="48" t="str">
        <f>IF(COUNTA('Ö20-listan'!AD1455)&gt;0,'Ö20-listan'!AD1455,"")</f>
        <v/>
      </c>
      <c r="C1458" s="48" t="str">
        <f>IF(COUNTA('Ö20-listan'!Z1455)&gt;0,'Ö20-listan'!Z1455,"")</f>
        <v/>
      </c>
      <c r="D1458" s="48" t="str">
        <f>IF(COUNTA('Ö20-listan'!AA1455)&gt;0,'Ö20-listan'!AA1455,"")</f>
        <v/>
      </c>
      <c r="E1458" s="48" t="str">
        <f>IF(COUNTA('Ö20-listan'!F1455)&gt;0,'Ö20-listan'!F1455,"")</f>
        <v/>
      </c>
      <c r="F1458" s="62" t="str">
        <f>IF(COUNTA('Ö20-listan'!AT1455)&gt;0,'Ö20-listan'!AT1455,"")</f>
        <v xml:space="preserve"> </v>
      </c>
      <c r="H1458" s="12" t="str">
        <f>IF(COUNTA('Ö20-listan'!A1455)&gt;0,VLOOKUP(A1458,'Lookup and tables'!$A$2:$D$7,4,FALSE),"")</f>
        <v/>
      </c>
    </row>
    <row r="1459" spans="1:8">
      <c r="A1459" s="48" t="str">
        <f>IF(COUNTA('Ö20-listan'!A1456)&gt;0,'Ö20-listan'!A1456,"")</f>
        <v/>
      </c>
      <c r="B1459" s="48" t="str">
        <f>IF(COUNTA('Ö20-listan'!AD1456)&gt;0,'Ö20-listan'!AD1456,"")</f>
        <v/>
      </c>
      <c r="C1459" s="48" t="str">
        <f>IF(COUNTA('Ö20-listan'!Z1456)&gt;0,'Ö20-listan'!Z1456,"")</f>
        <v/>
      </c>
      <c r="D1459" s="48" t="str">
        <f>IF(COUNTA('Ö20-listan'!AA1456)&gt;0,'Ö20-listan'!AA1456,"")</f>
        <v/>
      </c>
      <c r="E1459" s="48" t="str">
        <f>IF(COUNTA('Ö20-listan'!F1456)&gt;0,'Ö20-listan'!F1456,"")</f>
        <v/>
      </c>
      <c r="F1459" s="62" t="str">
        <f>IF(COUNTA('Ö20-listan'!AT1456)&gt;0,'Ö20-listan'!AT1456,"")</f>
        <v xml:space="preserve"> </v>
      </c>
      <c r="H1459" s="12" t="str">
        <f>IF(COUNTA('Ö20-listan'!A1456)&gt;0,VLOOKUP(A1459,'Lookup and tables'!$A$2:$D$7,4,FALSE),"")</f>
        <v/>
      </c>
    </row>
    <row r="1460" spans="1:8">
      <c r="A1460" s="48" t="str">
        <f>IF(COUNTA('Ö20-listan'!A1457)&gt;0,'Ö20-listan'!A1457,"")</f>
        <v/>
      </c>
      <c r="B1460" s="48" t="str">
        <f>IF(COUNTA('Ö20-listan'!AD1457)&gt;0,'Ö20-listan'!AD1457,"")</f>
        <v/>
      </c>
      <c r="C1460" s="48" t="str">
        <f>IF(COUNTA('Ö20-listan'!Z1457)&gt;0,'Ö20-listan'!Z1457,"")</f>
        <v/>
      </c>
      <c r="D1460" s="48" t="str">
        <f>IF(COUNTA('Ö20-listan'!AA1457)&gt;0,'Ö20-listan'!AA1457,"")</f>
        <v/>
      </c>
      <c r="E1460" s="48" t="str">
        <f>IF(COUNTA('Ö20-listan'!F1457)&gt;0,'Ö20-listan'!F1457,"")</f>
        <v/>
      </c>
      <c r="F1460" s="62" t="str">
        <f>IF(COUNTA('Ö20-listan'!AT1457)&gt;0,'Ö20-listan'!AT1457,"")</f>
        <v xml:space="preserve"> </v>
      </c>
      <c r="H1460" s="12" t="str">
        <f>IF(COUNTA('Ö20-listan'!A1457)&gt;0,VLOOKUP(A1460,'Lookup and tables'!$A$2:$D$7,4,FALSE),"")</f>
        <v/>
      </c>
    </row>
    <row r="1461" spans="1:8">
      <c r="A1461" s="48" t="str">
        <f>IF(COUNTA('Ö20-listan'!A1458)&gt;0,'Ö20-listan'!A1458,"")</f>
        <v/>
      </c>
      <c r="B1461" s="48" t="str">
        <f>IF(COUNTA('Ö20-listan'!AD1458)&gt;0,'Ö20-listan'!AD1458,"")</f>
        <v/>
      </c>
      <c r="C1461" s="48" t="str">
        <f>IF(COUNTA('Ö20-listan'!Z1458)&gt;0,'Ö20-listan'!Z1458,"")</f>
        <v/>
      </c>
      <c r="D1461" s="48" t="str">
        <f>IF(COUNTA('Ö20-listan'!AA1458)&gt;0,'Ö20-listan'!AA1458,"")</f>
        <v/>
      </c>
      <c r="E1461" s="48" t="str">
        <f>IF(COUNTA('Ö20-listan'!F1458)&gt;0,'Ö20-listan'!F1458,"")</f>
        <v/>
      </c>
      <c r="F1461" s="62" t="str">
        <f>IF(COUNTA('Ö20-listan'!AT1458)&gt;0,'Ö20-listan'!AT1458,"")</f>
        <v xml:space="preserve"> </v>
      </c>
      <c r="H1461" s="12" t="str">
        <f>IF(COUNTA('Ö20-listan'!A1458)&gt;0,VLOOKUP(A1461,'Lookup and tables'!$A$2:$D$7,4,FALSE),"")</f>
        <v/>
      </c>
    </row>
    <row r="1462" spans="1:8">
      <c r="A1462" s="48" t="str">
        <f>IF(COUNTA('Ö20-listan'!A1459)&gt;0,'Ö20-listan'!A1459,"")</f>
        <v/>
      </c>
      <c r="B1462" s="48" t="str">
        <f>IF(COUNTA('Ö20-listan'!AD1459)&gt;0,'Ö20-listan'!AD1459,"")</f>
        <v/>
      </c>
      <c r="C1462" s="48" t="str">
        <f>IF(COUNTA('Ö20-listan'!Z1459)&gt;0,'Ö20-listan'!Z1459,"")</f>
        <v/>
      </c>
      <c r="D1462" s="48" t="str">
        <f>IF(COUNTA('Ö20-listan'!AA1459)&gt;0,'Ö20-listan'!AA1459,"")</f>
        <v/>
      </c>
      <c r="E1462" s="48" t="str">
        <f>IF(COUNTA('Ö20-listan'!F1459)&gt;0,'Ö20-listan'!F1459,"")</f>
        <v/>
      </c>
      <c r="F1462" s="62" t="str">
        <f>IF(COUNTA('Ö20-listan'!AT1459)&gt;0,'Ö20-listan'!AT1459,"")</f>
        <v xml:space="preserve"> </v>
      </c>
      <c r="H1462" s="12" t="str">
        <f>IF(COUNTA('Ö20-listan'!A1459)&gt;0,VLOOKUP(A1462,'Lookup and tables'!$A$2:$D$7,4,FALSE),"")</f>
        <v/>
      </c>
    </row>
    <row r="1463" spans="1:8">
      <c r="A1463" s="48" t="str">
        <f>IF(COUNTA('Ö20-listan'!A1460)&gt;0,'Ö20-listan'!A1460,"")</f>
        <v/>
      </c>
      <c r="B1463" s="48" t="str">
        <f>IF(COUNTA('Ö20-listan'!AD1460)&gt;0,'Ö20-listan'!AD1460,"")</f>
        <v/>
      </c>
      <c r="C1463" s="48" t="str">
        <f>IF(COUNTA('Ö20-listan'!Z1460)&gt;0,'Ö20-listan'!Z1460,"")</f>
        <v/>
      </c>
      <c r="D1463" s="48" t="str">
        <f>IF(COUNTA('Ö20-listan'!AA1460)&gt;0,'Ö20-listan'!AA1460,"")</f>
        <v/>
      </c>
      <c r="E1463" s="48" t="str">
        <f>IF(COUNTA('Ö20-listan'!F1460)&gt;0,'Ö20-listan'!F1460,"")</f>
        <v/>
      </c>
      <c r="F1463" s="62" t="str">
        <f>IF(COUNTA('Ö20-listan'!AT1460)&gt;0,'Ö20-listan'!AT1460,"")</f>
        <v xml:space="preserve"> </v>
      </c>
      <c r="H1463" s="12" t="str">
        <f>IF(COUNTA('Ö20-listan'!A1460)&gt;0,VLOOKUP(A1463,'Lookup and tables'!$A$2:$D$7,4,FALSE),"")</f>
        <v/>
      </c>
    </row>
    <row r="1464" spans="1:8">
      <c r="A1464" s="48" t="str">
        <f>IF(COUNTA('Ö20-listan'!A1461)&gt;0,'Ö20-listan'!A1461,"")</f>
        <v/>
      </c>
      <c r="B1464" s="48" t="str">
        <f>IF(COUNTA('Ö20-listan'!AD1461)&gt;0,'Ö20-listan'!AD1461,"")</f>
        <v/>
      </c>
      <c r="C1464" s="48" t="str">
        <f>IF(COUNTA('Ö20-listan'!Z1461)&gt;0,'Ö20-listan'!Z1461,"")</f>
        <v/>
      </c>
      <c r="D1464" s="48" t="str">
        <f>IF(COUNTA('Ö20-listan'!AA1461)&gt;0,'Ö20-listan'!AA1461,"")</f>
        <v/>
      </c>
      <c r="E1464" s="48" t="str">
        <f>IF(COUNTA('Ö20-listan'!F1461)&gt;0,'Ö20-listan'!F1461,"")</f>
        <v/>
      </c>
      <c r="F1464" s="62" t="str">
        <f>IF(COUNTA('Ö20-listan'!AT1461)&gt;0,'Ö20-listan'!AT1461,"")</f>
        <v xml:space="preserve"> </v>
      </c>
      <c r="H1464" s="12" t="str">
        <f>IF(COUNTA('Ö20-listan'!A1461)&gt;0,VLOOKUP(A1464,'Lookup and tables'!$A$2:$D$7,4,FALSE),"")</f>
        <v/>
      </c>
    </row>
    <row r="1465" spans="1:8">
      <c r="A1465" s="48" t="str">
        <f>IF(COUNTA('Ö20-listan'!A1462)&gt;0,'Ö20-listan'!A1462,"")</f>
        <v/>
      </c>
      <c r="B1465" s="48" t="str">
        <f>IF(COUNTA('Ö20-listan'!AD1462)&gt;0,'Ö20-listan'!AD1462,"")</f>
        <v/>
      </c>
      <c r="C1465" s="48" t="str">
        <f>IF(COUNTA('Ö20-listan'!Z1462)&gt;0,'Ö20-listan'!Z1462,"")</f>
        <v/>
      </c>
      <c r="D1465" s="48" t="str">
        <f>IF(COUNTA('Ö20-listan'!AA1462)&gt;0,'Ö20-listan'!AA1462,"")</f>
        <v/>
      </c>
      <c r="E1465" s="48" t="str">
        <f>IF(COUNTA('Ö20-listan'!F1462)&gt;0,'Ö20-listan'!F1462,"")</f>
        <v/>
      </c>
      <c r="F1465" s="62" t="str">
        <f>IF(COUNTA('Ö20-listan'!AT1462)&gt;0,'Ö20-listan'!AT1462,"")</f>
        <v xml:space="preserve"> </v>
      </c>
      <c r="H1465" s="12" t="str">
        <f>IF(COUNTA('Ö20-listan'!A1462)&gt;0,VLOOKUP(A1465,'Lookup and tables'!$A$2:$D$7,4,FALSE),"")</f>
        <v/>
      </c>
    </row>
    <row r="1466" spans="1:8">
      <c r="A1466" s="48" t="str">
        <f>IF(COUNTA('Ö20-listan'!A1463)&gt;0,'Ö20-listan'!A1463,"")</f>
        <v/>
      </c>
      <c r="B1466" s="48" t="str">
        <f>IF(COUNTA('Ö20-listan'!AD1463)&gt;0,'Ö20-listan'!AD1463,"")</f>
        <v/>
      </c>
      <c r="C1466" s="48" t="str">
        <f>IF(COUNTA('Ö20-listan'!Z1463)&gt;0,'Ö20-listan'!Z1463,"")</f>
        <v/>
      </c>
      <c r="D1466" s="48" t="str">
        <f>IF(COUNTA('Ö20-listan'!AA1463)&gt;0,'Ö20-listan'!AA1463,"")</f>
        <v/>
      </c>
      <c r="E1466" s="48" t="str">
        <f>IF(COUNTA('Ö20-listan'!F1463)&gt;0,'Ö20-listan'!F1463,"")</f>
        <v/>
      </c>
      <c r="F1466" s="62" t="str">
        <f>IF(COUNTA('Ö20-listan'!AT1463)&gt;0,'Ö20-listan'!AT1463,"")</f>
        <v xml:space="preserve"> </v>
      </c>
      <c r="H1466" s="12" t="str">
        <f>IF(COUNTA('Ö20-listan'!A1463)&gt;0,VLOOKUP(A1466,'Lookup and tables'!$A$2:$D$7,4,FALSE),"")</f>
        <v/>
      </c>
    </row>
    <row r="1467" spans="1:8">
      <c r="A1467" s="48" t="str">
        <f>IF(COUNTA('Ö20-listan'!A1464)&gt;0,'Ö20-listan'!A1464,"")</f>
        <v/>
      </c>
      <c r="B1467" s="48" t="str">
        <f>IF(COUNTA('Ö20-listan'!AD1464)&gt;0,'Ö20-listan'!AD1464,"")</f>
        <v/>
      </c>
      <c r="C1467" s="48" t="str">
        <f>IF(COUNTA('Ö20-listan'!Z1464)&gt;0,'Ö20-listan'!Z1464,"")</f>
        <v/>
      </c>
      <c r="D1467" s="48" t="str">
        <f>IF(COUNTA('Ö20-listan'!AA1464)&gt;0,'Ö20-listan'!AA1464,"")</f>
        <v/>
      </c>
      <c r="E1467" s="48" t="str">
        <f>IF(COUNTA('Ö20-listan'!F1464)&gt;0,'Ö20-listan'!F1464,"")</f>
        <v/>
      </c>
      <c r="F1467" s="62" t="str">
        <f>IF(COUNTA('Ö20-listan'!AT1464)&gt;0,'Ö20-listan'!AT1464,"")</f>
        <v xml:space="preserve"> </v>
      </c>
      <c r="H1467" s="12" t="str">
        <f>IF(COUNTA('Ö20-listan'!A1464)&gt;0,VLOOKUP(A1467,'Lookup and tables'!$A$2:$D$7,4,FALSE),"")</f>
        <v/>
      </c>
    </row>
    <row r="1468" spans="1:8">
      <c r="A1468" s="48" t="str">
        <f>IF(COUNTA('Ö20-listan'!A1465)&gt;0,'Ö20-listan'!A1465,"")</f>
        <v/>
      </c>
      <c r="B1468" s="48" t="str">
        <f>IF(COUNTA('Ö20-listan'!AD1465)&gt;0,'Ö20-listan'!AD1465,"")</f>
        <v/>
      </c>
      <c r="C1468" s="48" t="str">
        <f>IF(COUNTA('Ö20-listan'!Z1465)&gt;0,'Ö20-listan'!Z1465,"")</f>
        <v/>
      </c>
      <c r="D1468" s="48" t="str">
        <f>IF(COUNTA('Ö20-listan'!AA1465)&gt;0,'Ö20-listan'!AA1465,"")</f>
        <v/>
      </c>
      <c r="E1468" s="48" t="str">
        <f>IF(COUNTA('Ö20-listan'!F1465)&gt;0,'Ö20-listan'!F1465,"")</f>
        <v/>
      </c>
      <c r="F1468" s="62" t="str">
        <f>IF(COUNTA('Ö20-listan'!AT1465)&gt;0,'Ö20-listan'!AT1465,"")</f>
        <v xml:space="preserve"> </v>
      </c>
      <c r="H1468" s="12" t="str">
        <f>IF(COUNTA('Ö20-listan'!A1465)&gt;0,VLOOKUP(A1468,'Lookup and tables'!$A$2:$D$7,4,FALSE),"")</f>
        <v/>
      </c>
    </row>
    <row r="1469" spans="1:8">
      <c r="A1469" s="48" t="str">
        <f>IF(COUNTA('Ö20-listan'!A1466)&gt;0,'Ö20-listan'!A1466,"")</f>
        <v/>
      </c>
      <c r="B1469" s="48" t="str">
        <f>IF(COUNTA('Ö20-listan'!AD1466)&gt;0,'Ö20-listan'!AD1466,"")</f>
        <v/>
      </c>
      <c r="C1469" s="48" t="str">
        <f>IF(COUNTA('Ö20-listan'!Z1466)&gt;0,'Ö20-listan'!Z1466,"")</f>
        <v/>
      </c>
      <c r="D1469" s="48" t="str">
        <f>IF(COUNTA('Ö20-listan'!AA1466)&gt;0,'Ö20-listan'!AA1466,"")</f>
        <v/>
      </c>
      <c r="E1469" s="48" t="str">
        <f>IF(COUNTA('Ö20-listan'!F1466)&gt;0,'Ö20-listan'!F1466,"")</f>
        <v/>
      </c>
      <c r="F1469" s="62" t="str">
        <f>IF(COUNTA('Ö20-listan'!AT1466)&gt;0,'Ö20-listan'!AT1466,"")</f>
        <v xml:space="preserve"> </v>
      </c>
      <c r="H1469" s="12" t="str">
        <f>IF(COUNTA('Ö20-listan'!A1466)&gt;0,VLOOKUP(A1469,'Lookup and tables'!$A$2:$D$7,4,FALSE),"")</f>
        <v/>
      </c>
    </row>
    <row r="1470" spans="1:8">
      <c r="A1470" s="48" t="str">
        <f>IF(COUNTA('Ö20-listan'!A1467)&gt;0,'Ö20-listan'!A1467,"")</f>
        <v/>
      </c>
      <c r="B1470" s="48" t="str">
        <f>IF(COUNTA('Ö20-listan'!AD1467)&gt;0,'Ö20-listan'!AD1467,"")</f>
        <v/>
      </c>
      <c r="C1470" s="48" t="str">
        <f>IF(COUNTA('Ö20-listan'!Z1467)&gt;0,'Ö20-listan'!Z1467,"")</f>
        <v/>
      </c>
      <c r="D1470" s="48" t="str">
        <f>IF(COUNTA('Ö20-listan'!AA1467)&gt;0,'Ö20-listan'!AA1467,"")</f>
        <v/>
      </c>
      <c r="E1470" s="48" t="str">
        <f>IF(COUNTA('Ö20-listan'!F1467)&gt;0,'Ö20-listan'!F1467,"")</f>
        <v/>
      </c>
      <c r="F1470" s="62" t="str">
        <f>IF(COUNTA('Ö20-listan'!AT1467)&gt;0,'Ö20-listan'!AT1467,"")</f>
        <v xml:space="preserve"> </v>
      </c>
      <c r="H1470" s="12" t="str">
        <f>IF(COUNTA('Ö20-listan'!A1467)&gt;0,VLOOKUP(A1470,'Lookup and tables'!$A$2:$D$7,4,FALSE),"")</f>
        <v/>
      </c>
    </row>
    <row r="1471" spans="1:8">
      <c r="A1471" s="48" t="str">
        <f>IF(COUNTA('Ö20-listan'!A1468)&gt;0,'Ö20-listan'!A1468,"")</f>
        <v/>
      </c>
      <c r="B1471" s="48" t="str">
        <f>IF(COUNTA('Ö20-listan'!AD1468)&gt;0,'Ö20-listan'!AD1468,"")</f>
        <v/>
      </c>
      <c r="C1471" s="48" t="str">
        <f>IF(COUNTA('Ö20-listan'!Z1468)&gt;0,'Ö20-listan'!Z1468,"")</f>
        <v/>
      </c>
      <c r="D1471" s="48" t="str">
        <f>IF(COUNTA('Ö20-listan'!AA1468)&gt;0,'Ö20-listan'!AA1468,"")</f>
        <v/>
      </c>
      <c r="E1471" s="48" t="str">
        <f>IF(COUNTA('Ö20-listan'!F1468)&gt;0,'Ö20-listan'!F1468,"")</f>
        <v/>
      </c>
      <c r="F1471" s="62" t="str">
        <f>IF(COUNTA('Ö20-listan'!AT1468)&gt;0,'Ö20-listan'!AT1468,"")</f>
        <v xml:space="preserve"> </v>
      </c>
      <c r="H1471" s="12" t="str">
        <f>IF(COUNTA('Ö20-listan'!A1468)&gt;0,VLOOKUP(A1471,'Lookup and tables'!$A$2:$D$7,4,FALSE),"")</f>
        <v/>
      </c>
    </row>
    <row r="1472" spans="1:8">
      <c r="A1472" s="48" t="str">
        <f>IF(COUNTA('Ö20-listan'!A1469)&gt;0,'Ö20-listan'!A1469,"")</f>
        <v/>
      </c>
      <c r="B1472" s="48" t="str">
        <f>IF(COUNTA('Ö20-listan'!AD1469)&gt;0,'Ö20-listan'!AD1469,"")</f>
        <v/>
      </c>
      <c r="C1472" s="48" t="str">
        <f>IF(COUNTA('Ö20-listan'!Z1469)&gt;0,'Ö20-listan'!Z1469,"")</f>
        <v/>
      </c>
      <c r="D1472" s="48" t="str">
        <f>IF(COUNTA('Ö20-listan'!AA1469)&gt;0,'Ö20-listan'!AA1469,"")</f>
        <v/>
      </c>
      <c r="E1472" s="48" t="str">
        <f>IF(COUNTA('Ö20-listan'!F1469)&gt;0,'Ö20-listan'!F1469,"")</f>
        <v/>
      </c>
      <c r="F1472" s="62" t="str">
        <f>IF(COUNTA('Ö20-listan'!AT1469)&gt;0,'Ö20-listan'!AT1469,"")</f>
        <v xml:space="preserve"> </v>
      </c>
      <c r="H1472" s="12" t="str">
        <f>IF(COUNTA('Ö20-listan'!A1469)&gt;0,VLOOKUP(A1472,'Lookup and tables'!$A$2:$D$7,4,FALSE),"")</f>
        <v/>
      </c>
    </row>
    <row r="1473" spans="1:8">
      <c r="A1473" s="48" t="str">
        <f>IF(COUNTA('Ö20-listan'!A1470)&gt;0,'Ö20-listan'!A1470,"")</f>
        <v/>
      </c>
      <c r="B1473" s="48" t="str">
        <f>IF(COUNTA('Ö20-listan'!AD1470)&gt;0,'Ö20-listan'!AD1470,"")</f>
        <v/>
      </c>
      <c r="C1473" s="48" t="str">
        <f>IF(COUNTA('Ö20-listan'!Z1470)&gt;0,'Ö20-listan'!Z1470,"")</f>
        <v/>
      </c>
      <c r="D1473" s="48" t="str">
        <f>IF(COUNTA('Ö20-listan'!AA1470)&gt;0,'Ö20-listan'!AA1470,"")</f>
        <v/>
      </c>
      <c r="E1473" s="48" t="str">
        <f>IF(COUNTA('Ö20-listan'!F1470)&gt;0,'Ö20-listan'!F1470,"")</f>
        <v/>
      </c>
      <c r="F1473" s="62" t="str">
        <f>IF(COUNTA('Ö20-listan'!AT1470)&gt;0,'Ö20-listan'!AT1470,"")</f>
        <v xml:space="preserve"> </v>
      </c>
      <c r="H1473" s="12" t="str">
        <f>IF(COUNTA('Ö20-listan'!A1470)&gt;0,VLOOKUP(A1473,'Lookup and tables'!$A$2:$D$7,4,FALSE),"")</f>
        <v/>
      </c>
    </row>
    <row r="1474" spans="1:8">
      <c r="A1474" s="48" t="str">
        <f>IF(COUNTA('Ö20-listan'!A1471)&gt;0,'Ö20-listan'!A1471,"")</f>
        <v/>
      </c>
      <c r="B1474" s="48" t="str">
        <f>IF(COUNTA('Ö20-listan'!AD1471)&gt;0,'Ö20-listan'!AD1471,"")</f>
        <v/>
      </c>
      <c r="C1474" s="48" t="str">
        <f>IF(COUNTA('Ö20-listan'!Z1471)&gt;0,'Ö20-listan'!Z1471,"")</f>
        <v/>
      </c>
      <c r="D1474" s="48" t="str">
        <f>IF(COUNTA('Ö20-listan'!AA1471)&gt;0,'Ö20-listan'!AA1471,"")</f>
        <v/>
      </c>
      <c r="E1474" s="48" t="str">
        <f>IF(COUNTA('Ö20-listan'!F1471)&gt;0,'Ö20-listan'!F1471,"")</f>
        <v/>
      </c>
      <c r="F1474" s="62" t="str">
        <f>IF(COUNTA('Ö20-listan'!AT1471)&gt;0,'Ö20-listan'!AT1471,"")</f>
        <v xml:space="preserve"> </v>
      </c>
      <c r="H1474" s="12" t="str">
        <f>IF(COUNTA('Ö20-listan'!A1471)&gt;0,VLOOKUP(A1474,'Lookup and tables'!$A$2:$D$7,4,FALSE),"")</f>
        <v/>
      </c>
    </row>
    <row r="1475" spans="1:8">
      <c r="A1475" s="48" t="str">
        <f>IF(COUNTA('Ö20-listan'!A1472)&gt;0,'Ö20-listan'!A1472,"")</f>
        <v/>
      </c>
      <c r="B1475" s="48" t="str">
        <f>IF(COUNTA('Ö20-listan'!AD1472)&gt;0,'Ö20-listan'!AD1472,"")</f>
        <v/>
      </c>
      <c r="C1475" s="48" t="str">
        <f>IF(COUNTA('Ö20-listan'!Z1472)&gt;0,'Ö20-listan'!Z1472,"")</f>
        <v/>
      </c>
      <c r="D1475" s="48" t="str">
        <f>IF(COUNTA('Ö20-listan'!AA1472)&gt;0,'Ö20-listan'!AA1472,"")</f>
        <v/>
      </c>
      <c r="E1475" s="48" t="str">
        <f>IF(COUNTA('Ö20-listan'!F1472)&gt;0,'Ö20-listan'!F1472,"")</f>
        <v/>
      </c>
      <c r="F1475" s="62" t="str">
        <f>IF(COUNTA('Ö20-listan'!AT1472)&gt;0,'Ö20-listan'!AT1472,"")</f>
        <v xml:space="preserve"> </v>
      </c>
      <c r="H1475" s="12" t="str">
        <f>IF(COUNTA('Ö20-listan'!A1472)&gt;0,VLOOKUP(A1475,'Lookup and tables'!$A$2:$D$7,4,FALSE),"")</f>
        <v/>
      </c>
    </row>
    <row r="1476" spans="1:8">
      <c r="A1476" s="48" t="str">
        <f>IF(COUNTA('Ö20-listan'!A1473)&gt;0,'Ö20-listan'!A1473,"")</f>
        <v/>
      </c>
      <c r="B1476" s="48" t="str">
        <f>IF(COUNTA('Ö20-listan'!AD1473)&gt;0,'Ö20-listan'!AD1473,"")</f>
        <v/>
      </c>
      <c r="C1476" s="48" t="str">
        <f>IF(COUNTA('Ö20-listan'!Z1473)&gt;0,'Ö20-listan'!Z1473,"")</f>
        <v/>
      </c>
      <c r="D1476" s="48" t="str">
        <f>IF(COUNTA('Ö20-listan'!AA1473)&gt;0,'Ö20-listan'!AA1473,"")</f>
        <v/>
      </c>
      <c r="E1476" s="48" t="str">
        <f>IF(COUNTA('Ö20-listan'!F1473)&gt;0,'Ö20-listan'!F1473,"")</f>
        <v/>
      </c>
      <c r="F1476" s="62" t="str">
        <f>IF(COUNTA('Ö20-listan'!AT1473)&gt;0,'Ö20-listan'!AT1473,"")</f>
        <v xml:space="preserve"> </v>
      </c>
      <c r="H1476" s="12" t="str">
        <f>IF(COUNTA('Ö20-listan'!A1473)&gt;0,VLOOKUP(A1476,'Lookup and tables'!$A$2:$D$7,4,FALSE),"")</f>
        <v/>
      </c>
    </row>
    <row r="1477" spans="1:8">
      <c r="A1477" s="48" t="str">
        <f>IF(COUNTA('Ö20-listan'!A1474)&gt;0,'Ö20-listan'!A1474,"")</f>
        <v/>
      </c>
      <c r="B1477" s="48" t="str">
        <f>IF(COUNTA('Ö20-listan'!AD1474)&gt;0,'Ö20-listan'!AD1474,"")</f>
        <v/>
      </c>
      <c r="C1477" s="48" t="str">
        <f>IF(COUNTA('Ö20-listan'!Z1474)&gt;0,'Ö20-listan'!Z1474,"")</f>
        <v/>
      </c>
      <c r="D1477" s="48" t="str">
        <f>IF(COUNTA('Ö20-listan'!AA1474)&gt;0,'Ö20-listan'!AA1474,"")</f>
        <v/>
      </c>
      <c r="E1477" s="48" t="str">
        <f>IF(COUNTA('Ö20-listan'!F1474)&gt;0,'Ö20-listan'!F1474,"")</f>
        <v/>
      </c>
      <c r="F1477" s="62" t="str">
        <f>IF(COUNTA('Ö20-listan'!AT1474)&gt;0,'Ö20-listan'!AT1474,"")</f>
        <v xml:space="preserve"> </v>
      </c>
      <c r="H1477" s="12" t="str">
        <f>IF(COUNTA('Ö20-listan'!A1474)&gt;0,VLOOKUP(A1477,'Lookup and tables'!$A$2:$D$7,4,FALSE),"")</f>
        <v/>
      </c>
    </row>
    <row r="1478" spans="1:8">
      <c r="A1478" s="48" t="str">
        <f>IF(COUNTA('Ö20-listan'!A1475)&gt;0,'Ö20-listan'!A1475,"")</f>
        <v/>
      </c>
      <c r="B1478" s="48" t="str">
        <f>IF(COUNTA('Ö20-listan'!AD1475)&gt;0,'Ö20-listan'!AD1475,"")</f>
        <v/>
      </c>
      <c r="C1478" s="48" t="str">
        <f>IF(COUNTA('Ö20-listan'!Z1475)&gt;0,'Ö20-listan'!Z1475,"")</f>
        <v/>
      </c>
      <c r="D1478" s="48" t="str">
        <f>IF(COUNTA('Ö20-listan'!AA1475)&gt;0,'Ö20-listan'!AA1475,"")</f>
        <v/>
      </c>
      <c r="E1478" s="48" t="str">
        <f>IF(COUNTA('Ö20-listan'!F1475)&gt;0,'Ö20-listan'!F1475,"")</f>
        <v/>
      </c>
      <c r="F1478" s="62" t="str">
        <f>IF(COUNTA('Ö20-listan'!AT1475)&gt;0,'Ö20-listan'!AT1475,"")</f>
        <v xml:space="preserve"> </v>
      </c>
      <c r="H1478" s="12" t="str">
        <f>IF(COUNTA('Ö20-listan'!A1475)&gt;0,VLOOKUP(A1478,'Lookup and tables'!$A$2:$D$7,4,FALSE),"")</f>
        <v/>
      </c>
    </row>
    <row r="1479" spans="1:8">
      <c r="A1479" s="48" t="str">
        <f>IF(COUNTA('Ö20-listan'!A1476)&gt;0,'Ö20-listan'!A1476,"")</f>
        <v/>
      </c>
      <c r="B1479" s="48" t="str">
        <f>IF(COUNTA('Ö20-listan'!AD1476)&gt;0,'Ö20-listan'!AD1476,"")</f>
        <v/>
      </c>
      <c r="C1479" s="48" t="str">
        <f>IF(COUNTA('Ö20-listan'!Z1476)&gt;0,'Ö20-listan'!Z1476,"")</f>
        <v/>
      </c>
      <c r="D1479" s="48" t="str">
        <f>IF(COUNTA('Ö20-listan'!AA1476)&gt;0,'Ö20-listan'!AA1476,"")</f>
        <v/>
      </c>
      <c r="E1479" s="48" t="str">
        <f>IF(COUNTA('Ö20-listan'!F1476)&gt;0,'Ö20-listan'!F1476,"")</f>
        <v/>
      </c>
      <c r="F1479" s="62" t="str">
        <f>IF(COUNTA('Ö20-listan'!AT1476)&gt;0,'Ö20-listan'!AT1476,"")</f>
        <v xml:space="preserve"> </v>
      </c>
      <c r="H1479" s="12" t="str">
        <f>IF(COUNTA('Ö20-listan'!A1476)&gt;0,VLOOKUP(A1479,'Lookup and tables'!$A$2:$D$7,4,FALSE),"")</f>
        <v/>
      </c>
    </row>
    <row r="1480" spans="1:8">
      <c r="A1480" s="48" t="str">
        <f>IF(COUNTA('Ö20-listan'!A1477)&gt;0,'Ö20-listan'!A1477,"")</f>
        <v/>
      </c>
      <c r="B1480" s="48" t="str">
        <f>IF(COUNTA('Ö20-listan'!AD1477)&gt;0,'Ö20-listan'!AD1477,"")</f>
        <v/>
      </c>
      <c r="C1480" s="48" t="str">
        <f>IF(COUNTA('Ö20-listan'!Z1477)&gt;0,'Ö20-listan'!Z1477,"")</f>
        <v/>
      </c>
      <c r="D1480" s="48" t="str">
        <f>IF(COUNTA('Ö20-listan'!AA1477)&gt;0,'Ö20-listan'!AA1477,"")</f>
        <v/>
      </c>
      <c r="E1480" s="48" t="str">
        <f>IF(COUNTA('Ö20-listan'!F1477)&gt;0,'Ö20-listan'!F1477,"")</f>
        <v/>
      </c>
      <c r="F1480" s="62" t="str">
        <f>IF(COUNTA('Ö20-listan'!AT1477)&gt;0,'Ö20-listan'!AT1477,"")</f>
        <v xml:space="preserve"> </v>
      </c>
      <c r="H1480" s="12" t="str">
        <f>IF(COUNTA('Ö20-listan'!A1477)&gt;0,VLOOKUP(A1480,'Lookup and tables'!$A$2:$D$7,4,FALSE),"")</f>
        <v/>
      </c>
    </row>
    <row r="1481" spans="1:8">
      <c r="A1481" s="48" t="str">
        <f>IF(COUNTA('Ö20-listan'!A1478)&gt;0,'Ö20-listan'!A1478,"")</f>
        <v/>
      </c>
      <c r="B1481" s="48" t="str">
        <f>IF(COUNTA('Ö20-listan'!AD1478)&gt;0,'Ö20-listan'!AD1478,"")</f>
        <v/>
      </c>
      <c r="C1481" s="48" t="str">
        <f>IF(COUNTA('Ö20-listan'!Z1478)&gt;0,'Ö20-listan'!Z1478,"")</f>
        <v/>
      </c>
      <c r="D1481" s="48" t="str">
        <f>IF(COUNTA('Ö20-listan'!AA1478)&gt;0,'Ö20-listan'!AA1478,"")</f>
        <v/>
      </c>
      <c r="E1481" s="48" t="str">
        <f>IF(COUNTA('Ö20-listan'!F1478)&gt;0,'Ö20-listan'!F1478,"")</f>
        <v/>
      </c>
      <c r="F1481" s="62" t="str">
        <f>IF(COUNTA('Ö20-listan'!AT1478)&gt;0,'Ö20-listan'!AT1478,"")</f>
        <v xml:space="preserve"> </v>
      </c>
      <c r="H1481" s="12" t="str">
        <f>IF(COUNTA('Ö20-listan'!A1478)&gt;0,VLOOKUP(A1481,'Lookup and tables'!$A$2:$D$7,4,FALSE),"")</f>
        <v/>
      </c>
    </row>
    <row r="1482" spans="1:8">
      <c r="A1482" s="48" t="str">
        <f>IF(COUNTA('Ö20-listan'!A1479)&gt;0,'Ö20-listan'!A1479,"")</f>
        <v/>
      </c>
      <c r="B1482" s="48" t="str">
        <f>IF(COUNTA('Ö20-listan'!AD1479)&gt;0,'Ö20-listan'!AD1479,"")</f>
        <v/>
      </c>
      <c r="C1482" s="48" t="str">
        <f>IF(COUNTA('Ö20-listan'!Z1479)&gt;0,'Ö20-listan'!Z1479,"")</f>
        <v/>
      </c>
      <c r="D1482" s="48" t="str">
        <f>IF(COUNTA('Ö20-listan'!AA1479)&gt;0,'Ö20-listan'!AA1479,"")</f>
        <v/>
      </c>
      <c r="E1482" s="48" t="str">
        <f>IF(COUNTA('Ö20-listan'!F1479)&gt;0,'Ö20-listan'!F1479,"")</f>
        <v/>
      </c>
      <c r="F1482" s="62" t="str">
        <f>IF(COUNTA('Ö20-listan'!AT1479)&gt;0,'Ö20-listan'!AT1479,"")</f>
        <v xml:space="preserve"> </v>
      </c>
      <c r="H1482" s="12" t="str">
        <f>IF(COUNTA('Ö20-listan'!A1479)&gt;0,VLOOKUP(A1482,'Lookup and tables'!$A$2:$D$7,4,FALSE),"")</f>
        <v/>
      </c>
    </row>
    <row r="1483" spans="1:8">
      <c r="A1483" s="48" t="str">
        <f>IF(COUNTA('Ö20-listan'!A1480)&gt;0,'Ö20-listan'!A1480,"")</f>
        <v/>
      </c>
      <c r="B1483" s="48" t="str">
        <f>IF(COUNTA('Ö20-listan'!AD1480)&gt;0,'Ö20-listan'!AD1480,"")</f>
        <v/>
      </c>
      <c r="C1483" s="48" t="str">
        <f>IF(COUNTA('Ö20-listan'!Z1480)&gt;0,'Ö20-listan'!Z1480,"")</f>
        <v/>
      </c>
      <c r="D1483" s="48" t="str">
        <f>IF(COUNTA('Ö20-listan'!AA1480)&gt;0,'Ö20-listan'!AA1480,"")</f>
        <v/>
      </c>
      <c r="E1483" s="48" t="str">
        <f>IF(COUNTA('Ö20-listan'!F1480)&gt;0,'Ö20-listan'!F1480,"")</f>
        <v/>
      </c>
      <c r="F1483" s="62" t="str">
        <f>IF(COUNTA('Ö20-listan'!AT1480)&gt;0,'Ö20-listan'!AT1480,"")</f>
        <v xml:space="preserve"> </v>
      </c>
      <c r="H1483" s="12" t="str">
        <f>IF(COUNTA('Ö20-listan'!A1480)&gt;0,VLOOKUP(A1483,'Lookup and tables'!$A$2:$D$7,4,FALSE),"")</f>
        <v/>
      </c>
    </row>
    <row r="1484" spans="1:8">
      <c r="A1484" s="48" t="str">
        <f>IF(COUNTA('Ö20-listan'!A1481)&gt;0,'Ö20-listan'!A1481,"")</f>
        <v/>
      </c>
      <c r="B1484" s="48" t="str">
        <f>IF(COUNTA('Ö20-listan'!AD1481)&gt;0,'Ö20-listan'!AD1481,"")</f>
        <v/>
      </c>
      <c r="C1484" s="48" t="str">
        <f>IF(COUNTA('Ö20-listan'!Z1481)&gt;0,'Ö20-listan'!Z1481,"")</f>
        <v/>
      </c>
      <c r="D1484" s="48" t="str">
        <f>IF(COUNTA('Ö20-listan'!AA1481)&gt;0,'Ö20-listan'!AA1481,"")</f>
        <v/>
      </c>
      <c r="E1484" s="48" t="str">
        <f>IF(COUNTA('Ö20-listan'!F1481)&gt;0,'Ö20-listan'!F1481,"")</f>
        <v/>
      </c>
      <c r="F1484" s="62" t="str">
        <f>IF(COUNTA('Ö20-listan'!AT1481)&gt;0,'Ö20-listan'!AT1481,"")</f>
        <v xml:space="preserve"> </v>
      </c>
      <c r="H1484" s="12" t="str">
        <f>IF(COUNTA('Ö20-listan'!A1481)&gt;0,VLOOKUP(A1484,'Lookup and tables'!$A$2:$D$7,4,FALSE),"")</f>
        <v/>
      </c>
    </row>
    <row r="1485" spans="1:8">
      <c r="A1485" s="48" t="str">
        <f>IF(COUNTA('Ö20-listan'!A1482)&gt;0,'Ö20-listan'!A1482,"")</f>
        <v/>
      </c>
      <c r="B1485" s="48" t="str">
        <f>IF(COUNTA('Ö20-listan'!AD1482)&gt;0,'Ö20-listan'!AD1482,"")</f>
        <v/>
      </c>
      <c r="C1485" s="48" t="str">
        <f>IF(COUNTA('Ö20-listan'!Z1482)&gt;0,'Ö20-listan'!Z1482,"")</f>
        <v/>
      </c>
      <c r="D1485" s="48" t="str">
        <f>IF(COUNTA('Ö20-listan'!AA1482)&gt;0,'Ö20-listan'!AA1482,"")</f>
        <v/>
      </c>
      <c r="E1485" s="48" t="str">
        <f>IF(COUNTA('Ö20-listan'!F1482)&gt;0,'Ö20-listan'!F1482,"")</f>
        <v/>
      </c>
      <c r="F1485" s="62" t="str">
        <f>IF(COUNTA('Ö20-listan'!AT1482)&gt;0,'Ö20-listan'!AT1482,"")</f>
        <v xml:space="preserve"> </v>
      </c>
      <c r="H1485" s="12" t="str">
        <f>IF(COUNTA('Ö20-listan'!A1482)&gt;0,VLOOKUP(A1485,'Lookup and tables'!$A$2:$D$7,4,FALSE),"")</f>
        <v/>
      </c>
    </row>
    <row r="1486" spans="1:8">
      <c r="A1486" s="48" t="str">
        <f>IF(COUNTA('Ö20-listan'!A1483)&gt;0,'Ö20-listan'!A1483,"")</f>
        <v/>
      </c>
      <c r="B1486" s="48" t="str">
        <f>IF(COUNTA('Ö20-listan'!AD1483)&gt;0,'Ö20-listan'!AD1483,"")</f>
        <v/>
      </c>
      <c r="C1486" s="48" t="str">
        <f>IF(COUNTA('Ö20-listan'!Z1483)&gt;0,'Ö20-listan'!Z1483,"")</f>
        <v/>
      </c>
      <c r="D1486" s="48" t="str">
        <f>IF(COUNTA('Ö20-listan'!AA1483)&gt;0,'Ö20-listan'!AA1483,"")</f>
        <v/>
      </c>
      <c r="E1486" s="48" t="str">
        <f>IF(COUNTA('Ö20-listan'!F1483)&gt;0,'Ö20-listan'!F1483,"")</f>
        <v/>
      </c>
      <c r="F1486" s="62" t="str">
        <f>IF(COUNTA('Ö20-listan'!AT1483)&gt;0,'Ö20-listan'!AT1483,"")</f>
        <v xml:space="preserve"> </v>
      </c>
      <c r="H1486" s="12" t="str">
        <f>IF(COUNTA('Ö20-listan'!A1483)&gt;0,VLOOKUP(A1486,'Lookup and tables'!$A$2:$D$7,4,FALSE),"")</f>
        <v/>
      </c>
    </row>
    <row r="1487" spans="1:8">
      <c r="A1487" s="48" t="str">
        <f>IF(COUNTA('Ö20-listan'!A1484)&gt;0,'Ö20-listan'!A1484,"")</f>
        <v/>
      </c>
      <c r="B1487" s="48" t="str">
        <f>IF(COUNTA('Ö20-listan'!AD1484)&gt;0,'Ö20-listan'!AD1484,"")</f>
        <v/>
      </c>
      <c r="C1487" s="48" t="str">
        <f>IF(COUNTA('Ö20-listan'!Z1484)&gt;0,'Ö20-listan'!Z1484,"")</f>
        <v/>
      </c>
      <c r="D1487" s="48" t="str">
        <f>IF(COUNTA('Ö20-listan'!AA1484)&gt;0,'Ö20-listan'!AA1484,"")</f>
        <v/>
      </c>
      <c r="E1487" s="48" t="str">
        <f>IF(COUNTA('Ö20-listan'!F1484)&gt;0,'Ö20-listan'!F1484,"")</f>
        <v/>
      </c>
      <c r="F1487" s="62" t="str">
        <f>IF(COUNTA('Ö20-listan'!AT1484)&gt;0,'Ö20-listan'!AT1484,"")</f>
        <v xml:space="preserve"> </v>
      </c>
      <c r="H1487" s="12" t="str">
        <f>IF(COUNTA('Ö20-listan'!A1484)&gt;0,VLOOKUP(A1487,'Lookup and tables'!$A$2:$D$7,4,FALSE),"")</f>
        <v/>
      </c>
    </row>
    <row r="1488" spans="1:8">
      <c r="A1488" s="48" t="str">
        <f>IF(COUNTA('Ö20-listan'!A1485)&gt;0,'Ö20-listan'!A1485,"")</f>
        <v/>
      </c>
      <c r="B1488" s="48" t="str">
        <f>IF(COUNTA('Ö20-listan'!AD1485)&gt;0,'Ö20-listan'!AD1485,"")</f>
        <v/>
      </c>
      <c r="C1488" s="48" t="str">
        <f>IF(COUNTA('Ö20-listan'!Z1485)&gt;0,'Ö20-listan'!Z1485,"")</f>
        <v/>
      </c>
      <c r="D1488" s="48" t="str">
        <f>IF(COUNTA('Ö20-listan'!AA1485)&gt;0,'Ö20-listan'!AA1485,"")</f>
        <v/>
      </c>
      <c r="E1488" s="48" t="str">
        <f>IF(COUNTA('Ö20-listan'!F1485)&gt;0,'Ö20-listan'!F1485,"")</f>
        <v/>
      </c>
      <c r="F1488" s="62" t="str">
        <f>IF(COUNTA('Ö20-listan'!AT1485)&gt;0,'Ö20-listan'!AT1485,"")</f>
        <v xml:space="preserve"> </v>
      </c>
      <c r="H1488" s="12" t="str">
        <f>IF(COUNTA('Ö20-listan'!A1485)&gt;0,VLOOKUP(A1488,'Lookup and tables'!$A$2:$D$7,4,FALSE),"")</f>
        <v/>
      </c>
    </row>
    <row r="1489" spans="1:8">
      <c r="A1489" s="48" t="str">
        <f>IF(COUNTA('Ö20-listan'!A1486)&gt;0,'Ö20-listan'!A1486,"")</f>
        <v/>
      </c>
      <c r="B1489" s="48" t="str">
        <f>IF(COUNTA('Ö20-listan'!AD1486)&gt;0,'Ö20-listan'!AD1486,"")</f>
        <v/>
      </c>
      <c r="C1489" s="48" t="str">
        <f>IF(COUNTA('Ö20-listan'!Z1486)&gt;0,'Ö20-listan'!Z1486,"")</f>
        <v/>
      </c>
      <c r="D1489" s="48" t="str">
        <f>IF(COUNTA('Ö20-listan'!AA1486)&gt;0,'Ö20-listan'!AA1486,"")</f>
        <v/>
      </c>
      <c r="E1489" s="48" t="str">
        <f>IF(COUNTA('Ö20-listan'!F1486)&gt;0,'Ö20-listan'!F1486,"")</f>
        <v/>
      </c>
      <c r="F1489" s="62" t="str">
        <f>IF(COUNTA('Ö20-listan'!AT1486)&gt;0,'Ö20-listan'!AT1486,"")</f>
        <v xml:space="preserve"> </v>
      </c>
      <c r="H1489" s="12" t="str">
        <f>IF(COUNTA('Ö20-listan'!A1486)&gt;0,VLOOKUP(A1489,'Lookup and tables'!$A$2:$D$7,4,FALSE),"")</f>
        <v/>
      </c>
    </row>
    <row r="1490" spans="1:8">
      <c r="A1490" s="48" t="str">
        <f>IF(COUNTA('Ö20-listan'!A1487)&gt;0,'Ö20-listan'!A1487,"")</f>
        <v/>
      </c>
      <c r="B1490" s="48" t="str">
        <f>IF(COUNTA('Ö20-listan'!AD1487)&gt;0,'Ö20-listan'!AD1487,"")</f>
        <v/>
      </c>
      <c r="C1490" s="48" t="str">
        <f>IF(COUNTA('Ö20-listan'!Z1487)&gt;0,'Ö20-listan'!Z1487,"")</f>
        <v/>
      </c>
      <c r="D1490" s="48" t="str">
        <f>IF(COUNTA('Ö20-listan'!AA1487)&gt;0,'Ö20-listan'!AA1487,"")</f>
        <v/>
      </c>
      <c r="E1490" s="48" t="str">
        <f>IF(COUNTA('Ö20-listan'!F1487)&gt;0,'Ö20-listan'!F1487,"")</f>
        <v/>
      </c>
      <c r="F1490" s="62" t="str">
        <f>IF(COUNTA('Ö20-listan'!AT1487)&gt;0,'Ö20-listan'!AT1487,"")</f>
        <v xml:space="preserve"> </v>
      </c>
      <c r="H1490" s="12" t="str">
        <f>IF(COUNTA('Ö20-listan'!A1487)&gt;0,VLOOKUP(A1490,'Lookup and tables'!$A$2:$D$7,4,FALSE),"")</f>
        <v/>
      </c>
    </row>
    <row r="1491" spans="1:8">
      <c r="A1491" s="48" t="str">
        <f>IF(COUNTA('Ö20-listan'!A1488)&gt;0,'Ö20-listan'!A1488,"")</f>
        <v/>
      </c>
      <c r="B1491" s="48" t="str">
        <f>IF(COUNTA('Ö20-listan'!AD1488)&gt;0,'Ö20-listan'!AD1488,"")</f>
        <v/>
      </c>
      <c r="C1491" s="48" t="str">
        <f>IF(COUNTA('Ö20-listan'!Z1488)&gt;0,'Ö20-listan'!Z1488,"")</f>
        <v/>
      </c>
      <c r="D1491" s="48" t="str">
        <f>IF(COUNTA('Ö20-listan'!AA1488)&gt;0,'Ö20-listan'!AA1488,"")</f>
        <v/>
      </c>
      <c r="E1491" s="48" t="str">
        <f>IF(COUNTA('Ö20-listan'!F1488)&gt;0,'Ö20-listan'!F1488,"")</f>
        <v/>
      </c>
      <c r="F1491" s="62" t="str">
        <f>IF(COUNTA('Ö20-listan'!AT1488)&gt;0,'Ö20-listan'!AT1488,"")</f>
        <v xml:space="preserve"> </v>
      </c>
      <c r="H1491" s="12" t="str">
        <f>IF(COUNTA('Ö20-listan'!A1488)&gt;0,VLOOKUP(A1491,'Lookup and tables'!$A$2:$D$7,4,FALSE),"")</f>
        <v/>
      </c>
    </row>
    <row r="1492" spans="1:8">
      <c r="A1492" s="48" t="str">
        <f>IF(COUNTA('Ö20-listan'!A1489)&gt;0,'Ö20-listan'!A1489,"")</f>
        <v/>
      </c>
      <c r="B1492" s="48" t="str">
        <f>IF(COUNTA('Ö20-listan'!AD1489)&gt;0,'Ö20-listan'!AD1489,"")</f>
        <v/>
      </c>
      <c r="C1492" s="48" t="str">
        <f>IF(COUNTA('Ö20-listan'!Z1489)&gt;0,'Ö20-listan'!Z1489,"")</f>
        <v/>
      </c>
      <c r="D1492" s="48" t="str">
        <f>IF(COUNTA('Ö20-listan'!AA1489)&gt;0,'Ö20-listan'!AA1489,"")</f>
        <v/>
      </c>
      <c r="E1492" s="48" t="str">
        <f>IF(COUNTA('Ö20-listan'!F1489)&gt;0,'Ö20-listan'!F1489,"")</f>
        <v/>
      </c>
      <c r="F1492" s="62" t="str">
        <f>IF(COUNTA('Ö20-listan'!AT1489)&gt;0,'Ö20-listan'!AT1489,"")</f>
        <v xml:space="preserve"> </v>
      </c>
      <c r="H1492" s="12" t="str">
        <f>IF(COUNTA('Ö20-listan'!A1489)&gt;0,VLOOKUP(A1492,'Lookup and tables'!$A$2:$D$7,4,FALSE),"")</f>
        <v/>
      </c>
    </row>
    <row r="1493" spans="1:8">
      <c r="A1493" s="48" t="str">
        <f>IF(COUNTA('Ö20-listan'!A1490)&gt;0,'Ö20-listan'!A1490,"")</f>
        <v/>
      </c>
      <c r="B1493" s="48" t="str">
        <f>IF(COUNTA('Ö20-listan'!AD1490)&gt;0,'Ö20-listan'!AD1490,"")</f>
        <v/>
      </c>
      <c r="C1493" s="48" t="str">
        <f>IF(COUNTA('Ö20-listan'!Z1490)&gt;0,'Ö20-listan'!Z1490,"")</f>
        <v/>
      </c>
      <c r="D1493" s="48" t="str">
        <f>IF(COUNTA('Ö20-listan'!AA1490)&gt;0,'Ö20-listan'!AA1490,"")</f>
        <v/>
      </c>
      <c r="E1493" s="48" t="str">
        <f>IF(COUNTA('Ö20-listan'!F1490)&gt;0,'Ö20-listan'!F1490,"")</f>
        <v/>
      </c>
      <c r="F1493" s="62" t="str">
        <f>IF(COUNTA('Ö20-listan'!AT1490)&gt;0,'Ö20-listan'!AT1490,"")</f>
        <v xml:space="preserve"> </v>
      </c>
      <c r="H1493" s="12" t="str">
        <f>IF(COUNTA('Ö20-listan'!A1490)&gt;0,VLOOKUP(A1493,'Lookup and tables'!$A$2:$D$7,4,FALSE),"")</f>
        <v/>
      </c>
    </row>
    <row r="1494" spans="1:8">
      <c r="A1494" s="48" t="str">
        <f>IF(COUNTA('Ö20-listan'!A1491)&gt;0,'Ö20-listan'!A1491,"")</f>
        <v/>
      </c>
      <c r="B1494" s="48" t="str">
        <f>IF(COUNTA('Ö20-listan'!AD1491)&gt;0,'Ö20-listan'!AD1491,"")</f>
        <v/>
      </c>
      <c r="C1494" s="48" t="str">
        <f>IF(COUNTA('Ö20-listan'!Z1491)&gt;0,'Ö20-listan'!Z1491,"")</f>
        <v/>
      </c>
      <c r="D1494" s="48" t="str">
        <f>IF(COUNTA('Ö20-listan'!AA1491)&gt;0,'Ö20-listan'!AA1491,"")</f>
        <v/>
      </c>
      <c r="E1494" s="48" t="str">
        <f>IF(COUNTA('Ö20-listan'!F1491)&gt;0,'Ö20-listan'!F1491,"")</f>
        <v/>
      </c>
      <c r="F1494" s="62" t="str">
        <f>IF(COUNTA('Ö20-listan'!AT1491)&gt;0,'Ö20-listan'!AT1491,"")</f>
        <v xml:space="preserve"> </v>
      </c>
      <c r="H1494" s="12" t="str">
        <f>IF(COUNTA('Ö20-listan'!A1491)&gt;0,VLOOKUP(A1494,'Lookup and tables'!$A$2:$D$7,4,FALSE),"")</f>
        <v/>
      </c>
    </row>
    <row r="1495" spans="1:8">
      <c r="A1495" s="48" t="str">
        <f>IF(COUNTA('Ö20-listan'!A1492)&gt;0,'Ö20-listan'!A1492,"")</f>
        <v/>
      </c>
      <c r="B1495" s="48" t="str">
        <f>IF(COUNTA('Ö20-listan'!AD1492)&gt;0,'Ö20-listan'!AD1492,"")</f>
        <v/>
      </c>
      <c r="C1495" s="48" t="str">
        <f>IF(COUNTA('Ö20-listan'!Z1492)&gt;0,'Ö20-listan'!Z1492,"")</f>
        <v/>
      </c>
      <c r="D1495" s="48" t="str">
        <f>IF(COUNTA('Ö20-listan'!AA1492)&gt;0,'Ö20-listan'!AA1492,"")</f>
        <v/>
      </c>
      <c r="E1495" s="48" t="str">
        <f>IF(COUNTA('Ö20-listan'!F1492)&gt;0,'Ö20-listan'!F1492,"")</f>
        <v/>
      </c>
      <c r="F1495" s="62" t="str">
        <f>IF(COUNTA('Ö20-listan'!AT1492)&gt;0,'Ö20-listan'!AT1492,"")</f>
        <v xml:space="preserve"> </v>
      </c>
      <c r="H1495" s="12" t="str">
        <f>IF(COUNTA('Ö20-listan'!A1492)&gt;0,VLOOKUP(A1495,'Lookup and tables'!$A$2:$D$7,4,FALSE),"")</f>
        <v/>
      </c>
    </row>
    <row r="1496" spans="1:8">
      <c r="A1496" s="48" t="str">
        <f>IF(COUNTA('Ö20-listan'!A1493)&gt;0,'Ö20-listan'!A1493,"")</f>
        <v/>
      </c>
      <c r="B1496" s="48" t="str">
        <f>IF(COUNTA('Ö20-listan'!AD1493)&gt;0,'Ö20-listan'!AD1493,"")</f>
        <v/>
      </c>
      <c r="C1496" s="48" t="str">
        <f>IF(COUNTA('Ö20-listan'!Z1493)&gt;0,'Ö20-listan'!Z1493,"")</f>
        <v/>
      </c>
      <c r="D1496" s="48" t="str">
        <f>IF(COUNTA('Ö20-listan'!AA1493)&gt;0,'Ö20-listan'!AA1493,"")</f>
        <v/>
      </c>
      <c r="E1496" s="48" t="str">
        <f>IF(COUNTA('Ö20-listan'!F1493)&gt;0,'Ö20-listan'!F1493,"")</f>
        <v/>
      </c>
      <c r="F1496" s="62" t="str">
        <f>IF(COUNTA('Ö20-listan'!AT1493)&gt;0,'Ö20-listan'!AT1493,"")</f>
        <v xml:space="preserve"> </v>
      </c>
      <c r="H1496" s="12" t="str">
        <f>IF(COUNTA('Ö20-listan'!A1493)&gt;0,VLOOKUP(A1496,'Lookup and tables'!$A$2:$D$7,4,FALSE),"")</f>
        <v/>
      </c>
    </row>
    <row r="1497" spans="1:8">
      <c r="A1497" s="48" t="str">
        <f>IF(COUNTA('Ö20-listan'!A1494)&gt;0,'Ö20-listan'!A1494,"")</f>
        <v/>
      </c>
      <c r="B1497" s="48" t="str">
        <f>IF(COUNTA('Ö20-listan'!AD1494)&gt;0,'Ö20-listan'!AD1494,"")</f>
        <v/>
      </c>
      <c r="C1497" s="48" t="str">
        <f>IF(COUNTA('Ö20-listan'!Z1494)&gt;0,'Ö20-listan'!Z1494,"")</f>
        <v/>
      </c>
      <c r="D1497" s="48" t="str">
        <f>IF(COUNTA('Ö20-listan'!AA1494)&gt;0,'Ö20-listan'!AA1494,"")</f>
        <v/>
      </c>
      <c r="E1497" s="48" t="str">
        <f>IF(COUNTA('Ö20-listan'!F1494)&gt;0,'Ö20-listan'!F1494,"")</f>
        <v/>
      </c>
      <c r="F1497" s="62" t="str">
        <f>IF(COUNTA('Ö20-listan'!AT1494)&gt;0,'Ö20-listan'!AT1494,"")</f>
        <v xml:space="preserve"> </v>
      </c>
      <c r="H1497" s="12" t="str">
        <f>IF(COUNTA('Ö20-listan'!A1494)&gt;0,VLOOKUP(A1497,'Lookup and tables'!$A$2:$D$7,4,FALSE),"")</f>
        <v/>
      </c>
    </row>
    <row r="1498" spans="1:8">
      <c r="A1498" s="48" t="str">
        <f>IF(COUNTA('Ö20-listan'!A1495)&gt;0,'Ö20-listan'!A1495,"")</f>
        <v/>
      </c>
      <c r="B1498" s="48" t="str">
        <f>IF(COUNTA('Ö20-listan'!AD1495)&gt;0,'Ö20-listan'!AD1495,"")</f>
        <v/>
      </c>
      <c r="C1498" s="48" t="str">
        <f>IF(COUNTA('Ö20-listan'!Z1495)&gt;0,'Ö20-listan'!Z1495,"")</f>
        <v/>
      </c>
      <c r="D1498" s="48" t="str">
        <f>IF(COUNTA('Ö20-listan'!AA1495)&gt;0,'Ö20-listan'!AA1495,"")</f>
        <v/>
      </c>
      <c r="E1498" s="48" t="str">
        <f>IF(COUNTA('Ö20-listan'!F1495)&gt;0,'Ö20-listan'!F1495,"")</f>
        <v/>
      </c>
      <c r="F1498" s="62" t="str">
        <f>IF(COUNTA('Ö20-listan'!AT1495)&gt;0,'Ö20-listan'!AT1495,"")</f>
        <v xml:space="preserve"> </v>
      </c>
      <c r="H1498" s="12" t="str">
        <f>IF(COUNTA('Ö20-listan'!A1495)&gt;0,VLOOKUP(A1498,'Lookup and tables'!$A$2:$D$7,4,FALSE),"")</f>
        <v/>
      </c>
    </row>
    <row r="1499" spans="1:8">
      <c r="A1499" s="48" t="str">
        <f>IF(COUNTA('Ö20-listan'!A1496)&gt;0,'Ö20-listan'!A1496,"")</f>
        <v/>
      </c>
      <c r="B1499" s="48" t="str">
        <f>IF(COUNTA('Ö20-listan'!AD1496)&gt;0,'Ö20-listan'!AD1496,"")</f>
        <v/>
      </c>
      <c r="C1499" s="48" t="str">
        <f>IF(COUNTA('Ö20-listan'!Z1496)&gt;0,'Ö20-listan'!Z1496,"")</f>
        <v/>
      </c>
      <c r="D1499" s="48" t="str">
        <f>IF(COUNTA('Ö20-listan'!AA1496)&gt;0,'Ö20-listan'!AA1496,"")</f>
        <v/>
      </c>
      <c r="E1499" s="48" t="str">
        <f>IF(COUNTA('Ö20-listan'!F1496)&gt;0,'Ö20-listan'!F1496,"")</f>
        <v/>
      </c>
      <c r="F1499" s="62" t="str">
        <f>IF(COUNTA('Ö20-listan'!AT1496)&gt;0,'Ö20-listan'!AT1496,"")</f>
        <v xml:space="preserve"> </v>
      </c>
      <c r="H1499" s="12" t="str">
        <f>IF(COUNTA('Ö20-listan'!A1496)&gt;0,VLOOKUP(A1499,'Lookup and tables'!$A$2:$D$7,4,FALSE),"")</f>
        <v/>
      </c>
    </row>
    <row r="1500" spans="1:8">
      <c r="A1500" s="48" t="str">
        <f>IF(COUNTA('Ö20-listan'!A1497)&gt;0,'Ö20-listan'!A1497,"")</f>
        <v/>
      </c>
      <c r="B1500" s="48" t="str">
        <f>IF(COUNTA('Ö20-listan'!AD1497)&gt;0,'Ö20-listan'!AD1497,"")</f>
        <v/>
      </c>
      <c r="C1500" s="48" t="str">
        <f>IF(COUNTA('Ö20-listan'!Z1497)&gt;0,'Ö20-listan'!Z1497,"")</f>
        <v/>
      </c>
      <c r="D1500" s="48" t="str">
        <f>IF(COUNTA('Ö20-listan'!AA1497)&gt;0,'Ö20-listan'!AA1497,"")</f>
        <v/>
      </c>
      <c r="E1500" s="48" t="str">
        <f>IF(COUNTA('Ö20-listan'!F1497)&gt;0,'Ö20-listan'!F1497,"")</f>
        <v/>
      </c>
      <c r="F1500" s="62" t="str">
        <f>IF(COUNTA('Ö20-listan'!AT1497)&gt;0,'Ö20-listan'!AT1497,"")</f>
        <v xml:space="preserve"> </v>
      </c>
      <c r="H1500" s="12" t="str">
        <f>IF(COUNTA('Ö20-listan'!A1497)&gt;0,VLOOKUP(A1500,'Lookup and tables'!$A$2:$D$7,4,FALSE),"")</f>
        <v/>
      </c>
    </row>
    <row r="1501" spans="1:8">
      <c r="A1501" s="48" t="str">
        <f>IF(COUNTA('Ö20-listan'!A1498)&gt;0,'Ö20-listan'!A1498,"")</f>
        <v/>
      </c>
      <c r="B1501" s="48" t="str">
        <f>IF(COUNTA('Ö20-listan'!AD1498)&gt;0,'Ö20-listan'!AD1498,"")</f>
        <v/>
      </c>
      <c r="C1501" s="48" t="str">
        <f>IF(COUNTA('Ö20-listan'!Z1498)&gt;0,'Ö20-listan'!Z1498,"")</f>
        <v/>
      </c>
      <c r="D1501" s="48" t="str">
        <f>IF(COUNTA('Ö20-listan'!AA1498)&gt;0,'Ö20-listan'!AA1498,"")</f>
        <v/>
      </c>
      <c r="E1501" s="48" t="str">
        <f>IF(COUNTA('Ö20-listan'!F1498)&gt;0,'Ö20-listan'!F1498,"")</f>
        <v/>
      </c>
      <c r="F1501" s="62" t="str">
        <f>IF(COUNTA('Ö20-listan'!AT1498)&gt;0,'Ö20-listan'!AT1498,"")</f>
        <v xml:space="preserve"> </v>
      </c>
      <c r="H1501" s="12" t="str">
        <f>IF(COUNTA('Ö20-listan'!A1498)&gt;0,VLOOKUP(A1501,'Lookup and tables'!$A$2:$D$7,4,FALSE),"")</f>
        <v/>
      </c>
    </row>
    <row r="1502" spans="1:8">
      <c r="A1502" s="48" t="str">
        <f>IF(COUNTA('Ö20-listan'!A1499)&gt;0,'Ö20-listan'!A1499,"")</f>
        <v/>
      </c>
      <c r="B1502" s="48" t="str">
        <f>IF(COUNTA('Ö20-listan'!AD1499)&gt;0,'Ö20-listan'!AD1499,"")</f>
        <v/>
      </c>
      <c r="C1502" s="48" t="str">
        <f>IF(COUNTA('Ö20-listan'!Z1499)&gt;0,'Ö20-listan'!Z1499,"")</f>
        <v/>
      </c>
      <c r="D1502" s="48" t="str">
        <f>IF(COUNTA('Ö20-listan'!AA1499)&gt;0,'Ö20-listan'!AA1499,"")</f>
        <v/>
      </c>
      <c r="E1502" s="48" t="str">
        <f>IF(COUNTA('Ö20-listan'!F1499)&gt;0,'Ö20-listan'!F1499,"")</f>
        <v/>
      </c>
      <c r="F1502" s="62" t="str">
        <f>IF(COUNTA('Ö20-listan'!AT1499)&gt;0,'Ö20-listan'!AT1499,"")</f>
        <v xml:space="preserve"> </v>
      </c>
      <c r="H1502" s="12" t="str">
        <f>IF(COUNTA('Ö20-listan'!A1499)&gt;0,VLOOKUP(A1502,'Lookup and tables'!$A$2:$D$7,4,FALSE),"")</f>
        <v/>
      </c>
    </row>
    <row r="1503" spans="1:8">
      <c r="A1503" s="48" t="str">
        <f>IF(COUNTA('Ö20-listan'!A1500)&gt;0,'Ö20-listan'!A1500,"")</f>
        <v/>
      </c>
      <c r="B1503" s="48" t="str">
        <f>IF(COUNTA('Ö20-listan'!AD1500)&gt;0,'Ö20-listan'!AD1500,"")</f>
        <v/>
      </c>
      <c r="C1503" s="48" t="str">
        <f>IF(COUNTA('Ö20-listan'!Z1500)&gt;0,'Ö20-listan'!Z1500,"")</f>
        <v/>
      </c>
      <c r="D1503" s="48" t="str">
        <f>IF(COUNTA('Ö20-listan'!AA1500)&gt;0,'Ö20-listan'!AA1500,"")</f>
        <v/>
      </c>
      <c r="E1503" s="48" t="str">
        <f>IF(COUNTA('Ö20-listan'!F1500)&gt;0,'Ö20-listan'!F1500,"")</f>
        <v/>
      </c>
      <c r="F1503" s="62" t="str">
        <f>IF(COUNTA('Ö20-listan'!AT1500)&gt;0,'Ö20-listan'!AT1500,"")</f>
        <v xml:space="preserve"> </v>
      </c>
      <c r="H1503" s="12" t="str">
        <f>IF(COUNTA('Ö20-listan'!A1500)&gt;0,VLOOKUP(A1503,'Lookup and tables'!$A$2:$D$7,4,FALSE),"")</f>
        <v/>
      </c>
    </row>
    <row r="1504" spans="1:8">
      <c r="A1504" s="48" t="str">
        <f>IF(COUNTA('Ö20-listan'!A1501)&gt;0,'Ö20-listan'!A1501,"")</f>
        <v/>
      </c>
      <c r="B1504" s="48" t="str">
        <f>IF(COUNTA('Ö20-listan'!AD1501)&gt;0,'Ö20-listan'!AD1501,"")</f>
        <v/>
      </c>
      <c r="C1504" s="48" t="str">
        <f>IF(COUNTA('Ö20-listan'!Z1501)&gt;0,'Ö20-listan'!Z1501,"")</f>
        <v/>
      </c>
      <c r="D1504" s="48" t="str">
        <f>IF(COUNTA('Ö20-listan'!AA1501)&gt;0,'Ö20-listan'!AA1501,"")</f>
        <v/>
      </c>
      <c r="E1504" s="48" t="str">
        <f>IF(COUNTA('Ö20-listan'!F1501)&gt;0,'Ö20-listan'!F1501,"")</f>
        <v/>
      </c>
      <c r="F1504" s="62" t="str">
        <f>IF(COUNTA('Ö20-listan'!AT1501)&gt;0,'Ö20-listan'!AT1501,"")</f>
        <v xml:space="preserve"> </v>
      </c>
      <c r="H1504" s="12" t="str">
        <f>IF(COUNTA('Ö20-listan'!A1501)&gt;0,VLOOKUP(A1504,'Lookup and tables'!$A$2:$D$7,4,FALSE),"")</f>
        <v/>
      </c>
    </row>
    <row r="1505" spans="1:8">
      <c r="A1505" s="48" t="str">
        <f>IF(COUNTA('Ö20-listan'!A1502)&gt;0,'Ö20-listan'!A1502,"")</f>
        <v/>
      </c>
      <c r="B1505" s="48" t="str">
        <f>IF(COUNTA('Ö20-listan'!AD1502)&gt;0,'Ö20-listan'!AD1502,"")</f>
        <v/>
      </c>
      <c r="C1505" s="48" t="str">
        <f>IF(COUNTA('Ö20-listan'!Z1502)&gt;0,'Ö20-listan'!Z1502,"")</f>
        <v/>
      </c>
      <c r="D1505" s="48" t="str">
        <f>IF(COUNTA('Ö20-listan'!AA1502)&gt;0,'Ö20-listan'!AA1502,"")</f>
        <v/>
      </c>
      <c r="E1505" s="48" t="str">
        <f>IF(COUNTA('Ö20-listan'!F1502)&gt;0,'Ö20-listan'!F1502,"")</f>
        <v/>
      </c>
      <c r="F1505" s="62" t="str">
        <f>IF(COUNTA('Ö20-listan'!AT1502)&gt;0,'Ö20-listan'!AT1502,"")</f>
        <v xml:space="preserve"> </v>
      </c>
      <c r="H1505" s="12" t="str">
        <f>IF(COUNTA('Ö20-listan'!A1502)&gt;0,VLOOKUP(A1505,'Lookup and tables'!$A$2:$D$7,4,FALSE),"")</f>
        <v/>
      </c>
    </row>
    <row r="1506" spans="1:8">
      <c r="A1506" s="48" t="str">
        <f>IF(COUNTA('Ö20-listan'!A1503)&gt;0,'Ö20-listan'!A1503,"")</f>
        <v/>
      </c>
      <c r="B1506" s="48" t="str">
        <f>IF(COUNTA('Ö20-listan'!AD1503)&gt;0,'Ö20-listan'!AD1503,"")</f>
        <v/>
      </c>
      <c r="C1506" s="48" t="str">
        <f>IF(COUNTA('Ö20-listan'!Z1503)&gt;0,'Ö20-listan'!Z1503,"")</f>
        <v/>
      </c>
      <c r="D1506" s="48" t="str">
        <f>IF(COUNTA('Ö20-listan'!AA1503)&gt;0,'Ö20-listan'!AA1503,"")</f>
        <v/>
      </c>
      <c r="E1506" s="48" t="str">
        <f>IF(COUNTA('Ö20-listan'!F1503)&gt;0,'Ö20-listan'!F1503,"")</f>
        <v/>
      </c>
      <c r="F1506" s="62" t="str">
        <f>IF(COUNTA('Ö20-listan'!AT1503)&gt;0,'Ö20-listan'!AT1503,"")</f>
        <v xml:space="preserve"> </v>
      </c>
      <c r="H1506" s="12" t="str">
        <f>IF(COUNTA('Ö20-listan'!A1503)&gt;0,VLOOKUP(A1506,'Lookup and tables'!$A$2:$D$7,4,FALSE),"")</f>
        <v/>
      </c>
    </row>
    <row r="1507" spans="1:8">
      <c r="A1507" s="48" t="str">
        <f>IF(COUNTA('Ö20-listan'!A1504)&gt;0,'Ö20-listan'!A1504,"")</f>
        <v/>
      </c>
      <c r="B1507" s="48" t="str">
        <f>IF(COUNTA('Ö20-listan'!AD1504)&gt;0,'Ö20-listan'!AD1504,"")</f>
        <v/>
      </c>
      <c r="C1507" s="48" t="str">
        <f>IF(COUNTA('Ö20-listan'!Z1504)&gt;0,'Ö20-listan'!Z1504,"")</f>
        <v/>
      </c>
      <c r="D1507" s="48" t="str">
        <f>IF(COUNTA('Ö20-listan'!AA1504)&gt;0,'Ö20-listan'!AA1504,"")</f>
        <v/>
      </c>
      <c r="E1507" s="48" t="str">
        <f>IF(COUNTA('Ö20-listan'!F1504)&gt;0,'Ö20-listan'!F1504,"")</f>
        <v/>
      </c>
      <c r="F1507" s="62" t="str">
        <f>IF(COUNTA('Ö20-listan'!AT1504)&gt;0,'Ö20-listan'!AT1504,"")</f>
        <v xml:space="preserve"> </v>
      </c>
      <c r="H1507" s="12" t="str">
        <f>IF(COUNTA('Ö20-listan'!A1504)&gt;0,VLOOKUP(A1507,'Lookup and tables'!$A$2:$D$7,4,FALSE),"")</f>
        <v/>
      </c>
    </row>
    <row r="1508" spans="1:8">
      <c r="A1508" s="48" t="str">
        <f>IF(COUNTA('Ö20-listan'!A1505)&gt;0,'Ö20-listan'!A1505,"")</f>
        <v/>
      </c>
      <c r="B1508" s="48" t="str">
        <f>IF(COUNTA('Ö20-listan'!AD1505)&gt;0,'Ö20-listan'!AD1505,"")</f>
        <v/>
      </c>
      <c r="C1508" s="48" t="str">
        <f>IF(COUNTA('Ö20-listan'!Z1505)&gt;0,'Ö20-listan'!Z1505,"")</f>
        <v/>
      </c>
      <c r="D1508" s="48" t="str">
        <f>IF(COUNTA('Ö20-listan'!AA1505)&gt;0,'Ö20-listan'!AA1505,"")</f>
        <v/>
      </c>
      <c r="E1508" s="48" t="str">
        <f>IF(COUNTA('Ö20-listan'!F1505)&gt;0,'Ö20-listan'!F1505,"")</f>
        <v/>
      </c>
      <c r="F1508" s="62" t="str">
        <f>IF(COUNTA('Ö20-listan'!AT1505)&gt;0,'Ö20-listan'!AT1505,"")</f>
        <v xml:space="preserve"> </v>
      </c>
      <c r="H1508" s="12" t="str">
        <f>IF(COUNTA('Ö20-listan'!A1505)&gt;0,VLOOKUP(A1508,'Lookup and tables'!$A$2:$D$7,4,FALSE),"")</f>
        <v/>
      </c>
    </row>
    <row r="1509" spans="1:8">
      <c r="A1509" s="48" t="str">
        <f>IF(COUNTA('Ö20-listan'!A1506)&gt;0,'Ö20-listan'!A1506,"")</f>
        <v/>
      </c>
      <c r="B1509" s="48" t="str">
        <f>IF(COUNTA('Ö20-listan'!AD1506)&gt;0,'Ö20-listan'!AD1506,"")</f>
        <v/>
      </c>
      <c r="C1509" s="48" t="str">
        <f>IF(COUNTA('Ö20-listan'!Z1506)&gt;0,'Ö20-listan'!Z1506,"")</f>
        <v/>
      </c>
      <c r="D1509" s="48" t="str">
        <f>IF(COUNTA('Ö20-listan'!AA1506)&gt;0,'Ö20-listan'!AA1506,"")</f>
        <v/>
      </c>
      <c r="E1509" s="48" t="str">
        <f>IF(COUNTA('Ö20-listan'!F1506)&gt;0,'Ö20-listan'!F1506,"")</f>
        <v/>
      </c>
      <c r="F1509" s="62" t="str">
        <f>IF(COUNTA('Ö20-listan'!AT1506)&gt;0,'Ö20-listan'!AT1506,"")</f>
        <v xml:space="preserve"> </v>
      </c>
      <c r="H1509" s="12" t="str">
        <f>IF(COUNTA('Ö20-listan'!A1506)&gt;0,VLOOKUP(A1509,'Lookup and tables'!$A$2:$D$7,4,FALSE),"")</f>
        <v/>
      </c>
    </row>
    <row r="1510" spans="1:8">
      <c r="A1510" s="48" t="str">
        <f>IF(COUNTA('Ö20-listan'!A1507)&gt;0,'Ö20-listan'!A1507,"")</f>
        <v/>
      </c>
      <c r="B1510" s="48" t="str">
        <f>IF(COUNTA('Ö20-listan'!AD1507)&gt;0,'Ö20-listan'!AD1507,"")</f>
        <v/>
      </c>
      <c r="C1510" s="48" t="str">
        <f>IF(COUNTA('Ö20-listan'!Z1507)&gt;0,'Ö20-listan'!Z1507,"")</f>
        <v/>
      </c>
      <c r="D1510" s="48" t="str">
        <f>IF(COUNTA('Ö20-listan'!AA1507)&gt;0,'Ö20-listan'!AA1507,"")</f>
        <v/>
      </c>
      <c r="E1510" s="48" t="str">
        <f>IF(COUNTA('Ö20-listan'!F1507)&gt;0,'Ö20-listan'!F1507,"")</f>
        <v/>
      </c>
      <c r="F1510" s="62" t="str">
        <f>IF(COUNTA('Ö20-listan'!AT1507)&gt;0,'Ö20-listan'!AT1507,"")</f>
        <v xml:space="preserve"> </v>
      </c>
      <c r="H1510" s="12" t="str">
        <f>IF(COUNTA('Ö20-listan'!A1507)&gt;0,VLOOKUP(A1510,'Lookup and tables'!$A$2:$D$7,4,FALSE),"")</f>
        <v/>
      </c>
    </row>
    <row r="1511" spans="1:8">
      <c r="A1511" s="48" t="str">
        <f>IF(COUNTA('Ö20-listan'!A1508)&gt;0,'Ö20-listan'!A1508,"")</f>
        <v/>
      </c>
      <c r="B1511" s="48" t="str">
        <f>IF(COUNTA('Ö20-listan'!AD1508)&gt;0,'Ö20-listan'!AD1508,"")</f>
        <v/>
      </c>
      <c r="C1511" s="48" t="str">
        <f>IF(COUNTA('Ö20-listan'!Z1508)&gt;0,'Ö20-listan'!Z1508,"")</f>
        <v/>
      </c>
      <c r="D1511" s="48" t="str">
        <f>IF(COUNTA('Ö20-listan'!AA1508)&gt;0,'Ö20-listan'!AA1508,"")</f>
        <v/>
      </c>
      <c r="E1511" s="48" t="str">
        <f>IF(COUNTA('Ö20-listan'!F1508)&gt;0,'Ö20-listan'!F1508,"")</f>
        <v/>
      </c>
      <c r="F1511" s="62" t="str">
        <f>IF(COUNTA('Ö20-listan'!AT1508)&gt;0,'Ö20-listan'!AT1508,"")</f>
        <v xml:space="preserve"> </v>
      </c>
      <c r="H1511" s="12" t="str">
        <f>IF(COUNTA('Ö20-listan'!A1508)&gt;0,VLOOKUP(A1511,'Lookup and tables'!$A$2:$D$7,4,FALSE),"")</f>
        <v/>
      </c>
    </row>
    <row r="1512" spans="1:8">
      <c r="A1512" s="48" t="str">
        <f>IF(COUNTA('Ö20-listan'!A1509)&gt;0,'Ö20-listan'!A1509,"")</f>
        <v/>
      </c>
      <c r="B1512" s="48" t="str">
        <f>IF(COUNTA('Ö20-listan'!AD1509)&gt;0,'Ö20-listan'!AD1509,"")</f>
        <v/>
      </c>
      <c r="C1512" s="48" t="str">
        <f>IF(COUNTA('Ö20-listan'!Z1509)&gt;0,'Ö20-listan'!Z1509,"")</f>
        <v/>
      </c>
      <c r="D1512" s="48" t="str">
        <f>IF(COUNTA('Ö20-listan'!AA1509)&gt;0,'Ö20-listan'!AA1509,"")</f>
        <v/>
      </c>
      <c r="E1512" s="48" t="str">
        <f>IF(COUNTA('Ö20-listan'!F1509)&gt;0,'Ö20-listan'!F1509,"")</f>
        <v/>
      </c>
      <c r="F1512" s="62" t="str">
        <f>IF(COUNTA('Ö20-listan'!AT1509)&gt;0,'Ö20-listan'!AT1509,"")</f>
        <v xml:space="preserve"> </v>
      </c>
      <c r="H1512" s="12" t="str">
        <f>IF(COUNTA('Ö20-listan'!A1509)&gt;0,VLOOKUP(A1512,'Lookup and tables'!$A$2:$D$7,4,FALSE),"")</f>
        <v/>
      </c>
    </row>
    <row r="1513" spans="1:8">
      <c r="A1513" s="48" t="str">
        <f>IF(COUNTA('Ö20-listan'!A1510)&gt;0,'Ö20-listan'!A1510,"")</f>
        <v/>
      </c>
      <c r="B1513" s="48" t="str">
        <f>IF(COUNTA('Ö20-listan'!AD1510)&gt;0,'Ö20-listan'!AD1510,"")</f>
        <v/>
      </c>
      <c r="C1513" s="48" t="str">
        <f>IF(COUNTA('Ö20-listan'!Z1510)&gt;0,'Ö20-listan'!Z1510,"")</f>
        <v/>
      </c>
      <c r="D1513" s="48" t="str">
        <f>IF(COUNTA('Ö20-listan'!AA1510)&gt;0,'Ö20-listan'!AA1510,"")</f>
        <v/>
      </c>
      <c r="E1513" s="48" t="str">
        <f>IF(COUNTA('Ö20-listan'!F1510)&gt;0,'Ö20-listan'!F1510,"")</f>
        <v/>
      </c>
      <c r="F1513" s="62" t="str">
        <f>IF(COUNTA('Ö20-listan'!AT1510)&gt;0,'Ö20-listan'!AT1510,"")</f>
        <v xml:space="preserve"> </v>
      </c>
      <c r="H1513" s="12" t="str">
        <f>IF(COUNTA('Ö20-listan'!A1510)&gt;0,VLOOKUP(A1513,'Lookup and tables'!$A$2:$D$7,4,FALSE),"")</f>
        <v/>
      </c>
    </row>
    <row r="1514" spans="1:8">
      <c r="A1514" s="48" t="str">
        <f>IF(COUNTA('Ö20-listan'!A1511)&gt;0,'Ö20-listan'!A1511,"")</f>
        <v/>
      </c>
      <c r="B1514" s="48" t="str">
        <f>IF(COUNTA('Ö20-listan'!AD1511)&gt;0,'Ö20-listan'!AD1511,"")</f>
        <v/>
      </c>
      <c r="C1514" s="48" t="str">
        <f>IF(COUNTA('Ö20-listan'!Z1511)&gt;0,'Ö20-listan'!Z1511,"")</f>
        <v/>
      </c>
      <c r="D1514" s="48" t="str">
        <f>IF(COUNTA('Ö20-listan'!AA1511)&gt;0,'Ö20-listan'!AA1511,"")</f>
        <v/>
      </c>
      <c r="E1514" s="48" t="str">
        <f>IF(COUNTA('Ö20-listan'!F1511)&gt;0,'Ö20-listan'!F1511,"")</f>
        <v/>
      </c>
      <c r="F1514" s="62" t="str">
        <f>IF(COUNTA('Ö20-listan'!AT1511)&gt;0,'Ö20-listan'!AT1511,"")</f>
        <v xml:space="preserve"> </v>
      </c>
      <c r="H1514" s="12" t="str">
        <f>IF(COUNTA('Ö20-listan'!A1511)&gt;0,VLOOKUP(A1514,'Lookup and tables'!$A$2:$D$7,4,FALSE),"")</f>
        <v/>
      </c>
    </row>
    <row r="1515" spans="1:8">
      <c r="A1515" s="48" t="str">
        <f>IF(COUNTA('Ö20-listan'!A1512)&gt;0,'Ö20-listan'!A1512,"")</f>
        <v/>
      </c>
      <c r="B1515" s="48" t="str">
        <f>IF(COUNTA('Ö20-listan'!AD1512)&gt;0,'Ö20-listan'!AD1512,"")</f>
        <v/>
      </c>
      <c r="C1515" s="48" t="str">
        <f>IF(COUNTA('Ö20-listan'!Z1512)&gt;0,'Ö20-listan'!Z1512,"")</f>
        <v/>
      </c>
      <c r="D1515" s="48" t="str">
        <f>IF(COUNTA('Ö20-listan'!AA1512)&gt;0,'Ö20-listan'!AA1512,"")</f>
        <v/>
      </c>
      <c r="E1515" s="48" t="str">
        <f>IF(COUNTA('Ö20-listan'!F1512)&gt;0,'Ö20-listan'!F1512,"")</f>
        <v/>
      </c>
      <c r="F1515" s="62" t="str">
        <f>IF(COUNTA('Ö20-listan'!AT1512)&gt;0,'Ö20-listan'!AT1512,"")</f>
        <v xml:space="preserve"> </v>
      </c>
      <c r="H1515" s="12" t="str">
        <f>IF(COUNTA('Ö20-listan'!A1512)&gt;0,VLOOKUP(A1515,'Lookup and tables'!$A$2:$D$7,4,FALSE),"")</f>
        <v/>
      </c>
    </row>
    <row r="1516" spans="1:8">
      <c r="A1516" s="48" t="str">
        <f>IF(COUNTA('Ö20-listan'!A1513)&gt;0,'Ö20-listan'!A1513,"")</f>
        <v/>
      </c>
      <c r="B1516" s="48" t="str">
        <f>IF(COUNTA('Ö20-listan'!AD1513)&gt;0,'Ö20-listan'!AD1513,"")</f>
        <v/>
      </c>
      <c r="C1516" s="48" t="str">
        <f>IF(COUNTA('Ö20-listan'!Z1513)&gt;0,'Ö20-listan'!Z1513,"")</f>
        <v/>
      </c>
      <c r="D1516" s="48" t="str">
        <f>IF(COUNTA('Ö20-listan'!AA1513)&gt;0,'Ö20-listan'!AA1513,"")</f>
        <v/>
      </c>
      <c r="E1516" s="48" t="str">
        <f>IF(COUNTA('Ö20-listan'!F1513)&gt;0,'Ö20-listan'!F1513,"")</f>
        <v/>
      </c>
      <c r="F1516" s="62" t="str">
        <f>IF(COUNTA('Ö20-listan'!AT1513)&gt;0,'Ö20-listan'!AT1513,"")</f>
        <v xml:space="preserve"> </v>
      </c>
      <c r="H1516" s="12" t="str">
        <f>IF(COUNTA('Ö20-listan'!A1513)&gt;0,VLOOKUP(A1516,'Lookup and tables'!$A$2:$D$7,4,FALSE),"")</f>
        <v/>
      </c>
    </row>
    <row r="1517" spans="1:8">
      <c r="A1517" s="48" t="str">
        <f>IF(COUNTA('Ö20-listan'!A1514)&gt;0,'Ö20-listan'!A1514,"")</f>
        <v/>
      </c>
      <c r="B1517" s="48" t="str">
        <f>IF(COUNTA('Ö20-listan'!AD1514)&gt;0,'Ö20-listan'!AD1514,"")</f>
        <v/>
      </c>
      <c r="C1517" s="48" t="str">
        <f>IF(COUNTA('Ö20-listan'!Z1514)&gt;0,'Ö20-listan'!Z1514,"")</f>
        <v/>
      </c>
      <c r="D1517" s="48" t="str">
        <f>IF(COUNTA('Ö20-listan'!AA1514)&gt;0,'Ö20-listan'!AA1514,"")</f>
        <v/>
      </c>
      <c r="E1517" s="48" t="str">
        <f>IF(COUNTA('Ö20-listan'!F1514)&gt;0,'Ö20-listan'!F1514,"")</f>
        <v/>
      </c>
      <c r="F1517" s="62" t="str">
        <f>IF(COUNTA('Ö20-listan'!AT1514)&gt;0,'Ö20-listan'!AT1514,"")</f>
        <v xml:space="preserve"> </v>
      </c>
      <c r="H1517" s="12" t="str">
        <f>IF(COUNTA('Ö20-listan'!A1514)&gt;0,VLOOKUP(A1517,'Lookup and tables'!$A$2:$D$7,4,FALSE),"")</f>
        <v/>
      </c>
    </row>
    <row r="1518" spans="1:8">
      <c r="A1518" s="48" t="str">
        <f>IF(COUNTA('Ö20-listan'!A1515)&gt;0,'Ö20-listan'!A1515,"")</f>
        <v/>
      </c>
      <c r="B1518" s="48" t="str">
        <f>IF(COUNTA('Ö20-listan'!AD1515)&gt;0,'Ö20-listan'!AD1515,"")</f>
        <v/>
      </c>
      <c r="C1518" s="48" t="str">
        <f>IF(COUNTA('Ö20-listan'!Z1515)&gt;0,'Ö20-listan'!Z1515,"")</f>
        <v/>
      </c>
      <c r="D1518" s="48" t="str">
        <f>IF(COUNTA('Ö20-listan'!AA1515)&gt;0,'Ö20-listan'!AA1515,"")</f>
        <v/>
      </c>
      <c r="E1518" s="48" t="str">
        <f>IF(COUNTA('Ö20-listan'!F1515)&gt;0,'Ö20-listan'!F1515,"")</f>
        <v/>
      </c>
      <c r="F1518" s="62" t="str">
        <f>IF(COUNTA('Ö20-listan'!AT1515)&gt;0,'Ö20-listan'!AT1515,"")</f>
        <v xml:space="preserve"> </v>
      </c>
      <c r="H1518" s="12" t="str">
        <f>IF(COUNTA('Ö20-listan'!A1515)&gt;0,VLOOKUP(A1518,'Lookup and tables'!$A$2:$D$7,4,FALSE),"")</f>
        <v/>
      </c>
    </row>
    <row r="1519" spans="1:8">
      <c r="A1519" s="48" t="str">
        <f>IF(COUNTA('Ö20-listan'!A1516)&gt;0,'Ö20-listan'!A1516,"")</f>
        <v/>
      </c>
      <c r="B1519" s="48" t="str">
        <f>IF(COUNTA('Ö20-listan'!AD1516)&gt;0,'Ö20-listan'!AD1516,"")</f>
        <v/>
      </c>
      <c r="C1519" s="48" t="str">
        <f>IF(COUNTA('Ö20-listan'!Z1516)&gt;0,'Ö20-listan'!Z1516,"")</f>
        <v/>
      </c>
      <c r="D1519" s="48" t="str">
        <f>IF(COUNTA('Ö20-listan'!AA1516)&gt;0,'Ö20-listan'!AA1516,"")</f>
        <v/>
      </c>
      <c r="E1519" s="48" t="str">
        <f>IF(COUNTA('Ö20-listan'!F1516)&gt;0,'Ö20-listan'!F1516,"")</f>
        <v/>
      </c>
      <c r="F1519" s="62" t="str">
        <f>IF(COUNTA('Ö20-listan'!AT1516)&gt;0,'Ö20-listan'!AT1516,"")</f>
        <v xml:space="preserve"> </v>
      </c>
      <c r="H1519" s="12" t="str">
        <f>IF(COUNTA('Ö20-listan'!A1516)&gt;0,VLOOKUP(A1519,'Lookup and tables'!$A$2:$D$7,4,FALSE),"")</f>
        <v/>
      </c>
    </row>
    <row r="1520" spans="1:8">
      <c r="A1520" s="48" t="str">
        <f>IF(COUNTA('Ö20-listan'!A1517)&gt;0,'Ö20-listan'!A1517,"")</f>
        <v/>
      </c>
      <c r="B1520" s="48" t="str">
        <f>IF(COUNTA('Ö20-listan'!AD1517)&gt;0,'Ö20-listan'!AD1517,"")</f>
        <v/>
      </c>
      <c r="C1520" s="48" t="str">
        <f>IF(COUNTA('Ö20-listan'!Z1517)&gt;0,'Ö20-listan'!Z1517,"")</f>
        <v/>
      </c>
      <c r="D1520" s="48" t="str">
        <f>IF(COUNTA('Ö20-listan'!AA1517)&gt;0,'Ö20-listan'!AA1517,"")</f>
        <v/>
      </c>
      <c r="E1520" s="48" t="str">
        <f>IF(COUNTA('Ö20-listan'!F1517)&gt;0,'Ö20-listan'!F1517,"")</f>
        <v/>
      </c>
      <c r="F1520" s="62" t="str">
        <f>IF(COUNTA('Ö20-listan'!AT1517)&gt;0,'Ö20-listan'!AT1517,"")</f>
        <v xml:space="preserve"> </v>
      </c>
      <c r="H1520" s="12" t="str">
        <f>IF(COUNTA('Ö20-listan'!A1517)&gt;0,VLOOKUP(A1520,'Lookup and tables'!$A$2:$D$7,4,FALSE),"")</f>
        <v/>
      </c>
    </row>
    <row r="1521" spans="1:8">
      <c r="A1521" s="48" t="str">
        <f>IF(COUNTA('Ö20-listan'!A1518)&gt;0,'Ö20-listan'!A1518,"")</f>
        <v/>
      </c>
      <c r="B1521" s="48" t="str">
        <f>IF(COUNTA('Ö20-listan'!AD1518)&gt;0,'Ö20-listan'!AD1518,"")</f>
        <v/>
      </c>
      <c r="C1521" s="48" t="str">
        <f>IF(COUNTA('Ö20-listan'!Z1518)&gt;0,'Ö20-listan'!Z1518,"")</f>
        <v/>
      </c>
      <c r="D1521" s="48" t="str">
        <f>IF(COUNTA('Ö20-listan'!AA1518)&gt;0,'Ö20-listan'!AA1518,"")</f>
        <v/>
      </c>
      <c r="E1521" s="48" t="str">
        <f>IF(COUNTA('Ö20-listan'!F1518)&gt;0,'Ö20-listan'!F1518,"")</f>
        <v/>
      </c>
      <c r="F1521" s="62" t="str">
        <f>IF(COUNTA('Ö20-listan'!AT1518)&gt;0,'Ö20-listan'!AT1518,"")</f>
        <v xml:space="preserve"> </v>
      </c>
      <c r="H1521" s="12" t="str">
        <f>IF(COUNTA('Ö20-listan'!A1518)&gt;0,VLOOKUP(A1521,'Lookup and tables'!$A$2:$D$7,4,FALSE),"")</f>
        <v/>
      </c>
    </row>
    <row r="1522" spans="1:8">
      <c r="A1522" s="48" t="str">
        <f>IF(COUNTA('Ö20-listan'!A1519)&gt;0,'Ö20-listan'!A1519,"")</f>
        <v/>
      </c>
      <c r="B1522" s="48" t="str">
        <f>IF(COUNTA('Ö20-listan'!AD1519)&gt;0,'Ö20-listan'!AD1519,"")</f>
        <v/>
      </c>
      <c r="C1522" s="48" t="str">
        <f>IF(COUNTA('Ö20-listan'!Z1519)&gt;0,'Ö20-listan'!Z1519,"")</f>
        <v/>
      </c>
      <c r="D1522" s="48" t="str">
        <f>IF(COUNTA('Ö20-listan'!AA1519)&gt;0,'Ö20-listan'!AA1519,"")</f>
        <v/>
      </c>
      <c r="E1522" s="48" t="str">
        <f>IF(COUNTA('Ö20-listan'!F1519)&gt;0,'Ö20-listan'!F1519,"")</f>
        <v/>
      </c>
      <c r="F1522" s="62" t="str">
        <f>IF(COUNTA('Ö20-listan'!AT1519)&gt;0,'Ö20-listan'!AT1519,"")</f>
        <v xml:space="preserve"> </v>
      </c>
      <c r="H1522" s="12" t="str">
        <f>IF(COUNTA('Ö20-listan'!A1519)&gt;0,VLOOKUP(A1522,'Lookup and tables'!$A$2:$D$7,4,FALSE),"")</f>
        <v/>
      </c>
    </row>
    <row r="1523" spans="1:8">
      <c r="A1523" s="48" t="str">
        <f>IF(COUNTA('Ö20-listan'!A1520)&gt;0,'Ö20-listan'!A1520,"")</f>
        <v/>
      </c>
      <c r="B1523" s="48" t="str">
        <f>IF(COUNTA('Ö20-listan'!AD1520)&gt;0,'Ö20-listan'!AD1520,"")</f>
        <v/>
      </c>
      <c r="C1523" s="48" t="str">
        <f>IF(COUNTA('Ö20-listan'!Z1520)&gt;0,'Ö20-listan'!Z1520,"")</f>
        <v/>
      </c>
      <c r="D1523" s="48" t="str">
        <f>IF(COUNTA('Ö20-listan'!AA1520)&gt;0,'Ö20-listan'!AA1520,"")</f>
        <v/>
      </c>
      <c r="E1523" s="48" t="str">
        <f>IF(COUNTA('Ö20-listan'!F1520)&gt;0,'Ö20-listan'!F1520,"")</f>
        <v/>
      </c>
      <c r="F1523" s="62" t="str">
        <f>IF(COUNTA('Ö20-listan'!AT1520)&gt;0,'Ö20-listan'!AT1520,"")</f>
        <v xml:space="preserve"> </v>
      </c>
      <c r="H1523" s="12" t="str">
        <f>IF(COUNTA('Ö20-listan'!A1520)&gt;0,VLOOKUP(A1523,'Lookup and tables'!$A$2:$D$7,4,FALSE),"")</f>
        <v/>
      </c>
    </row>
    <row r="1524" spans="1:8">
      <c r="A1524" s="48" t="str">
        <f>IF(COUNTA('Ö20-listan'!A1521)&gt;0,'Ö20-listan'!A1521,"")</f>
        <v/>
      </c>
      <c r="B1524" s="48" t="str">
        <f>IF(COUNTA('Ö20-listan'!AD1521)&gt;0,'Ö20-listan'!AD1521,"")</f>
        <v/>
      </c>
      <c r="C1524" s="48" t="str">
        <f>IF(COUNTA('Ö20-listan'!Z1521)&gt;0,'Ö20-listan'!Z1521,"")</f>
        <v/>
      </c>
      <c r="D1524" s="48" t="str">
        <f>IF(COUNTA('Ö20-listan'!AA1521)&gt;0,'Ö20-listan'!AA1521,"")</f>
        <v/>
      </c>
      <c r="E1524" s="48" t="str">
        <f>IF(COUNTA('Ö20-listan'!F1521)&gt;0,'Ö20-listan'!F1521,"")</f>
        <v/>
      </c>
      <c r="F1524" s="62" t="str">
        <f>IF(COUNTA('Ö20-listan'!AT1521)&gt;0,'Ö20-listan'!AT1521,"")</f>
        <v xml:space="preserve"> </v>
      </c>
      <c r="H1524" s="12" t="str">
        <f>IF(COUNTA('Ö20-listan'!A1521)&gt;0,VLOOKUP(A1524,'Lookup and tables'!$A$2:$D$7,4,FALSE),"")</f>
        <v/>
      </c>
    </row>
    <row r="1525" spans="1:8">
      <c r="A1525" s="48" t="str">
        <f>IF(COUNTA('Ö20-listan'!A1522)&gt;0,'Ö20-listan'!A1522,"")</f>
        <v/>
      </c>
      <c r="B1525" s="48" t="str">
        <f>IF(COUNTA('Ö20-listan'!AD1522)&gt;0,'Ö20-listan'!AD1522,"")</f>
        <v/>
      </c>
      <c r="C1525" s="48" t="str">
        <f>IF(COUNTA('Ö20-listan'!Z1522)&gt;0,'Ö20-listan'!Z1522,"")</f>
        <v/>
      </c>
      <c r="D1525" s="48" t="str">
        <f>IF(COUNTA('Ö20-listan'!AA1522)&gt;0,'Ö20-listan'!AA1522,"")</f>
        <v/>
      </c>
      <c r="E1525" s="48" t="str">
        <f>IF(COUNTA('Ö20-listan'!F1522)&gt;0,'Ö20-listan'!F1522,"")</f>
        <v/>
      </c>
      <c r="F1525" s="62" t="str">
        <f>IF(COUNTA('Ö20-listan'!AT1522)&gt;0,'Ö20-listan'!AT1522,"")</f>
        <v xml:space="preserve"> </v>
      </c>
      <c r="H1525" s="12" t="str">
        <f>IF(COUNTA('Ö20-listan'!A1522)&gt;0,VLOOKUP(A1525,'Lookup and tables'!$A$2:$D$7,4,FALSE),"")</f>
        <v/>
      </c>
    </row>
    <row r="1526" spans="1:8">
      <c r="A1526" s="48" t="str">
        <f>IF(COUNTA('Ö20-listan'!A1523)&gt;0,'Ö20-listan'!A1523,"")</f>
        <v/>
      </c>
      <c r="B1526" s="48" t="str">
        <f>IF(COUNTA('Ö20-listan'!AD1523)&gt;0,'Ö20-listan'!AD1523,"")</f>
        <v/>
      </c>
      <c r="C1526" s="48" t="str">
        <f>IF(COUNTA('Ö20-listan'!Z1523)&gt;0,'Ö20-listan'!Z1523,"")</f>
        <v/>
      </c>
      <c r="D1526" s="48" t="str">
        <f>IF(COUNTA('Ö20-listan'!AA1523)&gt;0,'Ö20-listan'!AA1523,"")</f>
        <v/>
      </c>
      <c r="E1526" s="48" t="str">
        <f>IF(COUNTA('Ö20-listan'!F1523)&gt;0,'Ö20-listan'!F1523,"")</f>
        <v/>
      </c>
      <c r="F1526" s="62" t="str">
        <f>IF(COUNTA('Ö20-listan'!AT1523)&gt;0,'Ö20-listan'!AT1523,"")</f>
        <v xml:space="preserve"> </v>
      </c>
      <c r="H1526" s="12" t="str">
        <f>IF(COUNTA('Ö20-listan'!A1523)&gt;0,VLOOKUP(A1526,'Lookup and tables'!$A$2:$D$7,4,FALSE),"")</f>
        <v/>
      </c>
    </row>
    <row r="1527" spans="1:8">
      <c r="A1527" s="48" t="str">
        <f>IF(COUNTA('Ö20-listan'!A1524)&gt;0,'Ö20-listan'!A1524,"")</f>
        <v/>
      </c>
      <c r="B1527" s="48" t="str">
        <f>IF(COUNTA('Ö20-listan'!AD1524)&gt;0,'Ö20-listan'!AD1524,"")</f>
        <v/>
      </c>
      <c r="C1527" s="48" t="str">
        <f>IF(COUNTA('Ö20-listan'!Z1524)&gt;0,'Ö20-listan'!Z1524,"")</f>
        <v/>
      </c>
      <c r="D1527" s="48" t="str">
        <f>IF(COUNTA('Ö20-listan'!AA1524)&gt;0,'Ö20-listan'!AA1524,"")</f>
        <v/>
      </c>
      <c r="E1527" s="48" t="str">
        <f>IF(COUNTA('Ö20-listan'!F1524)&gt;0,'Ö20-listan'!F1524,"")</f>
        <v/>
      </c>
      <c r="F1527" s="62" t="str">
        <f>IF(COUNTA('Ö20-listan'!AT1524)&gt;0,'Ö20-listan'!AT1524,"")</f>
        <v xml:space="preserve"> </v>
      </c>
      <c r="H1527" s="12" t="str">
        <f>IF(COUNTA('Ö20-listan'!A1524)&gt;0,VLOOKUP(A1527,'Lookup and tables'!$A$2:$D$7,4,FALSE),"")</f>
        <v/>
      </c>
    </row>
    <row r="1528" spans="1:8">
      <c r="A1528" s="48" t="str">
        <f>IF(COUNTA('Ö20-listan'!A1525)&gt;0,'Ö20-listan'!A1525,"")</f>
        <v/>
      </c>
      <c r="B1528" s="48" t="str">
        <f>IF(COUNTA('Ö20-listan'!AD1525)&gt;0,'Ö20-listan'!AD1525,"")</f>
        <v/>
      </c>
      <c r="C1528" s="48" t="str">
        <f>IF(COUNTA('Ö20-listan'!Z1525)&gt;0,'Ö20-listan'!Z1525,"")</f>
        <v/>
      </c>
      <c r="D1528" s="48" t="str">
        <f>IF(COUNTA('Ö20-listan'!AA1525)&gt;0,'Ö20-listan'!AA1525,"")</f>
        <v/>
      </c>
      <c r="E1528" s="48" t="str">
        <f>IF(COUNTA('Ö20-listan'!F1525)&gt;0,'Ö20-listan'!F1525,"")</f>
        <v/>
      </c>
      <c r="F1528" s="62" t="str">
        <f>IF(COUNTA('Ö20-listan'!AT1525)&gt;0,'Ö20-listan'!AT1525,"")</f>
        <v xml:space="preserve"> </v>
      </c>
      <c r="H1528" s="12" t="str">
        <f>IF(COUNTA('Ö20-listan'!A1525)&gt;0,VLOOKUP(A1528,'Lookup and tables'!$A$2:$D$7,4,FALSE),"")</f>
        <v/>
      </c>
    </row>
    <row r="1529" spans="1:8">
      <c r="A1529" s="48" t="str">
        <f>IF(COUNTA('Ö20-listan'!A1526)&gt;0,'Ö20-listan'!A1526,"")</f>
        <v/>
      </c>
      <c r="B1529" s="48" t="str">
        <f>IF(COUNTA('Ö20-listan'!AD1526)&gt;0,'Ö20-listan'!AD1526,"")</f>
        <v/>
      </c>
      <c r="C1529" s="48" t="str">
        <f>IF(COUNTA('Ö20-listan'!Z1526)&gt;0,'Ö20-listan'!Z1526,"")</f>
        <v/>
      </c>
      <c r="D1529" s="48" t="str">
        <f>IF(COUNTA('Ö20-listan'!AA1526)&gt;0,'Ö20-listan'!AA1526,"")</f>
        <v/>
      </c>
      <c r="E1529" s="48" t="str">
        <f>IF(COUNTA('Ö20-listan'!F1526)&gt;0,'Ö20-listan'!F1526,"")</f>
        <v/>
      </c>
      <c r="F1529" s="62" t="str">
        <f>IF(COUNTA('Ö20-listan'!AT1526)&gt;0,'Ö20-listan'!AT1526,"")</f>
        <v xml:space="preserve"> </v>
      </c>
      <c r="H1529" s="12" t="str">
        <f>IF(COUNTA('Ö20-listan'!A1526)&gt;0,VLOOKUP(A1529,'Lookup and tables'!$A$2:$D$7,4,FALSE),"")</f>
        <v/>
      </c>
    </row>
    <row r="1530" spans="1:8">
      <c r="A1530" s="48" t="str">
        <f>IF(COUNTA('Ö20-listan'!A1527)&gt;0,'Ö20-listan'!A1527,"")</f>
        <v/>
      </c>
      <c r="B1530" s="48" t="str">
        <f>IF(COUNTA('Ö20-listan'!AD1527)&gt;0,'Ö20-listan'!AD1527,"")</f>
        <v/>
      </c>
      <c r="C1530" s="48" t="str">
        <f>IF(COUNTA('Ö20-listan'!Z1527)&gt;0,'Ö20-listan'!Z1527,"")</f>
        <v/>
      </c>
      <c r="D1530" s="48" t="str">
        <f>IF(COUNTA('Ö20-listan'!AA1527)&gt;0,'Ö20-listan'!AA1527,"")</f>
        <v/>
      </c>
      <c r="E1530" s="48" t="str">
        <f>IF(COUNTA('Ö20-listan'!F1527)&gt;0,'Ö20-listan'!F1527,"")</f>
        <v/>
      </c>
      <c r="F1530" s="62" t="str">
        <f>IF(COUNTA('Ö20-listan'!AT1527)&gt;0,'Ö20-listan'!AT1527,"")</f>
        <v xml:space="preserve"> </v>
      </c>
      <c r="H1530" s="12" t="str">
        <f>IF(COUNTA('Ö20-listan'!A1527)&gt;0,VLOOKUP(A1530,'Lookup and tables'!$A$2:$D$7,4,FALSE),"")</f>
        <v/>
      </c>
    </row>
    <row r="1531" spans="1:8">
      <c r="A1531" s="48" t="str">
        <f>IF(COUNTA('Ö20-listan'!A1528)&gt;0,'Ö20-listan'!A1528,"")</f>
        <v/>
      </c>
      <c r="B1531" s="48" t="str">
        <f>IF(COUNTA('Ö20-listan'!AD1528)&gt;0,'Ö20-listan'!AD1528,"")</f>
        <v/>
      </c>
      <c r="C1531" s="48" t="str">
        <f>IF(COUNTA('Ö20-listan'!Z1528)&gt;0,'Ö20-listan'!Z1528,"")</f>
        <v/>
      </c>
      <c r="D1531" s="48" t="str">
        <f>IF(COUNTA('Ö20-listan'!AA1528)&gt;0,'Ö20-listan'!AA1528,"")</f>
        <v/>
      </c>
      <c r="E1531" s="48" t="str">
        <f>IF(COUNTA('Ö20-listan'!F1528)&gt;0,'Ö20-listan'!F1528,"")</f>
        <v/>
      </c>
      <c r="F1531" s="62" t="str">
        <f>IF(COUNTA('Ö20-listan'!AT1528)&gt;0,'Ö20-listan'!AT1528,"")</f>
        <v xml:space="preserve"> </v>
      </c>
      <c r="H1531" s="12" t="str">
        <f>IF(COUNTA('Ö20-listan'!A1528)&gt;0,VLOOKUP(A1531,'Lookup and tables'!$A$2:$D$7,4,FALSE),"")</f>
        <v/>
      </c>
    </row>
    <row r="1532" spans="1:8">
      <c r="A1532" s="48" t="str">
        <f>IF(COUNTA('Ö20-listan'!A1529)&gt;0,'Ö20-listan'!A1529,"")</f>
        <v/>
      </c>
      <c r="B1532" s="48" t="str">
        <f>IF(COUNTA('Ö20-listan'!AD1529)&gt;0,'Ö20-listan'!AD1529,"")</f>
        <v/>
      </c>
      <c r="C1532" s="48" t="str">
        <f>IF(COUNTA('Ö20-listan'!Z1529)&gt;0,'Ö20-listan'!Z1529,"")</f>
        <v/>
      </c>
      <c r="D1532" s="48" t="str">
        <f>IF(COUNTA('Ö20-listan'!AA1529)&gt;0,'Ö20-listan'!AA1529,"")</f>
        <v/>
      </c>
      <c r="E1532" s="48" t="str">
        <f>IF(COUNTA('Ö20-listan'!F1529)&gt;0,'Ö20-listan'!F1529,"")</f>
        <v/>
      </c>
      <c r="F1532" s="62" t="str">
        <f>IF(COUNTA('Ö20-listan'!AT1529)&gt;0,'Ö20-listan'!AT1529,"")</f>
        <v xml:space="preserve"> </v>
      </c>
      <c r="H1532" s="12" t="str">
        <f>IF(COUNTA('Ö20-listan'!A1529)&gt;0,VLOOKUP(A1532,'Lookup and tables'!$A$2:$D$7,4,FALSE),"")</f>
        <v/>
      </c>
    </row>
    <row r="1533" spans="1:8">
      <c r="A1533" s="48" t="str">
        <f>IF(COUNTA('Ö20-listan'!A1530)&gt;0,'Ö20-listan'!A1530,"")</f>
        <v/>
      </c>
      <c r="B1533" s="48" t="str">
        <f>IF(COUNTA('Ö20-listan'!AD1530)&gt;0,'Ö20-listan'!AD1530,"")</f>
        <v/>
      </c>
      <c r="C1533" s="48" t="str">
        <f>IF(COUNTA('Ö20-listan'!Z1530)&gt;0,'Ö20-listan'!Z1530,"")</f>
        <v/>
      </c>
      <c r="D1533" s="48" t="str">
        <f>IF(COUNTA('Ö20-listan'!AA1530)&gt;0,'Ö20-listan'!AA1530,"")</f>
        <v/>
      </c>
      <c r="E1533" s="48" t="str">
        <f>IF(COUNTA('Ö20-listan'!F1530)&gt;0,'Ö20-listan'!F1530,"")</f>
        <v/>
      </c>
      <c r="F1533" s="62" t="str">
        <f>IF(COUNTA('Ö20-listan'!AT1530)&gt;0,'Ö20-listan'!AT1530,"")</f>
        <v xml:space="preserve"> </v>
      </c>
      <c r="H1533" s="12" t="str">
        <f>IF(COUNTA('Ö20-listan'!A1530)&gt;0,VLOOKUP(A1533,'Lookup and tables'!$A$2:$D$7,4,FALSE),"")</f>
        <v/>
      </c>
    </row>
    <row r="1534" spans="1:8">
      <c r="A1534" s="48" t="str">
        <f>IF(COUNTA('Ö20-listan'!A1531)&gt;0,'Ö20-listan'!A1531,"")</f>
        <v/>
      </c>
      <c r="B1534" s="48" t="str">
        <f>IF(COUNTA('Ö20-listan'!AD1531)&gt;0,'Ö20-listan'!AD1531,"")</f>
        <v/>
      </c>
      <c r="C1534" s="48" t="str">
        <f>IF(COUNTA('Ö20-listan'!Z1531)&gt;0,'Ö20-listan'!Z1531,"")</f>
        <v/>
      </c>
      <c r="D1534" s="48" t="str">
        <f>IF(COUNTA('Ö20-listan'!AA1531)&gt;0,'Ö20-listan'!AA1531,"")</f>
        <v/>
      </c>
      <c r="E1534" s="48" t="str">
        <f>IF(COUNTA('Ö20-listan'!F1531)&gt;0,'Ö20-listan'!F1531,"")</f>
        <v/>
      </c>
      <c r="F1534" s="62" t="str">
        <f>IF(COUNTA('Ö20-listan'!AT1531)&gt;0,'Ö20-listan'!AT1531,"")</f>
        <v xml:space="preserve"> </v>
      </c>
      <c r="H1534" s="12" t="str">
        <f>IF(COUNTA('Ö20-listan'!A1531)&gt;0,VLOOKUP(A1534,'Lookup and tables'!$A$2:$D$7,4,FALSE),"")</f>
        <v/>
      </c>
    </row>
    <row r="1535" spans="1:8">
      <c r="A1535" s="48" t="str">
        <f>IF(COUNTA('Ö20-listan'!A1532)&gt;0,'Ö20-listan'!A1532,"")</f>
        <v/>
      </c>
      <c r="B1535" s="48" t="str">
        <f>IF(COUNTA('Ö20-listan'!AD1532)&gt;0,'Ö20-listan'!AD1532,"")</f>
        <v/>
      </c>
      <c r="C1535" s="48" t="str">
        <f>IF(COUNTA('Ö20-listan'!Z1532)&gt;0,'Ö20-listan'!Z1532,"")</f>
        <v/>
      </c>
      <c r="D1535" s="48" t="str">
        <f>IF(COUNTA('Ö20-listan'!AA1532)&gt;0,'Ö20-listan'!AA1532,"")</f>
        <v/>
      </c>
      <c r="E1535" s="48" t="str">
        <f>IF(COUNTA('Ö20-listan'!F1532)&gt;0,'Ö20-listan'!F1532,"")</f>
        <v/>
      </c>
      <c r="F1535" s="62" t="str">
        <f>IF(COUNTA('Ö20-listan'!AT1532)&gt;0,'Ö20-listan'!AT1532,"")</f>
        <v xml:space="preserve"> </v>
      </c>
      <c r="H1535" s="12" t="str">
        <f>IF(COUNTA('Ö20-listan'!A1532)&gt;0,VLOOKUP(A1535,'Lookup and tables'!$A$2:$D$7,4,FALSE),"")</f>
        <v/>
      </c>
    </row>
    <row r="1536" spans="1:8">
      <c r="A1536" s="48" t="str">
        <f>IF(COUNTA('Ö20-listan'!A1533)&gt;0,'Ö20-listan'!A1533,"")</f>
        <v/>
      </c>
      <c r="B1536" s="48" t="str">
        <f>IF(COUNTA('Ö20-listan'!AD1533)&gt;0,'Ö20-listan'!AD1533,"")</f>
        <v/>
      </c>
      <c r="C1536" s="48" t="str">
        <f>IF(COUNTA('Ö20-listan'!Z1533)&gt;0,'Ö20-listan'!Z1533,"")</f>
        <v/>
      </c>
      <c r="D1536" s="48" t="str">
        <f>IF(COUNTA('Ö20-listan'!AA1533)&gt;0,'Ö20-listan'!AA1533,"")</f>
        <v/>
      </c>
      <c r="E1536" s="48" t="str">
        <f>IF(COUNTA('Ö20-listan'!F1533)&gt;0,'Ö20-listan'!F1533,"")</f>
        <v/>
      </c>
      <c r="F1536" s="62" t="str">
        <f>IF(COUNTA('Ö20-listan'!AT1533)&gt;0,'Ö20-listan'!AT1533,"")</f>
        <v xml:space="preserve"> </v>
      </c>
      <c r="H1536" s="12" t="str">
        <f>IF(COUNTA('Ö20-listan'!A1533)&gt;0,VLOOKUP(A1536,'Lookup and tables'!$A$2:$D$7,4,FALSE),"")</f>
        <v/>
      </c>
    </row>
    <row r="1537" spans="1:8">
      <c r="A1537" s="48" t="str">
        <f>IF(COUNTA('Ö20-listan'!A1534)&gt;0,'Ö20-listan'!A1534,"")</f>
        <v/>
      </c>
      <c r="B1537" s="48" t="str">
        <f>IF(COUNTA('Ö20-listan'!AD1534)&gt;0,'Ö20-listan'!AD1534,"")</f>
        <v/>
      </c>
      <c r="C1537" s="48" t="str">
        <f>IF(COUNTA('Ö20-listan'!Z1534)&gt;0,'Ö20-listan'!Z1534,"")</f>
        <v/>
      </c>
      <c r="D1537" s="48" t="str">
        <f>IF(COUNTA('Ö20-listan'!AA1534)&gt;0,'Ö20-listan'!AA1534,"")</f>
        <v/>
      </c>
      <c r="E1537" s="48" t="str">
        <f>IF(COUNTA('Ö20-listan'!F1534)&gt;0,'Ö20-listan'!F1534,"")</f>
        <v/>
      </c>
      <c r="F1537" s="62" t="str">
        <f>IF(COUNTA('Ö20-listan'!AT1534)&gt;0,'Ö20-listan'!AT1534,"")</f>
        <v xml:space="preserve"> </v>
      </c>
      <c r="H1537" s="12" t="str">
        <f>IF(COUNTA('Ö20-listan'!A1534)&gt;0,VLOOKUP(A1537,'Lookup and tables'!$A$2:$D$7,4,FALSE),"")</f>
        <v/>
      </c>
    </row>
    <row r="1538" spans="1:8">
      <c r="A1538" s="48" t="str">
        <f>IF(COUNTA('Ö20-listan'!A1535)&gt;0,'Ö20-listan'!A1535,"")</f>
        <v/>
      </c>
      <c r="B1538" s="48" t="str">
        <f>IF(COUNTA('Ö20-listan'!AD1535)&gt;0,'Ö20-listan'!AD1535,"")</f>
        <v/>
      </c>
      <c r="C1538" s="48" t="str">
        <f>IF(COUNTA('Ö20-listan'!Z1535)&gt;0,'Ö20-listan'!Z1535,"")</f>
        <v/>
      </c>
      <c r="D1538" s="48" t="str">
        <f>IF(COUNTA('Ö20-listan'!AA1535)&gt;0,'Ö20-listan'!AA1535,"")</f>
        <v/>
      </c>
      <c r="E1538" s="48" t="str">
        <f>IF(COUNTA('Ö20-listan'!F1535)&gt;0,'Ö20-listan'!F1535,"")</f>
        <v/>
      </c>
      <c r="F1538" s="62" t="str">
        <f>IF(COUNTA('Ö20-listan'!AT1535)&gt;0,'Ö20-listan'!AT1535,"")</f>
        <v xml:space="preserve"> </v>
      </c>
      <c r="H1538" s="12" t="str">
        <f>IF(COUNTA('Ö20-listan'!A1535)&gt;0,VLOOKUP(A1538,'Lookup and tables'!$A$2:$D$7,4,FALSE),"")</f>
        <v/>
      </c>
    </row>
    <row r="1539" spans="1:8">
      <c r="A1539" s="48" t="str">
        <f>IF(COUNTA('Ö20-listan'!A1536)&gt;0,'Ö20-listan'!A1536,"")</f>
        <v/>
      </c>
      <c r="B1539" s="48" t="str">
        <f>IF(COUNTA('Ö20-listan'!AD1536)&gt;0,'Ö20-listan'!AD1536,"")</f>
        <v/>
      </c>
      <c r="C1539" s="48" t="str">
        <f>IF(COUNTA('Ö20-listan'!Z1536)&gt;0,'Ö20-listan'!Z1536,"")</f>
        <v/>
      </c>
      <c r="D1539" s="48" t="str">
        <f>IF(COUNTA('Ö20-listan'!AA1536)&gt;0,'Ö20-listan'!AA1536,"")</f>
        <v/>
      </c>
      <c r="E1539" s="48" t="str">
        <f>IF(COUNTA('Ö20-listan'!F1536)&gt;0,'Ö20-listan'!F1536,"")</f>
        <v/>
      </c>
      <c r="F1539" s="62" t="str">
        <f>IF(COUNTA('Ö20-listan'!AT1536)&gt;0,'Ö20-listan'!AT1536,"")</f>
        <v xml:space="preserve"> </v>
      </c>
      <c r="H1539" s="12" t="str">
        <f>IF(COUNTA('Ö20-listan'!A1536)&gt;0,VLOOKUP(A1539,'Lookup and tables'!$A$2:$D$7,4,FALSE),"")</f>
        <v/>
      </c>
    </row>
    <row r="1540" spans="1:8">
      <c r="A1540" s="48" t="str">
        <f>IF(COUNTA('Ö20-listan'!A1537)&gt;0,'Ö20-listan'!A1537,"")</f>
        <v/>
      </c>
      <c r="B1540" s="48" t="str">
        <f>IF(COUNTA('Ö20-listan'!AD1537)&gt;0,'Ö20-listan'!AD1537,"")</f>
        <v/>
      </c>
      <c r="C1540" s="48" t="str">
        <f>IF(COUNTA('Ö20-listan'!Z1537)&gt;0,'Ö20-listan'!Z1537,"")</f>
        <v/>
      </c>
      <c r="D1540" s="48" t="str">
        <f>IF(COUNTA('Ö20-listan'!AA1537)&gt;0,'Ö20-listan'!AA1537,"")</f>
        <v/>
      </c>
      <c r="E1540" s="48" t="str">
        <f>IF(COUNTA('Ö20-listan'!F1537)&gt;0,'Ö20-listan'!F1537,"")</f>
        <v/>
      </c>
      <c r="F1540" s="62" t="str">
        <f>IF(COUNTA('Ö20-listan'!AT1537)&gt;0,'Ö20-listan'!AT1537,"")</f>
        <v xml:space="preserve"> </v>
      </c>
      <c r="H1540" s="12" t="str">
        <f>IF(COUNTA('Ö20-listan'!A1537)&gt;0,VLOOKUP(A1540,'Lookup and tables'!$A$2:$D$7,4,FALSE),"")</f>
        <v/>
      </c>
    </row>
    <row r="1541" spans="1:8">
      <c r="A1541" s="48" t="str">
        <f>IF(COUNTA('Ö20-listan'!A1538)&gt;0,'Ö20-listan'!A1538,"")</f>
        <v/>
      </c>
      <c r="B1541" s="48" t="str">
        <f>IF(COUNTA('Ö20-listan'!AD1538)&gt;0,'Ö20-listan'!AD1538,"")</f>
        <v/>
      </c>
      <c r="C1541" s="48" t="str">
        <f>IF(COUNTA('Ö20-listan'!Z1538)&gt;0,'Ö20-listan'!Z1538,"")</f>
        <v/>
      </c>
      <c r="D1541" s="48" t="str">
        <f>IF(COUNTA('Ö20-listan'!AA1538)&gt;0,'Ö20-listan'!AA1538,"")</f>
        <v/>
      </c>
      <c r="E1541" s="48" t="str">
        <f>IF(COUNTA('Ö20-listan'!F1538)&gt;0,'Ö20-listan'!F1538,"")</f>
        <v/>
      </c>
      <c r="F1541" s="62" t="str">
        <f>IF(COUNTA('Ö20-listan'!AT1538)&gt;0,'Ö20-listan'!AT1538,"")</f>
        <v xml:space="preserve"> </v>
      </c>
      <c r="H1541" s="12" t="str">
        <f>IF(COUNTA('Ö20-listan'!A1538)&gt;0,VLOOKUP(A1541,'Lookup and tables'!$A$2:$D$7,4,FALSE),"")</f>
        <v/>
      </c>
    </row>
    <row r="1542" spans="1:8">
      <c r="A1542" s="48" t="str">
        <f>IF(COUNTA('Ö20-listan'!A1539)&gt;0,'Ö20-listan'!A1539,"")</f>
        <v/>
      </c>
      <c r="B1542" s="48" t="str">
        <f>IF(COUNTA('Ö20-listan'!AD1539)&gt;0,'Ö20-listan'!AD1539,"")</f>
        <v/>
      </c>
      <c r="C1542" s="48" t="str">
        <f>IF(COUNTA('Ö20-listan'!Z1539)&gt;0,'Ö20-listan'!Z1539,"")</f>
        <v/>
      </c>
      <c r="D1542" s="48" t="str">
        <f>IF(COUNTA('Ö20-listan'!AA1539)&gt;0,'Ö20-listan'!AA1539,"")</f>
        <v/>
      </c>
      <c r="E1542" s="48" t="str">
        <f>IF(COUNTA('Ö20-listan'!F1539)&gt;0,'Ö20-listan'!F1539,"")</f>
        <v/>
      </c>
      <c r="F1542" s="62" t="str">
        <f>IF(COUNTA('Ö20-listan'!AT1539)&gt;0,'Ö20-listan'!AT1539,"")</f>
        <v xml:space="preserve"> </v>
      </c>
      <c r="H1542" s="12" t="str">
        <f>IF(COUNTA('Ö20-listan'!A1539)&gt;0,VLOOKUP(A1542,'Lookup and tables'!$A$2:$D$7,4,FALSE),"")</f>
        <v/>
      </c>
    </row>
    <row r="1543" spans="1:8">
      <c r="A1543" s="48" t="str">
        <f>IF(COUNTA('Ö20-listan'!A1540)&gt;0,'Ö20-listan'!A1540,"")</f>
        <v/>
      </c>
      <c r="B1543" s="48" t="str">
        <f>IF(COUNTA('Ö20-listan'!AD1540)&gt;0,'Ö20-listan'!AD1540,"")</f>
        <v/>
      </c>
      <c r="C1543" s="48" t="str">
        <f>IF(COUNTA('Ö20-listan'!Z1540)&gt;0,'Ö20-listan'!Z1540,"")</f>
        <v/>
      </c>
      <c r="D1543" s="48" t="str">
        <f>IF(COUNTA('Ö20-listan'!AA1540)&gt;0,'Ö20-listan'!AA1540,"")</f>
        <v/>
      </c>
      <c r="E1543" s="48" t="str">
        <f>IF(COUNTA('Ö20-listan'!F1540)&gt;0,'Ö20-listan'!F1540,"")</f>
        <v/>
      </c>
      <c r="F1543" s="62" t="str">
        <f>IF(COUNTA('Ö20-listan'!AT1540)&gt;0,'Ö20-listan'!AT1540,"")</f>
        <v xml:space="preserve"> </v>
      </c>
      <c r="H1543" s="12" t="str">
        <f>IF(COUNTA('Ö20-listan'!A1540)&gt;0,VLOOKUP(A1543,'Lookup and tables'!$A$2:$D$7,4,FALSE),"")</f>
        <v/>
      </c>
    </row>
    <row r="1544" spans="1:8">
      <c r="A1544" s="48" t="str">
        <f>IF(COUNTA('Ö20-listan'!A1541)&gt;0,'Ö20-listan'!A1541,"")</f>
        <v/>
      </c>
      <c r="B1544" s="48" t="str">
        <f>IF(COUNTA('Ö20-listan'!AD1541)&gt;0,'Ö20-listan'!AD1541,"")</f>
        <v/>
      </c>
      <c r="C1544" s="48" t="str">
        <f>IF(COUNTA('Ö20-listan'!Z1541)&gt;0,'Ö20-listan'!Z1541,"")</f>
        <v/>
      </c>
      <c r="D1544" s="48" t="str">
        <f>IF(COUNTA('Ö20-listan'!AA1541)&gt;0,'Ö20-listan'!AA1541,"")</f>
        <v/>
      </c>
      <c r="E1544" s="48" t="str">
        <f>IF(COUNTA('Ö20-listan'!F1541)&gt;0,'Ö20-listan'!F1541,"")</f>
        <v/>
      </c>
      <c r="F1544" s="62" t="str">
        <f>IF(COUNTA('Ö20-listan'!AT1541)&gt;0,'Ö20-listan'!AT1541,"")</f>
        <v xml:space="preserve"> </v>
      </c>
      <c r="H1544" s="12" t="str">
        <f>IF(COUNTA('Ö20-listan'!A1541)&gt;0,VLOOKUP(A1544,'Lookup and tables'!$A$2:$D$7,4,FALSE),"")</f>
        <v/>
      </c>
    </row>
    <row r="1545" spans="1:8">
      <c r="A1545" s="48" t="str">
        <f>IF(COUNTA('Ö20-listan'!A1542)&gt;0,'Ö20-listan'!A1542,"")</f>
        <v/>
      </c>
      <c r="B1545" s="48" t="str">
        <f>IF(COUNTA('Ö20-listan'!AD1542)&gt;0,'Ö20-listan'!AD1542,"")</f>
        <v/>
      </c>
      <c r="C1545" s="48" t="str">
        <f>IF(COUNTA('Ö20-listan'!Z1542)&gt;0,'Ö20-listan'!Z1542,"")</f>
        <v/>
      </c>
      <c r="D1545" s="48" t="str">
        <f>IF(COUNTA('Ö20-listan'!AA1542)&gt;0,'Ö20-listan'!AA1542,"")</f>
        <v/>
      </c>
      <c r="E1545" s="48" t="str">
        <f>IF(COUNTA('Ö20-listan'!F1542)&gt;0,'Ö20-listan'!F1542,"")</f>
        <v/>
      </c>
      <c r="F1545" s="62" t="str">
        <f>IF(COUNTA('Ö20-listan'!AT1542)&gt;0,'Ö20-listan'!AT1542,"")</f>
        <v xml:space="preserve"> </v>
      </c>
      <c r="H1545" s="12" t="str">
        <f>IF(COUNTA('Ö20-listan'!A1542)&gt;0,VLOOKUP(A1545,'Lookup and tables'!$A$2:$D$7,4,FALSE),"")</f>
        <v/>
      </c>
    </row>
    <row r="1546" spans="1:8">
      <c r="A1546" s="48" t="str">
        <f>IF(COUNTA('Ö20-listan'!A1543)&gt;0,'Ö20-listan'!A1543,"")</f>
        <v/>
      </c>
      <c r="B1546" s="48" t="str">
        <f>IF(COUNTA('Ö20-listan'!AD1543)&gt;0,'Ö20-listan'!AD1543,"")</f>
        <v/>
      </c>
      <c r="C1546" s="48" t="str">
        <f>IF(COUNTA('Ö20-listan'!Z1543)&gt;0,'Ö20-listan'!Z1543,"")</f>
        <v/>
      </c>
      <c r="D1546" s="48" t="str">
        <f>IF(COUNTA('Ö20-listan'!AA1543)&gt;0,'Ö20-listan'!AA1543,"")</f>
        <v/>
      </c>
      <c r="E1546" s="48" t="str">
        <f>IF(COUNTA('Ö20-listan'!F1543)&gt;0,'Ö20-listan'!F1543,"")</f>
        <v/>
      </c>
      <c r="F1546" s="62" t="str">
        <f>IF(COUNTA('Ö20-listan'!AT1543)&gt;0,'Ö20-listan'!AT1543,"")</f>
        <v xml:space="preserve"> </v>
      </c>
      <c r="H1546" s="12" t="str">
        <f>IF(COUNTA('Ö20-listan'!A1543)&gt;0,VLOOKUP(A1546,'Lookup and tables'!$A$2:$D$7,4,FALSE),"")</f>
        <v/>
      </c>
    </row>
    <row r="1547" spans="1:8">
      <c r="A1547" s="48" t="str">
        <f>IF(COUNTA('Ö20-listan'!A1544)&gt;0,'Ö20-listan'!A1544,"")</f>
        <v/>
      </c>
      <c r="B1547" s="48" t="str">
        <f>IF(COUNTA('Ö20-listan'!AD1544)&gt;0,'Ö20-listan'!AD1544,"")</f>
        <v/>
      </c>
      <c r="C1547" s="48" t="str">
        <f>IF(COUNTA('Ö20-listan'!Z1544)&gt;0,'Ö20-listan'!Z1544,"")</f>
        <v/>
      </c>
      <c r="D1547" s="48" t="str">
        <f>IF(COUNTA('Ö20-listan'!AA1544)&gt;0,'Ö20-listan'!AA1544,"")</f>
        <v/>
      </c>
      <c r="E1547" s="48" t="str">
        <f>IF(COUNTA('Ö20-listan'!F1544)&gt;0,'Ö20-listan'!F1544,"")</f>
        <v/>
      </c>
      <c r="F1547" s="62" t="str">
        <f>IF(COUNTA('Ö20-listan'!AT1544)&gt;0,'Ö20-listan'!AT1544,"")</f>
        <v xml:space="preserve"> </v>
      </c>
      <c r="H1547" s="12" t="str">
        <f>IF(COUNTA('Ö20-listan'!A1544)&gt;0,VLOOKUP(A1547,'Lookup and tables'!$A$2:$D$7,4,FALSE),"")</f>
        <v/>
      </c>
    </row>
    <row r="1548" spans="1:8">
      <c r="A1548" s="48" t="str">
        <f>IF(COUNTA('Ö20-listan'!A1545)&gt;0,'Ö20-listan'!A1545,"")</f>
        <v/>
      </c>
      <c r="B1548" s="48" t="str">
        <f>IF(COUNTA('Ö20-listan'!AD1545)&gt;0,'Ö20-listan'!AD1545,"")</f>
        <v/>
      </c>
      <c r="C1548" s="48" t="str">
        <f>IF(COUNTA('Ö20-listan'!Z1545)&gt;0,'Ö20-listan'!Z1545,"")</f>
        <v/>
      </c>
      <c r="D1548" s="48" t="str">
        <f>IF(COUNTA('Ö20-listan'!AA1545)&gt;0,'Ö20-listan'!AA1545,"")</f>
        <v/>
      </c>
      <c r="E1548" s="48" t="str">
        <f>IF(COUNTA('Ö20-listan'!F1545)&gt;0,'Ö20-listan'!F1545,"")</f>
        <v/>
      </c>
      <c r="F1548" s="62" t="str">
        <f>IF(COUNTA('Ö20-listan'!AT1545)&gt;0,'Ö20-listan'!AT1545,"")</f>
        <v xml:space="preserve"> </v>
      </c>
      <c r="H1548" s="12" t="str">
        <f>IF(COUNTA('Ö20-listan'!A1545)&gt;0,VLOOKUP(A1548,'Lookup and tables'!$A$2:$D$7,4,FALSE),"")</f>
        <v/>
      </c>
    </row>
    <row r="1549" spans="1:8">
      <c r="A1549" s="48" t="str">
        <f>IF(COUNTA('Ö20-listan'!A1546)&gt;0,'Ö20-listan'!A1546,"")</f>
        <v/>
      </c>
      <c r="B1549" s="48" t="str">
        <f>IF(COUNTA('Ö20-listan'!AD1546)&gt;0,'Ö20-listan'!AD1546,"")</f>
        <v/>
      </c>
      <c r="C1549" s="48" t="str">
        <f>IF(COUNTA('Ö20-listan'!Z1546)&gt;0,'Ö20-listan'!Z1546,"")</f>
        <v/>
      </c>
      <c r="D1549" s="48" t="str">
        <f>IF(COUNTA('Ö20-listan'!AA1546)&gt;0,'Ö20-listan'!AA1546,"")</f>
        <v/>
      </c>
      <c r="E1549" s="48" t="str">
        <f>IF(COUNTA('Ö20-listan'!F1546)&gt;0,'Ö20-listan'!F1546,"")</f>
        <v/>
      </c>
      <c r="F1549" s="62" t="str">
        <f>IF(COUNTA('Ö20-listan'!AT1546)&gt;0,'Ö20-listan'!AT1546,"")</f>
        <v xml:space="preserve"> </v>
      </c>
      <c r="H1549" s="12" t="str">
        <f>IF(COUNTA('Ö20-listan'!A1546)&gt;0,VLOOKUP(A1549,'Lookup and tables'!$A$2:$D$7,4,FALSE),"")</f>
        <v/>
      </c>
    </row>
    <row r="1550" spans="1:8">
      <c r="A1550" s="48" t="str">
        <f>IF(COUNTA('Ö20-listan'!A1547)&gt;0,'Ö20-listan'!A1547,"")</f>
        <v/>
      </c>
      <c r="B1550" s="48" t="str">
        <f>IF(COUNTA('Ö20-listan'!AD1547)&gt;0,'Ö20-listan'!AD1547,"")</f>
        <v/>
      </c>
      <c r="C1550" s="48" t="str">
        <f>IF(COUNTA('Ö20-listan'!Z1547)&gt;0,'Ö20-listan'!Z1547,"")</f>
        <v/>
      </c>
      <c r="D1550" s="48" t="str">
        <f>IF(COUNTA('Ö20-listan'!AA1547)&gt;0,'Ö20-listan'!AA1547,"")</f>
        <v/>
      </c>
      <c r="E1550" s="48" t="str">
        <f>IF(COUNTA('Ö20-listan'!F1547)&gt;0,'Ö20-listan'!F1547,"")</f>
        <v/>
      </c>
      <c r="F1550" s="62" t="str">
        <f>IF(COUNTA('Ö20-listan'!AT1547)&gt;0,'Ö20-listan'!AT1547,"")</f>
        <v xml:space="preserve"> </v>
      </c>
      <c r="H1550" s="12" t="str">
        <f>IF(COUNTA('Ö20-listan'!A1547)&gt;0,VLOOKUP(A1550,'Lookup and tables'!$A$2:$D$7,4,FALSE),"")</f>
        <v/>
      </c>
    </row>
    <row r="1551" spans="1:8">
      <c r="A1551" s="48" t="str">
        <f>IF(COUNTA('Ö20-listan'!A1548)&gt;0,'Ö20-listan'!A1548,"")</f>
        <v/>
      </c>
      <c r="B1551" s="48" t="str">
        <f>IF(COUNTA('Ö20-listan'!AD1548)&gt;0,'Ö20-listan'!AD1548,"")</f>
        <v/>
      </c>
      <c r="C1551" s="48" t="str">
        <f>IF(COUNTA('Ö20-listan'!Z1548)&gt;0,'Ö20-listan'!Z1548,"")</f>
        <v/>
      </c>
      <c r="D1551" s="48" t="str">
        <f>IF(COUNTA('Ö20-listan'!AA1548)&gt;0,'Ö20-listan'!AA1548,"")</f>
        <v/>
      </c>
      <c r="E1551" s="48" t="str">
        <f>IF(COUNTA('Ö20-listan'!F1548)&gt;0,'Ö20-listan'!F1548,"")</f>
        <v/>
      </c>
      <c r="F1551" s="62" t="str">
        <f>IF(COUNTA('Ö20-listan'!AT1548)&gt;0,'Ö20-listan'!AT1548,"")</f>
        <v xml:space="preserve"> </v>
      </c>
      <c r="H1551" s="12" t="str">
        <f>IF(COUNTA('Ö20-listan'!A1548)&gt;0,VLOOKUP(A1551,'Lookup and tables'!$A$2:$D$7,4,FALSE),"")</f>
        <v/>
      </c>
    </row>
    <row r="1552" spans="1:8">
      <c r="A1552" s="48" t="str">
        <f>IF(COUNTA('Ö20-listan'!A1549)&gt;0,'Ö20-listan'!A1549,"")</f>
        <v/>
      </c>
      <c r="B1552" s="48" t="str">
        <f>IF(COUNTA('Ö20-listan'!AD1549)&gt;0,'Ö20-listan'!AD1549,"")</f>
        <v/>
      </c>
      <c r="C1552" s="48" t="str">
        <f>IF(COUNTA('Ö20-listan'!Z1549)&gt;0,'Ö20-listan'!Z1549,"")</f>
        <v/>
      </c>
      <c r="D1552" s="48" t="str">
        <f>IF(COUNTA('Ö20-listan'!AA1549)&gt;0,'Ö20-listan'!AA1549,"")</f>
        <v/>
      </c>
      <c r="E1552" s="48" t="str">
        <f>IF(COUNTA('Ö20-listan'!F1549)&gt;0,'Ö20-listan'!F1549,"")</f>
        <v/>
      </c>
      <c r="F1552" s="62" t="str">
        <f>IF(COUNTA('Ö20-listan'!AT1549)&gt;0,'Ö20-listan'!AT1549,"")</f>
        <v xml:space="preserve"> </v>
      </c>
      <c r="H1552" s="12" t="str">
        <f>IF(COUNTA('Ö20-listan'!A1549)&gt;0,VLOOKUP(A1552,'Lookup and tables'!$A$2:$D$7,4,FALSE),"")</f>
        <v/>
      </c>
    </row>
    <row r="1553" spans="1:8">
      <c r="A1553" s="48" t="str">
        <f>IF(COUNTA('Ö20-listan'!A1550)&gt;0,'Ö20-listan'!A1550,"")</f>
        <v/>
      </c>
      <c r="B1553" s="48" t="str">
        <f>IF(COUNTA('Ö20-listan'!AD1550)&gt;0,'Ö20-listan'!AD1550,"")</f>
        <v/>
      </c>
      <c r="C1553" s="48" t="str">
        <f>IF(COUNTA('Ö20-listan'!Z1550)&gt;0,'Ö20-listan'!Z1550,"")</f>
        <v/>
      </c>
      <c r="D1553" s="48" t="str">
        <f>IF(COUNTA('Ö20-listan'!AA1550)&gt;0,'Ö20-listan'!AA1550,"")</f>
        <v/>
      </c>
      <c r="E1553" s="48" t="str">
        <f>IF(COUNTA('Ö20-listan'!F1550)&gt;0,'Ö20-listan'!F1550,"")</f>
        <v/>
      </c>
      <c r="F1553" s="62" t="str">
        <f>IF(COUNTA('Ö20-listan'!AT1550)&gt;0,'Ö20-listan'!AT1550,"")</f>
        <v xml:space="preserve"> </v>
      </c>
      <c r="H1553" s="12" t="str">
        <f>IF(COUNTA('Ö20-listan'!A1550)&gt;0,VLOOKUP(A1553,'Lookup and tables'!$A$2:$D$7,4,FALSE),"")</f>
        <v/>
      </c>
    </row>
    <row r="1554" spans="1:8">
      <c r="A1554" s="48" t="str">
        <f>IF(COUNTA('Ö20-listan'!A1551)&gt;0,'Ö20-listan'!A1551,"")</f>
        <v/>
      </c>
      <c r="B1554" s="48" t="str">
        <f>IF(COUNTA('Ö20-listan'!AD1551)&gt;0,'Ö20-listan'!AD1551,"")</f>
        <v/>
      </c>
      <c r="C1554" s="48" t="str">
        <f>IF(COUNTA('Ö20-listan'!Z1551)&gt;0,'Ö20-listan'!Z1551,"")</f>
        <v/>
      </c>
      <c r="D1554" s="48" t="str">
        <f>IF(COUNTA('Ö20-listan'!AA1551)&gt;0,'Ö20-listan'!AA1551,"")</f>
        <v/>
      </c>
      <c r="E1554" s="48" t="str">
        <f>IF(COUNTA('Ö20-listan'!F1551)&gt;0,'Ö20-listan'!F1551,"")</f>
        <v/>
      </c>
      <c r="F1554" s="62" t="str">
        <f>IF(COUNTA('Ö20-listan'!AT1551)&gt;0,'Ö20-listan'!AT1551,"")</f>
        <v xml:space="preserve"> </v>
      </c>
      <c r="H1554" s="12" t="str">
        <f>IF(COUNTA('Ö20-listan'!A1551)&gt;0,VLOOKUP(A1554,'Lookup and tables'!$A$2:$D$7,4,FALSE),"")</f>
        <v/>
      </c>
    </row>
    <row r="1555" spans="1:8">
      <c r="A1555" s="48" t="str">
        <f>IF(COUNTA('Ö20-listan'!A1552)&gt;0,'Ö20-listan'!A1552,"")</f>
        <v/>
      </c>
      <c r="B1555" s="48" t="str">
        <f>IF(COUNTA('Ö20-listan'!AD1552)&gt;0,'Ö20-listan'!AD1552,"")</f>
        <v/>
      </c>
      <c r="C1555" s="48" t="str">
        <f>IF(COUNTA('Ö20-listan'!Z1552)&gt;0,'Ö20-listan'!Z1552,"")</f>
        <v/>
      </c>
      <c r="D1555" s="48" t="str">
        <f>IF(COUNTA('Ö20-listan'!AA1552)&gt;0,'Ö20-listan'!AA1552,"")</f>
        <v/>
      </c>
      <c r="E1555" s="48" t="str">
        <f>IF(COUNTA('Ö20-listan'!F1552)&gt;0,'Ö20-listan'!F1552,"")</f>
        <v/>
      </c>
      <c r="F1555" s="62" t="str">
        <f>IF(COUNTA('Ö20-listan'!AT1552)&gt;0,'Ö20-listan'!AT1552,"")</f>
        <v xml:space="preserve"> </v>
      </c>
      <c r="H1555" s="12" t="str">
        <f>IF(COUNTA('Ö20-listan'!A1552)&gt;0,VLOOKUP(A1555,'Lookup and tables'!$A$2:$D$7,4,FALSE),"")</f>
        <v/>
      </c>
    </row>
    <row r="1556" spans="1:8">
      <c r="A1556" s="48" t="str">
        <f>IF(COUNTA('Ö20-listan'!A1553)&gt;0,'Ö20-listan'!A1553,"")</f>
        <v/>
      </c>
      <c r="B1556" s="48" t="str">
        <f>IF(COUNTA('Ö20-listan'!AD1553)&gt;0,'Ö20-listan'!AD1553,"")</f>
        <v/>
      </c>
      <c r="C1556" s="48" t="str">
        <f>IF(COUNTA('Ö20-listan'!Z1553)&gt;0,'Ö20-listan'!Z1553,"")</f>
        <v/>
      </c>
      <c r="D1556" s="48" t="str">
        <f>IF(COUNTA('Ö20-listan'!AA1553)&gt;0,'Ö20-listan'!AA1553,"")</f>
        <v/>
      </c>
      <c r="E1556" s="48" t="str">
        <f>IF(COUNTA('Ö20-listan'!F1553)&gt;0,'Ö20-listan'!F1553,"")</f>
        <v/>
      </c>
      <c r="F1556" s="62" t="str">
        <f>IF(COUNTA('Ö20-listan'!AT1553)&gt;0,'Ö20-listan'!AT1553,"")</f>
        <v xml:space="preserve"> </v>
      </c>
      <c r="H1556" s="12" t="str">
        <f>IF(COUNTA('Ö20-listan'!A1553)&gt;0,VLOOKUP(A1556,'Lookup and tables'!$A$2:$D$7,4,FALSE),"")</f>
        <v/>
      </c>
    </row>
    <row r="1557" spans="1:8">
      <c r="A1557" s="48" t="str">
        <f>IF(COUNTA('Ö20-listan'!A1554)&gt;0,'Ö20-listan'!A1554,"")</f>
        <v/>
      </c>
      <c r="B1557" s="48" t="str">
        <f>IF(COUNTA('Ö20-listan'!AD1554)&gt;0,'Ö20-listan'!AD1554,"")</f>
        <v/>
      </c>
      <c r="C1557" s="48" t="str">
        <f>IF(COUNTA('Ö20-listan'!Z1554)&gt;0,'Ö20-listan'!Z1554,"")</f>
        <v/>
      </c>
      <c r="D1557" s="48" t="str">
        <f>IF(COUNTA('Ö20-listan'!AA1554)&gt;0,'Ö20-listan'!AA1554,"")</f>
        <v/>
      </c>
      <c r="E1557" s="48" t="str">
        <f>IF(COUNTA('Ö20-listan'!F1554)&gt;0,'Ö20-listan'!F1554,"")</f>
        <v/>
      </c>
      <c r="F1557" s="62" t="str">
        <f>IF(COUNTA('Ö20-listan'!AT1554)&gt;0,'Ö20-listan'!AT1554,"")</f>
        <v xml:space="preserve"> </v>
      </c>
      <c r="H1557" s="12" t="str">
        <f>IF(COUNTA('Ö20-listan'!A1554)&gt;0,VLOOKUP(A1557,'Lookup and tables'!$A$2:$D$7,4,FALSE),"")</f>
        <v/>
      </c>
    </row>
    <row r="1558" spans="1:8">
      <c r="A1558" s="48" t="str">
        <f>IF(COUNTA('Ö20-listan'!A1555)&gt;0,'Ö20-listan'!A1555,"")</f>
        <v/>
      </c>
      <c r="B1558" s="48" t="str">
        <f>IF(COUNTA('Ö20-listan'!AD1555)&gt;0,'Ö20-listan'!AD1555,"")</f>
        <v/>
      </c>
      <c r="C1558" s="48" t="str">
        <f>IF(COUNTA('Ö20-listan'!Z1555)&gt;0,'Ö20-listan'!Z1555,"")</f>
        <v/>
      </c>
      <c r="D1558" s="48" t="str">
        <f>IF(COUNTA('Ö20-listan'!AA1555)&gt;0,'Ö20-listan'!AA1555,"")</f>
        <v/>
      </c>
      <c r="E1558" s="48" t="str">
        <f>IF(COUNTA('Ö20-listan'!F1555)&gt;0,'Ö20-listan'!F1555,"")</f>
        <v/>
      </c>
      <c r="F1558" s="62" t="str">
        <f>IF(COUNTA('Ö20-listan'!AT1555)&gt;0,'Ö20-listan'!AT1555,"")</f>
        <v xml:space="preserve"> </v>
      </c>
      <c r="H1558" s="12" t="str">
        <f>IF(COUNTA('Ö20-listan'!A1555)&gt;0,VLOOKUP(A1558,'Lookup and tables'!$A$2:$D$7,4,FALSE),"")</f>
        <v/>
      </c>
    </row>
    <row r="1559" spans="1:8">
      <c r="A1559" s="48" t="str">
        <f>IF(COUNTA('Ö20-listan'!A1556)&gt;0,'Ö20-listan'!A1556,"")</f>
        <v/>
      </c>
      <c r="B1559" s="48" t="str">
        <f>IF(COUNTA('Ö20-listan'!AD1556)&gt;0,'Ö20-listan'!AD1556,"")</f>
        <v/>
      </c>
      <c r="C1559" s="48" t="str">
        <f>IF(COUNTA('Ö20-listan'!Z1556)&gt;0,'Ö20-listan'!Z1556,"")</f>
        <v/>
      </c>
      <c r="D1559" s="48" t="str">
        <f>IF(COUNTA('Ö20-listan'!AA1556)&gt;0,'Ö20-listan'!AA1556,"")</f>
        <v/>
      </c>
      <c r="E1559" s="48" t="str">
        <f>IF(COUNTA('Ö20-listan'!F1556)&gt;0,'Ö20-listan'!F1556,"")</f>
        <v/>
      </c>
      <c r="F1559" s="62" t="str">
        <f>IF(COUNTA('Ö20-listan'!AT1556)&gt;0,'Ö20-listan'!AT1556,"")</f>
        <v xml:space="preserve"> </v>
      </c>
      <c r="H1559" s="12" t="str">
        <f>IF(COUNTA('Ö20-listan'!A1556)&gt;0,VLOOKUP(A1559,'Lookup and tables'!$A$2:$D$7,4,FALSE),"")</f>
        <v/>
      </c>
    </row>
    <row r="1560" spans="1:8">
      <c r="A1560" s="48" t="str">
        <f>IF(COUNTA('Ö20-listan'!A1557)&gt;0,'Ö20-listan'!A1557,"")</f>
        <v/>
      </c>
      <c r="B1560" s="48" t="str">
        <f>IF(COUNTA('Ö20-listan'!AD1557)&gt;0,'Ö20-listan'!AD1557,"")</f>
        <v/>
      </c>
      <c r="C1560" s="48" t="str">
        <f>IF(COUNTA('Ö20-listan'!Z1557)&gt;0,'Ö20-listan'!Z1557,"")</f>
        <v/>
      </c>
      <c r="D1560" s="48" t="str">
        <f>IF(COUNTA('Ö20-listan'!AA1557)&gt;0,'Ö20-listan'!AA1557,"")</f>
        <v/>
      </c>
      <c r="E1560" s="48" t="str">
        <f>IF(COUNTA('Ö20-listan'!F1557)&gt;0,'Ö20-listan'!F1557,"")</f>
        <v/>
      </c>
      <c r="F1560" s="62" t="str">
        <f>IF(COUNTA('Ö20-listan'!AT1557)&gt;0,'Ö20-listan'!AT1557,"")</f>
        <v xml:space="preserve"> </v>
      </c>
      <c r="H1560" s="12" t="str">
        <f>IF(COUNTA('Ö20-listan'!A1557)&gt;0,VLOOKUP(A1560,'Lookup and tables'!$A$2:$D$7,4,FALSE),"")</f>
        <v/>
      </c>
    </row>
    <row r="1561" spans="1:8">
      <c r="A1561" s="48" t="str">
        <f>IF(COUNTA('Ö20-listan'!A1558)&gt;0,'Ö20-listan'!A1558,"")</f>
        <v/>
      </c>
      <c r="B1561" s="48" t="str">
        <f>IF(COUNTA('Ö20-listan'!AD1558)&gt;0,'Ö20-listan'!AD1558,"")</f>
        <v/>
      </c>
      <c r="C1561" s="48" t="str">
        <f>IF(COUNTA('Ö20-listan'!Z1558)&gt;0,'Ö20-listan'!Z1558,"")</f>
        <v/>
      </c>
      <c r="D1561" s="48" t="str">
        <f>IF(COUNTA('Ö20-listan'!AA1558)&gt;0,'Ö20-listan'!AA1558,"")</f>
        <v/>
      </c>
      <c r="E1561" s="48" t="str">
        <f>IF(COUNTA('Ö20-listan'!F1558)&gt;0,'Ö20-listan'!F1558,"")</f>
        <v/>
      </c>
      <c r="F1561" s="62" t="str">
        <f>IF(COUNTA('Ö20-listan'!AT1558)&gt;0,'Ö20-listan'!AT1558,"")</f>
        <v xml:space="preserve"> </v>
      </c>
      <c r="H1561" s="12" t="str">
        <f>IF(COUNTA('Ö20-listan'!A1558)&gt;0,VLOOKUP(A1561,'Lookup and tables'!$A$2:$D$7,4,FALSE),"")</f>
        <v/>
      </c>
    </row>
    <row r="1562" spans="1:8">
      <c r="A1562" s="48" t="str">
        <f>IF(COUNTA('Ö20-listan'!A1559)&gt;0,'Ö20-listan'!A1559,"")</f>
        <v/>
      </c>
      <c r="B1562" s="48" t="str">
        <f>IF(COUNTA('Ö20-listan'!AD1559)&gt;0,'Ö20-listan'!AD1559,"")</f>
        <v/>
      </c>
      <c r="C1562" s="48" t="str">
        <f>IF(COUNTA('Ö20-listan'!Z1559)&gt;0,'Ö20-listan'!Z1559,"")</f>
        <v/>
      </c>
      <c r="D1562" s="48" t="str">
        <f>IF(COUNTA('Ö20-listan'!AA1559)&gt;0,'Ö20-listan'!AA1559,"")</f>
        <v/>
      </c>
      <c r="E1562" s="48" t="str">
        <f>IF(COUNTA('Ö20-listan'!F1559)&gt;0,'Ö20-listan'!F1559,"")</f>
        <v/>
      </c>
      <c r="F1562" s="62" t="str">
        <f>IF(COUNTA('Ö20-listan'!AT1559)&gt;0,'Ö20-listan'!AT1559,"")</f>
        <v xml:space="preserve"> </v>
      </c>
      <c r="H1562" s="12" t="str">
        <f>IF(COUNTA('Ö20-listan'!A1559)&gt;0,VLOOKUP(A1562,'Lookup and tables'!$A$2:$D$7,4,FALSE),"")</f>
        <v/>
      </c>
    </row>
    <row r="1563" spans="1:8">
      <c r="A1563" s="48" t="str">
        <f>IF(COUNTA('Ö20-listan'!A1560)&gt;0,'Ö20-listan'!A1560,"")</f>
        <v/>
      </c>
      <c r="B1563" s="48" t="str">
        <f>IF(COUNTA('Ö20-listan'!AD1560)&gt;0,'Ö20-listan'!AD1560,"")</f>
        <v/>
      </c>
      <c r="C1563" s="48" t="str">
        <f>IF(COUNTA('Ö20-listan'!Z1560)&gt;0,'Ö20-listan'!Z1560,"")</f>
        <v/>
      </c>
      <c r="D1563" s="48" t="str">
        <f>IF(COUNTA('Ö20-listan'!AA1560)&gt;0,'Ö20-listan'!AA1560,"")</f>
        <v/>
      </c>
      <c r="E1563" s="48" t="str">
        <f>IF(COUNTA('Ö20-listan'!F1560)&gt;0,'Ö20-listan'!F1560,"")</f>
        <v/>
      </c>
      <c r="F1563" s="62" t="str">
        <f>IF(COUNTA('Ö20-listan'!AT1560)&gt;0,'Ö20-listan'!AT1560,"")</f>
        <v xml:space="preserve"> </v>
      </c>
      <c r="H1563" s="12" t="str">
        <f>IF(COUNTA('Ö20-listan'!A1560)&gt;0,VLOOKUP(A1563,'Lookup and tables'!$A$2:$D$7,4,FALSE),"")</f>
        <v/>
      </c>
    </row>
    <row r="1564" spans="1:8">
      <c r="A1564" s="48" t="str">
        <f>IF(COUNTA('Ö20-listan'!A1561)&gt;0,'Ö20-listan'!A1561,"")</f>
        <v/>
      </c>
      <c r="B1564" s="48" t="str">
        <f>IF(COUNTA('Ö20-listan'!AD1561)&gt;0,'Ö20-listan'!AD1561,"")</f>
        <v/>
      </c>
      <c r="C1564" s="48" t="str">
        <f>IF(COUNTA('Ö20-listan'!Z1561)&gt;0,'Ö20-listan'!Z1561,"")</f>
        <v/>
      </c>
      <c r="D1564" s="48" t="str">
        <f>IF(COUNTA('Ö20-listan'!AA1561)&gt;0,'Ö20-listan'!AA1561,"")</f>
        <v/>
      </c>
      <c r="E1564" s="48" t="str">
        <f>IF(COUNTA('Ö20-listan'!F1561)&gt;0,'Ö20-listan'!F1561,"")</f>
        <v/>
      </c>
      <c r="F1564" s="62" t="str">
        <f>IF(COUNTA('Ö20-listan'!AT1561)&gt;0,'Ö20-listan'!AT1561,"")</f>
        <v xml:space="preserve"> </v>
      </c>
      <c r="H1564" s="12" t="str">
        <f>IF(COUNTA('Ö20-listan'!A1561)&gt;0,VLOOKUP(A1564,'Lookup and tables'!$A$2:$D$7,4,FALSE),"")</f>
        <v/>
      </c>
    </row>
    <row r="1565" spans="1:8">
      <c r="A1565" s="48" t="str">
        <f>IF(COUNTA('Ö20-listan'!A1562)&gt;0,'Ö20-listan'!A1562,"")</f>
        <v/>
      </c>
      <c r="B1565" s="48" t="str">
        <f>IF(COUNTA('Ö20-listan'!AD1562)&gt;0,'Ö20-listan'!AD1562,"")</f>
        <v/>
      </c>
      <c r="C1565" s="48" t="str">
        <f>IF(COUNTA('Ö20-listan'!Z1562)&gt;0,'Ö20-listan'!Z1562,"")</f>
        <v/>
      </c>
      <c r="D1565" s="48" t="str">
        <f>IF(COUNTA('Ö20-listan'!AA1562)&gt;0,'Ö20-listan'!AA1562,"")</f>
        <v/>
      </c>
      <c r="E1565" s="48" t="str">
        <f>IF(COUNTA('Ö20-listan'!F1562)&gt;0,'Ö20-listan'!F1562,"")</f>
        <v/>
      </c>
      <c r="F1565" s="62" t="str">
        <f>IF(COUNTA('Ö20-listan'!AT1562)&gt;0,'Ö20-listan'!AT1562,"")</f>
        <v xml:space="preserve"> </v>
      </c>
      <c r="H1565" s="12" t="str">
        <f>IF(COUNTA('Ö20-listan'!A1562)&gt;0,VLOOKUP(A1565,'Lookup and tables'!$A$2:$D$7,4,FALSE),"")</f>
        <v/>
      </c>
    </row>
    <row r="1566" spans="1:8">
      <c r="A1566" s="48" t="str">
        <f>IF(COUNTA('Ö20-listan'!A1563)&gt;0,'Ö20-listan'!A1563,"")</f>
        <v/>
      </c>
      <c r="B1566" s="48" t="str">
        <f>IF(COUNTA('Ö20-listan'!AD1563)&gt;0,'Ö20-listan'!AD1563,"")</f>
        <v/>
      </c>
      <c r="C1566" s="48" t="str">
        <f>IF(COUNTA('Ö20-listan'!Z1563)&gt;0,'Ö20-listan'!Z1563,"")</f>
        <v/>
      </c>
      <c r="D1566" s="48" t="str">
        <f>IF(COUNTA('Ö20-listan'!AA1563)&gt;0,'Ö20-listan'!AA1563,"")</f>
        <v/>
      </c>
      <c r="E1566" s="48" t="str">
        <f>IF(COUNTA('Ö20-listan'!F1563)&gt;0,'Ö20-listan'!F1563,"")</f>
        <v/>
      </c>
      <c r="F1566" s="62" t="str">
        <f>IF(COUNTA('Ö20-listan'!AT1563)&gt;0,'Ö20-listan'!AT1563,"")</f>
        <v xml:space="preserve"> </v>
      </c>
      <c r="H1566" s="12" t="str">
        <f>IF(COUNTA('Ö20-listan'!A1563)&gt;0,VLOOKUP(A1566,'Lookup and tables'!$A$2:$D$7,4,FALSE),"")</f>
        <v/>
      </c>
    </row>
    <row r="1567" spans="1:8">
      <c r="A1567" s="48" t="str">
        <f>IF(COUNTA('Ö20-listan'!A1564)&gt;0,'Ö20-listan'!A1564,"")</f>
        <v/>
      </c>
      <c r="B1567" s="48" t="str">
        <f>IF(COUNTA('Ö20-listan'!AD1564)&gt;0,'Ö20-listan'!AD1564,"")</f>
        <v/>
      </c>
      <c r="C1567" s="48" t="str">
        <f>IF(COUNTA('Ö20-listan'!Z1564)&gt;0,'Ö20-listan'!Z1564,"")</f>
        <v/>
      </c>
      <c r="D1567" s="48" t="str">
        <f>IF(COUNTA('Ö20-listan'!AA1564)&gt;0,'Ö20-listan'!AA1564,"")</f>
        <v/>
      </c>
      <c r="E1567" s="48" t="str">
        <f>IF(COUNTA('Ö20-listan'!F1564)&gt;0,'Ö20-listan'!F1564,"")</f>
        <v/>
      </c>
      <c r="F1567" s="62" t="str">
        <f>IF(COUNTA('Ö20-listan'!AT1564)&gt;0,'Ö20-listan'!AT1564,"")</f>
        <v xml:space="preserve"> </v>
      </c>
      <c r="H1567" s="12" t="str">
        <f>IF(COUNTA('Ö20-listan'!A1564)&gt;0,VLOOKUP(A1567,'Lookup and tables'!$A$2:$D$7,4,FALSE),"")</f>
        <v/>
      </c>
    </row>
    <row r="1568" spans="1:8">
      <c r="A1568" s="48" t="str">
        <f>IF(COUNTA('Ö20-listan'!A1565)&gt;0,'Ö20-listan'!A1565,"")</f>
        <v/>
      </c>
      <c r="B1568" s="48" t="str">
        <f>IF(COUNTA('Ö20-listan'!AD1565)&gt;0,'Ö20-listan'!AD1565,"")</f>
        <v/>
      </c>
      <c r="C1568" s="48" t="str">
        <f>IF(COUNTA('Ö20-listan'!Z1565)&gt;0,'Ö20-listan'!Z1565,"")</f>
        <v/>
      </c>
      <c r="D1568" s="48" t="str">
        <f>IF(COUNTA('Ö20-listan'!AA1565)&gt;0,'Ö20-listan'!AA1565,"")</f>
        <v/>
      </c>
      <c r="E1568" s="48" t="str">
        <f>IF(COUNTA('Ö20-listan'!F1565)&gt;0,'Ö20-listan'!F1565,"")</f>
        <v/>
      </c>
      <c r="F1568" s="62" t="str">
        <f>IF(COUNTA('Ö20-listan'!AT1565)&gt;0,'Ö20-listan'!AT1565,"")</f>
        <v xml:space="preserve"> </v>
      </c>
      <c r="H1568" s="12" t="str">
        <f>IF(COUNTA('Ö20-listan'!A1565)&gt;0,VLOOKUP(A1568,'Lookup and tables'!$A$2:$D$7,4,FALSE),"")</f>
        <v/>
      </c>
    </row>
    <row r="1569" spans="1:8">
      <c r="A1569" s="48" t="str">
        <f>IF(COUNTA('Ö20-listan'!A1566)&gt;0,'Ö20-listan'!A1566,"")</f>
        <v/>
      </c>
      <c r="B1569" s="48" t="str">
        <f>IF(COUNTA('Ö20-listan'!AD1566)&gt;0,'Ö20-listan'!AD1566,"")</f>
        <v/>
      </c>
      <c r="C1569" s="48" t="str">
        <f>IF(COUNTA('Ö20-listan'!Z1566)&gt;0,'Ö20-listan'!Z1566,"")</f>
        <v/>
      </c>
      <c r="D1569" s="48" t="str">
        <f>IF(COUNTA('Ö20-listan'!AA1566)&gt;0,'Ö20-listan'!AA1566,"")</f>
        <v/>
      </c>
      <c r="E1569" s="48" t="str">
        <f>IF(COUNTA('Ö20-listan'!F1566)&gt;0,'Ö20-listan'!F1566,"")</f>
        <v/>
      </c>
      <c r="F1569" s="62" t="str">
        <f>IF(COUNTA('Ö20-listan'!AT1566)&gt;0,'Ö20-listan'!AT1566,"")</f>
        <v xml:space="preserve"> </v>
      </c>
      <c r="H1569" s="12" t="str">
        <f>IF(COUNTA('Ö20-listan'!A1566)&gt;0,VLOOKUP(A1569,'Lookup and tables'!$A$2:$D$7,4,FALSE),"")</f>
        <v/>
      </c>
    </row>
    <row r="1570" spans="1:8">
      <c r="A1570" s="48" t="str">
        <f>IF(COUNTA('Ö20-listan'!A1567)&gt;0,'Ö20-listan'!A1567,"")</f>
        <v/>
      </c>
      <c r="B1570" s="48" t="str">
        <f>IF(COUNTA('Ö20-listan'!AD1567)&gt;0,'Ö20-listan'!AD1567,"")</f>
        <v/>
      </c>
      <c r="C1570" s="48" t="str">
        <f>IF(COUNTA('Ö20-listan'!Z1567)&gt;0,'Ö20-listan'!Z1567,"")</f>
        <v/>
      </c>
      <c r="D1570" s="48" t="str">
        <f>IF(COUNTA('Ö20-listan'!AA1567)&gt;0,'Ö20-listan'!AA1567,"")</f>
        <v/>
      </c>
      <c r="E1570" s="48" t="str">
        <f>IF(COUNTA('Ö20-listan'!F1567)&gt;0,'Ö20-listan'!F1567,"")</f>
        <v/>
      </c>
      <c r="F1570" s="62" t="str">
        <f>IF(COUNTA('Ö20-listan'!AT1567)&gt;0,'Ö20-listan'!AT1567,"")</f>
        <v xml:space="preserve"> </v>
      </c>
      <c r="H1570" s="12" t="str">
        <f>IF(COUNTA('Ö20-listan'!A1567)&gt;0,VLOOKUP(A1570,'Lookup and tables'!$A$2:$D$7,4,FALSE),"")</f>
        <v/>
      </c>
    </row>
    <row r="1571" spans="1:8">
      <c r="A1571" s="48" t="str">
        <f>IF(COUNTA('Ö20-listan'!A1568)&gt;0,'Ö20-listan'!A1568,"")</f>
        <v/>
      </c>
      <c r="B1571" s="48" t="str">
        <f>IF(COUNTA('Ö20-listan'!AD1568)&gt;0,'Ö20-listan'!AD1568,"")</f>
        <v/>
      </c>
      <c r="C1571" s="48" t="str">
        <f>IF(COUNTA('Ö20-listan'!Z1568)&gt;0,'Ö20-listan'!Z1568,"")</f>
        <v/>
      </c>
      <c r="D1571" s="48" t="str">
        <f>IF(COUNTA('Ö20-listan'!AA1568)&gt;0,'Ö20-listan'!AA1568,"")</f>
        <v/>
      </c>
      <c r="E1571" s="48" t="str">
        <f>IF(COUNTA('Ö20-listan'!F1568)&gt;0,'Ö20-listan'!F1568,"")</f>
        <v/>
      </c>
      <c r="F1571" s="62" t="str">
        <f>IF(COUNTA('Ö20-listan'!AT1568)&gt;0,'Ö20-listan'!AT1568,"")</f>
        <v xml:space="preserve"> </v>
      </c>
      <c r="H1571" s="12" t="str">
        <f>IF(COUNTA('Ö20-listan'!A1568)&gt;0,VLOOKUP(A1571,'Lookup and tables'!$A$2:$D$7,4,FALSE),"")</f>
        <v/>
      </c>
    </row>
    <row r="1572" spans="1:8">
      <c r="A1572" s="48" t="str">
        <f>IF(COUNTA('Ö20-listan'!A1569)&gt;0,'Ö20-listan'!A1569,"")</f>
        <v/>
      </c>
      <c r="B1572" s="48" t="str">
        <f>IF(COUNTA('Ö20-listan'!AD1569)&gt;0,'Ö20-listan'!AD1569,"")</f>
        <v/>
      </c>
      <c r="C1572" s="48" t="str">
        <f>IF(COUNTA('Ö20-listan'!Z1569)&gt;0,'Ö20-listan'!Z1569,"")</f>
        <v/>
      </c>
      <c r="D1572" s="48" t="str">
        <f>IF(COUNTA('Ö20-listan'!AA1569)&gt;0,'Ö20-listan'!AA1569,"")</f>
        <v/>
      </c>
      <c r="E1572" s="48" t="str">
        <f>IF(COUNTA('Ö20-listan'!F1569)&gt;0,'Ö20-listan'!F1569,"")</f>
        <v/>
      </c>
      <c r="F1572" s="62" t="str">
        <f>IF(COUNTA('Ö20-listan'!AT1569)&gt;0,'Ö20-listan'!AT1569,"")</f>
        <v xml:space="preserve"> </v>
      </c>
      <c r="H1572" s="12" t="str">
        <f>IF(COUNTA('Ö20-listan'!A1569)&gt;0,VLOOKUP(A1572,'Lookup and tables'!$A$2:$D$7,4,FALSE),"")</f>
        <v/>
      </c>
    </row>
    <row r="1573" spans="1:8">
      <c r="A1573" s="48" t="str">
        <f>IF(COUNTA('Ö20-listan'!A1570)&gt;0,'Ö20-listan'!A1570,"")</f>
        <v/>
      </c>
      <c r="B1573" s="48" t="str">
        <f>IF(COUNTA('Ö20-listan'!AD1570)&gt;0,'Ö20-listan'!AD1570,"")</f>
        <v/>
      </c>
      <c r="C1573" s="48" t="str">
        <f>IF(COUNTA('Ö20-listan'!Z1570)&gt;0,'Ö20-listan'!Z1570,"")</f>
        <v/>
      </c>
      <c r="D1573" s="48" t="str">
        <f>IF(COUNTA('Ö20-listan'!AA1570)&gt;0,'Ö20-listan'!AA1570,"")</f>
        <v/>
      </c>
      <c r="E1573" s="48" t="str">
        <f>IF(COUNTA('Ö20-listan'!F1570)&gt;0,'Ö20-listan'!F1570,"")</f>
        <v/>
      </c>
      <c r="F1573" s="62" t="str">
        <f>IF(COUNTA('Ö20-listan'!AT1570)&gt;0,'Ö20-listan'!AT1570,"")</f>
        <v xml:space="preserve"> </v>
      </c>
      <c r="H1573" s="12" t="str">
        <f>IF(COUNTA('Ö20-listan'!A1570)&gt;0,VLOOKUP(A1573,'Lookup and tables'!$A$2:$D$7,4,FALSE),"")</f>
        <v/>
      </c>
    </row>
    <row r="1574" spans="1:8">
      <c r="A1574" s="48" t="str">
        <f>IF(COUNTA('Ö20-listan'!A1571)&gt;0,'Ö20-listan'!A1571,"")</f>
        <v/>
      </c>
      <c r="B1574" s="48" t="str">
        <f>IF(COUNTA('Ö20-listan'!AD1571)&gt;0,'Ö20-listan'!AD1571,"")</f>
        <v/>
      </c>
      <c r="C1574" s="48" t="str">
        <f>IF(COUNTA('Ö20-listan'!Z1571)&gt;0,'Ö20-listan'!Z1571,"")</f>
        <v/>
      </c>
      <c r="D1574" s="48" t="str">
        <f>IF(COUNTA('Ö20-listan'!AA1571)&gt;0,'Ö20-listan'!AA1571,"")</f>
        <v/>
      </c>
      <c r="E1574" s="48" t="str">
        <f>IF(COUNTA('Ö20-listan'!F1571)&gt;0,'Ö20-listan'!F1571,"")</f>
        <v/>
      </c>
      <c r="F1574" s="62" t="str">
        <f>IF(COUNTA('Ö20-listan'!AT1571)&gt;0,'Ö20-listan'!AT1571,"")</f>
        <v xml:space="preserve"> </v>
      </c>
      <c r="H1574" s="12" t="str">
        <f>IF(COUNTA('Ö20-listan'!A1571)&gt;0,VLOOKUP(A1574,'Lookup and tables'!$A$2:$D$7,4,FALSE),"")</f>
        <v/>
      </c>
    </row>
    <row r="1575" spans="1:8">
      <c r="A1575" s="48" t="str">
        <f>IF(COUNTA('Ö20-listan'!A1572)&gt;0,'Ö20-listan'!A1572,"")</f>
        <v/>
      </c>
      <c r="B1575" s="48" t="str">
        <f>IF(COUNTA('Ö20-listan'!AD1572)&gt;0,'Ö20-listan'!AD1572,"")</f>
        <v/>
      </c>
      <c r="C1575" s="48" t="str">
        <f>IF(COUNTA('Ö20-listan'!Z1572)&gt;0,'Ö20-listan'!Z1572,"")</f>
        <v/>
      </c>
      <c r="D1575" s="48" t="str">
        <f>IF(COUNTA('Ö20-listan'!AA1572)&gt;0,'Ö20-listan'!AA1572,"")</f>
        <v/>
      </c>
      <c r="E1575" s="48" t="str">
        <f>IF(COUNTA('Ö20-listan'!F1572)&gt;0,'Ö20-listan'!F1572,"")</f>
        <v/>
      </c>
      <c r="F1575" s="62" t="str">
        <f>IF(COUNTA('Ö20-listan'!AT1572)&gt;0,'Ö20-listan'!AT1572,"")</f>
        <v xml:space="preserve"> </v>
      </c>
      <c r="H1575" s="12" t="str">
        <f>IF(COUNTA('Ö20-listan'!A1572)&gt;0,VLOOKUP(A1575,'Lookup and tables'!$A$2:$D$7,4,FALSE),"")</f>
        <v/>
      </c>
    </row>
    <row r="1576" spans="1:8">
      <c r="A1576" s="48" t="str">
        <f>IF(COUNTA('Ö20-listan'!A1573)&gt;0,'Ö20-listan'!A1573,"")</f>
        <v/>
      </c>
      <c r="B1576" s="48" t="str">
        <f>IF(COUNTA('Ö20-listan'!AD1573)&gt;0,'Ö20-listan'!AD1573,"")</f>
        <v/>
      </c>
      <c r="C1576" s="48" t="str">
        <f>IF(COUNTA('Ö20-listan'!Z1573)&gt;0,'Ö20-listan'!Z1573,"")</f>
        <v/>
      </c>
      <c r="D1576" s="48" t="str">
        <f>IF(COUNTA('Ö20-listan'!AA1573)&gt;0,'Ö20-listan'!AA1573,"")</f>
        <v/>
      </c>
      <c r="E1576" s="48" t="str">
        <f>IF(COUNTA('Ö20-listan'!F1573)&gt;0,'Ö20-listan'!F1573,"")</f>
        <v/>
      </c>
      <c r="F1576" s="62" t="str">
        <f>IF(COUNTA('Ö20-listan'!AT1573)&gt;0,'Ö20-listan'!AT1573,"")</f>
        <v xml:space="preserve"> </v>
      </c>
      <c r="H1576" s="12" t="str">
        <f>IF(COUNTA('Ö20-listan'!A1573)&gt;0,VLOOKUP(A1576,'Lookup and tables'!$A$2:$D$7,4,FALSE),"")</f>
        <v/>
      </c>
    </row>
    <row r="1577" spans="1:8">
      <c r="A1577" s="48" t="str">
        <f>IF(COUNTA('Ö20-listan'!A1574)&gt;0,'Ö20-listan'!A1574,"")</f>
        <v/>
      </c>
      <c r="B1577" s="48" t="str">
        <f>IF(COUNTA('Ö20-listan'!AD1574)&gt;0,'Ö20-listan'!AD1574,"")</f>
        <v/>
      </c>
      <c r="C1577" s="48" t="str">
        <f>IF(COUNTA('Ö20-listan'!Z1574)&gt;0,'Ö20-listan'!Z1574,"")</f>
        <v/>
      </c>
      <c r="D1577" s="48" t="str">
        <f>IF(COUNTA('Ö20-listan'!AA1574)&gt;0,'Ö20-listan'!AA1574,"")</f>
        <v/>
      </c>
      <c r="E1577" s="48" t="str">
        <f>IF(COUNTA('Ö20-listan'!F1574)&gt;0,'Ö20-listan'!F1574,"")</f>
        <v/>
      </c>
      <c r="F1577" s="62" t="str">
        <f>IF(COUNTA('Ö20-listan'!AT1574)&gt;0,'Ö20-listan'!AT1574,"")</f>
        <v xml:space="preserve"> </v>
      </c>
      <c r="H1577" s="12" t="str">
        <f>IF(COUNTA('Ö20-listan'!A1574)&gt;0,VLOOKUP(A1577,'Lookup and tables'!$A$2:$D$7,4,FALSE),"")</f>
        <v/>
      </c>
    </row>
    <row r="1578" spans="1:8">
      <c r="A1578" s="48" t="str">
        <f>IF(COUNTA('Ö20-listan'!A1575)&gt;0,'Ö20-listan'!A1575,"")</f>
        <v/>
      </c>
      <c r="B1578" s="48" t="str">
        <f>IF(COUNTA('Ö20-listan'!AD1575)&gt;0,'Ö20-listan'!AD1575,"")</f>
        <v/>
      </c>
      <c r="C1578" s="48" t="str">
        <f>IF(COUNTA('Ö20-listan'!Z1575)&gt;0,'Ö20-listan'!Z1575,"")</f>
        <v/>
      </c>
      <c r="D1578" s="48" t="str">
        <f>IF(COUNTA('Ö20-listan'!AA1575)&gt;0,'Ö20-listan'!AA1575,"")</f>
        <v/>
      </c>
      <c r="E1578" s="48" t="str">
        <f>IF(COUNTA('Ö20-listan'!F1575)&gt;0,'Ö20-listan'!F1575,"")</f>
        <v/>
      </c>
      <c r="F1578" s="62" t="str">
        <f>IF(COUNTA('Ö20-listan'!AT1575)&gt;0,'Ö20-listan'!AT1575,"")</f>
        <v xml:space="preserve"> </v>
      </c>
      <c r="H1578" s="12" t="str">
        <f>IF(COUNTA('Ö20-listan'!A1575)&gt;0,VLOOKUP(A1578,'Lookup and tables'!$A$2:$D$7,4,FALSE),"")</f>
        <v/>
      </c>
    </row>
    <row r="1579" spans="1:8">
      <c r="A1579" s="48" t="str">
        <f>IF(COUNTA('Ö20-listan'!A1576)&gt;0,'Ö20-listan'!A1576,"")</f>
        <v/>
      </c>
      <c r="B1579" s="48" t="str">
        <f>IF(COUNTA('Ö20-listan'!AD1576)&gt;0,'Ö20-listan'!AD1576,"")</f>
        <v/>
      </c>
      <c r="C1579" s="48" t="str">
        <f>IF(COUNTA('Ö20-listan'!Z1576)&gt;0,'Ö20-listan'!Z1576,"")</f>
        <v/>
      </c>
      <c r="D1579" s="48" t="str">
        <f>IF(COUNTA('Ö20-listan'!AA1576)&gt;0,'Ö20-listan'!AA1576,"")</f>
        <v/>
      </c>
      <c r="E1579" s="48" t="str">
        <f>IF(COUNTA('Ö20-listan'!F1576)&gt;0,'Ö20-listan'!F1576,"")</f>
        <v/>
      </c>
      <c r="F1579" s="62" t="str">
        <f>IF(COUNTA('Ö20-listan'!AT1576)&gt;0,'Ö20-listan'!AT1576,"")</f>
        <v xml:space="preserve"> </v>
      </c>
      <c r="H1579" s="12" t="str">
        <f>IF(COUNTA('Ö20-listan'!A1576)&gt;0,VLOOKUP(A1579,'Lookup and tables'!$A$2:$D$7,4,FALSE),"")</f>
        <v/>
      </c>
    </row>
    <row r="1580" spans="1:8">
      <c r="A1580" s="48" t="str">
        <f>IF(COUNTA('Ö20-listan'!A1577)&gt;0,'Ö20-listan'!A1577,"")</f>
        <v/>
      </c>
      <c r="B1580" s="48" t="str">
        <f>IF(COUNTA('Ö20-listan'!AD1577)&gt;0,'Ö20-listan'!AD1577,"")</f>
        <v/>
      </c>
      <c r="C1580" s="48" t="str">
        <f>IF(COUNTA('Ö20-listan'!Z1577)&gt;0,'Ö20-listan'!Z1577,"")</f>
        <v/>
      </c>
      <c r="D1580" s="48" t="str">
        <f>IF(COUNTA('Ö20-listan'!AA1577)&gt;0,'Ö20-listan'!AA1577,"")</f>
        <v/>
      </c>
      <c r="E1580" s="48" t="str">
        <f>IF(COUNTA('Ö20-listan'!F1577)&gt;0,'Ö20-listan'!F1577,"")</f>
        <v/>
      </c>
      <c r="F1580" s="62" t="str">
        <f>IF(COUNTA('Ö20-listan'!AT1577)&gt;0,'Ö20-listan'!AT1577,"")</f>
        <v xml:space="preserve"> </v>
      </c>
      <c r="H1580" s="12" t="str">
        <f>IF(COUNTA('Ö20-listan'!A1577)&gt;0,VLOOKUP(A1580,'Lookup and tables'!$A$2:$D$7,4,FALSE),"")</f>
        <v/>
      </c>
    </row>
    <row r="1581" spans="1:8">
      <c r="A1581" s="48" t="str">
        <f>IF(COUNTA('Ö20-listan'!A1578)&gt;0,'Ö20-listan'!A1578,"")</f>
        <v/>
      </c>
      <c r="B1581" s="48" t="str">
        <f>IF(COUNTA('Ö20-listan'!AD1578)&gt;0,'Ö20-listan'!AD1578,"")</f>
        <v/>
      </c>
      <c r="C1581" s="48" t="str">
        <f>IF(COUNTA('Ö20-listan'!Z1578)&gt;0,'Ö20-listan'!Z1578,"")</f>
        <v/>
      </c>
      <c r="D1581" s="48" t="str">
        <f>IF(COUNTA('Ö20-listan'!AA1578)&gt;0,'Ö20-listan'!AA1578,"")</f>
        <v/>
      </c>
      <c r="E1581" s="48" t="str">
        <f>IF(COUNTA('Ö20-listan'!F1578)&gt;0,'Ö20-listan'!F1578,"")</f>
        <v/>
      </c>
      <c r="F1581" s="62" t="str">
        <f>IF(COUNTA('Ö20-listan'!AT1578)&gt;0,'Ö20-listan'!AT1578,"")</f>
        <v xml:space="preserve"> </v>
      </c>
      <c r="H1581" s="12" t="str">
        <f>IF(COUNTA('Ö20-listan'!A1578)&gt;0,VLOOKUP(A1581,'Lookup and tables'!$A$2:$D$7,4,FALSE),"")</f>
        <v/>
      </c>
    </row>
    <row r="1582" spans="1:8">
      <c r="A1582" s="48" t="str">
        <f>IF(COUNTA('Ö20-listan'!A1579)&gt;0,'Ö20-listan'!A1579,"")</f>
        <v/>
      </c>
      <c r="B1582" s="48" t="str">
        <f>IF(COUNTA('Ö20-listan'!AD1579)&gt;0,'Ö20-listan'!AD1579,"")</f>
        <v/>
      </c>
      <c r="C1582" s="48" t="str">
        <f>IF(COUNTA('Ö20-listan'!Z1579)&gt;0,'Ö20-listan'!Z1579,"")</f>
        <v/>
      </c>
      <c r="D1582" s="48" t="str">
        <f>IF(COUNTA('Ö20-listan'!AA1579)&gt;0,'Ö20-listan'!AA1579,"")</f>
        <v/>
      </c>
      <c r="E1582" s="48" t="str">
        <f>IF(COUNTA('Ö20-listan'!F1579)&gt;0,'Ö20-listan'!F1579,"")</f>
        <v/>
      </c>
      <c r="F1582" s="62" t="str">
        <f>IF(COUNTA('Ö20-listan'!AT1579)&gt;0,'Ö20-listan'!AT1579,"")</f>
        <v xml:space="preserve"> </v>
      </c>
      <c r="H1582" s="12" t="str">
        <f>IF(COUNTA('Ö20-listan'!A1579)&gt;0,VLOOKUP(A1582,'Lookup and tables'!$A$2:$D$7,4,FALSE),"")</f>
        <v/>
      </c>
    </row>
    <row r="1583" spans="1:8">
      <c r="A1583" s="48" t="str">
        <f>IF(COUNTA('Ö20-listan'!A1580)&gt;0,'Ö20-listan'!A1580,"")</f>
        <v/>
      </c>
      <c r="B1583" s="48" t="str">
        <f>IF(COUNTA('Ö20-listan'!AD1580)&gt;0,'Ö20-listan'!AD1580,"")</f>
        <v/>
      </c>
      <c r="C1583" s="48" t="str">
        <f>IF(COUNTA('Ö20-listan'!Z1580)&gt;0,'Ö20-listan'!Z1580,"")</f>
        <v/>
      </c>
      <c r="D1583" s="48" t="str">
        <f>IF(COUNTA('Ö20-listan'!AA1580)&gt;0,'Ö20-listan'!AA1580,"")</f>
        <v/>
      </c>
      <c r="E1583" s="48" t="str">
        <f>IF(COUNTA('Ö20-listan'!F1580)&gt;0,'Ö20-listan'!F1580,"")</f>
        <v/>
      </c>
      <c r="F1583" s="62" t="str">
        <f>IF(COUNTA('Ö20-listan'!AT1580)&gt;0,'Ö20-listan'!AT1580,"")</f>
        <v xml:space="preserve"> </v>
      </c>
      <c r="H1583" s="12" t="str">
        <f>IF(COUNTA('Ö20-listan'!A1580)&gt;0,VLOOKUP(A1583,'Lookup and tables'!$A$2:$D$7,4,FALSE),"")</f>
        <v/>
      </c>
    </row>
    <row r="1584" spans="1:8">
      <c r="A1584" s="48" t="str">
        <f>IF(COUNTA('Ö20-listan'!A1581)&gt;0,'Ö20-listan'!A1581,"")</f>
        <v/>
      </c>
      <c r="B1584" s="48" t="str">
        <f>IF(COUNTA('Ö20-listan'!AD1581)&gt;0,'Ö20-listan'!AD1581,"")</f>
        <v/>
      </c>
      <c r="C1584" s="48" t="str">
        <f>IF(COUNTA('Ö20-listan'!Z1581)&gt;0,'Ö20-listan'!Z1581,"")</f>
        <v/>
      </c>
      <c r="D1584" s="48" t="str">
        <f>IF(COUNTA('Ö20-listan'!AA1581)&gt;0,'Ö20-listan'!AA1581,"")</f>
        <v/>
      </c>
      <c r="E1584" s="48" t="str">
        <f>IF(COUNTA('Ö20-listan'!F1581)&gt;0,'Ö20-listan'!F1581,"")</f>
        <v/>
      </c>
      <c r="F1584" s="62" t="str">
        <f>IF(COUNTA('Ö20-listan'!AT1581)&gt;0,'Ö20-listan'!AT1581,"")</f>
        <v xml:space="preserve"> </v>
      </c>
      <c r="H1584" s="12" t="str">
        <f>IF(COUNTA('Ö20-listan'!A1581)&gt;0,VLOOKUP(A1584,'Lookup and tables'!$A$2:$D$7,4,FALSE),"")</f>
        <v/>
      </c>
    </row>
    <row r="1585" spans="1:8">
      <c r="A1585" s="48" t="str">
        <f>IF(COUNTA('Ö20-listan'!A1582)&gt;0,'Ö20-listan'!A1582,"")</f>
        <v/>
      </c>
      <c r="B1585" s="48" t="str">
        <f>IF(COUNTA('Ö20-listan'!AD1582)&gt;0,'Ö20-listan'!AD1582,"")</f>
        <v/>
      </c>
      <c r="C1585" s="48" t="str">
        <f>IF(COUNTA('Ö20-listan'!Z1582)&gt;0,'Ö20-listan'!Z1582,"")</f>
        <v/>
      </c>
      <c r="D1585" s="48" t="str">
        <f>IF(COUNTA('Ö20-listan'!AA1582)&gt;0,'Ö20-listan'!AA1582,"")</f>
        <v/>
      </c>
      <c r="E1585" s="48" t="str">
        <f>IF(COUNTA('Ö20-listan'!F1582)&gt;0,'Ö20-listan'!F1582,"")</f>
        <v/>
      </c>
      <c r="F1585" s="62" t="str">
        <f>IF(COUNTA('Ö20-listan'!AT1582)&gt;0,'Ö20-listan'!AT1582,"")</f>
        <v xml:space="preserve"> </v>
      </c>
      <c r="H1585" s="12" t="str">
        <f>IF(COUNTA('Ö20-listan'!A1582)&gt;0,VLOOKUP(A1585,'Lookup and tables'!$A$2:$D$7,4,FALSE),"")</f>
        <v/>
      </c>
    </row>
    <row r="1586" spans="1:8">
      <c r="A1586" s="48" t="str">
        <f>IF(COUNTA('Ö20-listan'!A1583)&gt;0,'Ö20-listan'!A1583,"")</f>
        <v/>
      </c>
      <c r="B1586" s="48" t="str">
        <f>IF(COUNTA('Ö20-listan'!AD1583)&gt;0,'Ö20-listan'!AD1583,"")</f>
        <v/>
      </c>
      <c r="C1586" s="48" t="str">
        <f>IF(COUNTA('Ö20-listan'!Z1583)&gt;0,'Ö20-listan'!Z1583,"")</f>
        <v/>
      </c>
      <c r="D1586" s="48" t="str">
        <f>IF(COUNTA('Ö20-listan'!AA1583)&gt;0,'Ö20-listan'!AA1583,"")</f>
        <v/>
      </c>
      <c r="E1586" s="48" t="str">
        <f>IF(COUNTA('Ö20-listan'!F1583)&gt;0,'Ö20-listan'!F1583,"")</f>
        <v/>
      </c>
      <c r="F1586" s="62" t="str">
        <f>IF(COUNTA('Ö20-listan'!AT1583)&gt;0,'Ö20-listan'!AT1583,"")</f>
        <v xml:space="preserve"> </v>
      </c>
      <c r="H1586" s="12" t="str">
        <f>IF(COUNTA('Ö20-listan'!A1583)&gt;0,VLOOKUP(A1586,'Lookup and tables'!$A$2:$D$7,4,FALSE),"")</f>
        <v/>
      </c>
    </row>
    <row r="1587" spans="1:8">
      <c r="A1587" s="48" t="str">
        <f>IF(COUNTA('Ö20-listan'!A1584)&gt;0,'Ö20-listan'!A1584,"")</f>
        <v/>
      </c>
      <c r="B1587" s="48" t="str">
        <f>IF(COUNTA('Ö20-listan'!AD1584)&gt;0,'Ö20-listan'!AD1584,"")</f>
        <v/>
      </c>
      <c r="C1587" s="48" t="str">
        <f>IF(COUNTA('Ö20-listan'!Z1584)&gt;0,'Ö20-listan'!Z1584,"")</f>
        <v/>
      </c>
      <c r="D1587" s="48" t="str">
        <f>IF(COUNTA('Ö20-listan'!AA1584)&gt;0,'Ö20-listan'!AA1584,"")</f>
        <v/>
      </c>
      <c r="E1587" s="48" t="str">
        <f>IF(COUNTA('Ö20-listan'!F1584)&gt;0,'Ö20-listan'!F1584,"")</f>
        <v/>
      </c>
      <c r="F1587" s="62" t="str">
        <f>IF(COUNTA('Ö20-listan'!AT1584)&gt;0,'Ö20-listan'!AT1584,"")</f>
        <v xml:space="preserve"> </v>
      </c>
      <c r="H1587" s="12" t="str">
        <f>IF(COUNTA('Ö20-listan'!A1584)&gt;0,VLOOKUP(A1587,'Lookup and tables'!$A$2:$D$7,4,FALSE),"")</f>
        <v/>
      </c>
    </row>
    <row r="1588" spans="1:8">
      <c r="A1588" s="48" t="str">
        <f>IF(COUNTA('Ö20-listan'!A1585)&gt;0,'Ö20-listan'!A1585,"")</f>
        <v/>
      </c>
      <c r="B1588" s="48" t="str">
        <f>IF(COUNTA('Ö20-listan'!AD1585)&gt;0,'Ö20-listan'!AD1585,"")</f>
        <v/>
      </c>
      <c r="C1588" s="48" t="str">
        <f>IF(COUNTA('Ö20-listan'!Z1585)&gt;0,'Ö20-listan'!Z1585,"")</f>
        <v/>
      </c>
      <c r="D1588" s="48" t="str">
        <f>IF(COUNTA('Ö20-listan'!AA1585)&gt;0,'Ö20-listan'!AA1585,"")</f>
        <v/>
      </c>
      <c r="E1588" s="48" t="str">
        <f>IF(COUNTA('Ö20-listan'!F1585)&gt;0,'Ö20-listan'!F1585,"")</f>
        <v/>
      </c>
      <c r="F1588" s="62" t="str">
        <f>IF(COUNTA('Ö20-listan'!AT1585)&gt;0,'Ö20-listan'!AT1585,"")</f>
        <v xml:space="preserve"> </v>
      </c>
      <c r="H1588" s="12" t="str">
        <f>IF(COUNTA('Ö20-listan'!A1585)&gt;0,VLOOKUP(A1588,'Lookup and tables'!$A$2:$D$7,4,FALSE),"")</f>
        <v/>
      </c>
    </row>
    <row r="1589" spans="1:8">
      <c r="A1589" s="48" t="str">
        <f>IF(COUNTA('Ö20-listan'!A1586)&gt;0,'Ö20-listan'!A1586,"")</f>
        <v/>
      </c>
      <c r="B1589" s="48" t="str">
        <f>IF(COUNTA('Ö20-listan'!AD1586)&gt;0,'Ö20-listan'!AD1586,"")</f>
        <v/>
      </c>
      <c r="C1589" s="48" t="str">
        <f>IF(COUNTA('Ö20-listan'!Z1586)&gt;0,'Ö20-listan'!Z1586,"")</f>
        <v/>
      </c>
      <c r="D1589" s="48" t="str">
        <f>IF(COUNTA('Ö20-listan'!AA1586)&gt;0,'Ö20-listan'!AA1586,"")</f>
        <v/>
      </c>
      <c r="E1589" s="48" t="str">
        <f>IF(COUNTA('Ö20-listan'!F1586)&gt;0,'Ö20-listan'!F1586,"")</f>
        <v/>
      </c>
      <c r="F1589" s="62" t="str">
        <f>IF(COUNTA('Ö20-listan'!AT1586)&gt;0,'Ö20-listan'!AT1586,"")</f>
        <v xml:space="preserve"> </v>
      </c>
      <c r="H1589" s="12" t="str">
        <f>IF(COUNTA('Ö20-listan'!A1586)&gt;0,VLOOKUP(A1589,'Lookup and tables'!$A$2:$D$7,4,FALSE),"")</f>
        <v/>
      </c>
    </row>
    <row r="1590" spans="1:8">
      <c r="A1590" s="48" t="str">
        <f>IF(COUNTA('Ö20-listan'!A1587)&gt;0,'Ö20-listan'!A1587,"")</f>
        <v/>
      </c>
      <c r="B1590" s="48" t="str">
        <f>IF(COUNTA('Ö20-listan'!AD1587)&gt;0,'Ö20-listan'!AD1587,"")</f>
        <v/>
      </c>
      <c r="C1590" s="48" t="str">
        <f>IF(COUNTA('Ö20-listan'!Z1587)&gt;0,'Ö20-listan'!Z1587,"")</f>
        <v/>
      </c>
      <c r="D1590" s="48" t="str">
        <f>IF(COUNTA('Ö20-listan'!AA1587)&gt;0,'Ö20-listan'!AA1587,"")</f>
        <v/>
      </c>
      <c r="E1590" s="48" t="str">
        <f>IF(COUNTA('Ö20-listan'!F1587)&gt;0,'Ö20-listan'!F1587,"")</f>
        <v/>
      </c>
      <c r="F1590" s="62" t="str">
        <f>IF(COUNTA('Ö20-listan'!AT1587)&gt;0,'Ö20-listan'!AT1587,"")</f>
        <v xml:space="preserve"> </v>
      </c>
      <c r="H1590" s="12" t="str">
        <f>IF(COUNTA('Ö20-listan'!A1587)&gt;0,VLOOKUP(A1590,'Lookup and tables'!$A$2:$D$7,4,FALSE),"")</f>
        <v/>
      </c>
    </row>
    <row r="1591" spans="1:8">
      <c r="A1591" s="48" t="str">
        <f>IF(COUNTA('Ö20-listan'!A1588)&gt;0,'Ö20-listan'!A1588,"")</f>
        <v/>
      </c>
      <c r="B1591" s="48" t="str">
        <f>IF(COUNTA('Ö20-listan'!AD1588)&gt;0,'Ö20-listan'!AD1588,"")</f>
        <v/>
      </c>
      <c r="C1591" s="48" t="str">
        <f>IF(COUNTA('Ö20-listan'!Z1588)&gt;0,'Ö20-listan'!Z1588,"")</f>
        <v/>
      </c>
      <c r="D1591" s="48" t="str">
        <f>IF(COUNTA('Ö20-listan'!AA1588)&gt;0,'Ö20-listan'!AA1588,"")</f>
        <v/>
      </c>
      <c r="E1591" s="48" t="str">
        <f>IF(COUNTA('Ö20-listan'!F1588)&gt;0,'Ö20-listan'!F1588,"")</f>
        <v/>
      </c>
      <c r="F1591" s="62" t="str">
        <f>IF(COUNTA('Ö20-listan'!AT1588)&gt;0,'Ö20-listan'!AT1588,"")</f>
        <v xml:space="preserve"> </v>
      </c>
      <c r="H1591" s="12" t="str">
        <f>IF(COUNTA('Ö20-listan'!A1588)&gt;0,VLOOKUP(A1591,'Lookup and tables'!$A$2:$D$7,4,FALSE),"")</f>
        <v/>
      </c>
    </row>
    <row r="1592" spans="1:8">
      <c r="A1592" s="48" t="str">
        <f>IF(COUNTA('Ö20-listan'!A1589)&gt;0,'Ö20-listan'!A1589,"")</f>
        <v/>
      </c>
      <c r="B1592" s="48" t="str">
        <f>IF(COUNTA('Ö20-listan'!AD1589)&gt;0,'Ö20-listan'!AD1589,"")</f>
        <v/>
      </c>
      <c r="C1592" s="48" t="str">
        <f>IF(COUNTA('Ö20-listan'!Z1589)&gt;0,'Ö20-listan'!Z1589,"")</f>
        <v/>
      </c>
      <c r="D1592" s="48" t="str">
        <f>IF(COUNTA('Ö20-listan'!AA1589)&gt;0,'Ö20-listan'!AA1589,"")</f>
        <v/>
      </c>
      <c r="E1592" s="48" t="str">
        <f>IF(COUNTA('Ö20-listan'!F1589)&gt;0,'Ö20-listan'!F1589,"")</f>
        <v/>
      </c>
      <c r="F1592" s="62" t="str">
        <f>IF(COUNTA('Ö20-listan'!AT1589)&gt;0,'Ö20-listan'!AT1589,"")</f>
        <v xml:space="preserve"> </v>
      </c>
      <c r="H1592" s="12" t="str">
        <f>IF(COUNTA('Ö20-listan'!A1589)&gt;0,VLOOKUP(A1592,'Lookup and tables'!$A$2:$D$7,4,FALSE),"")</f>
        <v/>
      </c>
    </row>
    <row r="1593" spans="1:8">
      <c r="A1593" s="48" t="str">
        <f>IF(COUNTA('Ö20-listan'!A1590)&gt;0,'Ö20-listan'!A1590,"")</f>
        <v/>
      </c>
      <c r="B1593" s="48" t="str">
        <f>IF(COUNTA('Ö20-listan'!AD1590)&gt;0,'Ö20-listan'!AD1590,"")</f>
        <v/>
      </c>
      <c r="C1593" s="48" t="str">
        <f>IF(COUNTA('Ö20-listan'!Z1590)&gt;0,'Ö20-listan'!Z1590,"")</f>
        <v/>
      </c>
      <c r="D1593" s="48" t="str">
        <f>IF(COUNTA('Ö20-listan'!AA1590)&gt;0,'Ö20-listan'!AA1590,"")</f>
        <v/>
      </c>
      <c r="E1593" s="48" t="str">
        <f>IF(COUNTA('Ö20-listan'!F1590)&gt;0,'Ö20-listan'!F1590,"")</f>
        <v/>
      </c>
      <c r="F1593" s="62" t="str">
        <f>IF(COUNTA('Ö20-listan'!AT1590)&gt;0,'Ö20-listan'!AT1590,"")</f>
        <v xml:space="preserve"> </v>
      </c>
      <c r="H1593" s="12" t="str">
        <f>IF(COUNTA('Ö20-listan'!A1590)&gt;0,VLOOKUP(A1593,'Lookup and tables'!$A$2:$D$7,4,FALSE),"")</f>
        <v/>
      </c>
    </row>
    <row r="1594" spans="1:8">
      <c r="A1594" s="48" t="str">
        <f>IF(COUNTA('Ö20-listan'!A1591)&gt;0,'Ö20-listan'!A1591,"")</f>
        <v/>
      </c>
      <c r="B1594" s="48" t="str">
        <f>IF(COUNTA('Ö20-listan'!AD1591)&gt;0,'Ö20-listan'!AD1591,"")</f>
        <v/>
      </c>
      <c r="C1594" s="48" t="str">
        <f>IF(COUNTA('Ö20-listan'!Z1591)&gt;0,'Ö20-listan'!Z1591,"")</f>
        <v/>
      </c>
      <c r="D1594" s="48" t="str">
        <f>IF(COUNTA('Ö20-listan'!AA1591)&gt;0,'Ö20-listan'!AA1591,"")</f>
        <v/>
      </c>
      <c r="E1594" s="48" t="str">
        <f>IF(COUNTA('Ö20-listan'!F1591)&gt;0,'Ö20-listan'!F1591,"")</f>
        <v/>
      </c>
      <c r="F1594" s="62" t="str">
        <f>IF(COUNTA('Ö20-listan'!AT1591)&gt;0,'Ö20-listan'!AT1591,"")</f>
        <v xml:space="preserve"> </v>
      </c>
      <c r="H1594" s="12" t="str">
        <f>IF(COUNTA('Ö20-listan'!A1591)&gt;0,VLOOKUP(A1594,'Lookup and tables'!$A$2:$D$7,4,FALSE),"")</f>
        <v/>
      </c>
    </row>
    <row r="1595" spans="1:8">
      <c r="A1595" s="48" t="str">
        <f>IF(COUNTA('Ö20-listan'!A1592)&gt;0,'Ö20-listan'!A1592,"")</f>
        <v/>
      </c>
      <c r="B1595" s="48" t="str">
        <f>IF(COUNTA('Ö20-listan'!AD1592)&gt;0,'Ö20-listan'!AD1592,"")</f>
        <v/>
      </c>
      <c r="C1595" s="48" t="str">
        <f>IF(COUNTA('Ö20-listan'!Z1592)&gt;0,'Ö20-listan'!Z1592,"")</f>
        <v/>
      </c>
      <c r="D1595" s="48" t="str">
        <f>IF(COUNTA('Ö20-listan'!AA1592)&gt;0,'Ö20-listan'!AA1592,"")</f>
        <v/>
      </c>
      <c r="E1595" s="48" t="str">
        <f>IF(COUNTA('Ö20-listan'!F1592)&gt;0,'Ö20-listan'!F1592,"")</f>
        <v/>
      </c>
      <c r="F1595" s="62" t="str">
        <f>IF(COUNTA('Ö20-listan'!AT1592)&gt;0,'Ö20-listan'!AT1592,"")</f>
        <v xml:space="preserve"> </v>
      </c>
      <c r="H1595" s="12" t="str">
        <f>IF(COUNTA('Ö20-listan'!A1592)&gt;0,VLOOKUP(A1595,'Lookup and tables'!$A$2:$D$7,4,FALSE),"")</f>
        <v/>
      </c>
    </row>
    <row r="1596" spans="1:8">
      <c r="A1596" s="48" t="str">
        <f>IF(COUNTA('Ö20-listan'!A1593)&gt;0,'Ö20-listan'!A1593,"")</f>
        <v/>
      </c>
      <c r="B1596" s="48" t="str">
        <f>IF(COUNTA('Ö20-listan'!AD1593)&gt;0,'Ö20-listan'!AD1593,"")</f>
        <v/>
      </c>
      <c r="C1596" s="48" t="str">
        <f>IF(COUNTA('Ö20-listan'!Z1593)&gt;0,'Ö20-listan'!Z1593,"")</f>
        <v/>
      </c>
      <c r="D1596" s="48" t="str">
        <f>IF(COUNTA('Ö20-listan'!AA1593)&gt;0,'Ö20-listan'!AA1593,"")</f>
        <v/>
      </c>
      <c r="E1596" s="48" t="str">
        <f>IF(COUNTA('Ö20-listan'!F1593)&gt;0,'Ö20-listan'!F1593,"")</f>
        <v/>
      </c>
      <c r="F1596" s="62" t="str">
        <f>IF(COUNTA('Ö20-listan'!AT1593)&gt;0,'Ö20-listan'!AT1593,"")</f>
        <v xml:space="preserve"> </v>
      </c>
      <c r="H1596" s="12" t="str">
        <f>IF(COUNTA('Ö20-listan'!A1593)&gt;0,VLOOKUP(A1596,'Lookup and tables'!$A$2:$D$7,4,FALSE),"")</f>
        <v/>
      </c>
    </row>
    <row r="1597" spans="1:8">
      <c r="A1597" s="48" t="str">
        <f>IF(COUNTA('Ö20-listan'!A1594)&gt;0,'Ö20-listan'!A1594,"")</f>
        <v/>
      </c>
      <c r="B1597" s="48" t="str">
        <f>IF(COUNTA('Ö20-listan'!AD1594)&gt;0,'Ö20-listan'!AD1594,"")</f>
        <v/>
      </c>
      <c r="C1597" s="48" t="str">
        <f>IF(COUNTA('Ö20-listan'!Z1594)&gt;0,'Ö20-listan'!Z1594,"")</f>
        <v/>
      </c>
      <c r="D1597" s="48" t="str">
        <f>IF(COUNTA('Ö20-listan'!AA1594)&gt;0,'Ö20-listan'!AA1594,"")</f>
        <v/>
      </c>
      <c r="E1597" s="48" t="str">
        <f>IF(COUNTA('Ö20-listan'!F1594)&gt;0,'Ö20-listan'!F1594,"")</f>
        <v/>
      </c>
      <c r="F1597" s="62" t="str">
        <f>IF(COUNTA('Ö20-listan'!AT1594)&gt;0,'Ö20-listan'!AT1594,"")</f>
        <v xml:space="preserve"> </v>
      </c>
      <c r="H1597" s="12" t="str">
        <f>IF(COUNTA('Ö20-listan'!A1594)&gt;0,VLOOKUP(A1597,'Lookup and tables'!$A$2:$D$7,4,FALSE),"")</f>
        <v/>
      </c>
    </row>
    <row r="1598" spans="1:8">
      <c r="A1598" s="48" t="str">
        <f>IF(COUNTA('Ö20-listan'!A1595)&gt;0,'Ö20-listan'!A1595,"")</f>
        <v/>
      </c>
      <c r="B1598" s="48" t="str">
        <f>IF(COUNTA('Ö20-listan'!AD1595)&gt;0,'Ö20-listan'!AD1595,"")</f>
        <v/>
      </c>
      <c r="C1598" s="48" t="str">
        <f>IF(COUNTA('Ö20-listan'!Z1595)&gt;0,'Ö20-listan'!Z1595,"")</f>
        <v/>
      </c>
      <c r="D1598" s="48" t="str">
        <f>IF(COUNTA('Ö20-listan'!AA1595)&gt;0,'Ö20-listan'!AA1595,"")</f>
        <v/>
      </c>
      <c r="E1598" s="48" t="str">
        <f>IF(COUNTA('Ö20-listan'!F1595)&gt;0,'Ö20-listan'!F1595,"")</f>
        <v/>
      </c>
      <c r="F1598" s="62" t="str">
        <f>IF(COUNTA('Ö20-listan'!AT1595)&gt;0,'Ö20-listan'!AT1595,"")</f>
        <v xml:space="preserve"> </v>
      </c>
      <c r="H1598" s="12" t="str">
        <f>IF(COUNTA('Ö20-listan'!A1595)&gt;0,VLOOKUP(A1598,'Lookup and tables'!$A$2:$D$7,4,FALSE),"")</f>
        <v/>
      </c>
    </row>
    <row r="1599" spans="1:8">
      <c r="A1599" s="48" t="str">
        <f>IF(COUNTA('Ö20-listan'!A1596)&gt;0,'Ö20-listan'!A1596,"")</f>
        <v/>
      </c>
      <c r="B1599" s="48" t="str">
        <f>IF(COUNTA('Ö20-listan'!AD1596)&gt;0,'Ö20-listan'!AD1596,"")</f>
        <v/>
      </c>
      <c r="C1599" s="48" t="str">
        <f>IF(COUNTA('Ö20-listan'!Z1596)&gt;0,'Ö20-listan'!Z1596,"")</f>
        <v/>
      </c>
      <c r="D1599" s="48" t="str">
        <f>IF(COUNTA('Ö20-listan'!AA1596)&gt;0,'Ö20-listan'!AA1596,"")</f>
        <v/>
      </c>
      <c r="E1599" s="48" t="str">
        <f>IF(COUNTA('Ö20-listan'!F1596)&gt;0,'Ö20-listan'!F1596,"")</f>
        <v/>
      </c>
      <c r="F1599" s="62" t="str">
        <f>IF(COUNTA('Ö20-listan'!AT1596)&gt;0,'Ö20-listan'!AT1596,"")</f>
        <v xml:space="preserve"> </v>
      </c>
      <c r="H1599" s="12" t="str">
        <f>IF(COUNTA('Ö20-listan'!A1596)&gt;0,VLOOKUP(A1599,'Lookup and tables'!$A$2:$D$7,4,FALSE),"")</f>
        <v/>
      </c>
    </row>
    <row r="1600" spans="1:8">
      <c r="A1600" s="48" t="str">
        <f>IF(COUNTA('Ö20-listan'!A1597)&gt;0,'Ö20-listan'!A1597,"")</f>
        <v/>
      </c>
      <c r="B1600" s="48" t="str">
        <f>IF(COUNTA('Ö20-listan'!AD1597)&gt;0,'Ö20-listan'!AD1597,"")</f>
        <v/>
      </c>
      <c r="C1600" s="48" t="str">
        <f>IF(COUNTA('Ö20-listan'!Z1597)&gt;0,'Ö20-listan'!Z1597,"")</f>
        <v/>
      </c>
      <c r="D1600" s="48" t="str">
        <f>IF(COUNTA('Ö20-listan'!AA1597)&gt;0,'Ö20-listan'!AA1597,"")</f>
        <v/>
      </c>
      <c r="E1600" s="48" t="str">
        <f>IF(COUNTA('Ö20-listan'!F1597)&gt;0,'Ö20-listan'!F1597,"")</f>
        <v/>
      </c>
      <c r="F1600" s="62" t="str">
        <f>IF(COUNTA('Ö20-listan'!AT1597)&gt;0,'Ö20-listan'!AT1597,"")</f>
        <v xml:space="preserve"> </v>
      </c>
      <c r="H1600" s="12" t="str">
        <f>IF(COUNTA('Ö20-listan'!A1597)&gt;0,VLOOKUP(A1600,'Lookup and tables'!$A$2:$D$7,4,FALSE),"")</f>
        <v/>
      </c>
    </row>
    <row r="1601" spans="1:8">
      <c r="A1601" s="48" t="str">
        <f>IF(COUNTA('Ö20-listan'!A1598)&gt;0,'Ö20-listan'!A1598,"")</f>
        <v/>
      </c>
      <c r="B1601" s="48" t="str">
        <f>IF(COUNTA('Ö20-listan'!AD1598)&gt;0,'Ö20-listan'!AD1598,"")</f>
        <v/>
      </c>
      <c r="C1601" s="48" t="str">
        <f>IF(COUNTA('Ö20-listan'!Z1598)&gt;0,'Ö20-listan'!Z1598,"")</f>
        <v/>
      </c>
      <c r="D1601" s="48" t="str">
        <f>IF(COUNTA('Ö20-listan'!AA1598)&gt;0,'Ö20-listan'!AA1598,"")</f>
        <v/>
      </c>
      <c r="E1601" s="48" t="str">
        <f>IF(COUNTA('Ö20-listan'!F1598)&gt;0,'Ö20-listan'!F1598,"")</f>
        <v/>
      </c>
      <c r="F1601" s="62" t="str">
        <f>IF(COUNTA('Ö20-listan'!AT1598)&gt;0,'Ö20-listan'!AT1598,"")</f>
        <v xml:space="preserve"> </v>
      </c>
      <c r="H1601" s="12" t="str">
        <f>IF(COUNTA('Ö20-listan'!A1598)&gt;0,VLOOKUP(A1601,'Lookup and tables'!$A$2:$D$7,4,FALSE),"")</f>
        <v/>
      </c>
    </row>
    <row r="1602" spans="1:8">
      <c r="A1602" s="48" t="str">
        <f>IF(COUNTA('Ö20-listan'!A1599)&gt;0,'Ö20-listan'!A1599,"")</f>
        <v/>
      </c>
      <c r="B1602" s="48" t="str">
        <f>IF(COUNTA('Ö20-listan'!AD1599)&gt;0,'Ö20-listan'!AD1599,"")</f>
        <v/>
      </c>
      <c r="C1602" s="48" t="str">
        <f>IF(COUNTA('Ö20-listan'!Z1599)&gt;0,'Ö20-listan'!Z1599,"")</f>
        <v/>
      </c>
      <c r="D1602" s="48" t="str">
        <f>IF(COUNTA('Ö20-listan'!AA1599)&gt;0,'Ö20-listan'!AA1599,"")</f>
        <v/>
      </c>
      <c r="E1602" s="48" t="str">
        <f>IF(COUNTA('Ö20-listan'!F1599)&gt;0,'Ö20-listan'!F1599,"")</f>
        <v/>
      </c>
      <c r="F1602" s="62" t="str">
        <f>IF(COUNTA('Ö20-listan'!AT1599)&gt;0,'Ö20-listan'!AT1599,"")</f>
        <v xml:space="preserve"> </v>
      </c>
      <c r="H1602" s="12" t="str">
        <f>IF(COUNTA('Ö20-listan'!A1599)&gt;0,VLOOKUP(A1602,'Lookup and tables'!$A$2:$D$7,4,FALSE),"")</f>
        <v/>
      </c>
    </row>
    <row r="1603" spans="1:8">
      <c r="A1603" s="48" t="str">
        <f>IF(COUNTA('Ö20-listan'!A1600)&gt;0,'Ö20-listan'!A1600,"")</f>
        <v/>
      </c>
      <c r="B1603" s="48" t="str">
        <f>IF(COUNTA('Ö20-listan'!AD1600)&gt;0,'Ö20-listan'!AD1600,"")</f>
        <v/>
      </c>
      <c r="C1603" s="48" t="str">
        <f>IF(COUNTA('Ö20-listan'!Z1600)&gt;0,'Ö20-listan'!Z1600,"")</f>
        <v/>
      </c>
      <c r="D1603" s="48" t="str">
        <f>IF(COUNTA('Ö20-listan'!AA1600)&gt;0,'Ö20-listan'!AA1600,"")</f>
        <v/>
      </c>
      <c r="E1603" s="48" t="str">
        <f>IF(COUNTA('Ö20-listan'!F1600)&gt;0,'Ö20-listan'!F1600,"")</f>
        <v/>
      </c>
      <c r="F1603" s="62" t="str">
        <f>IF(COUNTA('Ö20-listan'!AT1600)&gt;0,'Ö20-listan'!AT1600,"")</f>
        <v xml:space="preserve"> </v>
      </c>
      <c r="H1603" s="12" t="str">
        <f>IF(COUNTA('Ö20-listan'!A1600)&gt;0,VLOOKUP(A1603,'Lookup and tables'!$A$2:$D$7,4,FALSE),"")</f>
        <v/>
      </c>
    </row>
    <row r="1604" spans="1:8">
      <c r="A1604" s="48" t="str">
        <f>IF(COUNTA('Ö20-listan'!A1601)&gt;0,'Ö20-listan'!A1601,"")</f>
        <v/>
      </c>
      <c r="B1604" s="48" t="str">
        <f>IF(COUNTA('Ö20-listan'!AD1601)&gt;0,'Ö20-listan'!AD1601,"")</f>
        <v/>
      </c>
      <c r="C1604" s="48" t="str">
        <f>IF(COUNTA('Ö20-listan'!Z1601)&gt;0,'Ö20-listan'!Z1601,"")</f>
        <v/>
      </c>
      <c r="D1604" s="48" t="str">
        <f>IF(COUNTA('Ö20-listan'!AA1601)&gt;0,'Ö20-listan'!AA1601,"")</f>
        <v/>
      </c>
      <c r="E1604" s="48" t="str">
        <f>IF(COUNTA('Ö20-listan'!F1601)&gt;0,'Ö20-listan'!F1601,"")</f>
        <v/>
      </c>
      <c r="F1604" s="62" t="str">
        <f>IF(COUNTA('Ö20-listan'!AT1601)&gt;0,'Ö20-listan'!AT1601,"")</f>
        <v xml:space="preserve"> </v>
      </c>
      <c r="H1604" s="12" t="str">
        <f>IF(COUNTA('Ö20-listan'!A1601)&gt;0,VLOOKUP(A1604,'Lookup and tables'!$A$2:$D$7,4,FALSE),"")</f>
        <v/>
      </c>
    </row>
    <row r="1605" spans="1:8">
      <c r="A1605" s="48" t="str">
        <f>IF(COUNTA('Ö20-listan'!A1602)&gt;0,'Ö20-listan'!A1602,"")</f>
        <v/>
      </c>
      <c r="B1605" s="48" t="str">
        <f>IF(COUNTA('Ö20-listan'!AD1602)&gt;0,'Ö20-listan'!AD1602,"")</f>
        <v/>
      </c>
      <c r="C1605" s="48" t="str">
        <f>IF(COUNTA('Ö20-listan'!Z1602)&gt;0,'Ö20-listan'!Z1602,"")</f>
        <v/>
      </c>
      <c r="D1605" s="48" t="str">
        <f>IF(COUNTA('Ö20-listan'!AA1602)&gt;0,'Ö20-listan'!AA1602,"")</f>
        <v/>
      </c>
      <c r="E1605" s="48" t="str">
        <f>IF(COUNTA('Ö20-listan'!F1602)&gt;0,'Ö20-listan'!F1602,"")</f>
        <v/>
      </c>
      <c r="F1605" s="62" t="str">
        <f>IF(COUNTA('Ö20-listan'!AT1602)&gt;0,'Ö20-listan'!AT1602,"")</f>
        <v xml:space="preserve"> </v>
      </c>
      <c r="H1605" s="12" t="str">
        <f>IF(COUNTA('Ö20-listan'!A1602)&gt;0,VLOOKUP(A1605,'Lookup and tables'!$A$2:$D$7,4,FALSE),"")</f>
        <v/>
      </c>
    </row>
    <row r="1606" spans="1:8">
      <c r="A1606" s="48" t="str">
        <f>IF(COUNTA('Ö20-listan'!A1603)&gt;0,'Ö20-listan'!A1603,"")</f>
        <v/>
      </c>
      <c r="B1606" s="48" t="str">
        <f>IF(COUNTA('Ö20-listan'!AD1603)&gt;0,'Ö20-listan'!AD1603,"")</f>
        <v/>
      </c>
      <c r="C1606" s="48" t="str">
        <f>IF(COUNTA('Ö20-listan'!Z1603)&gt;0,'Ö20-listan'!Z1603,"")</f>
        <v/>
      </c>
      <c r="D1606" s="48" t="str">
        <f>IF(COUNTA('Ö20-listan'!AA1603)&gt;0,'Ö20-listan'!AA1603,"")</f>
        <v/>
      </c>
      <c r="E1606" s="48" t="str">
        <f>IF(COUNTA('Ö20-listan'!F1603)&gt;0,'Ö20-listan'!F1603,"")</f>
        <v/>
      </c>
      <c r="F1606" s="62" t="str">
        <f>IF(COUNTA('Ö20-listan'!AT1603)&gt;0,'Ö20-listan'!AT1603,"")</f>
        <v xml:space="preserve"> </v>
      </c>
      <c r="H1606" s="12" t="str">
        <f>IF(COUNTA('Ö20-listan'!A1603)&gt;0,VLOOKUP(A1606,'Lookup and tables'!$A$2:$D$7,4,FALSE),"")</f>
        <v/>
      </c>
    </row>
    <row r="1607" spans="1:8">
      <c r="A1607" s="48" t="str">
        <f>IF(COUNTA('Ö20-listan'!A1604)&gt;0,'Ö20-listan'!A1604,"")</f>
        <v/>
      </c>
      <c r="B1607" s="48" t="str">
        <f>IF(COUNTA('Ö20-listan'!AD1604)&gt;0,'Ö20-listan'!AD1604,"")</f>
        <v/>
      </c>
      <c r="C1607" s="48" t="str">
        <f>IF(COUNTA('Ö20-listan'!Z1604)&gt;0,'Ö20-listan'!Z1604,"")</f>
        <v/>
      </c>
      <c r="D1607" s="48" t="str">
        <f>IF(COUNTA('Ö20-listan'!AA1604)&gt;0,'Ö20-listan'!AA1604,"")</f>
        <v/>
      </c>
      <c r="E1607" s="48" t="str">
        <f>IF(COUNTA('Ö20-listan'!F1604)&gt;0,'Ö20-listan'!F1604,"")</f>
        <v/>
      </c>
      <c r="F1607" s="62" t="str">
        <f>IF(COUNTA('Ö20-listan'!AT1604)&gt;0,'Ö20-listan'!AT1604,"")</f>
        <v xml:space="preserve"> </v>
      </c>
      <c r="H1607" s="12" t="str">
        <f>IF(COUNTA('Ö20-listan'!A1604)&gt;0,VLOOKUP(A1607,'Lookup and tables'!$A$2:$D$7,4,FALSE),"")</f>
        <v/>
      </c>
    </row>
    <row r="1608" spans="1:8">
      <c r="A1608" s="48" t="str">
        <f>IF(COUNTA('Ö20-listan'!A1605)&gt;0,'Ö20-listan'!A1605,"")</f>
        <v/>
      </c>
      <c r="B1608" s="48" t="str">
        <f>IF(COUNTA('Ö20-listan'!AD1605)&gt;0,'Ö20-listan'!AD1605,"")</f>
        <v/>
      </c>
      <c r="C1608" s="48" t="str">
        <f>IF(COUNTA('Ö20-listan'!Z1605)&gt;0,'Ö20-listan'!Z1605,"")</f>
        <v/>
      </c>
      <c r="D1608" s="48" t="str">
        <f>IF(COUNTA('Ö20-listan'!AA1605)&gt;0,'Ö20-listan'!AA1605,"")</f>
        <v/>
      </c>
      <c r="E1608" s="48" t="str">
        <f>IF(COUNTA('Ö20-listan'!F1605)&gt;0,'Ö20-listan'!F1605,"")</f>
        <v/>
      </c>
      <c r="F1608" s="62" t="str">
        <f>IF(COUNTA('Ö20-listan'!AT1605)&gt;0,'Ö20-listan'!AT1605,"")</f>
        <v xml:space="preserve"> </v>
      </c>
      <c r="H1608" s="12" t="str">
        <f>IF(COUNTA('Ö20-listan'!A1605)&gt;0,VLOOKUP(A1608,'Lookup and tables'!$A$2:$D$7,4,FALSE),"")</f>
        <v/>
      </c>
    </row>
    <row r="1609" spans="1:8">
      <c r="A1609" s="48" t="str">
        <f>IF(COUNTA('Ö20-listan'!A1606)&gt;0,'Ö20-listan'!A1606,"")</f>
        <v/>
      </c>
      <c r="B1609" s="48" t="str">
        <f>IF(COUNTA('Ö20-listan'!AD1606)&gt;0,'Ö20-listan'!AD1606,"")</f>
        <v/>
      </c>
      <c r="C1609" s="48" t="str">
        <f>IF(COUNTA('Ö20-listan'!Z1606)&gt;0,'Ö20-listan'!Z1606,"")</f>
        <v/>
      </c>
      <c r="D1609" s="48" t="str">
        <f>IF(COUNTA('Ö20-listan'!AA1606)&gt;0,'Ö20-listan'!AA1606,"")</f>
        <v/>
      </c>
      <c r="E1609" s="48" t="str">
        <f>IF(COUNTA('Ö20-listan'!F1606)&gt;0,'Ö20-listan'!F1606,"")</f>
        <v/>
      </c>
      <c r="F1609" s="62" t="str">
        <f>IF(COUNTA('Ö20-listan'!AT1606)&gt;0,'Ö20-listan'!AT1606,"")</f>
        <v xml:space="preserve"> </v>
      </c>
      <c r="H1609" s="12" t="str">
        <f>IF(COUNTA('Ö20-listan'!A1606)&gt;0,VLOOKUP(A1609,'Lookup and tables'!$A$2:$D$7,4,FALSE),"")</f>
        <v/>
      </c>
    </row>
    <row r="1610" spans="1:8">
      <c r="A1610" s="48" t="str">
        <f>IF(COUNTA('Ö20-listan'!A1607)&gt;0,'Ö20-listan'!A1607,"")</f>
        <v/>
      </c>
      <c r="B1610" s="48" t="str">
        <f>IF(COUNTA('Ö20-listan'!AD1607)&gt;0,'Ö20-listan'!AD1607,"")</f>
        <v/>
      </c>
      <c r="C1610" s="48" t="str">
        <f>IF(COUNTA('Ö20-listan'!Z1607)&gt;0,'Ö20-listan'!Z1607,"")</f>
        <v/>
      </c>
      <c r="D1610" s="48" t="str">
        <f>IF(COUNTA('Ö20-listan'!AA1607)&gt;0,'Ö20-listan'!AA1607,"")</f>
        <v/>
      </c>
      <c r="E1610" s="48" t="str">
        <f>IF(COUNTA('Ö20-listan'!F1607)&gt;0,'Ö20-listan'!F1607,"")</f>
        <v/>
      </c>
      <c r="F1610" s="62" t="str">
        <f>IF(COUNTA('Ö20-listan'!AT1607)&gt;0,'Ö20-listan'!AT1607,"")</f>
        <v xml:space="preserve"> </v>
      </c>
      <c r="H1610" s="12" t="str">
        <f>IF(COUNTA('Ö20-listan'!A1607)&gt;0,VLOOKUP(A1610,'Lookup and tables'!$A$2:$D$7,4,FALSE),"")</f>
        <v/>
      </c>
    </row>
    <row r="1611" spans="1:8">
      <c r="A1611" s="48" t="str">
        <f>IF(COUNTA('Ö20-listan'!A1608)&gt;0,'Ö20-listan'!A1608,"")</f>
        <v/>
      </c>
      <c r="B1611" s="48" t="str">
        <f>IF(COUNTA('Ö20-listan'!AD1608)&gt;0,'Ö20-listan'!AD1608,"")</f>
        <v/>
      </c>
      <c r="C1611" s="48" t="str">
        <f>IF(COUNTA('Ö20-listan'!Z1608)&gt;0,'Ö20-listan'!Z1608,"")</f>
        <v/>
      </c>
      <c r="D1611" s="48" t="str">
        <f>IF(COUNTA('Ö20-listan'!AA1608)&gt;0,'Ö20-listan'!AA1608,"")</f>
        <v/>
      </c>
      <c r="E1611" s="48" t="str">
        <f>IF(COUNTA('Ö20-listan'!F1608)&gt;0,'Ö20-listan'!F1608,"")</f>
        <v/>
      </c>
      <c r="F1611" s="62" t="str">
        <f>IF(COUNTA('Ö20-listan'!AT1608)&gt;0,'Ö20-listan'!AT1608,"")</f>
        <v xml:space="preserve"> </v>
      </c>
      <c r="H1611" s="12" t="str">
        <f>IF(COUNTA('Ö20-listan'!A1608)&gt;0,VLOOKUP(A1611,'Lookup and tables'!$A$2:$D$7,4,FALSE),"")</f>
        <v/>
      </c>
    </row>
    <row r="1612" spans="1:8">
      <c r="A1612" s="48" t="str">
        <f>IF(COUNTA('Ö20-listan'!A1609)&gt;0,'Ö20-listan'!A1609,"")</f>
        <v/>
      </c>
      <c r="B1612" s="48" t="str">
        <f>IF(COUNTA('Ö20-listan'!AD1609)&gt;0,'Ö20-listan'!AD1609,"")</f>
        <v/>
      </c>
      <c r="C1612" s="48" t="str">
        <f>IF(COUNTA('Ö20-listan'!Z1609)&gt;0,'Ö20-listan'!Z1609,"")</f>
        <v/>
      </c>
      <c r="D1612" s="48" t="str">
        <f>IF(COUNTA('Ö20-listan'!AA1609)&gt;0,'Ö20-listan'!AA1609,"")</f>
        <v/>
      </c>
      <c r="E1612" s="48" t="str">
        <f>IF(COUNTA('Ö20-listan'!F1609)&gt;0,'Ö20-listan'!F1609,"")</f>
        <v/>
      </c>
      <c r="F1612" s="62" t="str">
        <f>IF(COUNTA('Ö20-listan'!AT1609)&gt;0,'Ö20-listan'!AT1609,"")</f>
        <v xml:space="preserve"> </v>
      </c>
      <c r="H1612" s="12" t="str">
        <f>IF(COUNTA('Ö20-listan'!A1609)&gt;0,VLOOKUP(A1612,'Lookup and tables'!$A$2:$D$7,4,FALSE),"")</f>
        <v/>
      </c>
    </row>
    <row r="1613" spans="1:8">
      <c r="A1613" s="48" t="str">
        <f>IF(COUNTA('Ö20-listan'!A1610)&gt;0,'Ö20-listan'!A1610,"")</f>
        <v/>
      </c>
      <c r="B1613" s="48" t="str">
        <f>IF(COUNTA('Ö20-listan'!AD1610)&gt;0,'Ö20-listan'!AD1610,"")</f>
        <v/>
      </c>
      <c r="C1613" s="48" t="str">
        <f>IF(COUNTA('Ö20-listan'!Z1610)&gt;0,'Ö20-listan'!Z1610,"")</f>
        <v/>
      </c>
      <c r="D1613" s="48" t="str">
        <f>IF(COUNTA('Ö20-listan'!AA1610)&gt;0,'Ö20-listan'!AA1610,"")</f>
        <v/>
      </c>
      <c r="E1613" s="48" t="str">
        <f>IF(COUNTA('Ö20-listan'!F1610)&gt;0,'Ö20-listan'!F1610,"")</f>
        <v/>
      </c>
      <c r="F1613" s="62" t="str">
        <f>IF(COUNTA('Ö20-listan'!AT1610)&gt;0,'Ö20-listan'!AT1610,"")</f>
        <v xml:space="preserve"> </v>
      </c>
      <c r="H1613" s="12" t="str">
        <f>IF(COUNTA('Ö20-listan'!A1610)&gt;0,VLOOKUP(A1613,'Lookup and tables'!$A$2:$D$7,4,FALSE),"")</f>
        <v/>
      </c>
    </row>
    <row r="1614" spans="1:8">
      <c r="A1614" s="48" t="str">
        <f>IF(COUNTA('Ö20-listan'!A1611)&gt;0,'Ö20-listan'!A1611,"")</f>
        <v/>
      </c>
      <c r="B1614" s="48" t="str">
        <f>IF(COUNTA('Ö20-listan'!AD1611)&gt;0,'Ö20-listan'!AD1611,"")</f>
        <v/>
      </c>
      <c r="C1614" s="48" t="str">
        <f>IF(COUNTA('Ö20-listan'!Z1611)&gt;0,'Ö20-listan'!Z1611,"")</f>
        <v/>
      </c>
      <c r="D1614" s="48" t="str">
        <f>IF(COUNTA('Ö20-listan'!AA1611)&gt;0,'Ö20-listan'!AA1611,"")</f>
        <v/>
      </c>
      <c r="E1614" s="48" t="str">
        <f>IF(COUNTA('Ö20-listan'!F1611)&gt;0,'Ö20-listan'!F1611,"")</f>
        <v/>
      </c>
      <c r="F1614" s="62" t="str">
        <f>IF(COUNTA('Ö20-listan'!AT1611)&gt;0,'Ö20-listan'!AT1611,"")</f>
        <v xml:space="preserve"> </v>
      </c>
      <c r="H1614" s="12" t="str">
        <f>IF(COUNTA('Ö20-listan'!A1611)&gt;0,VLOOKUP(A1614,'Lookup and tables'!$A$2:$D$7,4,FALSE),"")</f>
        <v/>
      </c>
    </row>
    <row r="1615" spans="1:8">
      <c r="A1615" s="48" t="str">
        <f>IF(COUNTA('Ö20-listan'!A1612)&gt;0,'Ö20-listan'!A1612,"")</f>
        <v/>
      </c>
      <c r="B1615" s="48" t="str">
        <f>IF(COUNTA('Ö20-listan'!AD1612)&gt;0,'Ö20-listan'!AD1612,"")</f>
        <v/>
      </c>
      <c r="C1615" s="48" t="str">
        <f>IF(COUNTA('Ö20-listan'!Z1612)&gt;0,'Ö20-listan'!Z1612,"")</f>
        <v/>
      </c>
      <c r="D1615" s="48" t="str">
        <f>IF(COUNTA('Ö20-listan'!AA1612)&gt;0,'Ö20-listan'!AA1612,"")</f>
        <v/>
      </c>
      <c r="E1615" s="48" t="str">
        <f>IF(COUNTA('Ö20-listan'!F1612)&gt;0,'Ö20-listan'!F1612,"")</f>
        <v/>
      </c>
      <c r="F1615" s="62" t="str">
        <f>IF(COUNTA('Ö20-listan'!AT1612)&gt;0,'Ö20-listan'!AT1612,"")</f>
        <v xml:space="preserve"> </v>
      </c>
      <c r="H1615" s="12" t="str">
        <f>IF(COUNTA('Ö20-listan'!A1612)&gt;0,VLOOKUP(A1615,'Lookup and tables'!$A$2:$D$7,4,FALSE),"")</f>
        <v/>
      </c>
    </row>
    <row r="1616" spans="1:8">
      <c r="A1616" s="48" t="str">
        <f>IF(COUNTA('Ö20-listan'!A1613)&gt;0,'Ö20-listan'!A1613,"")</f>
        <v/>
      </c>
      <c r="B1616" s="48" t="str">
        <f>IF(COUNTA('Ö20-listan'!AD1613)&gt;0,'Ö20-listan'!AD1613,"")</f>
        <v/>
      </c>
      <c r="C1616" s="48" t="str">
        <f>IF(COUNTA('Ö20-listan'!Z1613)&gt;0,'Ö20-listan'!Z1613,"")</f>
        <v/>
      </c>
      <c r="D1616" s="48" t="str">
        <f>IF(COUNTA('Ö20-listan'!AA1613)&gt;0,'Ö20-listan'!AA1613,"")</f>
        <v/>
      </c>
      <c r="E1616" s="48" t="str">
        <f>IF(COUNTA('Ö20-listan'!F1613)&gt;0,'Ö20-listan'!F1613,"")</f>
        <v/>
      </c>
      <c r="F1616" s="62" t="str">
        <f>IF(COUNTA('Ö20-listan'!AT1613)&gt;0,'Ö20-listan'!AT1613,"")</f>
        <v xml:space="preserve"> </v>
      </c>
      <c r="H1616" s="12" t="str">
        <f>IF(COUNTA('Ö20-listan'!A1613)&gt;0,VLOOKUP(A1616,'Lookup and tables'!$A$2:$D$7,4,FALSE),"")</f>
        <v/>
      </c>
    </row>
    <row r="1617" spans="1:8">
      <c r="A1617" s="48" t="str">
        <f>IF(COUNTA('Ö20-listan'!A1614)&gt;0,'Ö20-listan'!A1614,"")</f>
        <v/>
      </c>
      <c r="B1617" s="48" t="str">
        <f>IF(COUNTA('Ö20-listan'!AD1614)&gt;0,'Ö20-listan'!AD1614,"")</f>
        <v/>
      </c>
      <c r="C1617" s="48" t="str">
        <f>IF(COUNTA('Ö20-listan'!Z1614)&gt;0,'Ö20-listan'!Z1614,"")</f>
        <v/>
      </c>
      <c r="D1617" s="48" t="str">
        <f>IF(COUNTA('Ö20-listan'!AA1614)&gt;0,'Ö20-listan'!AA1614,"")</f>
        <v/>
      </c>
      <c r="E1617" s="48" t="str">
        <f>IF(COUNTA('Ö20-listan'!F1614)&gt;0,'Ö20-listan'!F1614,"")</f>
        <v/>
      </c>
      <c r="F1617" s="62" t="str">
        <f>IF(COUNTA('Ö20-listan'!AT1614)&gt;0,'Ö20-listan'!AT1614,"")</f>
        <v xml:space="preserve"> </v>
      </c>
      <c r="H1617" s="12" t="str">
        <f>IF(COUNTA('Ö20-listan'!A1614)&gt;0,VLOOKUP(A1617,'Lookup and tables'!$A$2:$D$7,4,FALSE),"")</f>
        <v/>
      </c>
    </row>
    <row r="1618" spans="1:8">
      <c r="A1618" s="48" t="str">
        <f>IF(COUNTA('Ö20-listan'!A1615)&gt;0,'Ö20-listan'!A1615,"")</f>
        <v/>
      </c>
      <c r="B1618" s="48" t="str">
        <f>IF(COUNTA('Ö20-listan'!AD1615)&gt;0,'Ö20-listan'!AD1615,"")</f>
        <v/>
      </c>
      <c r="C1618" s="48" t="str">
        <f>IF(COUNTA('Ö20-listan'!Z1615)&gt;0,'Ö20-listan'!Z1615,"")</f>
        <v/>
      </c>
      <c r="D1618" s="48" t="str">
        <f>IF(COUNTA('Ö20-listan'!AA1615)&gt;0,'Ö20-listan'!AA1615,"")</f>
        <v/>
      </c>
      <c r="E1618" s="48" t="str">
        <f>IF(COUNTA('Ö20-listan'!F1615)&gt;0,'Ö20-listan'!F1615,"")</f>
        <v/>
      </c>
      <c r="F1618" s="62" t="str">
        <f>IF(COUNTA('Ö20-listan'!AT1615)&gt;0,'Ö20-listan'!AT1615,"")</f>
        <v xml:space="preserve"> </v>
      </c>
      <c r="H1618" s="12" t="str">
        <f>IF(COUNTA('Ö20-listan'!A1615)&gt;0,VLOOKUP(A1618,'Lookup and tables'!$A$2:$D$7,4,FALSE),"")</f>
        <v/>
      </c>
    </row>
    <row r="1619" spans="1:8">
      <c r="A1619" s="48" t="str">
        <f>IF(COUNTA('Ö20-listan'!A1616)&gt;0,'Ö20-listan'!A1616,"")</f>
        <v/>
      </c>
      <c r="B1619" s="48" t="str">
        <f>IF(COUNTA('Ö20-listan'!AD1616)&gt;0,'Ö20-listan'!AD1616,"")</f>
        <v/>
      </c>
      <c r="C1619" s="48" t="str">
        <f>IF(COUNTA('Ö20-listan'!Z1616)&gt;0,'Ö20-listan'!Z1616,"")</f>
        <v/>
      </c>
      <c r="D1619" s="48" t="str">
        <f>IF(COUNTA('Ö20-listan'!AA1616)&gt;0,'Ö20-listan'!AA1616,"")</f>
        <v/>
      </c>
      <c r="E1619" s="48" t="str">
        <f>IF(COUNTA('Ö20-listan'!F1616)&gt;0,'Ö20-listan'!F1616,"")</f>
        <v/>
      </c>
      <c r="F1619" s="62" t="str">
        <f>IF(COUNTA('Ö20-listan'!AT1616)&gt;0,'Ö20-listan'!AT1616,"")</f>
        <v xml:space="preserve"> </v>
      </c>
      <c r="H1619" s="12" t="str">
        <f>IF(COUNTA('Ö20-listan'!A1616)&gt;0,VLOOKUP(A1619,'Lookup and tables'!$A$2:$D$7,4,FALSE),"")</f>
        <v/>
      </c>
    </row>
    <row r="1620" spans="1:8">
      <c r="A1620" s="48" t="str">
        <f>IF(COUNTA('Ö20-listan'!A1617)&gt;0,'Ö20-listan'!A1617,"")</f>
        <v/>
      </c>
      <c r="B1620" s="48" t="str">
        <f>IF(COUNTA('Ö20-listan'!AD1617)&gt;0,'Ö20-listan'!AD1617,"")</f>
        <v/>
      </c>
      <c r="C1620" s="48" t="str">
        <f>IF(COUNTA('Ö20-listan'!Z1617)&gt;0,'Ö20-listan'!Z1617,"")</f>
        <v/>
      </c>
      <c r="D1620" s="48" t="str">
        <f>IF(COUNTA('Ö20-listan'!AA1617)&gt;0,'Ö20-listan'!AA1617,"")</f>
        <v/>
      </c>
      <c r="E1620" s="48" t="str">
        <f>IF(COUNTA('Ö20-listan'!F1617)&gt;0,'Ö20-listan'!F1617,"")</f>
        <v/>
      </c>
      <c r="F1620" s="62" t="str">
        <f>IF(COUNTA('Ö20-listan'!AT1617)&gt;0,'Ö20-listan'!AT1617,"")</f>
        <v xml:space="preserve"> </v>
      </c>
      <c r="H1620" s="12" t="str">
        <f>IF(COUNTA('Ö20-listan'!A1617)&gt;0,VLOOKUP(A1620,'Lookup and tables'!$A$2:$D$7,4,FALSE),"")</f>
        <v/>
      </c>
    </row>
    <row r="1621" spans="1:8">
      <c r="A1621" s="48" t="str">
        <f>IF(COUNTA('Ö20-listan'!A1618)&gt;0,'Ö20-listan'!A1618,"")</f>
        <v/>
      </c>
      <c r="B1621" s="48" t="str">
        <f>IF(COUNTA('Ö20-listan'!AD1618)&gt;0,'Ö20-listan'!AD1618,"")</f>
        <v/>
      </c>
      <c r="C1621" s="48" t="str">
        <f>IF(COUNTA('Ö20-listan'!Z1618)&gt;0,'Ö20-listan'!Z1618,"")</f>
        <v/>
      </c>
      <c r="D1621" s="48" t="str">
        <f>IF(COUNTA('Ö20-listan'!AA1618)&gt;0,'Ö20-listan'!AA1618,"")</f>
        <v/>
      </c>
      <c r="E1621" s="48" t="str">
        <f>IF(COUNTA('Ö20-listan'!F1618)&gt;0,'Ö20-listan'!F1618,"")</f>
        <v/>
      </c>
      <c r="F1621" s="62" t="str">
        <f>IF(COUNTA('Ö20-listan'!AT1618)&gt;0,'Ö20-listan'!AT1618,"")</f>
        <v xml:space="preserve"> </v>
      </c>
      <c r="H1621" s="12" t="str">
        <f>IF(COUNTA('Ö20-listan'!A1618)&gt;0,VLOOKUP(A1621,'Lookup and tables'!$A$2:$D$7,4,FALSE),"")</f>
        <v/>
      </c>
    </row>
    <row r="1622" spans="1:8">
      <c r="A1622" s="48" t="str">
        <f>IF(COUNTA('Ö20-listan'!A1619)&gt;0,'Ö20-listan'!A1619,"")</f>
        <v/>
      </c>
      <c r="B1622" s="48" t="str">
        <f>IF(COUNTA('Ö20-listan'!AD1619)&gt;0,'Ö20-listan'!AD1619,"")</f>
        <v/>
      </c>
      <c r="C1622" s="48" t="str">
        <f>IF(COUNTA('Ö20-listan'!Z1619)&gt;0,'Ö20-listan'!Z1619,"")</f>
        <v/>
      </c>
      <c r="D1622" s="48" t="str">
        <f>IF(COUNTA('Ö20-listan'!AA1619)&gt;0,'Ö20-listan'!AA1619,"")</f>
        <v/>
      </c>
      <c r="E1622" s="48" t="str">
        <f>IF(COUNTA('Ö20-listan'!F1619)&gt;0,'Ö20-listan'!F1619,"")</f>
        <v/>
      </c>
      <c r="F1622" s="62" t="str">
        <f>IF(COUNTA('Ö20-listan'!AT1619)&gt;0,'Ö20-listan'!AT1619,"")</f>
        <v xml:space="preserve"> </v>
      </c>
      <c r="H1622" s="12" t="str">
        <f>IF(COUNTA('Ö20-listan'!A1619)&gt;0,VLOOKUP(A1622,'Lookup and tables'!$A$2:$D$7,4,FALSE),"")</f>
        <v/>
      </c>
    </row>
    <row r="1623" spans="1:8">
      <c r="A1623" s="48" t="str">
        <f>IF(COUNTA('Ö20-listan'!A1620)&gt;0,'Ö20-listan'!A1620,"")</f>
        <v/>
      </c>
      <c r="B1623" s="48" t="str">
        <f>IF(COUNTA('Ö20-listan'!AD1620)&gt;0,'Ö20-listan'!AD1620,"")</f>
        <v/>
      </c>
      <c r="C1623" s="48" t="str">
        <f>IF(COUNTA('Ö20-listan'!Z1620)&gt;0,'Ö20-listan'!Z1620,"")</f>
        <v/>
      </c>
      <c r="D1623" s="48" t="str">
        <f>IF(COUNTA('Ö20-listan'!AA1620)&gt;0,'Ö20-listan'!AA1620,"")</f>
        <v/>
      </c>
      <c r="E1623" s="48" t="str">
        <f>IF(COUNTA('Ö20-listan'!F1620)&gt;0,'Ö20-listan'!F1620,"")</f>
        <v/>
      </c>
      <c r="F1623" s="62" t="str">
        <f>IF(COUNTA('Ö20-listan'!AT1620)&gt;0,'Ö20-listan'!AT1620,"")</f>
        <v xml:space="preserve"> </v>
      </c>
      <c r="H1623" s="12" t="str">
        <f>IF(COUNTA('Ö20-listan'!A1620)&gt;0,VLOOKUP(A1623,'Lookup and tables'!$A$2:$D$7,4,FALSE),"")</f>
        <v/>
      </c>
    </row>
    <row r="1624" spans="1:8">
      <c r="A1624" s="48" t="str">
        <f>IF(COUNTA('Ö20-listan'!A1621)&gt;0,'Ö20-listan'!A1621,"")</f>
        <v/>
      </c>
      <c r="B1624" s="48" t="str">
        <f>IF(COUNTA('Ö20-listan'!AD1621)&gt;0,'Ö20-listan'!AD1621,"")</f>
        <v/>
      </c>
      <c r="C1624" s="48" t="str">
        <f>IF(COUNTA('Ö20-listan'!Z1621)&gt;0,'Ö20-listan'!Z1621,"")</f>
        <v/>
      </c>
      <c r="D1624" s="48" t="str">
        <f>IF(COUNTA('Ö20-listan'!AA1621)&gt;0,'Ö20-listan'!AA1621,"")</f>
        <v/>
      </c>
      <c r="E1624" s="48" t="str">
        <f>IF(COUNTA('Ö20-listan'!F1621)&gt;0,'Ö20-listan'!F1621,"")</f>
        <v/>
      </c>
      <c r="F1624" s="62" t="str">
        <f>IF(COUNTA('Ö20-listan'!AT1621)&gt;0,'Ö20-listan'!AT1621,"")</f>
        <v xml:space="preserve"> </v>
      </c>
      <c r="H1624" s="12" t="str">
        <f>IF(COUNTA('Ö20-listan'!A1621)&gt;0,VLOOKUP(A1624,'Lookup and tables'!$A$2:$D$7,4,FALSE),"")</f>
        <v/>
      </c>
    </row>
    <row r="1625" spans="1:8">
      <c r="A1625" s="48" t="str">
        <f>IF(COUNTA('Ö20-listan'!A1622)&gt;0,'Ö20-listan'!A1622,"")</f>
        <v/>
      </c>
      <c r="B1625" s="48" t="str">
        <f>IF(COUNTA('Ö20-listan'!AD1622)&gt;0,'Ö20-listan'!AD1622,"")</f>
        <v/>
      </c>
      <c r="C1625" s="48" t="str">
        <f>IF(COUNTA('Ö20-listan'!Z1622)&gt;0,'Ö20-listan'!Z1622,"")</f>
        <v/>
      </c>
      <c r="D1625" s="48" t="str">
        <f>IF(COUNTA('Ö20-listan'!AA1622)&gt;0,'Ö20-listan'!AA1622,"")</f>
        <v/>
      </c>
      <c r="E1625" s="48" t="str">
        <f>IF(COUNTA('Ö20-listan'!F1622)&gt;0,'Ö20-listan'!F1622,"")</f>
        <v/>
      </c>
      <c r="F1625" s="62" t="str">
        <f>IF(COUNTA('Ö20-listan'!AT1622)&gt;0,'Ö20-listan'!AT1622,"")</f>
        <v xml:space="preserve"> </v>
      </c>
      <c r="H1625" s="12" t="str">
        <f>IF(COUNTA('Ö20-listan'!A1622)&gt;0,VLOOKUP(A1625,'Lookup and tables'!$A$2:$D$7,4,FALSE),"")</f>
        <v/>
      </c>
    </row>
    <row r="1626" spans="1:8">
      <c r="A1626" s="48" t="str">
        <f>IF(COUNTA('Ö20-listan'!A1623)&gt;0,'Ö20-listan'!A1623,"")</f>
        <v/>
      </c>
      <c r="B1626" s="48" t="str">
        <f>IF(COUNTA('Ö20-listan'!AD1623)&gt;0,'Ö20-listan'!AD1623,"")</f>
        <v/>
      </c>
      <c r="C1626" s="48" t="str">
        <f>IF(COUNTA('Ö20-listan'!Z1623)&gt;0,'Ö20-listan'!Z1623,"")</f>
        <v/>
      </c>
      <c r="D1626" s="48" t="str">
        <f>IF(COUNTA('Ö20-listan'!AA1623)&gt;0,'Ö20-listan'!AA1623,"")</f>
        <v/>
      </c>
      <c r="E1626" s="48" t="str">
        <f>IF(COUNTA('Ö20-listan'!F1623)&gt;0,'Ö20-listan'!F1623,"")</f>
        <v/>
      </c>
      <c r="F1626" s="62" t="str">
        <f>IF(COUNTA('Ö20-listan'!AT1623)&gt;0,'Ö20-listan'!AT1623,"")</f>
        <v xml:space="preserve"> </v>
      </c>
      <c r="H1626" s="12" t="str">
        <f>IF(COUNTA('Ö20-listan'!A1623)&gt;0,VLOOKUP(A1626,'Lookup and tables'!$A$2:$D$7,4,FALSE),"")</f>
        <v/>
      </c>
    </row>
    <row r="1627" spans="1:8">
      <c r="A1627" s="48" t="str">
        <f>IF(COUNTA('Ö20-listan'!A1624)&gt;0,'Ö20-listan'!A1624,"")</f>
        <v/>
      </c>
      <c r="B1627" s="48" t="str">
        <f>IF(COUNTA('Ö20-listan'!AD1624)&gt;0,'Ö20-listan'!AD1624,"")</f>
        <v/>
      </c>
      <c r="C1627" s="48" t="str">
        <f>IF(COUNTA('Ö20-listan'!Z1624)&gt;0,'Ö20-listan'!Z1624,"")</f>
        <v/>
      </c>
      <c r="D1627" s="48" t="str">
        <f>IF(COUNTA('Ö20-listan'!AA1624)&gt;0,'Ö20-listan'!AA1624,"")</f>
        <v/>
      </c>
      <c r="E1627" s="48" t="str">
        <f>IF(COUNTA('Ö20-listan'!F1624)&gt;0,'Ö20-listan'!F1624,"")</f>
        <v/>
      </c>
      <c r="F1627" s="62" t="str">
        <f>IF(COUNTA('Ö20-listan'!AT1624)&gt;0,'Ö20-listan'!AT1624,"")</f>
        <v xml:space="preserve"> </v>
      </c>
      <c r="H1627" s="12" t="str">
        <f>IF(COUNTA('Ö20-listan'!A1624)&gt;0,VLOOKUP(A1627,'Lookup and tables'!$A$2:$D$7,4,FALSE),"")</f>
        <v/>
      </c>
    </row>
    <row r="1628" spans="1:8">
      <c r="A1628" s="48" t="str">
        <f>IF(COUNTA('Ö20-listan'!A1625)&gt;0,'Ö20-listan'!A1625,"")</f>
        <v/>
      </c>
      <c r="B1628" s="48" t="str">
        <f>IF(COUNTA('Ö20-listan'!AD1625)&gt;0,'Ö20-listan'!AD1625,"")</f>
        <v/>
      </c>
      <c r="C1628" s="48" t="str">
        <f>IF(COUNTA('Ö20-listan'!Z1625)&gt;0,'Ö20-listan'!Z1625,"")</f>
        <v/>
      </c>
      <c r="D1628" s="48" t="str">
        <f>IF(COUNTA('Ö20-listan'!AA1625)&gt;0,'Ö20-listan'!AA1625,"")</f>
        <v/>
      </c>
      <c r="E1628" s="48" t="str">
        <f>IF(COUNTA('Ö20-listan'!F1625)&gt;0,'Ö20-listan'!F1625,"")</f>
        <v/>
      </c>
      <c r="F1628" s="62" t="str">
        <f>IF(COUNTA('Ö20-listan'!AT1625)&gt;0,'Ö20-listan'!AT1625,"")</f>
        <v xml:space="preserve"> </v>
      </c>
      <c r="H1628" s="12" t="str">
        <f>IF(COUNTA('Ö20-listan'!A1625)&gt;0,VLOOKUP(A1628,'Lookup and tables'!$A$2:$D$7,4,FALSE),"")</f>
        <v/>
      </c>
    </row>
    <row r="1629" spans="1:8">
      <c r="A1629" s="48" t="str">
        <f>IF(COUNTA('Ö20-listan'!A1626)&gt;0,'Ö20-listan'!A1626,"")</f>
        <v/>
      </c>
      <c r="B1629" s="48" t="str">
        <f>IF(COUNTA('Ö20-listan'!AD1626)&gt;0,'Ö20-listan'!AD1626,"")</f>
        <v/>
      </c>
      <c r="C1629" s="48" t="str">
        <f>IF(COUNTA('Ö20-listan'!Z1626)&gt;0,'Ö20-listan'!Z1626,"")</f>
        <v/>
      </c>
      <c r="D1629" s="48" t="str">
        <f>IF(COUNTA('Ö20-listan'!AA1626)&gt;0,'Ö20-listan'!AA1626,"")</f>
        <v/>
      </c>
      <c r="E1629" s="48" t="str">
        <f>IF(COUNTA('Ö20-listan'!F1626)&gt;0,'Ö20-listan'!F1626,"")</f>
        <v/>
      </c>
      <c r="F1629" s="62" t="str">
        <f>IF(COUNTA('Ö20-listan'!AT1626)&gt;0,'Ö20-listan'!AT1626,"")</f>
        <v xml:space="preserve"> </v>
      </c>
      <c r="H1629" s="12" t="str">
        <f>IF(COUNTA('Ö20-listan'!A1626)&gt;0,VLOOKUP(A1629,'Lookup and tables'!$A$2:$D$7,4,FALSE),"")</f>
        <v/>
      </c>
    </row>
    <row r="1630" spans="1:8">
      <c r="A1630" s="48" t="str">
        <f>IF(COUNTA('Ö20-listan'!A1627)&gt;0,'Ö20-listan'!A1627,"")</f>
        <v/>
      </c>
      <c r="B1630" s="48" t="str">
        <f>IF(COUNTA('Ö20-listan'!AD1627)&gt;0,'Ö20-listan'!AD1627,"")</f>
        <v/>
      </c>
      <c r="C1630" s="48" t="str">
        <f>IF(COUNTA('Ö20-listan'!Z1627)&gt;0,'Ö20-listan'!Z1627,"")</f>
        <v/>
      </c>
      <c r="D1630" s="48" t="str">
        <f>IF(COUNTA('Ö20-listan'!AA1627)&gt;0,'Ö20-listan'!AA1627,"")</f>
        <v/>
      </c>
      <c r="E1630" s="48" t="str">
        <f>IF(COUNTA('Ö20-listan'!F1627)&gt;0,'Ö20-listan'!F1627,"")</f>
        <v/>
      </c>
      <c r="F1630" s="62" t="str">
        <f>IF(COUNTA('Ö20-listan'!AT1627)&gt;0,'Ö20-listan'!AT1627,"")</f>
        <v xml:space="preserve"> </v>
      </c>
      <c r="H1630" s="12" t="str">
        <f>IF(COUNTA('Ö20-listan'!A1627)&gt;0,VLOOKUP(A1630,'Lookup and tables'!$A$2:$D$7,4,FALSE),"")</f>
        <v/>
      </c>
    </row>
    <row r="1631" spans="1:8">
      <c r="A1631" s="48" t="str">
        <f>IF(COUNTA('Ö20-listan'!A1628)&gt;0,'Ö20-listan'!A1628,"")</f>
        <v/>
      </c>
      <c r="B1631" s="48" t="str">
        <f>IF(COUNTA('Ö20-listan'!AD1628)&gt;0,'Ö20-listan'!AD1628,"")</f>
        <v/>
      </c>
      <c r="C1631" s="48" t="str">
        <f>IF(COUNTA('Ö20-listan'!Z1628)&gt;0,'Ö20-listan'!Z1628,"")</f>
        <v/>
      </c>
      <c r="D1631" s="48" t="str">
        <f>IF(COUNTA('Ö20-listan'!AA1628)&gt;0,'Ö20-listan'!AA1628,"")</f>
        <v/>
      </c>
      <c r="E1631" s="48" t="str">
        <f>IF(COUNTA('Ö20-listan'!F1628)&gt;0,'Ö20-listan'!F1628,"")</f>
        <v/>
      </c>
      <c r="F1631" s="62" t="str">
        <f>IF(COUNTA('Ö20-listan'!AT1628)&gt;0,'Ö20-listan'!AT1628,"")</f>
        <v xml:space="preserve"> </v>
      </c>
      <c r="H1631" s="12" t="str">
        <f>IF(COUNTA('Ö20-listan'!A1628)&gt;0,VLOOKUP(A1631,'Lookup and tables'!$A$2:$D$7,4,FALSE),"")</f>
        <v/>
      </c>
    </row>
    <row r="1632" spans="1:8">
      <c r="A1632" s="48" t="str">
        <f>IF(COUNTA('Ö20-listan'!A1629)&gt;0,'Ö20-listan'!A1629,"")</f>
        <v/>
      </c>
      <c r="B1632" s="48" t="str">
        <f>IF(COUNTA('Ö20-listan'!AD1629)&gt;0,'Ö20-listan'!AD1629,"")</f>
        <v/>
      </c>
      <c r="C1632" s="48" t="str">
        <f>IF(COUNTA('Ö20-listan'!Z1629)&gt;0,'Ö20-listan'!Z1629,"")</f>
        <v/>
      </c>
      <c r="D1632" s="48" t="str">
        <f>IF(COUNTA('Ö20-listan'!AA1629)&gt;0,'Ö20-listan'!AA1629,"")</f>
        <v/>
      </c>
      <c r="E1632" s="48" t="str">
        <f>IF(COUNTA('Ö20-listan'!F1629)&gt;0,'Ö20-listan'!F1629,"")</f>
        <v/>
      </c>
      <c r="F1632" s="62" t="str">
        <f>IF(COUNTA('Ö20-listan'!AT1629)&gt;0,'Ö20-listan'!AT1629,"")</f>
        <v xml:space="preserve"> </v>
      </c>
      <c r="H1632" s="12" t="str">
        <f>IF(COUNTA('Ö20-listan'!A1629)&gt;0,VLOOKUP(A1632,'Lookup and tables'!$A$2:$D$7,4,FALSE),"")</f>
        <v/>
      </c>
    </row>
    <row r="1633" spans="1:8">
      <c r="A1633" s="48" t="str">
        <f>IF(COUNTA('Ö20-listan'!A1630)&gt;0,'Ö20-listan'!A1630,"")</f>
        <v/>
      </c>
      <c r="B1633" s="48" t="str">
        <f>IF(COUNTA('Ö20-listan'!AD1630)&gt;0,'Ö20-listan'!AD1630,"")</f>
        <v/>
      </c>
      <c r="C1633" s="48" t="str">
        <f>IF(COUNTA('Ö20-listan'!Z1630)&gt;0,'Ö20-listan'!Z1630,"")</f>
        <v/>
      </c>
      <c r="D1633" s="48" t="str">
        <f>IF(COUNTA('Ö20-listan'!AA1630)&gt;0,'Ö20-listan'!AA1630,"")</f>
        <v/>
      </c>
      <c r="E1633" s="48" t="str">
        <f>IF(COUNTA('Ö20-listan'!F1630)&gt;0,'Ö20-listan'!F1630,"")</f>
        <v/>
      </c>
      <c r="F1633" s="62" t="str">
        <f>IF(COUNTA('Ö20-listan'!AT1630)&gt;0,'Ö20-listan'!AT1630,"")</f>
        <v xml:space="preserve"> </v>
      </c>
      <c r="H1633" s="12" t="str">
        <f>IF(COUNTA('Ö20-listan'!A1630)&gt;0,VLOOKUP(A1633,'Lookup and tables'!$A$2:$D$7,4,FALSE),"")</f>
        <v/>
      </c>
    </row>
    <row r="1634" spans="1:8">
      <c r="A1634" s="48" t="str">
        <f>IF(COUNTA('Ö20-listan'!A1631)&gt;0,'Ö20-listan'!A1631,"")</f>
        <v/>
      </c>
      <c r="B1634" s="48" t="str">
        <f>IF(COUNTA('Ö20-listan'!AD1631)&gt;0,'Ö20-listan'!AD1631,"")</f>
        <v/>
      </c>
      <c r="C1634" s="48" t="str">
        <f>IF(COUNTA('Ö20-listan'!Z1631)&gt;0,'Ö20-listan'!Z1631,"")</f>
        <v/>
      </c>
      <c r="D1634" s="48" t="str">
        <f>IF(COUNTA('Ö20-listan'!AA1631)&gt;0,'Ö20-listan'!AA1631,"")</f>
        <v/>
      </c>
      <c r="E1634" s="48" t="str">
        <f>IF(COUNTA('Ö20-listan'!F1631)&gt;0,'Ö20-listan'!F1631,"")</f>
        <v/>
      </c>
      <c r="F1634" s="62" t="str">
        <f>IF(COUNTA('Ö20-listan'!AT1631)&gt;0,'Ö20-listan'!AT1631,"")</f>
        <v xml:space="preserve"> </v>
      </c>
      <c r="H1634" s="12" t="str">
        <f>IF(COUNTA('Ö20-listan'!A1631)&gt;0,VLOOKUP(A1634,'Lookup and tables'!$A$2:$D$7,4,FALSE),"")</f>
        <v/>
      </c>
    </row>
    <row r="1635" spans="1:8">
      <c r="A1635" s="48" t="str">
        <f>IF(COUNTA('Ö20-listan'!A1632)&gt;0,'Ö20-listan'!A1632,"")</f>
        <v/>
      </c>
      <c r="B1635" s="48" t="str">
        <f>IF(COUNTA('Ö20-listan'!AD1632)&gt;0,'Ö20-listan'!AD1632,"")</f>
        <v/>
      </c>
      <c r="C1635" s="48" t="str">
        <f>IF(COUNTA('Ö20-listan'!Z1632)&gt;0,'Ö20-listan'!Z1632,"")</f>
        <v/>
      </c>
      <c r="D1635" s="48" t="str">
        <f>IF(COUNTA('Ö20-listan'!AA1632)&gt;0,'Ö20-listan'!AA1632,"")</f>
        <v/>
      </c>
      <c r="E1635" s="48" t="str">
        <f>IF(COUNTA('Ö20-listan'!F1632)&gt;0,'Ö20-listan'!F1632,"")</f>
        <v/>
      </c>
      <c r="F1635" s="62" t="str">
        <f>IF(COUNTA('Ö20-listan'!AT1632)&gt;0,'Ö20-listan'!AT1632,"")</f>
        <v xml:space="preserve"> </v>
      </c>
      <c r="H1635" s="12" t="str">
        <f>IF(COUNTA('Ö20-listan'!A1632)&gt;0,VLOOKUP(A1635,'Lookup and tables'!$A$2:$D$7,4,FALSE),"")</f>
        <v/>
      </c>
    </row>
    <row r="1636" spans="1:8">
      <c r="A1636" s="48" t="str">
        <f>IF(COUNTA('Ö20-listan'!A1633)&gt;0,'Ö20-listan'!A1633,"")</f>
        <v/>
      </c>
      <c r="B1636" s="48" t="str">
        <f>IF(COUNTA('Ö20-listan'!AD1633)&gt;0,'Ö20-listan'!AD1633,"")</f>
        <v/>
      </c>
      <c r="C1636" s="48" t="str">
        <f>IF(COUNTA('Ö20-listan'!Z1633)&gt;0,'Ö20-listan'!Z1633,"")</f>
        <v/>
      </c>
      <c r="D1636" s="48" t="str">
        <f>IF(COUNTA('Ö20-listan'!AA1633)&gt;0,'Ö20-listan'!AA1633,"")</f>
        <v/>
      </c>
      <c r="E1636" s="48" t="str">
        <f>IF(COUNTA('Ö20-listan'!F1633)&gt;0,'Ö20-listan'!F1633,"")</f>
        <v/>
      </c>
      <c r="F1636" s="62" t="str">
        <f>IF(COUNTA('Ö20-listan'!AT1633)&gt;0,'Ö20-listan'!AT1633,"")</f>
        <v xml:space="preserve"> </v>
      </c>
      <c r="H1636" s="12" t="str">
        <f>IF(COUNTA('Ö20-listan'!A1633)&gt;0,VLOOKUP(A1636,'Lookup and tables'!$A$2:$D$7,4,FALSE),"")</f>
        <v/>
      </c>
    </row>
    <row r="1637" spans="1:8">
      <c r="A1637" s="48" t="str">
        <f>IF(COUNTA('Ö20-listan'!A1634)&gt;0,'Ö20-listan'!A1634,"")</f>
        <v/>
      </c>
      <c r="B1637" s="48" t="str">
        <f>IF(COUNTA('Ö20-listan'!AD1634)&gt;0,'Ö20-listan'!AD1634,"")</f>
        <v/>
      </c>
      <c r="C1637" s="48" t="str">
        <f>IF(COUNTA('Ö20-listan'!Z1634)&gt;0,'Ö20-listan'!Z1634,"")</f>
        <v/>
      </c>
      <c r="D1637" s="48" t="str">
        <f>IF(COUNTA('Ö20-listan'!AA1634)&gt;0,'Ö20-listan'!AA1634,"")</f>
        <v/>
      </c>
      <c r="E1637" s="48" t="str">
        <f>IF(COUNTA('Ö20-listan'!F1634)&gt;0,'Ö20-listan'!F1634,"")</f>
        <v/>
      </c>
      <c r="F1637" s="62" t="str">
        <f>IF(COUNTA('Ö20-listan'!AT1634)&gt;0,'Ö20-listan'!AT1634,"")</f>
        <v xml:space="preserve"> </v>
      </c>
      <c r="H1637" s="12" t="str">
        <f>IF(COUNTA('Ö20-listan'!A1634)&gt;0,VLOOKUP(A1637,'Lookup and tables'!$A$2:$D$7,4,FALSE),"")</f>
        <v/>
      </c>
    </row>
    <row r="1638" spans="1:8">
      <c r="A1638" s="48" t="str">
        <f>IF(COUNTA('Ö20-listan'!A1635)&gt;0,'Ö20-listan'!A1635,"")</f>
        <v/>
      </c>
      <c r="B1638" s="48" t="str">
        <f>IF(COUNTA('Ö20-listan'!AD1635)&gt;0,'Ö20-listan'!AD1635,"")</f>
        <v/>
      </c>
      <c r="C1638" s="48" t="str">
        <f>IF(COUNTA('Ö20-listan'!Z1635)&gt;0,'Ö20-listan'!Z1635,"")</f>
        <v/>
      </c>
      <c r="D1638" s="48" t="str">
        <f>IF(COUNTA('Ö20-listan'!AA1635)&gt;0,'Ö20-listan'!AA1635,"")</f>
        <v/>
      </c>
      <c r="E1638" s="48" t="str">
        <f>IF(COUNTA('Ö20-listan'!F1635)&gt;0,'Ö20-listan'!F1635,"")</f>
        <v/>
      </c>
      <c r="F1638" s="62" t="str">
        <f>IF(COUNTA('Ö20-listan'!AT1635)&gt;0,'Ö20-listan'!AT1635,"")</f>
        <v xml:space="preserve"> </v>
      </c>
      <c r="H1638" s="12" t="str">
        <f>IF(COUNTA('Ö20-listan'!A1635)&gt;0,VLOOKUP(A1638,'Lookup and tables'!$A$2:$D$7,4,FALSE),"")</f>
        <v/>
      </c>
    </row>
    <row r="1639" spans="1:8">
      <c r="A1639" s="48" t="str">
        <f>IF(COUNTA('Ö20-listan'!A1636)&gt;0,'Ö20-listan'!A1636,"")</f>
        <v/>
      </c>
      <c r="B1639" s="48" t="str">
        <f>IF(COUNTA('Ö20-listan'!AD1636)&gt;0,'Ö20-listan'!AD1636,"")</f>
        <v/>
      </c>
      <c r="C1639" s="48" t="str">
        <f>IF(COUNTA('Ö20-listan'!Z1636)&gt;0,'Ö20-listan'!Z1636,"")</f>
        <v/>
      </c>
      <c r="D1639" s="48" t="str">
        <f>IF(COUNTA('Ö20-listan'!AA1636)&gt;0,'Ö20-listan'!AA1636,"")</f>
        <v/>
      </c>
      <c r="E1639" s="48" t="str">
        <f>IF(COUNTA('Ö20-listan'!F1636)&gt;0,'Ö20-listan'!F1636,"")</f>
        <v/>
      </c>
      <c r="F1639" s="62" t="str">
        <f>IF(COUNTA('Ö20-listan'!AT1636)&gt;0,'Ö20-listan'!AT1636,"")</f>
        <v xml:space="preserve"> </v>
      </c>
      <c r="H1639" s="12" t="str">
        <f>IF(COUNTA('Ö20-listan'!A1636)&gt;0,VLOOKUP(A1639,'Lookup and tables'!$A$2:$D$7,4,FALSE),"")</f>
        <v/>
      </c>
    </row>
    <row r="1640" spans="1:8">
      <c r="A1640" s="48" t="str">
        <f>IF(COUNTA('Ö20-listan'!A1637)&gt;0,'Ö20-listan'!A1637,"")</f>
        <v/>
      </c>
      <c r="B1640" s="48" t="str">
        <f>IF(COUNTA('Ö20-listan'!AD1637)&gt;0,'Ö20-listan'!AD1637,"")</f>
        <v/>
      </c>
      <c r="C1640" s="48" t="str">
        <f>IF(COUNTA('Ö20-listan'!Z1637)&gt;0,'Ö20-listan'!Z1637,"")</f>
        <v/>
      </c>
      <c r="D1640" s="48" t="str">
        <f>IF(COUNTA('Ö20-listan'!AA1637)&gt;0,'Ö20-listan'!AA1637,"")</f>
        <v/>
      </c>
      <c r="E1640" s="48" t="str">
        <f>IF(COUNTA('Ö20-listan'!F1637)&gt;0,'Ö20-listan'!F1637,"")</f>
        <v/>
      </c>
      <c r="F1640" s="62" t="str">
        <f>IF(COUNTA('Ö20-listan'!AT1637)&gt;0,'Ö20-listan'!AT1637,"")</f>
        <v xml:space="preserve"> </v>
      </c>
      <c r="H1640" s="12" t="str">
        <f>IF(COUNTA('Ö20-listan'!A1637)&gt;0,VLOOKUP(A1640,'Lookup and tables'!$A$2:$D$7,4,FALSE),"")</f>
        <v/>
      </c>
    </row>
    <row r="1641" spans="1:8">
      <c r="A1641" s="48" t="str">
        <f>IF(COUNTA('Ö20-listan'!A1638)&gt;0,'Ö20-listan'!A1638,"")</f>
        <v/>
      </c>
      <c r="B1641" s="48" t="str">
        <f>IF(COUNTA('Ö20-listan'!AD1638)&gt;0,'Ö20-listan'!AD1638,"")</f>
        <v/>
      </c>
      <c r="C1641" s="48" t="str">
        <f>IF(COUNTA('Ö20-listan'!Z1638)&gt;0,'Ö20-listan'!Z1638,"")</f>
        <v/>
      </c>
      <c r="D1641" s="48" t="str">
        <f>IF(COUNTA('Ö20-listan'!AA1638)&gt;0,'Ö20-listan'!AA1638,"")</f>
        <v/>
      </c>
      <c r="E1641" s="48" t="str">
        <f>IF(COUNTA('Ö20-listan'!F1638)&gt;0,'Ö20-listan'!F1638,"")</f>
        <v/>
      </c>
      <c r="F1641" s="62" t="str">
        <f>IF(COUNTA('Ö20-listan'!AT1638)&gt;0,'Ö20-listan'!AT1638,"")</f>
        <v xml:space="preserve"> </v>
      </c>
      <c r="H1641" s="12" t="str">
        <f>IF(COUNTA('Ö20-listan'!A1638)&gt;0,VLOOKUP(A1641,'Lookup and tables'!$A$2:$D$7,4,FALSE),"")</f>
        <v/>
      </c>
    </row>
    <row r="1642" spans="1:8">
      <c r="A1642" s="48" t="str">
        <f>IF(COUNTA('Ö20-listan'!A1639)&gt;0,'Ö20-listan'!A1639,"")</f>
        <v/>
      </c>
      <c r="B1642" s="48" t="str">
        <f>IF(COUNTA('Ö20-listan'!AD1639)&gt;0,'Ö20-listan'!AD1639,"")</f>
        <v/>
      </c>
      <c r="C1642" s="48" t="str">
        <f>IF(COUNTA('Ö20-listan'!Z1639)&gt;0,'Ö20-listan'!Z1639,"")</f>
        <v/>
      </c>
      <c r="D1642" s="48" t="str">
        <f>IF(COUNTA('Ö20-listan'!AA1639)&gt;0,'Ö20-listan'!AA1639,"")</f>
        <v/>
      </c>
      <c r="E1642" s="48" t="str">
        <f>IF(COUNTA('Ö20-listan'!F1639)&gt;0,'Ö20-listan'!F1639,"")</f>
        <v/>
      </c>
      <c r="F1642" s="62" t="str">
        <f>IF(COUNTA('Ö20-listan'!AT1639)&gt;0,'Ö20-listan'!AT1639,"")</f>
        <v xml:space="preserve"> </v>
      </c>
      <c r="H1642" s="12" t="str">
        <f>IF(COUNTA('Ö20-listan'!A1639)&gt;0,VLOOKUP(A1642,'Lookup and tables'!$A$2:$D$7,4,FALSE),"")</f>
        <v/>
      </c>
    </row>
    <row r="1643" spans="1:8">
      <c r="A1643" s="48" t="str">
        <f>IF(COUNTA('Ö20-listan'!A1640)&gt;0,'Ö20-listan'!A1640,"")</f>
        <v/>
      </c>
      <c r="B1643" s="48" t="str">
        <f>IF(COUNTA('Ö20-listan'!AD1640)&gt;0,'Ö20-listan'!AD1640,"")</f>
        <v/>
      </c>
      <c r="C1643" s="48" t="str">
        <f>IF(COUNTA('Ö20-listan'!Z1640)&gt;0,'Ö20-listan'!Z1640,"")</f>
        <v/>
      </c>
      <c r="D1643" s="48" t="str">
        <f>IF(COUNTA('Ö20-listan'!AA1640)&gt;0,'Ö20-listan'!AA1640,"")</f>
        <v/>
      </c>
      <c r="E1643" s="48" t="str">
        <f>IF(COUNTA('Ö20-listan'!F1640)&gt;0,'Ö20-listan'!F1640,"")</f>
        <v/>
      </c>
      <c r="F1643" s="62" t="str">
        <f>IF(COUNTA('Ö20-listan'!AT1640)&gt;0,'Ö20-listan'!AT1640,"")</f>
        <v xml:space="preserve"> </v>
      </c>
      <c r="H1643" s="12" t="str">
        <f>IF(COUNTA('Ö20-listan'!A1640)&gt;0,VLOOKUP(A1643,'Lookup and tables'!$A$2:$D$7,4,FALSE),"")</f>
        <v/>
      </c>
    </row>
    <row r="1644" spans="1:8">
      <c r="A1644" s="48" t="str">
        <f>IF(COUNTA('Ö20-listan'!A1641)&gt;0,'Ö20-listan'!A1641,"")</f>
        <v/>
      </c>
      <c r="B1644" s="48" t="str">
        <f>IF(COUNTA('Ö20-listan'!AD1641)&gt;0,'Ö20-listan'!AD1641,"")</f>
        <v/>
      </c>
      <c r="C1644" s="48" t="str">
        <f>IF(COUNTA('Ö20-listan'!Z1641)&gt;0,'Ö20-listan'!Z1641,"")</f>
        <v/>
      </c>
      <c r="D1644" s="48" t="str">
        <f>IF(COUNTA('Ö20-listan'!AA1641)&gt;0,'Ö20-listan'!AA1641,"")</f>
        <v/>
      </c>
      <c r="E1644" s="48" t="str">
        <f>IF(COUNTA('Ö20-listan'!F1641)&gt;0,'Ö20-listan'!F1641,"")</f>
        <v/>
      </c>
      <c r="F1644" s="62" t="str">
        <f>IF(COUNTA('Ö20-listan'!AT1641)&gt;0,'Ö20-listan'!AT1641,"")</f>
        <v xml:space="preserve"> </v>
      </c>
      <c r="H1644" s="12" t="str">
        <f>IF(COUNTA('Ö20-listan'!A1641)&gt;0,VLOOKUP(A1644,'Lookup and tables'!$A$2:$D$7,4,FALSE),"")</f>
        <v/>
      </c>
    </row>
    <row r="1645" spans="1:8">
      <c r="A1645" s="48" t="str">
        <f>IF(COUNTA('Ö20-listan'!A1642)&gt;0,'Ö20-listan'!A1642,"")</f>
        <v/>
      </c>
      <c r="B1645" s="48" t="str">
        <f>IF(COUNTA('Ö20-listan'!AD1642)&gt;0,'Ö20-listan'!AD1642,"")</f>
        <v/>
      </c>
      <c r="C1645" s="48" t="str">
        <f>IF(COUNTA('Ö20-listan'!Z1642)&gt;0,'Ö20-listan'!Z1642,"")</f>
        <v/>
      </c>
      <c r="D1645" s="48" t="str">
        <f>IF(COUNTA('Ö20-listan'!AA1642)&gt;0,'Ö20-listan'!AA1642,"")</f>
        <v/>
      </c>
      <c r="E1645" s="48" t="str">
        <f>IF(COUNTA('Ö20-listan'!F1642)&gt;0,'Ö20-listan'!F1642,"")</f>
        <v/>
      </c>
      <c r="F1645" s="62" t="str">
        <f>IF(COUNTA('Ö20-listan'!AT1642)&gt;0,'Ö20-listan'!AT1642,"")</f>
        <v xml:space="preserve"> </v>
      </c>
      <c r="H1645" s="12" t="str">
        <f>IF(COUNTA('Ö20-listan'!A1642)&gt;0,VLOOKUP(A1645,'Lookup and tables'!$A$2:$D$7,4,FALSE),"")</f>
        <v/>
      </c>
    </row>
    <row r="1646" spans="1:8">
      <c r="A1646" s="48" t="str">
        <f>IF(COUNTA('Ö20-listan'!A1643)&gt;0,'Ö20-listan'!A1643,"")</f>
        <v/>
      </c>
      <c r="B1646" s="48" t="str">
        <f>IF(COUNTA('Ö20-listan'!AD1643)&gt;0,'Ö20-listan'!AD1643,"")</f>
        <v/>
      </c>
      <c r="C1646" s="48" t="str">
        <f>IF(COUNTA('Ö20-listan'!Z1643)&gt;0,'Ö20-listan'!Z1643,"")</f>
        <v/>
      </c>
      <c r="D1646" s="48" t="str">
        <f>IF(COUNTA('Ö20-listan'!AA1643)&gt;0,'Ö20-listan'!AA1643,"")</f>
        <v/>
      </c>
      <c r="E1646" s="48" t="str">
        <f>IF(COUNTA('Ö20-listan'!F1643)&gt;0,'Ö20-listan'!F1643,"")</f>
        <v/>
      </c>
      <c r="F1646" s="62" t="str">
        <f>IF(COUNTA('Ö20-listan'!AT1643)&gt;0,'Ö20-listan'!AT1643,"")</f>
        <v xml:space="preserve"> </v>
      </c>
      <c r="H1646" s="12" t="str">
        <f>IF(COUNTA('Ö20-listan'!A1643)&gt;0,VLOOKUP(A1646,'Lookup and tables'!$A$2:$D$7,4,FALSE),"")</f>
        <v/>
      </c>
    </row>
    <row r="1647" spans="1:8">
      <c r="A1647" s="48" t="str">
        <f>IF(COUNTA('Ö20-listan'!A1644)&gt;0,'Ö20-listan'!A1644,"")</f>
        <v/>
      </c>
      <c r="B1647" s="48" t="str">
        <f>IF(COUNTA('Ö20-listan'!AD1644)&gt;0,'Ö20-listan'!AD1644,"")</f>
        <v/>
      </c>
      <c r="C1647" s="48" t="str">
        <f>IF(COUNTA('Ö20-listan'!Z1644)&gt;0,'Ö20-listan'!Z1644,"")</f>
        <v/>
      </c>
      <c r="D1647" s="48" t="str">
        <f>IF(COUNTA('Ö20-listan'!AA1644)&gt;0,'Ö20-listan'!AA1644,"")</f>
        <v/>
      </c>
      <c r="E1647" s="48" t="str">
        <f>IF(COUNTA('Ö20-listan'!F1644)&gt;0,'Ö20-listan'!F1644,"")</f>
        <v/>
      </c>
      <c r="F1647" s="62" t="str">
        <f>IF(COUNTA('Ö20-listan'!AT1644)&gt;0,'Ö20-listan'!AT1644,"")</f>
        <v xml:space="preserve"> </v>
      </c>
      <c r="H1647" s="12" t="str">
        <f>IF(COUNTA('Ö20-listan'!A1644)&gt;0,VLOOKUP(A1647,'Lookup and tables'!$A$2:$D$7,4,FALSE),"")</f>
        <v/>
      </c>
    </row>
    <row r="1648" spans="1:8">
      <c r="A1648" s="48" t="str">
        <f>IF(COUNTA('Ö20-listan'!A1645)&gt;0,'Ö20-listan'!A1645,"")</f>
        <v/>
      </c>
      <c r="B1648" s="48" t="str">
        <f>IF(COUNTA('Ö20-listan'!AD1645)&gt;0,'Ö20-listan'!AD1645,"")</f>
        <v/>
      </c>
      <c r="C1648" s="48" t="str">
        <f>IF(COUNTA('Ö20-listan'!Z1645)&gt;0,'Ö20-listan'!Z1645,"")</f>
        <v/>
      </c>
      <c r="D1648" s="48" t="str">
        <f>IF(COUNTA('Ö20-listan'!AA1645)&gt;0,'Ö20-listan'!AA1645,"")</f>
        <v/>
      </c>
      <c r="E1648" s="48" t="str">
        <f>IF(COUNTA('Ö20-listan'!F1645)&gt;0,'Ö20-listan'!F1645,"")</f>
        <v/>
      </c>
      <c r="F1648" s="62" t="str">
        <f>IF(COUNTA('Ö20-listan'!AT1645)&gt;0,'Ö20-listan'!AT1645,"")</f>
        <v xml:space="preserve"> </v>
      </c>
      <c r="H1648" s="12" t="str">
        <f>IF(COUNTA('Ö20-listan'!A1645)&gt;0,VLOOKUP(A1648,'Lookup and tables'!$A$2:$D$7,4,FALSE),"")</f>
        <v/>
      </c>
    </row>
    <row r="1649" spans="1:8">
      <c r="A1649" s="48" t="str">
        <f>IF(COUNTA('Ö20-listan'!A1646)&gt;0,'Ö20-listan'!A1646,"")</f>
        <v/>
      </c>
      <c r="B1649" s="48" t="str">
        <f>IF(COUNTA('Ö20-listan'!AD1646)&gt;0,'Ö20-listan'!AD1646,"")</f>
        <v/>
      </c>
      <c r="C1649" s="48" t="str">
        <f>IF(COUNTA('Ö20-listan'!Z1646)&gt;0,'Ö20-listan'!Z1646,"")</f>
        <v/>
      </c>
      <c r="D1649" s="48" t="str">
        <f>IF(COUNTA('Ö20-listan'!AA1646)&gt;0,'Ö20-listan'!AA1646,"")</f>
        <v/>
      </c>
      <c r="E1649" s="48" t="str">
        <f>IF(COUNTA('Ö20-listan'!F1646)&gt;0,'Ö20-listan'!F1646,"")</f>
        <v/>
      </c>
      <c r="F1649" s="62" t="str">
        <f>IF(COUNTA('Ö20-listan'!AT1646)&gt;0,'Ö20-listan'!AT1646,"")</f>
        <v xml:space="preserve"> </v>
      </c>
      <c r="H1649" s="12" t="str">
        <f>IF(COUNTA('Ö20-listan'!A1646)&gt;0,VLOOKUP(A1649,'Lookup and tables'!$A$2:$D$7,4,FALSE),"")</f>
        <v/>
      </c>
    </row>
    <row r="1650" spans="1:8">
      <c r="A1650" s="48" t="str">
        <f>IF(COUNTA('Ö20-listan'!A1647)&gt;0,'Ö20-listan'!A1647,"")</f>
        <v/>
      </c>
      <c r="B1650" s="48" t="str">
        <f>IF(COUNTA('Ö20-listan'!AD1647)&gt;0,'Ö20-listan'!AD1647,"")</f>
        <v/>
      </c>
      <c r="C1650" s="48" t="str">
        <f>IF(COUNTA('Ö20-listan'!Z1647)&gt;0,'Ö20-listan'!Z1647,"")</f>
        <v/>
      </c>
      <c r="D1650" s="48" t="str">
        <f>IF(COUNTA('Ö20-listan'!AA1647)&gt;0,'Ö20-listan'!AA1647,"")</f>
        <v/>
      </c>
      <c r="E1650" s="48" t="str">
        <f>IF(COUNTA('Ö20-listan'!F1647)&gt;0,'Ö20-listan'!F1647,"")</f>
        <v/>
      </c>
      <c r="F1650" s="62" t="str">
        <f>IF(COUNTA('Ö20-listan'!AT1647)&gt;0,'Ö20-listan'!AT1647,"")</f>
        <v xml:space="preserve"> </v>
      </c>
      <c r="H1650" s="12" t="str">
        <f>IF(COUNTA('Ö20-listan'!A1647)&gt;0,VLOOKUP(A1650,'Lookup and tables'!$A$2:$D$7,4,FALSE),"")</f>
        <v/>
      </c>
    </row>
    <row r="1651" spans="1:8">
      <c r="A1651" s="48" t="str">
        <f>IF(COUNTA('Ö20-listan'!A1648)&gt;0,'Ö20-listan'!A1648,"")</f>
        <v/>
      </c>
      <c r="B1651" s="48" t="str">
        <f>IF(COUNTA('Ö20-listan'!AD1648)&gt;0,'Ö20-listan'!AD1648,"")</f>
        <v/>
      </c>
      <c r="C1651" s="48" t="str">
        <f>IF(COUNTA('Ö20-listan'!Z1648)&gt;0,'Ö20-listan'!Z1648,"")</f>
        <v/>
      </c>
      <c r="D1651" s="48" t="str">
        <f>IF(COUNTA('Ö20-listan'!AA1648)&gt;0,'Ö20-listan'!AA1648,"")</f>
        <v/>
      </c>
      <c r="E1651" s="48" t="str">
        <f>IF(COUNTA('Ö20-listan'!F1648)&gt;0,'Ö20-listan'!F1648,"")</f>
        <v/>
      </c>
      <c r="F1651" s="62" t="str">
        <f>IF(COUNTA('Ö20-listan'!AT1648)&gt;0,'Ö20-listan'!AT1648,"")</f>
        <v xml:space="preserve"> </v>
      </c>
      <c r="H1651" s="12" t="str">
        <f>IF(COUNTA('Ö20-listan'!A1648)&gt;0,VLOOKUP(A1651,'Lookup and tables'!$A$2:$D$7,4,FALSE),"")</f>
        <v/>
      </c>
    </row>
    <row r="1652" spans="1:8">
      <c r="A1652" s="48" t="str">
        <f>IF(COUNTA('Ö20-listan'!A1649)&gt;0,'Ö20-listan'!A1649,"")</f>
        <v/>
      </c>
      <c r="B1652" s="48" t="str">
        <f>IF(COUNTA('Ö20-listan'!AD1649)&gt;0,'Ö20-listan'!AD1649,"")</f>
        <v/>
      </c>
      <c r="C1652" s="48" t="str">
        <f>IF(COUNTA('Ö20-listan'!Z1649)&gt;0,'Ö20-listan'!Z1649,"")</f>
        <v/>
      </c>
      <c r="D1652" s="48" t="str">
        <f>IF(COUNTA('Ö20-listan'!AA1649)&gt;0,'Ö20-listan'!AA1649,"")</f>
        <v/>
      </c>
      <c r="E1652" s="48" t="str">
        <f>IF(COUNTA('Ö20-listan'!F1649)&gt;0,'Ö20-listan'!F1649,"")</f>
        <v/>
      </c>
      <c r="F1652" s="62" t="str">
        <f>IF(COUNTA('Ö20-listan'!AT1649)&gt;0,'Ö20-listan'!AT1649,"")</f>
        <v xml:space="preserve"> </v>
      </c>
      <c r="H1652" s="12" t="str">
        <f>IF(COUNTA('Ö20-listan'!A1649)&gt;0,VLOOKUP(A1652,'Lookup and tables'!$A$2:$D$7,4,FALSE),"")</f>
        <v/>
      </c>
    </row>
    <row r="1653" spans="1:8">
      <c r="A1653" s="48" t="str">
        <f>IF(COUNTA('Ö20-listan'!A1650)&gt;0,'Ö20-listan'!A1650,"")</f>
        <v/>
      </c>
      <c r="B1653" s="48" t="str">
        <f>IF(COUNTA('Ö20-listan'!AD1650)&gt;0,'Ö20-listan'!AD1650,"")</f>
        <v/>
      </c>
      <c r="C1653" s="48" t="str">
        <f>IF(COUNTA('Ö20-listan'!Z1650)&gt;0,'Ö20-listan'!Z1650,"")</f>
        <v/>
      </c>
      <c r="D1653" s="48" t="str">
        <f>IF(COUNTA('Ö20-listan'!AA1650)&gt;0,'Ö20-listan'!AA1650,"")</f>
        <v/>
      </c>
      <c r="E1653" s="48" t="str">
        <f>IF(COUNTA('Ö20-listan'!F1650)&gt;0,'Ö20-listan'!F1650,"")</f>
        <v/>
      </c>
      <c r="F1653" s="62" t="str">
        <f>IF(COUNTA('Ö20-listan'!AT1650)&gt;0,'Ö20-listan'!AT1650,"")</f>
        <v xml:space="preserve"> </v>
      </c>
      <c r="H1653" s="12" t="str">
        <f>IF(COUNTA('Ö20-listan'!A1650)&gt;0,VLOOKUP(A1653,'Lookup and tables'!$A$2:$D$7,4,FALSE),"")</f>
        <v/>
      </c>
    </row>
    <row r="1654" spans="1:8">
      <c r="A1654" s="48" t="str">
        <f>IF(COUNTA('Ö20-listan'!A1651)&gt;0,'Ö20-listan'!A1651,"")</f>
        <v/>
      </c>
      <c r="B1654" s="48" t="str">
        <f>IF(COUNTA('Ö20-listan'!AD1651)&gt;0,'Ö20-listan'!AD1651,"")</f>
        <v/>
      </c>
      <c r="C1654" s="48" t="str">
        <f>IF(COUNTA('Ö20-listan'!Z1651)&gt;0,'Ö20-listan'!Z1651,"")</f>
        <v/>
      </c>
      <c r="D1654" s="48" t="str">
        <f>IF(COUNTA('Ö20-listan'!AA1651)&gt;0,'Ö20-listan'!AA1651,"")</f>
        <v/>
      </c>
      <c r="E1654" s="48" t="str">
        <f>IF(COUNTA('Ö20-listan'!F1651)&gt;0,'Ö20-listan'!F1651,"")</f>
        <v/>
      </c>
      <c r="F1654" s="62" t="str">
        <f>IF(COUNTA('Ö20-listan'!AT1651)&gt;0,'Ö20-listan'!AT1651,"")</f>
        <v xml:space="preserve"> </v>
      </c>
      <c r="H1654" s="12" t="str">
        <f>IF(COUNTA('Ö20-listan'!A1651)&gt;0,VLOOKUP(A1654,'Lookup and tables'!$A$2:$D$7,4,FALSE),"")</f>
        <v/>
      </c>
    </row>
    <row r="1655" spans="1:8">
      <c r="A1655" s="48" t="str">
        <f>IF(COUNTA('Ö20-listan'!A1652)&gt;0,'Ö20-listan'!A1652,"")</f>
        <v/>
      </c>
      <c r="B1655" s="48" t="str">
        <f>IF(COUNTA('Ö20-listan'!AD1652)&gt;0,'Ö20-listan'!AD1652,"")</f>
        <v/>
      </c>
      <c r="C1655" s="48" t="str">
        <f>IF(COUNTA('Ö20-listan'!Z1652)&gt;0,'Ö20-listan'!Z1652,"")</f>
        <v/>
      </c>
      <c r="D1655" s="48" t="str">
        <f>IF(COUNTA('Ö20-listan'!AA1652)&gt;0,'Ö20-listan'!AA1652,"")</f>
        <v/>
      </c>
      <c r="E1655" s="48" t="str">
        <f>IF(COUNTA('Ö20-listan'!F1652)&gt;0,'Ö20-listan'!F1652,"")</f>
        <v/>
      </c>
      <c r="F1655" s="62" t="str">
        <f>IF(COUNTA('Ö20-listan'!AT1652)&gt;0,'Ö20-listan'!AT1652,"")</f>
        <v xml:space="preserve"> </v>
      </c>
      <c r="H1655" s="12" t="str">
        <f>IF(COUNTA('Ö20-listan'!A1652)&gt;0,VLOOKUP(A1655,'Lookup and tables'!$A$2:$D$7,4,FALSE),"")</f>
        <v/>
      </c>
    </row>
    <row r="1656" spans="1:8">
      <c r="A1656" s="48" t="str">
        <f>IF(COUNTA('Ö20-listan'!A1653)&gt;0,'Ö20-listan'!A1653,"")</f>
        <v/>
      </c>
      <c r="B1656" s="48" t="str">
        <f>IF(COUNTA('Ö20-listan'!AD1653)&gt;0,'Ö20-listan'!AD1653,"")</f>
        <v/>
      </c>
      <c r="C1656" s="48" t="str">
        <f>IF(COUNTA('Ö20-listan'!Z1653)&gt;0,'Ö20-listan'!Z1653,"")</f>
        <v/>
      </c>
      <c r="D1656" s="48" t="str">
        <f>IF(COUNTA('Ö20-listan'!AA1653)&gt;0,'Ö20-listan'!AA1653,"")</f>
        <v/>
      </c>
      <c r="E1656" s="48" t="str">
        <f>IF(COUNTA('Ö20-listan'!F1653)&gt;0,'Ö20-listan'!F1653,"")</f>
        <v/>
      </c>
      <c r="F1656" s="62" t="str">
        <f>IF(COUNTA('Ö20-listan'!AT1653)&gt;0,'Ö20-listan'!AT1653,"")</f>
        <v xml:space="preserve"> </v>
      </c>
      <c r="H1656" s="12" t="str">
        <f>IF(COUNTA('Ö20-listan'!A1653)&gt;0,VLOOKUP(A1656,'Lookup and tables'!$A$2:$D$7,4,FALSE),"")</f>
        <v/>
      </c>
    </row>
    <row r="1657" spans="1:8">
      <c r="A1657" s="48" t="str">
        <f>IF(COUNTA('Ö20-listan'!A1654)&gt;0,'Ö20-listan'!A1654,"")</f>
        <v/>
      </c>
      <c r="B1657" s="48" t="str">
        <f>IF(COUNTA('Ö20-listan'!AD1654)&gt;0,'Ö20-listan'!AD1654,"")</f>
        <v/>
      </c>
      <c r="C1657" s="48" t="str">
        <f>IF(COUNTA('Ö20-listan'!Z1654)&gt;0,'Ö20-listan'!Z1654,"")</f>
        <v/>
      </c>
      <c r="D1657" s="48" t="str">
        <f>IF(COUNTA('Ö20-listan'!AA1654)&gt;0,'Ö20-listan'!AA1654,"")</f>
        <v/>
      </c>
      <c r="E1657" s="48" t="str">
        <f>IF(COUNTA('Ö20-listan'!F1654)&gt;0,'Ö20-listan'!F1654,"")</f>
        <v/>
      </c>
      <c r="F1657" s="62" t="str">
        <f>IF(COUNTA('Ö20-listan'!AT1654)&gt;0,'Ö20-listan'!AT1654,"")</f>
        <v xml:space="preserve"> </v>
      </c>
      <c r="H1657" s="12" t="str">
        <f>IF(COUNTA('Ö20-listan'!A1654)&gt;0,VLOOKUP(A1657,'Lookup and tables'!$A$2:$D$7,4,FALSE),"")</f>
        <v/>
      </c>
    </row>
    <row r="1658" spans="1:8">
      <c r="A1658" s="48" t="str">
        <f>IF(COUNTA('Ö20-listan'!A1655)&gt;0,'Ö20-listan'!A1655,"")</f>
        <v/>
      </c>
      <c r="B1658" s="48" t="str">
        <f>IF(COUNTA('Ö20-listan'!AD1655)&gt;0,'Ö20-listan'!AD1655,"")</f>
        <v/>
      </c>
      <c r="C1658" s="48" t="str">
        <f>IF(COUNTA('Ö20-listan'!Z1655)&gt;0,'Ö20-listan'!Z1655,"")</f>
        <v/>
      </c>
      <c r="D1658" s="48" t="str">
        <f>IF(COUNTA('Ö20-listan'!AA1655)&gt;0,'Ö20-listan'!AA1655,"")</f>
        <v/>
      </c>
      <c r="E1658" s="48" t="str">
        <f>IF(COUNTA('Ö20-listan'!F1655)&gt;0,'Ö20-listan'!F1655,"")</f>
        <v/>
      </c>
      <c r="F1658" s="62" t="str">
        <f>IF(COUNTA('Ö20-listan'!AT1655)&gt;0,'Ö20-listan'!AT1655,"")</f>
        <v xml:space="preserve"> </v>
      </c>
      <c r="H1658" s="12" t="str">
        <f>IF(COUNTA('Ö20-listan'!A1655)&gt;0,VLOOKUP(A1658,'Lookup and tables'!$A$2:$D$7,4,FALSE),"")</f>
        <v/>
      </c>
    </row>
    <row r="1659" spans="1:8">
      <c r="A1659" s="48" t="str">
        <f>IF(COUNTA('Ö20-listan'!A1656)&gt;0,'Ö20-listan'!A1656,"")</f>
        <v/>
      </c>
      <c r="B1659" s="48" t="str">
        <f>IF(COUNTA('Ö20-listan'!AD1656)&gt;0,'Ö20-listan'!AD1656,"")</f>
        <v/>
      </c>
      <c r="C1659" s="48" t="str">
        <f>IF(COUNTA('Ö20-listan'!Z1656)&gt;0,'Ö20-listan'!Z1656,"")</f>
        <v/>
      </c>
      <c r="D1659" s="48" t="str">
        <f>IF(COUNTA('Ö20-listan'!AA1656)&gt;0,'Ö20-listan'!AA1656,"")</f>
        <v/>
      </c>
      <c r="E1659" s="48" t="str">
        <f>IF(COUNTA('Ö20-listan'!F1656)&gt;0,'Ö20-listan'!F1656,"")</f>
        <v/>
      </c>
      <c r="F1659" s="62" t="str">
        <f>IF(COUNTA('Ö20-listan'!AT1656)&gt;0,'Ö20-listan'!AT1656,"")</f>
        <v xml:space="preserve"> </v>
      </c>
      <c r="H1659" s="12" t="str">
        <f>IF(COUNTA('Ö20-listan'!A1656)&gt;0,VLOOKUP(A1659,'Lookup and tables'!$A$2:$D$7,4,FALSE),"")</f>
        <v/>
      </c>
    </row>
    <row r="1660" spans="1:8">
      <c r="A1660" s="48" t="str">
        <f>IF(COUNTA('Ö20-listan'!A1657)&gt;0,'Ö20-listan'!A1657,"")</f>
        <v/>
      </c>
      <c r="B1660" s="48" t="str">
        <f>IF(COUNTA('Ö20-listan'!AD1657)&gt;0,'Ö20-listan'!AD1657,"")</f>
        <v/>
      </c>
      <c r="C1660" s="48" t="str">
        <f>IF(COUNTA('Ö20-listan'!Z1657)&gt;0,'Ö20-listan'!Z1657,"")</f>
        <v/>
      </c>
      <c r="D1660" s="48" t="str">
        <f>IF(COUNTA('Ö20-listan'!AA1657)&gt;0,'Ö20-listan'!AA1657,"")</f>
        <v/>
      </c>
      <c r="E1660" s="48" t="str">
        <f>IF(COUNTA('Ö20-listan'!F1657)&gt;0,'Ö20-listan'!F1657,"")</f>
        <v/>
      </c>
      <c r="F1660" s="62" t="str">
        <f>IF(COUNTA('Ö20-listan'!AT1657)&gt;0,'Ö20-listan'!AT1657,"")</f>
        <v xml:space="preserve"> </v>
      </c>
      <c r="H1660" s="12" t="str">
        <f>IF(COUNTA('Ö20-listan'!A1657)&gt;0,VLOOKUP(A1660,'Lookup and tables'!$A$2:$D$7,4,FALSE),"")</f>
        <v/>
      </c>
    </row>
    <row r="1661" spans="1:8">
      <c r="A1661" s="48" t="str">
        <f>IF(COUNTA('Ö20-listan'!A1658)&gt;0,'Ö20-listan'!A1658,"")</f>
        <v/>
      </c>
      <c r="B1661" s="48" t="str">
        <f>IF(COUNTA('Ö20-listan'!AD1658)&gt;0,'Ö20-listan'!AD1658,"")</f>
        <v/>
      </c>
      <c r="C1661" s="48" t="str">
        <f>IF(COUNTA('Ö20-listan'!Z1658)&gt;0,'Ö20-listan'!Z1658,"")</f>
        <v/>
      </c>
      <c r="D1661" s="48" t="str">
        <f>IF(COUNTA('Ö20-listan'!AA1658)&gt;0,'Ö20-listan'!AA1658,"")</f>
        <v/>
      </c>
      <c r="E1661" s="48" t="str">
        <f>IF(COUNTA('Ö20-listan'!F1658)&gt;0,'Ö20-listan'!F1658,"")</f>
        <v/>
      </c>
      <c r="F1661" s="62" t="str">
        <f>IF(COUNTA('Ö20-listan'!AT1658)&gt;0,'Ö20-listan'!AT1658,"")</f>
        <v xml:space="preserve"> </v>
      </c>
      <c r="H1661" s="12" t="str">
        <f>IF(COUNTA('Ö20-listan'!A1658)&gt;0,VLOOKUP(A1661,'Lookup and tables'!$A$2:$D$7,4,FALSE),"")</f>
        <v/>
      </c>
    </row>
    <row r="1662" spans="1:8">
      <c r="A1662" s="48" t="str">
        <f>IF(COUNTA('Ö20-listan'!A1659)&gt;0,'Ö20-listan'!A1659,"")</f>
        <v/>
      </c>
      <c r="B1662" s="48" t="str">
        <f>IF(COUNTA('Ö20-listan'!AD1659)&gt;0,'Ö20-listan'!AD1659,"")</f>
        <v/>
      </c>
      <c r="C1662" s="48" t="str">
        <f>IF(COUNTA('Ö20-listan'!Z1659)&gt;0,'Ö20-listan'!Z1659,"")</f>
        <v/>
      </c>
      <c r="D1662" s="48" t="str">
        <f>IF(COUNTA('Ö20-listan'!AA1659)&gt;0,'Ö20-listan'!AA1659,"")</f>
        <v/>
      </c>
      <c r="E1662" s="48" t="str">
        <f>IF(COUNTA('Ö20-listan'!F1659)&gt;0,'Ö20-listan'!F1659,"")</f>
        <v/>
      </c>
      <c r="F1662" s="62" t="str">
        <f>IF(COUNTA('Ö20-listan'!AT1659)&gt;0,'Ö20-listan'!AT1659,"")</f>
        <v xml:space="preserve"> </v>
      </c>
      <c r="H1662" s="12" t="str">
        <f>IF(COUNTA('Ö20-listan'!A1659)&gt;0,VLOOKUP(A1662,'Lookup and tables'!$A$2:$D$7,4,FALSE),"")</f>
        <v/>
      </c>
    </row>
    <row r="1663" spans="1:8">
      <c r="A1663" s="48" t="str">
        <f>IF(COUNTA('Ö20-listan'!A1660)&gt;0,'Ö20-listan'!A1660,"")</f>
        <v/>
      </c>
      <c r="B1663" s="48" t="str">
        <f>IF(COUNTA('Ö20-listan'!AD1660)&gt;0,'Ö20-listan'!AD1660,"")</f>
        <v/>
      </c>
      <c r="C1663" s="48" t="str">
        <f>IF(COUNTA('Ö20-listan'!Z1660)&gt;0,'Ö20-listan'!Z1660,"")</f>
        <v/>
      </c>
      <c r="D1663" s="48" t="str">
        <f>IF(COUNTA('Ö20-listan'!AA1660)&gt;0,'Ö20-listan'!AA1660,"")</f>
        <v/>
      </c>
      <c r="E1663" s="48" t="str">
        <f>IF(COUNTA('Ö20-listan'!F1660)&gt;0,'Ö20-listan'!F1660,"")</f>
        <v/>
      </c>
      <c r="F1663" s="62" t="str">
        <f>IF(COUNTA('Ö20-listan'!AT1660)&gt;0,'Ö20-listan'!AT1660,"")</f>
        <v xml:space="preserve"> </v>
      </c>
      <c r="H1663" s="12" t="str">
        <f>IF(COUNTA('Ö20-listan'!A1660)&gt;0,VLOOKUP(A1663,'Lookup and tables'!$A$2:$D$7,4,FALSE),"")</f>
        <v/>
      </c>
    </row>
    <row r="1664" spans="1:8">
      <c r="A1664" s="48" t="str">
        <f>IF(COUNTA('Ö20-listan'!A1661)&gt;0,'Ö20-listan'!A1661,"")</f>
        <v/>
      </c>
      <c r="B1664" s="48" t="str">
        <f>IF(COUNTA('Ö20-listan'!AD1661)&gt;0,'Ö20-listan'!AD1661,"")</f>
        <v/>
      </c>
      <c r="C1664" s="48" t="str">
        <f>IF(COUNTA('Ö20-listan'!Z1661)&gt;0,'Ö20-listan'!Z1661,"")</f>
        <v/>
      </c>
      <c r="D1664" s="48" t="str">
        <f>IF(COUNTA('Ö20-listan'!AA1661)&gt;0,'Ö20-listan'!AA1661,"")</f>
        <v/>
      </c>
      <c r="E1664" s="48" t="str">
        <f>IF(COUNTA('Ö20-listan'!F1661)&gt;0,'Ö20-listan'!F1661,"")</f>
        <v/>
      </c>
      <c r="F1664" s="62" t="str">
        <f>IF(COUNTA('Ö20-listan'!AT1661)&gt;0,'Ö20-listan'!AT1661,"")</f>
        <v xml:space="preserve"> </v>
      </c>
      <c r="H1664" s="12" t="str">
        <f>IF(COUNTA('Ö20-listan'!A1661)&gt;0,VLOOKUP(A1664,'Lookup and tables'!$A$2:$D$7,4,FALSE),"")</f>
        <v/>
      </c>
    </row>
    <row r="1665" spans="1:8">
      <c r="A1665" s="48" t="str">
        <f>IF(COUNTA('Ö20-listan'!A1662)&gt;0,'Ö20-listan'!A1662,"")</f>
        <v/>
      </c>
      <c r="B1665" s="48" t="str">
        <f>IF(COUNTA('Ö20-listan'!AD1662)&gt;0,'Ö20-listan'!AD1662,"")</f>
        <v/>
      </c>
      <c r="C1665" s="48" t="str">
        <f>IF(COUNTA('Ö20-listan'!Z1662)&gt;0,'Ö20-listan'!Z1662,"")</f>
        <v/>
      </c>
      <c r="D1665" s="48" t="str">
        <f>IF(COUNTA('Ö20-listan'!AA1662)&gt;0,'Ö20-listan'!AA1662,"")</f>
        <v/>
      </c>
      <c r="E1665" s="48" t="str">
        <f>IF(COUNTA('Ö20-listan'!F1662)&gt;0,'Ö20-listan'!F1662,"")</f>
        <v/>
      </c>
      <c r="F1665" s="62" t="str">
        <f>IF(COUNTA('Ö20-listan'!AT1662)&gt;0,'Ö20-listan'!AT1662,"")</f>
        <v xml:space="preserve"> </v>
      </c>
      <c r="H1665" s="12" t="str">
        <f>IF(COUNTA('Ö20-listan'!A1662)&gt;0,VLOOKUP(A1665,'Lookup and tables'!$A$2:$D$7,4,FALSE),"")</f>
        <v/>
      </c>
    </row>
    <row r="1666" spans="1:8">
      <c r="A1666" s="48" t="str">
        <f>IF(COUNTA('Ö20-listan'!A1663)&gt;0,'Ö20-listan'!A1663,"")</f>
        <v/>
      </c>
      <c r="B1666" s="48" t="str">
        <f>IF(COUNTA('Ö20-listan'!AD1663)&gt;0,'Ö20-listan'!AD1663,"")</f>
        <v/>
      </c>
      <c r="C1666" s="48" t="str">
        <f>IF(COUNTA('Ö20-listan'!Z1663)&gt;0,'Ö20-listan'!Z1663,"")</f>
        <v/>
      </c>
      <c r="D1666" s="48" t="str">
        <f>IF(COUNTA('Ö20-listan'!AA1663)&gt;0,'Ö20-listan'!AA1663,"")</f>
        <v/>
      </c>
      <c r="E1666" s="48" t="str">
        <f>IF(COUNTA('Ö20-listan'!F1663)&gt;0,'Ö20-listan'!F1663,"")</f>
        <v/>
      </c>
      <c r="F1666" s="62" t="str">
        <f>IF(COUNTA('Ö20-listan'!AT1663)&gt;0,'Ö20-listan'!AT1663,"")</f>
        <v xml:space="preserve"> </v>
      </c>
      <c r="H1666" s="12" t="str">
        <f>IF(COUNTA('Ö20-listan'!A1663)&gt;0,VLOOKUP(A1666,'Lookup and tables'!$A$2:$D$7,4,FALSE),"")</f>
        <v/>
      </c>
    </row>
    <row r="1667" spans="1:8">
      <c r="A1667" s="48" t="str">
        <f>IF(COUNTA('Ö20-listan'!A1664)&gt;0,'Ö20-listan'!A1664,"")</f>
        <v/>
      </c>
      <c r="B1667" s="48" t="str">
        <f>IF(COUNTA('Ö20-listan'!AD1664)&gt;0,'Ö20-listan'!AD1664,"")</f>
        <v/>
      </c>
      <c r="C1667" s="48" t="str">
        <f>IF(COUNTA('Ö20-listan'!Z1664)&gt;0,'Ö20-listan'!Z1664,"")</f>
        <v/>
      </c>
      <c r="D1667" s="48" t="str">
        <f>IF(COUNTA('Ö20-listan'!AA1664)&gt;0,'Ö20-listan'!AA1664,"")</f>
        <v/>
      </c>
      <c r="E1667" s="48" t="str">
        <f>IF(COUNTA('Ö20-listan'!F1664)&gt;0,'Ö20-listan'!F1664,"")</f>
        <v/>
      </c>
      <c r="F1667" s="62" t="str">
        <f>IF(COUNTA('Ö20-listan'!AT1664)&gt;0,'Ö20-listan'!AT1664,"")</f>
        <v xml:space="preserve"> </v>
      </c>
      <c r="H1667" s="12" t="str">
        <f>IF(COUNTA('Ö20-listan'!A1664)&gt;0,VLOOKUP(A1667,'Lookup and tables'!$A$2:$D$7,4,FALSE),"")</f>
        <v/>
      </c>
    </row>
    <row r="1668" spans="1:8">
      <c r="A1668" s="48" t="str">
        <f>IF(COUNTA('Ö20-listan'!A1665)&gt;0,'Ö20-listan'!A1665,"")</f>
        <v/>
      </c>
      <c r="B1668" s="48" t="str">
        <f>IF(COUNTA('Ö20-listan'!AD1665)&gt;0,'Ö20-listan'!AD1665,"")</f>
        <v/>
      </c>
      <c r="C1668" s="48" t="str">
        <f>IF(COUNTA('Ö20-listan'!Z1665)&gt;0,'Ö20-listan'!Z1665,"")</f>
        <v/>
      </c>
      <c r="D1668" s="48" t="str">
        <f>IF(COUNTA('Ö20-listan'!AA1665)&gt;0,'Ö20-listan'!AA1665,"")</f>
        <v/>
      </c>
      <c r="E1668" s="48" t="str">
        <f>IF(COUNTA('Ö20-listan'!F1665)&gt;0,'Ö20-listan'!F1665,"")</f>
        <v/>
      </c>
      <c r="F1668" s="62" t="str">
        <f>IF(COUNTA('Ö20-listan'!AT1665)&gt;0,'Ö20-listan'!AT1665,"")</f>
        <v xml:space="preserve"> </v>
      </c>
      <c r="H1668" s="12" t="str">
        <f>IF(COUNTA('Ö20-listan'!A1665)&gt;0,VLOOKUP(A1668,'Lookup and tables'!$A$2:$D$7,4,FALSE),"")</f>
        <v/>
      </c>
    </row>
    <row r="1669" spans="1:8">
      <c r="A1669" s="48" t="str">
        <f>IF(COUNTA('Ö20-listan'!A1666)&gt;0,'Ö20-listan'!A1666,"")</f>
        <v/>
      </c>
      <c r="B1669" s="48" t="str">
        <f>IF(COUNTA('Ö20-listan'!AD1666)&gt;0,'Ö20-listan'!AD1666,"")</f>
        <v/>
      </c>
      <c r="C1669" s="48" t="str">
        <f>IF(COUNTA('Ö20-listan'!Z1666)&gt;0,'Ö20-listan'!Z1666,"")</f>
        <v/>
      </c>
      <c r="D1669" s="48" t="str">
        <f>IF(COUNTA('Ö20-listan'!AA1666)&gt;0,'Ö20-listan'!AA1666,"")</f>
        <v/>
      </c>
      <c r="E1669" s="48" t="str">
        <f>IF(COUNTA('Ö20-listan'!F1666)&gt;0,'Ö20-listan'!F1666,"")</f>
        <v/>
      </c>
      <c r="F1669" s="62" t="str">
        <f>IF(COUNTA('Ö20-listan'!AT1666)&gt;0,'Ö20-listan'!AT1666,"")</f>
        <v xml:space="preserve"> </v>
      </c>
      <c r="H1669" s="12" t="str">
        <f>IF(COUNTA('Ö20-listan'!A1666)&gt;0,VLOOKUP(A1669,'Lookup and tables'!$A$2:$D$7,4,FALSE),"")</f>
        <v/>
      </c>
    </row>
    <row r="1670" spans="1:8">
      <c r="A1670" s="48" t="str">
        <f>IF(COUNTA('Ö20-listan'!A1667)&gt;0,'Ö20-listan'!A1667,"")</f>
        <v/>
      </c>
      <c r="B1670" s="48" t="str">
        <f>IF(COUNTA('Ö20-listan'!AD1667)&gt;0,'Ö20-listan'!AD1667,"")</f>
        <v/>
      </c>
      <c r="C1670" s="48" t="str">
        <f>IF(COUNTA('Ö20-listan'!Z1667)&gt;0,'Ö20-listan'!Z1667,"")</f>
        <v/>
      </c>
      <c r="D1670" s="48" t="str">
        <f>IF(COUNTA('Ö20-listan'!AA1667)&gt;0,'Ö20-listan'!AA1667,"")</f>
        <v/>
      </c>
      <c r="E1670" s="48" t="str">
        <f>IF(COUNTA('Ö20-listan'!F1667)&gt;0,'Ö20-listan'!F1667,"")</f>
        <v/>
      </c>
      <c r="F1670" s="62" t="str">
        <f>IF(COUNTA('Ö20-listan'!AT1667)&gt;0,'Ö20-listan'!AT1667,"")</f>
        <v xml:space="preserve"> </v>
      </c>
      <c r="H1670" s="12" t="str">
        <f>IF(COUNTA('Ö20-listan'!A1667)&gt;0,VLOOKUP(A1670,'Lookup and tables'!$A$2:$D$7,4,FALSE),"")</f>
        <v/>
      </c>
    </row>
    <row r="1671" spans="1:8">
      <c r="A1671" s="48" t="str">
        <f>IF(COUNTA('Ö20-listan'!A1668)&gt;0,'Ö20-listan'!A1668,"")</f>
        <v/>
      </c>
      <c r="B1671" s="48" t="str">
        <f>IF(COUNTA('Ö20-listan'!AD1668)&gt;0,'Ö20-listan'!AD1668,"")</f>
        <v/>
      </c>
      <c r="C1671" s="48" t="str">
        <f>IF(COUNTA('Ö20-listan'!Z1668)&gt;0,'Ö20-listan'!Z1668,"")</f>
        <v/>
      </c>
      <c r="D1671" s="48" t="str">
        <f>IF(COUNTA('Ö20-listan'!AA1668)&gt;0,'Ö20-listan'!AA1668,"")</f>
        <v/>
      </c>
      <c r="E1671" s="48" t="str">
        <f>IF(COUNTA('Ö20-listan'!F1668)&gt;0,'Ö20-listan'!F1668,"")</f>
        <v/>
      </c>
      <c r="F1671" s="62" t="str">
        <f>IF(COUNTA('Ö20-listan'!AT1668)&gt;0,'Ö20-listan'!AT1668,"")</f>
        <v xml:space="preserve"> </v>
      </c>
      <c r="H1671" s="12" t="str">
        <f>IF(COUNTA('Ö20-listan'!A1668)&gt;0,VLOOKUP(A1671,'Lookup and tables'!$A$2:$D$7,4,FALSE),"")</f>
        <v/>
      </c>
    </row>
    <row r="1672" spans="1:8">
      <c r="A1672" s="48" t="str">
        <f>IF(COUNTA('Ö20-listan'!A1669)&gt;0,'Ö20-listan'!A1669,"")</f>
        <v/>
      </c>
      <c r="B1672" s="48" t="str">
        <f>IF(COUNTA('Ö20-listan'!AD1669)&gt;0,'Ö20-listan'!AD1669,"")</f>
        <v/>
      </c>
      <c r="C1672" s="48" t="str">
        <f>IF(COUNTA('Ö20-listan'!Z1669)&gt;0,'Ö20-listan'!Z1669,"")</f>
        <v/>
      </c>
      <c r="D1672" s="48" t="str">
        <f>IF(COUNTA('Ö20-listan'!AA1669)&gt;0,'Ö20-listan'!AA1669,"")</f>
        <v/>
      </c>
      <c r="E1672" s="48" t="str">
        <f>IF(COUNTA('Ö20-listan'!F1669)&gt;0,'Ö20-listan'!F1669,"")</f>
        <v/>
      </c>
      <c r="F1672" s="62" t="str">
        <f>IF(COUNTA('Ö20-listan'!AT1669)&gt;0,'Ö20-listan'!AT1669,"")</f>
        <v xml:space="preserve"> </v>
      </c>
      <c r="H1672" s="12" t="str">
        <f>IF(COUNTA('Ö20-listan'!A1669)&gt;0,VLOOKUP(A1672,'Lookup and tables'!$A$2:$D$7,4,FALSE),"")</f>
        <v/>
      </c>
    </row>
    <row r="1673" spans="1:8">
      <c r="A1673" s="48" t="str">
        <f>IF(COUNTA('Ö20-listan'!A1670)&gt;0,'Ö20-listan'!A1670,"")</f>
        <v/>
      </c>
      <c r="B1673" s="48" t="str">
        <f>IF(COUNTA('Ö20-listan'!AD1670)&gt;0,'Ö20-listan'!AD1670,"")</f>
        <v/>
      </c>
      <c r="C1673" s="48" t="str">
        <f>IF(COUNTA('Ö20-listan'!Z1670)&gt;0,'Ö20-listan'!Z1670,"")</f>
        <v/>
      </c>
      <c r="D1673" s="48" t="str">
        <f>IF(COUNTA('Ö20-listan'!AA1670)&gt;0,'Ö20-listan'!AA1670,"")</f>
        <v/>
      </c>
      <c r="E1673" s="48" t="str">
        <f>IF(COUNTA('Ö20-listan'!F1670)&gt;0,'Ö20-listan'!F1670,"")</f>
        <v/>
      </c>
      <c r="F1673" s="62" t="str">
        <f>IF(COUNTA('Ö20-listan'!AT1670)&gt;0,'Ö20-listan'!AT1670,"")</f>
        <v xml:space="preserve"> </v>
      </c>
      <c r="H1673" s="12" t="str">
        <f>IF(COUNTA('Ö20-listan'!A1670)&gt;0,VLOOKUP(A1673,'Lookup and tables'!$A$2:$D$7,4,FALSE),"")</f>
        <v/>
      </c>
    </row>
    <row r="1674" spans="1:8">
      <c r="A1674" s="48" t="str">
        <f>IF(COUNTA('Ö20-listan'!A1671)&gt;0,'Ö20-listan'!A1671,"")</f>
        <v/>
      </c>
      <c r="B1674" s="48" t="str">
        <f>IF(COUNTA('Ö20-listan'!AD1671)&gt;0,'Ö20-listan'!AD1671,"")</f>
        <v/>
      </c>
      <c r="C1674" s="48" t="str">
        <f>IF(COUNTA('Ö20-listan'!Z1671)&gt;0,'Ö20-listan'!Z1671,"")</f>
        <v/>
      </c>
      <c r="D1674" s="48" t="str">
        <f>IF(COUNTA('Ö20-listan'!AA1671)&gt;0,'Ö20-listan'!AA1671,"")</f>
        <v/>
      </c>
      <c r="E1674" s="48" t="str">
        <f>IF(COUNTA('Ö20-listan'!F1671)&gt;0,'Ö20-listan'!F1671,"")</f>
        <v/>
      </c>
      <c r="F1674" s="62" t="str">
        <f>IF(COUNTA('Ö20-listan'!AT1671)&gt;0,'Ö20-listan'!AT1671,"")</f>
        <v xml:space="preserve"> </v>
      </c>
      <c r="H1674" s="12" t="str">
        <f>IF(COUNTA('Ö20-listan'!A1671)&gt;0,VLOOKUP(A1674,'Lookup and tables'!$A$2:$D$7,4,FALSE),"")</f>
        <v/>
      </c>
    </row>
    <row r="1675" spans="1:8">
      <c r="A1675" s="48" t="str">
        <f>IF(COUNTA('Ö20-listan'!A1672)&gt;0,'Ö20-listan'!A1672,"")</f>
        <v/>
      </c>
      <c r="B1675" s="48" t="str">
        <f>IF(COUNTA('Ö20-listan'!AD1672)&gt;0,'Ö20-listan'!AD1672,"")</f>
        <v/>
      </c>
      <c r="C1675" s="48" t="str">
        <f>IF(COUNTA('Ö20-listan'!Z1672)&gt;0,'Ö20-listan'!Z1672,"")</f>
        <v/>
      </c>
      <c r="D1675" s="48" t="str">
        <f>IF(COUNTA('Ö20-listan'!AA1672)&gt;0,'Ö20-listan'!AA1672,"")</f>
        <v/>
      </c>
      <c r="E1675" s="48" t="str">
        <f>IF(COUNTA('Ö20-listan'!F1672)&gt;0,'Ö20-listan'!F1672,"")</f>
        <v/>
      </c>
      <c r="F1675" s="62" t="str">
        <f>IF(COUNTA('Ö20-listan'!AT1672)&gt;0,'Ö20-listan'!AT1672,"")</f>
        <v xml:space="preserve"> </v>
      </c>
      <c r="H1675" s="12" t="str">
        <f>IF(COUNTA('Ö20-listan'!A1672)&gt;0,VLOOKUP(A1675,'Lookup and tables'!$A$2:$D$7,4,FALSE),"")</f>
        <v/>
      </c>
    </row>
    <row r="1676" spans="1:8">
      <c r="A1676" s="48" t="str">
        <f>IF(COUNTA('Ö20-listan'!A1673)&gt;0,'Ö20-listan'!A1673,"")</f>
        <v/>
      </c>
      <c r="B1676" s="48" t="str">
        <f>IF(COUNTA('Ö20-listan'!AD1673)&gt;0,'Ö20-listan'!AD1673,"")</f>
        <v/>
      </c>
      <c r="C1676" s="48" t="str">
        <f>IF(COUNTA('Ö20-listan'!Z1673)&gt;0,'Ö20-listan'!Z1673,"")</f>
        <v/>
      </c>
      <c r="D1676" s="48" t="str">
        <f>IF(COUNTA('Ö20-listan'!AA1673)&gt;0,'Ö20-listan'!AA1673,"")</f>
        <v/>
      </c>
      <c r="E1676" s="48" t="str">
        <f>IF(COUNTA('Ö20-listan'!F1673)&gt;0,'Ö20-listan'!F1673,"")</f>
        <v/>
      </c>
      <c r="F1676" s="62" t="str">
        <f>IF(COUNTA('Ö20-listan'!AT1673)&gt;0,'Ö20-listan'!AT1673,"")</f>
        <v xml:space="preserve"> </v>
      </c>
      <c r="H1676" s="12" t="str">
        <f>IF(COUNTA('Ö20-listan'!A1673)&gt;0,VLOOKUP(A1676,'Lookup and tables'!$A$2:$D$7,4,FALSE),"")</f>
        <v/>
      </c>
    </row>
    <row r="1677" spans="1:8">
      <c r="A1677" s="48" t="str">
        <f>IF(COUNTA('Ö20-listan'!A1674)&gt;0,'Ö20-listan'!A1674,"")</f>
        <v/>
      </c>
      <c r="B1677" s="48" t="str">
        <f>IF(COUNTA('Ö20-listan'!AD1674)&gt;0,'Ö20-listan'!AD1674,"")</f>
        <v/>
      </c>
      <c r="C1677" s="48" t="str">
        <f>IF(COUNTA('Ö20-listan'!Z1674)&gt;0,'Ö20-listan'!Z1674,"")</f>
        <v/>
      </c>
      <c r="D1677" s="48" t="str">
        <f>IF(COUNTA('Ö20-listan'!AA1674)&gt;0,'Ö20-listan'!AA1674,"")</f>
        <v/>
      </c>
      <c r="E1677" s="48" t="str">
        <f>IF(COUNTA('Ö20-listan'!F1674)&gt;0,'Ö20-listan'!F1674,"")</f>
        <v/>
      </c>
      <c r="F1677" s="62" t="str">
        <f>IF(COUNTA('Ö20-listan'!AT1674)&gt;0,'Ö20-listan'!AT1674,"")</f>
        <v xml:space="preserve"> </v>
      </c>
      <c r="H1677" s="12" t="str">
        <f>IF(COUNTA('Ö20-listan'!A1674)&gt;0,VLOOKUP(A1677,'Lookup and tables'!$A$2:$D$7,4,FALSE),"")</f>
        <v/>
      </c>
    </row>
    <row r="1678" spans="1:8">
      <c r="A1678" s="48" t="str">
        <f>IF(COUNTA('Ö20-listan'!A1675)&gt;0,'Ö20-listan'!A1675,"")</f>
        <v/>
      </c>
      <c r="B1678" s="48" t="str">
        <f>IF(COUNTA('Ö20-listan'!AD1675)&gt;0,'Ö20-listan'!AD1675,"")</f>
        <v/>
      </c>
      <c r="C1678" s="48" t="str">
        <f>IF(COUNTA('Ö20-listan'!Z1675)&gt;0,'Ö20-listan'!Z1675,"")</f>
        <v/>
      </c>
      <c r="D1678" s="48" t="str">
        <f>IF(COUNTA('Ö20-listan'!AA1675)&gt;0,'Ö20-listan'!AA1675,"")</f>
        <v/>
      </c>
      <c r="E1678" s="48" t="str">
        <f>IF(COUNTA('Ö20-listan'!F1675)&gt;0,'Ö20-listan'!F1675,"")</f>
        <v/>
      </c>
      <c r="F1678" s="62" t="str">
        <f>IF(COUNTA('Ö20-listan'!AT1675)&gt;0,'Ö20-listan'!AT1675,"")</f>
        <v xml:space="preserve"> </v>
      </c>
      <c r="H1678" s="12" t="str">
        <f>IF(COUNTA('Ö20-listan'!A1675)&gt;0,VLOOKUP(A1678,'Lookup and tables'!$A$2:$D$7,4,FALSE),"")</f>
        <v/>
      </c>
    </row>
    <row r="1679" spans="1:8">
      <c r="A1679" s="48" t="str">
        <f>IF(COUNTA('Ö20-listan'!A1676)&gt;0,'Ö20-listan'!A1676,"")</f>
        <v/>
      </c>
      <c r="B1679" s="48" t="str">
        <f>IF(COUNTA('Ö20-listan'!AD1676)&gt;0,'Ö20-listan'!AD1676,"")</f>
        <v/>
      </c>
      <c r="C1679" s="48" t="str">
        <f>IF(COUNTA('Ö20-listan'!Z1676)&gt;0,'Ö20-listan'!Z1676,"")</f>
        <v/>
      </c>
      <c r="D1679" s="48" t="str">
        <f>IF(COUNTA('Ö20-listan'!AA1676)&gt;0,'Ö20-listan'!AA1676,"")</f>
        <v/>
      </c>
      <c r="E1679" s="48" t="str">
        <f>IF(COUNTA('Ö20-listan'!F1676)&gt;0,'Ö20-listan'!F1676,"")</f>
        <v/>
      </c>
      <c r="F1679" s="62" t="str">
        <f>IF(COUNTA('Ö20-listan'!AT1676)&gt;0,'Ö20-listan'!AT1676,"")</f>
        <v xml:space="preserve"> </v>
      </c>
      <c r="H1679" s="12" t="str">
        <f>IF(COUNTA('Ö20-listan'!A1676)&gt;0,VLOOKUP(A1679,'Lookup and tables'!$A$2:$D$7,4,FALSE),"")</f>
        <v/>
      </c>
    </row>
    <row r="1680" spans="1:8">
      <c r="A1680" s="48" t="str">
        <f>IF(COUNTA('Ö20-listan'!A1677)&gt;0,'Ö20-listan'!A1677,"")</f>
        <v/>
      </c>
      <c r="B1680" s="48" t="str">
        <f>IF(COUNTA('Ö20-listan'!AD1677)&gt;0,'Ö20-listan'!AD1677,"")</f>
        <v/>
      </c>
      <c r="C1680" s="48" t="str">
        <f>IF(COUNTA('Ö20-listan'!Z1677)&gt;0,'Ö20-listan'!Z1677,"")</f>
        <v/>
      </c>
      <c r="D1680" s="48" t="str">
        <f>IF(COUNTA('Ö20-listan'!AA1677)&gt;0,'Ö20-listan'!AA1677,"")</f>
        <v/>
      </c>
      <c r="E1680" s="48" t="str">
        <f>IF(COUNTA('Ö20-listan'!F1677)&gt;0,'Ö20-listan'!F1677,"")</f>
        <v/>
      </c>
      <c r="F1680" s="62" t="str">
        <f>IF(COUNTA('Ö20-listan'!AT1677)&gt;0,'Ö20-listan'!AT1677,"")</f>
        <v xml:space="preserve"> </v>
      </c>
      <c r="H1680" s="12" t="str">
        <f>IF(COUNTA('Ö20-listan'!A1677)&gt;0,VLOOKUP(A1680,'Lookup and tables'!$A$2:$D$7,4,FALSE),"")</f>
        <v/>
      </c>
    </row>
    <row r="1681" spans="1:8">
      <c r="A1681" s="48" t="str">
        <f>IF(COUNTA('Ö20-listan'!A1678)&gt;0,'Ö20-listan'!A1678,"")</f>
        <v/>
      </c>
      <c r="B1681" s="48" t="str">
        <f>IF(COUNTA('Ö20-listan'!AD1678)&gt;0,'Ö20-listan'!AD1678,"")</f>
        <v/>
      </c>
      <c r="C1681" s="48" t="str">
        <f>IF(COUNTA('Ö20-listan'!Z1678)&gt;0,'Ö20-listan'!Z1678,"")</f>
        <v/>
      </c>
      <c r="D1681" s="48" t="str">
        <f>IF(COUNTA('Ö20-listan'!AA1678)&gt;0,'Ö20-listan'!AA1678,"")</f>
        <v/>
      </c>
      <c r="E1681" s="48" t="str">
        <f>IF(COUNTA('Ö20-listan'!F1678)&gt;0,'Ö20-listan'!F1678,"")</f>
        <v/>
      </c>
      <c r="F1681" s="62" t="str">
        <f>IF(COUNTA('Ö20-listan'!AT1678)&gt;0,'Ö20-listan'!AT1678,"")</f>
        <v xml:space="preserve"> </v>
      </c>
      <c r="H1681" s="12" t="str">
        <f>IF(COUNTA('Ö20-listan'!A1678)&gt;0,VLOOKUP(A1681,'Lookup and tables'!$A$2:$D$7,4,FALSE),"")</f>
        <v/>
      </c>
    </row>
    <row r="1682" spans="1:8">
      <c r="A1682" s="48" t="str">
        <f>IF(COUNTA('Ö20-listan'!A1679)&gt;0,'Ö20-listan'!A1679,"")</f>
        <v/>
      </c>
      <c r="B1682" s="48" t="str">
        <f>IF(COUNTA('Ö20-listan'!AD1679)&gt;0,'Ö20-listan'!AD1679,"")</f>
        <v/>
      </c>
      <c r="C1682" s="48" t="str">
        <f>IF(COUNTA('Ö20-listan'!Z1679)&gt;0,'Ö20-listan'!Z1679,"")</f>
        <v/>
      </c>
      <c r="D1682" s="48" t="str">
        <f>IF(COUNTA('Ö20-listan'!AA1679)&gt;0,'Ö20-listan'!AA1679,"")</f>
        <v/>
      </c>
      <c r="E1682" s="48" t="str">
        <f>IF(COUNTA('Ö20-listan'!F1679)&gt;0,'Ö20-listan'!F1679,"")</f>
        <v/>
      </c>
      <c r="F1682" s="62" t="str">
        <f>IF(COUNTA('Ö20-listan'!AT1679)&gt;0,'Ö20-listan'!AT1679,"")</f>
        <v xml:space="preserve"> </v>
      </c>
      <c r="H1682" s="12" t="str">
        <f>IF(COUNTA('Ö20-listan'!A1679)&gt;0,VLOOKUP(A1682,'Lookup and tables'!$A$2:$D$7,4,FALSE),"")</f>
        <v/>
      </c>
    </row>
    <row r="1683" spans="1:8">
      <c r="A1683" s="48" t="str">
        <f>IF(COUNTA('Ö20-listan'!A1680)&gt;0,'Ö20-listan'!A1680,"")</f>
        <v/>
      </c>
      <c r="B1683" s="48" t="str">
        <f>IF(COUNTA('Ö20-listan'!AD1680)&gt;0,'Ö20-listan'!AD1680,"")</f>
        <v/>
      </c>
      <c r="C1683" s="48" t="str">
        <f>IF(COUNTA('Ö20-listan'!Z1680)&gt;0,'Ö20-listan'!Z1680,"")</f>
        <v/>
      </c>
      <c r="D1683" s="48" t="str">
        <f>IF(COUNTA('Ö20-listan'!AA1680)&gt;0,'Ö20-listan'!AA1680,"")</f>
        <v/>
      </c>
      <c r="E1683" s="48" t="str">
        <f>IF(COUNTA('Ö20-listan'!F1680)&gt;0,'Ö20-listan'!F1680,"")</f>
        <v/>
      </c>
      <c r="F1683" s="62" t="str">
        <f>IF(COUNTA('Ö20-listan'!AT1680)&gt;0,'Ö20-listan'!AT1680,"")</f>
        <v xml:space="preserve"> </v>
      </c>
      <c r="H1683" s="12" t="str">
        <f>IF(COUNTA('Ö20-listan'!A1680)&gt;0,VLOOKUP(A1683,'Lookup and tables'!$A$2:$D$7,4,FALSE),"")</f>
        <v/>
      </c>
    </row>
    <row r="1684" spans="1:8">
      <c r="A1684" s="48" t="str">
        <f>IF(COUNTA('Ö20-listan'!A1681)&gt;0,'Ö20-listan'!A1681,"")</f>
        <v/>
      </c>
      <c r="B1684" s="48" t="str">
        <f>IF(COUNTA('Ö20-listan'!AD1681)&gt;0,'Ö20-listan'!AD1681,"")</f>
        <v/>
      </c>
      <c r="C1684" s="48" t="str">
        <f>IF(COUNTA('Ö20-listan'!Z1681)&gt;0,'Ö20-listan'!Z1681,"")</f>
        <v/>
      </c>
      <c r="D1684" s="48" t="str">
        <f>IF(COUNTA('Ö20-listan'!AA1681)&gt;0,'Ö20-listan'!AA1681,"")</f>
        <v/>
      </c>
      <c r="E1684" s="48" t="str">
        <f>IF(COUNTA('Ö20-listan'!F1681)&gt;0,'Ö20-listan'!F1681,"")</f>
        <v/>
      </c>
      <c r="F1684" s="62" t="str">
        <f>IF(COUNTA('Ö20-listan'!AT1681)&gt;0,'Ö20-listan'!AT1681,"")</f>
        <v xml:space="preserve"> </v>
      </c>
      <c r="H1684" s="12" t="str">
        <f>IF(COUNTA('Ö20-listan'!A1681)&gt;0,VLOOKUP(A1684,'Lookup and tables'!$A$2:$D$7,4,FALSE),"")</f>
        <v/>
      </c>
    </row>
    <row r="1685" spans="1:8">
      <c r="A1685" s="48" t="str">
        <f>IF(COUNTA('Ö20-listan'!A1682)&gt;0,'Ö20-listan'!A1682,"")</f>
        <v/>
      </c>
      <c r="B1685" s="48" t="str">
        <f>IF(COUNTA('Ö20-listan'!AD1682)&gt;0,'Ö20-listan'!AD1682,"")</f>
        <v/>
      </c>
      <c r="C1685" s="48" t="str">
        <f>IF(COUNTA('Ö20-listan'!Z1682)&gt;0,'Ö20-listan'!Z1682,"")</f>
        <v/>
      </c>
      <c r="D1685" s="48" t="str">
        <f>IF(COUNTA('Ö20-listan'!AA1682)&gt;0,'Ö20-listan'!AA1682,"")</f>
        <v/>
      </c>
      <c r="E1685" s="48" t="str">
        <f>IF(COUNTA('Ö20-listan'!F1682)&gt;0,'Ö20-listan'!F1682,"")</f>
        <v/>
      </c>
      <c r="F1685" s="62" t="str">
        <f>IF(COUNTA('Ö20-listan'!AT1682)&gt;0,'Ö20-listan'!AT1682,"")</f>
        <v xml:space="preserve"> </v>
      </c>
      <c r="H1685" s="12" t="str">
        <f>IF(COUNTA('Ö20-listan'!A1682)&gt;0,VLOOKUP(A1685,'Lookup and tables'!$A$2:$D$7,4,FALSE),"")</f>
        <v/>
      </c>
    </row>
    <row r="1686" spans="1:8">
      <c r="A1686" s="48" t="str">
        <f>IF(COUNTA('Ö20-listan'!A1683)&gt;0,'Ö20-listan'!A1683,"")</f>
        <v/>
      </c>
      <c r="B1686" s="48" t="str">
        <f>IF(COUNTA('Ö20-listan'!AD1683)&gt;0,'Ö20-listan'!AD1683,"")</f>
        <v/>
      </c>
      <c r="C1686" s="48" t="str">
        <f>IF(COUNTA('Ö20-listan'!Z1683)&gt;0,'Ö20-listan'!Z1683,"")</f>
        <v/>
      </c>
      <c r="D1686" s="48" t="str">
        <f>IF(COUNTA('Ö20-listan'!AA1683)&gt;0,'Ö20-listan'!AA1683,"")</f>
        <v/>
      </c>
      <c r="E1686" s="48" t="str">
        <f>IF(COUNTA('Ö20-listan'!F1683)&gt;0,'Ö20-listan'!F1683,"")</f>
        <v/>
      </c>
      <c r="F1686" s="62" t="str">
        <f>IF(COUNTA('Ö20-listan'!AT1683)&gt;0,'Ö20-listan'!AT1683,"")</f>
        <v xml:space="preserve"> </v>
      </c>
      <c r="H1686" s="12" t="str">
        <f>IF(COUNTA('Ö20-listan'!A1683)&gt;0,VLOOKUP(A1686,'Lookup and tables'!$A$2:$D$7,4,FALSE),"")</f>
        <v/>
      </c>
    </row>
    <row r="1687" spans="1:8">
      <c r="A1687" s="48" t="str">
        <f>IF(COUNTA('Ö20-listan'!A1684)&gt;0,'Ö20-listan'!A1684,"")</f>
        <v/>
      </c>
      <c r="B1687" s="48" t="str">
        <f>IF(COUNTA('Ö20-listan'!AD1684)&gt;0,'Ö20-listan'!AD1684,"")</f>
        <v/>
      </c>
      <c r="C1687" s="48" t="str">
        <f>IF(COUNTA('Ö20-listan'!Z1684)&gt;0,'Ö20-listan'!Z1684,"")</f>
        <v/>
      </c>
      <c r="D1687" s="48" t="str">
        <f>IF(COUNTA('Ö20-listan'!AA1684)&gt;0,'Ö20-listan'!AA1684,"")</f>
        <v/>
      </c>
      <c r="E1687" s="48" t="str">
        <f>IF(COUNTA('Ö20-listan'!F1684)&gt;0,'Ö20-listan'!F1684,"")</f>
        <v/>
      </c>
      <c r="F1687" s="62" t="str">
        <f>IF(COUNTA('Ö20-listan'!AT1684)&gt;0,'Ö20-listan'!AT1684,"")</f>
        <v xml:space="preserve"> </v>
      </c>
      <c r="H1687" s="12" t="str">
        <f>IF(COUNTA('Ö20-listan'!A1684)&gt;0,VLOOKUP(A1687,'Lookup and tables'!$A$2:$D$7,4,FALSE),"")</f>
        <v/>
      </c>
    </row>
    <row r="1688" spans="1:8">
      <c r="A1688" s="48" t="str">
        <f>IF(COUNTA('Ö20-listan'!A1685)&gt;0,'Ö20-listan'!A1685,"")</f>
        <v/>
      </c>
      <c r="B1688" s="48" t="str">
        <f>IF(COUNTA('Ö20-listan'!AD1685)&gt;0,'Ö20-listan'!AD1685,"")</f>
        <v/>
      </c>
      <c r="C1688" s="48" t="str">
        <f>IF(COUNTA('Ö20-listan'!Z1685)&gt;0,'Ö20-listan'!Z1685,"")</f>
        <v/>
      </c>
      <c r="D1688" s="48" t="str">
        <f>IF(COUNTA('Ö20-listan'!AA1685)&gt;0,'Ö20-listan'!AA1685,"")</f>
        <v/>
      </c>
      <c r="E1688" s="48" t="str">
        <f>IF(COUNTA('Ö20-listan'!F1685)&gt;0,'Ö20-listan'!F1685,"")</f>
        <v/>
      </c>
      <c r="F1688" s="62" t="str">
        <f>IF(COUNTA('Ö20-listan'!AT1685)&gt;0,'Ö20-listan'!AT1685,"")</f>
        <v xml:space="preserve"> </v>
      </c>
      <c r="H1688" s="12" t="str">
        <f>IF(COUNTA('Ö20-listan'!A1685)&gt;0,VLOOKUP(A1688,'Lookup and tables'!$A$2:$D$7,4,FALSE),"")</f>
        <v/>
      </c>
    </row>
    <row r="1689" spans="1:8">
      <c r="A1689" s="48" t="str">
        <f>IF(COUNTA('Ö20-listan'!A1686)&gt;0,'Ö20-listan'!A1686,"")</f>
        <v/>
      </c>
      <c r="B1689" s="48" t="str">
        <f>IF(COUNTA('Ö20-listan'!AD1686)&gt;0,'Ö20-listan'!AD1686,"")</f>
        <v/>
      </c>
      <c r="C1689" s="48" t="str">
        <f>IF(COUNTA('Ö20-listan'!Z1686)&gt;0,'Ö20-listan'!Z1686,"")</f>
        <v/>
      </c>
      <c r="D1689" s="48" t="str">
        <f>IF(COUNTA('Ö20-listan'!AA1686)&gt;0,'Ö20-listan'!AA1686,"")</f>
        <v/>
      </c>
      <c r="E1689" s="48" t="str">
        <f>IF(COUNTA('Ö20-listan'!F1686)&gt;0,'Ö20-listan'!F1686,"")</f>
        <v/>
      </c>
      <c r="F1689" s="62" t="str">
        <f>IF(COUNTA('Ö20-listan'!AT1686)&gt;0,'Ö20-listan'!AT1686,"")</f>
        <v xml:space="preserve"> </v>
      </c>
      <c r="H1689" s="12" t="str">
        <f>IF(COUNTA('Ö20-listan'!A1686)&gt;0,VLOOKUP(A1689,'Lookup and tables'!$A$2:$D$7,4,FALSE),"")</f>
        <v/>
      </c>
    </row>
    <row r="1690" spans="1:8">
      <c r="A1690" s="48" t="str">
        <f>IF(COUNTA('Ö20-listan'!A1687)&gt;0,'Ö20-listan'!A1687,"")</f>
        <v/>
      </c>
      <c r="B1690" s="48" t="str">
        <f>IF(COUNTA('Ö20-listan'!AD1687)&gt;0,'Ö20-listan'!AD1687,"")</f>
        <v/>
      </c>
      <c r="C1690" s="48" t="str">
        <f>IF(COUNTA('Ö20-listan'!Z1687)&gt;0,'Ö20-listan'!Z1687,"")</f>
        <v/>
      </c>
      <c r="D1690" s="48" t="str">
        <f>IF(COUNTA('Ö20-listan'!AA1687)&gt;0,'Ö20-listan'!AA1687,"")</f>
        <v/>
      </c>
      <c r="E1690" s="48" t="str">
        <f>IF(COUNTA('Ö20-listan'!F1687)&gt;0,'Ö20-listan'!F1687,"")</f>
        <v/>
      </c>
      <c r="F1690" s="62" t="str">
        <f>IF(COUNTA('Ö20-listan'!AT1687)&gt;0,'Ö20-listan'!AT1687,"")</f>
        <v xml:space="preserve"> </v>
      </c>
      <c r="H1690" s="12" t="str">
        <f>IF(COUNTA('Ö20-listan'!A1687)&gt;0,VLOOKUP(A1690,'Lookup and tables'!$A$2:$D$7,4,FALSE),"")</f>
        <v/>
      </c>
    </row>
    <row r="1691" spans="1:8">
      <c r="A1691" s="48" t="str">
        <f>IF(COUNTA('Ö20-listan'!A1688)&gt;0,'Ö20-listan'!A1688,"")</f>
        <v/>
      </c>
      <c r="B1691" s="48" t="str">
        <f>IF(COUNTA('Ö20-listan'!AD1688)&gt;0,'Ö20-listan'!AD1688,"")</f>
        <v/>
      </c>
      <c r="C1691" s="48" t="str">
        <f>IF(COUNTA('Ö20-listan'!Z1688)&gt;0,'Ö20-listan'!Z1688,"")</f>
        <v/>
      </c>
      <c r="D1691" s="48" t="str">
        <f>IF(COUNTA('Ö20-listan'!AA1688)&gt;0,'Ö20-listan'!AA1688,"")</f>
        <v/>
      </c>
      <c r="E1691" s="48" t="str">
        <f>IF(COUNTA('Ö20-listan'!F1688)&gt;0,'Ö20-listan'!F1688,"")</f>
        <v/>
      </c>
      <c r="F1691" s="62" t="str">
        <f>IF(COUNTA('Ö20-listan'!AT1688)&gt;0,'Ö20-listan'!AT1688,"")</f>
        <v xml:space="preserve"> </v>
      </c>
      <c r="H1691" s="12" t="str">
        <f>IF(COUNTA('Ö20-listan'!A1688)&gt;0,VLOOKUP(A1691,'Lookup and tables'!$A$2:$D$7,4,FALSE),"")</f>
        <v/>
      </c>
    </row>
    <row r="1692" spans="1:8">
      <c r="A1692" s="48" t="str">
        <f>IF(COUNTA('Ö20-listan'!A1689)&gt;0,'Ö20-listan'!A1689,"")</f>
        <v/>
      </c>
      <c r="B1692" s="48" t="str">
        <f>IF(COUNTA('Ö20-listan'!AD1689)&gt;0,'Ö20-listan'!AD1689,"")</f>
        <v/>
      </c>
      <c r="C1692" s="48" t="str">
        <f>IF(COUNTA('Ö20-listan'!Z1689)&gt;0,'Ö20-listan'!Z1689,"")</f>
        <v/>
      </c>
      <c r="D1692" s="48" t="str">
        <f>IF(COUNTA('Ö20-listan'!AA1689)&gt;0,'Ö20-listan'!AA1689,"")</f>
        <v/>
      </c>
      <c r="E1692" s="48" t="str">
        <f>IF(COUNTA('Ö20-listan'!F1689)&gt;0,'Ö20-listan'!F1689,"")</f>
        <v/>
      </c>
      <c r="F1692" s="62" t="str">
        <f>IF(COUNTA('Ö20-listan'!AT1689)&gt;0,'Ö20-listan'!AT1689,"")</f>
        <v xml:space="preserve"> </v>
      </c>
      <c r="H1692" s="12" t="str">
        <f>IF(COUNTA('Ö20-listan'!A1689)&gt;0,VLOOKUP(A1692,'Lookup and tables'!$A$2:$D$7,4,FALSE),"")</f>
        <v/>
      </c>
    </row>
    <row r="1693" spans="1:8">
      <c r="A1693" s="48" t="str">
        <f>IF(COUNTA('Ö20-listan'!A1690)&gt;0,'Ö20-listan'!A1690,"")</f>
        <v/>
      </c>
      <c r="B1693" s="48" t="str">
        <f>IF(COUNTA('Ö20-listan'!AD1690)&gt;0,'Ö20-listan'!AD1690,"")</f>
        <v/>
      </c>
      <c r="C1693" s="48" t="str">
        <f>IF(COUNTA('Ö20-listan'!Z1690)&gt;0,'Ö20-listan'!Z1690,"")</f>
        <v/>
      </c>
      <c r="D1693" s="48" t="str">
        <f>IF(COUNTA('Ö20-listan'!AA1690)&gt;0,'Ö20-listan'!AA1690,"")</f>
        <v/>
      </c>
      <c r="E1693" s="48" t="str">
        <f>IF(COUNTA('Ö20-listan'!F1690)&gt;0,'Ö20-listan'!F1690,"")</f>
        <v/>
      </c>
      <c r="F1693" s="62" t="str">
        <f>IF(COUNTA('Ö20-listan'!AT1690)&gt;0,'Ö20-listan'!AT1690,"")</f>
        <v xml:space="preserve"> </v>
      </c>
      <c r="H1693" s="12" t="str">
        <f>IF(COUNTA('Ö20-listan'!A1690)&gt;0,VLOOKUP(A1693,'Lookup and tables'!$A$2:$D$7,4,FALSE),"")</f>
        <v/>
      </c>
    </row>
    <row r="1694" spans="1:8">
      <c r="A1694" s="48" t="str">
        <f>IF(COUNTA('Ö20-listan'!A1691)&gt;0,'Ö20-listan'!A1691,"")</f>
        <v/>
      </c>
      <c r="B1694" s="48" t="str">
        <f>IF(COUNTA('Ö20-listan'!AD1691)&gt;0,'Ö20-listan'!AD1691,"")</f>
        <v/>
      </c>
      <c r="C1694" s="48" t="str">
        <f>IF(COUNTA('Ö20-listan'!Z1691)&gt;0,'Ö20-listan'!Z1691,"")</f>
        <v/>
      </c>
      <c r="D1694" s="48" t="str">
        <f>IF(COUNTA('Ö20-listan'!AA1691)&gt;0,'Ö20-listan'!AA1691,"")</f>
        <v/>
      </c>
      <c r="E1694" s="48" t="str">
        <f>IF(COUNTA('Ö20-listan'!F1691)&gt;0,'Ö20-listan'!F1691,"")</f>
        <v/>
      </c>
      <c r="F1694" s="62" t="str">
        <f>IF(COUNTA('Ö20-listan'!AT1691)&gt;0,'Ö20-listan'!AT1691,"")</f>
        <v xml:space="preserve"> </v>
      </c>
      <c r="H1694" s="12" t="str">
        <f>IF(COUNTA('Ö20-listan'!A1691)&gt;0,VLOOKUP(A1694,'Lookup and tables'!$A$2:$D$7,4,FALSE),"")</f>
        <v/>
      </c>
    </row>
    <row r="1695" spans="1:8">
      <c r="A1695" s="48" t="str">
        <f>IF(COUNTA('Ö20-listan'!A1692)&gt;0,'Ö20-listan'!A1692,"")</f>
        <v/>
      </c>
      <c r="B1695" s="48" t="str">
        <f>IF(COUNTA('Ö20-listan'!AD1692)&gt;0,'Ö20-listan'!AD1692,"")</f>
        <v/>
      </c>
      <c r="C1695" s="48" t="str">
        <f>IF(COUNTA('Ö20-listan'!Z1692)&gt;0,'Ö20-listan'!Z1692,"")</f>
        <v/>
      </c>
      <c r="D1695" s="48" t="str">
        <f>IF(COUNTA('Ö20-listan'!AA1692)&gt;0,'Ö20-listan'!AA1692,"")</f>
        <v/>
      </c>
      <c r="E1695" s="48" t="str">
        <f>IF(COUNTA('Ö20-listan'!F1692)&gt;0,'Ö20-listan'!F1692,"")</f>
        <v/>
      </c>
      <c r="F1695" s="62" t="str">
        <f>IF(COUNTA('Ö20-listan'!AT1692)&gt;0,'Ö20-listan'!AT1692,"")</f>
        <v xml:space="preserve"> </v>
      </c>
      <c r="H1695" s="12" t="str">
        <f>IF(COUNTA('Ö20-listan'!A1692)&gt;0,VLOOKUP(A1695,'Lookup and tables'!$A$2:$D$7,4,FALSE),"")</f>
        <v/>
      </c>
    </row>
    <row r="1696" spans="1:8">
      <c r="A1696" s="48" t="str">
        <f>IF(COUNTA('Ö20-listan'!A1693)&gt;0,'Ö20-listan'!A1693,"")</f>
        <v/>
      </c>
      <c r="B1696" s="48" t="str">
        <f>IF(COUNTA('Ö20-listan'!AD1693)&gt;0,'Ö20-listan'!AD1693,"")</f>
        <v/>
      </c>
      <c r="C1696" s="48" t="str">
        <f>IF(COUNTA('Ö20-listan'!Z1693)&gt;0,'Ö20-listan'!Z1693,"")</f>
        <v/>
      </c>
      <c r="D1696" s="48" t="str">
        <f>IF(COUNTA('Ö20-listan'!AA1693)&gt;0,'Ö20-listan'!AA1693,"")</f>
        <v/>
      </c>
      <c r="E1696" s="48" t="str">
        <f>IF(COUNTA('Ö20-listan'!F1693)&gt;0,'Ö20-listan'!F1693,"")</f>
        <v/>
      </c>
      <c r="F1696" s="62" t="str">
        <f>IF(COUNTA('Ö20-listan'!AT1693)&gt;0,'Ö20-listan'!AT1693,"")</f>
        <v xml:space="preserve"> </v>
      </c>
      <c r="H1696" s="12" t="str">
        <f>IF(COUNTA('Ö20-listan'!A1693)&gt;0,VLOOKUP(A1696,'Lookup and tables'!$A$2:$D$7,4,FALSE),"")</f>
        <v/>
      </c>
    </row>
    <row r="1697" spans="1:8">
      <c r="A1697" s="48" t="str">
        <f>IF(COUNTA('Ö20-listan'!A1694)&gt;0,'Ö20-listan'!A1694,"")</f>
        <v/>
      </c>
      <c r="B1697" s="48" t="str">
        <f>IF(COUNTA('Ö20-listan'!AD1694)&gt;0,'Ö20-listan'!AD1694,"")</f>
        <v/>
      </c>
      <c r="C1697" s="48" t="str">
        <f>IF(COUNTA('Ö20-listan'!Z1694)&gt;0,'Ö20-listan'!Z1694,"")</f>
        <v/>
      </c>
      <c r="D1697" s="48" t="str">
        <f>IF(COUNTA('Ö20-listan'!AA1694)&gt;0,'Ö20-listan'!AA1694,"")</f>
        <v/>
      </c>
      <c r="E1697" s="48" t="str">
        <f>IF(COUNTA('Ö20-listan'!F1694)&gt;0,'Ö20-listan'!F1694,"")</f>
        <v/>
      </c>
      <c r="F1697" s="62" t="str">
        <f>IF(COUNTA('Ö20-listan'!AT1694)&gt;0,'Ö20-listan'!AT1694,"")</f>
        <v xml:space="preserve"> </v>
      </c>
      <c r="H1697" s="12" t="str">
        <f>IF(COUNTA('Ö20-listan'!A1694)&gt;0,VLOOKUP(A1697,'Lookup and tables'!$A$2:$D$7,4,FALSE),"")</f>
        <v/>
      </c>
    </row>
    <row r="1698" spans="1:8">
      <c r="A1698" s="48" t="str">
        <f>IF(COUNTA('Ö20-listan'!A1695)&gt;0,'Ö20-listan'!A1695,"")</f>
        <v/>
      </c>
      <c r="B1698" s="48" t="str">
        <f>IF(COUNTA('Ö20-listan'!AD1695)&gt;0,'Ö20-listan'!AD1695,"")</f>
        <v/>
      </c>
      <c r="C1698" s="48" t="str">
        <f>IF(COUNTA('Ö20-listan'!Z1695)&gt;0,'Ö20-listan'!Z1695,"")</f>
        <v/>
      </c>
      <c r="D1698" s="48" t="str">
        <f>IF(COUNTA('Ö20-listan'!AA1695)&gt;0,'Ö20-listan'!AA1695,"")</f>
        <v/>
      </c>
      <c r="E1698" s="48" t="str">
        <f>IF(COUNTA('Ö20-listan'!F1695)&gt;0,'Ö20-listan'!F1695,"")</f>
        <v/>
      </c>
      <c r="F1698" s="62" t="str">
        <f>IF(COUNTA('Ö20-listan'!AT1695)&gt;0,'Ö20-listan'!AT1695,"")</f>
        <v xml:space="preserve"> </v>
      </c>
      <c r="H1698" s="12" t="str">
        <f>IF(COUNTA('Ö20-listan'!A1695)&gt;0,VLOOKUP(A1698,'Lookup and tables'!$A$2:$D$7,4,FALSE),"")</f>
        <v/>
      </c>
    </row>
    <row r="1699" spans="1:8">
      <c r="A1699" s="48" t="str">
        <f>IF(COUNTA('Ö20-listan'!A1696)&gt;0,'Ö20-listan'!A1696,"")</f>
        <v/>
      </c>
      <c r="B1699" s="48" t="str">
        <f>IF(COUNTA('Ö20-listan'!AD1696)&gt;0,'Ö20-listan'!AD1696,"")</f>
        <v/>
      </c>
      <c r="C1699" s="48" t="str">
        <f>IF(COUNTA('Ö20-listan'!Z1696)&gt;0,'Ö20-listan'!Z1696,"")</f>
        <v/>
      </c>
      <c r="D1699" s="48" t="str">
        <f>IF(COUNTA('Ö20-listan'!AA1696)&gt;0,'Ö20-listan'!AA1696,"")</f>
        <v/>
      </c>
      <c r="E1699" s="48" t="str">
        <f>IF(COUNTA('Ö20-listan'!F1696)&gt;0,'Ö20-listan'!F1696,"")</f>
        <v/>
      </c>
      <c r="F1699" s="62" t="str">
        <f>IF(COUNTA('Ö20-listan'!AT1696)&gt;0,'Ö20-listan'!AT1696,"")</f>
        <v xml:space="preserve"> </v>
      </c>
      <c r="H1699" s="12" t="str">
        <f>IF(COUNTA('Ö20-listan'!A1696)&gt;0,VLOOKUP(A1699,'Lookup and tables'!$A$2:$D$7,4,FALSE),"")</f>
        <v/>
      </c>
    </row>
    <row r="1700" spans="1:8">
      <c r="A1700" s="48" t="str">
        <f>IF(COUNTA('Ö20-listan'!A1697)&gt;0,'Ö20-listan'!A1697,"")</f>
        <v/>
      </c>
      <c r="B1700" s="48" t="str">
        <f>IF(COUNTA('Ö20-listan'!AD1697)&gt;0,'Ö20-listan'!AD1697,"")</f>
        <v/>
      </c>
      <c r="C1700" s="48" t="str">
        <f>IF(COUNTA('Ö20-listan'!Z1697)&gt;0,'Ö20-listan'!Z1697,"")</f>
        <v/>
      </c>
      <c r="D1700" s="48" t="str">
        <f>IF(COUNTA('Ö20-listan'!AA1697)&gt;0,'Ö20-listan'!AA1697,"")</f>
        <v/>
      </c>
      <c r="E1700" s="48" t="str">
        <f>IF(COUNTA('Ö20-listan'!F1697)&gt;0,'Ö20-listan'!F1697,"")</f>
        <v/>
      </c>
      <c r="F1700" s="62" t="str">
        <f>IF(COUNTA('Ö20-listan'!AT1697)&gt;0,'Ö20-listan'!AT1697,"")</f>
        <v xml:space="preserve"> </v>
      </c>
      <c r="H1700" s="12" t="str">
        <f>IF(COUNTA('Ö20-listan'!A1697)&gt;0,VLOOKUP(A1700,'Lookup and tables'!$A$2:$D$7,4,FALSE),"")</f>
        <v/>
      </c>
    </row>
    <row r="1701" spans="1:8">
      <c r="A1701" s="48" t="str">
        <f>IF(COUNTA('Ö20-listan'!A1698)&gt;0,'Ö20-listan'!A1698,"")</f>
        <v/>
      </c>
      <c r="B1701" s="48" t="str">
        <f>IF(COUNTA('Ö20-listan'!AD1698)&gt;0,'Ö20-listan'!AD1698,"")</f>
        <v/>
      </c>
      <c r="C1701" s="48" t="str">
        <f>IF(COUNTA('Ö20-listan'!Z1698)&gt;0,'Ö20-listan'!Z1698,"")</f>
        <v/>
      </c>
      <c r="D1701" s="48" t="str">
        <f>IF(COUNTA('Ö20-listan'!AA1698)&gt;0,'Ö20-listan'!AA1698,"")</f>
        <v/>
      </c>
      <c r="E1701" s="48" t="str">
        <f>IF(COUNTA('Ö20-listan'!F1698)&gt;0,'Ö20-listan'!F1698,"")</f>
        <v/>
      </c>
      <c r="F1701" s="62" t="str">
        <f>IF(COUNTA('Ö20-listan'!AT1698)&gt;0,'Ö20-listan'!AT1698,"")</f>
        <v xml:space="preserve"> </v>
      </c>
      <c r="H1701" s="12" t="str">
        <f>IF(COUNTA('Ö20-listan'!A1698)&gt;0,VLOOKUP(A1701,'Lookup and tables'!$A$2:$D$7,4,FALSE),"")</f>
        <v/>
      </c>
    </row>
    <row r="1702" spans="1:8">
      <c r="A1702" s="48" t="str">
        <f>IF(COUNTA('Ö20-listan'!A1699)&gt;0,'Ö20-listan'!A1699,"")</f>
        <v/>
      </c>
      <c r="B1702" s="48" t="str">
        <f>IF(COUNTA('Ö20-listan'!AD1699)&gt;0,'Ö20-listan'!AD1699,"")</f>
        <v/>
      </c>
      <c r="C1702" s="48" t="str">
        <f>IF(COUNTA('Ö20-listan'!Z1699)&gt;0,'Ö20-listan'!Z1699,"")</f>
        <v/>
      </c>
      <c r="D1702" s="48" t="str">
        <f>IF(COUNTA('Ö20-listan'!AA1699)&gt;0,'Ö20-listan'!AA1699,"")</f>
        <v/>
      </c>
      <c r="E1702" s="48" t="str">
        <f>IF(COUNTA('Ö20-listan'!F1699)&gt;0,'Ö20-listan'!F1699,"")</f>
        <v/>
      </c>
      <c r="F1702" s="62" t="str">
        <f>IF(COUNTA('Ö20-listan'!AT1699)&gt;0,'Ö20-listan'!AT1699,"")</f>
        <v xml:space="preserve"> </v>
      </c>
      <c r="H1702" s="12" t="str">
        <f>IF(COUNTA('Ö20-listan'!A1699)&gt;0,VLOOKUP(A1702,'Lookup and tables'!$A$2:$D$7,4,FALSE),"")</f>
        <v/>
      </c>
    </row>
    <row r="1703" spans="1:8">
      <c r="A1703" s="48" t="str">
        <f>IF(COUNTA('Ö20-listan'!A1700)&gt;0,'Ö20-listan'!A1700,"")</f>
        <v/>
      </c>
      <c r="B1703" s="48" t="str">
        <f>IF(COUNTA('Ö20-listan'!AD1700)&gt;0,'Ö20-listan'!AD1700,"")</f>
        <v/>
      </c>
      <c r="C1703" s="48" t="str">
        <f>IF(COUNTA('Ö20-listan'!Z1700)&gt;0,'Ö20-listan'!Z1700,"")</f>
        <v/>
      </c>
      <c r="D1703" s="48" t="str">
        <f>IF(COUNTA('Ö20-listan'!AA1700)&gt;0,'Ö20-listan'!AA1700,"")</f>
        <v/>
      </c>
      <c r="E1703" s="48" t="str">
        <f>IF(COUNTA('Ö20-listan'!F1700)&gt;0,'Ö20-listan'!F1700,"")</f>
        <v/>
      </c>
      <c r="F1703" s="62" t="str">
        <f>IF(COUNTA('Ö20-listan'!AT1700)&gt;0,'Ö20-listan'!AT1700,"")</f>
        <v xml:space="preserve"> </v>
      </c>
      <c r="H1703" s="12" t="str">
        <f>IF(COUNTA('Ö20-listan'!A1700)&gt;0,VLOOKUP(A1703,'Lookup and tables'!$A$2:$D$7,4,FALSE),"")</f>
        <v/>
      </c>
    </row>
    <row r="1704" spans="1:8">
      <c r="A1704" s="48" t="str">
        <f>IF(COUNTA('Ö20-listan'!A1701)&gt;0,'Ö20-listan'!A1701,"")</f>
        <v/>
      </c>
      <c r="B1704" s="48" t="str">
        <f>IF(COUNTA('Ö20-listan'!AD1701)&gt;0,'Ö20-listan'!AD1701,"")</f>
        <v/>
      </c>
      <c r="C1704" s="48" t="str">
        <f>IF(COUNTA('Ö20-listan'!Z1701)&gt;0,'Ö20-listan'!Z1701,"")</f>
        <v/>
      </c>
      <c r="D1704" s="48" t="str">
        <f>IF(COUNTA('Ö20-listan'!AA1701)&gt;0,'Ö20-listan'!AA1701,"")</f>
        <v/>
      </c>
      <c r="E1704" s="48" t="str">
        <f>IF(COUNTA('Ö20-listan'!F1701)&gt;0,'Ö20-listan'!F1701,"")</f>
        <v/>
      </c>
      <c r="F1704" s="62" t="str">
        <f>IF(COUNTA('Ö20-listan'!AT1701)&gt;0,'Ö20-listan'!AT1701,"")</f>
        <v xml:space="preserve"> </v>
      </c>
      <c r="H1704" s="12" t="str">
        <f>IF(COUNTA('Ö20-listan'!A1701)&gt;0,VLOOKUP(A1704,'Lookup and tables'!$A$2:$D$7,4,FALSE),"")</f>
        <v/>
      </c>
    </row>
    <row r="1705" spans="1:8">
      <c r="A1705" s="48" t="str">
        <f>IF(COUNTA('Ö20-listan'!A1702)&gt;0,'Ö20-listan'!A1702,"")</f>
        <v/>
      </c>
      <c r="B1705" s="48" t="str">
        <f>IF(COUNTA('Ö20-listan'!AD1702)&gt;0,'Ö20-listan'!AD1702,"")</f>
        <v/>
      </c>
      <c r="C1705" s="48" t="str">
        <f>IF(COUNTA('Ö20-listan'!Z1702)&gt;0,'Ö20-listan'!Z1702,"")</f>
        <v/>
      </c>
      <c r="D1705" s="48" t="str">
        <f>IF(COUNTA('Ö20-listan'!AA1702)&gt;0,'Ö20-listan'!AA1702,"")</f>
        <v/>
      </c>
      <c r="E1705" s="48" t="str">
        <f>IF(COUNTA('Ö20-listan'!F1702)&gt;0,'Ö20-listan'!F1702,"")</f>
        <v/>
      </c>
      <c r="F1705" s="62" t="str">
        <f>IF(COUNTA('Ö20-listan'!AT1702)&gt;0,'Ö20-listan'!AT1702,"")</f>
        <v xml:space="preserve"> </v>
      </c>
      <c r="H1705" s="12" t="str">
        <f>IF(COUNTA('Ö20-listan'!A1702)&gt;0,VLOOKUP(A1705,'Lookup and tables'!$A$2:$D$7,4,FALSE),"")</f>
        <v/>
      </c>
    </row>
    <row r="1706" spans="1:8">
      <c r="A1706" s="48" t="str">
        <f>IF(COUNTA('Ö20-listan'!A1703)&gt;0,'Ö20-listan'!A1703,"")</f>
        <v/>
      </c>
      <c r="B1706" s="48" t="str">
        <f>IF(COUNTA('Ö20-listan'!AD1703)&gt;0,'Ö20-listan'!AD1703,"")</f>
        <v/>
      </c>
      <c r="C1706" s="48" t="str">
        <f>IF(COUNTA('Ö20-listan'!Z1703)&gt;0,'Ö20-listan'!Z1703,"")</f>
        <v/>
      </c>
      <c r="D1706" s="48" t="str">
        <f>IF(COUNTA('Ö20-listan'!AA1703)&gt;0,'Ö20-listan'!AA1703,"")</f>
        <v/>
      </c>
      <c r="E1706" s="48" t="str">
        <f>IF(COUNTA('Ö20-listan'!F1703)&gt;0,'Ö20-listan'!F1703,"")</f>
        <v/>
      </c>
      <c r="F1706" s="62" t="str">
        <f>IF(COUNTA('Ö20-listan'!AT1703)&gt;0,'Ö20-listan'!AT1703,"")</f>
        <v xml:space="preserve"> </v>
      </c>
      <c r="H1706" s="12" t="str">
        <f>IF(COUNTA('Ö20-listan'!A1703)&gt;0,VLOOKUP(A1706,'Lookup and tables'!$A$2:$D$7,4,FALSE),"")</f>
        <v/>
      </c>
    </row>
    <row r="1707" spans="1:8">
      <c r="A1707" s="48" t="str">
        <f>IF(COUNTA('Ö20-listan'!A1704)&gt;0,'Ö20-listan'!A1704,"")</f>
        <v/>
      </c>
      <c r="B1707" s="48" t="str">
        <f>IF(COUNTA('Ö20-listan'!AD1704)&gt;0,'Ö20-listan'!AD1704,"")</f>
        <v/>
      </c>
      <c r="C1707" s="48" t="str">
        <f>IF(COUNTA('Ö20-listan'!Z1704)&gt;0,'Ö20-listan'!Z1704,"")</f>
        <v/>
      </c>
      <c r="D1707" s="48" t="str">
        <f>IF(COUNTA('Ö20-listan'!AA1704)&gt;0,'Ö20-listan'!AA1704,"")</f>
        <v/>
      </c>
      <c r="E1707" s="48" t="str">
        <f>IF(COUNTA('Ö20-listan'!F1704)&gt;0,'Ö20-listan'!F1704,"")</f>
        <v/>
      </c>
      <c r="F1707" s="62" t="str">
        <f>IF(COUNTA('Ö20-listan'!AT1704)&gt;0,'Ö20-listan'!AT1704,"")</f>
        <v xml:space="preserve"> </v>
      </c>
      <c r="H1707" s="12" t="str">
        <f>IF(COUNTA('Ö20-listan'!A1704)&gt;0,VLOOKUP(A1707,'Lookup and tables'!$A$2:$D$7,4,FALSE),"")</f>
        <v/>
      </c>
    </row>
    <row r="1708" spans="1:8">
      <c r="A1708" s="48" t="str">
        <f>IF(COUNTA('Ö20-listan'!A1705)&gt;0,'Ö20-listan'!A1705,"")</f>
        <v/>
      </c>
      <c r="B1708" s="48" t="str">
        <f>IF(COUNTA('Ö20-listan'!AD1705)&gt;0,'Ö20-listan'!AD1705,"")</f>
        <v/>
      </c>
      <c r="C1708" s="48" t="str">
        <f>IF(COUNTA('Ö20-listan'!Z1705)&gt;0,'Ö20-listan'!Z1705,"")</f>
        <v/>
      </c>
      <c r="D1708" s="48" t="str">
        <f>IF(COUNTA('Ö20-listan'!AA1705)&gt;0,'Ö20-listan'!AA1705,"")</f>
        <v/>
      </c>
      <c r="E1708" s="48" t="str">
        <f>IF(COUNTA('Ö20-listan'!F1705)&gt;0,'Ö20-listan'!F1705,"")</f>
        <v/>
      </c>
      <c r="F1708" s="62" t="str">
        <f>IF(COUNTA('Ö20-listan'!AT1705)&gt;0,'Ö20-listan'!AT1705,"")</f>
        <v xml:space="preserve"> </v>
      </c>
      <c r="H1708" s="12" t="str">
        <f>IF(COUNTA('Ö20-listan'!A1705)&gt;0,VLOOKUP(A1708,'Lookup and tables'!$A$2:$D$7,4,FALSE),"")</f>
        <v/>
      </c>
    </row>
    <row r="1709" spans="1:8">
      <c r="A1709" s="48" t="str">
        <f>IF(COUNTA('Ö20-listan'!A1706)&gt;0,'Ö20-listan'!A1706,"")</f>
        <v/>
      </c>
      <c r="B1709" s="48" t="str">
        <f>IF(COUNTA('Ö20-listan'!AD1706)&gt;0,'Ö20-listan'!AD1706,"")</f>
        <v/>
      </c>
      <c r="C1709" s="48" t="str">
        <f>IF(COUNTA('Ö20-listan'!Z1706)&gt;0,'Ö20-listan'!Z1706,"")</f>
        <v/>
      </c>
      <c r="D1709" s="48" t="str">
        <f>IF(COUNTA('Ö20-listan'!AA1706)&gt;0,'Ö20-listan'!AA1706,"")</f>
        <v/>
      </c>
      <c r="E1709" s="48" t="str">
        <f>IF(COUNTA('Ö20-listan'!F1706)&gt;0,'Ö20-listan'!F1706,"")</f>
        <v/>
      </c>
      <c r="F1709" s="62" t="str">
        <f>IF(COUNTA('Ö20-listan'!AT1706)&gt;0,'Ö20-listan'!AT1706,"")</f>
        <v xml:space="preserve"> </v>
      </c>
      <c r="H1709" s="12" t="str">
        <f>IF(COUNTA('Ö20-listan'!A1706)&gt;0,VLOOKUP(A1709,'Lookup and tables'!$A$2:$D$7,4,FALSE),"")</f>
        <v/>
      </c>
    </row>
    <row r="1710" spans="1:8">
      <c r="A1710" s="48" t="str">
        <f>IF(COUNTA('Ö20-listan'!A1707)&gt;0,'Ö20-listan'!A1707,"")</f>
        <v/>
      </c>
      <c r="B1710" s="48" t="str">
        <f>IF(COUNTA('Ö20-listan'!AD1707)&gt;0,'Ö20-listan'!AD1707,"")</f>
        <v/>
      </c>
      <c r="C1710" s="48" t="str">
        <f>IF(COUNTA('Ö20-listan'!Z1707)&gt;0,'Ö20-listan'!Z1707,"")</f>
        <v/>
      </c>
      <c r="D1710" s="48" t="str">
        <f>IF(COUNTA('Ö20-listan'!AA1707)&gt;0,'Ö20-listan'!AA1707,"")</f>
        <v/>
      </c>
      <c r="E1710" s="48" t="str">
        <f>IF(COUNTA('Ö20-listan'!F1707)&gt;0,'Ö20-listan'!F1707,"")</f>
        <v/>
      </c>
      <c r="F1710" s="62" t="str">
        <f>IF(COUNTA('Ö20-listan'!AT1707)&gt;0,'Ö20-listan'!AT1707,"")</f>
        <v xml:space="preserve"> </v>
      </c>
      <c r="H1710" s="12" t="str">
        <f>IF(COUNTA('Ö20-listan'!A1707)&gt;0,VLOOKUP(A1710,'Lookup and tables'!$A$2:$D$7,4,FALSE),"")</f>
        <v/>
      </c>
    </row>
    <row r="1711" spans="1:8">
      <c r="A1711" s="48" t="str">
        <f>IF(COUNTA('Ö20-listan'!A1708)&gt;0,'Ö20-listan'!A1708,"")</f>
        <v/>
      </c>
      <c r="B1711" s="48" t="str">
        <f>IF(COUNTA('Ö20-listan'!AD1708)&gt;0,'Ö20-listan'!AD1708,"")</f>
        <v/>
      </c>
      <c r="C1711" s="48" t="str">
        <f>IF(COUNTA('Ö20-listan'!Z1708)&gt;0,'Ö20-listan'!Z1708,"")</f>
        <v/>
      </c>
      <c r="D1711" s="48" t="str">
        <f>IF(COUNTA('Ö20-listan'!AA1708)&gt;0,'Ö20-listan'!AA1708,"")</f>
        <v/>
      </c>
      <c r="E1711" s="48" t="str">
        <f>IF(COUNTA('Ö20-listan'!F1708)&gt;0,'Ö20-listan'!F1708,"")</f>
        <v/>
      </c>
      <c r="F1711" s="62" t="str">
        <f>IF(COUNTA('Ö20-listan'!AT1708)&gt;0,'Ö20-listan'!AT1708,"")</f>
        <v xml:space="preserve"> </v>
      </c>
      <c r="H1711" s="12" t="str">
        <f>IF(COUNTA('Ö20-listan'!A1708)&gt;0,VLOOKUP(A1711,'Lookup and tables'!$A$2:$D$7,4,FALSE),"")</f>
        <v/>
      </c>
    </row>
    <row r="1712" spans="1:8">
      <c r="A1712" s="48" t="str">
        <f>IF(COUNTA('Ö20-listan'!A1709)&gt;0,'Ö20-listan'!A1709,"")</f>
        <v/>
      </c>
      <c r="B1712" s="48" t="str">
        <f>IF(COUNTA('Ö20-listan'!AD1709)&gt;0,'Ö20-listan'!AD1709,"")</f>
        <v/>
      </c>
      <c r="C1712" s="48" t="str">
        <f>IF(COUNTA('Ö20-listan'!Z1709)&gt;0,'Ö20-listan'!Z1709,"")</f>
        <v/>
      </c>
      <c r="D1712" s="48" t="str">
        <f>IF(COUNTA('Ö20-listan'!AA1709)&gt;0,'Ö20-listan'!AA1709,"")</f>
        <v/>
      </c>
      <c r="E1712" s="48" t="str">
        <f>IF(COUNTA('Ö20-listan'!F1709)&gt;0,'Ö20-listan'!F1709,"")</f>
        <v/>
      </c>
      <c r="F1712" s="62" t="str">
        <f>IF(COUNTA('Ö20-listan'!AT1709)&gt;0,'Ö20-listan'!AT1709,"")</f>
        <v xml:space="preserve"> </v>
      </c>
      <c r="H1712" s="12" t="str">
        <f>IF(COUNTA('Ö20-listan'!A1709)&gt;0,VLOOKUP(A1712,'Lookup and tables'!$A$2:$D$7,4,FALSE),"")</f>
        <v/>
      </c>
    </row>
    <row r="1713" spans="1:8">
      <c r="A1713" s="48" t="str">
        <f>IF(COUNTA('Ö20-listan'!A1710)&gt;0,'Ö20-listan'!A1710,"")</f>
        <v/>
      </c>
      <c r="B1713" s="48" t="str">
        <f>IF(COUNTA('Ö20-listan'!AD1710)&gt;0,'Ö20-listan'!AD1710,"")</f>
        <v/>
      </c>
      <c r="C1713" s="48" t="str">
        <f>IF(COUNTA('Ö20-listan'!Z1710)&gt;0,'Ö20-listan'!Z1710,"")</f>
        <v/>
      </c>
      <c r="D1713" s="48" t="str">
        <f>IF(COUNTA('Ö20-listan'!AA1710)&gt;0,'Ö20-listan'!AA1710,"")</f>
        <v/>
      </c>
      <c r="E1713" s="48" t="str">
        <f>IF(COUNTA('Ö20-listan'!F1710)&gt;0,'Ö20-listan'!F1710,"")</f>
        <v/>
      </c>
      <c r="F1713" s="62" t="str">
        <f>IF(COUNTA('Ö20-listan'!AT1710)&gt;0,'Ö20-listan'!AT1710,"")</f>
        <v xml:space="preserve"> </v>
      </c>
      <c r="H1713" s="12" t="str">
        <f>IF(COUNTA('Ö20-listan'!A1710)&gt;0,VLOOKUP(A1713,'Lookup and tables'!$A$2:$D$7,4,FALSE),"")</f>
        <v/>
      </c>
    </row>
    <row r="1714" spans="1:8">
      <c r="A1714" s="48" t="str">
        <f>IF(COUNTA('Ö20-listan'!A1711)&gt;0,'Ö20-listan'!A1711,"")</f>
        <v/>
      </c>
      <c r="B1714" s="48" t="str">
        <f>IF(COUNTA('Ö20-listan'!AD1711)&gt;0,'Ö20-listan'!AD1711,"")</f>
        <v/>
      </c>
      <c r="C1714" s="48" t="str">
        <f>IF(COUNTA('Ö20-listan'!Z1711)&gt;0,'Ö20-listan'!Z1711,"")</f>
        <v/>
      </c>
      <c r="D1714" s="48" t="str">
        <f>IF(COUNTA('Ö20-listan'!AA1711)&gt;0,'Ö20-listan'!AA1711,"")</f>
        <v/>
      </c>
      <c r="E1714" s="48" t="str">
        <f>IF(COUNTA('Ö20-listan'!F1711)&gt;0,'Ö20-listan'!F1711,"")</f>
        <v/>
      </c>
      <c r="F1714" s="62" t="str">
        <f>IF(COUNTA('Ö20-listan'!AT1711)&gt;0,'Ö20-listan'!AT1711,"")</f>
        <v xml:space="preserve"> </v>
      </c>
      <c r="H1714" s="12" t="str">
        <f>IF(COUNTA('Ö20-listan'!A1711)&gt;0,VLOOKUP(A1714,'Lookup and tables'!$A$2:$D$7,4,FALSE),"")</f>
        <v/>
      </c>
    </row>
    <row r="1715" spans="1:8">
      <c r="A1715" s="48" t="str">
        <f>IF(COUNTA('Ö20-listan'!A1712)&gt;0,'Ö20-listan'!A1712,"")</f>
        <v/>
      </c>
      <c r="B1715" s="48" t="str">
        <f>IF(COUNTA('Ö20-listan'!AD1712)&gt;0,'Ö20-listan'!AD1712,"")</f>
        <v/>
      </c>
      <c r="C1715" s="48" t="str">
        <f>IF(COUNTA('Ö20-listan'!Z1712)&gt;0,'Ö20-listan'!Z1712,"")</f>
        <v/>
      </c>
      <c r="D1715" s="48" t="str">
        <f>IF(COUNTA('Ö20-listan'!AA1712)&gt;0,'Ö20-listan'!AA1712,"")</f>
        <v/>
      </c>
      <c r="E1715" s="48" t="str">
        <f>IF(COUNTA('Ö20-listan'!F1712)&gt;0,'Ö20-listan'!F1712,"")</f>
        <v/>
      </c>
      <c r="F1715" s="62" t="str">
        <f>IF(COUNTA('Ö20-listan'!AT1712)&gt;0,'Ö20-listan'!AT1712,"")</f>
        <v xml:space="preserve"> </v>
      </c>
      <c r="H1715" s="12" t="str">
        <f>IF(COUNTA('Ö20-listan'!A1712)&gt;0,VLOOKUP(A1715,'Lookup and tables'!$A$2:$D$7,4,FALSE),"")</f>
        <v/>
      </c>
    </row>
    <row r="1716" spans="1:8">
      <c r="A1716" s="48" t="str">
        <f>IF(COUNTA('Ö20-listan'!A1713)&gt;0,'Ö20-listan'!A1713,"")</f>
        <v/>
      </c>
      <c r="B1716" s="48" t="str">
        <f>IF(COUNTA('Ö20-listan'!AD1713)&gt;0,'Ö20-listan'!AD1713,"")</f>
        <v/>
      </c>
      <c r="C1716" s="48" t="str">
        <f>IF(COUNTA('Ö20-listan'!Z1713)&gt;0,'Ö20-listan'!Z1713,"")</f>
        <v/>
      </c>
      <c r="D1716" s="48" t="str">
        <f>IF(COUNTA('Ö20-listan'!AA1713)&gt;0,'Ö20-listan'!AA1713,"")</f>
        <v/>
      </c>
      <c r="E1716" s="48" t="str">
        <f>IF(COUNTA('Ö20-listan'!F1713)&gt;0,'Ö20-listan'!F1713,"")</f>
        <v/>
      </c>
      <c r="F1716" s="62" t="str">
        <f>IF(COUNTA('Ö20-listan'!AT1713)&gt;0,'Ö20-listan'!AT1713,"")</f>
        <v xml:space="preserve"> </v>
      </c>
      <c r="H1716" s="12" t="str">
        <f>IF(COUNTA('Ö20-listan'!A1713)&gt;0,VLOOKUP(A1716,'Lookup and tables'!$A$2:$D$7,4,FALSE),"")</f>
        <v/>
      </c>
    </row>
    <row r="1717" spans="1:8">
      <c r="A1717" s="48" t="str">
        <f>IF(COUNTA('Ö20-listan'!A1714)&gt;0,'Ö20-listan'!A1714,"")</f>
        <v/>
      </c>
      <c r="B1717" s="48" t="str">
        <f>IF(COUNTA('Ö20-listan'!AD1714)&gt;0,'Ö20-listan'!AD1714,"")</f>
        <v/>
      </c>
      <c r="C1717" s="48" t="str">
        <f>IF(COUNTA('Ö20-listan'!Z1714)&gt;0,'Ö20-listan'!Z1714,"")</f>
        <v/>
      </c>
      <c r="D1717" s="48" t="str">
        <f>IF(COUNTA('Ö20-listan'!AA1714)&gt;0,'Ö20-listan'!AA1714,"")</f>
        <v/>
      </c>
      <c r="E1717" s="48" t="str">
        <f>IF(COUNTA('Ö20-listan'!F1714)&gt;0,'Ö20-listan'!F1714,"")</f>
        <v/>
      </c>
      <c r="F1717" s="62" t="str">
        <f>IF(COUNTA('Ö20-listan'!AT1714)&gt;0,'Ö20-listan'!AT1714,"")</f>
        <v xml:space="preserve"> </v>
      </c>
      <c r="H1717" s="12" t="str">
        <f>IF(COUNTA('Ö20-listan'!A1714)&gt;0,VLOOKUP(A1717,'Lookup and tables'!$A$2:$D$7,4,FALSE),"")</f>
        <v/>
      </c>
    </row>
    <row r="1718" spans="1:8">
      <c r="A1718" s="48" t="str">
        <f>IF(COUNTA('Ö20-listan'!A1715)&gt;0,'Ö20-listan'!A1715,"")</f>
        <v/>
      </c>
      <c r="B1718" s="48" t="str">
        <f>IF(COUNTA('Ö20-listan'!AD1715)&gt;0,'Ö20-listan'!AD1715,"")</f>
        <v/>
      </c>
      <c r="C1718" s="48" t="str">
        <f>IF(COUNTA('Ö20-listan'!Z1715)&gt;0,'Ö20-listan'!Z1715,"")</f>
        <v/>
      </c>
      <c r="D1718" s="48" t="str">
        <f>IF(COUNTA('Ö20-listan'!AA1715)&gt;0,'Ö20-listan'!AA1715,"")</f>
        <v/>
      </c>
      <c r="E1718" s="48" t="str">
        <f>IF(COUNTA('Ö20-listan'!F1715)&gt;0,'Ö20-listan'!F1715,"")</f>
        <v/>
      </c>
      <c r="F1718" s="62" t="str">
        <f>IF(COUNTA('Ö20-listan'!AT1715)&gt;0,'Ö20-listan'!AT1715,"")</f>
        <v xml:space="preserve"> </v>
      </c>
      <c r="H1718" s="12" t="str">
        <f>IF(COUNTA('Ö20-listan'!A1715)&gt;0,VLOOKUP(A1718,'Lookup and tables'!$A$2:$D$7,4,FALSE),"")</f>
        <v/>
      </c>
    </row>
    <row r="1719" spans="1:8">
      <c r="A1719" s="48" t="str">
        <f>IF(COUNTA('Ö20-listan'!A1716)&gt;0,'Ö20-listan'!A1716,"")</f>
        <v/>
      </c>
      <c r="B1719" s="48" t="str">
        <f>IF(COUNTA('Ö20-listan'!AD1716)&gt;0,'Ö20-listan'!AD1716,"")</f>
        <v/>
      </c>
      <c r="C1719" s="48" t="str">
        <f>IF(COUNTA('Ö20-listan'!Z1716)&gt;0,'Ö20-listan'!Z1716,"")</f>
        <v/>
      </c>
      <c r="D1719" s="48" t="str">
        <f>IF(COUNTA('Ö20-listan'!AA1716)&gt;0,'Ö20-listan'!AA1716,"")</f>
        <v/>
      </c>
      <c r="E1719" s="48" t="str">
        <f>IF(COUNTA('Ö20-listan'!F1716)&gt;0,'Ö20-listan'!F1716,"")</f>
        <v/>
      </c>
      <c r="F1719" s="62" t="str">
        <f>IF(COUNTA('Ö20-listan'!AT1716)&gt;0,'Ö20-listan'!AT1716,"")</f>
        <v xml:space="preserve"> </v>
      </c>
      <c r="H1719" s="12" t="str">
        <f>IF(COUNTA('Ö20-listan'!A1716)&gt;0,VLOOKUP(A1719,'Lookup and tables'!$A$2:$D$7,4,FALSE),"")</f>
        <v/>
      </c>
    </row>
    <row r="1720" spans="1:8">
      <c r="A1720" s="48" t="str">
        <f>IF(COUNTA('Ö20-listan'!A1717)&gt;0,'Ö20-listan'!A1717,"")</f>
        <v/>
      </c>
      <c r="B1720" s="48" t="str">
        <f>IF(COUNTA('Ö20-listan'!AD1717)&gt;0,'Ö20-listan'!AD1717,"")</f>
        <v/>
      </c>
      <c r="C1720" s="48" t="str">
        <f>IF(COUNTA('Ö20-listan'!Z1717)&gt;0,'Ö20-listan'!Z1717,"")</f>
        <v/>
      </c>
      <c r="D1720" s="48" t="str">
        <f>IF(COUNTA('Ö20-listan'!AA1717)&gt;0,'Ö20-listan'!AA1717,"")</f>
        <v/>
      </c>
      <c r="E1720" s="48" t="str">
        <f>IF(COUNTA('Ö20-listan'!F1717)&gt;0,'Ö20-listan'!F1717,"")</f>
        <v/>
      </c>
      <c r="F1720" s="62" t="str">
        <f>IF(COUNTA('Ö20-listan'!AT1717)&gt;0,'Ö20-listan'!AT1717,"")</f>
        <v xml:space="preserve"> </v>
      </c>
      <c r="H1720" s="12" t="str">
        <f>IF(COUNTA('Ö20-listan'!A1717)&gt;0,VLOOKUP(A1720,'Lookup and tables'!$A$2:$D$7,4,FALSE),"")</f>
        <v/>
      </c>
    </row>
    <row r="1721" spans="1:8">
      <c r="A1721" s="48" t="str">
        <f>IF(COUNTA('Ö20-listan'!A1718)&gt;0,'Ö20-listan'!A1718,"")</f>
        <v/>
      </c>
      <c r="B1721" s="48" t="str">
        <f>IF(COUNTA('Ö20-listan'!AD1718)&gt;0,'Ö20-listan'!AD1718,"")</f>
        <v/>
      </c>
      <c r="C1721" s="48" t="str">
        <f>IF(COUNTA('Ö20-listan'!Z1718)&gt;0,'Ö20-listan'!Z1718,"")</f>
        <v/>
      </c>
      <c r="D1721" s="48" t="str">
        <f>IF(COUNTA('Ö20-listan'!AA1718)&gt;0,'Ö20-listan'!AA1718,"")</f>
        <v/>
      </c>
      <c r="E1721" s="48" t="str">
        <f>IF(COUNTA('Ö20-listan'!F1718)&gt;0,'Ö20-listan'!F1718,"")</f>
        <v/>
      </c>
      <c r="F1721" s="62" t="str">
        <f>IF(COUNTA('Ö20-listan'!AT1718)&gt;0,'Ö20-listan'!AT1718,"")</f>
        <v xml:space="preserve"> </v>
      </c>
      <c r="H1721" s="12" t="str">
        <f>IF(COUNTA('Ö20-listan'!A1718)&gt;0,VLOOKUP(A1721,'Lookup and tables'!$A$2:$D$7,4,FALSE),"")</f>
        <v/>
      </c>
    </row>
    <row r="1722" spans="1:8">
      <c r="A1722" s="48" t="str">
        <f>IF(COUNTA('Ö20-listan'!A1719)&gt;0,'Ö20-listan'!A1719,"")</f>
        <v/>
      </c>
      <c r="B1722" s="48" t="str">
        <f>IF(COUNTA('Ö20-listan'!AD1719)&gt;0,'Ö20-listan'!AD1719,"")</f>
        <v/>
      </c>
      <c r="C1722" s="48" t="str">
        <f>IF(COUNTA('Ö20-listan'!Z1719)&gt;0,'Ö20-listan'!Z1719,"")</f>
        <v/>
      </c>
      <c r="D1722" s="48" t="str">
        <f>IF(COUNTA('Ö20-listan'!AA1719)&gt;0,'Ö20-listan'!AA1719,"")</f>
        <v/>
      </c>
      <c r="E1722" s="48" t="str">
        <f>IF(COUNTA('Ö20-listan'!F1719)&gt;0,'Ö20-listan'!F1719,"")</f>
        <v/>
      </c>
      <c r="F1722" s="62" t="str">
        <f>IF(COUNTA('Ö20-listan'!AT1719)&gt;0,'Ö20-listan'!AT1719,"")</f>
        <v xml:space="preserve"> </v>
      </c>
      <c r="H1722" s="12" t="str">
        <f>IF(COUNTA('Ö20-listan'!A1719)&gt;0,VLOOKUP(A1722,'Lookup and tables'!$A$2:$D$7,4,FALSE),"")</f>
        <v/>
      </c>
    </row>
    <row r="1723" spans="1:8">
      <c r="A1723" s="48" t="str">
        <f>IF(COUNTA('Ö20-listan'!A1720)&gt;0,'Ö20-listan'!A1720,"")</f>
        <v/>
      </c>
      <c r="B1723" s="48" t="str">
        <f>IF(COUNTA('Ö20-listan'!AD1720)&gt;0,'Ö20-listan'!AD1720,"")</f>
        <v/>
      </c>
      <c r="C1723" s="48" t="str">
        <f>IF(COUNTA('Ö20-listan'!Z1720)&gt;0,'Ö20-listan'!Z1720,"")</f>
        <v/>
      </c>
      <c r="D1723" s="48" t="str">
        <f>IF(COUNTA('Ö20-listan'!AA1720)&gt;0,'Ö20-listan'!AA1720,"")</f>
        <v/>
      </c>
      <c r="E1723" s="48" t="str">
        <f>IF(COUNTA('Ö20-listan'!F1720)&gt;0,'Ö20-listan'!F1720,"")</f>
        <v/>
      </c>
      <c r="F1723" s="62" t="str">
        <f>IF(COUNTA('Ö20-listan'!AT1720)&gt;0,'Ö20-listan'!AT1720,"")</f>
        <v xml:space="preserve"> </v>
      </c>
      <c r="H1723" s="12" t="str">
        <f>IF(COUNTA('Ö20-listan'!A1720)&gt;0,VLOOKUP(A1723,'Lookup and tables'!$A$2:$D$7,4,FALSE),"")</f>
        <v/>
      </c>
    </row>
    <row r="1724" spans="1:8">
      <c r="A1724" s="48" t="str">
        <f>IF(COUNTA('Ö20-listan'!A1721)&gt;0,'Ö20-listan'!A1721,"")</f>
        <v/>
      </c>
      <c r="B1724" s="48" t="str">
        <f>IF(COUNTA('Ö20-listan'!AD1721)&gt;0,'Ö20-listan'!AD1721,"")</f>
        <v/>
      </c>
      <c r="C1724" s="48" t="str">
        <f>IF(COUNTA('Ö20-listan'!Z1721)&gt;0,'Ö20-listan'!Z1721,"")</f>
        <v/>
      </c>
      <c r="D1724" s="48" t="str">
        <f>IF(COUNTA('Ö20-listan'!AA1721)&gt;0,'Ö20-listan'!AA1721,"")</f>
        <v/>
      </c>
      <c r="E1724" s="48" t="str">
        <f>IF(COUNTA('Ö20-listan'!F1721)&gt;0,'Ö20-listan'!F1721,"")</f>
        <v/>
      </c>
      <c r="F1724" s="62" t="str">
        <f>IF(COUNTA('Ö20-listan'!AT1721)&gt;0,'Ö20-listan'!AT1721,"")</f>
        <v xml:space="preserve"> </v>
      </c>
      <c r="H1724" s="12" t="str">
        <f>IF(COUNTA('Ö20-listan'!A1721)&gt;0,VLOOKUP(A1724,'Lookup and tables'!$A$2:$D$7,4,FALSE),"")</f>
        <v/>
      </c>
    </row>
    <row r="1725" spans="1:8">
      <c r="A1725" s="48" t="str">
        <f>IF(COUNTA('Ö20-listan'!A1722)&gt;0,'Ö20-listan'!A1722,"")</f>
        <v/>
      </c>
      <c r="B1725" s="48" t="str">
        <f>IF(COUNTA('Ö20-listan'!AD1722)&gt;0,'Ö20-listan'!AD1722,"")</f>
        <v/>
      </c>
      <c r="C1725" s="48" t="str">
        <f>IF(COUNTA('Ö20-listan'!Z1722)&gt;0,'Ö20-listan'!Z1722,"")</f>
        <v/>
      </c>
      <c r="D1725" s="48" t="str">
        <f>IF(COUNTA('Ö20-listan'!AA1722)&gt;0,'Ö20-listan'!AA1722,"")</f>
        <v/>
      </c>
      <c r="E1725" s="48" t="str">
        <f>IF(COUNTA('Ö20-listan'!F1722)&gt;0,'Ö20-listan'!F1722,"")</f>
        <v/>
      </c>
      <c r="F1725" s="62" t="str">
        <f>IF(COUNTA('Ö20-listan'!AT1722)&gt;0,'Ö20-listan'!AT1722,"")</f>
        <v xml:space="preserve"> </v>
      </c>
      <c r="H1725" s="12" t="str">
        <f>IF(COUNTA('Ö20-listan'!A1722)&gt;0,VLOOKUP(A1725,'Lookup and tables'!$A$2:$D$7,4,FALSE),"")</f>
        <v/>
      </c>
    </row>
    <row r="1726" spans="1:8">
      <c r="A1726" s="48" t="str">
        <f>IF(COUNTA('Ö20-listan'!A1723)&gt;0,'Ö20-listan'!A1723,"")</f>
        <v/>
      </c>
      <c r="B1726" s="48" t="str">
        <f>IF(COUNTA('Ö20-listan'!AD1723)&gt;0,'Ö20-listan'!AD1723,"")</f>
        <v/>
      </c>
      <c r="C1726" s="48" t="str">
        <f>IF(COUNTA('Ö20-listan'!Z1723)&gt;0,'Ö20-listan'!Z1723,"")</f>
        <v/>
      </c>
      <c r="D1726" s="48" t="str">
        <f>IF(COUNTA('Ö20-listan'!AA1723)&gt;0,'Ö20-listan'!AA1723,"")</f>
        <v/>
      </c>
      <c r="E1726" s="48" t="str">
        <f>IF(COUNTA('Ö20-listan'!F1723)&gt;0,'Ö20-listan'!F1723,"")</f>
        <v/>
      </c>
      <c r="F1726" s="62" t="str">
        <f>IF(COUNTA('Ö20-listan'!AT1723)&gt;0,'Ö20-listan'!AT1723,"")</f>
        <v xml:space="preserve"> </v>
      </c>
      <c r="H1726" s="12" t="str">
        <f>IF(COUNTA('Ö20-listan'!A1723)&gt;0,VLOOKUP(A1726,'Lookup and tables'!$A$2:$D$7,4,FALSE),"")</f>
        <v/>
      </c>
    </row>
    <row r="1727" spans="1:8">
      <c r="A1727" s="48" t="str">
        <f>IF(COUNTA('Ö20-listan'!A1724)&gt;0,'Ö20-listan'!A1724,"")</f>
        <v/>
      </c>
      <c r="B1727" s="48" t="str">
        <f>IF(COUNTA('Ö20-listan'!AD1724)&gt;0,'Ö20-listan'!AD1724,"")</f>
        <v/>
      </c>
      <c r="C1727" s="48" t="str">
        <f>IF(COUNTA('Ö20-listan'!Z1724)&gt;0,'Ö20-listan'!Z1724,"")</f>
        <v/>
      </c>
      <c r="D1727" s="48" t="str">
        <f>IF(COUNTA('Ö20-listan'!AA1724)&gt;0,'Ö20-listan'!AA1724,"")</f>
        <v/>
      </c>
      <c r="E1727" s="48" t="str">
        <f>IF(COUNTA('Ö20-listan'!F1724)&gt;0,'Ö20-listan'!F1724,"")</f>
        <v/>
      </c>
      <c r="F1727" s="62" t="str">
        <f>IF(COUNTA('Ö20-listan'!AT1724)&gt;0,'Ö20-listan'!AT1724,"")</f>
        <v xml:space="preserve"> </v>
      </c>
      <c r="H1727" s="12" t="str">
        <f>IF(COUNTA('Ö20-listan'!A1724)&gt;0,VLOOKUP(A1727,'Lookup and tables'!$A$2:$D$7,4,FALSE),"")</f>
        <v/>
      </c>
    </row>
    <row r="1728" spans="1:8">
      <c r="A1728" s="48" t="str">
        <f>IF(COUNTA('Ö20-listan'!A1725)&gt;0,'Ö20-listan'!A1725,"")</f>
        <v/>
      </c>
      <c r="B1728" s="48" t="str">
        <f>IF(COUNTA('Ö20-listan'!AD1725)&gt;0,'Ö20-listan'!AD1725,"")</f>
        <v/>
      </c>
      <c r="C1728" s="48" t="str">
        <f>IF(COUNTA('Ö20-listan'!Z1725)&gt;0,'Ö20-listan'!Z1725,"")</f>
        <v/>
      </c>
      <c r="D1728" s="48" t="str">
        <f>IF(COUNTA('Ö20-listan'!AA1725)&gt;0,'Ö20-listan'!AA1725,"")</f>
        <v/>
      </c>
      <c r="E1728" s="48" t="str">
        <f>IF(COUNTA('Ö20-listan'!F1725)&gt;0,'Ö20-listan'!F1725,"")</f>
        <v/>
      </c>
      <c r="F1728" s="62" t="str">
        <f>IF(COUNTA('Ö20-listan'!AT1725)&gt;0,'Ö20-listan'!AT1725,"")</f>
        <v xml:space="preserve"> </v>
      </c>
      <c r="H1728" s="12" t="str">
        <f>IF(COUNTA('Ö20-listan'!A1725)&gt;0,VLOOKUP(A1728,'Lookup and tables'!$A$2:$D$7,4,FALSE),"")</f>
        <v/>
      </c>
    </row>
    <row r="1729" spans="1:8">
      <c r="A1729" s="48" t="str">
        <f>IF(COUNTA('Ö20-listan'!A1726)&gt;0,'Ö20-listan'!A1726,"")</f>
        <v/>
      </c>
      <c r="B1729" s="48" t="str">
        <f>IF(COUNTA('Ö20-listan'!AD1726)&gt;0,'Ö20-listan'!AD1726,"")</f>
        <v/>
      </c>
      <c r="C1729" s="48" t="str">
        <f>IF(COUNTA('Ö20-listan'!Z1726)&gt;0,'Ö20-listan'!Z1726,"")</f>
        <v/>
      </c>
      <c r="D1729" s="48" t="str">
        <f>IF(COUNTA('Ö20-listan'!AA1726)&gt;0,'Ö20-listan'!AA1726,"")</f>
        <v/>
      </c>
      <c r="E1729" s="48" t="str">
        <f>IF(COUNTA('Ö20-listan'!F1726)&gt;0,'Ö20-listan'!F1726,"")</f>
        <v/>
      </c>
      <c r="F1729" s="62" t="str">
        <f>IF(COUNTA('Ö20-listan'!AT1726)&gt;0,'Ö20-listan'!AT1726,"")</f>
        <v xml:space="preserve"> </v>
      </c>
      <c r="H1729" s="12" t="str">
        <f>IF(COUNTA('Ö20-listan'!A1726)&gt;0,VLOOKUP(A1729,'Lookup and tables'!$A$2:$D$7,4,FALSE),"")</f>
        <v/>
      </c>
    </row>
    <row r="1730" spans="1:8">
      <c r="A1730" s="48" t="str">
        <f>IF(COUNTA('Ö20-listan'!A1727)&gt;0,'Ö20-listan'!A1727,"")</f>
        <v/>
      </c>
      <c r="B1730" s="48" t="str">
        <f>IF(COUNTA('Ö20-listan'!AD1727)&gt;0,'Ö20-listan'!AD1727,"")</f>
        <v/>
      </c>
      <c r="C1730" s="48" t="str">
        <f>IF(COUNTA('Ö20-listan'!Z1727)&gt;0,'Ö20-listan'!Z1727,"")</f>
        <v/>
      </c>
      <c r="D1730" s="48" t="str">
        <f>IF(COUNTA('Ö20-listan'!AA1727)&gt;0,'Ö20-listan'!AA1727,"")</f>
        <v/>
      </c>
      <c r="E1730" s="48" t="str">
        <f>IF(COUNTA('Ö20-listan'!F1727)&gt;0,'Ö20-listan'!F1727,"")</f>
        <v/>
      </c>
      <c r="F1730" s="62" t="str">
        <f>IF(COUNTA('Ö20-listan'!AT1727)&gt;0,'Ö20-listan'!AT1727,"")</f>
        <v xml:space="preserve"> </v>
      </c>
      <c r="H1730" s="12" t="str">
        <f>IF(COUNTA('Ö20-listan'!A1727)&gt;0,VLOOKUP(A1730,'Lookup and tables'!$A$2:$D$7,4,FALSE),"")</f>
        <v/>
      </c>
    </row>
    <row r="1731" spans="1:8">
      <c r="A1731" s="48" t="str">
        <f>IF(COUNTA('Ö20-listan'!A1728)&gt;0,'Ö20-listan'!A1728,"")</f>
        <v/>
      </c>
      <c r="B1731" s="48" t="str">
        <f>IF(COUNTA('Ö20-listan'!AD1728)&gt;0,'Ö20-listan'!AD1728,"")</f>
        <v/>
      </c>
      <c r="C1731" s="48" t="str">
        <f>IF(COUNTA('Ö20-listan'!Z1728)&gt;0,'Ö20-listan'!Z1728,"")</f>
        <v/>
      </c>
      <c r="D1731" s="48" t="str">
        <f>IF(COUNTA('Ö20-listan'!AA1728)&gt;0,'Ö20-listan'!AA1728,"")</f>
        <v/>
      </c>
      <c r="E1731" s="48" t="str">
        <f>IF(COUNTA('Ö20-listan'!F1728)&gt;0,'Ö20-listan'!F1728,"")</f>
        <v/>
      </c>
      <c r="F1731" s="62" t="str">
        <f>IF(COUNTA('Ö20-listan'!AT1728)&gt;0,'Ö20-listan'!AT1728,"")</f>
        <v xml:space="preserve"> </v>
      </c>
      <c r="H1731" s="12" t="str">
        <f>IF(COUNTA('Ö20-listan'!A1728)&gt;0,VLOOKUP(A1731,'Lookup and tables'!$A$2:$D$7,4,FALSE),"")</f>
        <v/>
      </c>
    </row>
    <row r="1732" spans="1:8">
      <c r="A1732" s="48" t="str">
        <f>IF(COUNTA('Ö20-listan'!A1729)&gt;0,'Ö20-listan'!A1729,"")</f>
        <v/>
      </c>
      <c r="B1732" s="48" t="str">
        <f>IF(COUNTA('Ö20-listan'!AD1729)&gt;0,'Ö20-listan'!AD1729,"")</f>
        <v/>
      </c>
      <c r="C1732" s="48" t="str">
        <f>IF(COUNTA('Ö20-listan'!Z1729)&gt;0,'Ö20-listan'!Z1729,"")</f>
        <v/>
      </c>
      <c r="D1732" s="48" t="str">
        <f>IF(COUNTA('Ö20-listan'!AA1729)&gt;0,'Ö20-listan'!AA1729,"")</f>
        <v/>
      </c>
      <c r="E1732" s="48" t="str">
        <f>IF(COUNTA('Ö20-listan'!F1729)&gt;0,'Ö20-listan'!F1729,"")</f>
        <v/>
      </c>
      <c r="F1732" s="62" t="str">
        <f>IF(COUNTA('Ö20-listan'!AT1729)&gt;0,'Ö20-listan'!AT1729,"")</f>
        <v xml:space="preserve"> </v>
      </c>
      <c r="H1732" s="12" t="str">
        <f>IF(COUNTA('Ö20-listan'!A1729)&gt;0,VLOOKUP(A1732,'Lookup and tables'!$A$2:$D$7,4,FALSE),"")</f>
        <v/>
      </c>
    </row>
    <row r="1733" spans="1:8">
      <c r="A1733" s="48" t="str">
        <f>IF(COUNTA('Ö20-listan'!A1730)&gt;0,'Ö20-listan'!A1730,"")</f>
        <v/>
      </c>
      <c r="B1733" s="48" t="str">
        <f>IF(COUNTA('Ö20-listan'!AD1730)&gt;0,'Ö20-listan'!AD1730,"")</f>
        <v/>
      </c>
      <c r="C1733" s="48" t="str">
        <f>IF(COUNTA('Ö20-listan'!Z1730)&gt;0,'Ö20-listan'!Z1730,"")</f>
        <v/>
      </c>
      <c r="D1733" s="48" t="str">
        <f>IF(COUNTA('Ö20-listan'!AA1730)&gt;0,'Ö20-listan'!AA1730,"")</f>
        <v/>
      </c>
      <c r="E1733" s="48" t="str">
        <f>IF(COUNTA('Ö20-listan'!F1730)&gt;0,'Ö20-listan'!F1730,"")</f>
        <v/>
      </c>
      <c r="F1733" s="62" t="str">
        <f>IF(COUNTA('Ö20-listan'!AT1730)&gt;0,'Ö20-listan'!AT1730,"")</f>
        <v xml:space="preserve"> </v>
      </c>
      <c r="H1733" s="12" t="str">
        <f>IF(COUNTA('Ö20-listan'!A1730)&gt;0,VLOOKUP(A1733,'Lookup and tables'!$A$2:$D$7,4,FALSE),"")</f>
        <v/>
      </c>
    </row>
    <row r="1734" spans="1:8">
      <c r="A1734" s="48" t="str">
        <f>IF(COUNTA('Ö20-listan'!A1731)&gt;0,'Ö20-listan'!A1731,"")</f>
        <v/>
      </c>
      <c r="B1734" s="48" t="str">
        <f>IF(COUNTA('Ö20-listan'!AD1731)&gt;0,'Ö20-listan'!AD1731,"")</f>
        <v/>
      </c>
      <c r="C1734" s="48" t="str">
        <f>IF(COUNTA('Ö20-listan'!Z1731)&gt;0,'Ö20-listan'!Z1731,"")</f>
        <v/>
      </c>
      <c r="D1734" s="48" t="str">
        <f>IF(COUNTA('Ö20-listan'!AA1731)&gt;0,'Ö20-listan'!AA1731,"")</f>
        <v/>
      </c>
      <c r="E1734" s="48" t="str">
        <f>IF(COUNTA('Ö20-listan'!F1731)&gt;0,'Ö20-listan'!F1731,"")</f>
        <v/>
      </c>
      <c r="F1734" s="62" t="str">
        <f>IF(COUNTA('Ö20-listan'!AT1731)&gt;0,'Ö20-listan'!AT1731,"")</f>
        <v xml:space="preserve"> </v>
      </c>
      <c r="H1734" s="12" t="str">
        <f>IF(COUNTA('Ö20-listan'!A1731)&gt;0,VLOOKUP(A1734,'Lookup and tables'!$A$2:$D$7,4,FALSE),"")</f>
        <v/>
      </c>
    </row>
    <row r="1735" spans="1:8">
      <c r="A1735" s="48" t="str">
        <f>IF(COUNTA('Ö20-listan'!A1732)&gt;0,'Ö20-listan'!A1732,"")</f>
        <v/>
      </c>
      <c r="B1735" s="48" t="str">
        <f>IF(COUNTA('Ö20-listan'!AD1732)&gt;0,'Ö20-listan'!AD1732,"")</f>
        <v/>
      </c>
      <c r="C1735" s="48" t="str">
        <f>IF(COUNTA('Ö20-listan'!Z1732)&gt;0,'Ö20-listan'!Z1732,"")</f>
        <v/>
      </c>
      <c r="D1735" s="48" t="str">
        <f>IF(COUNTA('Ö20-listan'!AA1732)&gt;0,'Ö20-listan'!AA1732,"")</f>
        <v/>
      </c>
      <c r="E1735" s="48" t="str">
        <f>IF(COUNTA('Ö20-listan'!F1732)&gt;0,'Ö20-listan'!F1732,"")</f>
        <v/>
      </c>
      <c r="F1735" s="62" t="str">
        <f>IF(COUNTA('Ö20-listan'!AT1732)&gt;0,'Ö20-listan'!AT1732,"")</f>
        <v xml:space="preserve"> </v>
      </c>
      <c r="H1735" s="12" t="str">
        <f>IF(COUNTA('Ö20-listan'!A1732)&gt;0,VLOOKUP(A1735,'Lookup and tables'!$A$2:$D$7,4,FALSE),"")</f>
        <v/>
      </c>
    </row>
    <row r="1736" spans="1:8">
      <c r="A1736" s="48" t="str">
        <f>IF(COUNTA('Ö20-listan'!A1733)&gt;0,'Ö20-listan'!A1733,"")</f>
        <v/>
      </c>
      <c r="B1736" s="48" t="str">
        <f>IF(COUNTA('Ö20-listan'!AD1733)&gt;0,'Ö20-listan'!AD1733,"")</f>
        <v/>
      </c>
      <c r="C1736" s="48" t="str">
        <f>IF(COUNTA('Ö20-listan'!Z1733)&gt;0,'Ö20-listan'!Z1733,"")</f>
        <v/>
      </c>
      <c r="D1736" s="48" t="str">
        <f>IF(COUNTA('Ö20-listan'!AA1733)&gt;0,'Ö20-listan'!AA1733,"")</f>
        <v/>
      </c>
      <c r="E1736" s="48" t="str">
        <f>IF(COUNTA('Ö20-listan'!F1733)&gt;0,'Ö20-listan'!F1733,"")</f>
        <v/>
      </c>
      <c r="F1736" s="62" t="str">
        <f>IF(COUNTA('Ö20-listan'!AT1733)&gt;0,'Ö20-listan'!AT1733,"")</f>
        <v xml:space="preserve"> </v>
      </c>
      <c r="H1736" s="12" t="str">
        <f>IF(COUNTA('Ö20-listan'!A1733)&gt;0,VLOOKUP(A1736,'Lookup and tables'!$A$2:$D$7,4,FALSE),"")</f>
        <v/>
      </c>
    </row>
    <row r="1737" spans="1:8">
      <c r="A1737" s="48" t="str">
        <f>IF(COUNTA('Ö20-listan'!A1734)&gt;0,'Ö20-listan'!A1734,"")</f>
        <v/>
      </c>
      <c r="B1737" s="48" t="str">
        <f>IF(COUNTA('Ö20-listan'!AD1734)&gt;0,'Ö20-listan'!AD1734,"")</f>
        <v/>
      </c>
      <c r="C1737" s="48" t="str">
        <f>IF(COUNTA('Ö20-listan'!Z1734)&gt;0,'Ö20-listan'!Z1734,"")</f>
        <v/>
      </c>
      <c r="D1737" s="48" t="str">
        <f>IF(COUNTA('Ö20-listan'!AA1734)&gt;0,'Ö20-listan'!AA1734,"")</f>
        <v/>
      </c>
      <c r="E1737" s="48" t="str">
        <f>IF(COUNTA('Ö20-listan'!F1734)&gt;0,'Ö20-listan'!F1734,"")</f>
        <v/>
      </c>
      <c r="F1737" s="62" t="str">
        <f>IF(COUNTA('Ö20-listan'!AT1734)&gt;0,'Ö20-listan'!AT1734,"")</f>
        <v xml:space="preserve"> </v>
      </c>
      <c r="H1737" s="12" t="str">
        <f>IF(COUNTA('Ö20-listan'!A1734)&gt;0,VLOOKUP(A1737,'Lookup and tables'!$A$2:$D$7,4,FALSE),"")</f>
        <v/>
      </c>
    </row>
    <row r="1738" spans="1:8">
      <c r="A1738" s="48" t="str">
        <f>IF(COUNTA('Ö20-listan'!A1735)&gt;0,'Ö20-listan'!A1735,"")</f>
        <v/>
      </c>
      <c r="B1738" s="48" t="str">
        <f>IF(COUNTA('Ö20-listan'!AD1735)&gt;0,'Ö20-listan'!AD1735,"")</f>
        <v/>
      </c>
      <c r="C1738" s="48" t="str">
        <f>IF(COUNTA('Ö20-listan'!Z1735)&gt;0,'Ö20-listan'!Z1735,"")</f>
        <v/>
      </c>
      <c r="D1738" s="48" t="str">
        <f>IF(COUNTA('Ö20-listan'!AA1735)&gt;0,'Ö20-listan'!AA1735,"")</f>
        <v/>
      </c>
      <c r="E1738" s="48" t="str">
        <f>IF(COUNTA('Ö20-listan'!F1735)&gt;0,'Ö20-listan'!F1735,"")</f>
        <v/>
      </c>
      <c r="F1738" s="62" t="str">
        <f>IF(COUNTA('Ö20-listan'!AT1735)&gt;0,'Ö20-listan'!AT1735,"")</f>
        <v xml:space="preserve"> </v>
      </c>
      <c r="H1738" s="12" t="str">
        <f>IF(COUNTA('Ö20-listan'!A1735)&gt;0,VLOOKUP(A1738,'Lookup and tables'!$A$2:$D$7,4,FALSE),"")</f>
        <v/>
      </c>
    </row>
    <row r="1739" spans="1:8">
      <c r="A1739" s="48" t="str">
        <f>IF(COUNTA('Ö20-listan'!A1736)&gt;0,'Ö20-listan'!A1736,"")</f>
        <v/>
      </c>
      <c r="B1739" s="48" t="str">
        <f>IF(COUNTA('Ö20-listan'!AD1736)&gt;0,'Ö20-listan'!AD1736,"")</f>
        <v/>
      </c>
      <c r="C1739" s="48" t="str">
        <f>IF(COUNTA('Ö20-listan'!Z1736)&gt;0,'Ö20-listan'!Z1736,"")</f>
        <v/>
      </c>
      <c r="D1739" s="48" t="str">
        <f>IF(COUNTA('Ö20-listan'!AA1736)&gt;0,'Ö20-listan'!AA1736,"")</f>
        <v/>
      </c>
      <c r="E1739" s="48" t="str">
        <f>IF(COUNTA('Ö20-listan'!F1736)&gt;0,'Ö20-listan'!F1736,"")</f>
        <v/>
      </c>
      <c r="F1739" s="62" t="str">
        <f>IF(COUNTA('Ö20-listan'!AT1736)&gt;0,'Ö20-listan'!AT1736,"")</f>
        <v xml:space="preserve"> </v>
      </c>
      <c r="H1739" s="12" t="str">
        <f>IF(COUNTA('Ö20-listan'!A1736)&gt;0,VLOOKUP(A1739,'Lookup and tables'!$A$2:$D$7,4,FALSE),"")</f>
        <v/>
      </c>
    </row>
    <row r="1740" spans="1:8">
      <c r="A1740" s="48" t="str">
        <f>IF(COUNTA('Ö20-listan'!A1737)&gt;0,'Ö20-listan'!A1737,"")</f>
        <v/>
      </c>
      <c r="B1740" s="48" t="str">
        <f>IF(COUNTA('Ö20-listan'!AD1737)&gt;0,'Ö20-listan'!AD1737,"")</f>
        <v/>
      </c>
      <c r="C1740" s="48" t="str">
        <f>IF(COUNTA('Ö20-listan'!Z1737)&gt;0,'Ö20-listan'!Z1737,"")</f>
        <v/>
      </c>
      <c r="D1740" s="48" t="str">
        <f>IF(COUNTA('Ö20-listan'!AA1737)&gt;0,'Ö20-listan'!AA1737,"")</f>
        <v/>
      </c>
      <c r="E1740" s="48" t="str">
        <f>IF(COUNTA('Ö20-listan'!F1737)&gt;0,'Ö20-listan'!F1737,"")</f>
        <v/>
      </c>
      <c r="F1740" s="62" t="str">
        <f>IF(COUNTA('Ö20-listan'!AT1737)&gt;0,'Ö20-listan'!AT1737,"")</f>
        <v xml:space="preserve"> </v>
      </c>
      <c r="H1740" s="12" t="str">
        <f>IF(COUNTA('Ö20-listan'!A1737)&gt;0,VLOOKUP(A1740,'Lookup and tables'!$A$2:$D$7,4,FALSE),"")</f>
        <v/>
      </c>
    </row>
    <row r="1741" spans="1:8">
      <c r="A1741" s="48" t="str">
        <f>IF(COUNTA('Ö20-listan'!A1738)&gt;0,'Ö20-listan'!A1738,"")</f>
        <v/>
      </c>
      <c r="B1741" s="48" t="str">
        <f>IF(COUNTA('Ö20-listan'!AD1738)&gt;0,'Ö20-listan'!AD1738,"")</f>
        <v/>
      </c>
      <c r="C1741" s="48" t="str">
        <f>IF(COUNTA('Ö20-listan'!Z1738)&gt;0,'Ö20-listan'!Z1738,"")</f>
        <v/>
      </c>
      <c r="D1741" s="48" t="str">
        <f>IF(COUNTA('Ö20-listan'!AA1738)&gt;0,'Ö20-listan'!AA1738,"")</f>
        <v/>
      </c>
      <c r="E1741" s="48" t="str">
        <f>IF(COUNTA('Ö20-listan'!F1738)&gt;0,'Ö20-listan'!F1738,"")</f>
        <v/>
      </c>
      <c r="F1741" s="62" t="str">
        <f>IF(COUNTA('Ö20-listan'!AT1738)&gt;0,'Ö20-listan'!AT1738,"")</f>
        <v xml:space="preserve"> </v>
      </c>
      <c r="H1741" s="12" t="str">
        <f>IF(COUNTA('Ö20-listan'!A1738)&gt;0,VLOOKUP(A1741,'Lookup and tables'!$A$2:$D$7,4,FALSE),"")</f>
        <v/>
      </c>
    </row>
    <row r="1742" spans="1:8">
      <c r="A1742" s="48" t="str">
        <f>IF(COUNTA('Ö20-listan'!A1739)&gt;0,'Ö20-listan'!A1739,"")</f>
        <v/>
      </c>
      <c r="B1742" s="48" t="str">
        <f>IF(COUNTA('Ö20-listan'!AD1739)&gt;0,'Ö20-listan'!AD1739,"")</f>
        <v/>
      </c>
      <c r="C1742" s="48" t="str">
        <f>IF(COUNTA('Ö20-listan'!Z1739)&gt;0,'Ö20-listan'!Z1739,"")</f>
        <v/>
      </c>
      <c r="D1742" s="48" t="str">
        <f>IF(COUNTA('Ö20-listan'!AA1739)&gt;0,'Ö20-listan'!AA1739,"")</f>
        <v/>
      </c>
      <c r="E1742" s="48" t="str">
        <f>IF(COUNTA('Ö20-listan'!F1739)&gt;0,'Ö20-listan'!F1739,"")</f>
        <v/>
      </c>
      <c r="F1742" s="62" t="str">
        <f>IF(COUNTA('Ö20-listan'!AT1739)&gt;0,'Ö20-listan'!AT1739,"")</f>
        <v xml:space="preserve"> </v>
      </c>
      <c r="H1742" s="12" t="str">
        <f>IF(COUNTA('Ö20-listan'!A1739)&gt;0,VLOOKUP(A1742,'Lookup and tables'!$A$2:$D$7,4,FALSE),"")</f>
        <v/>
      </c>
    </row>
    <row r="1743" spans="1:8">
      <c r="A1743" s="48" t="str">
        <f>IF(COUNTA('Ö20-listan'!A1740)&gt;0,'Ö20-listan'!A1740,"")</f>
        <v/>
      </c>
      <c r="B1743" s="48" t="str">
        <f>IF(COUNTA('Ö20-listan'!AD1740)&gt;0,'Ö20-listan'!AD1740,"")</f>
        <v/>
      </c>
      <c r="C1743" s="48" t="str">
        <f>IF(COUNTA('Ö20-listan'!Z1740)&gt;0,'Ö20-listan'!Z1740,"")</f>
        <v/>
      </c>
      <c r="D1743" s="48" t="str">
        <f>IF(COUNTA('Ö20-listan'!AA1740)&gt;0,'Ö20-listan'!AA1740,"")</f>
        <v/>
      </c>
      <c r="E1743" s="48" t="str">
        <f>IF(COUNTA('Ö20-listan'!F1740)&gt;0,'Ö20-listan'!F1740,"")</f>
        <v/>
      </c>
      <c r="F1743" s="62" t="str">
        <f>IF(COUNTA('Ö20-listan'!AT1740)&gt;0,'Ö20-listan'!AT1740,"")</f>
        <v xml:space="preserve"> </v>
      </c>
      <c r="H1743" s="12" t="str">
        <f>IF(COUNTA('Ö20-listan'!A1740)&gt;0,VLOOKUP(A1743,'Lookup and tables'!$A$2:$D$7,4,FALSE),"")</f>
        <v/>
      </c>
    </row>
    <row r="1744" spans="1:8">
      <c r="A1744" s="48" t="str">
        <f>IF(COUNTA('Ö20-listan'!A1741)&gt;0,'Ö20-listan'!A1741,"")</f>
        <v/>
      </c>
      <c r="B1744" s="48" t="str">
        <f>IF(COUNTA('Ö20-listan'!AD1741)&gt;0,'Ö20-listan'!AD1741,"")</f>
        <v/>
      </c>
      <c r="C1744" s="48" t="str">
        <f>IF(COUNTA('Ö20-listan'!Z1741)&gt;0,'Ö20-listan'!Z1741,"")</f>
        <v/>
      </c>
      <c r="D1744" s="48" t="str">
        <f>IF(COUNTA('Ö20-listan'!AA1741)&gt;0,'Ö20-listan'!AA1741,"")</f>
        <v/>
      </c>
      <c r="E1744" s="48" t="str">
        <f>IF(COUNTA('Ö20-listan'!F1741)&gt;0,'Ö20-listan'!F1741,"")</f>
        <v/>
      </c>
      <c r="F1744" s="62" t="str">
        <f>IF(COUNTA('Ö20-listan'!AT1741)&gt;0,'Ö20-listan'!AT1741,"")</f>
        <v xml:space="preserve"> </v>
      </c>
      <c r="H1744" s="12" t="str">
        <f>IF(COUNTA('Ö20-listan'!A1741)&gt;0,VLOOKUP(A1744,'Lookup and tables'!$A$2:$D$7,4,FALSE),"")</f>
        <v/>
      </c>
    </row>
    <row r="1745" spans="1:8">
      <c r="A1745" s="48" t="str">
        <f>IF(COUNTA('Ö20-listan'!A1742)&gt;0,'Ö20-listan'!A1742,"")</f>
        <v/>
      </c>
      <c r="B1745" s="48" t="str">
        <f>IF(COUNTA('Ö20-listan'!AD1742)&gt;0,'Ö20-listan'!AD1742,"")</f>
        <v/>
      </c>
      <c r="C1745" s="48" t="str">
        <f>IF(COUNTA('Ö20-listan'!Z1742)&gt;0,'Ö20-listan'!Z1742,"")</f>
        <v/>
      </c>
      <c r="D1745" s="48" t="str">
        <f>IF(COUNTA('Ö20-listan'!AA1742)&gt;0,'Ö20-listan'!AA1742,"")</f>
        <v/>
      </c>
      <c r="E1745" s="48" t="str">
        <f>IF(COUNTA('Ö20-listan'!F1742)&gt;0,'Ö20-listan'!F1742,"")</f>
        <v/>
      </c>
      <c r="F1745" s="62" t="str">
        <f>IF(COUNTA('Ö20-listan'!AT1742)&gt;0,'Ö20-listan'!AT1742,"")</f>
        <v xml:space="preserve"> </v>
      </c>
      <c r="H1745" s="12" t="str">
        <f>IF(COUNTA('Ö20-listan'!A1742)&gt;0,VLOOKUP(A1745,'Lookup and tables'!$A$2:$D$7,4,FALSE),"")</f>
        <v/>
      </c>
    </row>
    <row r="1746" spans="1:8">
      <c r="A1746" s="48" t="str">
        <f>IF(COUNTA('Ö20-listan'!A1743)&gt;0,'Ö20-listan'!A1743,"")</f>
        <v/>
      </c>
      <c r="B1746" s="48" t="str">
        <f>IF(COUNTA('Ö20-listan'!AD1743)&gt;0,'Ö20-listan'!AD1743,"")</f>
        <v/>
      </c>
      <c r="C1746" s="48" t="str">
        <f>IF(COUNTA('Ö20-listan'!Z1743)&gt;0,'Ö20-listan'!Z1743,"")</f>
        <v/>
      </c>
      <c r="D1746" s="48" t="str">
        <f>IF(COUNTA('Ö20-listan'!AA1743)&gt;0,'Ö20-listan'!AA1743,"")</f>
        <v/>
      </c>
      <c r="E1746" s="48" t="str">
        <f>IF(COUNTA('Ö20-listan'!F1743)&gt;0,'Ö20-listan'!F1743,"")</f>
        <v/>
      </c>
      <c r="F1746" s="62" t="str">
        <f>IF(COUNTA('Ö20-listan'!AT1743)&gt;0,'Ö20-listan'!AT1743,"")</f>
        <v xml:space="preserve"> </v>
      </c>
      <c r="H1746" s="12" t="str">
        <f>IF(COUNTA('Ö20-listan'!A1743)&gt;0,VLOOKUP(A1746,'Lookup and tables'!$A$2:$D$7,4,FALSE),"")</f>
        <v/>
      </c>
    </row>
    <row r="1747" spans="1:8">
      <c r="A1747" s="48" t="str">
        <f>IF(COUNTA('Ö20-listan'!A1744)&gt;0,'Ö20-listan'!A1744,"")</f>
        <v/>
      </c>
      <c r="B1747" s="48" t="str">
        <f>IF(COUNTA('Ö20-listan'!AD1744)&gt;0,'Ö20-listan'!AD1744,"")</f>
        <v/>
      </c>
      <c r="C1747" s="48" t="str">
        <f>IF(COUNTA('Ö20-listan'!Z1744)&gt;0,'Ö20-listan'!Z1744,"")</f>
        <v/>
      </c>
      <c r="D1747" s="48" t="str">
        <f>IF(COUNTA('Ö20-listan'!AA1744)&gt;0,'Ö20-listan'!AA1744,"")</f>
        <v/>
      </c>
      <c r="E1747" s="48" t="str">
        <f>IF(COUNTA('Ö20-listan'!F1744)&gt;0,'Ö20-listan'!F1744,"")</f>
        <v/>
      </c>
      <c r="F1747" s="62" t="str">
        <f>IF(COUNTA('Ö20-listan'!AT1744)&gt;0,'Ö20-listan'!AT1744,"")</f>
        <v xml:space="preserve"> </v>
      </c>
      <c r="H1747" s="12" t="str">
        <f>IF(COUNTA('Ö20-listan'!A1744)&gt;0,VLOOKUP(A1747,'Lookup and tables'!$A$2:$D$7,4,FALSE),"")</f>
        <v/>
      </c>
    </row>
    <row r="1748" spans="1:8">
      <c r="A1748" s="48" t="str">
        <f>IF(COUNTA('Ö20-listan'!A1745)&gt;0,'Ö20-listan'!A1745,"")</f>
        <v/>
      </c>
      <c r="B1748" s="48" t="str">
        <f>IF(COUNTA('Ö20-listan'!AD1745)&gt;0,'Ö20-listan'!AD1745,"")</f>
        <v/>
      </c>
      <c r="C1748" s="48" t="str">
        <f>IF(COUNTA('Ö20-listan'!Z1745)&gt;0,'Ö20-listan'!Z1745,"")</f>
        <v/>
      </c>
      <c r="D1748" s="48" t="str">
        <f>IF(COUNTA('Ö20-listan'!AA1745)&gt;0,'Ö20-listan'!AA1745,"")</f>
        <v/>
      </c>
      <c r="E1748" s="48" t="str">
        <f>IF(COUNTA('Ö20-listan'!F1745)&gt;0,'Ö20-listan'!F1745,"")</f>
        <v/>
      </c>
      <c r="F1748" s="62" t="str">
        <f>IF(COUNTA('Ö20-listan'!AT1745)&gt;0,'Ö20-listan'!AT1745,"")</f>
        <v xml:space="preserve"> </v>
      </c>
      <c r="H1748" s="12" t="str">
        <f>IF(COUNTA('Ö20-listan'!A1745)&gt;0,VLOOKUP(A1748,'Lookup and tables'!$A$2:$D$7,4,FALSE),"")</f>
        <v/>
      </c>
    </row>
    <row r="1749" spans="1:8">
      <c r="A1749" s="48" t="str">
        <f>IF(COUNTA('Ö20-listan'!A1746)&gt;0,'Ö20-listan'!A1746,"")</f>
        <v/>
      </c>
      <c r="B1749" s="48" t="str">
        <f>IF(COUNTA('Ö20-listan'!AD1746)&gt;0,'Ö20-listan'!AD1746,"")</f>
        <v/>
      </c>
      <c r="C1749" s="48" t="str">
        <f>IF(COUNTA('Ö20-listan'!Z1746)&gt;0,'Ö20-listan'!Z1746,"")</f>
        <v/>
      </c>
      <c r="D1749" s="48" t="str">
        <f>IF(COUNTA('Ö20-listan'!AA1746)&gt;0,'Ö20-listan'!AA1746,"")</f>
        <v/>
      </c>
      <c r="E1749" s="48" t="str">
        <f>IF(COUNTA('Ö20-listan'!F1746)&gt;0,'Ö20-listan'!F1746,"")</f>
        <v/>
      </c>
      <c r="F1749" s="62" t="str">
        <f>IF(COUNTA('Ö20-listan'!AT1746)&gt;0,'Ö20-listan'!AT1746,"")</f>
        <v xml:space="preserve"> </v>
      </c>
      <c r="H1749" s="12" t="str">
        <f>IF(COUNTA('Ö20-listan'!A1746)&gt;0,VLOOKUP(A1749,'Lookup and tables'!$A$2:$D$7,4,FALSE),"")</f>
        <v/>
      </c>
    </row>
    <row r="1750" spans="1:8">
      <c r="A1750" s="48" t="str">
        <f>IF(COUNTA('Ö20-listan'!A1747)&gt;0,'Ö20-listan'!A1747,"")</f>
        <v/>
      </c>
      <c r="B1750" s="48" t="str">
        <f>IF(COUNTA('Ö20-listan'!AD1747)&gt;0,'Ö20-listan'!AD1747,"")</f>
        <v/>
      </c>
      <c r="C1750" s="48" t="str">
        <f>IF(COUNTA('Ö20-listan'!Z1747)&gt;0,'Ö20-listan'!Z1747,"")</f>
        <v/>
      </c>
      <c r="D1750" s="48" t="str">
        <f>IF(COUNTA('Ö20-listan'!AA1747)&gt;0,'Ö20-listan'!AA1747,"")</f>
        <v/>
      </c>
      <c r="E1750" s="48" t="str">
        <f>IF(COUNTA('Ö20-listan'!F1747)&gt;0,'Ö20-listan'!F1747,"")</f>
        <v/>
      </c>
      <c r="F1750" s="62" t="str">
        <f>IF(COUNTA('Ö20-listan'!AT1747)&gt;0,'Ö20-listan'!AT1747,"")</f>
        <v xml:space="preserve"> </v>
      </c>
      <c r="H1750" s="12" t="str">
        <f>IF(COUNTA('Ö20-listan'!A1747)&gt;0,VLOOKUP(A1750,'Lookup and tables'!$A$2:$D$7,4,FALSE),"")</f>
        <v/>
      </c>
    </row>
    <row r="1751" spans="1:8">
      <c r="A1751" s="48" t="str">
        <f>IF(COUNTA('Ö20-listan'!A1748)&gt;0,'Ö20-listan'!A1748,"")</f>
        <v/>
      </c>
      <c r="B1751" s="48" t="str">
        <f>IF(COUNTA('Ö20-listan'!AD1748)&gt;0,'Ö20-listan'!AD1748,"")</f>
        <v/>
      </c>
      <c r="C1751" s="48" t="str">
        <f>IF(COUNTA('Ö20-listan'!Z1748)&gt;0,'Ö20-listan'!Z1748,"")</f>
        <v/>
      </c>
      <c r="D1751" s="48" t="str">
        <f>IF(COUNTA('Ö20-listan'!AA1748)&gt;0,'Ö20-listan'!AA1748,"")</f>
        <v/>
      </c>
      <c r="E1751" s="48" t="str">
        <f>IF(COUNTA('Ö20-listan'!F1748)&gt;0,'Ö20-listan'!F1748,"")</f>
        <v/>
      </c>
      <c r="F1751" s="62" t="str">
        <f>IF(COUNTA('Ö20-listan'!AT1748)&gt;0,'Ö20-listan'!AT1748,"")</f>
        <v xml:space="preserve"> </v>
      </c>
      <c r="H1751" s="12" t="str">
        <f>IF(COUNTA('Ö20-listan'!A1748)&gt;0,VLOOKUP(A1751,'Lookup and tables'!$A$2:$D$7,4,FALSE),"")</f>
        <v/>
      </c>
    </row>
    <row r="1752" spans="1:8">
      <c r="A1752" s="48" t="str">
        <f>IF(COUNTA('Ö20-listan'!A1749)&gt;0,'Ö20-listan'!A1749,"")</f>
        <v/>
      </c>
      <c r="B1752" s="48" t="str">
        <f>IF(COUNTA('Ö20-listan'!AD1749)&gt;0,'Ö20-listan'!AD1749,"")</f>
        <v/>
      </c>
      <c r="C1752" s="48" t="str">
        <f>IF(COUNTA('Ö20-listan'!Z1749)&gt;0,'Ö20-listan'!Z1749,"")</f>
        <v/>
      </c>
      <c r="D1752" s="48" t="str">
        <f>IF(COUNTA('Ö20-listan'!AA1749)&gt;0,'Ö20-listan'!AA1749,"")</f>
        <v/>
      </c>
      <c r="E1752" s="48" t="str">
        <f>IF(COUNTA('Ö20-listan'!F1749)&gt;0,'Ö20-listan'!F1749,"")</f>
        <v/>
      </c>
      <c r="F1752" s="62" t="str">
        <f>IF(COUNTA('Ö20-listan'!AT1749)&gt;0,'Ö20-listan'!AT1749,"")</f>
        <v xml:space="preserve"> </v>
      </c>
      <c r="H1752" s="12" t="str">
        <f>IF(COUNTA('Ö20-listan'!A1749)&gt;0,VLOOKUP(A1752,'Lookup and tables'!$A$2:$D$7,4,FALSE),"")</f>
        <v/>
      </c>
    </row>
    <row r="1753" spans="1:8">
      <c r="A1753" s="48" t="str">
        <f>IF(COUNTA('Ö20-listan'!A1750)&gt;0,'Ö20-listan'!A1750,"")</f>
        <v/>
      </c>
      <c r="B1753" s="48" t="str">
        <f>IF(COUNTA('Ö20-listan'!AD1750)&gt;0,'Ö20-listan'!AD1750,"")</f>
        <v/>
      </c>
      <c r="C1753" s="48" t="str">
        <f>IF(COUNTA('Ö20-listan'!Z1750)&gt;0,'Ö20-listan'!Z1750,"")</f>
        <v/>
      </c>
      <c r="D1753" s="48" t="str">
        <f>IF(COUNTA('Ö20-listan'!AA1750)&gt;0,'Ö20-listan'!AA1750,"")</f>
        <v/>
      </c>
      <c r="E1753" s="48" t="str">
        <f>IF(COUNTA('Ö20-listan'!F1750)&gt;0,'Ö20-listan'!F1750,"")</f>
        <v/>
      </c>
      <c r="F1753" s="62" t="str">
        <f>IF(COUNTA('Ö20-listan'!AT1750)&gt;0,'Ö20-listan'!AT1750,"")</f>
        <v xml:space="preserve"> </v>
      </c>
      <c r="H1753" s="12" t="str">
        <f>IF(COUNTA('Ö20-listan'!A1750)&gt;0,VLOOKUP(A1753,'Lookup and tables'!$A$2:$D$7,4,FALSE),"")</f>
        <v/>
      </c>
    </row>
    <row r="1754" spans="1:8">
      <c r="A1754" s="48" t="str">
        <f>IF(COUNTA('Ö20-listan'!A1751)&gt;0,'Ö20-listan'!A1751,"")</f>
        <v/>
      </c>
      <c r="B1754" s="48" t="str">
        <f>IF(COUNTA('Ö20-listan'!AD1751)&gt;0,'Ö20-listan'!AD1751,"")</f>
        <v/>
      </c>
      <c r="C1754" s="48" t="str">
        <f>IF(COUNTA('Ö20-listan'!Z1751)&gt;0,'Ö20-listan'!Z1751,"")</f>
        <v/>
      </c>
      <c r="D1754" s="48" t="str">
        <f>IF(COUNTA('Ö20-listan'!AA1751)&gt;0,'Ö20-listan'!AA1751,"")</f>
        <v/>
      </c>
      <c r="E1754" s="48" t="str">
        <f>IF(COUNTA('Ö20-listan'!F1751)&gt;0,'Ö20-listan'!F1751,"")</f>
        <v/>
      </c>
      <c r="F1754" s="62" t="str">
        <f>IF(COUNTA('Ö20-listan'!AT1751)&gt;0,'Ö20-listan'!AT1751,"")</f>
        <v xml:space="preserve"> </v>
      </c>
      <c r="H1754" s="12" t="str">
        <f>IF(COUNTA('Ö20-listan'!A1751)&gt;0,VLOOKUP(A1754,'Lookup and tables'!$A$2:$D$7,4,FALSE),"")</f>
        <v/>
      </c>
    </row>
    <row r="1755" spans="1:8">
      <c r="A1755" s="48" t="str">
        <f>IF(COUNTA('Ö20-listan'!A1752)&gt;0,'Ö20-listan'!A1752,"")</f>
        <v/>
      </c>
      <c r="B1755" s="48" t="str">
        <f>IF(COUNTA('Ö20-listan'!AD1752)&gt;0,'Ö20-listan'!AD1752,"")</f>
        <v/>
      </c>
      <c r="C1755" s="48" t="str">
        <f>IF(COUNTA('Ö20-listan'!Z1752)&gt;0,'Ö20-listan'!Z1752,"")</f>
        <v/>
      </c>
      <c r="D1755" s="48" t="str">
        <f>IF(COUNTA('Ö20-listan'!AA1752)&gt;0,'Ö20-listan'!AA1752,"")</f>
        <v/>
      </c>
      <c r="E1755" s="48" t="str">
        <f>IF(COUNTA('Ö20-listan'!F1752)&gt;0,'Ö20-listan'!F1752,"")</f>
        <v/>
      </c>
      <c r="F1755" s="62" t="str">
        <f>IF(COUNTA('Ö20-listan'!AT1752)&gt;0,'Ö20-listan'!AT1752,"")</f>
        <v xml:space="preserve"> </v>
      </c>
      <c r="H1755" s="12" t="str">
        <f>IF(COUNTA('Ö20-listan'!A1752)&gt;0,VLOOKUP(A1755,'Lookup and tables'!$A$2:$D$7,4,FALSE),"")</f>
        <v/>
      </c>
    </row>
    <row r="1756" spans="1:8">
      <c r="A1756" s="48" t="str">
        <f>IF(COUNTA('Ö20-listan'!A1753)&gt;0,'Ö20-listan'!A1753,"")</f>
        <v/>
      </c>
      <c r="B1756" s="48" t="str">
        <f>IF(COUNTA('Ö20-listan'!AD1753)&gt;0,'Ö20-listan'!AD1753,"")</f>
        <v/>
      </c>
      <c r="C1756" s="48" t="str">
        <f>IF(COUNTA('Ö20-listan'!Z1753)&gt;0,'Ö20-listan'!Z1753,"")</f>
        <v/>
      </c>
      <c r="D1756" s="48" t="str">
        <f>IF(COUNTA('Ö20-listan'!AA1753)&gt;0,'Ö20-listan'!AA1753,"")</f>
        <v/>
      </c>
      <c r="E1756" s="48" t="str">
        <f>IF(COUNTA('Ö20-listan'!F1753)&gt;0,'Ö20-listan'!F1753,"")</f>
        <v/>
      </c>
      <c r="F1756" s="62" t="str">
        <f>IF(COUNTA('Ö20-listan'!AT1753)&gt;0,'Ö20-listan'!AT1753,"")</f>
        <v xml:space="preserve"> </v>
      </c>
      <c r="H1756" s="12" t="str">
        <f>IF(COUNTA('Ö20-listan'!A1753)&gt;0,VLOOKUP(A1756,'Lookup and tables'!$A$2:$D$7,4,FALSE),"")</f>
        <v/>
      </c>
    </row>
    <row r="1757" spans="1:8">
      <c r="A1757" s="48" t="str">
        <f>IF(COUNTA('Ö20-listan'!A1754)&gt;0,'Ö20-listan'!A1754,"")</f>
        <v/>
      </c>
      <c r="B1757" s="48" t="str">
        <f>IF(COUNTA('Ö20-listan'!AD1754)&gt;0,'Ö20-listan'!AD1754,"")</f>
        <v/>
      </c>
      <c r="C1757" s="48" t="str">
        <f>IF(COUNTA('Ö20-listan'!Z1754)&gt;0,'Ö20-listan'!Z1754,"")</f>
        <v/>
      </c>
      <c r="D1757" s="48" t="str">
        <f>IF(COUNTA('Ö20-listan'!AA1754)&gt;0,'Ö20-listan'!AA1754,"")</f>
        <v/>
      </c>
      <c r="E1757" s="48" t="str">
        <f>IF(COUNTA('Ö20-listan'!F1754)&gt;0,'Ö20-listan'!F1754,"")</f>
        <v/>
      </c>
      <c r="F1757" s="62" t="str">
        <f>IF(COUNTA('Ö20-listan'!AT1754)&gt;0,'Ö20-listan'!AT1754,"")</f>
        <v xml:space="preserve"> </v>
      </c>
      <c r="H1757" s="12" t="str">
        <f>IF(COUNTA('Ö20-listan'!A1754)&gt;0,VLOOKUP(A1757,'Lookup and tables'!$A$2:$D$7,4,FALSE),"")</f>
        <v/>
      </c>
    </row>
    <row r="1758" spans="1:8">
      <c r="A1758" s="48" t="str">
        <f>IF(COUNTA('Ö20-listan'!A1755)&gt;0,'Ö20-listan'!A1755,"")</f>
        <v/>
      </c>
      <c r="B1758" s="48" t="str">
        <f>IF(COUNTA('Ö20-listan'!AD1755)&gt;0,'Ö20-listan'!AD1755,"")</f>
        <v/>
      </c>
      <c r="C1758" s="48" t="str">
        <f>IF(COUNTA('Ö20-listan'!Z1755)&gt;0,'Ö20-listan'!Z1755,"")</f>
        <v/>
      </c>
      <c r="D1758" s="48" t="str">
        <f>IF(COUNTA('Ö20-listan'!AA1755)&gt;0,'Ö20-listan'!AA1755,"")</f>
        <v/>
      </c>
      <c r="E1758" s="48" t="str">
        <f>IF(COUNTA('Ö20-listan'!F1755)&gt;0,'Ö20-listan'!F1755,"")</f>
        <v/>
      </c>
      <c r="F1758" s="62" t="str">
        <f>IF(COUNTA('Ö20-listan'!AT1755)&gt;0,'Ö20-listan'!AT1755,"")</f>
        <v xml:space="preserve"> </v>
      </c>
      <c r="H1758" s="12" t="str">
        <f>IF(COUNTA('Ö20-listan'!A1755)&gt;0,VLOOKUP(A1758,'Lookup and tables'!$A$2:$D$7,4,FALSE),"")</f>
        <v/>
      </c>
    </row>
    <row r="1759" spans="1:8">
      <c r="A1759" s="48" t="str">
        <f>IF(COUNTA('Ö20-listan'!A1756)&gt;0,'Ö20-listan'!A1756,"")</f>
        <v/>
      </c>
      <c r="B1759" s="48" t="str">
        <f>IF(COUNTA('Ö20-listan'!AD1756)&gt;0,'Ö20-listan'!AD1756,"")</f>
        <v/>
      </c>
      <c r="C1759" s="48" t="str">
        <f>IF(COUNTA('Ö20-listan'!Z1756)&gt;0,'Ö20-listan'!Z1756,"")</f>
        <v/>
      </c>
      <c r="D1759" s="48" t="str">
        <f>IF(COUNTA('Ö20-listan'!AA1756)&gt;0,'Ö20-listan'!AA1756,"")</f>
        <v/>
      </c>
      <c r="E1759" s="48" t="str">
        <f>IF(COUNTA('Ö20-listan'!F1756)&gt;0,'Ö20-listan'!F1756,"")</f>
        <v/>
      </c>
      <c r="F1759" s="62" t="str">
        <f>IF(COUNTA('Ö20-listan'!AT1756)&gt;0,'Ö20-listan'!AT1756,"")</f>
        <v xml:space="preserve"> </v>
      </c>
      <c r="H1759" s="12" t="str">
        <f>IF(COUNTA('Ö20-listan'!A1756)&gt;0,VLOOKUP(A1759,'Lookup and tables'!$A$2:$D$7,4,FALSE),"")</f>
        <v/>
      </c>
    </row>
    <row r="1760" spans="1:8">
      <c r="A1760" s="48" t="str">
        <f>IF(COUNTA('Ö20-listan'!A1757)&gt;0,'Ö20-listan'!A1757,"")</f>
        <v/>
      </c>
      <c r="B1760" s="48" t="str">
        <f>IF(COUNTA('Ö20-listan'!AD1757)&gt;0,'Ö20-listan'!AD1757,"")</f>
        <v/>
      </c>
      <c r="C1760" s="48" t="str">
        <f>IF(COUNTA('Ö20-listan'!Z1757)&gt;0,'Ö20-listan'!Z1757,"")</f>
        <v/>
      </c>
      <c r="D1760" s="48" t="str">
        <f>IF(COUNTA('Ö20-listan'!AA1757)&gt;0,'Ö20-listan'!AA1757,"")</f>
        <v/>
      </c>
      <c r="E1760" s="48" t="str">
        <f>IF(COUNTA('Ö20-listan'!F1757)&gt;0,'Ö20-listan'!F1757,"")</f>
        <v/>
      </c>
      <c r="F1760" s="62" t="str">
        <f>IF(COUNTA('Ö20-listan'!AT1757)&gt;0,'Ö20-listan'!AT1757,"")</f>
        <v xml:space="preserve"> </v>
      </c>
      <c r="H1760" s="12" t="str">
        <f>IF(COUNTA('Ö20-listan'!A1757)&gt;0,VLOOKUP(A1760,'Lookup and tables'!$A$2:$D$7,4,FALSE),"")</f>
        <v/>
      </c>
    </row>
    <row r="1761" spans="1:8">
      <c r="A1761" s="48" t="str">
        <f>IF(COUNTA('Ö20-listan'!A1758)&gt;0,'Ö20-listan'!A1758,"")</f>
        <v/>
      </c>
      <c r="B1761" s="48" t="str">
        <f>IF(COUNTA('Ö20-listan'!AD1758)&gt;0,'Ö20-listan'!AD1758,"")</f>
        <v/>
      </c>
      <c r="C1761" s="48" t="str">
        <f>IF(COUNTA('Ö20-listan'!Z1758)&gt;0,'Ö20-listan'!Z1758,"")</f>
        <v/>
      </c>
      <c r="D1761" s="48" t="str">
        <f>IF(COUNTA('Ö20-listan'!AA1758)&gt;0,'Ö20-listan'!AA1758,"")</f>
        <v/>
      </c>
      <c r="E1761" s="48" t="str">
        <f>IF(COUNTA('Ö20-listan'!F1758)&gt;0,'Ö20-listan'!F1758,"")</f>
        <v/>
      </c>
      <c r="F1761" s="62" t="str">
        <f>IF(COUNTA('Ö20-listan'!AT1758)&gt;0,'Ö20-listan'!AT1758,"")</f>
        <v xml:space="preserve"> </v>
      </c>
      <c r="H1761" s="12" t="str">
        <f>IF(COUNTA('Ö20-listan'!A1758)&gt;0,VLOOKUP(A1761,'Lookup and tables'!$A$2:$D$7,4,FALSE),"")</f>
        <v/>
      </c>
    </row>
    <row r="1762" spans="1:8">
      <c r="A1762" s="48" t="str">
        <f>IF(COUNTA('Ö20-listan'!A1759)&gt;0,'Ö20-listan'!A1759,"")</f>
        <v/>
      </c>
      <c r="B1762" s="48" t="str">
        <f>IF(COUNTA('Ö20-listan'!AD1759)&gt;0,'Ö20-listan'!AD1759,"")</f>
        <v/>
      </c>
      <c r="C1762" s="48" t="str">
        <f>IF(COUNTA('Ö20-listan'!Z1759)&gt;0,'Ö20-listan'!Z1759,"")</f>
        <v/>
      </c>
      <c r="D1762" s="48" t="str">
        <f>IF(COUNTA('Ö20-listan'!AA1759)&gt;0,'Ö20-listan'!AA1759,"")</f>
        <v/>
      </c>
      <c r="E1762" s="48" t="str">
        <f>IF(COUNTA('Ö20-listan'!F1759)&gt;0,'Ö20-listan'!F1759,"")</f>
        <v/>
      </c>
      <c r="F1762" s="62" t="str">
        <f>IF(COUNTA('Ö20-listan'!AT1759)&gt;0,'Ö20-listan'!AT1759,"")</f>
        <v xml:space="preserve"> </v>
      </c>
      <c r="H1762" s="12" t="str">
        <f>IF(COUNTA('Ö20-listan'!A1759)&gt;0,VLOOKUP(A1762,'Lookup and tables'!$A$2:$D$7,4,FALSE),"")</f>
        <v/>
      </c>
    </row>
    <row r="1763" spans="1:8">
      <c r="A1763" s="48" t="str">
        <f>IF(COUNTA('Ö20-listan'!A1760)&gt;0,'Ö20-listan'!A1760,"")</f>
        <v/>
      </c>
      <c r="B1763" s="48" t="str">
        <f>IF(COUNTA('Ö20-listan'!AD1760)&gt;0,'Ö20-listan'!AD1760,"")</f>
        <v/>
      </c>
      <c r="C1763" s="48" t="str">
        <f>IF(COUNTA('Ö20-listan'!Z1760)&gt;0,'Ö20-listan'!Z1760,"")</f>
        <v/>
      </c>
      <c r="D1763" s="48" t="str">
        <f>IF(COUNTA('Ö20-listan'!AA1760)&gt;0,'Ö20-listan'!AA1760,"")</f>
        <v/>
      </c>
      <c r="E1763" s="48" t="str">
        <f>IF(COUNTA('Ö20-listan'!F1760)&gt;0,'Ö20-listan'!F1760,"")</f>
        <v/>
      </c>
      <c r="F1763" s="62" t="str">
        <f>IF(COUNTA('Ö20-listan'!AT1760)&gt;0,'Ö20-listan'!AT1760,"")</f>
        <v xml:space="preserve"> </v>
      </c>
      <c r="H1763" s="12" t="str">
        <f>IF(COUNTA('Ö20-listan'!A1760)&gt;0,VLOOKUP(A1763,'Lookup and tables'!$A$2:$D$7,4,FALSE),"")</f>
        <v/>
      </c>
    </row>
    <row r="1764" spans="1:8">
      <c r="A1764" s="48" t="str">
        <f>IF(COUNTA('Ö20-listan'!A1761)&gt;0,'Ö20-listan'!A1761,"")</f>
        <v/>
      </c>
      <c r="B1764" s="48" t="str">
        <f>IF(COUNTA('Ö20-listan'!AD1761)&gt;0,'Ö20-listan'!AD1761,"")</f>
        <v/>
      </c>
      <c r="C1764" s="48" t="str">
        <f>IF(COUNTA('Ö20-listan'!Z1761)&gt;0,'Ö20-listan'!Z1761,"")</f>
        <v/>
      </c>
      <c r="D1764" s="48" t="str">
        <f>IF(COUNTA('Ö20-listan'!AA1761)&gt;0,'Ö20-listan'!AA1761,"")</f>
        <v/>
      </c>
      <c r="E1764" s="48" t="str">
        <f>IF(COUNTA('Ö20-listan'!F1761)&gt;0,'Ö20-listan'!F1761,"")</f>
        <v/>
      </c>
      <c r="F1764" s="62" t="str">
        <f>IF(COUNTA('Ö20-listan'!AT1761)&gt;0,'Ö20-listan'!AT1761,"")</f>
        <v xml:space="preserve"> </v>
      </c>
      <c r="H1764" s="12" t="str">
        <f>IF(COUNTA('Ö20-listan'!A1761)&gt;0,VLOOKUP(A1764,'Lookup and tables'!$A$2:$D$7,4,FALSE),"")</f>
        <v/>
      </c>
    </row>
    <row r="1765" spans="1:8">
      <c r="A1765" s="48" t="str">
        <f>IF(COUNTA('Ö20-listan'!A1762)&gt;0,'Ö20-listan'!A1762,"")</f>
        <v/>
      </c>
      <c r="B1765" s="48" t="str">
        <f>IF(COUNTA('Ö20-listan'!AD1762)&gt;0,'Ö20-listan'!AD1762,"")</f>
        <v/>
      </c>
      <c r="C1765" s="48" t="str">
        <f>IF(COUNTA('Ö20-listan'!Z1762)&gt;0,'Ö20-listan'!Z1762,"")</f>
        <v/>
      </c>
      <c r="D1765" s="48" t="str">
        <f>IF(COUNTA('Ö20-listan'!AA1762)&gt;0,'Ö20-listan'!AA1762,"")</f>
        <v/>
      </c>
      <c r="E1765" s="48" t="str">
        <f>IF(COUNTA('Ö20-listan'!F1762)&gt;0,'Ö20-listan'!F1762,"")</f>
        <v/>
      </c>
      <c r="F1765" s="62" t="str">
        <f>IF(COUNTA('Ö20-listan'!AT1762)&gt;0,'Ö20-listan'!AT1762,"")</f>
        <v xml:space="preserve"> </v>
      </c>
      <c r="H1765" s="12" t="str">
        <f>IF(COUNTA('Ö20-listan'!A1762)&gt;0,VLOOKUP(A1765,'Lookup and tables'!$A$2:$D$7,4,FALSE),"")</f>
        <v/>
      </c>
    </row>
    <row r="1766" spans="1:8">
      <c r="A1766" s="48" t="str">
        <f>IF(COUNTA('Ö20-listan'!A1763)&gt;0,'Ö20-listan'!A1763,"")</f>
        <v/>
      </c>
      <c r="B1766" s="48" t="str">
        <f>IF(COUNTA('Ö20-listan'!AD1763)&gt;0,'Ö20-listan'!AD1763,"")</f>
        <v/>
      </c>
      <c r="C1766" s="48" t="str">
        <f>IF(COUNTA('Ö20-listan'!Z1763)&gt;0,'Ö20-listan'!Z1763,"")</f>
        <v/>
      </c>
      <c r="D1766" s="48" t="str">
        <f>IF(COUNTA('Ö20-listan'!AA1763)&gt;0,'Ö20-listan'!AA1763,"")</f>
        <v/>
      </c>
      <c r="E1766" s="48" t="str">
        <f>IF(COUNTA('Ö20-listan'!F1763)&gt;0,'Ö20-listan'!F1763,"")</f>
        <v/>
      </c>
      <c r="F1766" s="62" t="str">
        <f>IF(COUNTA('Ö20-listan'!AT1763)&gt;0,'Ö20-listan'!AT1763,"")</f>
        <v xml:space="preserve"> </v>
      </c>
      <c r="H1766" s="12" t="str">
        <f>IF(COUNTA('Ö20-listan'!A1763)&gt;0,VLOOKUP(A1766,'Lookup and tables'!$A$2:$D$7,4,FALSE),"")</f>
        <v/>
      </c>
    </row>
    <row r="1767" spans="1:8">
      <c r="A1767" s="48" t="str">
        <f>IF(COUNTA('Ö20-listan'!A1764)&gt;0,'Ö20-listan'!A1764,"")</f>
        <v/>
      </c>
      <c r="B1767" s="48" t="str">
        <f>IF(COUNTA('Ö20-listan'!AD1764)&gt;0,'Ö20-listan'!AD1764,"")</f>
        <v/>
      </c>
      <c r="C1767" s="48" t="str">
        <f>IF(COUNTA('Ö20-listan'!Z1764)&gt;0,'Ö20-listan'!Z1764,"")</f>
        <v/>
      </c>
      <c r="D1767" s="48" t="str">
        <f>IF(COUNTA('Ö20-listan'!AA1764)&gt;0,'Ö20-listan'!AA1764,"")</f>
        <v/>
      </c>
      <c r="E1767" s="48" t="str">
        <f>IF(COUNTA('Ö20-listan'!F1764)&gt;0,'Ö20-listan'!F1764,"")</f>
        <v/>
      </c>
      <c r="F1767" s="62" t="str">
        <f>IF(COUNTA('Ö20-listan'!AT1764)&gt;0,'Ö20-listan'!AT1764,"")</f>
        <v xml:space="preserve"> </v>
      </c>
      <c r="H1767" s="12" t="str">
        <f>IF(COUNTA('Ö20-listan'!A1764)&gt;0,VLOOKUP(A1767,'Lookup and tables'!$A$2:$D$7,4,FALSE),"")</f>
        <v/>
      </c>
    </row>
    <row r="1768" spans="1:8">
      <c r="A1768" s="48" t="str">
        <f>IF(COUNTA('Ö20-listan'!A1765)&gt;0,'Ö20-listan'!A1765,"")</f>
        <v/>
      </c>
      <c r="B1768" s="48" t="str">
        <f>IF(COUNTA('Ö20-listan'!AD1765)&gt;0,'Ö20-listan'!AD1765,"")</f>
        <v/>
      </c>
      <c r="C1768" s="48" t="str">
        <f>IF(COUNTA('Ö20-listan'!Z1765)&gt;0,'Ö20-listan'!Z1765,"")</f>
        <v/>
      </c>
      <c r="D1768" s="48" t="str">
        <f>IF(COUNTA('Ö20-listan'!AA1765)&gt;0,'Ö20-listan'!AA1765,"")</f>
        <v/>
      </c>
      <c r="E1768" s="48" t="str">
        <f>IF(COUNTA('Ö20-listan'!F1765)&gt;0,'Ö20-listan'!F1765,"")</f>
        <v/>
      </c>
      <c r="F1768" s="62" t="str">
        <f>IF(COUNTA('Ö20-listan'!AT1765)&gt;0,'Ö20-listan'!AT1765,"")</f>
        <v xml:space="preserve"> </v>
      </c>
      <c r="H1768" s="12" t="str">
        <f>IF(COUNTA('Ö20-listan'!A1765)&gt;0,VLOOKUP(A1768,'Lookup and tables'!$A$2:$D$7,4,FALSE),"")</f>
        <v/>
      </c>
    </row>
    <row r="1769" spans="1:8">
      <c r="A1769" s="48" t="str">
        <f>IF(COUNTA('Ö20-listan'!A1766)&gt;0,'Ö20-listan'!A1766,"")</f>
        <v/>
      </c>
      <c r="B1769" s="48" t="str">
        <f>IF(COUNTA('Ö20-listan'!AD1766)&gt;0,'Ö20-listan'!AD1766,"")</f>
        <v/>
      </c>
      <c r="C1769" s="48" t="str">
        <f>IF(COUNTA('Ö20-listan'!Z1766)&gt;0,'Ö20-listan'!Z1766,"")</f>
        <v/>
      </c>
      <c r="D1769" s="48" t="str">
        <f>IF(COUNTA('Ö20-listan'!AA1766)&gt;0,'Ö20-listan'!AA1766,"")</f>
        <v/>
      </c>
      <c r="E1769" s="48" t="str">
        <f>IF(COUNTA('Ö20-listan'!F1766)&gt;0,'Ö20-listan'!F1766,"")</f>
        <v/>
      </c>
      <c r="F1769" s="62" t="str">
        <f>IF(COUNTA('Ö20-listan'!AT1766)&gt;0,'Ö20-listan'!AT1766,"")</f>
        <v xml:space="preserve"> </v>
      </c>
      <c r="H1769" s="12" t="str">
        <f>IF(COUNTA('Ö20-listan'!A1766)&gt;0,VLOOKUP(A1769,'Lookup and tables'!$A$2:$D$7,4,FALSE),"")</f>
        <v/>
      </c>
    </row>
    <row r="1770" spans="1:8">
      <c r="A1770" s="48" t="str">
        <f>IF(COUNTA('Ö20-listan'!A1767)&gt;0,'Ö20-listan'!A1767,"")</f>
        <v/>
      </c>
      <c r="B1770" s="48" t="str">
        <f>IF(COUNTA('Ö20-listan'!AD1767)&gt;0,'Ö20-listan'!AD1767,"")</f>
        <v/>
      </c>
      <c r="C1770" s="48" t="str">
        <f>IF(COUNTA('Ö20-listan'!Z1767)&gt;0,'Ö20-listan'!Z1767,"")</f>
        <v/>
      </c>
      <c r="D1770" s="48" t="str">
        <f>IF(COUNTA('Ö20-listan'!AA1767)&gt;0,'Ö20-listan'!AA1767,"")</f>
        <v/>
      </c>
      <c r="E1770" s="48" t="str">
        <f>IF(COUNTA('Ö20-listan'!F1767)&gt;0,'Ö20-listan'!F1767,"")</f>
        <v/>
      </c>
      <c r="F1770" s="62" t="str">
        <f>IF(COUNTA('Ö20-listan'!AT1767)&gt;0,'Ö20-listan'!AT1767,"")</f>
        <v xml:space="preserve"> </v>
      </c>
      <c r="H1770" s="12" t="str">
        <f>IF(COUNTA('Ö20-listan'!A1767)&gt;0,VLOOKUP(A1770,'Lookup and tables'!$A$2:$D$7,4,FALSE),"")</f>
        <v/>
      </c>
    </row>
    <row r="1771" spans="1:8">
      <c r="A1771" s="48" t="str">
        <f>IF(COUNTA('Ö20-listan'!A1768)&gt;0,'Ö20-listan'!A1768,"")</f>
        <v/>
      </c>
      <c r="B1771" s="48" t="str">
        <f>IF(COUNTA('Ö20-listan'!AD1768)&gt;0,'Ö20-listan'!AD1768,"")</f>
        <v/>
      </c>
      <c r="C1771" s="48" t="str">
        <f>IF(COUNTA('Ö20-listan'!Z1768)&gt;0,'Ö20-listan'!Z1768,"")</f>
        <v/>
      </c>
      <c r="D1771" s="48" t="str">
        <f>IF(COUNTA('Ö20-listan'!AA1768)&gt;0,'Ö20-listan'!AA1768,"")</f>
        <v/>
      </c>
      <c r="E1771" s="48" t="str">
        <f>IF(COUNTA('Ö20-listan'!F1768)&gt;0,'Ö20-listan'!F1768,"")</f>
        <v/>
      </c>
      <c r="F1771" s="62" t="str">
        <f>IF(COUNTA('Ö20-listan'!AT1768)&gt;0,'Ö20-listan'!AT1768,"")</f>
        <v xml:space="preserve"> </v>
      </c>
      <c r="H1771" s="12" t="str">
        <f>IF(COUNTA('Ö20-listan'!A1768)&gt;0,VLOOKUP(A1771,'Lookup and tables'!$A$2:$D$7,4,FALSE),"")</f>
        <v/>
      </c>
    </row>
    <row r="1772" spans="1:8">
      <c r="A1772" s="48" t="str">
        <f>IF(COUNTA('Ö20-listan'!A1769)&gt;0,'Ö20-listan'!A1769,"")</f>
        <v/>
      </c>
      <c r="B1772" s="48" t="str">
        <f>IF(COUNTA('Ö20-listan'!AD1769)&gt;0,'Ö20-listan'!AD1769,"")</f>
        <v/>
      </c>
      <c r="C1772" s="48" t="str">
        <f>IF(COUNTA('Ö20-listan'!Z1769)&gt;0,'Ö20-listan'!Z1769,"")</f>
        <v/>
      </c>
      <c r="D1772" s="48" t="str">
        <f>IF(COUNTA('Ö20-listan'!AA1769)&gt;0,'Ö20-listan'!AA1769,"")</f>
        <v/>
      </c>
      <c r="E1772" s="48" t="str">
        <f>IF(COUNTA('Ö20-listan'!F1769)&gt;0,'Ö20-listan'!F1769,"")</f>
        <v/>
      </c>
      <c r="F1772" s="62" t="str">
        <f>IF(COUNTA('Ö20-listan'!AT1769)&gt;0,'Ö20-listan'!AT1769,"")</f>
        <v xml:space="preserve"> </v>
      </c>
      <c r="H1772" s="12" t="str">
        <f>IF(COUNTA('Ö20-listan'!A1769)&gt;0,VLOOKUP(A1772,'Lookup and tables'!$A$2:$D$7,4,FALSE),"")</f>
        <v/>
      </c>
    </row>
    <row r="1773" spans="1:8">
      <c r="A1773" s="48" t="str">
        <f>IF(COUNTA('Ö20-listan'!A1770)&gt;0,'Ö20-listan'!A1770,"")</f>
        <v/>
      </c>
      <c r="B1773" s="48" t="str">
        <f>IF(COUNTA('Ö20-listan'!AD1770)&gt;0,'Ö20-listan'!AD1770,"")</f>
        <v/>
      </c>
      <c r="C1773" s="48" t="str">
        <f>IF(COUNTA('Ö20-listan'!Z1770)&gt;0,'Ö20-listan'!Z1770,"")</f>
        <v/>
      </c>
      <c r="D1773" s="48" t="str">
        <f>IF(COUNTA('Ö20-listan'!AA1770)&gt;0,'Ö20-listan'!AA1770,"")</f>
        <v/>
      </c>
      <c r="E1773" s="48" t="str">
        <f>IF(COUNTA('Ö20-listan'!F1770)&gt;0,'Ö20-listan'!F1770,"")</f>
        <v/>
      </c>
      <c r="F1773" s="62" t="str">
        <f>IF(COUNTA('Ö20-listan'!AT1770)&gt;0,'Ö20-listan'!AT1770,"")</f>
        <v xml:space="preserve"> </v>
      </c>
      <c r="H1773" s="12" t="str">
        <f>IF(COUNTA('Ö20-listan'!A1770)&gt;0,VLOOKUP(A1773,'Lookup and tables'!$A$2:$D$7,4,FALSE),"")</f>
        <v/>
      </c>
    </row>
    <row r="1774" spans="1:8">
      <c r="A1774" s="48" t="str">
        <f>IF(COUNTA('Ö20-listan'!A1771)&gt;0,'Ö20-listan'!A1771,"")</f>
        <v/>
      </c>
      <c r="B1774" s="48" t="str">
        <f>IF(COUNTA('Ö20-listan'!AD1771)&gt;0,'Ö20-listan'!AD1771,"")</f>
        <v/>
      </c>
      <c r="C1774" s="48" t="str">
        <f>IF(COUNTA('Ö20-listan'!Z1771)&gt;0,'Ö20-listan'!Z1771,"")</f>
        <v/>
      </c>
      <c r="D1774" s="48" t="str">
        <f>IF(COUNTA('Ö20-listan'!AA1771)&gt;0,'Ö20-listan'!AA1771,"")</f>
        <v/>
      </c>
      <c r="E1774" s="48" t="str">
        <f>IF(COUNTA('Ö20-listan'!F1771)&gt;0,'Ö20-listan'!F1771,"")</f>
        <v/>
      </c>
      <c r="F1774" s="62" t="str">
        <f>IF(COUNTA('Ö20-listan'!AT1771)&gt;0,'Ö20-listan'!AT1771,"")</f>
        <v xml:space="preserve"> </v>
      </c>
      <c r="H1774" s="12" t="str">
        <f>IF(COUNTA('Ö20-listan'!A1771)&gt;0,VLOOKUP(A1774,'Lookup and tables'!$A$2:$D$7,4,FALSE),"")</f>
        <v/>
      </c>
    </row>
    <row r="1775" spans="1:8">
      <c r="A1775" s="48" t="str">
        <f>IF(COUNTA('Ö20-listan'!A1772)&gt;0,'Ö20-listan'!A1772,"")</f>
        <v/>
      </c>
      <c r="B1775" s="48" t="str">
        <f>IF(COUNTA('Ö20-listan'!AD1772)&gt;0,'Ö20-listan'!AD1772,"")</f>
        <v/>
      </c>
      <c r="C1775" s="48" t="str">
        <f>IF(COUNTA('Ö20-listan'!Z1772)&gt;0,'Ö20-listan'!Z1772,"")</f>
        <v/>
      </c>
      <c r="D1775" s="48" t="str">
        <f>IF(COUNTA('Ö20-listan'!AA1772)&gt;0,'Ö20-listan'!AA1772,"")</f>
        <v/>
      </c>
      <c r="E1775" s="48" t="str">
        <f>IF(COUNTA('Ö20-listan'!F1772)&gt;0,'Ö20-listan'!F1772,"")</f>
        <v/>
      </c>
      <c r="F1775" s="62" t="str">
        <f>IF(COUNTA('Ö20-listan'!AT1772)&gt;0,'Ö20-listan'!AT1772,"")</f>
        <v xml:space="preserve"> </v>
      </c>
      <c r="H1775" s="12" t="str">
        <f>IF(COUNTA('Ö20-listan'!A1772)&gt;0,VLOOKUP(A1775,'Lookup and tables'!$A$2:$D$7,4,FALSE),"")</f>
        <v/>
      </c>
    </row>
    <row r="1776" spans="1:8">
      <c r="A1776" s="48" t="str">
        <f>IF(COUNTA('Ö20-listan'!A1773)&gt;0,'Ö20-listan'!A1773,"")</f>
        <v/>
      </c>
      <c r="B1776" s="48" t="str">
        <f>IF(COUNTA('Ö20-listan'!AD1773)&gt;0,'Ö20-listan'!AD1773,"")</f>
        <v/>
      </c>
      <c r="C1776" s="48" t="str">
        <f>IF(COUNTA('Ö20-listan'!Z1773)&gt;0,'Ö20-listan'!Z1773,"")</f>
        <v/>
      </c>
      <c r="D1776" s="48" t="str">
        <f>IF(COUNTA('Ö20-listan'!AA1773)&gt;0,'Ö20-listan'!AA1773,"")</f>
        <v/>
      </c>
      <c r="E1776" s="48" t="str">
        <f>IF(COUNTA('Ö20-listan'!F1773)&gt;0,'Ö20-listan'!F1773,"")</f>
        <v/>
      </c>
      <c r="F1776" s="62" t="str">
        <f>IF(COUNTA('Ö20-listan'!AT1773)&gt;0,'Ö20-listan'!AT1773,"")</f>
        <v xml:space="preserve"> </v>
      </c>
      <c r="H1776" s="12" t="str">
        <f>IF(COUNTA('Ö20-listan'!A1773)&gt;0,VLOOKUP(A1776,'Lookup and tables'!$A$2:$D$7,4,FALSE),"")</f>
        <v/>
      </c>
    </row>
    <row r="1777" spans="1:8">
      <c r="A1777" s="48" t="str">
        <f>IF(COUNTA('Ö20-listan'!A1774)&gt;0,'Ö20-listan'!A1774,"")</f>
        <v/>
      </c>
      <c r="B1777" s="48" t="str">
        <f>IF(COUNTA('Ö20-listan'!AD1774)&gt;0,'Ö20-listan'!AD1774,"")</f>
        <v/>
      </c>
      <c r="C1777" s="48" t="str">
        <f>IF(COUNTA('Ö20-listan'!Z1774)&gt;0,'Ö20-listan'!Z1774,"")</f>
        <v/>
      </c>
      <c r="D1777" s="48" t="str">
        <f>IF(COUNTA('Ö20-listan'!AA1774)&gt;0,'Ö20-listan'!AA1774,"")</f>
        <v/>
      </c>
      <c r="E1777" s="48" t="str">
        <f>IF(COUNTA('Ö20-listan'!F1774)&gt;0,'Ö20-listan'!F1774,"")</f>
        <v/>
      </c>
      <c r="F1777" s="62" t="str">
        <f>IF(COUNTA('Ö20-listan'!AT1774)&gt;0,'Ö20-listan'!AT1774,"")</f>
        <v xml:space="preserve"> </v>
      </c>
      <c r="H1777" s="12" t="str">
        <f>IF(COUNTA('Ö20-listan'!A1774)&gt;0,VLOOKUP(A1777,'Lookup and tables'!$A$2:$D$7,4,FALSE),"")</f>
        <v/>
      </c>
    </row>
    <row r="1778" spans="1:8">
      <c r="A1778" s="48" t="str">
        <f>IF(COUNTA('Ö20-listan'!A1775)&gt;0,'Ö20-listan'!A1775,"")</f>
        <v/>
      </c>
      <c r="B1778" s="48" t="str">
        <f>IF(COUNTA('Ö20-listan'!AD1775)&gt;0,'Ö20-listan'!AD1775,"")</f>
        <v/>
      </c>
      <c r="C1778" s="48" t="str">
        <f>IF(COUNTA('Ö20-listan'!Z1775)&gt;0,'Ö20-listan'!Z1775,"")</f>
        <v/>
      </c>
      <c r="D1778" s="48" t="str">
        <f>IF(COUNTA('Ö20-listan'!AA1775)&gt;0,'Ö20-listan'!AA1775,"")</f>
        <v/>
      </c>
      <c r="E1778" s="48" t="str">
        <f>IF(COUNTA('Ö20-listan'!F1775)&gt;0,'Ö20-listan'!F1775,"")</f>
        <v/>
      </c>
      <c r="F1778" s="62" t="str">
        <f>IF(COUNTA('Ö20-listan'!AT1775)&gt;0,'Ö20-listan'!AT1775,"")</f>
        <v xml:space="preserve"> </v>
      </c>
      <c r="H1778" s="12" t="str">
        <f>IF(COUNTA('Ö20-listan'!A1775)&gt;0,VLOOKUP(A1778,'Lookup and tables'!$A$2:$D$7,4,FALSE),"")</f>
        <v/>
      </c>
    </row>
    <row r="1779" spans="1:8">
      <c r="A1779" s="48" t="str">
        <f>IF(COUNTA('Ö20-listan'!A1776)&gt;0,'Ö20-listan'!A1776,"")</f>
        <v/>
      </c>
      <c r="B1779" s="48" t="str">
        <f>IF(COUNTA('Ö20-listan'!AD1776)&gt;0,'Ö20-listan'!AD1776,"")</f>
        <v/>
      </c>
      <c r="C1779" s="48" t="str">
        <f>IF(COUNTA('Ö20-listan'!Z1776)&gt;0,'Ö20-listan'!Z1776,"")</f>
        <v/>
      </c>
      <c r="D1779" s="48" t="str">
        <f>IF(COUNTA('Ö20-listan'!AA1776)&gt;0,'Ö20-listan'!AA1776,"")</f>
        <v/>
      </c>
      <c r="E1779" s="48" t="str">
        <f>IF(COUNTA('Ö20-listan'!F1776)&gt;0,'Ö20-listan'!F1776,"")</f>
        <v/>
      </c>
      <c r="F1779" s="62" t="str">
        <f>IF(COUNTA('Ö20-listan'!AT1776)&gt;0,'Ö20-listan'!AT1776,"")</f>
        <v xml:space="preserve"> </v>
      </c>
      <c r="H1779" s="12" t="str">
        <f>IF(COUNTA('Ö20-listan'!A1776)&gt;0,VLOOKUP(A1779,'Lookup and tables'!$A$2:$D$7,4,FALSE),"")</f>
        <v/>
      </c>
    </row>
    <row r="1780" spans="1:8">
      <c r="A1780" s="48" t="str">
        <f>IF(COUNTA('Ö20-listan'!A1777)&gt;0,'Ö20-listan'!A1777,"")</f>
        <v/>
      </c>
      <c r="B1780" s="48" t="str">
        <f>IF(COUNTA('Ö20-listan'!AD1777)&gt;0,'Ö20-listan'!AD1777,"")</f>
        <v/>
      </c>
      <c r="C1780" s="48" t="str">
        <f>IF(COUNTA('Ö20-listan'!Z1777)&gt;0,'Ö20-listan'!Z1777,"")</f>
        <v/>
      </c>
      <c r="D1780" s="48" t="str">
        <f>IF(COUNTA('Ö20-listan'!AA1777)&gt;0,'Ö20-listan'!AA1777,"")</f>
        <v/>
      </c>
      <c r="E1780" s="48" t="str">
        <f>IF(COUNTA('Ö20-listan'!F1777)&gt;0,'Ö20-listan'!F1777,"")</f>
        <v/>
      </c>
      <c r="F1780" s="62" t="str">
        <f>IF(COUNTA('Ö20-listan'!AT1777)&gt;0,'Ö20-listan'!AT1777,"")</f>
        <v xml:space="preserve"> </v>
      </c>
      <c r="H1780" s="12" t="str">
        <f>IF(COUNTA('Ö20-listan'!A1777)&gt;0,VLOOKUP(A1780,'Lookup and tables'!$A$2:$D$7,4,FALSE),"")</f>
        <v/>
      </c>
    </row>
    <row r="1781" spans="1:8">
      <c r="A1781" s="48" t="str">
        <f>IF(COUNTA('Ö20-listan'!A1778)&gt;0,'Ö20-listan'!A1778,"")</f>
        <v/>
      </c>
      <c r="B1781" s="48" t="str">
        <f>IF(COUNTA('Ö20-listan'!AD1778)&gt;0,'Ö20-listan'!AD1778,"")</f>
        <v/>
      </c>
      <c r="C1781" s="48" t="str">
        <f>IF(COUNTA('Ö20-listan'!Z1778)&gt;0,'Ö20-listan'!Z1778,"")</f>
        <v/>
      </c>
      <c r="D1781" s="48" t="str">
        <f>IF(COUNTA('Ö20-listan'!AA1778)&gt;0,'Ö20-listan'!AA1778,"")</f>
        <v/>
      </c>
      <c r="E1781" s="48" t="str">
        <f>IF(COUNTA('Ö20-listan'!F1778)&gt;0,'Ö20-listan'!F1778,"")</f>
        <v/>
      </c>
      <c r="F1781" s="62" t="str">
        <f>IF(COUNTA('Ö20-listan'!AT1778)&gt;0,'Ö20-listan'!AT1778,"")</f>
        <v xml:space="preserve"> </v>
      </c>
      <c r="H1781" s="12" t="str">
        <f>IF(COUNTA('Ö20-listan'!A1778)&gt;0,VLOOKUP(A1781,'Lookup and tables'!$A$2:$D$7,4,FALSE),"")</f>
        <v/>
      </c>
    </row>
    <row r="1782" spans="1:8">
      <c r="A1782" s="48" t="str">
        <f>IF(COUNTA('Ö20-listan'!A1779)&gt;0,'Ö20-listan'!A1779,"")</f>
        <v/>
      </c>
      <c r="B1782" s="48" t="str">
        <f>IF(COUNTA('Ö20-listan'!AD1779)&gt;0,'Ö20-listan'!AD1779,"")</f>
        <v/>
      </c>
      <c r="C1782" s="48" t="str">
        <f>IF(COUNTA('Ö20-listan'!Z1779)&gt;0,'Ö20-listan'!Z1779,"")</f>
        <v/>
      </c>
      <c r="D1782" s="48" t="str">
        <f>IF(COUNTA('Ö20-listan'!AA1779)&gt;0,'Ö20-listan'!AA1779,"")</f>
        <v/>
      </c>
      <c r="E1782" s="48" t="str">
        <f>IF(COUNTA('Ö20-listan'!F1779)&gt;0,'Ö20-listan'!F1779,"")</f>
        <v/>
      </c>
      <c r="F1782" s="62" t="str">
        <f>IF(COUNTA('Ö20-listan'!AT1779)&gt;0,'Ö20-listan'!AT1779,"")</f>
        <v xml:space="preserve"> </v>
      </c>
      <c r="H1782" s="12" t="str">
        <f>IF(COUNTA('Ö20-listan'!A1779)&gt;0,VLOOKUP(A1782,'Lookup and tables'!$A$2:$D$7,4,FALSE),"")</f>
        <v/>
      </c>
    </row>
    <row r="1783" spans="1:8">
      <c r="A1783" s="48" t="str">
        <f>IF(COUNTA('Ö20-listan'!A1780)&gt;0,'Ö20-listan'!A1780,"")</f>
        <v/>
      </c>
      <c r="B1783" s="48" t="str">
        <f>IF(COUNTA('Ö20-listan'!AD1780)&gt;0,'Ö20-listan'!AD1780,"")</f>
        <v/>
      </c>
      <c r="C1783" s="48" t="str">
        <f>IF(COUNTA('Ö20-listan'!Z1780)&gt;0,'Ö20-listan'!Z1780,"")</f>
        <v/>
      </c>
      <c r="D1783" s="48" t="str">
        <f>IF(COUNTA('Ö20-listan'!AA1780)&gt;0,'Ö20-listan'!AA1780,"")</f>
        <v/>
      </c>
      <c r="E1783" s="48" t="str">
        <f>IF(COUNTA('Ö20-listan'!F1780)&gt;0,'Ö20-listan'!F1780,"")</f>
        <v/>
      </c>
      <c r="F1783" s="62" t="str">
        <f>IF(COUNTA('Ö20-listan'!AT1780)&gt;0,'Ö20-listan'!AT1780,"")</f>
        <v xml:space="preserve"> </v>
      </c>
      <c r="H1783" s="12" t="str">
        <f>IF(COUNTA('Ö20-listan'!A1780)&gt;0,VLOOKUP(A1783,'Lookup and tables'!$A$2:$D$7,4,FALSE),"")</f>
        <v/>
      </c>
    </row>
    <row r="1784" spans="1:8">
      <c r="A1784" s="48" t="str">
        <f>IF(COUNTA('Ö20-listan'!A1781)&gt;0,'Ö20-listan'!A1781,"")</f>
        <v/>
      </c>
      <c r="B1784" s="48" t="str">
        <f>IF(COUNTA('Ö20-listan'!AD1781)&gt;0,'Ö20-listan'!AD1781,"")</f>
        <v/>
      </c>
      <c r="C1784" s="48" t="str">
        <f>IF(COUNTA('Ö20-listan'!Z1781)&gt;0,'Ö20-listan'!Z1781,"")</f>
        <v/>
      </c>
      <c r="D1784" s="48" t="str">
        <f>IF(COUNTA('Ö20-listan'!AA1781)&gt;0,'Ö20-listan'!AA1781,"")</f>
        <v/>
      </c>
      <c r="E1784" s="48" t="str">
        <f>IF(COUNTA('Ö20-listan'!F1781)&gt;0,'Ö20-listan'!F1781,"")</f>
        <v/>
      </c>
      <c r="F1784" s="62" t="str">
        <f>IF(COUNTA('Ö20-listan'!AT1781)&gt;0,'Ö20-listan'!AT1781,"")</f>
        <v xml:space="preserve"> </v>
      </c>
      <c r="H1784" s="12" t="str">
        <f>IF(COUNTA('Ö20-listan'!A1781)&gt;0,VLOOKUP(A1784,'Lookup and tables'!$A$2:$D$7,4,FALSE),"")</f>
        <v/>
      </c>
    </row>
    <row r="1785" spans="1:8">
      <c r="A1785" s="48" t="str">
        <f>IF(COUNTA('Ö20-listan'!A1782)&gt;0,'Ö20-listan'!A1782,"")</f>
        <v/>
      </c>
      <c r="B1785" s="48" t="str">
        <f>IF(COUNTA('Ö20-listan'!AD1782)&gt;0,'Ö20-listan'!AD1782,"")</f>
        <v/>
      </c>
      <c r="C1785" s="48" t="str">
        <f>IF(COUNTA('Ö20-listan'!Z1782)&gt;0,'Ö20-listan'!Z1782,"")</f>
        <v/>
      </c>
      <c r="D1785" s="48" t="str">
        <f>IF(COUNTA('Ö20-listan'!AA1782)&gt;0,'Ö20-listan'!AA1782,"")</f>
        <v/>
      </c>
      <c r="E1785" s="48" t="str">
        <f>IF(COUNTA('Ö20-listan'!F1782)&gt;0,'Ö20-listan'!F1782,"")</f>
        <v/>
      </c>
      <c r="F1785" s="62" t="str">
        <f>IF(COUNTA('Ö20-listan'!AT1782)&gt;0,'Ö20-listan'!AT1782,"")</f>
        <v xml:space="preserve"> </v>
      </c>
      <c r="H1785" s="12" t="str">
        <f>IF(COUNTA('Ö20-listan'!A1782)&gt;0,VLOOKUP(A1785,'Lookup and tables'!$A$2:$D$7,4,FALSE),"")</f>
        <v/>
      </c>
    </row>
    <row r="1786" spans="1:8">
      <c r="A1786" s="48" t="str">
        <f>IF(COUNTA('Ö20-listan'!A1783)&gt;0,'Ö20-listan'!A1783,"")</f>
        <v/>
      </c>
      <c r="B1786" s="48" t="str">
        <f>IF(COUNTA('Ö20-listan'!AD1783)&gt;0,'Ö20-listan'!AD1783,"")</f>
        <v/>
      </c>
      <c r="C1786" s="48" t="str">
        <f>IF(COUNTA('Ö20-listan'!Z1783)&gt;0,'Ö20-listan'!Z1783,"")</f>
        <v/>
      </c>
      <c r="D1786" s="48" t="str">
        <f>IF(COUNTA('Ö20-listan'!AA1783)&gt;0,'Ö20-listan'!AA1783,"")</f>
        <v/>
      </c>
      <c r="E1786" s="48" t="str">
        <f>IF(COUNTA('Ö20-listan'!F1783)&gt;0,'Ö20-listan'!F1783,"")</f>
        <v/>
      </c>
      <c r="F1786" s="62" t="str">
        <f>IF(COUNTA('Ö20-listan'!AT1783)&gt;0,'Ö20-listan'!AT1783,"")</f>
        <v xml:space="preserve"> </v>
      </c>
      <c r="H1786" s="12" t="str">
        <f>IF(COUNTA('Ö20-listan'!A1783)&gt;0,VLOOKUP(A1786,'Lookup and tables'!$A$2:$D$7,4,FALSE),"")</f>
        <v/>
      </c>
    </row>
    <row r="1787" spans="1:8">
      <c r="A1787" s="48" t="str">
        <f>IF(COUNTA('Ö20-listan'!A1784)&gt;0,'Ö20-listan'!A1784,"")</f>
        <v/>
      </c>
      <c r="B1787" s="48" t="str">
        <f>IF(COUNTA('Ö20-listan'!AD1784)&gt;0,'Ö20-listan'!AD1784,"")</f>
        <v/>
      </c>
      <c r="C1787" s="48" t="str">
        <f>IF(COUNTA('Ö20-listan'!Z1784)&gt;0,'Ö20-listan'!Z1784,"")</f>
        <v/>
      </c>
      <c r="D1787" s="48" t="str">
        <f>IF(COUNTA('Ö20-listan'!AA1784)&gt;0,'Ö20-listan'!AA1784,"")</f>
        <v/>
      </c>
      <c r="E1787" s="48" t="str">
        <f>IF(COUNTA('Ö20-listan'!F1784)&gt;0,'Ö20-listan'!F1784,"")</f>
        <v/>
      </c>
      <c r="F1787" s="62" t="str">
        <f>IF(COUNTA('Ö20-listan'!AT1784)&gt;0,'Ö20-listan'!AT1784,"")</f>
        <v xml:space="preserve"> </v>
      </c>
      <c r="H1787" s="12" t="str">
        <f>IF(COUNTA('Ö20-listan'!A1784)&gt;0,VLOOKUP(A1787,'Lookup and tables'!$A$2:$D$7,4,FALSE),"")</f>
        <v/>
      </c>
    </row>
    <row r="1788" spans="1:8">
      <c r="A1788" s="48" t="str">
        <f>IF(COUNTA('Ö20-listan'!A1785)&gt;0,'Ö20-listan'!A1785,"")</f>
        <v/>
      </c>
      <c r="B1788" s="48" t="str">
        <f>IF(COUNTA('Ö20-listan'!AD1785)&gt;0,'Ö20-listan'!AD1785,"")</f>
        <v/>
      </c>
      <c r="C1788" s="48" t="str">
        <f>IF(COUNTA('Ö20-listan'!Z1785)&gt;0,'Ö20-listan'!Z1785,"")</f>
        <v/>
      </c>
      <c r="D1788" s="48" t="str">
        <f>IF(COUNTA('Ö20-listan'!AA1785)&gt;0,'Ö20-listan'!AA1785,"")</f>
        <v/>
      </c>
      <c r="E1788" s="48" t="str">
        <f>IF(COUNTA('Ö20-listan'!F1785)&gt;0,'Ö20-listan'!F1785,"")</f>
        <v/>
      </c>
      <c r="F1788" s="62" t="str">
        <f>IF(COUNTA('Ö20-listan'!AT1785)&gt;0,'Ö20-listan'!AT1785,"")</f>
        <v xml:space="preserve"> </v>
      </c>
      <c r="H1788" s="12" t="str">
        <f>IF(COUNTA('Ö20-listan'!A1785)&gt;0,VLOOKUP(A1788,'Lookup and tables'!$A$2:$D$7,4,FALSE),"")</f>
        <v/>
      </c>
    </row>
    <row r="1789" spans="1:8">
      <c r="A1789" s="48" t="str">
        <f>IF(COUNTA('Ö20-listan'!A1786)&gt;0,'Ö20-listan'!A1786,"")</f>
        <v/>
      </c>
      <c r="B1789" s="48" t="str">
        <f>IF(COUNTA('Ö20-listan'!AD1786)&gt;0,'Ö20-listan'!AD1786,"")</f>
        <v/>
      </c>
      <c r="C1789" s="48" t="str">
        <f>IF(COUNTA('Ö20-listan'!Z1786)&gt;0,'Ö20-listan'!Z1786,"")</f>
        <v/>
      </c>
      <c r="D1789" s="48" t="str">
        <f>IF(COUNTA('Ö20-listan'!AA1786)&gt;0,'Ö20-listan'!AA1786,"")</f>
        <v/>
      </c>
      <c r="E1789" s="48" t="str">
        <f>IF(COUNTA('Ö20-listan'!F1786)&gt;0,'Ö20-listan'!F1786,"")</f>
        <v/>
      </c>
      <c r="F1789" s="62" t="str">
        <f>IF(COUNTA('Ö20-listan'!AT1786)&gt;0,'Ö20-listan'!AT1786,"")</f>
        <v xml:space="preserve"> </v>
      </c>
      <c r="H1789" s="12" t="str">
        <f>IF(COUNTA('Ö20-listan'!A1786)&gt;0,VLOOKUP(A1789,'Lookup and tables'!$A$2:$D$7,4,FALSE),"")</f>
        <v/>
      </c>
    </row>
    <row r="1790" spans="1:8">
      <c r="A1790" s="48" t="str">
        <f>IF(COUNTA('Ö20-listan'!A1787)&gt;0,'Ö20-listan'!A1787,"")</f>
        <v/>
      </c>
      <c r="B1790" s="48" t="str">
        <f>IF(COUNTA('Ö20-listan'!AD1787)&gt;0,'Ö20-listan'!AD1787,"")</f>
        <v/>
      </c>
      <c r="C1790" s="48" t="str">
        <f>IF(COUNTA('Ö20-listan'!Z1787)&gt;0,'Ö20-listan'!Z1787,"")</f>
        <v/>
      </c>
      <c r="D1790" s="48" t="str">
        <f>IF(COUNTA('Ö20-listan'!AA1787)&gt;0,'Ö20-listan'!AA1787,"")</f>
        <v/>
      </c>
      <c r="E1790" s="48" t="str">
        <f>IF(COUNTA('Ö20-listan'!F1787)&gt;0,'Ö20-listan'!F1787,"")</f>
        <v/>
      </c>
      <c r="F1790" s="62" t="str">
        <f>IF(COUNTA('Ö20-listan'!AT1787)&gt;0,'Ö20-listan'!AT1787,"")</f>
        <v xml:space="preserve"> </v>
      </c>
      <c r="H1790" s="12" t="str">
        <f>IF(COUNTA('Ö20-listan'!A1787)&gt;0,VLOOKUP(A1790,'Lookup and tables'!$A$2:$D$7,4,FALSE),"")</f>
        <v/>
      </c>
    </row>
    <row r="1791" spans="1:8">
      <c r="A1791" s="48" t="str">
        <f>IF(COUNTA('Ö20-listan'!A1788)&gt;0,'Ö20-listan'!A1788,"")</f>
        <v/>
      </c>
      <c r="B1791" s="48" t="str">
        <f>IF(COUNTA('Ö20-listan'!AD1788)&gt;0,'Ö20-listan'!AD1788,"")</f>
        <v/>
      </c>
      <c r="C1791" s="48" t="str">
        <f>IF(COUNTA('Ö20-listan'!Z1788)&gt;0,'Ö20-listan'!Z1788,"")</f>
        <v/>
      </c>
      <c r="D1791" s="48" t="str">
        <f>IF(COUNTA('Ö20-listan'!AA1788)&gt;0,'Ö20-listan'!AA1788,"")</f>
        <v/>
      </c>
      <c r="E1791" s="48" t="str">
        <f>IF(COUNTA('Ö20-listan'!F1788)&gt;0,'Ö20-listan'!F1788,"")</f>
        <v/>
      </c>
      <c r="F1791" s="62" t="str">
        <f>IF(COUNTA('Ö20-listan'!AT1788)&gt;0,'Ö20-listan'!AT1788,"")</f>
        <v xml:space="preserve"> </v>
      </c>
      <c r="H1791" s="12" t="str">
        <f>IF(COUNTA('Ö20-listan'!A1788)&gt;0,VLOOKUP(A1791,'Lookup and tables'!$A$2:$D$7,4,FALSE),"")</f>
        <v/>
      </c>
    </row>
    <row r="1792" spans="1:8">
      <c r="A1792" s="48" t="str">
        <f>IF(COUNTA('Ö20-listan'!A1789)&gt;0,'Ö20-listan'!A1789,"")</f>
        <v/>
      </c>
      <c r="B1792" s="48" t="str">
        <f>IF(COUNTA('Ö20-listan'!AD1789)&gt;0,'Ö20-listan'!AD1789,"")</f>
        <v/>
      </c>
      <c r="C1792" s="48" t="str">
        <f>IF(COUNTA('Ö20-listan'!Z1789)&gt;0,'Ö20-listan'!Z1789,"")</f>
        <v/>
      </c>
      <c r="D1792" s="48" t="str">
        <f>IF(COUNTA('Ö20-listan'!AA1789)&gt;0,'Ö20-listan'!AA1789,"")</f>
        <v/>
      </c>
      <c r="E1792" s="48" t="str">
        <f>IF(COUNTA('Ö20-listan'!F1789)&gt;0,'Ö20-listan'!F1789,"")</f>
        <v/>
      </c>
      <c r="F1792" s="62" t="str">
        <f>IF(COUNTA('Ö20-listan'!AT1789)&gt;0,'Ö20-listan'!AT1789,"")</f>
        <v xml:space="preserve"> </v>
      </c>
      <c r="H1792" s="12" t="str">
        <f>IF(COUNTA('Ö20-listan'!A1789)&gt;0,VLOOKUP(A1792,'Lookup and tables'!$A$2:$D$7,4,FALSE),"")</f>
        <v/>
      </c>
    </row>
    <row r="1793" spans="1:8">
      <c r="A1793" s="48" t="str">
        <f>IF(COUNTA('Ö20-listan'!A1790)&gt;0,'Ö20-listan'!A1790,"")</f>
        <v/>
      </c>
      <c r="B1793" s="48" t="str">
        <f>IF(COUNTA('Ö20-listan'!AD1790)&gt;0,'Ö20-listan'!AD1790,"")</f>
        <v/>
      </c>
      <c r="C1793" s="48" t="str">
        <f>IF(COUNTA('Ö20-listan'!Z1790)&gt;0,'Ö20-listan'!Z1790,"")</f>
        <v/>
      </c>
      <c r="D1793" s="48" t="str">
        <f>IF(COUNTA('Ö20-listan'!AA1790)&gt;0,'Ö20-listan'!AA1790,"")</f>
        <v/>
      </c>
      <c r="E1793" s="48" t="str">
        <f>IF(COUNTA('Ö20-listan'!F1790)&gt;0,'Ö20-listan'!F1790,"")</f>
        <v/>
      </c>
      <c r="F1793" s="62" t="str">
        <f>IF(COUNTA('Ö20-listan'!AT1790)&gt;0,'Ö20-listan'!AT1790,"")</f>
        <v xml:space="preserve"> </v>
      </c>
      <c r="H1793" s="12" t="str">
        <f>IF(COUNTA('Ö20-listan'!A1790)&gt;0,VLOOKUP(A1793,'Lookup and tables'!$A$2:$D$7,4,FALSE),"")</f>
        <v/>
      </c>
    </row>
    <row r="1794" spans="1:8">
      <c r="A1794" s="48" t="str">
        <f>IF(COUNTA('Ö20-listan'!A1791)&gt;0,'Ö20-listan'!A1791,"")</f>
        <v/>
      </c>
      <c r="B1794" s="48" t="str">
        <f>IF(COUNTA('Ö20-listan'!AD1791)&gt;0,'Ö20-listan'!AD1791,"")</f>
        <v/>
      </c>
      <c r="C1794" s="48" t="str">
        <f>IF(COUNTA('Ö20-listan'!Z1791)&gt;0,'Ö20-listan'!Z1791,"")</f>
        <v/>
      </c>
      <c r="D1794" s="48" t="str">
        <f>IF(COUNTA('Ö20-listan'!AA1791)&gt;0,'Ö20-listan'!AA1791,"")</f>
        <v/>
      </c>
      <c r="E1794" s="48" t="str">
        <f>IF(COUNTA('Ö20-listan'!F1791)&gt;0,'Ö20-listan'!F1791,"")</f>
        <v/>
      </c>
      <c r="F1794" s="62" t="str">
        <f>IF(COUNTA('Ö20-listan'!AT1791)&gt;0,'Ö20-listan'!AT1791,"")</f>
        <v xml:space="preserve"> </v>
      </c>
      <c r="H1794" s="12" t="str">
        <f>IF(COUNTA('Ö20-listan'!A1791)&gt;0,VLOOKUP(A1794,'Lookup and tables'!$A$2:$D$7,4,FALSE),"")</f>
        <v/>
      </c>
    </row>
    <row r="1795" spans="1:8">
      <c r="A1795" s="48" t="str">
        <f>IF(COUNTA('Ö20-listan'!A1792)&gt;0,'Ö20-listan'!A1792,"")</f>
        <v/>
      </c>
      <c r="B1795" s="48" t="str">
        <f>IF(COUNTA('Ö20-listan'!AD1792)&gt;0,'Ö20-listan'!AD1792,"")</f>
        <v/>
      </c>
      <c r="C1795" s="48" t="str">
        <f>IF(COUNTA('Ö20-listan'!Z1792)&gt;0,'Ö20-listan'!Z1792,"")</f>
        <v/>
      </c>
      <c r="D1795" s="48" t="str">
        <f>IF(COUNTA('Ö20-listan'!AA1792)&gt;0,'Ö20-listan'!AA1792,"")</f>
        <v/>
      </c>
      <c r="E1795" s="48" t="str">
        <f>IF(COUNTA('Ö20-listan'!F1792)&gt;0,'Ö20-listan'!F1792,"")</f>
        <v/>
      </c>
      <c r="F1795" s="62" t="str">
        <f>IF(COUNTA('Ö20-listan'!AT1792)&gt;0,'Ö20-listan'!AT1792,"")</f>
        <v xml:space="preserve"> </v>
      </c>
      <c r="H1795" s="12" t="str">
        <f>IF(COUNTA('Ö20-listan'!A1792)&gt;0,VLOOKUP(A1795,'Lookup and tables'!$A$2:$D$7,4,FALSE),"")</f>
        <v/>
      </c>
    </row>
    <row r="1796" spans="1:8">
      <c r="A1796" s="48" t="str">
        <f>IF(COUNTA('Ö20-listan'!A1793)&gt;0,'Ö20-listan'!A1793,"")</f>
        <v/>
      </c>
      <c r="B1796" s="48" t="str">
        <f>IF(COUNTA('Ö20-listan'!AD1793)&gt;0,'Ö20-listan'!AD1793,"")</f>
        <v/>
      </c>
      <c r="C1796" s="48" t="str">
        <f>IF(COUNTA('Ö20-listan'!Z1793)&gt;0,'Ö20-listan'!Z1793,"")</f>
        <v/>
      </c>
      <c r="D1796" s="48" t="str">
        <f>IF(COUNTA('Ö20-listan'!AA1793)&gt;0,'Ö20-listan'!AA1793,"")</f>
        <v/>
      </c>
      <c r="E1796" s="48" t="str">
        <f>IF(COUNTA('Ö20-listan'!F1793)&gt;0,'Ö20-listan'!F1793,"")</f>
        <v/>
      </c>
      <c r="F1796" s="62" t="str">
        <f>IF(COUNTA('Ö20-listan'!AT1793)&gt;0,'Ö20-listan'!AT1793,"")</f>
        <v xml:space="preserve"> </v>
      </c>
      <c r="H1796" s="12" t="str">
        <f>IF(COUNTA('Ö20-listan'!A1793)&gt;0,VLOOKUP(A1796,'Lookup and tables'!$A$2:$D$7,4,FALSE),"")</f>
        <v/>
      </c>
    </row>
    <row r="1797" spans="1:8">
      <c r="A1797" s="48" t="str">
        <f>IF(COUNTA('Ö20-listan'!A1794)&gt;0,'Ö20-listan'!A1794,"")</f>
        <v/>
      </c>
      <c r="B1797" s="48" t="str">
        <f>IF(COUNTA('Ö20-listan'!AD1794)&gt;0,'Ö20-listan'!AD1794,"")</f>
        <v/>
      </c>
      <c r="C1797" s="48" t="str">
        <f>IF(COUNTA('Ö20-listan'!Z1794)&gt;0,'Ö20-listan'!Z1794,"")</f>
        <v/>
      </c>
      <c r="D1797" s="48" t="str">
        <f>IF(COUNTA('Ö20-listan'!AA1794)&gt;0,'Ö20-listan'!AA1794,"")</f>
        <v/>
      </c>
      <c r="E1797" s="48" t="str">
        <f>IF(COUNTA('Ö20-listan'!F1794)&gt;0,'Ö20-listan'!F1794,"")</f>
        <v/>
      </c>
      <c r="F1797" s="62" t="str">
        <f>IF(COUNTA('Ö20-listan'!AT1794)&gt;0,'Ö20-listan'!AT1794,"")</f>
        <v xml:space="preserve"> </v>
      </c>
      <c r="H1797" s="12" t="str">
        <f>IF(COUNTA('Ö20-listan'!A1794)&gt;0,VLOOKUP(A1797,'Lookup and tables'!$A$2:$D$7,4,FALSE),"")</f>
        <v/>
      </c>
    </row>
    <row r="1798" spans="1:8">
      <c r="A1798" s="48" t="str">
        <f>IF(COUNTA('Ö20-listan'!A1795)&gt;0,'Ö20-listan'!A1795,"")</f>
        <v/>
      </c>
      <c r="B1798" s="48" t="str">
        <f>IF(COUNTA('Ö20-listan'!AD1795)&gt;0,'Ö20-listan'!AD1795,"")</f>
        <v/>
      </c>
      <c r="C1798" s="48" t="str">
        <f>IF(COUNTA('Ö20-listan'!Z1795)&gt;0,'Ö20-listan'!Z1795,"")</f>
        <v/>
      </c>
      <c r="D1798" s="48" t="str">
        <f>IF(COUNTA('Ö20-listan'!AA1795)&gt;0,'Ö20-listan'!AA1795,"")</f>
        <v/>
      </c>
      <c r="E1798" s="48" t="str">
        <f>IF(COUNTA('Ö20-listan'!F1795)&gt;0,'Ö20-listan'!F1795,"")</f>
        <v/>
      </c>
      <c r="F1798" s="62" t="str">
        <f>IF(COUNTA('Ö20-listan'!AT1795)&gt;0,'Ö20-listan'!AT1795,"")</f>
        <v xml:space="preserve"> </v>
      </c>
      <c r="H1798" s="12" t="str">
        <f>IF(COUNTA('Ö20-listan'!A1795)&gt;0,VLOOKUP(A1798,'Lookup and tables'!$A$2:$D$7,4,FALSE),"")</f>
        <v/>
      </c>
    </row>
    <row r="1799" spans="1:8">
      <c r="A1799" s="48" t="str">
        <f>IF(COUNTA('Ö20-listan'!A1796)&gt;0,'Ö20-listan'!A1796,"")</f>
        <v/>
      </c>
      <c r="B1799" s="48" t="str">
        <f>IF(COUNTA('Ö20-listan'!AD1796)&gt;0,'Ö20-listan'!AD1796,"")</f>
        <v/>
      </c>
      <c r="C1799" s="48" t="str">
        <f>IF(COUNTA('Ö20-listan'!Z1796)&gt;0,'Ö20-listan'!Z1796,"")</f>
        <v/>
      </c>
      <c r="D1799" s="48" t="str">
        <f>IF(COUNTA('Ö20-listan'!AA1796)&gt;0,'Ö20-listan'!AA1796,"")</f>
        <v/>
      </c>
      <c r="E1799" s="48" t="str">
        <f>IF(COUNTA('Ö20-listan'!F1796)&gt;0,'Ö20-listan'!F1796,"")</f>
        <v/>
      </c>
      <c r="F1799" s="62" t="str">
        <f>IF(COUNTA('Ö20-listan'!AT1796)&gt;0,'Ö20-listan'!AT1796,"")</f>
        <v xml:space="preserve"> </v>
      </c>
      <c r="H1799" s="12" t="str">
        <f>IF(COUNTA('Ö20-listan'!A1796)&gt;0,VLOOKUP(A1799,'Lookup and tables'!$A$2:$D$7,4,FALSE),"")</f>
        <v/>
      </c>
    </row>
    <row r="1800" spans="1:8">
      <c r="A1800" s="48" t="str">
        <f>IF(COUNTA('Ö20-listan'!A1797)&gt;0,'Ö20-listan'!A1797,"")</f>
        <v/>
      </c>
      <c r="B1800" s="48" t="str">
        <f>IF(COUNTA('Ö20-listan'!AD1797)&gt;0,'Ö20-listan'!AD1797,"")</f>
        <v/>
      </c>
      <c r="C1800" s="48" t="str">
        <f>IF(COUNTA('Ö20-listan'!Z1797)&gt;0,'Ö20-listan'!Z1797,"")</f>
        <v/>
      </c>
      <c r="D1800" s="48" t="str">
        <f>IF(COUNTA('Ö20-listan'!AA1797)&gt;0,'Ö20-listan'!AA1797,"")</f>
        <v/>
      </c>
      <c r="E1800" s="48" t="str">
        <f>IF(COUNTA('Ö20-listan'!F1797)&gt;0,'Ö20-listan'!F1797,"")</f>
        <v/>
      </c>
      <c r="F1800" s="62" t="str">
        <f>IF(COUNTA('Ö20-listan'!AT1797)&gt;0,'Ö20-listan'!AT1797,"")</f>
        <v xml:space="preserve"> </v>
      </c>
      <c r="H1800" s="12" t="str">
        <f>IF(COUNTA('Ö20-listan'!A1797)&gt;0,VLOOKUP(A1800,'Lookup and tables'!$A$2:$D$7,4,FALSE),"")</f>
        <v/>
      </c>
    </row>
    <row r="1801" spans="1:8">
      <c r="A1801" s="48" t="str">
        <f>IF(COUNTA('Ö20-listan'!A1798)&gt;0,'Ö20-listan'!A1798,"")</f>
        <v/>
      </c>
      <c r="B1801" s="48" t="str">
        <f>IF(COUNTA('Ö20-listan'!AD1798)&gt;0,'Ö20-listan'!AD1798,"")</f>
        <v/>
      </c>
      <c r="C1801" s="48" t="str">
        <f>IF(COUNTA('Ö20-listan'!Z1798)&gt;0,'Ö20-listan'!Z1798,"")</f>
        <v/>
      </c>
      <c r="D1801" s="48" t="str">
        <f>IF(COUNTA('Ö20-listan'!AA1798)&gt;0,'Ö20-listan'!AA1798,"")</f>
        <v/>
      </c>
      <c r="E1801" s="48" t="str">
        <f>IF(COUNTA('Ö20-listan'!F1798)&gt;0,'Ö20-listan'!F1798,"")</f>
        <v/>
      </c>
      <c r="F1801" s="62" t="str">
        <f>IF(COUNTA('Ö20-listan'!AT1798)&gt;0,'Ö20-listan'!AT1798,"")</f>
        <v xml:space="preserve"> </v>
      </c>
      <c r="H1801" s="12" t="str">
        <f>IF(COUNTA('Ö20-listan'!A1798)&gt;0,VLOOKUP(A1801,'Lookup and tables'!$A$2:$D$7,4,FALSE),"")</f>
        <v/>
      </c>
    </row>
    <row r="1802" spans="1:8">
      <c r="A1802" s="48" t="str">
        <f>IF(COUNTA('Ö20-listan'!A1799)&gt;0,'Ö20-listan'!A1799,"")</f>
        <v/>
      </c>
      <c r="B1802" s="48" t="str">
        <f>IF(COUNTA('Ö20-listan'!AD1799)&gt;0,'Ö20-listan'!AD1799,"")</f>
        <v/>
      </c>
      <c r="C1802" s="48" t="str">
        <f>IF(COUNTA('Ö20-listan'!Z1799)&gt;0,'Ö20-listan'!Z1799,"")</f>
        <v/>
      </c>
      <c r="D1802" s="48" t="str">
        <f>IF(COUNTA('Ö20-listan'!AA1799)&gt;0,'Ö20-listan'!AA1799,"")</f>
        <v/>
      </c>
      <c r="E1802" s="48" t="str">
        <f>IF(COUNTA('Ö20-listan'!F1799)&gt;0,'Ö20-listan'!F1799,"")</f>
        <v/>
      </c>
      <c r="F1802" s="62" t="str">
        <f>IF(COUNTA('Ö20-listan'!AT1799)&gt;0,'Ö20-listan'!AT1799,"")</f>
        <v xml:space="preserve"> </v>
      </c>
      <c r="H1802" s="12" t="str">
        <f>IF(COUNTA('Ö20-listan'!A1799)&gt;0,VLOOKUP(A1802,'Lookup and tables'!$A$2:$D$7,4,FALSE),"")</f>
        <v/>
      </c>
    </row>
    <row r="1803" spans="1:8">
      <c r="A1803" s="48" t="str">
        <f>IF(COUNTA('Ö20-listan'!A1800)&gt;0,'Ö20-listan'!A1800,"")</f>
        <v/>
      </c>
      <c r="B1803" s="48" t="str">
        <f>IF(COUNTA('Ö20-listan'!AD1800)&gt;0,'Ö20-listan'!AD1800,"")</f>
        <v/>
      </c>
      <c r="C1803" s="48" t="str">
        <f>IF(COUNTA('Ö20-listan'!Z1800)&gt;0,'Ö20-listan'!Z1800,"")</f>
        <v/>
      </c>
      <c r="D1803" s="48" t="str">
        <f>IF(COUNTA('Ö20-listan'!AA1800)&gt;0,'Ö20-listan'!AA1800,"")</f>
        <v/>
      </c>
      <c r="E1803" s="48" t="str">
        <f>IF(COUNTA('Ö20-listan'!F1800)&gt;0,'Ö20-listan'!F1800,"")</f>
        <v/>
      </c>
      <c r="F1803" s="62" t="str">
        <f>IF(COUNTA('Ö20-listan'!AT1800)&gt;0,'Ö20-listan'!AT1800,"")</f>
        <v xml:space="preserve"> </v>
      </c>
      <c r="H1803" s="12" t="str">
        <f>IF(COUNTA('Ö20-listan'!A1800)&gt;0,VLOOKUP(A1803,'Lookup and tables'!$A$2:$D$7,4,FALSE),"")</f>
        <v/>
      </c>
    </row>
    <row r="1804" spans="1:8">
      <c r="A1804" s="48" t="str">
        <f>IF(COUNTA('Ö20-listan'!A1801)&gt;0,'Ö20-listan'!A1801,"")</f>
        <v/>
      </c>
      <c r="B1804" s="48" t="str">
        <f>IF(COUNTA('Ö20-listan'!AD1801)&gt;0,'Ö20-listan'!AD1801,"")</f>
        <v/>
      </c>
      <c r="C1804" s="48" t="str">
        <f>IF(COUNTA('Ö20-listan'!Z1801)&gt;0,'Ö20-listan'!Z1801,"")</f>
        <v/>
      </c>
      <c r="D1804" s="48" t="str">
        <f>IF(COUNTA('Ö20-listan'!AA1801)&gt;0,'Ö20-listan'!AA1801,"")</f>
        <v/>
      </c>
      <c r="E1804" s="48" t="str">
        <f>IF(COUNTA('Ö20-listan'!F1801)&gt;0,'Ö20-listan'!F1801,"")</f>
        <v/>
      </c>
      <c r="F1804" s="62" t="str">
        <f>IF(COUNTA('Ö20-listan'!AT1801)&gt;0,'Ö20-listan'!AT1801,"")</f>
        <v xml:space="preserve"> </v>
      </c>
      <c r="H1804" s="12" t="str">
        <f>IF(COUNTA('Ö20-listan'!A1801)&gt;0,VLOOKUP(A1804,'Lookup and tables'!$A$2:$D$7,4,FALSE),"")</f>
        <v/>
      </c>
    </row>
    <row r="1805" spans="1:8">
      <c r="A1805" s="48" t="str">
        <f>IF(COUNTA('Ö20-listan'!A1802)&gt;0,'Ö20-listan'!A1802,"")</f>
        <v/>
      </c>
      <c r="B1805" s="48" t="str">
        <f>IF(COUNTA('Ö20-listan'!AD1802)&gt;0,'Ö20-listan'!AD1802,"")</f>
        <v/>
      </c>
      <c r="C1805" s="48" t="str">
        <f>IF(COUNTA('Ö20-listan'!Z1802)&gt;0,'Ö20-listan'!Z1802,"")</f>
        <v/>
      </c>
      <c r="D1805" s="48" t="str">
        <f>IF(COUNTA('Ö20-listan'!AA1802)&gt;0,'Ö20-listan'!AA1802,"")</f>
        <v/>
      </c>
      <c r="E1805" s="48" t="str">
        <f>IF(COUNTA('Ö20-listan'!F1802)&gt;0,'Ö20-listan'!F1802,"")</f>
        <v/>
      </c>
      <c r="F1805" s="62" t="str">
        <f>IF(COUNTA('Ö20-listan'!AT1802)&gt;0,'Ö20-listan'!AT1802,"")</f>
        <v xml:space="preserve"> </v>
      </c>
      <c r="H1805" s="12" t="str">
        <f>IF(COUNTA('Ö20-listan'!A1802)&gt;0,VLOOKUP(A1805,'Lookup and tables'!$A$2:$D$7,4,FALSE),"")</f>
        <v/>
      </c>
    </row>
    <row r="1806" spans="1:8">
      <c r="A1806" s="48" t="str">
        <f>IF(COUNTA('Ö20-listan'!A1803)&gt;0,'Ö20-listan'!A1803,"")</f>
        <v/>
      </c>
      <c r="B1806" s="48" t="str">
        <f>IF(COUNTA('Ö20-listan'!AD1803)&gt;0,'Ö20-listan'!AD1803,"")</f>
        <v/>
      </c>
      <c r="C1806" s="48" t="str">
        <f>IF(COUNTA('Ö20-listan'!Z1803)&gt;0,'Ö20-listan'!Z1803,"")</f>
        <v/>
      </c>
      <c r="D1806" s="48" t="str">
        <f>IF(COUNTA('Ö20-listan'!AA1803)&gt;0,'Ö20-listan'!AA1803,"")</f>
        <v/>
      </c>
      <c r="E1806" s="48" t="str">
        <f>IF(COUNTA('Ö20-listan'!F1803)&gt;0,'Ö20-listan'!F1803,"")</f>
        <v/>
      </c>
      <c r="F1806" s="62" t="str">
        <f>IF(COUNTA('Ö20-listan'!AT1803)&gt;0,'Ö20-listan'!AT1803,"")</f>
        <v xml:space="preserve"> </v>
      </c>
      <c r="H1806" s="12" t="str">
        <f>IF(COUNTA('Ö20-listan'!A1803)&gt;0,VLOOKUP(A1806,'Lookup and tables'!$A$2:$D$7,4,FALSE),"")</f>
        <v/>
      </c>
    </row>
    <row r="1807" spans="1:8">
      <c r="A1807" s="48" t="str">
        <f>IF(COUNTA('Ö20-listan'!A1804)&gt;0,'Ö20-listan'!A1804,"")</f>
        <v/>
      </c>
      <c r="B1807" s="48" t="str">
        <f>IF(COUNTA('Ö20-listan'!AD1804)&gt;0,'Ö20-listan'!AD1804,"")</f>
        <v/>
      </c>
      <c r="C1807" s="48" t="str">
        <f>IF(COUNTA('Ö20-listan'!Z1804)&gt;0,'Ö20-listan'!Z1804,"")</f>
        <v/>
      </c>
      <c r="D1807" s="48" t="str">
        <f>IF(COUNTA('Ö20-listan'!AA1804)&gt;0,'Ö20-listan'!AA1804,"")</f>
        <v/>
      </c>
      <c r="E1807" s="48" t="str">
        <f>IF(COUNTA('Ö20-listan'!F1804)&gt;0,'Ö20-listan'!F1804,"")</f>
        <v/>
      </c>
      <c r="F1807" s="62" t="str">
        <f>IF(COUNTA('Ö20-listan'!AT1804)&gt;0,'Ö20-listan'!AT1804,"")</f>
        <v xml:space="preserve"> </v>
      </c>
      <c r="H1807" s="12" t="str">
        <f>IF(COUNTA('Ö20-listan'!A1804)&gt;0,VLOOKUP(A1807,'Lookup and tables'!$A$2:$D$7,4,FALSE),"")</f>
        <v/>
      </c>
    </row>
    <row r="1808" spans="1:8">
      <c r="A1808" s="48" t="str">
        <f>IF(COUNTA('Ö20-listan'!A1805)&gt;0,'Ö20-listan'!A1805,"")</f>
        <v/>
      </c>
      <c r="B1808" s="48" t="str">
        <f>IF(COUNTA('Ö20-listan'!AD1805)&gt;0,'Ö20-listan'!AD1805,"")</f>
        <v/>
      </c>
      <c r="C1808" s="48" t="str">
        <f>IF(COUNTA('Ö20-listan'!Z1805)&gt;0,'Ö20-listan'!Z1805,"")</f>
        <v/>
      </c>
      <c r="D1808" s="48" t="str">
        <f>IF(COUNTA('Ö20-listan'!AA1805)&gt;0,'Ö20-listan'!AA1805,"")</f>
        <v/>
      </c>
      <c r="E1808" s="48" t="str">
        <f>IF(COUNTA('Ö20-listan'!F1805)&gt;0,'Ö20-listan'!F1805,"")</f>
        <v/>
      </c>
      <c r="F1808" s="62" t="str">
        <f>IF(COUNTA('Ö20-listan'!AT1805)&gt;0,'Ö20-listan'!AT1805,"")</f>
        <v xml:space="preserve"> </v>
      </c>
      <c r="H1808" s="12" t="str">
        <f>IF(COUNTA('Ö20-listan'!A1805)&gt;0,VLOOKUP(A1808,'Lookup and tables'!$A$2:$D$7,4,FALSE),"")</f>
        <v/>
      </c>
    </row>
    <row r="1809" spans="1:8">
      <c r="A1809" s="48" t="str">
        <f>IF(COUNTA('Ö20-listan'!A1806)&gt;0,'Ö20-listan'!A1806,"")</f>
        <v/>
      </c>
      <c r="B1809" s="48" t="str">
        <f>IF(COUNTA('Ö20-listan'!AD1806)&gt;0,'Ö20-listan'!AD1806,"")</f>
        <v/>
      </c>
      <c r="C1809" s="48" t="str">
        <f>IF(COUNTA('Ö20-listan'!Z1806)&gt;0,'Ö20-listan'!Z1806,"")</f>
        <v/>
      </c>
      <c r="D1809" s="48" t="str">
        <f>IF(COUNTA('Ö20-listan'!AA1806)&gt;0,'Ö20-listan'!AA1806,"")</f>
        <v/>
      </c>
      <c r="E1809" s="48" t="str">
        <f>IF(COUNTA('Ö20-listan'!F1806)&gt;0,'Ö20-listan'!F1806,"")</f>
        <v/>
      </c>
      <c r="F1809" s="62" t="str">
        <f>IF(COUNTA('Ö20-listan'!AT1806)&gt;0,'Ö20-listan'!AT1806,"")</f>
        <v xml:space="preserve"> </v>
      </c>
      <c r="H1809" s="12" t="str">
        <f>IF(COUNTA('Ö20-listan'!A1806)&gt;0,VLOOKUP(A1809,'Lookup and tables'!$A$2:$D$7,4,FALSE),"")</f>
        <v/>
      </c>
    </row>
    <row r="1810" spans="1:8">
      <c r="A1810" s="48" t="str">
        <f>IF(COUNTA('Ö20-listan'!A1807)&gt;0,'Ö20-listan'!A1807,"")</f>
        <v/>
      </c>
      <c r="B1810" s="48" t="str">
        <f>IF(COUNTA('Ö20-listan'!AD1807)&gt;0,'Ö20-listan'!AD1807,"")</f>
        <v/>
      </c>
      <c r="C1810" s="48" t="str">
        <f>IF(COUNTA('Ö20-listan'!Z1807)&gt;0,'Ö20-listan'!Z1807,"")</f>
        <v/>
      </c>
      <c r="D1810" s="48" t="str">
        <f>IF(COUNTA('Ö20-listan'!AA1807)&gt;0,'Ö20-listan'!AA1807,"")</f>
        <v/>
      </c>
      <c r="E1810" s="48" t="str">
        <f>IF(COUNTA('Ö20-listan'!F1807)&gt;0,'Ö20-listan'!F1807,"")</f>
        <v/>
      </c>
      <c r="F1810" s="62" t="str">
        <f>IF(COUNTA('Ö20-listan'!AT1807)&gt;0,'Ö20-listan'!AT1807,"")</f>
        <v xml:space="preserve"> </v>
      </c>
      <c r="H1810" s="12" t="str">
        <f>IF(COUNTA('Ö20-listan'!A1807)&gt;0,VLOOKUP(A1810,'Lookup and tables'!$A$2:$D$7,4,FALSE),"")</f>
        <v/>
      </c>
    </row>
    <row r="1811" spans="1:8">
      <c r="A1811" s="48" t="str">
        <f>IF(COUNTA('Ö20-listan'!A1808)&gt;0,'Ö20-listan'!A1808,"")</f>
        <v/>
      </c>
      <c r="B1811" s="48" t="str">
        <f>IF(COUNTA('Ö20-listan'!AD1808)&gt;0,'Ö20-listan'!AD1808,"")</f>
        <v/>
      </c>
      <c r="C1811" s="48" t="str">
        <f>IF(COUNTA('Ö20-listan'!Z1808)&gt;0,'Ö20-listan'!Z1808,"")</f>
        <v/>
      </c>
      <c r="D1811" s="48" t="str">
        <f>IF(COUNTA('Ö20-listan'!AA1808)&gt;0,'Ö20-listan'!AA1808,"")</f>
        <v/>
      </c>
      <c r="E1811" s="48" t="str">
        <f>IF(COUNTA('Ö20-listan'!F1808)&gt;0,'Ö20-listan'!F1808,"")</f>
        <v/>
      </c>
      <c r="F1811" s="62" t="str">
        <f>IF(COUNTA('Ö20-listan'!AT1808)&gt;0,'Ö20-listan'!AT1808,"")</f>
        <v xml:space="preserve"> </v>
      </c>
      <c r="H1811" s="12" t="str">
        <f>IF(COUNTA('Ö20-listan'!A1808)&gt;0,VLOOKUP(A1811,'Lookup and tables'!$A$2:$D$7,4,FALSE),"")</f>
        <v/>
      </c>
    </row>
    <row r="1812" spans="1:8">
      <c r="A1812" s="48" t="str">
        <f>IF(COUNTA('Ö20-listan'!A1809)&gt;0,'Ö20-listan'!A1809,"")</f>
        <v/>
      </c>
      <c r="B1812" s="48" t="str">
        <f>IF(COUNTA('Ö20-listan'!AD1809)&gt;0,'Ö20-listan'!AD1809,"")</f>
        <v/>
      </c>
      <c r="C1812" s="48" t="str">
        <f>IF(COUNTA('Ö20-listan'!Z1809)&gt;0,'Ö20-listan'!Z1809,"")</f>
        <v/>
      </c>
      <c r="D1812" s="48" t="str">
        <f>IF(COUNTA('Ö20-listan'!AA1809)&gt;0,'Ö20-listan'!AA1809,"")</f>
        <v/>
      </c>
      <c r="E1812" s="48" t="str">
        <f>IF(COUNTA('Ö20-listan'!F1809)&gt;0,'Ö20-listan'!F1809,"")</f>
        <v/>
      </c>
      <c r="F1812" s="62" t="str">
        <f>IF(COUNTA('Ö20-listan'!AT1809)&gt;0,'Ö20-listan'!AT1809,"")</f>
        <v xml:space="preserve"> </v>
      </c>
      <c r="H1812" s="12" t="str">
        <f>IF(COUNTA('Ö20-listan'!A1809)&gt;0,VLOOKUP(A1812,'Lookup and tables'!$A$2:$D$7,4,FALSE),"")</f>
        <v/>
      </c>
    </row>
    <row r="1813" spans="1:8">
      <c r="A1813" s="48" t="str">
        <f>IF(COUNTA('Ö20-listan'!A1810)&gt;0,'Ö20-listan'!A1810,"")</f>
        <v/>
      </c>
      <c r="B1813" s="48" t="str">
        <f>IF(COUNTA('Ö20-listan'!AD1810)&gt;0,'Ö20-listan'!AD1810,"")</f>
        <v/>
      </c>
      <c r="C1813" s="48" t="str">
        <f>IF(COUNTA('Ö20-listan'!Z1810)&gt;0,'Ö20-listan'!Z1810,"")</f>
        <v/>
      </c>
      <c r="D1813" s="48" t="str">
        <f>IF(COUNTA('Ö20-listan'!AA1810)&gt;0,'Ö20-listan'!AA1810,"")</f>
        <v/>
      </c>
      <c r="E1813" s="48" t="str">
        <f>IF(COUNTA('Ö20-listan'!F1810)&gt;0,'Ö20-listan'!F1810,"")</f>
        <v/>
      </c>
      <c r="F1813" s="62" t="str">
        <f>IF(COUNTA('Ö20-listan'!AT1810)&gt;0,'Ö20-listan'!AT1810,"")</f>
        <v xml:space="preserve"> </v>
      </c>
      <c r="H1813" s="12" t="str">
        <f>IF(COUNTA('Ö20-listan'!A1810)&gt;0,VLOOKUP(A1813,'Lookup and tables'!$A$2:$D$7,4,FALSE),"")</f>
        <v/>
      </c>
    </row>
    <row r="1814" spans="1:8">
      <c r="A1814" s="48" t="str">
        <f>IF(COUNTA('Ö20-listan'!A1811)&gt;0,'Ö20-listan'!A1811,"")</f>
        <v/>
      </c>
      <c r="B1814" s="48" t="str">
        <f>IF(COUNTA('Ö20-listan'!AD1811)&gt;0,'Ö20-listan'!AD1811,"")</f>
        <v/>
      </c>
      <c r="C1814" s="48" t="str">
        <f>IF(COUNTA('Ö20-listan'!Z1811)&gt;0,'Ö20-listan'!Z1811,"")</f>
        <v/>
      </c>
      <c r="D1814" s="48" t="str">
        <f>IF(COUNTA('Ö20-listan'!AA1811)&gt;0,'Ö20-listan'!AA1811,"")</f>
        <v/>
      </c>
      <c r="E1814" s="48" t="str">
        <f>IF(COUNTA('Ö20-listan'!F1811)&gt;0,'Ö20-listan'!F1811,"")</f>
        <v/>
      </c>
      <c r="F1814" s="62" t="str">
        <f>IF(COUNTA('Ö20-listan'!AT1811)&gt;0,'Ö20-listan'!AT1811,"")</f>
        <v xml:space="preserve"> </v>
      </c>
      <c r="H1814" s="12" t="str">
        <f>IF(COUNTA('Ö20-listan'!A1811)&gt;0,VLOOKUP(A1814,'Lookup and tables'!$A$2:$D$7,4,FALSE),"")</f>
        <v/>
      </c>
    </row>
    <row r="1815" spans="1:8">
      <c r="A1815" s="48" t="str">
        <f>IF(COUNTA('Ö20-listan'!A1812)&gt;0,'Ö20-listan'!A1812,"")</f>
        <v/>
      </c>
      <c r="B1815" s="48" t="str">
        <f>IF(COUNTA('Ö20-listan'!AD1812)&gt;0,'Ö20-listan'!AD1812,"")</f>
        <v/>
      </c>
      <c r="C1815" s="48" t="str">
        <f>IF(COUNTA('Ö20-listan'!Z1812)&gt;0,'Ö20-listan'!Z1812,"")</f>
        <v/>
      </c>
      <c r="D1815" s="48" t="str">
        <f>IF(COUNTA('Ö20-listan'!AA1812)&gt;0,'Ö20-listan'!AA1812,"")</f>
        <v/>
      </c>
      <c r="E1815" s="48" t="str">
        <f>IF(COUNTA('Ö20-listan'!F1812)&gt;0,'Ö20-listan'!F1812,"")</f>
        <v/>
      </c>
      <c r="F1815" s="62" t="str">
        <f>IF(COUNTA('Ö20-listan'!AT1812)&gt;0,'Ö20-listan'!AT1812,"")</f>
        <v xml:space="preserve"> </v>
      </c>
      <c r="H1815" s="12" t="str">
        <f>IF(COUNTA('Ö20-listan'!A1812)&gt;0,VLOOKUP(A1815,'Lookup and tables'!$A$2:$D$7,4,FALSE),"")</f>
        <v/>
      </c>
    </row>
    <row r="1816" spans="1:8">
      <c r="A1816" s="48" t="str">
        <f>IF(COUNTA('Ö20-listan'!A1813)&gt;0,'Ö20-listan'!A1813,"")</f>
        <v/>
      </c>
      <c r="B1816" s="48" t="str">
        <f>IF(COUNTA('Ö20-listan'!AD1813)&gt;0,'Ö20-listan'!AD1813,"")</f>
        <v/>
      </c>
      <c r="C1816" s="48" t="str">
        <f>IF(COUNTA('Ö20-listan'!Z1813)&gt;0,'Ö20-listan'!Z1813,"")</f>
        <v/>
      </c>
      <c r="D1816" s="48" t="str">
        <f>IF(COUNTA('Ö20-listan'!AA1813)&gt;0,'Ö20-listan'!AA1813,"")</f>
        <v/>
      </c>
      <c r="E1816" s="48" t="str">
        <f>IF(COUNTA('Ö20-listan'!F1813)&gt;0,'Ö20-listan'!F1813,"")</f>
        <v/>
      </c>
      <c r="F1816" s="62" t="str">
        <f>IF(COUNTA('Ö20-listan'!AT1813)&gt;0,'Ö20-listan'!AT1813,"")</f>
        <v xml:space="preserve"> </v>
      </c>
      <c r="H1816" s="12" t="str">
        <f>IF(COUNTA('Ö20-listan'!A1813)&gt;0,VLOOKUP(A1816,'Lookup and tables'!$A$2:$D$7,4,FALSE),"")</f>
        <v/>
      </c>
    </row>
    <row r="1817" spans="1:8">
      <c r="A1817" s="48" t="str">
        <f>IF(COUNTA('Ö20-listan'!A1814)&gt;0,'Ö20-listan'!A1814,"")</f>
        <v/>
      </c>
      <c r="B1817" s="48" t="str">
        <f>IF(COUNTA('Ö20-listan'!AD1814)&gt;0,'Ö20-listan'!AD1814,"")</f>
        <v/>
      </c>
      <c r="C1817" s="48" t="str">
        <f>IF(COUNTA('Ö20-listan'!Z1814)&gt;0,'Ö20-listan'!Z1814,"")</f>
        <v/>
      </c>
      <c r="D1817" s="48" t="str">
        <f>IF(COUNTA('Ö20-listan'!AA1814)&gt;0,'Ö20-listan'!AA1814,"")</f>
        <v/>
      </c>
      <c r="E1817" s="48" t="str">
        <f>IF(COUNTA('Ö20-listan'!F1814)&gt;0,'Ö20-listan'!F1814,"")</f>
        <v/>
      </c>
      <c r="F1817" s="62" t="str">
        <f>IF(COUNTA('Ö20-listan'!AT1814)&gt;0,'Ö20-listan'!AT1814,"")</f>
        <v xml:space="preserve"> </v>
      </c>
      <c r="H1817" s="12" t="str">
        <f>IF(COUNTA('Ö20-listan'!A1814)&gt;0,VLOOKUP(A1817,'Lookup and tables'!$A$2:$D$7,4,FALSE),"")</f>
        <v/>
      </c>
    </row>
    <row r="1818" spans="1:8">
      <c r="A1818" s="48" t="str">
        <f>IF(COUNTA('Ö20-listan'!A1815)&gt;0,'Ö20-listan'!A1815,"")</f>
        <v/>
      </c>
      <c r="B1818" s="48" t="str">
        <f>IF(COUNTA('Ö20-listan'!AD1815)&gt;0,'Ö20-listan'!AD1815,"")</f>
        <v/>
      </c>
      <c r="C1818" s="48" t="str">
        <f>IF(COUNTA('Ö20-listan'!Z1815)&gt;0,'Ö20-listan'!Z1815,"")</f>
        <v/>
      </c>
      <c r="D1818" s="48" t="str">
        <f>IF(COUNTA('Ö20-listan'!AA1815)&gt;0,'Ö20-listan'!AA1815,"")</f>
        <v/>
      </c>
      <c r="E1818" s="48" t="str">
        <f>IF(COUNTA('Ö20-listan'!F1815)&gt;0,'Ö20-listan'!F1815,"")</f>
        <v/>
      </c>
      <c r="F1818" s="62" t="str">
        <f>IF(COUNTA('Ö20-listan'!AT1815)&gt;0,'Ö20-listan'!AT1815,"")</f>
        <v xml:space="preserve"> </v>
      </c>
      <c r="H1818" s="12" t="str">
        <f>IF(COUNTA('Ö20-listan'!A1815)&gt;0,VLOOKUP(A1818,'Lookup and tables'!$A$2:$D$7,4,FALSE),"")</f>
        <v/>
      </c>
    </row>
    <row r="1819" spans="1:8">
      <c r="A1819" s="48" t="str">
        <f>IF(COUNTA('Ö20-listan'!A1816)&gt;0,'Ö20-listan'!A1816,"")</f>
        <v/>
      </c>
      <c r="B1819" s="48" t="str">
        <f>IF(COUNTA('Ö20-listan'!AD1816)&gt;0,'Ö20-listan'!AD1816,"")</f>
        <v/>
      </c>
      <c r="C1819" s="48" t="str">
        <f>IF(COUNTA('Ö20-listan'!Z1816)&gt;0,'Ö20-listan'!Z1816,"")</f>
        <v/>
      </c>
      <c r="D1819" s="48" t="str">
        <f>IF(COUNTA('Ö20-listan'!AA1816)&gt;0,'Ö20-listan'!AA1816,"")</f>
        <v/>
      </c>
      <c r="E1819" s="48" t="str">
        <f>IF(COUNTA('Ö20-listan'!F1816)&gt;0,'Ö20-listan'!F1816,"")</f>
        <v/>
      </c>
      <c r="F1819" s="62" t="str">
        <f>IF(COUNTA('Ö20-listan'!AT1816)&gt;0,'Ö20-listan'!AT1816,"")</f>
        <v xml:space="preserve"> </v>
      </c>
      <c r="H1819" s="12" t="str">
        <f>IF(COUNTA('Ö20-listan'!A1816)&gt;0,VLOOKUP(A1819,'Lookup and tables'!$A$2:$D$7,4,FALSE),"")</f>
        <v/>
      </c>
    </row>
    <row r="1820" spans="1:8">
      <c r="A1820" s="48" t="str">
        <f>IF(COUNTA('Ö20-listan'!A1817)&gt;0,'Ö20-listan'!A1817,"")</f>
        <v/>
      </c>
      <c r="B1820" s="48" t="str">
        <f>IF(COUNTA('Ö20-listan'!AD1817)&gt;0,'Ö20-listan'!AD1817,"")</f>
        <v/>
      </c>
      <c r="C1820" s="48" t="str">
        <f>IF(COUNTA('Ö20-listan'!Z1817)&gt;0,'Ö20-listan'!Z1817,"")</f>
        <v/>
      </c>
      <c r="D1820" s="48" t="str">
        <f>IF(COUNTA('Ö20-listan'!AA1817)&gt;0,'Ö20-listan'!AA1817,"")</f>
        <v/>
      </c>
      <c r="E1820" s="48" t="str">
        <f>IF(COUNTA('Ö20-listan'!F1817)&gt;0,'Ö20-listan'!F1817,"")</f>
        <v/>
      </c>
      <c r="F1820" s="62" t="str">
        <f>IF(COUNTA('Ö20-listan'!AT1817)&gt;0,'Ö20-listan'!AT1817,"")</f>
        <v xml:space="preserve"> </v>
      </c>
      <c r="H1820" s="12" t="str">
        <f>IF(COUNTA('Ö20-listan'!A1817)&gt;0,VLOOKUP(A1820,'Lookup and tables'!$A$2:$D$7,4,FALSE),"")</f>
        <v/>
      </c>
    </row>
    <row r="1821" spans="1:8">
      <c r="A1821" s="48" t="str">
        <f>IF(COUNTA('Ö20-listan'!A1818)&gt;0,'Ö20-listan'!A1818,"")</f>
        <v/>
      </c>
      <c r="B1821" s="48" t="str">
        <f>IF(COUNTA('Ö20-listan'!AD1818)&gt;0,'Ö20-listan'!AD1818,"")</f>
        <v/>
      </c>
      <c r="C1821" s="48" t="str">
        <f>IF(COUNTA('Ö20-listan'!Z1818)&gt;0,'Ö20-listan'!Z1818,"")</f>
        <v/>
      </c>
      <c r="D1821" s="48" t="str">
        <f>IF(COUNTA('Ö20-listan'!AA1818)&gt;0,'Ö20-listan'!AA1818,"")</f>
        <v/>
      </c>
      <c r="E1821" s="48" t="str">
        <f>IF(COUNTA('Ö20-listan'!F1818)&gt;0,'Ö20-listan'!F1818,"")</f>
        <v/>
      </c>
      <c r="F1821" s="62" t="str">
        <f>IF(COUNTA('Ö20-listan'!AT1818)&gt;0,'Ö20-listan'!AT1818,"")</f>
        <v xml:space="preserve"> </v>
      </c>
      <c r="H1821" s="12" t="str">
        <f>IF(COUNTA('Ö20-listan'!A1818)&gt;0,VLOOKUP(A1821,'Lookup and tables'!$A$2:$D$7,4,FALSE),"")</f>
        <v/>
      </c>
    </row>
    <row r="1822" spans="1:8">
      <c r="A1822" s="48" t="str">
        <f>IF(COUNTA('Ö20-listan'!A1819)&gt;0,'Ö20-listan'!A1819,"")</f>
        <v/>
      </c>
      <c r="B1822" s="48" t="str">
        <f>IF(COUNTA('Ö20-listan'!AD1819)&gt;0,'Ö20-listan'!AD1819,"")</f>
        <v/>
      </c>
      <c r="C1822" s="48" t="str">
        <f>IF(COUNTA('Ö20-listan'!Z1819)&gt;0,'Ö20-listan'!Z1819,"")</f>
        <v/>
      </c>
      <c r="D1822" s="48" t="str">
        <f>IF(COUNTA('Ö20-listan'!AA1819)&gt;0,'Ö20-listan'!AA1819,"")</f>
        <v/>
      </c>
      <c r="E1822" s="48" t="str">
        <f>IF(COUNTA('Ö20-listan'!F1819)&gt;0,'Ö20-listan'!F1819,"")</f>
        <v/>
      </c>
      <c r="F1822" s="62" t="str">
        <f>IF(COUNTA('Ö20-listan'!AT1819)&gt;0,'Ö20-listan'!AT1819,"")</f>
        <v xml:space="preserve"> </v>
      </c>
      <c r="H1822" s="12" t="str">
        <f>IF(COUNTA('Ö20-listan'!A1819)&gt;0,VLOOKUP(A1822,'Lookup and tables'!$A$2:$D$7,4,FALSE),"")</f>
        <v/>
      </c>
    </row>
    <row r="1823" spans="1:8">
      <c r="A1823" s="48" t="str">
        <f>IF(COUNTA('Ö20-listan'!A1820)&gt;0,'Ö20-listan'!A1820,"")</f>
        <v/>
      </c>
      <c r="B1823" s="48" t="str">
        <f>IF(COUNTA('Ö20-listan'!AD1820)&gt;0,'Ö20-listan'!AD1820,"")</f>
        <v/>
      </c>
      <c r="C1823" s="48" t="str">
        <f>IF(COUNTA('Ö20-listan'!Z1820)&gt;0,'Ö20-listan'!Z1820,"")</f>
        <v/>
      </c>
      <c r="D1823" s="48" t="str">
        <f>IF(COUNTA('Ö20-listan'!AA1820)&gt;0,'Ö20-listan'!AA1820,"")</f>
        <v/>
      </c>
      <c r="E1823" s="48" t="str">
        <f>IF(COUNTA('Ö20-listan'!F1820)&gt;0,'Ö20-listan'!F1820,"")</f>
        <v/>
      </c>
      <c r="F1823" s="62" t="str">
        <f>IF(COUNTA('Ö20-listan'!AT1820)&gt;0,'Ö20-listan'!AT1820,"")</f>
        <v xml:space="preserve"> </v>
      </c>
      <c r="H1823" s="12" t="str">
        <f>IF(COUNTA('Ö20-listan'!A1820)&gt;0,VLOOKUP(A1823,'Lookup and tables'!$A$2:$D$7,4,FALSE),"")</f>
        <v/>
      </c>
    </row>
    <row r="1824" spans="1:8">
      <c r="A1824" s="48" t="str">
        <f>IF(COUNTA('Ö20-listan'!A1821)&gt;0,'Ö20-listan'!A1821,"")</f>
        <v/>
      </c>
      <c r="B1824" s="48" t="str">
        <f>IF(COUNTA('Ö20-listan'!AD1821)&gt;0,'Ö20-listan'!AD1821,"")</f>
        <v/>
      </c>
      <c r="C1824" s="48" t="str">
        <f>IF(COUNTA('Ö20-listan'!Z1821)&gt;0,'Ö20-listan'!Z1821,"")</f>
        <v/>
      </c>
      <c r="D1824" s="48" t="str">
        <f>IF(COUNTA('Ö20-listan'!AA1821)&gt;0,'Ö20-listan'!AA1821,"")</f>
        <v/>
      </c>
      <c r="E1824" s="48" t="str">
        <f>IF(COUNTA('Ö20-listan'!F1821)&gt;0,'Ö20-listan'!F1821,"")</f>
        <v/>
      </c>
      <c r="F1824" s="62" t="str">
        <f>IF(COUNTA('Ö20-listan'!AT1821)&gt;0,'Ö20-listan'!AT1821,"")</f>
        <v xml:space="preserve"> </v>
      </c>
      <c r="H1824" s="12" t="str">
        <f>IF(COUNTA('Ö20-listan'!A1821)&gt;0,VLOOKUP(A1824,'Lookup and tables'!$A$2:$D$7,4,FALSE),"")</f>
        <v/>
      </c>
    </row>
    <row r="1825" spans="1:8">
      <c r="A1825" s="48" t="str">
        <f>IF(COUNTA('Ö20-listan'!A1822)&gt;0,'Ö20-listan'!A1822,"")</f>
        <v/>
      </c>
      <c r="B1825" s="48" t="str">
        <f>IF(COUNTA('Ö20-listan'!AD1822)&gt;0,'Ö20-listan'!AD1822,"")</f>
        <v/>
      </c>
      <c r="C1825" s="48" t="str">
        <f>IF(COUNTA('Ö20-listan'!Z1822)&gt;0,'Ö20-listan'!Z1822,"")</f>
        <v/>
      </c>
      <c r="D1825" s="48" t="str">
        <f>IF(COUNTA('Ö20-listan'!AA1822)&gt;0,'Ö20-listan'!AA1822,"")</f>
        <v/>
      </c>
      <c r="E1825" s="48" t="str">
        <f>IF(COUNTA('Ö20-listan'!F1822)&gt;0,'Ö20-listan'!F1822,"")</f>
        <v/>
      </c>
      <c r="F1825" s="62" t="str">
        <f>IF(COUNTA('Ö20-listan'!AT1822)&gt;0,'Ö20-listan'!AT1822,"")</f>
        <v xml:space="preserve"> </v>
      </c>
      <c r="H1825" s="12" t="str">
        <f>IF(COUNTA('Ö20-listan'!A1822)&gt;0,VLOOKUP(A1825,'Lookup and tables'!$A$2:$D$7,4,FALSE),"")</f>
        <v/>
      </c>
    </row>
    <row r="1826" spans="1:8">
      <c r="A1826" s="48" t="str">
        <f>IF(COUNTA('Ö20-listan'!A1823)&gt;0,'Ö20-listan'!A1823,"")</f>
        <v/>
      </c>
      <c r="B1826" s="48" t="str">
        <f>IF(COUNTA('Ö20-listan'!AD1823)&gt;0,'Ö20-listan'!AD1823,"")</f>
        <v/>
      </c>
      <c r="C1826" s="48" t="str">
        <f>IF(COUNTA('Ö20-listan'!Z1823)&gt;0,'Ö20-listan'!Z1823,"")</f>
        <v/>
      </c>
      <c r="D1826" s="48" t="str">
        <f>IF(COUNTA('Ö20-listan'!AA1823)&gt;0,'Ö20-listan'!AA1823,"")</f>
        <v/>
      </c>
      <c r="E1826" s="48" t="str">
        <f>IF(COUNTA('Ö20-listan'!F1823)&gt;0,'Ö20-listan'!F1823,"")</f>
        <v/>
      </c>
      <c r="F1826" s="62" t="str">
        <f>IF(COUNTA('Ö20-listan'!AT1823)&gt;0,'Ö20-listan'!AT1823,"")</f>
        <v xml:space="preserve"> </v>
      </c>
      <c r="H1826" s="12" t="str">
        <f>IF(COUNTA('Ö20-listan'!A1823)&gt;0,VLOOKUP(A1826,'Lookup and tables'!$A$2:$D$7,4,FALSE),"")</f>
        <v/>
      </c>
    </row>
    <row r="1827" spans="1:8">
      <c r="A1827" s="48" t="str">
        <f>IF(COUNTA('Ö20-listan'!A1824)&gt;0,'Ö20-listan'!A1824,"")</f>
        <v/>
      </c>
      <c r="B1827" s="48" t="str">
        <f>IF(COUNTA('Ö20-listan'!AD1824)&gt;0,'Ö20-listan'!AD1824,"")</f>
        <v/>
      </c>
      <c r="C1827" s="48" t="str">
        <f>IF(COUNTA('Ö20-listan'!Z1824)&gt;0,'Ö20-listan'!Z1824,"")</f>
        <v/>
      </c>
      <c r="D1827" s="48" t="str">
        <f>IF(COUNTA('Ö20-listan'!AA1824)&gt;0,'Ö20-listan'!AA1824,"")</f>
        <v/>
      </c>
      <c r="E1827" s="48" t="str">
        <f>IF(COUNTA('Ö20-listan'!F1824)&gt;0,'Ö20-listan'!F1824,"")</f>
        <v/>
      </c>
      <c r="F1827" s="62" t="str">
        <f>IF(COUNTA('Ö20-listan'!AT1824)&gt;0,'Ö20-listan'!AT1824,"")</f>
        <v xml:space="preserve"> </v>
      </c>
      <c r="H1827" s="12" t="str">
        <f>IF(COUNTA('Ö20-listan'!A1824)&gt;0,VLOOKUP(A1827,'Lookup and tables'!$A$2:$D$7,4,FALSE),"")</f>
        <v/>
      </c>
    </row>
    <row r="1828" spans="1:8">
      <c r="A1828" s="48" t="str">
        <f>IF(COUNTA('Ö20-listan'!A1825)&gt;0,'Ö20-listan'!A1825,"")</f>
        <v/>
      </c>
      <c r="B1828" s="48" t="str">
        <f>IF(COUNTA('Ö20-listan'!AD1825)&gt;0,'Ö20-listan'!AD1825,"")</f>
        <v/>
      </c>
      <c r="C1828" s="48" t="str">
        <f>IF(COUNTA('Ö20-listan'!Z1825)&gt;0,'Ö20-listan'!Z1825,"")</f>
        <v/>
      </c>
      <c r="D1828" s="48" t="str">
        <f>IF(COUNTA('Ö20-listan'!AA1825)&gt;0,'Ö20-listan'!AA1825,"")</f>
        <v/>
      </c>
      <c r="E1828" s="48" t="str">
        <f>IF(COUNTA('Ö20-listan'!F1825)&gt;0,'Ö20-listan'!F1825,"")</f>
        <v/>
      </c>
      <c r="F1828" s="62" t="str">
        <f>IF(COUNTA('Ö20-listan'!AT1825)&gt;0,'Ö20-listan'!AT1825,"")</f>
        <v xml:space="preserve"> </v>
      </c>
      <c r="H1828" s="12" t="str">
        <f>IF(COUNTA('Ö20-listan'!A1825)&gt;0,VLOOKUP(A1828,'Lookup and tables'!$A$2:$D$7,4,FALSE),"")</f>
        <v/>
      </c>
    </row>
    <row r="1829" spans="1:8">
      <c r="A1829" s="48" t="str">
        <f>IF(COUNTA('Ö20-listan'!A1826)&gt;0,'Ö20-listan'!A1826,"")</f>
        <v/>
      </c>
      <c r="B1829" s="48" t="str">
        <f>IF(COUNTA('Ö20-listan'!AD1826)&gt;0,'Ö20-listan'!AD1826,"")</f>
        <v/>
      </c>
      <c r="C1829" s="48" t="str">
        <f>IF(COUNTA('Ö20-listan'!Z1826)&gt;0,'Ö20-listan'!Z1826,"")</f>
        <v/>
      </c>
      <c r="D1829" s="48" t="str">
        <f>IF(COUNTA('Ö20-listan'!AA1826)&gt;0,'Ö20-listan'!AA1826,"")</f>
        <v/>
      </c>
      <c r="E1829" s="48" t="str">
        <f>IF(COUNTA('Ö20-listan'!F1826)&gt;0,'Ö20-listan'!F1826,"")</f>
        <v/>
      </c>
      <c r="F1829" s="62" t="str">
        <f>IF(COUNTA('Ö20-listan'!AT1826)&gt;0,'Ö20-listan'!AT1826,"")</f>
        <v xml:space="preserve"> </v>
      </c>
      <c r="H1829" s="12" t="str">
        <f>IF(COUNTA('Ö20-listan'!A1826)&gt;0,VLOOKUP(A1829,'Lookup and tables'!$A$2:$D$7,4,FALSE),"")</f>
        <v/>
      </c>
    </row>
    <row r="1830" spans="1:8">
      <c r="A1830" s="48" t="str">
        <f>IF(COUNTA('Ö20-listan'!A1827)&gt;0,'Ö20-listan'!A1827,"")</f>
        <v/>
      </c>
      <c r="B1830" s="48" t="str">
        <f>IF(COUNTA('Ö20-listan'!AD1827)&gt;0,'Ö20-listan'!AD1827,"")</f>
        <v/>
      </c>
      <c r="C1830" s="48" t="str">
        <f>IF(COUNTA('Ö20-listan'!Z1827)&gt;0,'Ö20-listan'!Z1827,"")</f>
        <v/>
      </c>
      <c r="D1830" s="48" t="str">
        <f>IF(COUNTA('Ö20-listan'!AA1827)&gt;0,'Ö20-listan'!AA1827,"")</f>
        <v/>
      </c>
      <c r="E1830" s="48" t="str">
        <f>IF(COUNTA('Ö20-listan'!F1827)&gt;0,'Ö20-listan'!F1827,"")</f>
        <v/>
      </c>
      <c r="F1830" s="62" t="str">
        <f>IF(COUNTA('Ö20-listan'!AT1827)&gt;0,'Ö20-listan'!AT1827,"")</f>
        <v xml:space="preserve"> </v>
      </c>
      <c r="H1830" s="12" t="str">
        <f>IF(COUNTA('Ö20-listan'!A1827)&gt;0,VLOOKUP(A1830,'Lookup and tables'!$A$2:$D$7,4,FALSE),"")</f>
        <v/>
      </c>
    </row>
    <row r="1831" spans="1:8">
      <c r="A1831" s="48" t="str">
        <f>IF(COUNTA('Ö20-listan'!A1828)&gt;0,'Ö20-listan'!A1828,"")</f>
        <v/>
      </c>
      <c r="B1831" s="48" t="str">
        <f>IF(COUNTA('Ö20-listan'!AD1828)&gt;0,'Ö20-listan'!AD1828,"")</f>
        <v/>
      </c>
      <c r="C1831" s="48" t="str">
        <f>IF(COUNTA('Ö20-listan'!Z1828)&gt;0,'Ö20-listan'!Z1828,"")</f>
        <v/>
      </c>
      <c r="D1831" s="48" t="str">
        <f>IF(COUNTA('Ö20-listan'!AA1828)&gt;0,'Ö20-listan'!AA1828,"")</f>
        <v/>
      </c>
      <c r="E1831" s="48" t="str">
        <f>IF(COUNTA('Ö20-listan'!F1828)&gt;0,'Ö20-listan'!F1828,"")</f>
        <v/>
      </c>
      <c r="F1831" s="62" t="str">
        <f>IF(COUNTA('Ö20-listan'!AT1828)&gt;0,'Ö20-listan'!AT1828,"")</f>
        <v xml:space="preserve"> </v>
      </c>
      <c r="H1831" s="12" t="str">
        <f>IF(COUNTA('Ö20-listan'!A1828)&gt;0,VLOOKUP(A1831,'Lookup and tables'!$A$2:$D$7,4,FALSE),"")</f>
        <v/>
      </c>
    </row>
    <row r="1832" spans="1:8">
      <c r="A1832" s="48" t="str">
        <f>IF(COUNTA('Ö20-listan'!A1829)&gt;0,'Ö20-listan'!A1829,"")</f>
        <v/>
      </c>
      <c r="B1832" s="48" t="str">
        <f>IF(COUNTA('Ö20-listan'!AD1829)&gt;0,'Ö20-listan'!AD1829,"")</f>
        <v/>
      </c>
      <c r="C1832" s="48" t="str">
        <f>IF(COUNTA('Ö20-listan'!Z1829)&gt;0,'Ö20-listan'!Z1829,"")</f>
        <v/>
      </c>
      <c r="D1832" s="48" t="str">
        <f>IF(COUNTA('Ö20-listan'!AA1829)&gt;0,'Ö20-listan'!AA1829,"")</f>
        <v/>
      </c>
      <c r="E1832" s="48" t="str">
        <f>IF(COUNTA('Ö20-listan'!F1829)&gt;0,'Ö20-listan'!F1829,"")</f>
        <v/>
      </c>
      <c r="F1832" s="62" t="str">
        <f>IF(COUNTA('Ö20-listan'!AT1829)&gt;0,'Ö20-listan'!AT1829,"")</f>
        <v xml:space="preserve"> </v>
      </c>
      <c r="H1832" s="12" t="str">
        <f>IF(COUNTA('Ö20-listan'!A1829)&gt;0,VLOOKUP(A1832,'Lookup and tables'!$A$2:$D$7,4,FALSE),"")</f>
        <v/>
      </c>
    </row>
    <row r="1833" spans="1:8">
      <c r="A1833" s="48" t="str">
        <f>IF(COUNTA('Ö20-listan'!A1830)&gt;0,'Ö20-listan'!A1830,"")</f>
        <v/>
      </c>
      <c r="B1833" s="48" t="str">
        <f>IF(COUNTA('Ö20-listan'!AD1830)&gt;0,'Ö20-listan'!AD1830,"")</f>
        <v/>
      </c>
      <c r="C1833" s="48" t="str">
        <f>IF(COUNTA('Ö20-listan'!Z1830)&gt;0,'Ö20-listan'!Z1830,"")</f>
        <v/>
      </c>
      <c r="D1833" s="48" t="str">
        <f>IF(COUNTA('Ö20-listan'!AA1830)&gt;0,'Ö20-listan'!AA1830,"")</f>
        <v/>
      </c>
      <c r="E1833" s="48" t="str">
        <f>IF(COUNTA('Ö20-listan'!F1830)&gt;0,'Ö20-listan'!F1830,"")</f>
        <v/>
      </c>
      <c r="F1833" s="62" t="str">
        <f>IF(COUNTA('Ö20-listan'!AT1830)&gt;0,'Ö20-listan'!AT1830,"")</f>
        <v xml:space="preserve"> </v>
      </c>
      <c r="H1833" s="12" t="str">
        <f>IF(COUNTA('Ö20-listan'!A1830)&gt;0,VLOOKUP(A1833,'Lookup and tables'!$A$2:$D$7,4,FALSE),"")</f>
        <v/>
      </c>
    </row>
    <row r="1834" spans="1:8">
      <c r="A1834" s="48" t="str">
        <f>IF(COUNTA('Ö20-listan'!A1831)&gt;0,'Ö20-listan'!A1831,"")</f>
        <v/>
      </c>
      <c r="B1834" s="48" t="str">
        <f>IF(COUNTA('Ö20-listan'!AD1831)&gt;0,'Ö20-listan'!AD1831,"")</f>
        <v/>
      </c>
      <c r="C1834" s="48" t="str">
        <f>IF(COUNTA('Ö20-listan'!Z1831)&gt;0,'Ö20-listan'!Z1831,"")</f>
        <v/>
      </c>
      <c r="D1834" s="48" t="str">
        <f>IF(COUNTA('Ö20-listan'!AA1831)&gt;0,'Ö20-listan'!AA1831,"")</f>
        <v/>
      </c>
      <c r="E1834" s="48" t="str">
        <f>IF(COUNTA('Ö20-listan'!F1831)&gt;0,'Ö20-listan'!F1831,"")</f>
        <v/>
      </c>
      <c r="F1834" s="62" t="str">
        <f>IF(COUNTA('Ö20-listan'!AT1831)&gt;0,'Ö20-listan'!AT1831,"")</f>
        <v xml:space="preserve"> </v>
      </c>
      <c r="H1834" s="12" t="str">
        <f>IF(COUNTA('Ö20-listan'!A1831)&gt;0,VLOOKUP(A1834,'Lookup and tables'!$A$2:$D$7,4,FALSE),"")</f>
        <v/>
      </c>
    </row>
    <row r="1835" spans="1:8">
      <c r="A1835" s="48" t="str">
        <f>IF(COUNTA('Ö20-listan'!A1832)&gt;0,'Ö20-listan'!A1832,"")</f>
        <v/>
      </c>
      <c r="B1835" s="48" t="str">
        <f>IF(COUNTA('Ö20-listan'!AD1832)&gt;0,'Ö20-listan'!AD1832,"")</f>
        <v/>
      </c>
      <c r="C1835" s="48" t="str">
        <f>IF(COUNTA('Ö20-listan'!Z1832)&gt;0,'Ö20-listan'!Z1832,"")</f>
        <v/>
      </c>
      <c r="D1835" s="48" t="str">
        <f>IF(COUNTA('Ö20-listan'!AA1832)&gt;0,'Ö20-listan'!AA1832,"")</f>
        <v/>
      </c>
      <c r="E1835" s="48" t="str">
        <f>IF(COUNTA('Ö20-listan'!F1832)&gt;0,'Ö20-listan'!F1832,"")</f>
        <v/>
      </c>
      <c r="F1835" s="62" t="str">
        <f>IF(COUNTA('Ö20-listan'!AT1832)&gt;0,'Ö20-listan'!AT1832,"")</f>
        <v xml:space="preserve"> </v>
      </c>
      <c r="H1835" s="12" t="str">
        <f>IF(COUNTA('Ö20-listan'!A1832)&gt;0,VLOOKUP(A1835,'Lookup and tables'!$A$2:$D$7,4,FALSE),"")</f>
        <v/>
      </c>
    </row>
    <row r="1836" spans="1:8">
      <c r="A1836" s="48" t="str">
        <f>IF(COUNTA('Ö20-listan'!A1833)&gt;0,'Ö20-listan'!A1833,"")</f>
        <v/>
      </c>
      <c r="B1836" s="48" t="str">
        <f>IF(COUNTA('Ö20-listan'!AD1833)&gt;0,'Ö20-listan'!AD1833,"")</f>
        <v/>
      </c>
      <c r="C1836" s="48" t="str">
        <f>IF(COUNTA('Ö20-listan'!Z1833)&gt;0,'Ö20-listan'!Z1833,"")</f>
        <v/>
      </c>
      <c r="D1836" s="48" t="str">
        <f>IF(COUNTA('Ö20-listan'!AA1833)&gt;0,'Ö20-listan'!AA1833,"")</f>
        <v/>
      </c>
      <c r="E1836" s="48" t="str">
        <f>IF(COUNTA('Ö20-listan'!F1833)&gt;0,'Ö20-listan'!F1833,"")</f>
        <v/>
      </c>
      <c r="F1836" s="62" t="str">
        <f>IF(COUNTA('Ö20-listan'!AT1833)&gt;0,'Ö20-listan'!AT1833,"")</f>
        <v xml:space="preserve"> </v>
      </c>
      <c r="H1836" s="12" t="str">
        <f>IF(COUNTA('Ö20-listan'!A1833)&gt;0,VLOOKUP(A1836,'Lookup and tables'!$A$2:$D$7,4,FALSE),"")</f>
        <v/>
      </c>
    </row>
    <row r="1837" spans="1:8">
      <c r="A1837" s="48" t="str">
        <f>IF(COUNTA('Ö20-listan'!A1834)&gt;0,'Ö20-listan'!A1834,"")</f>
        <v/>
      </c>
      <c r="B1837" s="48" t="str">
        <f>IF(COUNTA('Ö20-listan'!AD1834)&gt;0,'Ö20-listan'!AD1834,"")</f>
        <v/>
      </c>
      <c r="C1837" s="48" t="str">
        <f>IF(COUNTA('Ö20-listan'!Z1834)&gt;0,'Ö20-listan'!Z1834,"")</f>
        <v/>
      </c>
      <c r="D1837" s="48" t="str">
        <f>IF(COUNTA('Ö20-listan'!AA1834)&gt;0,'Ö20-listan'!AA1834,"")</f>
        <v/>
      </c>
      <c r="E1837" s="48" t="str">
        <f>IF(COUNTA('Ö20-listan'!F1834)&gt;0,'Ö20-listan'!F1834,"")</f>
        <v/>
      </c>
      <c r="F1837" s="62" t="str">
        <f>IF(COUNTA('Ö20-listan'!AT1834)&gt;0,'Ö20-listan'!AT1834,"")</f>
        <v xml:space="preserve"> </v>
      </c>
      <c r="H1837" s="12" t="str">
        <f>IF(COUNTA('Ö20-listan'!A1834)&gt;0,VLOOKUP(A1837,'Lookup and tables'!$A$2:$D$7,4,FALSE),"")</f>
        <v/>
      </c>
    </row>
    <row r="1838" spans="1:8">
      <c r="A1838" s="48" t="str">
        <f>IF(COUNTA('Ö20-listan'!A1835)&gt;0,'Ö20-listan'!A1835,"")</f>
        <v/>
      </c>
      <c r="B1838" s="48" t="str">
        <f>IF(COUNTA('Ö20-listan'!AD1835)&gt;0,'Ö20-listan'!AD1835,"")</f>
        <v/>
      </c>
      <c r="C1838" s="48" t="str">
        <f>IF(COUNTA('Ö20-listan'!Z1835)&gt;0,'Ö20-listan'!Z1835,"")</f>
        <v/>
      </c>
      <c r="D1838" s="48" t="str">
        <f>IF(COUNTA('Ö20-listan'!AA1835)&gt;0,'Ö20-listan'!AA1835,"")</f>
        <v/>
      </c>
      <c r="E1838" s="48" t="str">
        <f>IF(COUNTA('Ö20-listan'!F1835)&gt;0,'Ö20-listan'!F1835,"")</f>
        <v/>
      </c>
      <c r="F1838" s="62" t="str">
        <f>IF(COUNTA('Ö20-listan'!AT1835)&gt;0,'Ö20-listan'!AT1835,"")</f>
        <v xml:space="preserve"> </v>
      </c>
      <c r="H1838" s="12" t="str">
        <f>IF(COUNTA('Ö20-listan'!A1835)&gt;0,VLOOKUP(A1838,'Lookup and tables'!$A$2:$D$7,4,FALSE),"")</f>
        <v/>
      </c>
    </row>
    <row r="1839" spans="1:8">
      <c r="A1839" s="48" t="str">
        <f>IF(COUNTA('Ö20-listan'!A1836)&gt;0,'Ö20-listan'!A1836,"")</f>
        <v/>
      </c>
      <c r="B1839" s="48" t="str">
        <f>IF(COUNTA('Ö20-listan'!AD1836)&gt;0,'Ö20-listan'!AD1836,"")</f>
        <v/>
      </c>
      <c r="C1839" s="48" t="str">
        <f>IF(COUNTA('Ö20-listan'!Z1836)&gt;0,'Ö20-listan'!Z1836,"")</f>
        <v/>
      </c>
      <c r="D1839" s="48" t="str">
        <f>IF(COUNTA('Ö20-listan'!AA1836)&gt;0,'Ö20-listan'!AA1836,"")</f>
        <v/>
      </c>
      <c r="E1839" s="48" t="str">
        <f>IF(COUNTA('Ö20-listan'!F1836)&gt;0,'Ö20-listan'!F1836,"")</f>
        <v/>
      </c>
      <c r="F1839" s="62" t="str">
        <f>IF(COUNTA('Ö20-listan'!AT1836)&gt;0,'Ö20-listan'!AT1836,"")</f>
        <v xml:space="preserve"> </v>
      </c>
      <c r="H1839" s="12" t="str">
        <f>IF(COUNTA('Ö20-listan'!A1836)&gt;0,VLOOKUP(A1839,'Lookup and tables'!$A$2:$D$7,4,FALSE),"")</f>
        <v/>
      </c>
    </row>
    <row r="1840" spans="1:8">
      <c r="A1840" s="48" t="str">
        <f>IF(COUNTA('Ö20-listan'!A1837)&gt;0,'Ö20-listan'!A1837,"")</f>
        <v/>
      </c>
      <c r="B1840" s="48" t="str">
        <f>IF(COUNTA('Ö20-listan'!AD1837)&gt;0,'Ö20-listan'!AD1837,"")</f>
        <v/>
      </c>
      <c r="C1840" s="48" t="str">
        <f>IF(COUNTA('Ö20-listan'!Z1837)&gt;0,'Ö20-listan'!Z1837,"")</f>
        <v/>
      </c>
      <c r="D1840" s="48" t="str">
        <f>IF(COUNTA('Ö20-listan'!AA1837)&gt;0,'Ö20-listan'!AA1837,"")</f>
        <v/>
      </c>
      <c r="E1840" s="48" t="str">
        <f>IF(COUNTA('Ö20-listan'!F1837)&gt;0,'Ö20-listan'!F1837,"")</f>
        <v/>
      </c>
      <c r="F1840" s="62" t="str">
        <f>IF(COUNTA('Ö20-listan'!AT1837)&gt;0,'Ö20-listan'!AT1837,"")</f>
        <v xml:space="preserve"> </v>
      </c>
      <c r="H1840" s="12" t="str">
        <f>IF(COUNTA('Ö20-listan'!A1837)&gt;0,VLOOKUP(A1840,'Lookup and tables'!$A$2:$D$7,4,FALSE),"")</f>
        <v/>
      </c>
    </row>
    <row r="1841" spans="1:8">
      <c r="A1841" s="48" t="str">
        <f>IF(COUNTA('Ö20-listan'!A1838)&gt;0,'Ö20-listan'!A1838,"")</f>
        <v/>
      </c>
      <c r="B1841" s="48" t="str">
        <f>IF(COUNTA('Ö20-listan'!AD1838)&gt;0,'Ö20-listan'!AD1838,"")</f>
        <v/>
      </c>
      <c r="C1841" s="48" t="str">
        <f>IF(COUNTA('Ö20-listan'!Z1838)&gt;0,'Ö20-listan'!Z1838,"")</f>
        <v/>
      </c>
      <c r="D1841" s="48" t="str">
        <f>IF(COUNTA('Ö20-listan'!AA1838)&gt;0,'Ö20-listan'!AA1838,"")</f>
        <v/>
      </c>
      <c r="E1841" s="48" t="str">
        <f>IF(COUNTA('Ö20-listan'!F1838)&gt;0,'Ö20-listan'!F1838,"")</f>
        <v/>
      </c>
      <c r="F1841" s="62" t="str">
        <f>IF(COUNTA('Ö20-listan'!AT1838)&gt;0,'Ö20-listan'!AT1838,"")</f>
        <v xml:space="preserve"> </v>
      </c>
      <c r="H1841" s="12" t="str">
        <f>IF(COUNTA('Ö20-listan'!A1838)&gt;0,VLOOKUP(A1841,'Lookup and tables'!$A$2:$D$7,4,FALSE),"")</f>
        <v/>
      </c>
    </row>
    <row r="1842" spans="1:8">
      <c r="A1842" s="48" t="str">
        <f>IF(COUNTA('Ö20-listan'!A1839)&gt;0,'Ö20-listan'!A1839,"")</f>
        <v/>
      </c>
      <c r="B1842" s="48" t="str">
        <f>IF(COUNTA('Ö20-listan'!AD1839)&gt;0,'Ö20-listan'!AD1839,"")</f>
        <v/>
      </c>
      <c r="C1842" s="48" t="str">
        <f>IF(COUNTA('Ö20-listan'!Z1839)&gt;0,'Ö20-listan'!Z1839,"")</f>
        <v/>
      </c>
      <c r="D1842" s="48" t="str">
        <f>IF(COUNTA('Ö20-listan'!AA1839)&gt;0,'Ö20-listan'!AA1839,"")</f>
        <v/>
      </c>
      <c r="E1842" s="48" t="str">
        <f>IF(COUNTA('Ö20-listan'!F1839)&gt;0,'Ö20-listan'!F1839,"")</f>
        <v/>
      </c>
      <c r="F1842" s="62" t="str">
        <f>IF(COUNTA('Ö20-listan'!AT1839)&gt;0,'Ö20-listan'!AT1839,"")</f>
        <v xml:space="preserve"> </v>
      </c>
      <c r="H1842" s="12" t="str">
        <f>IF(COUNTA('Ö20-listan'!A1839)&gt;0,VLOOKUP(A1842,'Lookup and tables'!$A$2:$D$7,4,FALSE),"")</f>
        <v/>
      </c>
    </row>
    <row r="1843" spans="1:8">
      <c r="A1843" s="48" t="str">
        <f>IF(COUNTA('Ö20-listan'!A1840)&gt;0,'Ö20-listan'!A1840,"")</f>
        <v/>
      </c>
      <c r="B1843" s="48" t="str">
        <f>IF(COUNTA('Ö20-listan'!AD1840)&gt;0,'Ö20-listan'!AD1840,"")</f>
        <v/>
      </c>
      <c r="C1843" s="48" t="str">
        <f>IF(COUNTA('Ö20-listan'!Z1840)&gt;0,'Ö20-listan'!Z1840,"")</f>
        <v/>
      </c>
      <c r="D1843" s="48" t="str">
        <f>IF(COUNTA('Ö20-listan'!AA1840)&gt;0,'Ö20-listan'!AA1840,"")</f>
        <v/>
      </c>
      <c r="E1843" s="48" t="str">
        <f>IF(COUNTA('Ö20-listan'!F1840)&gt;0,'Ö20-listan'!F1840,"")</f>
        <v/>
      </c>
      <c r="F1843" s="62" t="str">
        <f>IF(COUNTA('Ö20-listan'!AT1840)&gt;0,'Ö20-listan'!AT1840,"")</f>
        <v xml:space="preserve"> </v>
      </c>
      <c r="H1843" s="12" t="str">
        <f>IF(COUNTA('Ö20-listan'!A1840)&gt;0,VLOOKUP(A1843,'Lookup and tables'!$A$2:$D$7,4,FALSE),"")</f>
        <v/>
      </c>
    </row>
    <row r="1844" spans="1:8">
      <c r="A1844" s="48" t="str">
        <f>IF(COUNTA('Ö20-listan'!A1841)&gt;0,'Ö20-listan'!A1841,"")</f>
        <v/>
      </c>
      <c r="B1844" s="48" t="str">
        <f>IF(COUNTA('Ö20-listan'!AD1841)&gt;0,'Ö20-listan'!AD1841,"")</f>
        <v/>
      </c>
      <c r="C1844" s="48" t="str">
        <f>IF(COUNTA('Ö20-listan'!Z1841)&gt;0,'Ö20-listan'!Z1841,"")</f>
        <v/>
      </c>
      <c r="D1844" s="48" t="str">
        <f>IF(COUNTA('Ö20-listan'!AA1841)&gt;0,'Ö20-listan'!AA1841,"")</f>
        <v/>
      </c>
      <c r="E1844" s="48" t="str">
        <f>IF(COUNTA('Ö20-listan'!F1841)&gt;0,'Ö20-listan'!F1841,"")</f>
        <v/>
      </c>
      <c r="F1844" s="62" t="str">
        <f>IF(COUNTA('Ö20-listan'!AT1841)&gt;0,'Ö20-listan'!AT1841,"")</f>
        <v xml:space="preserve"> </v>
      </c>
      <c r="H1844" s="12" t="str">
        <f>IF(COUNTA('Ö20-listan'!A1841)&gt;0,VLOOKUP(A1844,'Lookup and tables'!$A$2:$D$7,4,FALSE),"")</f>
        <v/>
      </c>
    </row>
    <row r="1845" spans="1:8">
      <c r="A1845" s="48" t="str">
        <f>IF(COUNTA('Ö20-listan'!A1842)&gt;0,'Ö20-listan'!A1842,"")</f>
        <v/>
      </c>
      <c r="B1845" s="48" t="str">
        <f>IF(COUNTA('Ö20-listan'!AD1842)&gt;0,'Ö20-listan'!AD1842,"")</f>
        <v/>
      </c>
      <c r="C1845" s="48" t="str">
        <f>IF(COUNTA('Ö20-listan'!Z1842)&gt;0,'Ö20-listan'!Z1842,"")</f>
        <v/>
      </c>
      <c r="D1845" s="48" t="str">
        <f>IF(COUNTA('Ö20-listan'!AA1842)&gt;0,'Ö20-listan'!AA1842,"")</f>
        <v/>
      </c>
      <c r="E1845" s="48" t="str">
        <f>IF(COUNTA('Ö20-listan'!F1842)&gt;0,'Ö20-listan'!F1842,"")</f>
        <v/>
      </c>
      <c r="F1845" s="62" t="str">
        <f>IF(COUNTA('Ö20-listan'!AT1842)&gt;0,'Ö20-listan'!AT1842,"")</f>
        <v xml:space="preserve"> </v>
      </c>
      <c r="H1845" s="12" t="str">
        <f>IF(COUNTA('Ö20-listan'!A1842)&gt;0,VLOOKUP(A1845,'Lookup and tables'!$A$2:$D$7,4,FALSE),"")</f>
        <v/>
      </c>
    </row>
    <row r="1846" spans="1:8">
      <c r="A1846" s="48" t="str">
        <f>IF(COUNTA('Ö20-listan'!A1843)&gt;0,'Ö20-listan'!A1843,"")</f>
        <v/>
      </c>
      <c r="B1846" s="48" t="str">
        <f>IF(COUNTA('Ö20-listan'!AD1843)&gt;0,'Ö20-listan'!AD1843,"")</f>
        <v/>
      </c>
      <c r="C1846" s="48" t="str">
        <f>IF(COUNTA('Ö20-listan'!Z1843)&gt;0,'Ö20-listan'!Z1843,"")</f>
        <v/>
      </c>
      <c r="D1846" s="48" t="str">
        <f>IF(COUNTA('Ö20-listan'!AA1843)&gt;0,'Ö20-listan'!AA1843,"")</f>
        <v/>
      </c>
      <c r="E1846" s="48" t="str">
        <f>IF(COUNTA('Ö20-listan'!F1843)&gt;0,'Ö20-listan'!F1843,"")</f>
        <v/>
      </c>
      <c r="F1846" s="62" t="str">
        <f>IF(COUNTA('Ö20-listan'!AT1843)&gt;0,'Ö20-listan'!AT1843,"")</f>
        <v xml:space="preserve"> </v>
      </c>
      <c r="H1846" s="12" t="str">
        <f>IF(COUNTA('Ö20-listan'!A1843)&gt;0,VLOOKUP(A1846,'Lookup and tables'!$A$2:$D$7,4,FALSE),"")</f>
        <v/>
      </c>
    </row>
    <row r="1847" spans="1:8">
      <c r="A1847" s="48" t="str">
        <f>IF(COUNTA('Ö20-listan'!A1844)&gt;0,'Ö20-listan'!A1844,"")</f>
        <v/>
      </c>
      <c r="B1847" s="48" t="str">
        <f>IF(COUNTA('Ö20-listan'!AD1844)&gt;0,'Ö20-listan'!AD1844,"")</f>
        <v/>
      </c>
      <c r="C1847" s="48" t="str">
        <f>IF(COUNTA('Ö20-listan'!Z1844)&gt;0,'Ö20-listan'!Z1844,"")</f>
        <v/>
      </c>
      <c r="D1847" s="48" t="str">
        <f>IF(COUNTA('Ö20-listan'!AA1844)&gt;0,'Ö20-listan'!AA1844,"")</f>
        <v/>
      </c>
      <c r="E1847" s="48" t="str">
        <f>IF(COUNTA('Ö20-listan'!F1844)&gt;0,'Ö20-listan'!F1844,"")</f>
        <v/>
      </c>
      <c r="F1847" s="62" t="str">
        <f>IF(COUNTA('Ö20-listan'!AT1844)&gt;0,'Ö20-listan'!AT1844,"")</f>
        <v xml:space="preserve"> </v>
      </c>
      <c r="H1847" s="12" t="str">
        <f>IF(COUNTA('Ö20-listan'!A1844)&gt;0,VLOOKUP(A1847,'Lookup and tables'!$A$2:$D$7,4,FALSE),"")</f>
        <v/>
      </c>
    </row>
    <row r="1848" spans="1:8">
      <c r="A1848" s="48" t="str">
        <f>IF(COUNTA('Ö20-listan'!A1845)&gt;0,'Ö20-listan'!A1845,"")</f>
        <v/>
      </c>
      <c r="B1848" s="48" t="str">
        <f>IF(COUNTA('Ö20-listan'!AD1845)&gt;0,'Ö20-listan'!AD1845,"")</f>
        <v/>
      </c>
      <c r="C1848" s="48" t="str">
        <f>IF(COUNTA('Ö20-listan'!Z1845)&gt;0,'Ö20-listan'!Z1845,"")</f>
        <v/>
      </c>
      <c r="D1848" s="48" t="str">
        <f>IF(COUNTA('Ö20-listan'!AA1845)&gt;0,'Ö20-listan'!AA1845,"")</f>
        <v/>
      </c>
      <c r="E1848" s="48" t="str">
        <f>IF(COUNTA('Ö20-listan'!F1845)&gt;0,'Ö20-listan'!F1845,"")</f>
        <v/>
      </c>
      <c r="F1848" s="62" t="str">
        <f>IF(COUNTA('Ö20-listan'!AT1845)&gt;0,'Ö20-listan'!AT1845,"")</f>
        <v xml:space="preserve"> </v>
      </c>
      <c r="H1848" s="12" t="str">
        <f>IF(COUNTA('Ö20-listan'!A1845)&gt;0,VLOOKUP(A1848,'Lookup and tables'!$A$2:$D$7,4,FALSE),"")</f>
        <v/>
      </c>
    </row>
    <row r="1849" spans="1:8">
      <c r="A1849" s="48" t="str">
        <f>IF(COUNTA('Ö20-listan'!A1846)&gt;0,'Ö20-listan'!A1846,"")</f>
        <v/>
      </c>
      <c r="B1849" s="48" t="str">
        <f>IF(COUNTA('Ö20-listan'!AD1846)&gt;0,'Ö20-listan'!AD1846,"")</f>
        <v/>
      </c>
      <c r="C1849" s="48" t="str">
        <f>IF(COUNTA('Ö20-listan'!Z1846)&gt;0,'Ö20-listan'!Z1846,"")</f>
        <v/>
      </c>
      <c r="D1849" s="48" t="str">
        <f>IF(COUNTA('Ö20-listan'!AA1846)&gt;0,'Ö20-listan'!AA1846,"")</f>
        <v/>
      </c>
      <c r="E1849" s="48" t="str">
        <f>IF(COUNTA('Ö20-listan'!F1846)&gt;0,'Ö20-listan'!F1846,"")</f>
        <v/>
      </c>
      <c r="F1849" s="62" t="str">
        <f>IF(COUNTA('Ö20-listan'!AT1846)&gt;0,'Ö20-listan'!AT1846,"")</f>
        <v xml:space="preserve"> </v>
      </c>
      <c r="H1849" s="12" t="str">
        <f>IF(COUNTA('Ö20-listan'!A1846)&gt;0,VLOOKUP(A1849,'Lookup and tables'!$A$2:$D$7,4,FALSE),"")</f>
        <v/>
      </c>
    </row>
    <row r="1850" spans="1:8">
      <c r="A1850" s="48" t="str">
        <f>IF(COUNTA('Ö20-listan'!A1847)&gt;0,'Ö20-listan'!A1847,"")</f>
        <v/>
      </c>
      <c r="B1850" s="48" t="str">
        <f>IF(COUNTA('Ö20-listan'!AD1847)&gt;0,'Ö20-listan'!AD1847,"")</f>
        <v/>
      </c>
      <c r="C1850" s="48" t="str">
        <f>IF(COUNTA('Ö20-listan'!Z1847)&gt;0,'Ö20-listan'!Z1847,"")</f>
        <v/>
      </c>
      <c r="D1850" s="48" t="str">
        <f>IF(COUNTA('Ö20-listan'!AA1847)&gt;0,'Ö20-listan'!AA1847,"")</f>
        <v/>
      </c>
      <c r="E1850" s="48" t="str">
        <f>IF(COUNTA('Ö20-listan'!F1847)&gt;0,'Ö20-listan'!F1847,"")</f>
        <v/>
      </c>
      <c r="F1850" s="62" t="str">
        <f>IF(COUNTA('Ö20-listan'!AT1847)&gt;0,'Ö20-listan'!AT1847,"")</f>
        <v xml:space="preserve"> </v>
      </c>
      <c r="H1850" s="12" t="str">
        <f>IF(COUNTA('Ö20-listan'!A1847)&gt;0,VLOOKUP(A1850,'Lookup and tables'!$A$2:$D$7,4,FALSE),"")</f>
        <v/>
      </c>
    </row>
    <row r="1851" spans="1:8">
      <c r="A1851" s="48" t="str">
        <f>IF(COUNTA('Ö20-listan'!A1848)&gt;0,'Ö20-listan'!A1848,"")</f>
        <v/>
      </c>
      <c r="B1851" s="48" t="str">
        <f>IF(COUNTA('Ö20-listan'!AD1848)&gt;0,'Ö20-listan'!AD1848,"")</f>
        <v/>
      </c>
      <c r="C1851" s="48" t="str">
        <f>IF(COUNTA('Ö20-listan'!Z1848)&gt;0,'Ö20-listan'!Z1848,"")</f>
        <v/>
      </c>
      <c r="D1851" s="48" t="str">
        <f>IF(COUNTA('Ö20-listan'!AA1848)&gt;0,'Ö20-listan'!AA1848,"")</f>
        <v/>
      </c>
      <c r="E1851" s="48" t="str">
        <f>IF(COUNTA('Ö20-listan'!F1848)&gt;0,'Ö20-listan'!F1848,"")</f>
        <v/>
      </c>
      <c r="F1851" s="62" t="str">
        <f>IF(COUNTA('Ö20-listan'!AT1848)&gt;0,'Ö20-listan'!AT1848,"")</f>
        <v xml:space="preserve"> </v>
      </c>
      <c r="H1851" s="12" t="str">
        <f>IF(COUNTA('Ö20-listan'!A1848)&gt;0,VLOOKUP(A1851,'Lookup and tables'!$A$2:$D$7,4,FALSE),"")</f>
        <v/>
      </c>
    </row>
    <row r="1852" spans="1:8">
      <c r="A1852" s="48" t="str">
        <f>IF(COUNTA('Ö20-listan'!A1849)&gt;0,'Ö20-listan'!A1849,"")</f>
        <v/>
      </c>
      <c r="B1852" s="48" t="str">
        <f>IF(COUNTA('Ö20-listan'!AD1849)&gt;0,'Ö20-listan'!AD1849,"")</f>
        <v/>
      </c>
      <c r="C1852" s="48" t="str">
        <f>IF(COUNTA('Ö20-listan'!Z1849)&gt;0,'Ö20-listan'!Z1849,"")</f>
        <v/>
      </c>
      <c r="D1852" s="48" t="str">
        <f>IF(COUNTA('Ö20-listan'!AA1849)&gt;0,'Ö20-listan'!AA1849,"")</f>
        <v/>
      </c>
      <c r="E1852" s="48" t="str">
        <f>IF(COUNTA('Ö20-listan'!F1849)&gt;0,'Ö20-listan'!F1849,"")</f>
        <v/>
      </c>
      <c r="F1852" s="62" t="str">
        <f>IF(COUNTA('Ö20-listan'!AT1849)&gt;0,'Ö20-listan'!AT1849,"")</f>
        <v xml:space="preserve"> </v>
      </c>
      <c r="H1852" s="12" t="str">
        <f>IF(COUNTA('Ö20-listan'!A1849)&gt;0,VLOOKUP(A1852,'Lookup and tables'!$A$2:$D$7,4,FALSE),"")</f>
        <v/>
      </c>
    </row>
    <row r="1853" spans="1:8">
      <c r="A1853" s="48" t="str">
        <f>IF(COUNTA('Ö20-listan'!A1850)&gt;0,'Ö20-listan'!A1850,"")</f>
        <v/>
      </c>
      <c r="B1853" s="48" t="str">
        <f>IF(COUNTA('Ö20-listan'!AD1850)&gt;0,'Ö20-listan'!AD1850,"")</f>
        <v/>
      </c>
      <c r="C1853" s="48" t="str">
        <f>IF(COUNTA('Ö20-listan'!Z1850)&gt;0,'Ö20-listan'!Z1850,"")</f>
        <v/>
      </c>
      <c r="D1853" s="48" t="str">
        <f>IF(COUNTA('Ö20-listan'!AA1850)&gt;0,'Ö20-listan'!AA1850,"")</f>
        <v/>
      </c>
      <c r="E1853" s="48" t="str">
        <f>IF(COUNTA('Ö20-listan'!F1850)&gt;0,'Ö20-listan'!F1850,"")</f>
        <v/>
      </c>
      <c r="F1853" s="62" t="str">
        <f>IF(COUNTA('Ö20-listan'!AT1850)&gt;0,'Ö20-listan'!AT1850,"")</f>
        <v xml:space="preserve"> </v>
      </c>
      <c r="H1853" s="12" t="str">
        <f>IF(COUNTA('Ö20-listan'!A1850)&gt;0,VLOOKUP(A1853,'Lookup and tables'!$A$2:$D$7,4,FALSE),"")</f>
        <v/>
      </c>
    </row>
    <row r="1854" spans="1:8">
      <c r="A1854" s="48" t="str">
        <f>IF(COUNTA('Ö20-listan'!A1851)&gt;0,'Ö20-listan'!A1851,"")</f>
        <v/>
      </c>
      <c r="B1854" s="48" t="str">
        <f>IF(COUNTA('Ö20-listan'!AD1851)&gt;0,'Ö20-listan'!AD1851,"")</f>
        <v/>
      </c>
      <c r="C1854" s="48" t="str">
        <f>IF(COUNTA('Ö20-listan'!Z1851)&gt;0,'Ö20-listan'!Z1851,"")</f>
        <v/>
      </c>
      <c r="D1854" s="48" t="str">
        <f>IF(COUNTA('Ö20-listan'!AA1851)&gt;0,'Ö20-listan'!AA1851,"")</f>
        <v/>
      </c>
      <c r="E1854" s="48" t="str">
        <f>IF(COUNTA('Ö20-listan'!F1851)&gt;0,'Ö20-listan'!F1851,"")</f>
        <v/>
      </c>
      <c r="F1854" s="62" t="str">
        <f>IF(COUNTA('Ö20-listan'!AT1851)&gt;0,'Ö20-listan'!AT1851,"")</f>
        <v xml:space="preserve"> </v>
      </c>
      <c r="H1854" s="12" t="str">
        <f>IF(COUNTA('Ö20-listan'!A1851)&gt;0,VLOOKUP(A1854,'Lookup and tables'!$A$2:$D$7,4,FALSE),"")</f>
        <v/>
      </c>
    </row>
    <row r="1855" spans="1:8">
      <c r="A1855" s="48" t="str">
        <f>IF(COUNTA('Ö20-listan'!A1852)&gt;0,'Ö20-listan'!A1852,"")</f>
        <v/>
      </c>
      <c r="B1855" s="48" t="str">
        <f>IF(COUNTA('Ö20-listan'!AD1852)&gt;0,'Ö20-listan'!AD1852,"")</f>
        <v/>
      </c>
      <c r="C1855" s="48" t="str">
        <f>IF(COUNTA('Ö20-listan'!Z1852)&gt;0,'Ö20-listan'!Z1852,"")</f>
        <v/>
      </c>
      <c r="D1855" s="48" t="str">
        <f>IF(COUNTA('Ö20-listan'!AA1852)&gt;0,'Ö20-listan'!AA1852,"")</f>
        <v/>
      </c>
      <c r="E1855" s="48" t="str">
        <f>IF(COUNTA('Ö20-listan'!F1852)&gt;0,'Ö20-listan'!F1852,"")</f>
        <v/>
      </c>
      <c r="F1855" s="62" t="str">
        <f>IF(COUNTA('Ö20-listan'!AT1852)&gt;0,'Ö20-listan'!AT1852,"")</f>
        <v xml:space="preserve"> </v>
      </c>
      <c r="H1855" s="12" t="str">
        <f>IF(COUNTA('Ö20-listan'!A1852)&gt;0,VLOOKUP(A1855,'Lookup and tables'!$A$2:$D$7,4,FALSE),"")</f>
        <v/>
      </c>
    </row>
    <row r="1856" spans="1:8">
      <c r="A1856" s="48" t="str">
        <f>IF(COUNTA('Ö20-listan'!A1853)&gt;0,'Ö20-listan'!A1853,"")</f>
        <v/>
      </c>
      <c r="B1856" s="48" t="str">
        <f>IF(COUNTA('Ö20-listan'!AD1853)&gt;0,'Ö20-listan'!AD1853,"")</f>
        <v/>
      </c>
      <c r="C1856" s="48" t="str">
        <f>IF(COUNTA('Ö20-listan'!Z1853)&gt;0,'Ö20-listan'!Z1853,"")</f>
        <v/>
      </c>
      <c r="D1856" s="48" t="str">
        <f>IF(COUNTA('Ö20-listan'!AA1853)&gt;0,'Ö20-listan'!AA1853,"")</f>
        <v/>
      </c>
      <c r="E1856" s="48" t="str">
        <f>IF(COUNTA('Ö20-listan'!F1853)&gt;0,'Ö20-listan'!F1853,"")</f>
        <v/>
      </c>
      <c r="F1856" s="62" t="str">
        <f>IF(COUNTA('Ö20-listan'!AT1853)&gt;0,'Ö20-listan'!AT1853,"")</f>
        <v xml:space="preserve"> </v>
      </c>
      <c r="H1856" s="12" t="str">
        <f>IF(COUNTA('Ö20-listan'!A1853)&gt;0,VLOOKUP(A1856,'Lookup and tables'!$A$2:$D$7,4,FALSE),"")</f>
        <v/>
      </c>
    </row>
    <row r="1857" spans="1:8">
      <c r="A1857" s="48" t="str">
        <f>IF(COUNTA('Ö20-listan'!A1854)&gt;0,'Ö20-listan'!A1854,"")</f>
        <v/>
      </c>
      <c r="B1857" s="48" t="str">
        <f>IF(COUNTA('Ö20-listan'!AD1854)&gt;0,'Ö20-listan'!AD1854,"")</f>
        <v/>
      </c>
      <c r="C1857" s="48" t="str">
        <f>IF(COUNTA('Ö20-listan'!Z1854)&gt;0,'Ö20-listan'!Z1854,"")</f>
        <v/>
      </c>
      <c r="D1857" s="48" t="str">
        <f>IF(COUNTA('Ö20-listan'!AA1854)&gt;0,'Ö20-listan'!AA1854,"")</f>
        <v/>
      </c>
      <c r="E1857" s="48" t="str">
        <f>IF(COUNTA('Ö20-listan'!F1854)&gt;0,'Ö20-listan'!F1854,"")</f>
        <v/>
      </c>
      <c r="F1857" s="62" t="str">
        <f>IF(COUNTA('Ö20-listan'!AT1854)&gt;0,'Ö20-listan'!AT1854,"")</f>
        <v xml:space="preserve"> </v>
      </c>
      <c r="H1857" s="12" t="str">
        <f>IF(COUNTA('Ö20-listan'!A1854)&gt;0,VLOOKUP(A1857,'Lookup and tables'!$A$2:$D$7,4,FALSE),"")</f>
        <v/>
      </c>
    </row>
    <row r="1858" spans="1:8">
      <c r="A1858" s="48" t="str">
        <f>IF(COUNTA('Ö20-listan'!A1855)&gt;0,'Ö20-listan'!A1855,"")</f>
        <v/>
      </c>
      <c r="B1858" s="48" t="str">
        <f>IF(COUNTA('Ö20-listan'!AD1855)&gt;0,'Ö20-listan'!AD1855,"")</f>
        <v/>
      </c>
      <c r="C1858" s="48" t="str">
        <f>IF(COUNTA('Ö20-listan'!Z1855)&gt;0,'Ö20-listan'!Z1855,"")</f>
        <v/>
      </c>
      <c r="D1858" s="48" t="str">
        <f>IF(COUNTA('Ö20-listan'!AA1855)&gt;0,'Ö20-listan'!AA1855,"")</f>
        <v/>
      </c>
      <c r="E1858" s="48" t="str">
        <f>IF(COUNTA('Ö20-listan'!F1855)&gt;0,'Ö20-listan'!F1855,"")</f>
        <v/>
      </c>
      <c r="F1858" s="62" t="str">
        <f>IF(COUNTA('Ö20-listan'!AT1855)&gt;0,'Ö20-listan'!AT1855,"")</f>
        <v xml:space="preserve"> </v>
      </c>
      <c r="H1858" s="12" t="str">
        <f>IF(COUNTA('Ö20-listan'!A1855)&gt;0,VLOOKUP(A1858,'Lookup and tables'!$A$2:$D$7,4,FALSE),"")</f>
        <v/>
      </c>
    </row>
    <row r="1859" spans="1:8">
      <c r="A1859" s="48" t="str">
        <f>IF(COUNTA('Ö20-listan'!A1856)&gt;0,'Ö20-listan'!A1856,"")</f>
        <v/>
      </c>
      <c r="B1859" s="48" t="str">
        <f>IF(COUNTA('Ö20-listan'!AD1856)&gt;0,'Ö20-listan'!AD1856,"")</f>
        <v/>
      </c>
      <c r="C1859" s="48" t="str">
        <f>IF(COUNTA('Ö20-listan'!Z1856)&gt;0,'Ö20-listan'!Z1856,"")</f>
        <v/>
      </c>
      <c r="D1859" s="48" t="str">
        <f>IF(COUNTA('Ö20-listan'!AA1856)&gt;0,'Ö20-listan'!AA1856,"")</f>
        <v/>
      </c>
      <c r="E1859" s="48" t="str">
        <f>IF(COUNTA('Ö20-listan'!F1856)&gt;0,'Ö20-listan'!F1856,"")</f>
        <v/>
      </c>
      <c r="F1859" s="62" t="str">
        <f>IF(COUNTA('Ö20-listan'!AT1856)&gt;0,'Ö20-listan'!AT1856,"")</f>
        <v xml:space="preserve"> </v>
      </c>
      <c r="H1859" s="12" t="str">
        <f>IF(COUNTA('Ö20-listan'!A1856)&gt;0,VLOOKUP(A1859,'Lookup and tables'!$A$2:$D$7,4,FALSE),"")</f>
        <v/>
      </c>
    </row>
    <row r="1860" spans="1:8">
      <c r="A1860" s="48" t="str">
        <f>IF(COUNTA('Ö20-listan'!A1857)&gt;0,'Ö20-listan'!A1857,"")</f>
        <v/>
      </c>
      <c r="B1860" s="48" t="str">
        <f>IF(COUNTA('Ö20-listan'!AD1857)&gt;0,'Ö20-listan'!AD1857,"")</f>
        <v/>
      </c>
      <c r="C1860" s="48" t="str">
        <f>IF(COUNTA('Ö20-listan'!Z1857)&gt;0,'Ö20-listan'!Z1857,"")</f>
        <v/>
      </c>
      <c r="D1860" s="48" t="str">
        <f>IF(COUNTA('Ö20-listan'!AA1857)&gt;0,'Ö20-listan'!AA1857,"")</f>
        <v/>
      </c>
      <c r="E1860" s="48" t="str">
        <f>IF(COUNTA('Ö20-listan'!F1857)&gt;0,'Ö20-listan'!F1857,"")</f>
        <v/>
      </c>
      <c r="F1860" s="62" t="str">
        <f>IF(COUNTA('Ö20-listan'!AT1857)&gt;0,'Ö20-listan'!AT1857,"")</f>
        <v xml:space="preserve"> </v>
      </c>
      <c r="H1860" s="12" t="str">
        <f>IF(COUNTA('Ö20-listan'!A1857)&gt;0,VLOOKUP(A1860,'Lookup and tables'!$A$2:$D$7,4,FALSE),"")</f>
        <v/>
      </c>
    </row>
    <row r="1861" spans="1:8">
      <c r="A1861" s="48" t="str">
        <f>IF(COUNTA('Ö20-listan'!A1858)&gt;0,'Ö20-listan'!A1858,"")</f>
        <v/>
      </c>
      <c r="B1861" s="48" t="str">
        <f>IF(COUNTA('Ö20-listan'!AD1858)&gt;0,'Ö20-listan'!AD1858,"")</f>
        <v/>
      </c>
      <c r="C1861" s="48" t="str">
        <f>IF(COUNTA('Ö20-listan'!Z1858)&gt;0,'Ö20-listan'!Z1858,"")</f>
        <v/>
      </c>
      <c r="D1861" s="48" t="str">
        <f>IF(COUNTA('Ö20-listan'!AA1858)&gt;0,'Ö20-listan'!AA1858,"")</f>
        <v/>
      </c>
      <c r="E1861" s="48" t="str">
        <f>IF(COUNTA('Ö20-listan'!F1858)&gt;0,'Ö20-listan'!F1858,"")</f>
        <v/>
      </c>
      <c r="F1861" s="62" t="str">
        <f>IF(COUNTA('Ö20-listan'!AT1858)&gt;0,'Ö20-listan'!AT1858,"")</f>
        <v xml:space="preserve"> </v>
      </c>
      <c r="H1861" s="12" t="str">
        <f>IF(COUNTA('Ö20-listan'!A1858)&gt;0,VLOOKUP(A1861,'Lookup and tables'!$A$2:$D$7,4,FALSE),"")</f>
        <v/>
      </c>
    </row>
    <row r="1862" spans="1:8">
      <c r="A1862" s="48" t="str">
        <f>IF(COUNTA('Ö20-listan'!A1859)&gt;0,'Ö20-listan'!A1859,"")</f>
        <v/>
      </c>
      <c r="B1862" s="48" t="str">
        <f>IF(COUNTA('Ö20-listan'!AD1859)&gt;0,'Ö20-listan'!AD1859,"")</f>
        <v/>
      </c>
      <c r="C1862" s="48" t="str">
        <f>IF(COUNTA('Ö20-listan'!Z1859)&gt;0,'Ö20-listan'!Z1859,"")</f>
        <v/>
      </c>
      <c r="D1862" s="48" t="str">
        <f>IF(COUNTA('Ö20-listan'!AA1859)&gt;0,'Ö20-listan'!AA1859,"")</f>
        <v/>
      </c>
      <c r="E1862" s="48" t="str">
        <f>IF(COUNTA('Ö20-listan'!F1859)&gt;0,'Ö20-listan'!F1859,"")</f>
        <v/>
      </c>
      <c r="F1862" s="62" t="str">
        <f>IF(COUNTA('Ö20-listan'!AT1859)&gt;0,'Ö20-listan'!AT1859,"")</f>
        <v xml:space="preserve"> </v>
      </c>
      <c r="H1862" s="12" t="str">
        <f>IF(COUNTA('Ö20-listan'!A1859)&gt;0,VLOOKUP(A1862,'Lookup and tables'!$A$2:$D$7,4,FALSE),"")</f>
        <v/>
      </c>
    </row>
    <row r="1863" spans="1:8">
      <c r="A1863" s="48" t="str">
        <f>IF(COUNTA('Ö20-listan'!A1860)&gt;0,'Ö20-listan'!A1860,"")</f>
        <v/>
      </c>
      <c r="B1863" s="48" t="str">
        <f>IF(COUNTA('Ö20-listan'!AD1860)&gt;0,'Ö20-listan'!AD1860,"")</f>
        <v/>
      </c>
      <c r="C1863" s="48" t="str">
        <f>IF(COUNTA('Ö20-listan'!Z1860)&gt;0,'Ö20-listan'!Z1860,"")</f>
        <v/>
      </c>
      <c r="D1863" s="48" t="str">
        <f>IF(COUNTA('Ö20-listan'!AA1860)&gt;0,'Ö20-listan'!AA1860,"")</f>
        <v/>
      </c>
      <c r="E1863" s="48" t="str">
        <f>IF(COUNTA('Ö20-listan'!F1860)&gt;0,'Ö20-listan'!F1860,"")</f>
        <v/>
      </c>
      <c r="F1863" s="62" t="str">
        <f>IF(COUNTA('Ö20-listan'!AT1860)&gt;0,'Ö20-listan'!AT1860,"")</f>
        <v xml:space="preserve"> </v>
      </c>
      <c r="H1863" s="12" t="str">
        <f>IF(COUNTA('Ö20-listan'!A1860)&gt;0,VLOOKUP(A1863,'Lookup and tables'!$A$2:$D$7,4,FALSE),"")</f>
        <v/>
      </c>
    </row>
    <row r="1864" spans="1:8">
      <c r="A1864" s="48" t="str">
        <f>IF(COUNTA('Ö20-listan'!A1861)&gt;0,'Ö20-listan'!A1861,"")</f>
        <v/>
      </c>
      <c r="B1864" s="48" t="str">
        <f>IF(COUNTA('Ö20-listan'!AD1861)&gt;0,'Ö20-listan'!AD1861,"")</f>
        <v/>
      </c>
      <c r="C1864" s="48" t="str">
        <f>IF(COUNTA('Ö20-listan'!Z1861)&gt;0,'Ö20-listan'!Z1861,"")</f>
        <v/>
      </c>
      <c r="D1864" s="48" t="str">
        <f>IF(COUNTA('Ö20-listan'!AA1861)&gt;0,'Ö20-listan'!AA1861,"")</f>
        <v/>
      </c>
      <c r="E1864" s="48" t="str">
        <f>IF(COUNTA('Ö20-listan'!F1861)&gt;0,'Ö20-listan'!F1861,"")</f>
        <v/>
      </c>
      <c r="F1864" s="62" t="str">
        <f>IF(COUNTA('Ö20-listan'!AT1861)&gt;0,'Ö20-listan'!AT1861,"")</f>
        <v xml:space="preserve"> </v>
      </c>
      <c r="H1864" s="12" t="str">
        <f>IF(COUNTA('Ö20-listan'!A1861)&gt;0,VLOOKUP(A1864,'Lookup and tables'!$A$2:$D$7,4,FALSE),"")</f>
        <v/>
      </c>
    </row>
    <row r="1865" spans="1:8">
      <c r="A1865" s="48" t="str">
        <f>IF(COUNTA('Ö20-listan'!A1862)&gt;0,'Ö20-listan'!A1862,"")</f>
        <v/>
      </c>
      <c r="B1865" s="48" t="str">
        <f>IF(COUNTA('Ö20-listan'!AD1862)&gt;0,'Ö20-listan'!AD1862,"")</f>
        <v/>
      </c>
      <c r="C1865" s="48" t="str">
        <f>IF(COUNTA('Ö20-listan'!Z1862)&gt;0,'Ö20-listan'!Z1862,"")</f>
        <v/>
      </c>
      <c r="D1865" s="48" t="str">
        <f>IF(COUNTA('Ö20-listan'!AA1862)&gt;0,'Ö20-listan'!AA1862,"")</f>
        <v/>
      </c>
      <c r="E1865" s="48" t="str">
        <f>IF(COUNTA('Ö20-listan'!F1862)&gt;0,'Ö20-listan'!F1862,"")</f>
        <v/>
      </c>
      <c r="F1865" s="62" t="str">
        <f>IF(COUNTA('Ö20-listan'!AT1862)&gt;0,'Ö20-listan'!AT1862,"")</f>
        <v xml:space="preserve"> </v>
      </c>
      <c r="H1865" s="12" t="str">
        <f>IF(COUNTA('Ö20-listan'!A1862)&gt;0,VLOOKUP(A1865,'Lookup and tables'!$A$2:$D$7,4,FALSE),"")</f>
        <v/>
      </c>
    </row>
    <row r="1866" spans="1:8">
      <c r="A1866" s="48" t="str">
        <f>IF(COUNTA('Ö20-listan'!A1863)&gt;0,'Ö20-listan'!A1863,"")</f>
        <v/>
      </c>
      <c r="B1866" s="48" t="str">
        <f>IF(COUNTA('Ö20-listan'!AD1863)&gt;0,'Ö20-listan'!AD1863,"")</f>
        <v/>
      </c>
      <c r="C1866" s="48" t="str">
        <f>IF(COUNTA('Ö20-listan'!Z1863)&gt;0,'Ö20-listan'!Z1863,"")</f>
        <v/>
      </c>
      <c r="D1866" s="48" t="str">
        <f>IF(COUNTA('Ö20-listan'!AA1863)&gt;0,'Ö20-listan'!AA1863,"")</f>
        <v/>
      </c>
      <c r="E1866" s="48" t="str">
        <f>IF(COUNTA('Ö20-listan'!F1863)&gt;0,'Ö20-listan'!F1863,"")</f>
        <v/>
      </c>
      <c r="F1866" s="62" t="str">
        <f>IF(COUNTA('Ö20-listan'!AT1863)&gt;0,'Ö20-listan'!AT1863,"")</f>
        <v xml:space="preserve"> </v>
      </c>
      <c r="H1866" s="12" t="str">
        <f>IF(COUNTA('Ö20-listan'!A1863)&gt;0,VLOOKUP(A1866,'Lookup and tables'!$A$2:$D$7,4,FALSE),"")</f>
        <v/>
      </c>
    </row>
    <row r="1867" spans="1:8">
      <c r="A1867" s="48" t="str">
        <f>IF(COUNTA('Ö20-listan'!A1864)&gt;0,'Ö20-listan'!A1864,"")</f>
        <v/>
      </c>
      <c r="B1867" s="48" t="str">
        <f>IF(COUNTA('Ö20-listan'!AD1864)&gt;0,'Ö20-listan'!AD1864,"")</f>
        <v/>
      </c>
      <c r="C1867" s="48" t="str">
        <f>IF(COUNTA('Ö20-listan'!Z1864)&gt;0,'Ö20-listan'!Z1864,"")</f>
        <v/>
      </c>
      <c r="D1867" s="48" t="str">
        <f>IF(COUNTA('Ö20-listan'!AA1864)&gt;0,'Ö20-listan'!AA1864,"")</f>
        <v/>
      </c>
      <c r="E1867" s="48" t="str">
        <f>IF(COUNTA('Ö20-listan'!F1864)&gt;0,'Ö20-listan'!F1864,"")</f>
        <v/>
      </c>
      <c r="F1867" s="62" t="str">
        <f>IF(COUNTA('Ö20-listan'!AT1864)&gt;0,'Ö20-listan'!AT1864,"")</f>
        <v xml:space="preserve"> </v>
      </c>
      <c r="H1867" s="12" t="str">
        <f>IF(COUNTA('Ö20-listan'!A1864)&gt;0,VLOOKUP(A1867,'Lookup and tables'!$A$2:$D$7,4,FALSE),"")</f>
        <v/>
      </c>
    </row>
    <row r="1868" spans="1:8">
      <c r="A1868" s="48" t="str">
        <f>IF(COUNTA('Ö20-listan'!A1865)&gt;0,'Ö20-listan'!A1865,"")</f>
        <v/>
      </c>
      <c r="B1868" s="48" t="str">
        <f>IF(COUNTA('Ö20-listan'!AD1865)&gt;0,'Ö20-listan'!AD1865,"")</f>
        <v/>
      </c>
      <c r="C1868" s="48" t="str">
        <f>IF(COUNTA('Ö20-listan'!Z1865)&gt;0,'Ö20-listan'!Z1865,"")</f>
        <v/>
      </c>
      <c r="D1868" s="48" t="str">
        <f>IF(COUNTA('Ö20-listan'!AA1865)&gt;0,'Ö20-listan'!AA1865,"")</f>
        <v/>
      </c>
      <c r="E1868" s="48" t="str">
        <f>IF(COUNTA('Ö20-listan'!F1865)&gt;0,'Ö20-listan'!F1865,"")</f>
        <v/>
      </c>
      <c r="F1868" s="62" t="str">
        <f>IF(COUNTA('Ö20-listan'!AT1865)&gt;0,'Ö20-listan'!AT1865,"")</f>
        <v xml:space="preserve"> </v>
      </c>
      <c r="H1868" s="12" t="str">
        <f>IF(COUNTA('Ö20-listan'!A1865)&gt;0,VLOOKUP(A1868,'Lookup and tables'!$A$2:$D$7,4,FALSE),"")</f>
        <v/>
      </c>
    </row>
    <row r="1869" spans="1:8">
      <c r="A1869" s="48" t="str">
        <f>IF(COUNTA('Ö20-listan'!A1866)&gt;0,'Ö20-listan'!A1866,"")</f>
        <v/>
      </c>
      <c r="B1869" s="48" t="str">
        <f>IF(COUNTA('Ö20-listan'!AD1866)&gt;0,'Ö20-listan'!AD1866,"")</f>
        <v/>
      </c>
      <c r="C1869" s="48" t="str">
        <f>IF(COUNTA('Ö20-listan'!Z1866)&gt;0,'Ö20-listan'!Z1866,"")</f>
        <v/>
      </c>
      <c r="D1869" s="48" t="str">
        <f>IF(COUNTA('Ö20-listan'!AA1866)&gt;0,'Ö20-listan'!AA1866,"")</f>
        <v/>
      </c>
      <c r="E1869" s="48" t="str">
        <f>IF(COUNTA('Ö20-listan'!F1866)&gt;0,'Ö20-listan'!F1866,"")</f>
        <v/>
      </c>
      <c r="F1869" s="62" t="str">
        <f>IF(COUNTA('Ö20-listan'!AT1866)&gt;0,'Ö20-listan'!AT1866,"")</f>
        <v xml:space="preserve"> </v>
      </c>
      <c r="H1869" s="12" t="str">
        <f>IF(COUNTA('Ö20-listan'!A1866)&gt;0,VLOOKUP(A1869,'Lookup and tables'!$A$2:$D$7,4,FALSE),"")</f>
        <v/>
      </c>
    </row>
    <row r="1870" spans="1:8">
      <c r="A1870" s="48" t="str">
        <f>IF(COUNTA('Ö20-listan'!A1867)&gt;0,'Ö20-listan'!A1867,"")</f>
        <v/>
      </c>
      <c r="B1870" s="48" t="str">
        <f>IF(COUNTA('Ö20-listan'!AD1867)&gt;0,'Ö20-listan'!AD1867,"")</f>
        <v/>
      </c>
      <c r="C1870" s="48" t="str">
        <f>IF(COUNTA('Ö20-listan'!Z1867)&gt;0,'Ö20-listan'!Z1867,"")</f>
        <v/>
      </c>
      <c r="D1870" s="48" t="str">
        <f>IF(COUNTA('Ö20-listan'!AA1867)&gt;0,'Ö20-listan'!AA1867,"")</f>
        <v/>
      </c>
      <c r="E1870" s="48" t="str">
        <f>IF(COUNTA('Ö20-listan'!F1867)&gt;0,'Ö20-listan'!F1867,"")</f>
        <v/>
      </c>
      <c r="F1870" s="62" t="str">
        <f>IF(COUNTA('Ö20-listan'!AT1867)&gt;0,'Ö20-listan'!AT1867,"")</f>
        <v xml:space="preserve"> </v>
      </c>
      <c r="H1870" s="12" t="str">
        <f>IF(COUNTA('Ö20-listan'!A1867)&gt;0,VLOOKUP(A1870,'Lookup and tables'!$A$2:$D$7,4,FALSE),"")</f>
        <v/>
      </c>
    </row>
    <row r="1871" spans="1:8">
      <c r="A1871" s="48" t="str">
        <f>IF(COUNTA('Ö20-listan'!A1868)&gt;0,'Ö20-listan'!A1868,"")</f>
        <v/>
      </c>
      <c r="B1871" s="48" t="str">
        <f>IF(COUNTA('Ö20-listan'!AD1868)&gt;0,'Ö20-listan'!AD1868,"")</f>
        <v/>
      </c>
      <c r="C1871" s="48" t="str">
        <f>IF(COUNTA('Ö20-listan'!Z1868)&gt;0,'Ö20-listan'!Z1868,"")</f>
        <v/>
      </c>
      <c r="D1871" s="48" t="str">
        <f>IF(COUNTA('Ö20-listan'!AA1868)&gt;0,'Ö20-listan'!AA1868,"")</f>
        <v/>
      </c>
      <c r="E1871" s="48" t="str">
        <f>IF(COUNTA('Ö20-listan'!F1868)&gt;0,'Ö20-listan'!F1868,"")</f>
        <v/>
      </c>
      <c r="F1871" s="62" t="str">
        <f>IF(COUNTA('Ö20-listan'!AT1868)&gt;0,'Ö20-listan'!AT1868,"")</f>
        <v xml:space="preserve"> </v>
      </c>
      <c r="H1871" s="12" t="str">
        <f>IF(COUNTA('Ö20-listan'!A1868)&gt;0,VLOOKUP(A1871,'Lookup and tables'!$A$2:$D$7,4,FALSE),"")</f>
        <v/>
      </c>
    </row>
    <row r="1872" spans="1:8">
      <c r="A1872" s="48" t="str">
        <f>IF(COUNTA('Ö20-listan'!A1869)&gt;0,'Ö20-listan'!A1869,"")</f>
        <v/>
      </c>
      <c r="B1872" s="48" t="str">
        <f>IF(COUNTA('Ö20-listan'!AD1869)&gt;0,'Ö20-listan'!AD1869,"")</f>
        <v/>
      </c>
      <c r="C1872" s="48" t="str">
        <f>IF(COUNTA('Ö20-listan'!Z1869)&gt;0,'Ö20-listan'!Z1869,"")</f>
        <v/>
      </c>
      <c r="D1872" s="48" t="str">
        <f>IF(COUNTA('Ö20-listan'!AA1869)&gt;0,'Ö20-listan'!AA1869,"")</f>
        <v/>
      </c>
      <c r="E1872" s="48" t="str">
        <f>IF(COUNTA('Ö20-listan'!F1869)&gt;0,'Ö20-listan'!F1869,"")</f>
        <v/>
      </c>
      <c r="F1872" s="62" t="str">
        <f>IF(COUNTA('Ö20-listan'!AT1869)&gt;0,'Ö20-listan'!AT1869,"")</f>
        <v xml:space="preserve"> </v>
      </c>
      <c r="H1872" s="12" t="str">
        <f>IF(COUNTA('Ö20-listan'!A1869)&gt;0,VLOOKUP(A1872,'Lookup and tables'!$A$2:$D$7,4,FALSE),"")</f>
        <v/>
      </c>
    </row>
    <row r="1873" spans="1:8">
      <c r="A1873" s="48" t="str">
        <f>IF(COUNTA('Ö20-listan'!A1870)&gt;0,'Ö20-listan'!A1870,"")</f>
        <v/>
      </c>
      <c r="B1873" s="48" t="str">
        <f>IF(COUNTA('Ö20-listan'!AD1870)&gt;0,'Ö20-listan'!AD1870,"")</f>
        <v/>
      </c>
      <c r="C1873" s="48" t="str">
        <f>IF(COUNTA('Ö20-listan'!Z1870)&gt;0,'Ö20-listan'!Z1870,"")</f>
        <v/>
      </c>
      <c r="D1873" s="48" t="str">
        <f>IF(COUNTA('Ö20-listan'!AA1870)&gt;0,'Ö20-listan'!AA1870,"")</f>
        <v/>
      </c>
      <c r="E1873" s="48" t="str">
        <f>IF(COUNTA('Ö20-listan'!F1870)&gt;0,'Ö20-listan'!F1870,"")</f>
        <v/>
      </c>
      <c r="F1873" s="62" t="str">
        <f>IF(COUNTA('Ö20-listan'!AT1870)&gt;0,'Ö20-listan'!AT1870,"")</f>
        <v xml:space="preserve"> </v>
      </c>
      <c r="H1873" s="12" t="str">
        <f>IF(COUNTA('Ö20-listan'!A1870)&gt;0,VLOOKUP(A1873,'Lookup and tables'!$A$2:$D$7,4,FALSE),"")</f>
        <v/>
      </c>
    </row>
    <row r="1874" spans="1:8">
      <c r="A1874" s="48" t="str">
        <f>IF(COUNTA('Ö20-listan'!A1871)&gt;0,'Ö20-listan'!A1871,"")</f>
        <v/>
      </c>
      <c r="B1874" s="48" t="str">
        <f>IF(COUNTA('Ö20-listan'!AD1871)&gt;0,'Ö20-listan'!AD1871,"")</f>
        <v/>
      </c>
      <c r="C1874" s="48" t="str">
        <f>IF(COUNTA('Ö20-listan'!Z1871)&gt;0,'Ö20-listan'!Z1871,"")</f>
        <v/>
      </c>
      <c r="D1874" s="48" t="str">
        <f>IF(COUNTA('Ö20-listan'!AA1871)&gt;0,'Ö20-listan'!AA1871,"")</f>
        <v/>
      </c>
      <c r="E1874" s="48" t="str">
        <f>IF(COUNTA('Ö20-listan'!F1871)&gt;0,'Ö20-listan'!F1871,"")</f>
        <v/>
      </c>
      <c r="F1874" s="62" t="str">
        <f>IF(COUNTA('Ö20-listan'!AT1871)&gt;0,'Ö20-listan'!AT1871,"")</f>
        <v xml:space="preserve"> </v>
      </c>
      <c r="H1874" s="12" t="str">
        <f>IF(COUNTA('Ö20-listan'!A1871)&gt;0,VLOOKUP(A1874,'Lookup and tables'!$A$2:$D$7,4,FALSE),"")</f>
        <v/>
      </c>
    </row>
    <row r="1875" spans="1:8">
      <c r="A1875" s="48" t="str">
        <f>IF(COUNTA('Ö20-listan'!A1872)&gt;0,'Ö20-listan'!A1872,"")</f>
        <v/>
      </c>
      <c r="B1875" s="48" t="str">
        <f>IF(COUNTA('Ö20-listan'!AD1872)&gt;0,'Ö20-listan'!AD1872,"")</f>
        <v/>
      </c>
      <c r="C1875" s="48" t="str">
        <f>IF(COUNTA('Ö20-listan'!Z1872)&gt;0,'Ö20-listan'!Z1872,"")</f>
        <v/>
      </c>
      <c r="D1875" s="48" t="str">
        <f>IF(COUNTA('Ö20-listan'!AA1872)&gt;0,'Ö20-listan'!AA1872,"")</f>
        <v/>
      </c>
      <c r="E1875" s="48" t="str">
        <f>IF(COUNTA('Ö20-listan'!F1872)&gt;0,'Ö20-listan'!F1872,"")</f>
        <v/>
      </c>
      <c r="F1875" s="62" t="str">
        <f>IF(COUNTA('Ö20-listan'!AT1872)&gt;0,'Ö20-listan'!AT1872,"")</f>
        <v xml:space="preserve"> </v>
      </c>
      <c r="H1875" s="12" t="str">
        <f>IF(COUNTA('Ö20-listan'!A1872)&gt;0,VLOOKUP(A1875,'Lookup and tables'!$A$2:$D$7,4,FALSE),"")</f>
        <v/>
      </c>
    </row>
    <row r="1876" spans="1:8">
      <c r="A1876" s="48" t="str">
        <f>IF(COUNTA('Ö20-listan'!A1873)&gt;0,'Ö20-listan'!A1873,"")</f>
        <v/>
      </c>
      <c r="B1876" s="48" t="str">
        <f>IF(COUNTA('Ö20-listan'!AD1873)&gt;0,'Ö20-listan'!AD1873,"")</f>
        <v/>
      </c>
      <c r="C1876" s="48" t="str">
        <f>IF(COUNTA('Ö20-listan'!Z1873)&gt;0,'Ö20-listan'!Z1873,"")</f>
        <v/>
      </c>
      <c r="D1876" s="48" t="str">
        <f>IF(COUNTA('Ö20-listan'!AA1873)&gt;0,'Ö20-listan'!AA1873,"")</f>
        <v/>
      </c>
      <c r="E1876" s="48" t="str">
        <f>IF(COUNTA('Ö20-listan'!F1873)&gt;0,'Ö20-listan'!F1873,"")</f>
        <v/>
      </c>
      <c r="F1876" s="62" t="str">
        <f>IF(COUNTA('Ö20-listan'!AT1873)&gt;0,'Ö20-listan'!AT1873,"")</f>
        <v xml:space="preserve"> </v>
      </c>
      <c r="H1876" s="12" t="str">
        <f>IF(COUNTA('Ö20-listan'!A1873)&gt;0,VLOOKUP(A1876,'Lookup and tables'!$A$2:$D$7,4,FALSE),"")</f>
        <v/>
      </c>
    </row>
    <row r="1877" spans="1:8">
      <c r="A1877" s="48" t="str">
        <f>IF(COUNTA('Ö20-listan'!A1874)&gt;0,'Ö20-listan'!A1874,"")</f>
        <v/>
      </c>
      <c r="B1877" s="48" t="str">
        <f>IF(COUNTA('Ö20-listan'!AD1874)&gt;0,'Ö20-listan'!AD1874,"")</f>
        <v/>
      </c>
      <c r="C1877" s="48" t="str">
        <f>IF(COUNTA('Ö20-listan'!Z1874)&gt;0,'Ö20-listan'!Z1874,"")</f>
        <v/>
      </c>
      <c r="D1877" s="48" t="str">
        <f>IF(COUNTA('Ö20-listan'!AA1874)&gt;0,'Ö20-listan'!AA1874,"")</f>
        <v/>
      </c>
      <c r="E1877" s="48" t="str">
        <f>IF(COUNTA('Ö20-listan'!F1874)&gt;0,'Ö20-listan'!F1874,"")</f>
        <v/>
      </c>
      <c r="F1877" s="62" t="str">
        <f>IF(COUNTA('Ö20-listan'!AT1874)&gt;0,'Ö20-listan'!AT1874,"")</f>
        <v xml:space="preserve"> </v>
      </c>
      <c r="H1877" s="12" t="str">
        <f>IF(COUNTA('Ö20-listan'!A1874)&gt;0,VLOOKUP(A1877,'Lookup and tables'!$A$2:$D$7,4,FALSE),"")</f>
        <v/>
      </c>
    </row>
    <row r="1878" spans="1:8">
      <c r="A1878" s="48" t="str">
        <f>IF(COUNTA('Ö20-listan'!A1875)&gt;0,'Ö20-listan'!A1875,"")</f>
        <v/>
      </c>
      <c r="B1878" s="48" t="str">
        <f>IF(COUNTA('Ö20-listan'!AD1875)&gt;0,'Ö20-listan'!AD1875,"")</f>
        <v/>
      </c>
      <c r="C1878" s="48" t="str">
        <f>IF(COUNTA('Ö20-listan'!Z1875)&gt;0,'Ö20-listan'!Z1875,"")</f>
        <v/>
      </c>
      <c r="D1878" s="48" t="str">
        <f>IF(COUNTA('Ö20-listan'!AA1875)&gt;0,'Ö20-listan'!AA1875,"")</f>
        <v/>
      </c>
      <c r="E1878" s="48" t="str">
        <f>IF(COUNTA('Ö20-listan'!F1875)&gt;0,'Ö20-listan'!F1875,"")</f>
        <v/>
      </c>
      <c r="F1878" s="62" t="str">
        <f>IF(COUNTA('Ö20-listan'!AT1875)&gt;0,'Ö20-listan'!AT1875,"")</f>
        <v xml:space="preserve"> </v>
      </c>
      <c r="H1878" s="12" t="str">
        <f>IF(COUNTA('Ö20-listan'!A1875)&gt;0,VLOOKUP(A1878,'Lookup and tables'!$A$2:$D$7,4,FALSE),"")</f>
        <v/>
      </c>
    </row>
    <row r="1879" spans="1:8">
      <c r="A1879" s="48" t="str">
        <f>IF(COUNTA('Ö20-listan'!A1876)&gt;0,'Ö20-listan'!A1876,"")</f>
        <v/>
      </c>
      <c r="B1879" s="48" t="str">
        <f>IF(COUNTA('Ö20-listan'!AD1876)&gt;0,'Ö20-listan'!AD1876,"")</f>
        <v/>
      </c>
      <c r="C1879" s="48" t="str">
        <f>IF(COUNTA('Ö20-listan'!Z1876)&gt;0,'Ö20-listan'!Z1876,"")</f>
        <v/>
      </c>
      <c r="D1879" s="48" t="str">
        <f>IF(COUNTA('Ö20-listan'!AA1876)&gt;0,'Ö20-listan'!AA1876,"")</f>
        <v/>
      </c>
      <c r="E1879" s="48" t="str">
        <f>IF(COUNTA('Ö20-listan'!F1876)&gt;0,'Ö20-listan'!F1876,"")</f>
        <v/>
      </c>
      <c r="F1879" s="62" t="str">
        <f>IF(COUNTA('Ö20-listan'!AT1876)&gt;0,'Ö20-listan'!AT1876,"")</f>
        <v xml:space="preserve"> </v>
      </c>
      <c r="H1879" s="12" t="str">
        <f>IF(COUNTA('Ö20-listan'!A1876)&gt;0,VLOOKUP(A1879,'Lookup and tables'!$A$2:$D$7,4,FALSE),"")</f>
        <v/>
      </c>
    </row>
    <row r="1880" spans="1:8">
      <c r="A1880" s="48" t="str">
        <f>IF(COUNTA('Ö20-listan'!A1877)&gt;0,'Ö20-listan'!A1877,"")</f>
        <v/>
      </c>
      <c r="B1880" s="48" t="str">
        <f>IF(COUNTA('Ö20-listan'!AD1877)&gt;0,'Ö20-listan'!AD1877,"")</f>
        <v/>
      </c>
      <c r="C1880" s="48" t="str">
        <f>IF(COUNTA('Ö20-listan'!Z1877)&gt;0,'Ö20-listan'!Z1877,"")</f>
        <v/>
      </c>
      <c r="D1880" s="48" t="str">
        <f>IF(COUNTA('Ö20-listan'!AA1877)&gt;0,'Ö20-listan'!AA1877,"")</f>
        <v/>
      </c>
      <c r="E1880" s="48" t="str">
        <f>IF(COUNTA('Ö20-listan'!F1877)&gt;0,'Ö20-listan'!F1877,"")</f>
        <v/>
      </c>
      <c r="F1880" s="62" t="str">
        <f>IF(COUNTA('Ö20-listan'!AT1877)&gt;0,'Ö20-listan'!AT1877,"")</f>
        <v xml:space="preserve"> </v>
      </c>
      <c r="H1880" s="12" t="str">
        <f>IF(COUNTA('Ö20-listan'!A1877)&gt;0,VLOOKUP(A1880,'Lookup and tables'!$A$2:$D$7,4,FALSE),"")</f>
        <v/>
      </c>
    </row>
    <row r="1881" spans="1:8">
      <c r="A1881" s="48" t="str">
        <f>IF(COUNTA('Ö20-listan'!A1878)&gt;0,'Ö20-listan'!A1878,"")</f>
        <v/>
      </c>
      <c r="B1881" s="48" t="str">
        <f>IF(COUNTA('Ö20-listan'!AD1878)&gt;0,'Ö20-listan'!AD1878,"")</f>
        <v/>
      </c>
      <c r="C1881" s="48" t="str">
        <f>IF(COUNTA('Ö20-listan'!Z1878)&gt;0,'Ö20-listan'!Z1878,"")</f>
        <v/>
      </c>
      <c r="D1881" s="48" t="str">
        <f>IF(COUNTA('Ö20-listan'!AA1878)&gt;0,'Ö20-listan'!AA1878,"")</f>
        <v/>
      </c>
      <c r="E1881" s="48" t="str">
        <f>IF(COUNTA('Ö20-listan'!F1878)&gt;0,'Ö20-listan'!F1878,"")</f>
        <v/>
      </c>
      <c r="F1881" s="62" t="str">
        <f>IF(COUNTA('Ö20-listan'!AT1878)&gt;0,'Ö20-listan'!AT1878,"")</f>
        <v xml:space="preserve"> </v>
      </c>
      <c r="H1881" s="12" t="str">
        <f>IF(COUNTA('Ö20-listan'!A1878)&gt;0,VLOOKUP(A1881,'Lookup and tables'!$A$2:$D$7,4,FALSE),"")</f>
        <v/>
      </c>
    </row>
    <row r="1882" spans="1:8">
      <c r="A1882" s="48" t="str">
        <f>IF(COUNTA('Ö20-listan'!A1879)&gt;0,'Ö20-listan'!A1879,"")</f>
        <v/>
      </c>
      <c r="B1882" s="48" t="str">
        <f>IF(COUNTA('Ö20-listan'!AD1879)&gt;0,'Ö20-listan'!AD1879,"")</f>
        <v/>
      </c>
      <c r="C1882" s="48" t="str">
        <f>IF(COUNTA('Ö20-listan'!Z1879)&gt;0,'Ö20-listan'!Z1879,"")</f>
        <v/>
      </c>
      <c r="D1882" s="48" t="str">
        <f>IF(COUNTA('Ö20-listan'!AA1879)&gt;0,'Ö20-listan'!AA1879,"")</f>
        <v/>
      </c>
      <c r="E1882" s="48" t="str">
        <f>IF(COUNTA('Ö20-listan'!F1879)&gt;0,'Ö20-listan'!F1879,"")</f>
        <v/>
      </c>
      <c r="F1882" s="62" t="str">
        <f>IF(COUNTA('Ö20-listan'!AT1879)&gt;0,'Ö20-listan'!AT1879,"")</f>
        <v xml:space="preserve"> </v>
      </c>
      <c r="H1882" s="12" t="str">
        <f>IF(COUNTA('Ö20-listan'!A1879)&gt;0,VLOOKUP(A1882,'Lookup and tables'!$A$2:$D$7,4,FALSE),"")</f>
        <v/>
      </c>
    </row>
    <row r="1883" spans="1:8">
      <c r="A1883" s="48" t="str">
        <f>IF(COUNTA('Ö20-listan'!A1880)&gt;0,'Ö20-listan'!A1880,"")</f>
        <v/>
      </c>
      <c r="B1883" s="48" t="str">
        <f>IF(COUNTA('Ö20-listan'!AD1880)&gt;0,'Ö20-listan'!AD1880,"")</f>
        <v/>
      </c>
      <c r="C1883" s="48" t="str">
        <f>IF(COUNTA('Ö20-listan'!Z1880)&gt;0,'Ö20-listan'!Z1880,"")</f>
        <v/>
      </c>
      <c r="D1883" s="48" t="str">
        <f>IF(COUNTA('Ö20-listan'!AA1880)&gt;0,'Ö20-listan'!AA1880,"")</f>
        <v/>
      </c>
      <c r="E1883" s="48" t="str">
        <f>IF(COUNTA('Ö20-listan'!F1880)&gt;0,'Ö20-listan'!F1880,"")</f>
        <v/>
      </c>
      <c r="F1883" s="62" t="str">
        <f>IF(COUNTA('Ö20-listan'!AT1880)&gt;0,'Ö20-listan'!AT1880,"")</f>
        <v xml:space="preserve"> </v>
      </c>
      <c r="H1883" s="12" t="str">
        <f>IF(COUNTA('Ö20-listan'!A1880)&gt;0,VLOOKUP(A1883,'Lookup and tables'!$A$2:$D$7,4,FALSE),"")</f>
        <v/>
      </c>
    </row>
    <row r="1884" spans="1:8">
      <c r="A1884" s="48" t="str">
        <f>IF(COUNTA('Ö20-listan'!A1881)&gt;0,'Ö20-listan'!A1881,"")</f>
        <v/>
      </c>
      <c r="B1884" s="48" t="str">
        <f>IF(COUNTA('Ö20-listan'!AD1881)&gt;0,'Ö20-listan'!AD1881,"")</f>
        <v/>
      </c>
      <c r="C1884" s="48" t="str">
        <f>IF(COUNTA('Ö20-listan'!Z1881)&gt;0,'Ö20-listan'!Z1881,"")</f>
        <v/>
      </c>
      <c r="D1884" s="48" t="str">
        <f>IF(COUNTA('Ö20-listan'!AA1881)&gt;0,'Ö20-listan'!AA1881,"")</f>
        <v/>
      </c>
      <c r="E1884" s="48" t="str">
        <f>IF(COUNTA('Ö20-listan'!F1881)&gt;0,'Ö20-listan'!F1881,"")</f>
        <v/>
      </c>
      <c r="F1884" s="62" t="str">
        <f>IF(COUNTA('Ö20-listan'!AT1881)&gt;0,'Ö20-listan'!AT1881,"")</f>
        <v xml:space="preserve"> </v>
      </c>
      <c r="H1884" s="12" t="str">
        <f>IF(COUNTA('Ö20-listan'!A1881)&gt;0,VLOOKUP(A1884,'Lookup and tables'!$A$2:$D$7,4,FALSE),"")</f>
        <v/>
      </c>
    </row>
    <row r="1885" spans="1:8">
      <c r="A1885" s="48" t="str">
        <f>IF(COUNTA('Ö20-listan'!A1882)&gt;0,'Ö20-listan'!A1882,"")</f>
        <v/>
      </c>
      <c r="B1885" s="48" t="str">
        <f>IF(COUNTA('Ö20-listan'!AD1882)&gt;0,'Ö20-listan'!AD1882,"")</f>
        <v/>
      </c>
      <c r="C1885" s="48" t="str">
        <f>IF(COUNTA('Ö20-listan'!Z1882)&gt;0,'Ö20-listan'!Z1882,"")</f>
        <v/>
      </c>
      <c r="D1885" s="48" t="str">
        <f>IF(COUNTA('Ö20-listan'!AA1882)&gt;0,'Ö20-listan'!AA1882,"")</f>
        <v/>
      </c>
      <c r="E1885" s="48" t="str">
        <f>IF(COUNTA('Ö20-listan'!F1882)&gt;0,'Ö20-listan'!F1882,"")</f>
        <v/>
      </c>
      <c r="F1885" s="62" t="str">
        <f>IF(COUNTA('Ö20-listan'!AT1882)&gt;0,'Ö20-listan'!AT1882,"")</f>
        <v xml:space="preserve"> </v>
      </c>
      <c r="H1885" s="12" t="str">
        <f>IF(COUNTA('Ö20-listan'!A1882)&gt;0,VLOOKUP(A1885,'Lookup and tables'!$A$2:$D$7,4,FALSE),"")</f>
        <v/>
      </c>
    </row>
    <row r="1886" spans="1:8">
      <c r="A1886" s="48" t="str">
        <f>IF(COUNTA('Ö20-listan'!A1883)&gt;0,'Ö20-listan'!A1883,"")</f>
        <v/>
      </c>
      <c r="B1886" s="48" t="str">
        <f>IF(COUNTA('Ö20-listan'!AD1883)&gt;0,'Ö20-listan'!AD1883,"")</f>
        <v/>
      </c>
      <c r="C1886" s="48" t="str">
        <f>IF(COUNTA('Ö20-listan'!Z1883)&gt;0,'Ö20-listan'!Z1883,"")</f>
        <v/>
      </c>
      <c r="D1886" s="48" t="str">
        <f>IF(COUNTA('Ö20-listan'!AA1883)&gt;0,'Ö20-listan'!AA1883,"")</f>
        <v/>
      </c>
      <c r="E1886" s="48" t="str">
        <f>IF(COUNTA('Ö20-listan'!F1883)&gt;0,'Ö20-listan'!F1883,"")</f>
        <v/>
      </c>
      <c r="F1886" s="62" t="str">
        <f>IF(COUNTA('Ö20-listan'!AT1883)&gt;0,'Ö20-listan'!AT1883,"")</f>
        <v xml:space="preserve"> </v>
      </c>
      <c r="H1886" s="12" t="str">
        <f>IF(COUNTA('Ö20-listan'!A1883)&gt;0,VLOOKUP(A1886,'Lookup and tables'!$A$2:$D$7,4,FALSE),"")</f>
        <v/>
      </c>
    </row>
    <row r="1887" spans="1:8">
      <c r="A1887" s="48" t="str">
        <f>IF(COUNTA('Ö20-listan'!A1884)&gt;0,'Ö20-listan'!A1884,"")</f>
        <v/>
      </c>
      <c r="B1887" s="48" t="str">
        <f>IF(COUNTA('Ö20-listan'!AD1884)&gt;0,'Ö20-listan'!AD1884,"")</f>
        <v/>
      </c>
      <c r="C1887" s="48" t="str">
        <f>IF(COUNTA('Ö20-listan'!Z1884)&gt;0,'Ö20-listan'!Z1884,"")</f>
        <v/>
      </c>
      <c r="D1887" s="48" t="str">
        <f>IF(COUNTA('Ö20-listan'!AA1884)&gt;0,'Ö20-listan'!AA1884,"")</f>
        <v/>
      </c>
      <c r="E1887" s="48" t="str">
        <f>IF(COUNTA('Ö20-listan'!F1884)&gt;0,'Ö20-listan'!F1884,"")</f>
        <v/>
      </c>
      <c r="F1887" s="62" t="str">
        <f>IF(COUNTA('Ö20-listan'!AT1884)&gt;0,'Ö20-listan'!AT1884,"")</f>
        <v xml:space="preserve"> </v>
      </c>
      <c r="H1887" s="12" t="str">
        <f>IF(COUNTA('Ö20-listan'!A1884)&gt;0,VLOOKUP(A1887,'Lookup and tables'!$A$2:$D$7,4,FALSE),"")</f>
        <v/>
      </c>
    </row>
    <row r="1888" spans="1:8">
      <c r="A1888" s="48" t="str">
        <f>IF(COUNTA('Ö20-listan'!A1885)&gt;0,'Ö20-listan'!A1885,"")</f>
        <v/>
      </c>
      <c r="B1888" s="48" t="str">
        <f>IF(COUNTA('Ö20-listan'!AD1885)&gt;0,'Ö20-listan'!AD1885,"")</f>
        <v/>
      </c>
      <c r="C1888" s="48" t="str">
        <f>IF(COUNTA('Ö20-listan'!Z1885)&gt;0,'Ö20-listan'!Z1885,"")</f>
        <v/>
      </c>
      <c r="D1888" s="48" t="str">
        <f>IF(COUNTA('Ö20-listan'!AA1885)&gt;0,'Ö20-listan'!AA1885,"")</f>
        <v/>
      </c>
      <c r="E1888" s="48" t="str">
        <f>IF(COUNTA('Ö20-listan'!F1885)&gt;0,'Ö20-listan'!F1885,"")</f>
        <v/>
      </c>
      <c r="F1888" s="62" t="str">
        <f>IF(COUNTA('Ö20-listan'!AT1885)&gt;0,'Ö20-listan'!AT1885,"")</f>
        <v xml:space="preserve"> </v>
      </c>
      <c r="H1888" s="12" t="str">
        <f>IF(COUNTA('Ö20-listan'!A1885)&gt;0,VLOOKUP(A1888,'Lookup and tables'!$A$2:$D$7,4,FALSE),"")</f>
        <v/>
      </c>
    </row>
    <row r="1889" spans="1:8">
      <c r="A1889" s="48" t="str">
        <f>IF(COUNTA('Ö20-listan'!A1886)&gt;0,'Ö20-listan'!A1886,"")</f>
        <v/>
      </c>
      <c r="B1889" s="48" t="str">
        <f>IF(COUNTA('Ö20-listan'!AD1886)&gt;0,'Ö20-listan'!AD1886,"")</f>
        <v/>
      </c>
      <c r="C1889" s="48" t="str">
        <f>IF(COUNTA('Ö20-listan'!Z1886)&gt;0,'Ö20-listan'!Z1886,"")</f>
        <v/>
      </c>
      <c r="D1889" s="48" t="str">
        <f>IF(COUNTA('Ö20-listan'!AA1886)&gt;0,'Ö20-listan'!AA1886,"")</f>
        <v/>
      </c>
      <c r="E1889" s="48" t="str">
        <f>IF(COUNTA('Ö20-listan'!F1886)&gt;0,'Ö20-listan'!F1886,"")</f>
        <v/>
      </c>
      <c r="F1889" s="62" t="str">
        <f>IF(COUNTA('Ö20-listan'!AT1886)&gt;0,'Ö20-listan'!AT1886,"")</f>
        <v xml:space="preserve"> </v>
      </c>
      <c r="H1889" s="12" t="str">
        <f>IF(COUNTA('Ö20-listan'!A1886)&gt;0,VLOOKUP(A1889,'Lookup and tables'!$A$2:$D$7,4,FALSE),"")</f>
        <v/>
      </c>
    </row>
    <row r="1890" spans="1:8">
      <c r="A1890" s="48" t="str">
        <f>IF(COUNTA('Ö20-listan'!A1887)&gt;0,'Ö20-listan'!A1887,"")</f>
        <v/>
      </c>
      <c r="B1890" s="48" t="str">
        <f>IF(COUNTA('Ö20-listan'!AD1887)&gt;0,'Ö20-listan'!AD1887,"")</f>
        <v/>
      </c>
      <c r="C1890" s="48" t="str">
        <f>IF(COUNTA('Ö20-listan'!Z1887)&gt;0,'Ö20-listan'!Z1887,"")</f>
        <v/>
      </c>
      <c r="D1890" s="48" t="str">
        <f>IF(COUNTA('Ö20-listan'!AA1887)&gt;0,'Ö20-listan'!AA1887,"")</f>
        <v/>
      </c>
      <c r="E1890" s="48" t="str">
        <f>IF(COUNTA('Ö20-listan'!F1887)&gt;0,'Ö20-listan'!F1887,"")</f>
        <v/>
      </c>
      <c r="F1890" s="62" t="str">
        <f>IF(COUNTA('Ö20-listan'!AT1887)&gt;0,'Ö20-listan'!AT1887,"")</f>
        <v xml:space="preserve"> </v>
      </c>
      <c r="H1890" s="12" t="str">
        <f>IF(COUNTA('Ö20-listan'!A1887)&gt;0,VLOOKUP(A1890,'Lookup and tables'!$A$2:$D$7,4,FALSE),"")</f>
        <v/>
      </c>
    </row>
    <row r="1891" spans="1:8">
      <c r="A1891" s="48" t="str">
        <f>IF(COUNTA('Ö20-listan'!A1888)&gt;0,'Ö20-listan'!A1888,"")</f>
        <v/>
      </c>
      <c r="B1891" s="48" t="str">
        <f>IF(COUNTA('Ö20-listan'!AD1888)&gt;0,'Ö20-listan'!AD1888,"")</f>
        <v/>
      </c>
      <c r="C1891" s="48" t="str">
        <f>IF(COUNTA('Ö20-listan'!Z1888)&gt;0,'Ö20-listan'!Z1888,"")</f>
        <v/>
      </c>
      <c r="D1891" s="48" t="str">
        <f>IF(COUNTA('Ö20-listan'!AA1888)&gt;0,'Ö20-listan'!AA1888,"")</f>
        <v/>
      </c>
      <c r="E1891" s="48" t="str">
        <f>IF(COUNTA('Ö20-listan'!F1888)&gt;0,'Ö20-listan'!F1888,"")</f>
        <v/>
      </c>
      <c r="F1891" s="62" t="str">
        <f>IF(COUNTA('Ö20-listan'!AT1888)&gt;0,'Ö20-listan'!AT1888,"")</f>
        <v xml:space="preserve"> </v>
      </c>
      <c r="H1891" s="12" t="str">
        <f>IF(COUNTA('Ö20-listan'!A1888)&gt;0,VLOOKUP(A1891,'Lookup and tables'!$A$2:$D$7,4,FALSE),"")</f>
        <v/>
      </c>
    </row>
    <row r="1892" spans="1:8">
      <c r="A1892" s="48" t="str">
        <f>IF(COUNTA('Ö20-listan'!A1889)&gt;0,'Ö20-listan'!A1889,"")</f>
        <v/>
      </c>
      <c r="B1892" s="48" t="str">
        <f>IF(COUNTA('Ö20-listan'!AD1889)&gt;0,'Ö20-listan'!AD1889,"")</f>
        <v/>
      </c>
      <c r="C1892" s="48" t="str">
        <f>IF(COUNTA('Ö20-listan'!Z1889)&gt;0,'Ö20-listan'!Z1889,"")</f>
        <v/>
      </c>
      <c r="D1892" s="48" t="str">
        <f>IF(COUNTA('Ö20-listan'!AA1889)&gt;0,'Ö20-listan'!AA1889,"")</f>
        <v/>
      </c>
      <c r="E1892" s="48" t="str">
        <f>IF(COUNTA('Ö20-listan'!F1889)&gt;0,'Ö20-listan'!F1889,"")</f>
        <v/>
      </c>
      <c r="F1892" s="62" t="str">
        <f>IF(COUNTA('Ö20-listan'!AT1889)&gt;0,'Ö20-listan'!AT1889,"")</f>
        <v xml:space="preserve"> </v>
      </c>
      <c r="H1892" s="12" t="str">
        <f>IF(COUNTA('Ö20-listan'!A1889)&gt;0,VLOOKUP(A1892,'Lookup and tables'!$A$2:$D$7,4,FALSE),"")</f>
        <v/>
      </c>
    </row>
    <row r="1893" spans="1:8">
      <c r="A1893" s="48" t="str">
        <f>IF(COUNTA('Ö20-listan'!A1890)&gt;0,'Ö20-listan'!A1890,"")</f>
        <v/>
      </c>
      <c r="B1893" s="48" t="str">
        <f>IF(COUNTA('Ö20-listan'!AD1890)&gt;0,'Ö20-listan'!AD1890,"")</f>
        <v/>
      </c>
      <c r="C1893" s="48" t="str">
        <f>IF(COUNTA('Ö20-listan'!Z1890)&gt;0,'Ö20-listan'!Z1890,"")</f>
        <v/>
      </c>
      <c r="D1893" s="48" t="str">
        <f>IF(COUNTA('Ö20-listan'!AA1890)&gt;0,'Ö20-listan'!AA1890,"")</f>
        <v/>
      </c>
      <c r="E1893" s="48" t="str">
        <f>IF(COUNTA('Ö20-listan'!F1890)&gt;0,'Ö20-listan'!F1890,"")</f>
        <v/>
      </c>
      <c r="F1893" s="62" t="str">
        <f>IF(COUNTA('Ö20-listan'!AT1890)&gt;0,'Ö20-listan'!AT1890,"")</f>
        <v xml:space="preserve"> </v>
      </c>
      <c r="H1893" s="12" t="str">
        <f>IF(COUNTA('Ö20-listan'!A1890)&gt;0,VLOOKUP(A1893,'Lookup and tables'!$A$2:$D$7,4,FALSE),"")</f>
        <v/>
      </c>
    </row>
    <row r="1894" spans="1:8">
      <c r="A1894" s="48" t="str">
        <f>IF(COUNTA('Ö20-listan'!A1891)&gt;0,'Ö20-listan'!A1891,"")</f>
        <v/>
      </c>
      <c r="B1894" s="48" t="str">
        <f>IF(COUNTA('Ö20-listan'!AD1891)&gt;0,'Ö20-listan'!AD1891,"")</f>
        <v/>
      </c>
      <c r="C1894" s="48" t="str">
        <f>IF(COUNTA('Ö20-listan'!Z1891)&gt;0,'Ö20-listan'!Z1891,"")</f>
        <v/>
      </c>
      <c r="D1894" s="48" t="str">
        <f>IF(COUNTA('Ö20-listan'!AA1891)&gt;0,'Ö20-listan'!AA1891,"")</f>
        <v/>
      </c>
      <c r="E1894" s="48" t="str">
        <f>IF(COUNTA('Ö20-listan'!F1891)&gt;0,'Ö20-listan'!F1891,"")</f>
        <v/>
      </c>
      <c r="F1894" s="62" t="str">
        <f>IF(COUNTA('Ö20-listan'!AT1891)&gt;0,'Ö20-listan'!AT1891,"")</f>
        <v xml:space="preserve"> </v>
      </c>
      <c r="H1894" s="12" t="str">
        <f>IF(COUNTA('Ö20-listan'!A1891)&gt;0,VLOOKUP(A1894,'Lookup and tables'!$A$2:$D$7,4,FALSE),"")</f>
        <v/>
      </c>
    </row>
    <row r="1895" spans="1:8">
      <c r="A1895" s="48" t="str">
        <f>IF(COUNTA('Ö20-listan'!A1892)&gt;0,'Ö20-listan'!A1892,"")</f>
        <v/>
      </c>
      <c r="B1895" s="48" t="str">
        <f>IF(COUNTA('Ö20-listan'!AD1892)&gt;0,'Ö20-listan'!AD1892,"")</f>
        <v/>
      </c>
      <c r="C1895" s="48" t="str">
        <f>IF(COUNTA('Ö20-listan'!Z1892)&gt;0,'Ö20-listan'!Z1892,"")</f>
        <v/>
      </c>
      <c r="D1895" s="48" t="str">
        <f>IF(COUNTA('Ö20-listan'!AA1892)&gt;0,'Ö20-listan'!AA1892,"")</f>
        <v/>
      </c>
      <c r="E1895" s="48" t="str">
        <f>IF(COUNTA('Ö20-listan'!F1892)&gt;0,'Ö20-listan'!F1892,"")</f>
        <v/>
      </c>
      <c r="F1895" s="62" t="str">
        <f>IF(COUNTA('Ö20-listan'!AT1892)&gt;0,'Ö20-listan'!AT1892,"")</f>
        <v xml:space="preserve"> </v>
      </c>
      <c r="H1895" s="12" t="str">
        <f>IF(COUNTA('Ö20-listan'!A1892)&gt;0,VLOOKUP(A1895,'Lookup and tables'!$A$2:$D$7,4,FALSE),"")</f>
        <v/>
      </c>
    </row>
    <row r="1896" spans="1:8">
      <c r="A1896" s="48" t="str">
        <f>IF(COUNTA('Ö20-listan'!A1893)&gt;0,'Ö20-listan'!A1893,"")</f>
        <v/>
      </c>
      <c r="B1896" s="48" t="str">
        <f>IF(COUNTA('Ö20-listan'!AD1893)&gt;0,'Ö20-listan'!AD1893,"")</f>
        <v/>
      </c>
      <c r="C1896" s="48" t="str">
        <f>IF(COUNTA('Ö20-listan'!Z1893)&gt;0,'Ö20-listan'!Z1893,"")</f>
        <v/>
      </c>
      <c r="D1896" s="48" t="str">
        <f>IF(COUNTA('Ö20-listan'!AA1893)&gt;0,'Ö20-listan'!AA1893,"")</f>
        <v/>
      </c>
      <c r="E1896" s="48" t="str">
        <f>IF(COUNTA('Ö20-listan'!F1893)&gt;0,'Ö20-listan'!F1893,"")</f>
        <v/>
      </c>
      <c r="F1896" s="62" t="str">
        <f>IF(COUNTA('Ö20-listan'!AT1893)&gt;0,'Ö20-listan'!AT1893,"")</f>
        <v xml:space="preserve"> </v>
      </c>
      <c r="H1896" s="12" t="str">
        <f>IF(COUNTA('Ö20-listan'!A1893)&gt;0,VLOOKUP(A1896,'Lookup and tables'!$A$2:$D$7,4,FALSE),"")</f>
        <v/>
      </c>
    </row>
    <row r="1897" spans="1:8">
      <c r="A1897" s="48" t="str">
        <f>IF(COUNTA('Ö20-listan'!A1894)&gt;0,'Ö20-listan'!A1894,"")</f>
        <v/>
      </c>
      <c r="B1897" s="48" t="str">
        <f>IF(COUNTA('Ö20-listan'!AD1894)&gt;0,'Ö20-listan'!AD1894,"")</f>
        <v/>
      </c>
      <c r="C1897" s="48" t="str">
        <f>IF(COUNTA('Ö20-listan'!Z1894)&gt;0,'Ö20-listan'!Z1894,"")</f>
        <v/>
      </c>
      <c r="D1897" s="48" t="str">
        <f>IF(COUNTA('Ö20-listan'!AA1894)&gt;0,'Ö20-listan'!AA1894,"")</f>
        <v/>
      </c>
      <c r="E1897" s="48" t="str">
        <f>IF(COUNTA('Ö20-listan'!F1894)&gt;0,'Ö20-listan'!F1894,"")</f>
        <v/>
      </c>
      <c r="F1897" s="62" t="str">
        <f>IF(COUNTA('Ö20-listan'!AT1894)&gt;0,'Ö20-listan'!AT1894,"")</f>
        <v xml:space="preserve"> </v>
      </c>
      <c r="H1897" s="12" t="str">
        <f>IF(COUNTA('Ö20-listan'!A1894)&gt;0,VLOOKUP(A1897,'Lookup and tables'!$A$2:$D$7,4,FALSE),"")</f>
        <v/>
      </c>
    </row>
    <row r="1898" spans="1:8">
      <c r="A1898" s="48" t="str">
        <f>IF(COUNTA('Ö20-listan'!A1895)&gt;0,'Ö20-listan'!A1895,"")</f>
        <v/>
      </c>
      <c r="B1898" s="48" t="str">
        <f>IF(COUNTA('Ö20-listan'!AD1895)&gt;0,'Ö20-listan'!AD1895,"")</f>
        <v/>
      </c>
      <c r="C1898" s="48" t="str">
        <f>IF(COUNTA('Ö20-listan'!Z1895)&gt;0,'Ö20-listan'!Z1895,"")</f>
        <v/>
      </c>
      <c r="D1898" s="48" t="str">
        <f>IF(COUNTA('Ö20-listan'!AA1895)&gt;0,'Ö20-listan'!AA1895,"")</f>
        <v/>
      </c>
      <c r="E1898" s="48" t="str">
        <f>IF(COUNTA('Ö20-listan'!F1895)&gt;0,'Ö20-listan'!F1895,"")</f>
        <v/>
      </c>
      <c r="F1898" s="62" t="str">
        <f>IF(COUNTA('Ö20-listan'!AT1895)&gt;0,'Ö20-listan'!AT1895,"")</f>
        <v xml:space="preserve"> </v>
      </c>
      <c r="H1898" s="12" t="str">
        <f>IF(COUNTA('Ö20-listan'!A1895)&gt;0,VLOOKUP(A1898,'Lookup and tables'!$A$2:$D$7,4,FALSE),"")</f>
        <v/>
      </c>
    </row>
    <row r="1899" spans="1:8">
      <c r="A1899" s="48" t="str">
        <f>IF(COUNTA('Ö20-listan'!A1896)&gt;0,'Ö20-listan'!A1896,"")</f>
        <v/>
      </c>
      <c r="B1899" s="48" t="str">
        <f>IF(COUNTA('Ö20-listan'!AD1896)&gt;0,'Ö20-listan'!AD1896,"")</f>
        <v/>
      </c>
      <c r="C1899" s="48" t="str">
        <f>IF(COUNTA('Ö20-listan'!Z1896)&gt;0,'Ö20-listan'!Z1896,"")</f>
        <v/>
      </c>
      <c r="D1899" s="48" t="str">
        <f>IF(COUNTA('Ö20-listan'!AA1896)&gt;0,'Ö20-listan'!AA1896,"")</f>
        <v/>
      </c>
      <c r="E1899" s="48" t="str">
        <f>IF(COUNTA('Ö20-listan'!F1896)&gt;0,'Ö20-listan'!F1896,"")</f>
        <v/>
      </c>
      <c r="F1899" s="62" t="str">
        <f>IF(COUNTA('Ö20-listan'!AT1896)&gt;0,'Ö20-listan'!AT1896,"")</f>
        <v xml:space="preserve"> </v>
      </c>
      <c r="H1899" s="12" t="str">
        <f>IF(COUNTA('Ö20-listan'!A1896)&gt;0,VLOOKUP(A1899,'Lookup and tables'!$A$2:$D$7,4,FALSE),"")</f>
        <v/>
      </c>
    </row>
    <row r="1900" spans="1:8">
      <c r="A1900" s="48" t="str">
        <f>IF(COUNTA('Ö20-listan'!A1897)&gt;0,'Ö20-listan'!A1897,"")</f>
        <v/>
      </c>
      <c r="B1900" s="48" t="str">
        <f>IF(COUNTA('Ö20-listan'!AD1897)&gt;0,'Ö20-listan'!AD1897,"")</f>
        <v/>
      </c>
      <c r="C1900" s="48" t="str">
        <f>IF(COUNTA('Ö20-listan'!Z1897)&gt;0,'Ö20-listan'!Z1897,"")</f>
        <v/>
      </c>
      <c r="D1900" s="48" t="str">
        <f>IF(COUNTA('Ö20-listan'!AA1897)&gt;0,'Ö20-listan'!AA1897,"")</f>
        <v/>
      </c>
      <c r="E1900" s="48" t="str">
        <f>IF(COUNTA('Ö20-listan'!F1897)&gt;0,'Ö20-listan'!F1897,"")</f>
        <v/>
      </c>
      <c r="F1900" s="62" t="str">
        <f>IF(COUNTA('Ö20-listan'!AT1897)&gt;0,'Ö20-listan'!AT1897,"")</f>
        <v xml:space="preserve"> </v>
      </c>
      <c r="H1900" s="12" t="str">
        <f>IF(COUNTA('Ö20-listan'!A1897)&gt;0,VLOOKUP(A1900,'Lookup and tables'!$A$2:$D$7,4,FALSE),"")</f>
        <v/>
      </c>
    </row>
    <row r="1901" spans="1:8">
      <c r="A1901" s="48" t="str">
        <f>IF(COUNTA('Ö20-listan'!A1898)&gt;0,'Ö20-listan'!A1898,"")</f>
        <v/>
      </c>
      <c r="B1901" s="48" t="str">
        <f>IF(COUNTA('Ö20-listan'!AD1898)&gt;0,'Ö20-listan'!AD1898,"")</f>
        <v/>
      </c>
      <c r="C1901" s="48" t="str">
        <f>IF(COUNTA('Ö20-listan'!Z1898)&gt;0,'Ö20-listan'!Z1898,"")</f>
        <v/>
      </c>
      <c r="D1901" s="48" t="str">
        <f>IF(COUNTA('Ö20-listan'!AA1898)&gt;0,'Ö20-listan'!AA1898,"")</f>
        <v/>
      </c>
      <c r="E1901" s="48" t="str">
        <f>IF(COUNTA('Ö20-listan'!F1898)&gt;0,'Ö20-listan'!F1898,"")</f>
        <v/>
      </c>
      <c r="F1901" s="62" t="str">
        <f>IF(COUNTA('Ö20-listan'!AT1898)&gt;0,'Ö20-listan'!AT1898,"")</f>
        <v xml:space="preserve"> </v>
      </c>
      <c r="H1901" s="12" t="str">
        <f>IF(COUNTA('Ö20-listan'!A1898)&gt;0,VLOOKUP(A1901,'Lookup and tables'!$A$2:$D$7,4,FALSE),"")</f>
        <v/>
      </c>
    </row>
    <row r="1902" spans="1:8">
      <c r="A1902" s="48" t="str">
        <f>IF(COUNTA('Ö20-listan'!A1899)&gt;0,'Ö20-listan'!A1899,"")</f>
        <v/>
      </c>
      <c r="B1902" s="48" t="str">
        <f>IF(COUNTA('Ö20-listan'!AD1899)&gt;0,'Ö20-listan'!AD1899,"")</f>
        <v/>
      </c>
      <c r="C1902" s="48" t="str">
        <f>IF(COUNTA('Ö20-listan'!Z1899)&gt;0,'Ö20-listan'!Z1899,"")</f>
        <v/>
      </c>
      <c r="D1902" s="48" t="str">
        <f>IF(COUNTA('Ö20-listan'!AA1899)&gt;0,'Ö20-listan'!AA1899,"")</f>
        <v/>
      </c>
      <c r="E1902" s="48" t="str">
        <f>IF(COUNTA('Ö20-listan'!F1899)&gt;0,'Ö20-listan'!F1899,"")</f>
        <v/>
      </c>
      <c r="F1902" s="62" t="str">
        <f>IF(COUNTA('Ö20-listan'!AT1899)&gt;0,'Ö20-listan'!AT1899,"")</f>
        <v xml:space="preserve"> </v>
      </c>
      <c r="H1902" s="12" t="str">
        <f>IF(COUNTA('Ö20-listan'!A1899)&gt;0,VLOOKUP(A1902,'Lookup and tables'!$A$2:$D$7,4,FALSE),"")</f>
        <v/>
      </c>
    </row>
    <row r="1903" spans="1:8">
      <c r="A1903" s="48" t="str">
        <f>IF(COUNTA('Ö20-listan'!A1900)&gt;0,'Ö20-listan'!A1900,"")</f>
        <v/>
      </c>
      <c r="B1903" s="48" t="str">
        <f>IF(COUNTA('Ö20-listan'!AD1900)&gt;0,'Ö20-listan'!AD1900,"")</f>
        <v/>
      </c>
      <c r="C1903" s="48" t="str">
        <f>IF(COUNTA('Ö20-listan'!Z1900)&gt;0,'Ö20-listan'!Z1900,"")</f>
        <v/>
      </c>
      <c r="D1903" s="48" t="str">
        <f>IF(COUNTA('Ö20-listan'!AA1900)&gt;0,'Ö20-listan'!AA1900,"")</f>
        <v/>
      </c>
      <c r="E1903" s="48" t="str">
        <f>IF(COUNTA('Ö20-listan'!F1900)&gt;0,'Ö20-listan'!F1900,"")</f>
        <v/>
      </c>
      <c r="F1903" s="62" t="str">
        <f>IF(COUNTA('Ö20-listan'!AT1900)&gt;0,'Ö20-listan'!AT1900,"")</f>
        <v xml:space="preserve"> </v>
      </c>
      <c r="H1903" s="12" t="str">
        <f>IF(COUNTA('Ö20-listan'!A1900)&gt;0,VLOOKUP(A1903,'Lookup and tables'!$A$2:$D$7,4,FALSE),"")</f>
        <v/>
      </c>
    </row>
    <row r="1904" spans="1:8">
      <c r="A1904" s="48" t="str">
        <f>IF(COUNTA('Ö20-listan'!A1901)&gt;0,'Ö20-listan'!A1901,"")</f>
        <v/>
      </c>
      <c r="B1904" s="48" t="str">
        <f>IF(COUNTA('Ö20-listan'!AD1901)&gt;0,'Ö20-listan'!AD1901,"")</f>
        <v/>
      </c>
      <c r="C1904" s="48" t="str">
        <f>IF(COUNTA('Ö20-listan'!Z1901)&gt;0,'Ö20-listan'!Z1901,"")</f>
        <v/>
      </c>
      <c r="D1904" s="48" t="str">
        <f>IF(COUNTA('Ö20-listan'!AA1901)&gt;0,'Ö20-listan'!AA1901,"")</f>
        <v/>
      </c>
      <c r="E1904" s="48" t="str">
        <f>IF(COUNTA('Ö20-listan'!F1901)&gt;0,'Ö20-listan'!F1901,"")</f>
        <v/>
      </c>
      <c r="F1904" s="62" t="str">
        <f>IF(COUNTA('Ö20-listan'!AT1901)&gt;0,'Ö20-listan'!AT1901,"")</f>
        <v xml:space="preserve"> </v>
      </c>
      <c r="H1904" s="12" t="str">
        <f>IF(COUNTA('Ö20-listan'!A1901)&gt;0,VLOOKUP(A1904,'Lookup and tables'!$A$2:$D$7,4,FALSE),"")</f>
        <v/>
      </c>
    </row>
    <row r="1905" spans="1:8">
      <c r="A1905" s="48" t="str">
        <f>IF(COUNTA('Ö20-listan'!A1902)&gt;0,'Ö20-listan'!A1902,"")</f>
        <v/>
      </c>
      <c r="B1905" s="48" t="str">
        <f>IF(COUNTA('Ö20-listan'!AD1902)&gt;0,'Ö20-listan'!AD1902,"")</f>
        <v/>
      </c>
      <c r="C1905" s="48" t="str">
        <f>IF(COUNTA('Ö20-listan'!Z1902)&gt;0,'Ö20-listan'!Z1902,"")</f>
        <v/>
      </c>
      <c r="D1905" s="48" t="str">
        <f>IF(COUNTA('Ö20-listan'!AA1902)&gt;0,'Ö20-listan'!AA1902,"")</f>
        <v/>
      </c>
      <c r="E1905" s="48" t="str">
        <f>IF(COUNTA('Ö20-listan'!F1902)&gt;0,'Ö20-listan'!F1902,"")</f>
        <v/>
      </c>
      <c r="F1905" s="62" t="str">
        <f>IF(COUNTA('Ö20-listan'!AT1902)&gt;0,'Ö20-listan'!AT1902,"")</f>
        <v xml:space="preserve"> </v>
      </c>
      <c r="H1905" s="12" t="str">
        <f>IF(COUNTA('Ö20-listan'!A1902)&gt;0,VLOOKUP(A1905,'Lookup and tables'!$A$2:$D$7,4,FALSE),"")</f>
        <v/>
      </c>
    </row>
    <row r="1906" spans="1:8">
      <c r="A1906" s="48" t="str">
        <f>IF(COUNTA('Ö20-listan'!A1903)&gt;0,'Ö20-listan'!A1903,"")</f>
        <v/>
      </c>
      <c r="B1906" s="48" t="str">
        <f>IF(COUNTA('Ö20-listan'!AD1903)&gt;0,'Ö20-listan'!AD1903,"")</f>
        <v/>
      </c>
      <c r="C1906" s="48" t="str">
        <f>IF(COUNTA('Ö20-listan'!Z1903)&gt;0,'Ö20-listan'!Z1903,"")</f>
        <v/>
      </c>
      <c r="D1906" s="48" t="str">
        <f>IF(COUNTA('Ö20-listan'!AA1903)&gt;0,'Ö20-listan'!AA1903,"")</f>
        <v/>
      </c>
      <c r="E1906" s="48" t="str">
        <f>IF(COUNTA('Ö20-listan'!F1903)&gt;0,'Ö20-listan'!F1903,"")</f>
        <v/>
      </c>
      <c r="F1906" s="62" t="str">
        <f>IF(COUNTA('Ö20-listan'!AT1903)&gt;0,'Ö20-listan'!AT1903,"")</f>
        <v xml:space="preserve"> </v>
      </c>
      <c r="H1906" s="12" t="str">
        <f>IF(COUNTA('Ö20-listan'!A1903)&gt;0,VLOOKUP(A1906,'Lookup and tables'!$A$2:$D$7,4,FALSE),"")</f>
        <v/>
      </c>
    </row>
    <row r="1907" spans="1:8">
      <c r="A1907" s="48" t="str">
        <f>IF(COUNTA('Ö20-listan'!A1904)&gt;0,'Ö20-listan'!A1904,"")</f>
        <v/>
      </c>
      <c r="B1907" s="48" t="str">
        <f>IF(COUNTA('Ö20-listan'!AD1904)&gt;0,'Ö20-listan'!AD1904,"")</f>
        <v/>
      </c>
      <c r="C1907" s="48" t="str">
        <f>IF(COUNTA('Ö20-listan'!Z1904)&gt;0,'Ö20-listan'!Z1904,"")</f>
        <v/>
      </c>
      <c r="D1907" s="48" t="str">
        <f>IF(COUNTA('Ö20-listan'!AA1904)&gt;0,'Ö20-listan'!AA1904,"")</f>
        <v/>
      </c>
      <c r="E1907" s="48" t="str">
        <f>IF(COUNTA('Ö20-listan'!F1904)&gt;0,'Ö20-listan'!F1904,"")</f>
        <v/>
      </c>
      <c r="F1907" s="62" t="str">
        <f>IF(COUNTA('Ö20-listan'!AT1904)&gt;0,'Ö20-listan'!AT1904,"")</f>
        <v xml:space="preserve"> </v>
      </c>
      <c r="H1907" s="12" t="str">
        <f>IF(COUNTA('Ö20-listan'!A1904)&gt;0,VLOOKUP(A1907,'Lookup and tables'!$A$2:$D$7,4,FALSE),"")</f>
        <v/>
      </c>
    </row>
    <row r="1908" spans="1:8">
      <c r="A1908" s="48" t="str">
        <f>IF(COUNTA('Ö20-listan'!A1905)&gt;0,'Ö20-listan'!A1905,"")</f>
        <v/>
      </c>
      <c r="B1908" s="48" t="str">
        <f>IF(COUNTA('Ö20-listan'!AD1905)&gt;0,'Ö20-listan'!AD1905,"")</f>
        <v/>
      </c>
      <c r="C1908" s="48" t="str">
        <f>IF(COUNTA('Ö20-listan'!Z1905)&gt;0,'Ö20-listan'!Z1905,"")</f>
        <v/>
      </c>
      <c r="D1908" s="48" t="str">
        <f>IF(COUNTA('Ö20-listan'!AA1905)&gt;0,'Ö20-listan'!AA1905,"")</f>
        <v/>
      </c>
      <c r="E1908" s="48" t="str">
        <f>IF(COUNTA('Ö20-listan'!F1905)&gt;0,'Ö20-listan'!F1905,"")</f>
        <v/>
      </c>
      <c r="F1908" s="62" t="str">
        <f>IF(COUNTA('Ö20-listan'!AT1905)&gt;0,'Ö20-listan'!AT1905,"")</f>
        <v xml:space="preserve"> </v>
      </c>
      <c r="H1908" s="12" t="str">
        <f>IF(COUNTA('Ö20-listan'!A1905)&gt;0,VLOOKUP(A1908,'Lookup and tables'!$A$2:$D$7,4,FALSE),"")</f>
        <v/>
      </c>
    </row>
    <row r="1909" spans="1:8">
      <c r="A1909" s="48" t="str">
        <f>IF(COUNTA('Ö20-listan'!A1906)&gt;0,'Ö20-listan'!A1906,"")</f>
        <v/>
      </c>
      <c r="B1909" s="48" t="str">
        <f>IF(COUNTA('Ö20-listan'!AD1906)&gt;0,'Ö20-listan'!AD1906,"")</f>
        <v/>
      </c>
      <c r="C1909" s="48" t="str">
        <f>IF(COUNTA('Ö20-listan'!Z1906)&gt;0,'Ö20-listan'!Z1906,"")</f>
        <v/>
      </c>
      <c r="D1909" s="48" t="str">
        <f>IF(COUNTA('Ö20-listan'!AA1906)&gt;0,'Ö20-listan'!AA1906,"")</f>
        <v/>
      </c>
      <c r="E1909" s="48" t="str">
        <f>IF(COUNTA('Ö20-listan'!F1906)&gt;0,'Ö20-listan'!F1906,"")</f>
        <v/>
      </c>
      <c r="F1909" s="62" t="str">
        <f>IF(COUNTA('Ö20-listan'!AT1906)&gt;0,'Ö20-listan'!AT1906,"")</f>
        <v xml:space="preserve"> </v>
      </c>
      <c r="H1909" s="12" t="str">
        <f>IF(COUNTA('Ö20-listan'!A1906)&gt;0,VLOOKUP(A1909,'Lookup and tables'!$A$2:$D$7,4,FALSE),"")</f>
        <v/>
      </c>
    </row>
    <row r="1910" spans="1:8">
      <c r="A1910" s="48" t="str">
        <f>IF(COUNTA('Ö20-listan'!A1907)&gt;0,'Ö20-listan'!A1907,"")</f>
        <v/>
      </c>
      <c r="B1910" s="48" t="str">
        <f>IF(COUNTA('Ö20-listan'!AD1907)&gt;0,'Ö20-listan'!AD1907,"")</f>
        <v/>
      </c>
      <c r="C1910" s="48" t="str">
        <f>IF(COUNTA('Ö20-listan'!Z1907)&gt;0,'Ö20-listan'!Z1907,"")</f>
        <v/>
      </c>
      <c r="D1910" s="48" t="str">
        <f>IF(COUNTA('Ö20-listan'!AA1907)&gt;0,'Ö20-listan'!AA1907,"")</f>
        <v/>
      </c>
      <c r="E1910" s="48" t="str">
        <f>IF(COUNTA('Ö20-listan'!F1907)&gt;0,'Ö20-listan'!F1907,"")</f>
        <v/>
      </c>
      <c r="F1910" s="62" t="str">
        <f>IF(COUNTA('Ö20-listan'!AT1907)&gt;0,'Ö20-listan'!AT1907,"")</f>
        <v xml:space="preserve"> </v>
      </c>
      <c r="H1910" s="12" t="str">
        <f>IF(COUNTA('Ö20-listan'!A1907)&gt;0,VLOOKUP(A1910,'Lookup and tables'!$A$2:$D$7,4,FALSE),"")</f>
        <v/>
      </c>
    </row>
    <row r="1911" spans="1:8">
      <c r="A1911" s="48" t="str">
        <f>IF(COUNTA('Ö20-listan'!A1908)&gt;0,'Ö20-listan'!A1908,"")</f>
        <v/>
      </c>
      <c r="B1911" s="48" t="str">
        <f>IF(COUNTA('Ö20-listan'!AD1908)&gt;0,'Ö20-listan'!AD1908,"")</f>
        <v/>
      </c>
      <c r="C1911" s="48" t="str">
        <f>IF(COUNTA('Ö20-listan'!Z1908)&gt;0,'Ö20-listan'!Z1908,"")</f>
        <v/>
      </c>
      <c r="D1911" s="48" t="str">
        <f>IF(COUNTA('Ö20-listan'!AA1908)&gt;0,'Ö20-listan'!AA1908,"")</f>
        <v/>
      </c>
      <c r="E1911" s="48" t="str">
        <f>IF(COUNTA('Ö20-listan'!F1908)&gt;0,'Ö20-listan'!F1908,"")</f>
        <v/>
      </c>
      <c r="F1911" s="62" t="str">
        <f>IF(COUNTA('Ö20-listan'!AT1908)&gt;0,'Ö20-listan'!AT1908,"")</f>
        <v xml:space="preserve"> </v>
      </c>
      <c r="H1911" s="12" t="str">
        <f>IF(COUNTA('Ö20-listan'!A1908)&gt;0,VLOOKUP(A1911,'Lookup and tables'!$A$2:$D$7,4,FALSE),"")</f>
        <v/>
      </c>
    </row>
    <row r="1912" spans="1:8">
      <c r="A1912" s="48" t="str">
        <f>IF(COUNTA('Ö20-listan'!A1909)&gt;0,'Ö20-listan'!A1909,"")</f>
        <v/>
      </c>
      <c r="B1912" s="48" t="str">
        <f>IF(COUNTA('Ö20-listan'!AD1909)&gt;0,'Ö20-listan'!AD1909,"")</f>
        <v/>
      </c>
      <c r="C1912" s="48" t="str">
        <f>IF(COUNTA('Ö20-listan'!Z1909)&gt;0,'Ö20-listan'!Z1909,"")</f>
        <v/>
      </c>
      <c r="D1912" s="48" t="str">
        <f>IF(COUNTA('Ö20-listan'!AA1909)&gt;0,'Ö20-listan'!AA1909,"")</f>
        <v/>
      </c>
      <c r="E1912" s="48" t="str">
        <f>IF(COUNTA('Ö20-listan'!F1909)&gt;0,'Ö20-listan'!F1909,"")</f>
        <v/>
      </c>
      <c r="F1912" s="62" t="str">
        <f>IF(COUNTA('Ö20-listan'!AT1909)&gt;0,'Ö20-listan'!AT1909,"")</f>
        <v xml:space="preserve"> </v>
      </c>
      <c r="H1912" s="12" t="str">
        <f>IF(COUNTA('Ö20-listan'!A1909)&gt;0,VLOOKUP(A1912,'Lookup and tables'!$A$2:$D$7,4,FALSE),"")</f>
        <v/>
      </c>
    </row>
    <row r="1913" spans="1:8">
      <c r="A1913" s="48" t="str">
        <f>IF(COUNTA('Ö20-listan'!A1910)&gt;0,'Ö20-listan'!A1910,"")</f>
        <v/>
      </c>
      <c r="B1913" s="48" t="str">
        <f>IF(COUNTA('Ö20-listan'!AD1910)&gt;0,'Ö20-listan'!AD1910,"")</f>
        <v/>
      </c>
      <c r="C1913" s="48" t="str">
        <f>IF(COUNTA('Ö20-listan'!Z1910)&gt;0,'Ö20-listan'!Z1910,"")</f>
        <v/>
      </c>
      <c r="D1913" s="48" t="str">
        <f>IF(COUNTA('Ö20-listan'!AA1910)&gt;0,'Ö20-listan'!AA1910,"")</f>
        <v/>
      </c>
      <c r="E1913" s="48" t="str">
        <f>IF(COUNTA('Ö20-listan'!F1910)&gt;0,'Ö20-listan'!F1910,"")</f>
        <v/>
      </c>
      <c r="F1913" s="62" t="str">
        <f>IF(COUNTA('Ö20-listan'!AT1910)&gt;0,'Ö20-listan'!AT1910,"")</f>
        <v xml:space="preserve"> </v>
      </c>
      <c r="H1913" s="12" t="str">
        <f>IF(COUNTA('Ö20-listan'!A1910)&gt;0,VLOOKUP(A1913,'Lookup and tables'!$A$2:$D$7,4,FALSE),"")</f>
        <v/>
      </c>
    </row>
    <row r="1914" spans="1:8">
      <c r="A1914" s="48" t="str">
        <f>IF(COUNTA('Ö20-listan'!A1911)&gt;0,'Ö20-listan'!A1911,"")</f>
        <v/>
      </c>
      <c r="B1914" s="48" t="str">
        <f>IF(COUNTA('Ö20-listan'!AD1911)&gt;0,'Ö20-listan'!AD1911,"")</f>
        <v/>
      </c>
      <c r="C1914" s="48" t="str">
        <f>IF(COUNTA('Ö20-listan'!Z1911)&gt;0,'Ö20-listan'!Z1911,"")</f>
        <v/>
      </c>
      <c r="D1914" s="48" t="str">
        <f>IF(COUNTA('Ö20-listan'!AA1911)&gt;0,'Ö20-listan'!AA1911,"")</f>
        <v/>
      </c>
      <c r="E1914" s="48" t="str">
        <f>IF(COUNTA('Ö20-listan'!F1911)&gt;0,'Ö20-listan'!F1911,"")</f>
        <v/>
      </c>
      <c r="F1914" s="62" t="str">
        <f>IF(COUNTA('Ö20-listan'!AT1911)&gt;0,'Ö20-listan'!AT1911,"")</f>
        <v xml:space="preserve"> </v>
      </c>
      <c r="H1914" s="12" t="str">
        <f>IF(COUNTA('Ö20-listan'!A1911)&gt;0,VLOOKUP(A1914,'Lookup and tables'!$A$2:$D$7,4,FALSE),"")</f>
        <v/>
      </c>
    </row>
    <row r="1915" spans="1:8">
      <c r="A1915" s="48" t="str">
        <f>IF(COUNTA('Ö20-listan'!A1912)&gt;0,'Ö20-listan'!A1912,"")</f>
        <v/>
      </c>
      <c r="B1915" s="48" t="str">
        <f>IF(COUNTA('Ö20-listan'!AD1912)&gt;0,'Ö20-listan'!AD1912,"")</f>
        <v/>
      </c>
      <c r="C1915" s="48" t="str">
        <f>IF(COUNTA('Ö20-listan'!Z1912)&gt;0,'Ö20-listan'!Z1912,"")</f>
        <v/>
      </c>
      <c r="D1915" s="48" t="str">
        <f>IF(COUNTA('Ö20-listan'!AA1912)&gt;0,'Ö20-listan'!AA1912,"")</f>
        <v/>
      </c>
      <c r="E1915" s="48" t="str">
        <f>IF(COUNTA('Ö20-listan'!F1912)&gt;0,'Ö20-listan'!F1912,"")</f>
        <v/>
      </c>
      <c r="F1915" s="62" t="str">
        <f>IF(COUNTA('Ö20-listan'!AT1912)&gt;0,'Ö20-listan'!AT1912,"")</f>
        <v xml:space="preserve"> </v>
      </c>
      <c r="H1915" s="12" t="str">
        <f>IF(COUNTA('Ö20-listan'!A1912)&gt;0,VLOOKUP(A1915,'Lookup and tables'!$A$2:$D$7,4,FALSE),"")</f>
        <v/>
      </c>
    </row>
    <row r="1916" spans="1:8">
      <c r="A1916" s="48" t="str">
        <f>IF(COUNTA('Ö20-listan'!A1913)&gt;0,'Ö20-listan'!A1913,"")</f>
        <v/>
      </c>
      <c r="B1916" s="48" t="str">
        <f>IF(COUNTA('Ö20-listan'!AD1913)&gt;0,'Ö20-listan'!AD1913,"")</f>
        <v/>
      </c>
      <c r="C1916" s="48" t="str">
        <f>IF(COUNTA('Ö20-listan'!Z1913)&gt;0,'Ö20-listan'!Z1913,"")</f>
        <v/>
      </c>
      <c r="D1916" s="48" t="str">
        <f>IF(COUNTA('Ö20-listan'!AA1913)&gt;0,'Ö20-listan'!AA1913,"")</f>
        <v/>
      </c>
      <c r="E1916" s="48" t="str">
        <f>IF(COUNTA('Ö20-listan'!F1913)&gt;0,'Ö20-listan'!F1913,"")</f>
        <v/>
      </c>
      <c r="F1916" s="62" t="str">
        <f>IF(COUNTA('Ö20-listan'!AT1913)&gt;0,'Ö20-listan'!AT1913,"")</f>
        <v xml:space="preserve"> </v>
      </c>
      <c r="H1916" s="12" t="str">
        <f>IF(COUNTA('Ö20-listan'!A1913)&gt;0,VLOOKUP(A1916,'Lookup and tables'!$A$2:$D$7,4,FALSE),"")</f>
        <v/>
      </c>
    </row>
    <row r="1917" spans="1:8">
      <c r="A1917" s="48" t="str">
        <f>IF(COUNTA('Ö20-listan'!A1914)&gt;0,'Ö20-listan'!A1914,"")</f>
        <v/>
      </c>
      <c r="B1917" s="48" t="str">
        <f>IF(COUNTA('Ö20-listan'!AD1914)&gt;0,'Ö20-listan'!AD1914,"")</f>
        <v/>
      </c>
      <c r="C1917" s="48" t="str">
        <f>IF(COUNTA('Ö20-listan'!Z1914)&gt;0,'Ö20-listan'!Z1914,"")</f>
        <v/>
      </c>
      <c r="D1917" s="48" t="str">
        <f>IF(COUNTA('Ö20-listan'!AA1914)&gt;0,'Ö20-listan'!AA1914,"")</f>
        <v/>
      </c>
      <c r="E1917" s="48" t="str">
        <f>IF(COUNTA('Ö20-listan'!F1914)&gt;0,'Ö20-listan'!F1914,"")</f>
        <v/>
      </c>
      <c r="F1917" s="62" t="str">
        <f>IF(COUNTA('Ö20-listan'!AT1914)&gt;0,'Ö20-listan'!AT1914,"")</f>
        <v xml:space="preserve"> </v>
      </c>
      <c r="H1917" s="12" t="str">
        <f>IF(COUNTA('Ö20-listan'!A1914)&gt;0,VLOOKUP(A1917,'Lookup and tables'!$A$2:$D$7,4,FALSE),"")</f>
        <v/>
      </c>
    </row>
    <row r="1918" spans="1:8">
      <c r="A1918" s="48" t="str">
        <f>IF(COUNTA('Ö20-listan'!A1915)&gt;0,'Ö20-listan'!A1915,"")</f>
        <v/>
      </c>
      <c r="B1918" s="48" t="str">
        <f>IF(COUNTA('Ö20-listan'!AD1915)&gt;0,'Ö20-listan'!AD1915,"")</f>
        <v/>
      </c>
      <c r="C1918" s="48" t="str">
        <f>IF(COUNTA('Ö20-listan'!Z1915)&gt;0,'Ö20-listan'!Z1915,"")</f>
        <v/>
      </c>
      <c r="D1918" s="48" t="str">
        <f>IF(COUNTA('Ö20-listan'!AA1915)&gt;0,'Ö20-listan'!AA1915,"")</f>
        <v/>
      </c>
      <c r="E1918" s="48" t="str">
        <f>IF(COUNTA('Ö20-listan'!F1915)&gt;0,'Ö20-listan'!F1915,"")</f>
        <v/>
      </c>
      <c r="F1918" s="62" t="str">
        <f>IF(COUNTA('Ö20-listan'!AT1915)&gt;0,'Ö20-listan'!AT1915,"")</f>
        <v xml:space="preserve"> </v>
      </c>
      <c r="H1918" s="12" t="str">
        <f>IF(COUNTA('Ö20-listan'!A1915)&gt;0,VLOOKUP(A1918,'Lookup and tables'!$A$2:$D$7,4,FALSE),"")</f>
        <v/>
      </c>
    </row>
    <row r="1919" spans="1:8">
      <c r="A1919" s="48" t="str">
        <f>IF(COUNTA('Ö20-listan'!A1916)&gt;0,'Ö20-listan'!A1916,"")</f>
        <v/>
      </c>
      <c r="B1919" s="48" t="str">
        <f>IF(COUNTA('Ö20-listan'!AD1916)&gt;0,'Ö20-listan'!AD1916,"")</f>
        <v/>
      </c>
      <c r="C1919" s="48" t="str">
        <f>IF(COUNTA('Ö20-listan'!Z1916)&gt;0,'Ö20-listan'!Z1916,"")</f>
        <v/>
      </c>
      <c r="D1919" s="48" t="str">
        <f>IF(COUNTA('Ö20-listan'!AA1916)&gt;0,'Ö20-listan'!AA1916,"")</f>
        <v/>
      </c>
      <c r="E1919" s="48" t="str">
        <f>IF(COUNTA('Ö20-listan'!F1916)&gt;0,'Ö20-listan'!F1916,"")</f>
        <v/>
      </c>
      <c r="F1919" s="62" t="str">
        <f>IF(COUNTA('Ö20-listan'!AT1916)&gt;0,'Ö20-listan'!AT1916,"")</f>
        <v xml:space="preserve"> </v>
      </c>
      <c r="H1919" s="12" t="str">
        <f>IF(COUNTA('Ö20-listan'!A1916)&gt;0,VLOOKUP(A1919,'Lookup and tables'!$A$2:$D$7,4,FALSE),"")</f>
        <v/>
      </c>
    </row>
    <row r="1920" spans="1:8">
      <c r="A1920" s="48" t="str">
        <f>IF(COUNTA('Ö20-listan'!A1917)&gt;0,'Ö20-listan'!A1917,"")</f>
        <v/>
      </c>
      <c r="B1920" s="48" t="str">
        <f>IF(COUNTA('Ö20-listan'!AD1917)&gt;0,'Ö20-listan'!AD1917,"")</f>
        <v/>
      </c>
      <c r="C1920" s="48" t="str">
        <f>IF(COUNTA('Ö20-listan'!Z1917)&gt;0,'Ö20-listan'!Z1917,"")</f>
        <v/>
      </c>
      <c r="D1920" s="48" t="str">
        <f>IF(COUNTA('Ö20-listan'!AA1917)&gt;0,'Ö20-listan'!AA1917,"")</f>
        <v/>
      </c>
      <c r="E1920" s="48" t="str">
        <f>IF(COUNTA('Ö20-listan'!F1917)&gt;0,'Ö20-listan'!F1917,"")</f>
        <v/>
      </c>
      <c r="F1920" s="62" t="str">
        <f>IF(COUNTA('Ö20-listan'!AT1917)&gt;0,'Ö20-listan'!AT1917,"")</f>
        <v xml:space="preserve"> </v>
      </c>
      <c r="H1920" s="12" t="str">
        <f>IF(COUNTA('Ö20-listan'!A1917)&gt;0,VLOOKUP(A1920,'Lookup and tables'!$A$2:$D$7,4,FALSE),"")</f>
        <v/>
      </c>
    </row>
    <row r="1921" spans="1:8">
      <c r="A1921" s="48" t="str">
        <f>IF(COUNTA('Ö20-listan'!A1918)&gt;0,'Ö20-listan'!A1918,"")</f>
        <v/>
      </c>
      <c r="B1921" s="48" t="str">
        <f>IF(COUNTA('Ö20-listan'!AD1918)&gt;0,'Ö20-listan'!AD1918,"")</f>
        <v/>
      </c>
      <c r="C1921" s="48" t="str">
        <f>IF(COUNTA('Ö20-listan'!Z1918)&gt;0,'Ö20-listan'!Z1918,"")</f>
        <v/>
      </c>
      <c r="D1921" s="48" t="str">
        <f>IF(COUNTA('Ö20-listan'!AA1918)&gt;0,'Ö20-listan'!AA1918,"")</f>
        <v/>
      </c>
      <c r="E1921" s="48" t="str">
        <f>IF(COUNTA('Ö20-listan'!F1918)&gt;0,'Ö20-listan'!F1918,"")</f>
        <v/>
      </c>
      <c r="F1921" s="62" t="str">
        <f>IF(COUNTA('Ö20-listan'!AT1918)&gt;0,'Ö20-listan'!AT1918,"")</f>
        <v xml:space="preserve"> </v>
      </c>
      <c r="H1921" s="12" t="str">
        <f>IF(COUNTA('Ö20-listan'!A1918)&gt;0,VLOOKUP(A1921,'Lookup and tables'!$A$2:$D$7,4,FALSE),"")</f>
        <v/>
      </c>
    </row>
    <row r="1922" spans="1:8">
      <c r="A1922" s="48" t="str">
        <f>IF(COUNTA('Ö20-listan'!A1919)&gt;0,'Ö20-listan'!A1919,"")</f>
        <v/>
      </c>
      <c r="B1922" s="48" t="str">
        <f>IF(COUNTA('Ö20-listan'!AD1919)&gt;0,'Ö20-listan'!AD1919,"")</f>
        <v/>
      </c>
      <c r="C1922" s="48" t="str">
        <f>IF(COUNTA('Ö20-listan'!Z1919)&gt;0,'Ö20-listan'!Z1919,"")</f>
        <v/>
      </c>
      <c r="D1922" s="48" t="str">
        <f>IF(COUNTA('Ö20-listan'!AA1919)&gt;0,'Ö20-listan'!AA1919,"")</f>
        <v/>
      </c>
      <c r="E1922" s="48" t="str">
        <f>IF(COUNTA('Ö20-listan'!F1919)&gt;0,'Ö20-listan'!F1919,"")</f>
        <v/>
      </c>
      <c r="F1922" s="62" t="str">
        <f>IF(COUNTA('Ö20-listan'!AT1919)&gt;0,'Ö20-listan'!AT1919,"")</f>
        <v xml:space="preserve"> </v>
      </c>
      <c r="H1922" s="12" t="str">
        <f>IF(COUNTA('Ö20-listan'!A1919)&gt;0,VLOOKUP(A1922,'Lookup and tables'!$A$2:$D$7,4,FALSE),"")</f>
        <v/>
      </c>
    </row>
    <row r="1923" spans="1:8">
      <c r="A1923" s="48" t="str">
        <f>IF(COUNTA('Ö20-listan'!A1920)&gt;0,'Ö20-listan'!A1920,"")</f>
        <v/>
      </c>
      <c r="B1923" s="48" t="str">
        <f>IF(COUNTA('Ö20-listan'!AD1920)&gt;0,'Ö20-listan'!AD1920,"")</f>
        <v/>
      </c>
      <c r="C1923" s="48" t="str">
        <f>IF(COUNTA('Ö20-listan'!Z1920)&gt;0,'Ö20-listan'!Z1920,"")</f>
        <v/>
      </c>
      <c r="D1923" s="48" t="str">
        <f>IF(COUNTA('Ö20-listan'!AA1920)&gt;0,'Ö20-listan'!AA1920,"")</f>
        <v/>
      </c>
      <c r="E1923" s="48" t="str">
        <f>IF(COUNTA('Ö20-listan'!F1920)&gt;0,'Ö20-listan'!F1920,"")</f>
        <v/>
      </c>
      <c r="F1923" s="62" t="str">
        <f>IF(COUNTA('Ö20-listan'!AT1920)&gt;0,'Ö20-listan'!AT1920,"")</f>
        <v xml:space="preserve"> </v>
      </c>
      <c r="H1923" s="12" t="str">
        <f>IF(COUNTA('Ö20-listan'!A1920)&gt;0,VLOOKUP(A1923,'Lookup and tables'!$A$2:$D$7,4,FALSE),"")</f>
        <v/>
      </c>
    </row>
    <row r="1924" spans="1:8">
      <c r="A1924" s="48" t="str">
        <f>IF(COUNTA('Ö20-listan'!A1921)&gt;0,'Ö20-listan'!A1921,"")</f>
        <v/>
      </c>
      <c r="B1924" s="48" t="str">
        <f>IF(COUNTA('Ö20-listan'!AD1921)&gt;0,'Ö20-listan'!AD1921,"")</f>
        <v/>
      </c>
      <c r="C1924" s="48" t="str">
        <f>IF(COUNTA('Ö20-listan'!Z1921)&gt;0,'Ö20-listan'!Z1921,"")</f>
        <v/>
      </c>
      <c r="D1924" s="48" t="str">
        <f>IF(COUNTA('Ö20-listan'!AA1921)&gt;0,'Ö20-listan'!AA1921,"")</f>
        <v/>
      </c>
      <c r="E1924" s="48" t="str">
        <f>IF(COUNTA('Ö20-listan'!F1921)&gt;0,'Ö20-listan'!F1921,"")</f>
        <v/>
      </c>
      <c r="F1924" s="62" t="str">
        <f>IF(COUNTA('Ö20-listan'!AT1921)&gt;0,'Ö20-listan'!AT1921,"")</f>
        <v xml:space="preserve"> </v>
      </c>
      <c r="H1924" s="12" t="str">
        <f>IF(COUNTA('Ö20-listan'!A1921)&gt;0,VLOOKUP(A1924,'Lookup and tables'!$A$2:$D$7,4,FALSE),"")</f>
        <v/>
      </c>
    </row>
    <row r="1925" spans="1:8">
      <c r="A1925" s="48" t="str">
        <f>IF(COUNTA('Ö20-listan'!A1922)&gt;0,'Ö20-listan'!A1922,"")</f>
        <v/>
      </c>
      <c r="B1925" s="48" t="str">
        <f>IF(COUNTA('Ö20-listan'!AD1922)&gt;0,'Ö20-listan'!AD1922,"")</f>
        <v/>
      </c>
      <c r="C1925" s="48" t="str">
        <f>IF(COUNTA('Ö20-listan'!Z1922)&gt;0,'Ö20-listan'!Z1922,"")</f>
        <v/>
      </c>
      <c r="D1925" s="48" t="str">
        <f>IF(COUNTA('Ö20-listan'!AA1922)&gt;0,'Ö20-listan'!AA1922,"")</f>
        <v/>
      </c>
      <c r="E1925" s="48" t="str">
        <f>IF(COUNTA('Ö20-listan'!F1922)&gt;0,'Ö20-listan'!F1922,"")</f>
        <v/>
      </c>
      <c r="F1925" s="62" t="str">
        <f>IF(COUNTA('Ö20-listan'!AT1922)&gt;0,'Ö20-listan'!AT1922,"")</f>
        <v xml:space="preserve"> </v>
      </c>
      <c r="H1925" s="12" t="str">
        <f>IF(COUNTA('Ö20-listan'!A1922)&gt;0,VLOOKUP(A1925,'Lookup and tables'!$A$2:$D$7,4,FALSE),"")</f>
        <v/>
      </c>
    </row>
    <row r="1926" spans="1:8">
      <c r="A1926" s="48" t="str">
        <f>IF(COUNTA('Ö20-listan'!A1923)&gt;0,'Ö20-listan'!A1923,"")</f>
        <v/>
      </c>
      <c r="B1926" s="48" t="str">
        <f>IF(COUNTA('Ö20-listan'!AD1923)&gt;0,'Ö20-listan'!AD1923,"")</f>
        <v/>
      </c>
      <c r="C1926" s="48" t="str">
        <f>IF(COUNTA('Ö20-listan'!Z1923)&gt;0,'Ö20-listan'!Z1923,"")</f>
        <v/>
      </c>
      <c r="D1926" s="48" t="str">
        <f>IF(COUNTA('Ö20-listan'!AA1923)&gt;0,'Ö20-listan'!AA1923,"")</f>
        <v/>
      </c>
      <c r="E1926" s="48" t="str">
        <f>IF(COUNTA('Ö20-listan'!F1923)&gt;0,'Ö20-listan'!F1923,"")</f>
        <v/>
      </c>
      <c r="F1926" s="62" t="str">
        <f>IF(COUNTA('Ö20-listan'!AT1923)&gt;0,'Ö20-listan'!AT1923,"")</f>
        <v xml:space="preserve"> </v>
      </c>
      <c r="H1926" s="12" t="str">
        <f>IF(COUNTA('Ö20-listan'!A1923)&gt;0,VLOOKUP(A1926,'Lookup and tables'!$A$2:$D$7,4,FALSE),"")</f>
        <v/>
      </c>
    </row>
    <row r="1927" spans="1:8">
      <c r="A1927" s="48" t="str">
        <f>IF(COUNTA('Ö20-listan'!A1924)&gt;0,'Ö20-listan'!A1924,"")</f>
        <v/>
      </c>
      <c r="B1927" s="48" t="str">
        <f>IF(COUNTA('Ö20-listan'!AD1924)&gt;0,'Ö20-listan'!AD1924,"")</f>
        <v/>
      </c>
      <c r="C1927" s="48" t="str">
        <f>IF(COUNTA('Ö20-listan'!Z1924)&gt;0,'Ö20-listan'!Z1924,"")</f>
        <v/>
      </c>
      <c r="D1927" s="48" t="str">
        <f>IF(COUNTA('Ö20-listan'!AA1924)&gt;0,'Ö20-listan'!AA1924,"")</f>
        <v/>
      </c>
      <c r="E1927" s="48" t="str">
        <f>IF(COUNTA('Ö20-listan'!F1924)&gt;0,'Ö20-listan'!F1924,"")</f>
        <v/>
      </c>
      <c r="F1927" s="62" t="str">
        <f>IF(COUNTA('Ö20-listan'!AT1924)&gt;0,'Ö20-listan'!AT1924,"")</f>
        <v xml:space="preserve"> </v>
      </c>
      <c r="H1927" s="12" t="str">
        <f>IF(COUNTA('Ö20-listan'!A1924)&gt;0,VLOOKUP(A1927,'Lookup and tables'!$A$2:$D$7,4,FALSE),"")</f>
        <v/>
      </c>
    </row>
    <row r="1928" spans="1:8">
      <c r="A1928" s="48" t="str">
        <f>IF(COUNTA('Ö20-listan'!A1925)&gt;0,'Ö20-listan'!A1925,"")</f>
        <v/>
      </c>
      <c r="B1928" s="48" t="str">
        <f>IF(COUNTA('Ö20-listan'!AD1925)&gt;0,'Ö20-listan'!AD1925,"")</f>
        <v/>
      </c>
      <c r="C1928" s="48" t="str">
        <f>IF(COUNTA('Ö20-listan'!Z1925)&gt;0,'Ö20-listan'!Z1925,"")</f>
        <v/>
      </c>
      <c r="D1928" s="48" t="str">
        <f>IF(COUNTA('Ö20-listan'!AA1925)&gt;0,'Ö20-listan'!AA1925,"")</f>
        <v/>
      </c>
      <c r="E1928" s="48" t="str">
        <f>IF(COUNTA('Ö20-listan'!F1925)&gt;0,'Ö20-listan'!F1925,"")</f>
        <v/>
      </c>
      <c r="F1928" s="62" t="str">
        <f>IF(COUNTA('Ö20-listan'!AT1925)&gt;0,'Ö20-listan'!AT1925,"")</f>
        <v xml:space="preserve"> </v>
      </c>
      <c r="H1928" s="12" t="str">
        <f>IF(COUNTA('Ö20-listan'!A1925)&gt;0,VLOOKUP(A1928,'Lookup and tables'!$A$2:$D$7,4,FALSE),"")</f>
        <v/>
      </c>
    </row>
    <row r="1929" spans="1:8">
      <c r="A1929" s="48" t="str">
        <f>IF(COUNTA('Ö20-listan'!A1926)&gt;0,'Ö20-listan'!A1926,"")</f>
        <v/>
      </c>
      <c r="B1929" s="48" t="str">
        <f>IF(COUNTA('Ö20-listan'!AD1926)&gt;0,'Ö20-listan'!AD1926,"")</f>
        <v/>
      </c>
      <c r="C1929" s="48" t="str">
        <f>IF(COUNTA('Ö20-listan'!Z1926)&gt;0,'Ö20-listan'!Z1926,"")</f>
        <v/>
      </c>
      <c r="D1929" s="48" t="str">
        <f>IF(COUNTA('Ö20-listan'!AA1926)&gt;0,'Ö20-listan'!AA1926,"")</f>
        <v/>
      </c>
      <c r="E1929" s="48" t="str">
        <f>IF(COUNTA('Ö20-listan'!F1926)&gt;0,'Ö20-listan'!F1926,"")</f>
        <v/>
      </c>
      <c r="F1929" s="62" t="str">
        <f>IF(COUNTA('Ö20-listan'!AT1926)&gt;0,'Ö20-listan'!AT1926,"")</f>
        <v xml:space="preserve"> </v>
      </c>
      <c r="H1929" s="12" t="str">
        <f>IF(COUNTA('Ö20-listan'!A1926)&gt;0,VLOOKUP(A1929,'Lookup and tables'!$A$2:$D$7,4,FALSE),"")</f>
        <v/>
      </c>
    </row>
    <row r="1930" spans="1:8">
      <c r="A1930" s="48" t="str">
        <f>IF(COUNTA('Ö20-listan'!A1927)&gt;0,'Ö20-listan'!A1927,"")</f>
        <v/>
      </c>
      <c r="B1930" s="48" t="str">
        <f>IF(COUNTA('Ö20-listan'!AD1927)&gt;0,'Ö20-listan'!AD1927,"")</f>
        <v/>
      </c>
      <c r="C1930" s="48" t="str">
        <f>IF(COUNTA('Ö20-listan'!Z1927)&gt;0,'Ö20-listan'!Z1927,"")</f>
        <v/>
      </c>
      <c r="D1930" s="48" t="str">
        <f>IF(COUNTA('Ö20-listan'!AA1927)&gt;0,'Ö20-listan'!AA1927,"")</f>
        <v/>
      </c>
      <c r="E1930" s="48" t="str">
        <f>IF(COUNTA('Ö20-listan'!F1927)&gt;0,'Ö20-listan'!F1927,"")</f>
        <v/>
      </c>
      <c r="F1930" s="62" t="str">
        <f>IF(COUNTA('Ö20-listan'!AT1927)&gt;0,'Ö20-listan'!AT1927,"")</f>
        <v xml:space="preserve"> </v>
      </c>
      <c r="H1930" s="12" t="str">
        <f>IF(COUNTA('Ö20-listan'!A1927)&gt;0,VLOOKUP(A1930,'Lookup and tables'!$A$2:$D$7,4,FALSE),"")</f>
        <v/>
      </c>
    </row>
    <row r="1931" spans="1:8">
      <c r="A1931" s="48" t="str">
        <f>IF(COUNTA('Ö20-listan'!A1928)&gt;0,'Ö20-listan'!A1928,"")</f>
        <v/>
      </c>
      <c r="B1931" s="48" t="str">
        <f>IF(COUNTA('Ö20-listan'!AD1928)&gt;0,'Ö20-listan'!AD1928,"")</f>
        <v/>
      </c>
      <c r="C1931" s="48" t="str">
        <f>IF(COUNTA('Ö20-listan'!Z1928)&gt;0,'Ö20-listan'!Z1928,"")</f>
        <v/>
      </c>
      <c r="D1931" s="48" t="str">
        <f>IF(COUNTA('Ö20-listan'!AA1928)&gt;0,'Ö20-listan'!AA1928,"")</f>
        <v/>
      </c>
      <c r="E1931" s="48" t="str">
        <f>IF(COUNTA('Ö20-listan'!F1928)&gt;0,'Ö20-listan'!F1928,"")</f>
        <v/>
      </c>
      <c r="F1931" s="62" t="str">
        <f>IF(COUNTA('Ö20-listan'!AT1928)&gt;0,'Ö20-listan'!AT1928,"")</f>
        <v xml:space="preserve"> </v>
      </c>
      <c r="H1931" s="12" t="str">
        <f>IF(COUNTA('Ö20-listan'!A1928)&gt;0,VLOOKUP(A1931,'Lookup and tables'!$A$2:$D$7,4,FALSE),"")</f>
        <v/>
      </c>
    </row>
    <row r="1932" spans="1:8">
      <c r="A1932" s="48" t="str">
        <f>IF(COUNTA('Ö20-listan'!A1929)&gt;0,'Ö20-listan'!A1929,"")</f>
        <v/>
      </c>
      <c r="B1932" s="48" t="str">
        <f>IF(COUNTA('Ö20-listan'!AD1929)&gt;0,'Ö20-listan'!AD1929,"")</f>
        <v/>
      </c>
      <c r="C1932" s="48" t="str">
        <f>IF(COUNTA('Ö20-listan'!Z1929)&gt;0,'Ö20-listan'!Z1929,"")</f>
        <v/>
      </c>
      <c r="D1932" s="48" t="str">
        <f>IF(COUNTA('Ö20-listan'!AA1929)&gt;0,'Ö20-listan'!AA1929,"")</f>
        <v/>
      </c>
      <c r="E1932" s="48" t="str">
        <f>IF(COUNTA('Ö20-listan'!F1929)&gt;0,'Ö20-listan'!F1929,"")</f>
        <v/>
      </c>
      <c r="F1932" s="62" t="str">
        <f>IF(COUNTA('Ö20-listan'!AT1929)&gt;0,'Ö20-listan'!AT1929,"")</f>
        <v xml:space="preserve"> </v>
      </c>
      <c r="H1932" s="12" t="str">
        <f>IF(COUNTA('Ö20-listan'!A1929)&gt;0,VLOOKUP(A1932,'Lookup and tables'!$A$2:$D$7,4,FALSE),"")</f>
        <v/>
      </c>
    </row>
    <row r="1933" spans="1:8">
      <c r="A1933" s="48" t="str">
        <f>IF(COUNTA('Ö20-listan'!A1930)&gt;0,'Ö20-listan'!A1930,"")</f>
        <v/>
      </c>
      <c r="B1933" s="48" t="str">
        <f>IF(COUNTA('Ö20-listan'!AD1930)&gt;0,'Ö20-listan'!AD1930,"")</f>
        <v/>
      </c>
      <c r="C1933" s="48" t="str">
        <f>IF(COUNTA('Ö20-listan'!Z1930)&gt;0,'Ö20-listan'!Z1930,"")</f>
        <v/>
      </c>
      <c r="D1933" s="48" t="str">
        <f>IF(COUNTA('Ö20-listan'!AA1930)&gt;0,'Ö20-listan'!AA1930,"")</f>
        <v/>
      </c>
      <c r="E1933" s="48" t="str">
        <f>IF(COUNTA('Ö20-listan'!F1930)&gt;0,'Ö20-listan'!F1930,"")</f>
        <v/>
      </c>
      <c r="F1933" s="62" t="str">
        <f>IF(COUNTA('Ö20-listan'!AT1930)&gt;0,'Ö20-listan'!AT1930,"")</f>
        <v xml:space="preserve"> </v>
      </c>
      <c r="H1933" s="12" t="str">
        <f>IF(COUNTA('Ö20-listan'!A1930)&gt;0,VLOOKUP(A1933,'Lookup and tables'!$A$2:$D$7,4,FALSE),"")</f>
        <v/>
      </c>
    </row>
    <row r="1934" spans="1:8">
      <c r="A1934" s="48" t="str">
        <f>IF(COUNTA('Ö20-listan'!A1931)&gt;0,'Ö20-listan'!A1931,"")</f>
        <v/>
      </c>
      <c r="B1934" s="48" t="str">
        <f>IF(COUNTA('Ö20-listan'!AD1931)&gt;0,'Ö20-listan'!AD1931,"")</f>
        <v/>
      </c>
      <c r="C1934" s="48" t="str">
        <f>IF(COUNTA('Ö20-listan'!Z1931)&gt;0,'Ö20-listan'!Z1931,"")</f>
        <v/>
      </c>
      <c r="D1934" s="48" t="str">
        <f>IF(COUNTA('Ö20-listan'!AA1931)&gt;0,'Ö20-listan'!AA1931,"")</f>
        <v/>
      </c>
      <c r="E1934" s="48" t="str">
        <f>IF(COUNTA('Ö20-listan'!F1931)&gt;0,'Ö20-listan'!F1931,"")</f>
        <v/>
      </c>
      <c r="F1934" s="62" t="str">
        <f>IF(COUNTA('Ö20-listan'!AT1931)&gt;0,'Ö20-listan'!AT1931,"")</f>
        <v xml:space="preserve"> </v>
      </c>
      <c r="H1934" s="12" t="str">
        <f>IF(COUNTA('Ö20-listan'!A1931)&gt;0,VLOOKUP(A1934,'Lookup and tables'!$A$2:$D$7,4,FALSE),"")</f>
        <v/>
      </c>
    </row>
    <row r="1935" spans="1:8">
      <c r="A1935" s="48" t="str">
        <f>IF(COUNTA('Ö20-listan'!A1932)&gt;0,'Ö20-listan'!A1932,"")</f>
        <v/>
      </c>
      <c r="B1935" s="48" t="str">
        <f>IF(COUNTA('Ö20-listan'!AD1932)&gt;0,'Ö20-listan'!AD1932,"")</f>
        <v/>
      </c>
      <c r="C1935" s="48" t="str">
        <f>IF(COUNTA('Ö20-listan'!Z1932)&gt;0,'Ö20-listan'!Z1932,"")</f>
        <v/>
      </c>
      <c r="D1935" s="48" t="str">
        <f>IF(COUNTA('Ö20-listan'!AA1932)&gt;0,'Ö20-listan'!AA1932,"")</f>
        <v/>
      </c>
      <c r="E1935" s="48" t="str">
        <f>IF(COUNTA('Ö20-listan'!F1932)&gt;0,'Ö20-listan'!F1932,"")</f>
        <v/>
      </c>
      <c r="F1935" s="62" t="str">
        <f>IF(COUNTA('Ö20-listan'!AT1932)&gt;0,'Ö20-listan'!AT1932,"")</f>
        <v xml:space="preserve"> </v>
      </c>
      <c r="H1935" s="12" t="str">
        <f>IF(COUNTA('Ö20-listan'!A1932)&gt;0,VLOOKUP(A1935,'Lookup and tables'!$A$2:$D$7,4,FALSE),"")</f>
        <v/>
      </c>
    </row>
    <row r="1936" spans="1:8">
      <c r="A1936" s="48" t="str">
        <f>IF(COUNTA('Ö20-listan'!A1933)&gt;0,'Ö20-listan'!A1933,"")</f>
        <v/>
      </c>
      <c r="B1936" s="48" t="str">
        <f>IF(COUNTA('Ö20-listan'!AD1933)&gt;0,'Ö20-listan'!AD1933,"")</f>
        <v/>
      </c>
      <c r="C1936" s="48" t="str">
        <f>IF(COUNTA('Ö20-listan'!Z1933)&gt;0,'Ö20-listan'!Z1933,"")</f>
        <v/>
      </c>
      <c r="D1936" s="48" t="str">
        <f>IF(COUNTA('Ö20-listan'!AA1933)&gt;0,'Ö20-listan'!AA1933,"")</f>
        <v/>
      </c>
      <c r="E1936" s="48" t="str">
        <f>IF(COUNTA('Ö20-listan'!F1933)&gt;0,'Ö20-listan'!F1933,"")</f>
        <v/>
      </c>
      <c r="F1936" s="62" t="str">
        <f>IF(COUNTA('Ö20-listan'!AT1933)&gt;0,'Ö20-listan'!AT1933,"")</f>
        <v xml:space="preserve"> </v>
      </c>
      <c r="H1936" s="12" t="str">
        <f>IF(COUNTA('Ö20-listan'!A1933)&gt;0,VLOOKUP(A1936,'Lookup and tables'!$A$2:$D$7,4,FALSE),"")</f>
        <v/>
      </c>
    </row>
    <row r="1937" spans="1:8">
      <c r="A1937" s="48" t="str">
        <f>IF(COUNTA('Ö20-listan'!A1934)&gt;0,'Ö20-listan'!A1934,"")</f>
        <v/>
      </c>
      <c r="B1937" s="48" t="str">
        <f>IF(COUNTA('Ö20-listan'!AD1934)&gt;0,'Ö20-listan'!AD1934,"")</f>
        <v/>
      </c>
      <c r="C1937" s="48" t="str">
        <f>IF(COUNTA('Ö20-listan'!Z1934)&gt;0,'Ö20-listan'!Z1934,"")</f>
        <v/>
      </c>
      <c r="D1937" s="48" t="str">
        <f>IF(COUNTA('Ö20-listan'!AA1934)&gt;0,'Ö20-listan'!AA1934,"")</f>
        <v/>
      </c>
      <c r="E1937" s="48" t="str">
        <f>IF(COUNTA('Ö20-listan'!F1934)&gt;0,'Ö20-listan'!F1934,"")</f>
        <v/>
      </c>
      <c r="F1937" s="62" t="str">
        <f>IF(COUNTA('Ö20-listan'!AT1934)&gt;0,'Ö20-listan'!AT1934,"")</f>
        <v xml:space="preserve"> </v>
      </c>
      <c r="H1937" s="12" t="str">
        <f>IF(COUNTA('Ö20-listan'!A1934)&gt;0,VLOOKUP(A1937,'Lookup and tables'!$A$2:$D$7,4,FALSE),"")</f>
        <v/>
      </c>
    </row>
    <row r="1938" spans="1:8">
      <c r="A1938" s="48" t="str">
        <f>IF(COUNTA('Ö20-listan'!A1935)&gt;0,'Ö20-listan'!A1935,"")</f>
        <v/>
      </c>
      <c r="B1938" s="48" t="str">
        <f>IF(COUNTA('Ö20-listan'!AD1935)&gt;0,'Ö20-listan'!AD1935,"")</f>
        <v/>
      </c>
      <c r="C1938" s="48" t="str">
        <f>IF(COUNTA('Ö20-listan'!Z1935)&gt;0,'Ö20-listan'!Z1935,"")</f>
        <v/>
      </c>
      <c r="D1938" s="48" t="str">
        <f>IF(COUNTA('Ö20-listan'!AA1935)&gt;0,'Ö20-listan'!AA1935,"")</f>
        <v/>
      </c>
      <c r="E1938" s="48" t="str">
        <f>IF(COUNTA('Ö20-listan'!F1935)&gt;0,'Ö20-listan'!F1935,"")</f>
        <v/>
      </c>
      <c r="F1938" s="62" t="str">
        <f>IF(COUNTA('Ö20-listan'!AT1935)&gt;0,'Ö20-listan'!AT1935,"")</f>
        <v xml:space="preserve"> </v>
      </c>
      <c r="H1938" s="12" t="str">
        <f>IF(COUNTA('Ö20-listan'!A1935)&gt;0,VLOOKUP(A1938,'Lookup and tables'!$A$2:$D$7,4,FALSE),"")</f>
        <v/>
      </c>
    </row>
    <row r="1939" spans="1:8">
      <c r="A1939" s="48" t="str">
        <f>IF(COUNTA('Ö20-listan'!A1936)&gt;0,'Ö20-listan'!A1936,"")</f>
        <v/>
      </c>
      <c r="B1939" s="48" t="str">
        <f>IF(COUNTA('Ö20-listan'!AD1936)&gt;0,'Ö20-listan'!AD1936,"")</f>
        <v/>
      </c>
      <c r="C1939" s="48" t="str">
        <f>IF(COUNTA('Ö20-listan'!Z1936)&gt;0,'Ö20-listan'!Z1936,"")</f>
        <v/>
      </c>
      <c r="D1939" s="48" t="str">
        <f>IF(COUNTA('Ö20-listan'!AA1936)&gt;0,'Ö20-listan'!AA1936,"")</f>
        <v/>
      </c>
      <c r="E1939" s="48" t="str">
        <f>IF(COUNTA('Ö20-listan'!F1936)&gt;0,'Ö20-listan'!F1936,"")</f>
        <v/>
      </c>
      <c r="F1939" s="62" t="str">
        <f>IF(COUNTA('Ö20-listan'!AT1936)&gt;0,'Ö20-listan'!AT1936,"")</f>
        <v xml:space="preserve"> </v>
      </c>
      <c r="H1939" s="12" t="str">
        <f>IF(COUNTA('Ö20-listan'!A1936)&gt;0,VLOOKUP(A1939,'Lookup and tables'!$A$2:$D$7,4,FALSE),"")</f>
        <v/>
      </c>
    </row>
    <row r="1940" spans="1:8">
      <c r="A1940" s="48" t="str">
        <f>IF(COUNTA('Ö20-listan'!A1937)&gt;0,'Ö20-listan'!A1937,"")</f>
        <v/>
      </c>
      <c r="B1940" s="48" t="str">
        <f>IF(COUNTA('Ö20-listan'!AD1937)&gt;0,'Ö20-listan'!AD1937,"")</f>
        <v/>
      </c>
      <c r="C1940" s="48" t="str">
        <f>IF(COUNTA('Ö20-listan'!Z1937)&gt;0,'Ö20-listan'!Z1937,"")</f>
        <v/>
      </c>
      <c r="D1940" s="48" t="str">
        <f>IF(COUNTA('Ö20-listan'!AA1937)&gt;0,'Ö20-listan'!AA1937,"")</f>
        <v/>
      </c>
      <c r="E1940" s="48" t="str">
        <f>IF(COUNTA('Ö20-listan'!F1937)&gt;0,'Ö20-listan'!F1937,"")</f>
        <v/>
      </c>
      <c r="F1940" s="62" t="str">
        <f>IF(COUNTA('Ö20-listan'!AT1937)&gt;0,'Ö20-listan'!AT1937,"")</f>
        <v xml:space="preserve"> </v>
      </c>
      <c r="H1940" s="12" t="str">
        <f>IF(COUNTA('Ö20-listan'!A1937)&gt;0,VLOOKUP(A1940,'Lookup and tables'!$A$2:$D$7,4,FALSE),"")</f>
        <v/>
      </c>
    </row>
    <row r="1941" spans="1:8">
      <c r="A1941" s="48" t="str">
        <f>IF(COUNTA('Ö20-listan'!A1938)&gt;0,'Ö20-listan'!A1938,"")</f>
        <v/>
      </c>
      <c r="B1941" s="48" t="str">
        <f>IF(COUNTA('Ö20-listan'!AD1938)&gt;0,'Ö20-listan'!AD1938,"")</f>
        <v/>
      </c>
      <c r="C1941" s="48" t="str">
        <f>IF(COUNTA('Ö20-listan'!Z1938)&gt;0,'Ö20-listan'!Z1938,"")</f>
        <v/>
      </c>
      <c r="D1941" s="48" t="str">
        <f>IF(COUNTA('Ö20-listan'!AA1938)&gt;0,'Ö20-listan'!AA1938,"")</f>
        <v/>
      </c>
      <c r="E1941" s="48" t="str">
        <f>IF(COUNTA('Ö20-listan'!F1938)&gt;0,'Ö20-listan'!F1938,"")</f>
        <v/>
      </c>
      <c r="F1941" s="62" t="str">
        <f>IF(COUNTA('Ö20-listan'!AT1938)&gt;0,'Ö20-listan'!AT1938,"")</f>
        <v xml:space="preserve"> </v>
      </c>
      <c r="H1941" s="12" t="str">
        <f>IF(COUNTA('Ö20-listan'!A1938)&gt;0,VLOOKUP(A1941,'Lookup and tables'!$A$2:$D$7,4,FALSE),"")</f>
        <v/>
      </c>
    </row>
    <row r="1942" spans="1:8">
      <c r="A1942" s="48" t="str">
        <f>IF(COUNTA('Ö20-listan'!A1939)&gt;0,'Ö20-listan'!A1939,"")</f>
        <v/>
      </c>
      <c r="B1942" s="48" t="str">
        <f>IF(COUNTA('Ö20-listan'!AD1939)&gt;0,'Ö20-listan'!AD1939,"")</f>
        <v/>
      </c>
      <c r="C1942" s="48" t="str">
        <f>IF(COUNTA('Ö20-listan'!Z1939)&gt;0,'Ö20-listan'!Z1939,"")</f>
        <v/>
      </c>
      <c r="D1942" s="48" t="str">
        <f>IF(COUNTA('Ö20-listan'!AA1939)&gt;0,'Ö20-listan'!AA1939,"")</f>
        <v/>
      </c>
      <c r="E1942" s="48" t="str">
        <f>IF(COUNTA('Ö20-listan'!F1939)&gt;0,'Ö20-listan'!F1939,"")</f>
        <v/>
      </c>
      <c r="F1942" s="62" t="str">
        <f>IF(COUNTA('Ö20-listan'!AT1939)&gt;0,'Ö20-listan'!AT1939,"")</f>
        <v xml:space="preserve"> </v>
      </c>
      <c r="H1942" s="12" t="str">
        <f>IF(COUNTA('Ö20-listan'!A1939)&gt;0,VLOOKUP(A1942,'Lookup and tables'!$A$2:$D$7,4,FALSE),"")</f>
        <v/>
      </c>
    </row>
    <row r="1943" spans="1:8">
      <c r="A1943" s="48" t="str">
        <f>IF(COUNTA('Ö20-listan'!A1940)&gt;0,'Ö20-listan'!A1940,"")</f>
        <v/>
      </c>
      <c r="B1943" s="48" t="str">
        <f>IF(COUNTA('Ö20-listan'!AD1940)&gt;0,'Ö20-listan'!AD1940,"")</f>
        <v/>
      </c>
      <c r="C1943" s="48" t="str">
        <f>IF(COUNTA('Ö20-listan'!Z1940)&gt;0,'Ö20-listan'!Z1940,"")</f>
        <v/>
      </c>
      <c r="D1943" s="48" t="str">
        <f>IF(COUNTA('Ö20-listan'!AA1940)&gt;0,'Ö20-listan'!AA1940,"")</f>
        <v/>
      </c>
      <c r="E1943" s="48" t="str">
        <f>IF(COUNTA('Ö20-listan'!F1940)&gt;0,'Ö20-listan'!F1940,"")</f>
        <v/>
      </c>
      <c r="F1943" s="62" t="str">
        <f>IF(COUNTA('Ö20-listan'!AT1940)&gt;0,'Ö20-listan'!AT1940,"")</f>
        <v xml:space="preserve"> </v>
      </c>
      <c r="H1943" s="12" t="str">
        <f>IF(COUNTA('Ö20-listan'!A1940)&gt;0,VLOOKUP(A1943,'Lookup and tables'!$A$2:$D$7,4,FALSE),"")</f>
        <v/>
      </c>
    </row>
    <row r="1944" spans="1:8">
      <c r="A1944" s="48" t="str">
        <f>IF(COUNTA('Ö20-listan'!A1941)&gt;0,'Ö20-listan'!A1941,"")</f>
        <v/>
      </c>
      <c r="B1944" s="48" t="str">
        <f>IF(COUNTA('Ö20-listan'!AD1941)&gt;0,'Ö20-listan'!AD1941,"")</f>
        <v/>
      </c>
      <c r="C1944" s="48" t="str">
        <f>IF(COUNTA('Ö20-listan'!Z1941)&gt;0,'Ö20-listan'!Z1941,"")</f>
        <v/>
      </c>
      <c r="D1944" s="48" t="str">
        <f>IF(COUNTA('Ö20-listan'!AA1941)&gt;0,'Ö20-listan'!AA1941,"")</f>
        <v/>
      </c>
      <c r="E1944" s="48" t="str">
        <f>IF(COUNTA('Ö20-listan'!F1941)&gt;0,'Ö20-listan'!F1941,"")</f>
        <v/>
      </c>
      <c r="F1944" s="62" t="str">
        <f>IF(COUNTA('Ö20-listan'!AT1941)&gt;0,'Ö20-listan'!AT1941,"")</f>
        <v xml:space="preserve"> </v>
      </c>
      <c r="H1944" s="12" t="str">
        <f>IF(COUNTA('Ö20-listan'!A1941)&gt;0,VLOOKUP(A1944,'Lookup and tables'!$A$2:$D$7,4,FALSE),"")</f>
        <v/>
      </c>
    </row>
    <row r="1945" spans="1:8">
      <c r="A1945" s="48" t="str">
        <f>IF(COUNTA('Ö20-listan'!A1942)&gt;0,'Ö20-listan'!A1942,"")</f>
        <v/>
      </c>
      <c r="B1945" s="48" t="str">
        <f>IF(COUNTA('Ö20-listan'!AD1942)&gt;0,'Ö20-listan'!AD1942,"")</f>
        <v/>
      </c>
      <c r="C1945" s="48" t="str">
        <f>IF(COUNTA('Ö20-listan'!Z1942)&gt;0,'Ö20-listan'!Z1942,"")</f>
        <v/>
      </c>
      <c r="D1945" s="48" t="str">
        <f>IF(COUNTA('Ö20-listan'!AA1942)&gt;0,'Ö20-listan'!AA1942,"")</f>
        <v/>
      </c>
      <c r="E1945" s="48" t="str">
        <f>IF(COUNTA('Ö20-listan'!F1942)&gt;0,'Ö20-listan'!F1942,"")</f>
        <v/>
      </c>
      <c r="F1945" s="62" t="str">
        <f>IF(COUNTA('Ö20-listan'!AT1942)&gt;0,'Ö20-listan'!AT1942,"")</f>
        <v xml:space="preserve"> </v>
      </c>
      <c r="H1945" s="12" t="str">
        <f>IF(COUNTA('Ö20-listan'!A1942)&gt;0,VLOOKUP(A1945,'Lookup and tables'!$A$2:$D$7,4,FALSE),"")</f>
        <v/>
      </c>
    </row>
    <row r="1946" spans="1:8">
      <c r="A1946" s="48" t="str">
        <f>IF(COUNTA('Ö20-listan'!A1943)&gt;0,'Ö20-listan'!A1943,"")</f>
        <v/>
      </c>
      <c r="B1946" s="48" t="str">
        <f>IF(COUNTA('Ö20-listan'!AD1943)&gt;0,'Ö20-listan'!AD1943,"")</f>
        <v/>
      </c>
      <c r="C1946" s="48" t="str">
        <f>IF(COUNTA('Ö20-listan'!Z1943)&gt;0,'Ö20-listan'!Z1943,"")</f>
        <v/>
      </c>
      <c r="D1946" s="48" t="str">
        <f>IF(COUNTA('Ö20-listan'!AA1943)&gt;0,'Ö20-listan'!AA1943,"")</f>
        <v/>
      </c>
      <c r="E1946" s="48" t="str">
        <f>IF(COUNTA('Ö20-listan'!F1943)&gt;0,'Ö20-listan'!F1943,"")</f>
        <v/>
      </c>
      <c r="F1946" s="62" t="str">
        <f>IF(COUNTA('Ö20-listan'!AT1943)&gt;0,'Ö20-listan'!AT1943,"")</f>
        <v xml:space="preserve"> </v>
      </c>
      <c r="H1946" s="12" t="str">
        <f>IF(COUNTA('Ö20-listan'!A1943)&gt;0,VLOOKUP(A1946,'Lookup and tables'!$A$2:$D$7,4,FALSE),"")</f>
        <v/>
      </c>
    </row>
    <row r="1947" spans="1:8">
      <c r="A1947" s="48" t="str">
        <f>IF(COUNTA('Ö20-listan'!A1944)&gt;0,'Ö20-listan'!A1944,"")</f>
        <v/>
      </c>
      <c r="B1947" s="48" t="str">
        <f>IF(COUNTA('Ö20-listan'!AD1944)&gt;0,'Ö20-listan'!AD1944,"")</f>
        <v/>
      </c>
      <c r="C1947" s="48" t="str">
        <f>IF(COUNTA('Ö20-listan'!Z1944)&gt;0,'Ö20-listan'!Z1944,"")</f>
        <v/>
      </c>
      <c r="D1947" s="48" t="str">
        <f>IF(COUNTA('Ö20-listan'!AA1944)&gt;0,'Ö20-listan'!AA1944,"")</f>
        <v/>
      </c>
      <c r="E1947" s="48" t="str">
        <f>IF(COUNTA('Ö20-listan'!F1944)&gt;0,'Ö20-listan'!F1944,"")</f>
        <v/>
      </c>
      <c r="F1947" s="62" t="str">
        <f>IF(COUNTA('Ö20-listan'!AT1944)&gt;0,'Ö20-listan'!AT1944,"")</f>
        <v xml:space="preserve"> </v>
      </c>
      <c r="H1947" s="12" t="str">
        <f>IF(COUNTA('Ö20-listan'!A1944)&gt;0,VLOOKUP(A1947,'Lookup and tables'!$A$2:$D$7,4,FALSE),"")</f>
        <v/>
      </c>
    </row>
    <row r="1948" spans="1:8">
      <c r="A1948" s="48" t="str">
        <f>IF(COUNTA('Ö20-listan'!A1945)&gt;0,'Ö20-listan'!A1945,"")</f>
        <v/>
      </c>
      <c r="B1948" s="48" t="str">
        <f>IF(COUNTA('Ö20-listan'!AD1945)&gt;0,'Ö20-listan'!AD1945,"")</f>
        <v/>
      </c>
      <c r="C1948" s="48" t="str">
        <f>IF(COUNTA('Ö20-listan'!Z1945)&gt;0,'Ö20-listan'!Z1945,"")</f>
        <v/>
      </c>
      <c r="D1948" s="48" t="str">
        <f>IF(COUNTA('Ö20-listan'!AA1945)&gt;0,'Ö20-listan'!AA1945,"")</f>
        <v/>
      </c>
      <c r="E1948" s="48" t="str">
        <f>IF(COUNTA('Ö20-listan'!F1945)&gt;0,'Ö20-listan'!F1945,"")</f>
        <v/>
      </c>
      <c r="F1948" s="62" t="str">
        <f>IF(COUNTA('Ö20-listan'!AT1945)&gt;0,'Ö20-listan'!AT1945,"")</f>
        <v xml:space="preserve"> </v>
      </c>
      <c r="H1948" s="12" t="str">
        <f>IF(COUNTA('Ö20-listan'!A1945)&gt;0,VLOOKUP(A1948,'Lookup and tables'!$A$2:$D$7,4,FALSE),"")</f>
        <v/>
      </c>
    </row>
    <row r="1949" spans="1:8">
      <c r="A1949" s="48" t="str">
        <f>IF(COUNTA('Ö20-listan'!A1946)&gt;0,'Ö20-listan'!A1946,"")</f>
        <v/>
      </c>
      <c r="B1949" s="48" t="str">
        <f>IF(COUNTA('Ö20-listan'!AD1946)&gt;0,'Ö20-listan'!AD1946,"")</f>
        <v/>
      </c>
      <c r="C1949" s="48" t="str">
        <f>IF(COUNTA('Ö20-listan'!Z1946)&gt;0,'Ö20-listan'!Z1946,"")</f>
        <v/>
      </c>
      <c r="D1949" s="48" t="str">
        <f>IF(COUNTA('Ö20-listan'!AA1946)&gt;0,'Ö20-listan'!AA1946,"")</f>
        <v/>
      </c>
      <c r="E1949" s="48" t="str">
        <f>IF(COUNTA('Ö20-listan'!F1946)&gt;0,'Ö20-listan'!F1946,"")</f>
        <v/>
      </c>
      <c r="F1949" s="62" t="str">
        <f>IF(COUNTA('Ö20-listan'!AT1946)&gt;0,'Ö20-listan'!AT1946,"")</f>
        <v xml:space="preserve"> </v>
      </c>
      <c r="H1949" s="12" t="str">
        <f>IF(COUNTA('Ö20-listan'!A1946)&gt;0,VLOOKUP(A1949,'Lookup and tables'!$A$2:$D$7,4,FALSE),"")</f>
        <v/>
      </c>
    </row>
    <row r="1950" spans="1:8">
      <c r="A1950" s="48" t="str">
        <f>IF(COUNTA('Ö20-listan'!A1947)&gt;0,'Ö20-listan'!A1947,"")</f>
        <v/>
      </c>
      <c r="B1950" s="48" t="str">
        <f>IF(COUNTA('Ö20-listan'!AD1947)&gt;0,'Ö20-listan'!AD1947,"")</f>
        <v/>
      </c>
      <c r="C1950" s="48" t="str">
        <f>IF(COUNTA('Ö20-listan'!Z1947)&gt;0,'Ö20-listan'!Z1947,"")</f>
        <v/>
      </c>
      <c r="D1950" s="48" t="str">
        <f>IF(COUNTA('Ö20-listan'!AA1947)&gt;0,'Ö20-listan'!AA1947,"")</f>
        <v/>
      </c>
      <c r="E1950" s="48" t="str">
        <f>IF(COUNTA('Ö20-listan'!F1947)&gt;0,'Ö20-listan'!F1947,"")</f>
        <v/>
      </c>
      <c r="F1950" s="62" t="str">
        <f>IF(COUNTA('Ö20-listan'!AT1947)&gt;0,'Ö20-listan'!AT1947,"")</f>
        <v xml:space="preserve"> </v>
      </c>
      <c r="H1950" s="12" t="str">
        <f>IF(COUNTA('Ö20-listan'!A1947)&gt;0,VLOOKUP(A1950,'Lookup and tables'!$A$2:$D$7,4,FALSE),"")</f>
        <v/>
      </c>
    </row>
    <row r="1951" spans="1:8">
      <c r="A1951" s="48" t="str">
        <f>IF(COUNTA('Ö20-listan'!A1948)&gt;0,'Ö20-listan'!A1948,"")</f>
        <v/>
      </c>
      <c r="B1951" s="48" t="str">
        <f>IF(COUNTA('Ö20-listan'!AD1948)&gt;0,'Ö20-listan'!AD1948,"")</f>
        <v/>
      </c>
      <c r="C1951" s="48" t="str">
        <f>IF(COUNTA('Ö20-listan'!Z1948)&gt;0,'Ö20-listan'!Z1948,"")</f>
        <v/>
      </c>
      <c r="D1951" s="48" t="str">
        <f>IF(COUNTA('Ö20-listan'!AA1948)&gt;0,'Ö20-listan'!AA1948,"")</f>
        <v/>
      </c>
      <c r="E1951" s="48" t="str">
        <f>IF(COUNTA('Ö20-listan'!F1948)&gt;0,'Ö20-listan'!F1948,"")</f>
        <v/>
      </c>
      <c r="F1951" s="62" t="str">
        <f>IF(COUNTA('Ö20-listan'!AT1948)&gt;0,'Ö20-listan'!AT1948,"")</f>
        <v xml:space="preserve"> </v>
      </c>
      <c r="H1951" s="12" t="str">
        <f>IF(COUNTA('Ö20-listan'!A1948)&gt;0,VLOOKUP(A1951,'Lookup and tables'!$A$2:$D$7,4,FALSE),"")</f>
        <v/>
      </c>
    </row>
    <row r="1952" spans="1:8">
      <c r="A1952" s="48" t="str">
        <f>IF(COUNTA('Ö20-listan'!A1949)&gt;0,'Ö20-listan'!A1949,"")</f>
        <v/>
      </c>
      <c r="B1952" s="48" t="str">
        <f>IF(COUNTA('Ö20-listan'!AD1949)&gt;0,'Ö20-listan'!AD1949,"")</f>
        <v/>
      </c>
      <c r="C1952" s="48" t="str">
        <f>IF(COUNTA('Ö20-listan'!Z1949)&gt;0,'Ö20-listan'!Z1949,"")</f>
        <v/>
      </c>
      <c r="D1952" s="48" t="str">
        <f>IF(COUNTA('Ö20-listan'!AA1949)&gt;0,'Ö20-listan'!AA1949,"")</f>
        <v/>
      </c>
      <c r="E1952" s="48" t="str">
        <f>IF(COUNTA('Ö20-listan'!F1949)&gt;0,'Ö20-listan'!F1949,"")</f>
        <v/>
      </c>
      <c r="F1952" s="62" t="str">
        <f>IF(COUNTA('Ö20-listan'!AT1949)&gt;0,'Ö20-listan'!AT1949,"")</f>
        <v xml:space="preserve"> </v>
      </c>
      <c r="H1952" s="12" t="str">
        <f>IF(COUNTA('Ö20-listan'!A1949)&gt;0,VLOOKUP(A1952,'Lookup and tables'!$A$2:$D$7,4,FALSE),"")</f>
        <v/>
      </c>
    </row>
    <row r="1953" spans="1:8">
      <c r="A1953" s="48" t="str">
        <f>IF(COUNTA('Ö20-listan'!A1950)&gt;0,'Ö20-listan'!A1950,"")</f>
        <v/>
      </c>
      <c r="B1953" s="48" t="str">
        <f>IF(COUNTA('Ö20-listan'!AD1950)&gt;0,'Ö20-listan'!AD1950,"")</f>
        <v/>
      </c>
      <c r="C1953" s="48" t="str">
        <f>IF(COUNTA('Ö20-listan'!Z1950)&gt;0,'Ö20-listan'!Z1950,"")</f>
        <v/>
      </c>
      <c r="D1953" s="48" t="str">
        <f>IF(COUNTA('Ö20-listan'!AA1950)&gt;0,'Ö20-listan'!AA1950,"")</f>
        <v/>
      </c>
      <c r="E1953" s="48" t="str">
        <f>IF(COUNTA('Ö20-listan'!F1950)&gt;0,'Ö20-listan'!F1950,"")</f>
        <v/>
      </c>
      <c r="F1953" s="62" t="str">
        <f>IF(COUNTA('Ö20-listan'!AT1950)&gt;0,'Ö20-listan'!AT1950,"")</f>
        <v xml:space="preserve"> </v>
      </c>
      <c r="H1953" s="12" t="str">
        <f>IF(COUNTA('Ö20-listan'!A1950)&gt;0,VLOOKUP(A1953,'Lookup and tables'!$A$2:$D$7,4,FALSE),"")</f>
        <v/>
      </c>
    </row>
    <row r="1954" spans="1:8">
      <c r="A1954" s="48" t="str">
        <f>IF(COUNTA('Ö20-listan'!A1951)&gt;0,'Ö20-listan'!A1951,"")</f>
        <v/>
      </c>
      <c r="B1954" s="48" t="str">
        <f>IF(COUNTA('Ö20-listan'!AD1951)&gt;0,'Ö20-listan'!AD1951,"")</f>
        <v/>
      </c>
      <c r="C1954" s="48" t="str">
        <f>IF(COUNTA('Ö20-listan'!Z1951)&gt;0,'Ö20-listan'!Z1951,"")</f>
        <v/>
      </c>
      <c r="D1954" s="48" t="str">
        <f>IF(COUNTA('Ö20-listan'!AA1951)&gt;0,'Ö20-listan'!AA1951,"")</f>
        <v/>
      </c>
      <c r="E1954" s="48" t="str">
        <f>IF(COUNTA('Ö20-listan'!F1951)&gt;0,'Ö20-listan'!F1951,"")</f>
        <v/>
      </c>
      <c r="F1954" s="62" t="str">
        <f>IF(COUNTA('Ö20-listan'!AT1951)&gt;0,'Ö20-listan'!AT1951,"")</f>
        <v xml:space="preserve"> </v>
      </c>
      <c r="H1954" s="12" t="str">
        <f>IF(COUNTA('Ö20-listan'!A1951)&gt;0,VLOOKUP(A1954,'Lookup and tables'!$A$2:$D$7,4,FALSE),"")</f>
        <v/>
      </c>
    </row>
    <row r="1955" spans="1:8">
      <c r="A1955" s="48" t="str">
        <f>IF(COUNTA('Ö20-listan'!A1952)&gt;0,'Ö20-listan'!A1952,"")</f>
        <v/>
      </c>
      <c r="B1955" s="48" t="str">
        <f>IF(COUNTA('Ö20-listan'!AD1952)&gt;0,'Ö20-listan'!AD1952,"")</f>
        <v/>
      </c>
      <c r="C1955" s="48" t="str">
        <f>IF(COUNTA('Ö20-listan'!Z1952)&gt;0,'Ö20-listan'!Z1952,"")</f>
        <v/>
      </c>
      <c r="D1955" s="48" t="str">
        <f>IF(COUNTA('Ö20-listan'!AA1952)&gt;0,'Ö20-listan'!AA1952,"")</f>
        <v/>
      </c>
      <c r="E1955" s="48" t="str">
        <f>IF(COUNTA('Ö20-listan'!F1952)&gt;0,'Ö20-listan'!F1952,"")</f>
        <v/>
      </c>
      <c r="F1955" s="62" t="str">
        <f>IF(COUNTA('Ö20-listan'!AT1952)&gt;0,'Ö20-listan'!AT1952,"")</f>
        <v xml:space="preserve"> </v>
      </c>
      <c r="H1955" s="12" t="str">
        <f>IF(COUNTA('Ö20-listan'!A1952)&gt;0,VLOOKUP(A1955,'Lookup and tables'!$A$2:$D$7,4,FALSE),"")</f>
        <v/>
      </c>
    </row>
    <row r="1956" spans="1:8">
      <c r="A1956" s="48" t="str">
        <f>IF(COUNTA('Ö20-listan'!A1953)&gt;0,'Ö20-listan'!A1953,"")</f>
        <v/>
      </c>
      <c r="B1956" s="48" t="str">
        <f>IF(COUNTA('Ö20-listan'!AD1953)&gt;0,'Ö20-listan'!AD1953,"")</f>
        <v/>
      </c>
      <c r="C1956" s="48" t="str">
        <f>IF(COUNTA('Ö20-listan'!Z1953)&gt;0,'Ö20-listan'!Z1953,"")</f>
        <v/>
      </c>
      <c r="D1956" s="48" t="str">
        <f>IF(COUNTA('Ö20-listan'!AA1953)&gt;0,'Ö20-listan'!AA1953,"")</f>
        <v/>
      </c>
      <c r="E1956" s="48" t="str">
        <f>IF(COUNTA('Ö20-listan'!F1953)&gt;0,'Ö20-listan'!F1953,"")</f>
        <v/>
      </c>
      <c r="F1956" s="62" t="str">
        <f>IF(COUNTA('Ö20-listan'!AT1953)&gt;0,'Ö20-listan'!AT1953,"")</f>
        <v xml:space="preserve"> </v>
      </c>
      <c r="H1956" s="12" t="str">
        <f>IF(COUNTA('Ö20-listan'!A1953)&gt;0,VLOOKUP(A1956,'Lookup and tables'!$A$2:$D$7,4,FALSE),"")</f>
        <v/>
      </c>
    </row>
    <row r="1957" spans="1:8">
      <c r="A1957" s="48" t="str">
        <f>IF(COUNTA('Ö20-listan'!A1954)&gt;0,'Ö20-listan'!A1954,"")</f>
        <v/>
      </c>
      <c r="B1957" s="48" t="str">
        <f>IF(COUNTA('Ö20-listan'!AD1954)&gt;0,'Ö20-listan'!AD1954,"")</f>
        <v/>
      </c>
      <c r="C1957" s="48" t="str">
        <f>IF(COUNTA('Ö20-listan'!Z1954)&gt;0,'Ö20-listan'!Z1954,"")</f>
        <v/>
      </c>
      <c r="D1957" s="48" t="str">
        <f>IF(COUNTA('Ö20-listan'!AA1954)&gt;0,'Ö20-listan'!AA1954,"")</f>
        <v/>
      </c>
      <c r="E1957" s="48" t="str">
        <f>IF(COUNTA('Ö20-listan'!F1954)&gt;0,'Ö20-listan'!F1954,"")</f>
        <v/>
      </c>
      <c r="F1957" s="62" t="str">
        <f>IF(COUNTA('Ö20-listan'!AT1954)&gt;0,'Ö20-listan'!AT1954,"")</f>
        <v xml:space="preserve"> </v>
      </c>
      <c r="H1957" s="12" t="str">
        <f>IF(COUNTA('Ö20-listan'!A1954)&gt;0,VLOOKUP(A1957,'Lookup and tables'!$A$2:$D$7,4,FALSE),"")</f>
        <v/>
      </c>
    </row>
    <row r="1958" spans="1:8">
      <c r="A1958" s="48" t="str">
        <f>IF(COUNTA('Ö20-listan'!A1955)&gt;0,'Ö20-listan'!A1955,"")</f>
        <v/>
      </c>
      <c r="B1958" s="48" t="str">
        <f>IF(COUNTA('Ö20-listan'!AD1955)&gt;0,'Ö20-listan'!AD1955,"")</f>
        <v/>
      </c>
      <c r="C1958" s="48" t="str">
        <f>IF(COUNTA('Ö20-listan'!Z1955)&gt;0,'Ö20-listan'!Z1955,"")</f>
        <v/>
      </c>
      <c r="D1958" s="48" t="str">
        <f>IF(COUNTA('Ö20-listan'!AA1955)&gt;0,'Ö20-listan'!AA1955,"")</f>
        <v/>
      </c>
      <c r="E1958" s="48" t="str">
        <f>IF(COUNTA('Ö20-listan'!F1955)&gt;0,'Ö20-listan'!F1955,"")</f>
        <v/>
      </c>
      <c r="F1958" s="62" t="str">
        <f>IF(COUNTA('Ö20-listan'!AT1955)&gt;0,'Ö20-listan'!AT1955,"")</f>
        <v xml:space="preserve"> </v>
      </c>
      <c r="H1958" s="12" t="str">
        <f>IF(COUNTA('Ö20-listan'!A1955)&gt;0,VLOOKUP(A1958,'Lookup and tables'!$A$2:$D$7,4,FALSE),"")</f>
        <v/>
      </c>
    </row>
    <row r="1959" spans="1:8">
      <c r="A1959" s="48" t="str">
        <f>IF(COUNTA('Ö20-listan'!A1956)&gt;0,'Ö20-listan'!A1956,"")</f>
        <v/>
      </c>
      <c r="B1959" s="48" t="str">
        <f>IF(COUNTA('Ö20-listan'!AD1956)&gt;0,'Ö20-listan'!AD1956,"")</f>
        <v/>
      </c>
      <c r="C1959" s="48" t="str">
        <f>IF(COUNTA('Ö20-listan'!Z1956)&gt;0,'Ö20-listan'!Z1956,"")</f>
        <v/>
      </c>
      <c r="D1959" s="48" t="str">
        <f>IF(COUNTA('Ö20-listan'!AA1956)&gt;0,'Ö20-listan'!AA1956,"")</f>
        <v/>
      </c>
      <c r="E1959" s="48" t="str">
        <f>IF(COUNTA('Ö20-listan'!F1956)&gt;0,'Ö20-listan'!F1956,"")</f>
        <v/>
      </c>
      <c r="F1959" s="62" t="str">
        <f>IF(COUNTA('Ö20-listan'!AT1956)&gt;0,'Ö20-listan'!AT1956,"")</f>
        <v xml:space="preserve"> </v>
      </c>
      <c r="H1959" s="12" t="str">
        <f>IF(COUNTA('Ö20-listan'!A1956)&gt;0,VLOOKUP(A1959,'Lookup and tables'!$A$2:$D$7,4,FALSE),"")</f>
        <v/>
      </c>
    </row>
    <row r="1960" spans="1:8">
      <c r="A1960" s="48" t="str">
        <f>IF(COUNTA('Ö20-listan'!A1957)&gt;0,'Ö20-listan'!A1957,"")</f>
        <v/>
      </c>
      <c r="B1960" s="48" t="str">
        <f>IF(COUNTA('Ö20-listan'!AD1957)&gt;0,'Ö20-listan'!AD1957,"")</f>
        <v/>
      </c>
      <c r="C1960" s="48" t="str">
        <f>IF(COUNTA('Ö20-listan'!Z1957)&gt;0,'Ö20-listan'!Z1957,"")</f>
        <v/>
      </c>
      <c r="D1960" s="48" t="str">
        <f>IF(COUNTA('Ö20-listan'!AA1957)&gt;0,'Ö20-listan'!AA1957,"")</f>
        <v/>
      </c>
      <c r="E1960" s="48" t="str">
        <f>IF(COUNTA('Ö20-listan'!F1957)&gt;0,'Ö20-listan'!F1957,"")</f>
        <v/>
      </c>
      <c r="F1960" s="62" t="str">
        <f>IF(COUNTA('Ö20-listan'!AT1957)&gt;0,'Ö20-listan'!AT1957,"")</f>
        <v xml:space="preserve"> </v>
      </c>
      <c r="H1960" s="12" t="str">
        <f>IF(COUNTA('Ö20-listan'!A1957)&gt;0,VLOOKUP(A1960,'Lookup and tables'!$A$2:$D$7,4,FALSE),"")</f>
        <v/>
      </c>
    </row>
    <row r="1961" spans="1:8">
      <c r="A1961" s="48" t="str">
        <f>IF(COUNTA('Ö20-listan'!A1958)&gt;0,'Ö20-listan'!A1958,"")</f>
        <v/>
      </c>
      <c r="B1961" s="48" t="str">
        <f>IF(COUNTA('Ö20-listan'!AD1958)&gt;0,'Ö20-listan'!AD1958,"")</f>
        <v/>
      </c>
      <c r="C1961" s="48" t="str">
        <f>IF(COUNTA('Ö20-listan'!Z1958)&gt;0,'Ö20-listan'!Z1958,"")</f>
        <v/>
      </c>
      <c r="D1961" s="48" t="str">
        <f>IF(COUNTA('Ö20-listan'!AA1958)&gt;0,'Ö20-listan'!AA1958,"")</f>
        <v/>
      </c>
      <c r="E1961" s="48" t="str">
        <f>IF(COUNTA('Ö20-listan'!F1958)&gt;0,'Ö20-listan'!F1958,"")</f>
        <v/>
      </c>
      <c r="F1961" s="62" t="str">
        <f>IF(COUNTA('Ö20-listan'!AT1958)&gt;0,'Ö20-listan'!AT1958,"")</f>
        <v xml:space="preserve"> </v>
      </c>
      <c r="H1961" s="12" t="str">
        <f>IF(COUNTA('Ö20-listan'!A1958)&gt;0,VLOOKUP(A1961,'Lookup and tables'!$A$2:$D$7,4,FALSE),"")</f>
        <v/>
      </c>
    </row>
    <row r="1962" spans="1:8">
      <c r="A1962" s="48" t="str">
        <f>IF(COUNTA('Ö20-listan'!A1959)&gt;0,'Ö20-listan'!A1959,"")</f>
        <v/>
      </c>
      <c r="B1962" s="48" t="str">
        <f>IF(COUNTA('Ö20-listan'!AD1959)&gt;0,'Ö20-listan'!AD1959,"")</f>
        <v/>
      </c>
      <c r="C1962" s="48" t="str">
        <f>IF(COUNTA('Ö20-listan'!Z1959)&gt;0,'Ö20-listan'!Z1959,"")</f>
        <v/>
      </c>
      <c r="D1962" s="48" t="str">
        <f>IF(COUNTA('Ö20-listan'!AA1959)&gt;0,'Ö20-listan'!AA1959,"")</f>
        <v/>
      </c>
      <c r="E1962" s="48" t="str">
        <f>IF(COUNTA('Ö20-listan'!F1959)&gt;0,'Ö20-listan'!F1959,"")</f>
        <v/>
      </c>
      <c r="F1962" s="62" t="str">
        <f>IF(COUNTA('Ö20-listan'!AT1959)&gt;0,'Ö20-listan'!AT1959,"")</f>
        <v xml:space="preserve"> </v>
      </c>
      <c r="H1962" s="12" t="str">
        <f>IF(COUNTA('Ö20-listan'!A1959)&gt;0,VLOOKUP(A1962,'Lookup and tables'!$A$2:$D$7,4,FALSE),"")</f>
        <v/>
      </c>
    </row>
    <row r="1963" spans="1:8">
      <c r="A1963" s="48" t="str">
        <f>IF(COUNTA('Ö20-listan'!A1960)&gt;0,'Ö20-listan'!A1960,"")</f>
        <v/>
      </c>
      <c r="B1963" s="48" t="str">
        <f>IF(COUNTA('Ö20-listan'!AD1960)&gt;0,'Ö20-listan'!AD1960,"")</f>
        <v/>
      </c>
      <c r="C1963" s="48" t="str">
        <f>IF(COUNTA('Ö20-listan'!Z1960)&gt;0,'Ö20-listan'!Z1960,"")</f>
        <v/>
      </c>
      <c r="D1963" s="48" t="str">
        <f>IF(COUNTA('Ö20-listan'!AA1960)&gt;0,'Ö20-listan'!AA1960,"")</f>
        <v/>
      </c>
      <c r="E1963" s="48" t="str">
        <f>IF(COUNTA('Ö20-listan'!F1960)&gt;0,'Ö20-listan'!F1960,"")</f>
        <v/>
      </c>
      <c r="F1963" s="62" t="str">
        <f>IF(COUNTA('Ö20-listan'!AT1960)&gt;0,'Ö20-listan'!AT1960,"")</f>
        <v xml:space="preserve"> </v>
      </c>
      <c r="H1963" s="12" t="str">
        <f>IF(COUNTA('Ö20-listan'!A1960)&gt;0,VLOOKUP(A1963,'Lookup and tables'!$A$2:$D$7,4,FALSE),"")</f>
        <v/>
      </c>
    </row>
    <row r="1964" spans="1:8">
      <c r="A1964" s="48" t="str">
        <f>IF(COUNTA('Ö20-listan'!A1961)&gt;0,'Ö20-listan'!A1961,"")</f>
        <v/>
      </c>
      <c r="B1964" s="48" t="str">
        <f>IF(COUNTA('Ö20-listan'!AD1961)&gt;0,'Ö20-listan'!AD1961,"")</f>
        <v/>
      </c>
      <c r="C1964" s="48" t="str">
        <f>IF(COUNTA('Ö20-listan'!Z1961)&gt;0,'Ö20-listan'!Z1961,"")</f>
        <v/>
      </c>
      <c r="D1964" s="48" t="str">
        <f>IF(COUNTA('Ö20-listan'!AA1961)&gt;0,'Ö20-listan'!AA1961,"")</f>
        <v/>
      </c>
      <c r="E1964" s="48" t="str">
        <f>IF(COUNTA('Ö20-listan'!F1961)&gt;0,'Ö20-listan'!F1961,"")</f>
        <v/>
      </c>
      <c r="F1964" s="62" t="str">
        <f>IF(COUNTA('Ö20-listan'!AT1961)&gt;0,'Ö20-listan'!AT1961,"")</f>
        <v xml:space="preserve"> </v>
      </c>
      <c r="H1964" s="12" t="str">
        <f>IF(COUNTA('Ö20-listan'!A1961)&gt;0,VLOOKUP(A1964,'Lookup and tables'!$A$2:$D$7,4,FALSE),"")</f>
        <v/>
      </c>
    </row>
    <row r="1965" spans="1:8">
      <c r="A1965" s="48" t="str">
        <f>IF(COUNTA('Ö20-listan'!A1962)&gt;0,'Ö20-listan'!A1962,"")</f>
        <v/>
      </c>
      <c r="B1965" s="48" t="str">
        <f>IF(COUNTA('Ö20-listan'!AD1962)&gt;0,'Ö20-listan'!AD1962,"")</f>
        <v/>
      </c>
      <c r="C1965" s="48" t="str">
        <f>IF(COUNTA('Ö20-listan'!Z1962)&gt;0,'Ö20-listan'!Z1962,"")</f>
        <v/>
      </c>
      <c r="D1965" s="48" t="str">
        <f>IF(COUNTA('Ö20-listan'!AA1962)&gt;0,'Ö20-listan'!AA1962,"")</f>
        <v/>
      </c>
      <c r="E1965" s="48" t="str">
        <f>IF(COUNTA('Ö20-listan'!F1962)&gt;0,'Ö20-listan'!F1962,"")</f>
        <v/>
      </c>
      <c r="F1965" s="62" t="str">
        <f>IF(COUNTA('Ö20-listan'!AT1962)&gt;0,'Ö20-listan'!AT1962,"")</f>
        <v xml:space="preserve"> </v>
      </c>
      <c r="H1965" s="12" t="str">
        <f>IF(COUNTA('Ö20-listan'!A1962)&gt;0,VLOOKUP(A1965,'Lookup and tables'!$A$2:$D$7,4,FALSE),"")</f>
        <v/>
      </c>
    </row>
    <row r="1966" spans="1:8">
      <c r="A1966" s="48" t="str">
        <f>IF(COUNTA('Ö20-listan'!A1963)&gt;0,'Ö20-listan'!A1963,"")</f>
        <v/>
      </c>
      <c r="B1966" s="48" t="str">
        <f>IF(COUNTA('Ö20-listan'!AD1963)&gt;0,'Ö20-listan'!AD1963,"")</f>
        <v/>
      </c>
      <c r="C1966" s="48" t="str">
        <f>IF(COUNTA('Ö20-listan'!Z1963)&gt;0,'Ö20-listan'!Z1963,"")</f>
        <v/>
      </c>
      <c r="D1966" s="48" t="str">
        <f>IF(COUNTA('Ö20-listan'!AA1963)&gt;0,'Ö20-listan'!AA1963,"")</f>
        <v/>
      </c>
      <c r="E1966" s="48" t="str">
        <f>IF(COUNTA('Ö20-listan'!F1963)&gt;0,'Ö20-listan'!F1963,"")</f>
        <v/>
      </c>
      <c r="F1966" s="62" t="str">
        <f>IF(COUNTA('Ö20-listan'!AT1963)&gt;0,'Ö20-listan'!AT1963,"")</f>
        <v xml:space="preserve"> </v>
      </c>
      <c r="H1966" s="12" t="str">
        <f>IF(COUNTA('Ö20-listan'!A1963)&gt;0,VLOOKUP(A1966,'Lookup and tables'!$A$2:$D$7,4,FALSE),"")</f>
        <v/>
      </c>
    </row>
    <row r="1967" spans="1:8">
      <c r="A1967" s="48" t="str">
        <f>IF(COUNTA('Ö20-listan'!A1964)&gt;0,'Ö20-listan'!A1964,"")</f>
        <v/>
      </c>
      <c r="B1967" s="48" t="str">
        <f>IF(COUNTA('Ö20-listan'!AD1964)&gt;0,'Ö20-listan'!AD1964,"")</f>
        <v/>
      </c>
      <c r="C1967" s="48" t="str">
        <f>IF(COUNTA('Ö20-listan'!Z1964)&gt;0,'Ö20-listan'!Z1964,"")</f>
        <v/>
      </c>
      <c r="D1967" s="48" t="str">
        <f>IF(COUNTA('Ö20-listan'!AA1964)&gt;0,'Ö20-listan'!AA1964,"")</f>
        <v/>
      </c>
      <c r="E1967" s="48" t="str">
        <f>IF(COUNTA('Ö20-listan'!F1964)&gt;0,'Ö20-listan'!F1964,"")</f>
        <v/>
      </c>
      <c r="F1967" s="62" t="str">
        <f>IF(COUNTA('Ö20-listan'!AT1964)&gt;0,'Ö20-listan'!AT1964,"")</f>
        <v xml:space="preserve"> </v>
      </c>
      <c r="H1967" s="12" t="str">
        <f>IF(COUNTA('Ö20-listan'!A1964)&gt;0,VLOOKUP(A1967,'Lookup and tables'!$A$2:$D$7,4,FALSE),"")</f>
        <v/>
      </c>
    </row>
    <row r="1968" spans="1:8">
      <c r="A1968" s="48" t="str">
        <f>IF(COUNTA('Ö20-listan'!A1965)&gt;0,'Ö20-listan'!A1965,"")</f>
        <v/>
      </c>
      <c r="B1968" s="48" t="str">
        <f>IF(COUNTA('Ö20-listan'!AD1965)&gt;0,'Ö20-listan'!AD1965,"")</f>
        <v/>
      </c>
      <c r="C1968" s="48" t="str">
        <f>IF(COUNTA('Ö20-listan'!Z1965)&gt;0,'Ö20-listan'!Z1965,"")</f>
        <v/>
      </c>
      <c r="D1968" s="48" t="str">
        <f>IF(COUNTA('Ö20-listan'!AA1965)&gt;0,'Ö20-listan'!AA1965,"")</f>
        <v/>
      </c>
      <c r="E1968" s="48" t="str">
        <f>IF(COUNTA('Ö20-listan'!F1965)&gt;0,'Ö20-listan'!F1965,"")</f>
        <v/>
      </c>
      <c r="F1968" s="62" t="str">
        <f>IF(COUNTA('Ö20-listan'!AT1965)&gt;0,'Ö20-listan'!AT1965,"")</f>
        <v xml:space="preserve"> </v>
      </c>
      <c r="H1968" s="12" t="str">
        <f>IF(COUNTA('Ö20-listan'!A1965)&gt;0,VLOOKUP(A1968,'Lookup and tables'!$A$2:$D$7,4,FALSE),"")</f>
        <v/>
      </c>
    </row>
    <row r="1969" spans="1:8">
      <c r="A1969" s="48" t="str">
        <f>IF(COUNTA('Ö20-listan'!A1966)&gt;0,'Ö20-listan'!A1966,"")</f>
        <v/>
      </c>
      <c r="B1969" s="48" t="str">
        <f>IF(COUNTA('Ö20-listan'!AD1966)&gt;0,'Ö20-listan'!AD1966,"")</f>
        <v/>
      </c>
      <c r="C1969" s="48" t="str">
        <f>IF(COUNTA('Ö20-listan'!Z1966)&gt;0,'Ö20-listan'!Z1966,"")</f>
        <v/>
      </c>
      <c r="D1969" s="48" t="str">
        <f>IF(COUNTA('Ö20-listan'!AA1966)&gt;0,'Ö20-listan'!AA1966,"")</f>
        <v/>
      </c>
      <c r="E1969" s="48" t="str">
        <f>IF(COUNTA('Ö20-listan'!F1966)&gt;0,'Ö20-listan'!F1966,"")</f>
        <v/>
      </c>
      <c r="F1969" s="62" t="str">
        <f>IF(COUNTA('Ö20-listan'!AT1966)&gt;0,'Ö20-listan'!AT1966,"")</f>
        <v xml:space="preserve"> </v>
      </c>
      <c r="H1969" s="12" t="str">
        <f>IF(COUNTA('Ö20-listan'!A1966)&gt;0,VLOOKUP(A1969,'Lookup and tables'!$A$2:$D$7,4,FALSE),"")</f>
        <v/>
      </c>
    </row>
    <row r="1970" spans="1:8">
      <c r="A1970" s="48" t="str">
        <f>IF(COUNTA('Ö20-listan'!A1967)&gt;0,'Ö20-listan'!A1967,"")</f>
        <v/>
      </c>
      <c r="B1970" s="48" t="str">
        <f>IF(COUNTA('Ö20-listan'!AD1967)&gt;0,'Ö20-listan'!AD1967,"")</f>
        <v/>
      </c>
      <c r="C1970" s="48" t="str">
        <f>IF(COUNTA('Ö20-listan'!Z1967)&gt;0,'Ö20-listan'!Z1967,"")</f>
        <v/>
      </c>
      <c r="D1970" s="48" t="str">
        <f>IF(COUNTA('Ö20-listan'!AA1967)&gt;0,'Ö20-listan'!AA1967,"")</f>
        <v/>
      </c>
      <c r="E1970" s="48" t="str">
        <f>IF(COUNTA('Ö20-listan'!F1967)&gt;0,'Ö20-listan'!F1967,"")</f>
        <v/>
      </c>
      <c r="F1970" s="62" t="str">
        <f>IF(COUNTA('Ö20-listan'!AT1967)&gt;0,'Ö20-listan'!AT1967,"")</f>
        <v xml:space="preserve"> </v>
      </c>
      <c r="H1970" s="12" t="str">
        <f>IF(COUNTA('Ö20-listan'!A1967)&gt;0,VLOOKUP(A1970,'Lookup and tables'!$A$2:$D$7,4,FALSE),"")</f>
        <v/>
      </c>
    </row>
    <row r="1971" spans="1:8">
      <c r="A1971" s="48" t="str">
        <f>IF(COUNTA('Ö20-listan'!A1968)&gt;0,'Ö20-listan'!A1968,"")</f>
        <v/>
      </c>
      <c r="B1971" s="48" t="str">
        <f>IF(COUNTA('Ö20-listan'!AD1968)&gt;0,'Ö20-listan'!AD1968,"")</f>
        <v/>
      </c>
      <c r="C1971" s="48" t="str">
        <f>IF(COUNTA('Ö20-listan'!Z1968)&gt;0,'Ö20-listan'!Z1968,"")</f>
        <v/>
      </c>
      <c r="D1971" s="48" t="str">
        <f>IF(COUNTA('Ö20-listan'!AA1968)&gt;0,'Ö20-listan'!AA1968,"")</f>
        <v/>
      </c>
      <c r="E1971" s="48" t="str">
        <f>IF(COUNTA('Ö20-listan'!F1968)&gt;0,'Ö20-listan'!F1968,"")</f>
        <v/>
      </c>
      <c r="F1971" s="62" t="str">
        <f>IF(COUNTA('Ö20-listan'!AT1968)&gt;0,'Ö20-listan'!AT1968,"")</f>
        <v xml:space="preserve"> </v>
      </c>
      <c r="H1971" s="12" t="str">
        <f>IF(COUNTA('Ö20-listan'!A1968)&gt;0,VLOOKUP(A1971,'Lookup and tables'!$A$2:$D$7,4,FALSE),"")</f>
        <v/>
      </c>
    </row>
    <row r="1972" spans="1:8">
      <c r="A1972" s="48" t="str">
        <f>IF(COUNTA('Ö20-listan'!A1969)&gt;0,'Ö20-listan'!A1969,"")</f>
        <v/>
      </c>
      <c r="B1972" s="48" t="str">
        <f>IF(COUNTA('Ö20-listan'!AD1969)&gt;0,'Ö20-listan'!AD1969,"")</f>
        <v/>
      </c>
      <c r="C1972" s="48" t="str">
        <f>IF(COUNTA('Ö20-listan'!Z1969)&gt;0,'Ö20-listan'!Z1969,"")</f>
        <v/>
      </c>
      <c r="D1972" s="48" t="str">
        <f>IF(COUNTA('Ö20-listan'!AA1969)&gt;0,'Ö20-listan'!AA1969,"")</f>
        <v/>
      </c>
      <c r="E1972" s="48" t="str">
        <f>IF(COUNTA('Ö20-listan'!F1969)&gt;0,'Ö20-listan'!F1969,"")</f>
        <v/>
      </c>
      <c r="F1972" s="62" t="str">
        <f>IF(COUNTA('Ö20-listan'!AT1969)&gt;0,'Ö20-listan'!AT1969,"")</f>
        <v xml:space="preserve"> </v>
      </c>
      <c r="H1972" s="12" t="str">
        <f>IF(COUNTA('Ö20-listan'!A1969)&gt;0,VLOOKUP(A1972,'Lookup and tables'!$A$2:$D$7,4,FALSE),"")</f>
        <v/>
      </c>
    </row>
    <row r="1973" spans="1:8">
      <c r="A1973" s="48" t="str">
        <f>IF(COUNTA('Ö20-listan'!A1970)&gt;0,'Ö20-listan'!A1970,"")</f>
        <v/>
      </c>
      <c r="B1973" s="48" t="str">
        <f>IF(COUNTA('Ö20-listan'!AD1970)&gt;0,'Ö20-listan'!AD1970,"")</f>
        <v/>
      </c>
      <c r="C1973" s="48" t="str">
        <f>IF(COUNTA('Ö20-listan'!Z1970)&gt;0,'Ö20-listan'!Z1970,"")</f>
        <v/>
      </c>
      <c r="D1973" s="48" t="str">
        <f>IF(COUNTA('Ö20-listan'!AA1970)&gt;0,'Ö20-listan'!AA1970,"")</f>
        <v/>
      </c>
      <c r="E1973" s="48" t="str">
        <f>IF(COUNTA('Ö20-listan'!F1970)&gt;0,'Ö20-listan'!F1970,"")</f>
        <v/>
      </c>
      <c r="F1973" s="62" t="str">
        <f>IF(COUNTA('Ö20-listan'!AT1970)&gt;0,'Ö20-listan'!AT1970,"")</f>
        <v xml:space="preserve"> </v>
      </c>
      <c r="H1973" s="12" t="str">
        <f>IF(COUNTA('Ö20-listan'!A1970)&gt;0,VLOOKUP(A1973,'Lookup and tables'!$A$2:$D$7,4,FALSE),"")</f>
        <v/>
      </c>
    </row>
    <row r="1974" spans="1:8">
      <c r="A1974" s="48" t="str">
        <f>IF(COUNTA('Ö20-listan'!A1971)&gt;0,'Ö20-listan'!A1971,"")</f>
        <v/>
      </c>
      <c r="B1974" s="48" t="str">
        <f>IF(COUNTA('Ö20-listan'!AD1971)&gt;0,'Ö20-listan'!AD1971,"")</f>
        <v/>
      </c>
      <c r="C1974" s="48" t="str">
        <f>IF(COUNTA('Ö20-listan'!Z1971)&gt;0,'Ö20-listan'!Z1971,"")</f>
        <v/>
      </c>
      <c r="D1974" s="48" t="str">
        <f>IF(COUNTA('Ö20-listan'!AA1971)&gt;0,'Ö20-listan'!AA1971,"")</f>
        <v/>
      </c>
      <c r="E1974" s="48" t="str">
        <f>IF(COUNTA('Ö20-listan'!F1971)&gt;0,'Ö20-listan'!F1971,"")</f>
        <v/>
      </c>
      <c r="F1974" s="62" t="str">
        <f>IF(COUNTA('Ö20-listan'!AT1971)&gt;0,'Ö20-listan'!AT1971,"")</f>
        <v xml:space="preserve"> </v>
      </c>
      <c r="H1974" s="12" t="str">
        <f>IF(COUNTA('Ö20-listan'!A1971)&gt;0,VLOOKUP(A1974,'Lookup and tables'!$A$2:$D$7,4,FALSE),"")</f>
        <v/>
      </c>
    </row>
    <row r="1975" spans="1:8">
      <c r="A1975" s="48" t="str">
        <f>IF(COUNTA('Ö20-listan'!A1972)&gt;0,'Ö20-listan'!A1972,"")</f>
        <v/>
      </c>
      <c r="B1975" s="48" t="str">
        <f>IF(COUNTA('Ö20-listan'!AD1972)&gt;0,'Ö20-listan'!AD1972,"")</f>
        <v/>
      </c>
      <c r="C1975" s="48" t="str">
        <f>IF(COUNTA('Ö20-listan'!Z1972)&gt;0,'Ö20-listan'!Z1972,"")</f>
        <v/>
      </c>
      <c r="D1975" s="48" t="str">
        <f>IF(COUNTA('Ö20-listan'!AA1972)&gt;0,'Ö20-listan'!AA1972,"")</f>
        <v/>
      </c>
      <c r="E1975" s="48" t="str">
        <f>IF(COUNTA('Ö20-listan'!F1972)&gt;0,'Ö20-listan'!F1972,"")</f>
        <v/>
      </c>
      <c r="F1975" s="62" t="str">
        <f>IF(COUNTA('Ö20-listan'!AT1972)&gt;0,'Ö20-listan'!AT1972,"")</f>
        <v xml:space="preserve"> </v>
      </c>
      <c r="H1975" s="12" t="str">
        <f>IF(COUNTA('Ö20-listan'!A1972)&gt;0,VLOOKUP(A1975,'Lookup and tables'!$A$2:$D$7,4,FALSE),"")</f>
        <v/>
      </c>
    </row>
    <row r="1976" spans="1:8">
      <c r="A1976" s="48" t="str">
        <f>IF(COUNTA('Ö20-listan'!A1973)&gt;0,'Ö20-listan'!A1973,"")</f>
        <v/>
      </c>
      <c r="B1976" s="48" t="str">
        <f>IF(COUNTA('Ö20-listan'!AD1973)&gt;0,'Ö20-listan'!AD1973,"")</f>
        <v/>
      </c>
      <c r="C1976" s="48" t="str">
        <f>IF(COUNTA('Ö20-listan'!Z1973)&gt;0,'Ö20-listan'!Z1973,"")</f>
        <v/>
      </c>
      <c r="D1976" s="48" t="str">
        <f>IF(COUNTA('Ö20-listan'!AA1973)&gt;0,'Ö20-listan'!AA1973,"")</f>
        <v/>
      </c>
      <c r="E1976" s="48" t="str">
        <f>IF(COUNTA('Ö20-listan'!F1973)&gt;0,'Ö20-listan'!F1973,"")</f>
        <v/>
      </c>
      <c r="F1976" s="62" t="str">
        <f>IF(COUNTA('Ö20-listan'!AT1973)&gt;0,'Ö20-listan'!AT1973,"")</f>
        <v xml:space="preserve"> </v>
      </c>
      <c r="H1976" s="12" t="str">
        <f>IF(COUNTA('Ö20-listan'!A1973)&gt;0,VLOOKUP(A1976,'Lookup and tables'!$A$2:$D$7,4,FALSE),"")</f>
        <v/>
      </c>
    </row>
    <row r="1977" spans="1:8">
      <c r="A1977" s="48" t="str">
        <f>IF(COUNTA('Ö20-listan'!A1974)&gt;0,'Ö20-listan'!A1974,"")</f>
        <v/>
      </c>
      <c r="B1977" s="48" t="str">
        <f>IF(COUNTA('Ö20-listan'!AD1974)&gt;0,'Ö20-listan'!AD1974,"")</f>
        <v/>
      </c>
      <c r="C1977" s="48" t="str">
        <f>IF(COUNTA('Ö20-listan'!Z1974)&gt;0,'Ö20-listan'!Z1974,"")</f>
        <v/>
      </c>
      <c r="D1977" s="48" t="str">
        <f>IF(COUNTA('Ö20-listan'!AA1974)&gt;0,'Ö20-listan'!AA1974,"")</f>
        <v/>
      </c>
      <c r="E1977" s="48" t="str">
        <f>IF(COUNTA('Ö20-listan'!F1974)&gt;0,'Ö20-listan'!F1974,"")</f>
        <v/>
      </c>
      <c r="F1977" s="62" t="str">
        <f>IF(COUNTA('Ö20-listan'!AT1974)&gt;0,'Ö20-listan'!AT1974,"")</f>
        <v xml:space="preserve"> </v>
      </c>
      <c r="H1977" s="12" t="str">
        <f>IF(COUNTA('Ö20-listan'!A1974)&gt;0,VLOOKUP(A1977,'Lookup and tables'!$A$2:$D$7,4,FALSE),"")</f>
        <v/>
      </c>
    </row>
    <row r="1978" spans="1:8">
      <c r="A1978" s="48" t="str">
        <f>IF(COUNTA('Ö20-listan'!A1975)&gt;0,'Ö20-listan'!A1975,"")</f>
        <v/>
      </c>
      <c r="B1978" s="48" t="str">
        <f>IF(COUNTA('Ö20-listan'!AD1975)&gt;0,'Ö20-listan'!AD1975,"")</f>
        <v/>
      </c>
      <c r="C1978" s="48" t="str">
        <f>IF(COUNTA('Ö20-listan'!Z1975)&gt;0,'Ö20-listan'!Z1975,"")</f>
        <v/>
      </c>
      <c r="D1978" s="48" t="str">
        <f>IF(COUNTA('Ö20-listan'!AA1975)&gt;0,'Ö20-listan'!AA1975,"")</f>
        <v/>
      </c>
      <c r="E1978" s="48" t="str">
        <f>IF(COUNTA('Ö20-listan'!F1975)&gt;0,'Ö20-listan'!F1975,"")</f>
        <v/>
      </c>
      <c r="F1978" s="62" t="str">
        <f>IF(COUNTA('Ö20-listan'!AT1975)&gt;0,'Ö20-listan'!AT1975,"")</f>
        <v xml:space="preserve"> </v>
      </c>
      <c r="H1978" s="12" t="str">
        <f>IF(COUNTA('Ö20-listan'!A1975)&gt;0,VLOOKUP(A1978,'Lookup and tables'!$A$2:$D$7,4,FALSE),"")</f>
        <v/>
      </c>
    </row>
    <row r="1979" spans="1:8">
      <c r="A1979" s="48" t="str">
        <f>IF(COUNTA('Ö20-listan'!A1976)&gt;0,'Ö20-listan'!A1976,"")</f>
        <v/>
      </c>
      <c r="B1979" s="48" t="str">
        <f>IF(COUNTA('Ö20-listan'!AD1976)&gt;0,'Ö20-listan'!AD1976,"")</f>
        <v/>
      </c>
      <c r="C1979" s="48" t="str">
        <f>IF(COUNTA('Ö20-listan'!Z1976)&gt;0,'Ö20-listan'!Z1976,"")</f>
        <v/>
      </c>
      <c r="D1979" s="48" t="str">
        <f>IF(COUNTA('Ö20-listan'!AA1976)&gt;0,'Ö20-listan'!AA1976,"")</f>
        <v/>
      </c>
      <c r="E1979" s="48" t="str">
        <f>IF(COUNTA('Ö20-listan'!F1976)&gt;0,'Ö20-listan'!F1976,"")</f>
        <v/>
      </c>
      <c r="F1979" s="62" t="str">
        <f>IF(COUNTA('Ö20-listan'!AT1976)&gt;0,'Ö20-listan'!AT1976,"")</f>
        <v xml:space="preserve"> </v>
      </c>
      <c r="H1979" s="12" t="str">
        <f>IF(COUNTA('Ö20-listan'!A1976)&gt;0,VLOOKUP(A1979,'Lookup and tables'!$A$2:$D$7,4,FALSE),"")</f>
        <v/>
      </c>
    </row>
    <row r="1980" spans="1:8">
      <c r="A1980" s="48" t="str">
        <f>IF(COUNTA('Ö20-listan'!A1977)&gt;0,'Ö20-listan'!A1977,"")</f>
        <v/>
      </c>
      <c r="B1980" s="48" t="str">
        <f>IF(COUNTA('Ö20-listan'!AD1977)&gt;0,'Ö20-listan'!AD1977,"")</f>
        <v/>
      </c>
      <c r="C1980" s="48" t="str">
        <f>IF(COUNTA('Ö20-listan'!Z1977)&gt;0,'Ö20-listan'!Z1977,"")</f>
        <v/>
      </c>
      <c r="D1980" s="48" t="str">
        <f>IF(COUNTA('Ö20-listan'!AA1977)&gt;0,'Ö20-listan'!AA1977,"")</f>
        <v/>
      </c>
      <c r="E1980" s="48" t="str">
        <f>IF(COUNTA('Ö20-listan'!F1977)&gt;0,'Ö20-listan'!F1977,"")</f>
        <v/>
      </c>
      <c r="F1980" s="62" t="str">
        <f>IF(COUNTA('Ö20-listan'!AT1977)&gt;0,'Ö20-listan'!AT1977,"")</f>
        <v xml:space="preserve"> </v>
      </c>
      <c r="H1980" s="12" t="str">
        <f>IF(COUNTA('Ö20-listan'!A1977)&gt;0,VLOOKUP(A1980,'Lookup and tables'!$A$2:$D$7,4,FALSE),"")</f>
        <v/>
      </c>
    </row>
    <row r="1981" spans="1:8">
      <c r="A1981" s="48" t="str">
        <f>IF(COUNTA('Ö20-listan'!A1978)&gt;0,'Ö20-listan'!A1978,"")</f>
        <v/>
      </c>
      <c r="B1981" s="48" t="str">
        <f>IF(COUNTA('Ö20-listan'!AD1978)&gt;0,'Ö20-listan'!AD1978,"")</f>
        <v/>
      </c>
      <c r="C1981" s="48" t="str">
        <f>IF(COUNTA('Ö20-listan'!Z1978)&gt;0,'Ö20-listan'!Z1978,"")</f>
        <v/>
      </c>
      <c r="D1981" s="48" t="str">
        <f>IF(COUNTA('Ö20-listan'!AA1978)&gt;0,'Ö20-listan'!AA1978,"")</f>
        <v/>
      </c>
      <c r="E1981" s="48" t="str">
        <f>IF(COUNTA('Ö20-listan'!F1978)&gt;0,'Ö20-listan'!F1978,"")</f>
        <v/>
      </c>
      <c r="F1981" s="62" t="str">
        <f>IF(COUNTA('Ö20-listan'!AT1978)&gt;0,'Ö20-listan'!AT1978,"")</f>
        <v xml:space="preserve"> </v>
      </c>
      <c r="H1981" s="12" t="str">
        <f>IF(COUNTA('Ö20-listan'!A1978)&gt;0,VLOOKUP(A1981,'Lookup and tables'!$A$2:$D$7,4,FALSE),"")</f>
        <v/>
      </c>
    </row>
    <row r="1982" spans="1:8">
      <c r="A1982" s="48" t="str">
        <f>IF(COUNTA('Ö20-listan'!A1979)&gt;0,'Ö20-listan'!A1979,"")</f>
        <v/>
      </c>
      <c r="B1982" s="48" t="str">
        <f>IF(COUNTA('Ö20-listan'!AD1979)&gt;0,'Ö20-listan'!AD1979,"")</f>
        <v/>
      </c>
      <c r="C1982" s="48" t="str">
        <f>IF(COUNTA('Ö20-listan'!Z1979)&gt;0,'Ö20-listan'!Z1979,"")</f>
        <v/>
      </c>
      <c r="D1982" s="48" t="str">
        <f>IF(COUNTA('Ö20-listan'!AA1979)&gt;0,'Ö20-listan'!AA1979,"")</f>
        <v/>
      </c>
      <c r="E1982" s="48" t="str">
        <f>IF(COUNTA('Ö20-listan'!F1979)&gt;0,'Ö20-listan'!F1979,"")</f>
        <v/>
      </c>
      <c r="F1982" s="62" t="str">
        <f>IF(COUNTA('Ö20-listan'!AT1979)&gt;0,'Ö20-listan'!AT1979,"")</f>
        <v xml:space="preserve"> </v>
      </c>
      <c r="H1982" s="12" t="str">
        <f>IF(COUNTA('Ö20-listan'!A1979)&gt;0,VLOOKUP(A1982,'Lookup and tables'!$A$2:$D$7,4,FALSE),"")</f>
        <v/>
      </c>
    </row>
    <row r="1983" spans="1:8">
      <c r="A1983" s="48" t="str">
        <f>IF(COUNTA('Ö20-listan'!A1980)&gt;0,'Ö20-listan'!A1980,"")</f>
        <v/>
      </c>
      <c r="B1983" s="48" t="str">
        <f>IF(COUNTA('Ö20-listan'!AD1980)&gt;0,'Ö20-listan'!AD1980,"")</f>
        <v/>
      </c>
      <c r="C1983" s="48" t="str">
        <f>IF(COUNTA('Ö20-listan'!Z1980)&gt;0,'Ö20-listan'!Z1980,"")</f>
        <v/>
      </c>
      <c r="D1983" s="48" t="str">
        <f>IF(COUNTA('Ö20-listan'!AA1980)&gt;0,'Ö20-listan'!AA1980,"")</f>
        <v/>
      </c>
      <c r="E1983" s="48" t="str">
        <f>IF(COUNTA('Ö20-listan'!F1980)&gt;0,'Ö20-listan'!F1980,"")</f>
        <v/>
      </c>
      <c r="F1983" s="62" t="str">
        <f>IF(COUNTA('Ö20-listan'!AT1980)&gt;0,'Ö20-listan'!AT1980,"")</f>
        <v xml:space="preserve"> </v>
      </c>
      <c r="H1983" s="12" t="str">
        <f>IF(COUNTA('Ö20-listan'!A1980)&gt;0,VLOOKUP(A1983,'Lookup and tables'!$A$2:$D$7,4,FALSE),"")</f>
        <v/>
      </c>
    </row>
    <row r="1984" spans="1:8">
      <c r="A1984" s="48" t="str">
        <f>IF(COUNTA('Ö20-listan'!A1981)&gt;0,'Ö20-listan'!A1981,"")</f>
        <v/>
      </c>
      <c r="B1984" s="48" t="str">
        <f>IF(COUNTA('Ö20-listan'!AD1981)&gt;0,'Ö20-listan'!AD1981,"")</f>
        <v/>
      </c>
      <c r="C1984" s="48" t="str">
        <f>IF(COUNTA('Ö20-listan'!Z1981)&gt;0,'Ö20-listan'!Z1981,"")</f>
        <v/>
      </c>
      <c r="D1984" s="48" t="str">
        <f>IF(COUNTA('Ö20-listan'!AA1981)&gt;0,'Ö20-listan'!AA1981,"")</f>
        <v/>
      </c>
      <c r="E1984" s="48" t="str">
        <f>IF(COUNTA('Ö20-listan'!F1981)&gt;0,'Ö20-listan'!F1981,"")</f>
        <v/>
      </c>
      <c r="F1984" s="62" t="str">
        <f>IF(COUNTA('Ö20-listan'!AT1981)&gt;0,'Ö20-listan'!AT1981,"")</f>
        <v xml:space="preserve"> </v>
      </c>
      <c r="H1984" s="12" t="str">
        <f>IF(COUNTA('Ö20-listan'!A1981)&gt;0,VLOOKUP(A1984,'Lookup and tables'!$A$2:$D$7,4,FALSE),"")</f>
        <v/>
      </c>
    </row>
    <row r="1985" spans="1:8">
      <c r="A1985" s="48" t="str">
        <f>IF(COUNTA('Ö20-listan'!A1982)&gt;0,'Ö20-listan'!A1982,"")</f>
        <v/>
      </c>
      <c r="B1985" s="48" t="str">
        <f>IF(COUNTA('Ö20-listan'!AD1982)&gt;0,'Ö20-listan'!AD1982,"")</f>
        <v/>
      </c>
      <c r="C1985" s="48" t="str">
        <f>IF(COUNTA('Ö20-listan'!Z1982)&gt;0,'Ö20-listan'!Z1982,"")</f>
        <v/>
      </c>
      <c r="D1985" s="48" t="str">
        <f>IF(COUNTA('Ö20-listan'!AA1982)&gt;0,'Ö20-listan'!AA1982,"")</f>
        <v/>
      </c>
      <c r="E1985" s="48" t="str">
        <f>IF(COUNTA('Ö20-listan'!F1982)&gt;0,'Ö20-listan'!F1982,"")</f>
        <v/>
      </c>
      <c r="F1985" s="62" t="str">
        <f>IF(COUNTA('Ö20-listan'!AT1982)&gt;0,'Ö20-listan'!AT1982,"")</f>
        <v xml:space="preserve"> </v>
      </c>
      <c r="H1985" s="12" t="str">
        <f>IF(COUNTA('Ö20-listan'!A1982)&gt;0,VLOOKUP(A1985,'Lookup and tables'!$A$2:$D$7,4,FALSE),"")</f>
        <v/>
      </c>
    </row>
    <row r="1986" spans="1:8">
      <c r="A1986" s="48" t="str">
        <f>IF(COUNTA('Ö20-listan'!A1983)&gt;0,'Ö20-listan'!A1983,"")</f>
        <v/>
      </c>
      <c r="B1986" s="48" t="str">
        <f>IF(COUNTA('Ö20-listan'!AD1983)&gt;0,'Ö20-listan'!AD1983,"")</f>
        <v/>
      </c>
      <c r="C1986" s="48" t="str">
        <f>IF(COUNTA('Ö20-listan'!Z1983)&gt;0,'Ö20-listan'!Z1983,"")</f>
        <v/>
      </c>
      <c r="D1986" s="48" t="str">
        <f>IF(COUNTA('Ö20-listan'!AA1983)&gt;0,'Ö20-listan'!AA1983,"")</f>
        <v/>
      </c>
      <c r="E1986" s="48" t="str">
        <f>IF(COUNTA('Ö20-listan'!F1983)&gt;0,'Ö20-listan'!F1983,"")</f>
        <v/>
      </c>
      <c r="F1986" s="62" t="str">
        <f>IF(COUNTA('Ö20-listan'!AT1983)&gt;0,'Ö20-listan'!AT1983,"")</f>
        <v xml:space="preserve"> </v>
      </c>
      <c r="H1986" s="12" t="str">
        <f>IF(COUNTA('Ö20-listan'!A1983)&gt;0,VLOOKUP(A1986,'Lookup and tables'!$A$2:$D$7,4,FALSE),"")</f>
        <v/>
      </c>
    </row>
    <row r="1987" spans="1:8">
      <c r="A1987" s="48" t="str">
        <f>IF(COUNTA('Ö20-listan'!A1984)&gt;0,'Ö20-listan'!A1984,"")</f>
        <v/>
      </c>
      <c r="B1987" s="48" t="str">
        <f>IF(COUNTA('Ö20-listan'!AD1984)&gt;0,'Ö20-listan'!AD1984,"")</f>
        <v/>
      </c>
      <c r="C1987" s="48" t="str">
        <f>IF(COUNTA('Ö20-listan'!Z1984)&gt;0,'Ö20-listan'!Z1984,"")</f>
        <v/>
      </c>
      <c r="D1987" s="48" t="str">
        <f>IF(COUNTA('Ö20-listan'!AA1984)&gt;0,'Ö20-listan'!AA1984,"")</f>
        <v/>
      </c>
      <c r="E1987" s="48" t="str">
        <f>IF(COUNTA('Ö20-listan'!F1984)&gt;0,'Ö20-listan'!F1984,"")</f>
        <v/>
      </c>
      <c r="F1987" s="62" t="str">
        <f>IF(COUNTA('Ö20-listan'!AT1984)&gt;0,'Ö20-listan'!AT1984,"")</f>
        <v xml:space="preserve"> </v>
      </c>
      <c r="H1987" s="12" t="str">
        <f>IF(COUNTA('Ö20-listan'!A1984)&gt;0,VLOOKUP(A1987,'Lookup and tables'!$A$2:$D$7,4,FALSE),"")</f>
        <v/>
      </c>
    </row>
    <row r="1988" spans="1:8">
      <c r="A1988" s="48" t="str">
        <f>IF(COUNTA('Ö20-listan'!A1985)&gt;0,'Ö20-listan'!A1985,"")</f>
        <v/>
      </c>
      <c r="B1988" s="48" t="str">
        <f>IF(COUNTA('Ö20-listan'!AD1985)&gt;0,'Ö20-listan'!AD1985,"")</f>
        <v/>
      </c>
      <c r="C1988" s="48" t="str">
        <f>IF(COUNTA('Ö20-listan'!Z1985)&gt;0,'Ö20-listan'!Z1985,"")</f>
        <v/>
      </c>
      <c r="D1988" s="48" t="str">
        <f>IF(COUNTA('Ö20-listan'!AA1985)&gt;0,'Ö20-listan'!AA1985,"")</f>
        <v/>
      </c>
      <c r="E1988" s="48" t="str">
        <f>IF(COUNTA('Ö20-listan'!F1985)&gt;0,'Ö20-listan'!F1985,"")</f>
        <v/>
      </c>
      <c r="F1988" s="62" t="str">
        <f>IF(COUNTA('Ö20-listan'!AT1985)&gt;0,'Ö20-listan'!AT1985,"")</f>
        <v xml:space="preserve"> </v>
      </c>
      <c r="H1988" s="12" t="str">
        <f>IF(COUNTA('Ö20-listan'!A1985)&gt;0,VLOOKUP(A1988,'Lookup and tables'!$A$2:$D$7,4,FALSE),"")</f>
        <v/>
      </c>
    </row>
    <row r="1989" spans="1:8">
      <c r="A1989" s="48" t="str">
        <f>IF(COUNTA('Ö20-listan'!A1986)&gt;0,'Ö20-listan'!A1986,"")</f>
        <v/>
      </c>
      <c r="B1989" s="48" t="str">
        <f>IF(COUNTA('Ö20-listan'!AD1986)&gt;0,'Ö20-listan'!AD1986,"")</f>
        <v/>
      </c>
      <c r="C1989" s="48" t="str">
        <f>IF(COUNTA('Ö20-listan'!Z1986)&gt;0,'Ö20-listan'!Z1986,"")</f>
        <v/>
      </c>
      <c r="D1989" s="48" t="str">
        <f>IF(COUNTA('Ö20-listan'!AA1986)&gt;0,'Ö20-listan'!AA1986,"")</f>
        <v/>
      </c>
      <c r="E1989" s="48" t="str">
        <f>IF(COUNTA('Ö20-listan'!F1986)&gt;0,'Ö20-listan'!F1986,"")</f>
        <v/>
      </c>
      <c r="F1989" s="62" t="str">
        <f>IF(COUNTA('Ö20-listan'!AT1986)&gt;0,'Ö20-listan'!AT1986,"")</f>
        <v xml:space="preserve"> </v>
      </c>
      <c r="H1989" s="12" t="str">
        <f>IF(COUNTA('Ö20-listan'!A1986)&gt;0,VLOOKUP(A1989,'Lookup and tables'!$A$2:$D$7,4,FALSE),"")</f>
        <v/>
      </c>
    </row>
    <row r="1990" spans="1:8">
      <c r="A1990" s="48" t="str">
        <f>IF(COUNTA('Ö20-listan'!A1987)&gt;0,'Ö20-listan'!A1987,"")</f>
        <v/>
      </c>
      <c r="B1990" s="48" t="str">
        <f>IF(COUNTA('Ö20-listan'!AD1987)&gt;0,'Ö20-listan'!AD1987,"")</f>
        <v/>
      </c>
      <c r="C1990" s="48" t="str">
        <f>IF(COUNTA('Ö20-listan'!Z1987)&gt;0,'Ö20-listan'!Z1987,"")</f>
        <v/>
      </c>
      <c r="D1990" s="48" t="str">
        <f>IF(COUNTA('Ö20-listan'!AA1987)&gt;0,'Ö20-listan'!AA1987,"")</f>
        <v/>
      </c>
      <c r="E1990" s="48" t="str">
        <f>IF(COUNTA('Ö20-listan'!F1987)&gt;0,'Ö20-listan'!F1987,"")</f>
        <v/>
      </c>
      <c r="F1990" s="62" t="str">
        <f>IF(COUNTA('Ö20-listan'!AT1987)&gt;0,'Ö20-listan'!AT1987,"")</f>
        <v xml:space="preserve"> </v>
      </c>
      <c r="H1990" s="12" t="str">
        <f>IF(COUNTA('Ö20-listan'!A1987)&gt;0,VLOOKUP(A1990,'Lookup and tables'!$A$2:$D$7,4,FALSE),"")</f>
        <v/>
      </c>
    </row>
    <row r="1991" spans="1:8">
      <c r="A1991" s="48" t="str">
        <f>IF(COUNTA('Ö20-listan'!A1988)&gt;0,'Ö20-listan'!A1988,"")</f>
        <v/>
      </c>
      <c r="B1991" s="48" t="str">
        <f>IF(COUNTA('Ö20-listan'!AD1988)&gt;0,'Ö20-listan'!AD1988,"")</f>
        <v/>
      </c>
      <c r="C1991" s="48" t="str">
        <f>IF(COUNTA('Ö20-listan'!Z1988)&gt;0,'Ö20-listan'!Z1988,"")</f>
        <v/>
      </c>
      <c r="D1991" s="48" t="str">
        <f>IF(COUNTA('Ö20-listan'!AA1988)&gt;0,'Ö20-listan'!AA1988,"")</f>
        <v/>
      </c>
      <c r="E1991" s="48" t="str">
        <f>IF(COUNTA('Ö20-listan'!F1988)&gt;0,'Ö20-listan'!F1988,"")</f>
        <v/>
      </c>
      <c r="F1991" s="62" t="str">
        <f>IF(COUNTA('Ö20-listan'!AT1988)&gt;0,'Ö20-listan'!AT1988,"")</f>
        <v xml:space="preserve"> </v>
      </c>
      <c r="H1991" s="12" t="str">
        <f>IF(COUNTA('Ö20-listan'!A1988)&gt;0,VLOOKUP(A1991,'Lookup and tables'!$A$2:$D$7,4,FALSE),"")</f>
        <v/>
      </c>
    </row>
    <row r="1992" spans="1:8">
      <c r="A1992" s="48" t="str">
        <f>IF(COUNTA('Ö20-listan'!A1989)&gt;0,'Ö20-listan'!A1989,"")</f>
        <v/>
      </c>
      <c r="B1992" s="48" t="str">
        <f>IF(COUNTA('Ö20-listan'!AD1989)&gt;0,'Ö20-listan'!AD1989,"")</f>
        <v/>
      </c>
      <c r="C1992" s="48" t="str">
        <f>IF(COUNTA('Ö20-listan'!Z1989)&gt;0,'Ö20-listan'!Z1989,"")</f>
        <v/>
      </c>
      <c r="D1992" s="48" t="str">
        <f>IF(COUNTA('Ö20-listan'!AA1989)&gt;0,'Ö20-listan'!AA1989,"")</f>
        <v/>
      </c>
      <c r="E1992" s="48" t="str">
        <f>IF(COUNTA('Ö20-listan'!F1989)&gt;0,'Ö20-listan'!F1989,"")</f>
        <v/>
      </c>
      <c r="F1992" s="62" t="str">
        <f>IF(COUNTA('Ö20-listan'!AT1989)&gt;0,'Ö20-listan'!AT1989,"")</f>
        <v xml:space="preserve"> </v>
      </c>
      <c r="H1992" s="12" t="str">
        <f>IF(COUNTA('Ö20-listan'!A1989)&gt;0,VLOOKUP(A1992,'Lookup and tables'!$A$2:$D$7,4,FALSE),"")</f>
        <v/>
      </c>
    </row>
    <row r="1993" spans="1:8">
      <c r="A1993" s="48" t="str">
        <f>IF(COUNTA('Ö20-listan'!A1990)&gt;0,'Ö20-listan'!A1990,"")</f>
        <v/>
      </c>
      <c r="B1993" s="48" t="str">
        <f>IF(COUNTA('Ö20-listan'!AD1990)&gt;0,'Ö20-listan'!AD1990,"")</f>
        <v/>
      </c>
      <c r="C1993" s="48" t="str">
        <f>IF(COUNTA('Ö20-listan'!Z1990)&gt;0,'Ö20-listan'!Z1990,"")</f>
        <v/>
      </c>
      <c r="D1993" s="48" t="str">
        <f>IF(COUNTA('Ö20-listan'!AA1990)&gt;0,'Ö20-listan'!AA1990,"")</f>
        <v/>
      </c>
      <c r="E1993" s="48" t="str">
        <f>IF(COUNTA('Ö20-listan'!F1990)&gt;0,'Ö20-listan'!F1990,"")</f>
        <v/>
      </c>
      <c r="F1993" s="62" t="str">
        <f>IF(COUNTA('Ö20-listan'!AT1990)&gt;0,'Ö20-listan'!AT1990,"")</f>
        <v xml:space="preserve"> </v>
      </c>
      <c r="H1993" s="12" t="str">
        <f>IF(COUNTA('Ö20-listan'!A1990)&gt;0,VLOOKUP(A1993,'Lookup and tables'!$A$2:$D$7,4,FALSE),"")</f>
        <v/>
      </c>
    </row>
    <row r="1994" spans="1:8">
      <c r="A1994" s="48" t="str">
        <f>IF(COUNTA('Ö20-listan'!A1991)&gt;0,'Ö20-listan'!A1991,"")</f>
        <v/>
      </c>
      <c r="B1994" s="48" t="str">
        <f>IF(COUNTA('Ö20-listan'!AD1991)&gt;0,'Ö20-listan'!AD1991,"")</f>
        <v/>
      </c>
      <c r="C1994" s="48" t="str">
        <f>IF(COUNTA('Ö20-listan'!Z1991)&gt;0,'Ö20-listan'!Z1991,"")</f>
        <v/>
      </c>
      <c r="D1994" s="48" t="str">
        <f>IF(COUNTA('Ö20-listan'!AA1991)&gt;0,'Ö20-listan'!AA1991,"")</f>
        <v/>
      </c>
      <c r="E1994" s="48" t="str">
        <f>IF(COUNTA('Ö20-listan'!F1991)&gt;0,'Ö20-listan'!F1991,"")</f>
        <v/>
      </c>
      <c r="F1994" s="62" t="str">
        <f>IF(COUNTA('Ö20-listan'!AT1991)&gt;0,'Ö20-listan'!AT1991,"")</f>
        <v xml:space="preserve"> </v>
      </c>
      <c r="H1994" s="12" t="str">
        <f>IF(COUNTA('Ö20-listan'!A1991)&gt;0,VLOOKUP(A1994,'Lookup and tables'!$A$2:$D$7,4,FALSE),"")</f>
        <v/>
      </c>
    </row>
    <row r="1995" spans="1:8">
      <c r="A1995" s="48" t="str">
        <f>IF(COUNTA('Ö20-listan'!A1992)&gt;0,'Ö20-listan'!A1992,"")</f>
        <v/>
      </c>
      <c r="B1995" s="48" t="str">
        <f>IF(COUNTA('Ö20-listan'!AD1992)&gt;0,'Ö20-listan'!AD1992,"")</f>
        <v/>
      </c>
      <c r="C1995" s="48" t="str">
        <f>IF(COUNTA('Ö20-listan'!Z1992)&gt;0,'Ö20-listan'!Z1992,"")</f>
        <v/>
      </c>
      <c r="D1995" s="48" t="str">
        <f>IF(COUNTA('Ö20-listan'!AA1992)&gt;0,'Ö20-listan'!AA1992,"")</f>
        <v/>
      </c>
      <c r="E1995" s="48" t="str">
        <f>IF(COUNTA('Ö20-listan'!F1992)&gt;0,'Ö20-listan'!F1992,"")</f>
        <v/>
      </c>
      <c r="F1995" s="62" t="str">
        <f>IF(COUNTA('Ö20-listan'!AT1992)&gt;0,'Ö20-listan'!AT1992,"")</f>
        <v xml:space="preserve"> </v>
      </c>
      <c r="H1995" s="12" t="str">
        <f>IF(COUNTA('Ö20-listan'!A1992)&gt;0,VLOOKUP(A1995,'Lookup and tables'!$A$2:$D$7,4,FALSE),"")</f>
        <v/>
      </c>
    </row>
    <row r="1996" spans="1:8">
      <c r="A1996" s="48" t="str">
        <f>IF(COUNTA('Ö20-listan'!A1993)&gt;0,'Ö20-listan'!A1993,"")</f>
        <v/>
      </c>
      <c r="B1996" s="48" t="str">
        <f>IF(COUNTA('Ö20-listan'!AD1993)&gt;0,'Ö20-listan'!AD1993,"")</f>
        <v/>
      </c>
      <c r="C1996" s="48" t="str">
        <f>IF(COUNTA('Ö20-listan'!Z1993)&gt;0,'Ö20-listan'!Z1993,"")</f>
        <v/>
      </c>
      <c r="D1996" s="48" t="str">
        <f>IF(COUNTA('Ö20-listan'!AA1993)&gt;0,'Ö20-listan'!AA1993,"")</f>
        <v/>
      </c>
      <c r="E1996" s="48" t="str">
        <f>IF(COUNTA('Ö20-listan'!F1993)&gt;0,'Ö20-listan'!F1993,"")</f>
        <v/>
      </c>
      <c r="F1996" s="62" t="str">
        <f>IF(COUNTA('Ö20-listan'!AT1993)&gt;0,'Ö20-listan'!AT1993,"")</f>
        <v xml:space="preserve"> </v>
      </c>
      <c r="H1996" s="12" t="str">
        <f>IF(COUNTA('Ö20-listan'!A1993)&gt;0,VLOOKUP(A1996,'Lookup and tables'!$A$2:$D$7,4,FALSE),"")</f>
        <v/>
      </c>
    </row>
    <row r="1997" spans="1:8">
      <c r="A1997" s="48" t="str">
        <f>IF(COUNTA('Ö20-listan'!A1994)&gt;0,'Ö20-listan'!A1994,"")</f>
        <v/>
      </c>
      <c r="B1997" s="48" t="str">
        <f>IF(COUNTA('Ö20-listan'!AD1994)&gt;0,'Ö20-listan'!AD1994,"")</f>
        <v/>
      </c>
      <c r="C1997" s="48" t="str">
        <f>IF(COUNTA('Ö20-listan'!Z1994)&gt;0,'Ö20-listan'!Z1994,"")</f>
        <v/>
      </c>
      <c r="D1997" s="48" t="str">
        <f>IF(COUNTA('Ö20-listan'!AA1994)&gt;0,'Ö20-listan'!AA1994,"")</f>
        <v/>
      </c>
      <c r="E1997" s="48" t="str">
        <f>IF(COUNTA('Ö20-listan'!F1994)&gt;0,'Ö20-listan'!F1994,"")</f>
        <v/>
      </c>
      <c r="F1997" s="62" t="str">
        <f>IF(COUNTA('Ö20-listan'!AT1994)&gt;0,'Ö20-listan'!AT1994,"")</f>
        <v xml:space="preserve"> </v>
      </c>
      <c r="H1997" s="12" t="str">
        <f>IF(COUNTA('Ö20-listan'!A1994)&gt;0,VLOOKUP(A1997,'Lookup and tables'!$A$2:$D$7,4,FALSE),"")</f>
        <v/>
      </c>
    </row>
    <row r="1998" spans="1:8">
      <c r="A1998" s="48" t="str">
        <f>IF(COUNTA('Ö20-listan'!A1995)&gt;0,'Ö20-listan'!A1995,"")</f>
        <v/>
      </c>
      <c r="B1998" s="48" t="str">
        <f>IF(COUNTA('Ö20-listan'!AD1995)&gt;0,'Ö20-listan'!AD1995,"")</f>
        <v/>
      </c>
      <c r="C1998" s="48" t="str">
        <f>IF(COUNTA('Ö20-listan'!Z1995)&gt;0,'Ö20-listan'!Z1995,"")</f>
        <v/>
      </c>
      <c r="D1998" s="48" t="str">
        <f>IF(COUNTA('Ö20-listan'!AA1995)&gt;0,'Ö20-listan'!AA1995,"")</f>
        <v/>
      </c>
      <c r="E1998" s="48" t="str">
        <f>IF(COUNTA('Ö20-listan'!F1995)&gt;0,'Ö20-listan'!F1995,"")</f>
        <v/>
      </c>
      <c r="F1998" s="62" t="str">
        <f>IF(COUNTA('Ö20-listan'!AT1995)&gt;0,'Ö20-listan'!AT1995,"")</f>
        <v xml:space="preserve"> </v>
      </c>
      <c r="H1998" s="12" t="str">
        <f>IF(COUNTA('Ö20-listan'!A1995)&gt;0,VLOOKUP(A1998,'Lookup and tables'!$A$2:$D$7,4,FALSE),"")</f>
        <v/>
      </c>
    </row>
    <row r="1999" spans="1:8">
      <c r="A1999" s="48" t="str">
        <f>IF(COUNTA('Ö20-listan'!A1996)&gt;0,'Ö20-listan'!A1996,"")</f>
        <v/>
      </c>
      <c r="B1999" s="48" t="str">
        <f>IF(COUNTA('Ö20-listan'!AD1996)&gt;0,'Ö20-listan'!AD1996,"")</f>
        <v/>
      </c>
      <c r="C1999" s="48" t="str">
        <f>IF(COUNTA('Ö20-listan'!Z1996)&gt;0,'Ö20-listan'!Z1996,"")</f>
        <v/>
      </c>
      <c r="D1999" s="48" t="str">
        <f>IF(COUNTA('Ö20-listan'!AA1996)&gt;0,'Ö20-listan'!AA1996,"")</f>
        <v/>
      </c>
      <c r="E1999" s="48" t="str">
        <f>IF(COUNTA('Ö20-listan'!F1996)&gt;0,'Ö20-listan'!F1996,"")</f>
        <v/>
      </c>
      <c r="F1999" s="62" t="str">
        <f>IF(COUNTA('Ö20-listan'!AT1996)&gt;0,'Ö20-listan'!AT1996,"")</f>
        <v xml:space="preserve"> </v>
      </c>
      <c r="H1999" s="12" t="str">
        <f>IF(COUNTA('Ö20-listan'!A1996)&gt;0,VLOOKUP(A1999,'Lookup and tables'!$A$2:$D$7,4,FALSE),"")</f>
        <v/>
      </c>
    </row>
    <row r="2000" spans="1:8">
      <c r="A2000" s="48" t="str">
        <f>IF(COUNTA('Ö20-listan'!A1997)&gt;0,'Ö20-listan'!A1997,"")</f>
        <v/>
      </c>
      <c r="B2000" s="48" t="str">
        <f>IF(COUNTA('Ö20-listan'!AD1997)&gt;0,'Ö20-listan'!AD1997,"")</f>
        <v/>
      </c>
      <c r="C2000" s="48" t="str">
        <f>IF(COUNTA('Ö20-listan'!Z1997)&gt;0,'Ö20-listan'!Z1997,"")</f>
        <v/>
      </c>
      <c r="D2000" s="48" t="str">
        <f>IF(COUNTA('Ö20-listan'!AA1997)&gt;0,'Ö20-listan'!AA1997,"")</f>
        <v/>
      </c>
      <c r="E2000" s="48" t="str">
        <f>IF(COUNTA('Ö20-listan'!F1997)&gt;0,'Ö20-listan'!F1997,"")</f>
        <v/>
      </c>
      <c r="F2000" s="62" t="str">
        <f>IF(COUNTA('Ö20-listan'!AT1997)&gt;0,'Ö20-listan'!AT1997,"")</f>
        <v xml:space="preserve"> </v>
      </c>
      <c r="H2000" s="12" t="str">
        <f>IF(COUNTA('Ö20-listan'!A1997)&gt;0,VLOOKUP(A2000,'Lookup and tables'!$A$2:$D$7,4,FALSE),"")</f>
        <v/>
      </c>
    </row>
  </sheetData>
  <autoFilter ref="A2:F2000"/>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dimension ref="A1:F51"/>
  <sheetViews>
    <sheetView topLeftCell="C1" workbookViewId="0">
      <selection activeCell="C30" sqref="C30"/>
    </sheetView>
  </sheetViews>
  <sheetFormatPr defaultRowHeight="12.75"/>
  <cols>
    <col min="1" max="1" width="18.140625" customWidth="1"/>
    <col min="2" max="2" width="24.28515625" bestFit="1" customWidth="1"/>
    <col min="3" max="3" width="75.5703125" bestFit="1" customWidth="1"/>
    <col min="4" max="4" width="99.140625" bestFit="1" customWidth="1"/>
    <col min="5" max="6" width="14.28515625" bestFit="1" customWidth="1"/>
  </cols>
  <sheetData>
    <row r="1" spans="1:6">
      <c r="A1" s="45" t="s">
        <v>829</v>
      </c>
      <c r="B1" s="45" t="s">
        <v>882</v>
      </c>
      <c r="C1" s="45" t="s">
        <v>883</v>
      </c>
      <c r="D1" s="45" t="s">
        <v>896</v>
      </c>
    </row>
    <row r="2" spans="1:6">
      <c r="A2" t="s">
        <v>7</v>
      </c>
      <c r="B2" t="s">
        <v>885</v>
      </c>
      <c r="C2" t="s">
        <v>884</v>
      </c>
      <c r="D2" t="str">
        <f t="shared" ref="D2:D7" si="0">CONCATENATE(B2,C2)</f>
        <v>[b]Målvakter[/b][br][i]Ålder Efternamn [SpelarID] Målvakt - Försvar [Specialitet] Fasta[/i][br]</v>
      </c>
    </row>
    <row r="3" spans="1:6">
      <c r="A3" t="s">
        <v>830</v>
      </c>
      <c r="B3" t="s">
        <v>887</v>
      </c>
      <c r="C3" t="s">
        <v>886</v>
      </c>
      <c r="D3" t="str">
        <f t="shared" si="0"/>
        <v>[b]Försvarare[/b][br][i]Ålder Efternamn [SpelarID] Försvar - SU - Ytter - Framspel [Specialitet] Fasta[/i][br]</v>
      </c>
    </row>
    <row r="4" spans="1:6">
      <c r="A4" t="s">
        <v>831</v>
      </c>
      <c r="B4" t="s">
        <v>889</v>
      </c>
      <c r="C4" t="s">
        <v>888</v>
      </c>
      <c r="D4" t="str">
        <f t="shared" si="0"/>
        <v>[b]Innrar[/b][br][i]Ålder Efternamn [SpelarID] SU - Framspel - Försvar [Specialitet] Fasta[/i][br]</v>
      </c>
    </row>
    <row r="5" spans="1:6">
      <c r="A5" t="s">
        <v>10</v>
      </c>
      <c r="B5" t="s">
        <v>891</v>
      </c>
      <c r="C5" t="s">
        <v>890</v>
      </c>
      <c r="D5" t="str">
        <f t="shared" si="0"/>
        <v>[b]Yttrar[/b][br][i]Ålder Efternamn [SpelarID] Ytter - Ytter - Framspel - Försvar [Specialitet] Fasta[/i][br]</v>
      </c>
    </row>
    <row r="6" spans="1:6">
      <c r="A6" t="s">
        <v>832</v>
      </c>
      <c r="B6" t="s">
        <v>893</v>
      </c>
      <c r="C6" t="s">
        <v>892</v>
      </c>
      <c r="D6" t="str">
        <f t="shared" si="0"/>
        <v>[b]Anfallare[/b][br][i]Ålder Efternamn [SpelarID] Målgörare - Framspel - Ytter [Specialitet] Fasta[/i][br]</v>
      </c>
    </row>
    <row r="7" spans="1:6">
      <c r="A7" t="s">
        <v>833</v>
      </c>
      <c r="B7" t="s">
        <v>895</v>
      </c>
      <c r="C7" t="s">
        <v>894</v>
      </c>
      <c r="D7" t="str">
        <f t="shared" si="0"/>
        <v>[b]Defensiva anfallare[/b][br][i]Ålder Efternamn [SpelarID] Framspel - SU - Målgörare - Ytter [Specialitet] Fasta[/i][br]</v>
      </c>
    </row>
    <row r="9" spans="1:6" s="45" customFormat="1">
      <c r="A9" s="45" t="s">
        <v>0</v>
      </c>
      <c r="B9" s="45" t="s">
        <v>898</v>
      </c>
      <c r="C9" s="45" t="s">
        <v>4</v>
      </c>
      <c r="D9" s="45" t="s">
        <v>897</v>
      </c>
    </row>
    <row r="10" spans="1:6" s="52" customFormat="1">
      <c r="A10" s="53" t="s">
        <v>17</v>
      </c>
      <c r="B10" s="54" t="s">
        <v>18</v>
      </c>
      <c r="C10" s="54" t="s">
        <v>29</v>
      </c>
      <c r="D10" s="54" t="s">
        <v>35</v>
      </c>
      <c r="F10" s="55"/>
    </row>
    <row r="11" spans="1:6">
      <c r="A11" s="2">
        <v>34</v>
      </c>
      <c r="B11" s="1" t="s">
        <v>19</v>
      </c>
      <c r="C11" s="1" t="s">
        <v>30</v>
      </c>
      <c r="D11" s="1" t="s">
        <v>36</v>
      </c>
      <c r="F11" s="3"/>
    </row>
    <row r="12" spans="1:6">
      <c r="A12" s="2">
        <v>33</v>
      </c>
      <c r="B12" s="1" t="s">
        <v>20</v>
      </c>
      <c r="C12" s="1" t="s">
        <v>31</v>
      </c>
      <c r="D12" s="1" t="s">
        <v>11</v>
      </c>
      <c r="F12" s="3"/>
    </row>
    <row r="13" spans="1:6">
      <c r="A13" s="2">
        <v>32</v>
      </c>
      <c r="B13" s="1" t="s">
        <v>21</v>
      </c>
      <c r="C13" s="1" t="s">
        <v>32</v>
      </c>
      <c r="D13" s="1" t="s">
        <v>7</v>
      </c>
      <c r="F13" s="3"/>
    </row>
    <row r="14" spans="1:6">
      <c r="A14" s="2">
        <v>31</v>
      </c>
      <c r="B14" s="1" t="s">
        <v>22</v>
      </c>
      <c r="C14" s="1" t="s">
        <v>33</v>
      </c>
      <c r="D14" s="1" t="s">
        <v>8</v>
      </c>
      <c r="F14" s="3"/>
    </row>
    <row r="15" spans="1:6">
      <c r="A15" s="2">
        <v>30</v>
      </c>
      <c r="B15" s="1" t="s">
        <v>23</v>
      </c>
      <c r="C15" s="1" t="s">
        <v>34</v>
      </c>
      <c r="D15" s="1" t="s">
        <v>9</v>
      </c>
      <c r="F15" s="3"/>
    </row>
    <row r="16" spans="1:6">
      <c r="A16" s="2">
        <v>29</v>
      </c>
      <c r="B16" s="1" t="s">
        <v>24</v>
      </c>
      <c r="C16" s="1"/>
      <c r="D16" s="1" t="s">
        <v>10</v>
      </c>
      <c r="E16" s="1"/>
      <c r="F16" s="1"/>
    </row>
    <row r="17" spans="1:6">
      <c r="A17" s="2">
        <v>28</v>
      </c>
      <c r="B17" s="1" t="s">
        <v>25</v>
      </c>
      <c r="C17" s="45" t="s">
        <v>900</v>
      </c>
      <c r="D17" s="1" t="s">
        <v>12</v>
      </c>
      <c r="E17" s="1"/>
      <c r="F17" s="1"/>
    </row>
    <row r="18" spans="1:6">
      <c r="A18" s="2">
        <v>27</v>
      </c>
      <c r="B18" s="1" t="s">
        <v>26</v>
      </c>
      <c r="C18" s="55" t="s">
        <v>37</v>
      </c>
      <c r="D18" s="1"/>
      <c r="E18" s="1"/>
      <c r="F18" s="1"/>
    </row>
    <row r="19" spans="1:6">
      <c r="A19" s="2">
        <v>26</v>
      </c>
      <c r="B19" s="1" t="s">
        <v>27</v>
      </c>
      <c r="C19" s="3" t="s">
        <v>38</v>
      </c>
      <c r="D19" s="45" t="s">
        <v>829</v>
      </c>
      <c r="E19" s="1"/>
      <c r="F19" s="1"/>
    </row>
    <row r="20" spans="1:6">
      <c r="A20" s="2">
        <v>25</v>
      </c>
      <c r="B20" s="1" t="s">
        <v>28</v>
      </c>
      <c r="C20" s="3" t="s">
        <v>39</v>
      </c>
      <c r="D20" s="1" t="s">
        <v>7</v>
      </c>
      <c r="E20" s="1"/>
      <c r="F20" s="1"/>
    </row>
    <row r="21" spans="1:6">
      <c r="A21" s="2">
        <v>24</v>
      </c>
      <c r="B21" s="1" t="s">
        <v>824</v>
      </c>
      <c r="C21" s="3" t="s">
        <v>40</v>
      </c>
      <c r="D21" s="1" t="s">
        <v>830</v>
      </c>
      <c r="E21" s="1"/>
      <c r="F21" s="1"/>
    </row>
    <row r="22" spans="1:6">
      <c r="A22" s="2">
        <v>23</v>
      </c>
      <c r="B22" s="1" t="s">
        <v>823</v>
      </c>
      <c r="C22" s="3" t="s">
        <v>41</v>
      </c>
      <c r="D22" s="1" t="s">
        <v>831</v>
      </c>
      <c r="E22" s="1"/>
      <c r="F22" s="1"/>
    </row>
    <row r="23" spans="1:6">
      <c r="A23" s="2">
        <v>22</v>
      </c>
      <c r="B23" s="1" t="s">
        <v>822</v>
      </c>
      <c r="C23" s="3" t="s">
        <v>42</v>
      </c>
      <c r="D23" s="1" t="s">
        <v>10</v>
      </c>
      <c r="E23" s="1"/>
      <c r="F23" s="1"/>
    </row>
    <row r="24" spans="1:6">
      <c r="A24" s="2">
        <v>21</v>
      </c>
      <c r="B24" s="1" t="s">
        <v>821</v>
      </c>
      <c r="C24" s="1"/>
      <c r="D24" s="1" t="s">
        <v>832</v>
      </c>
      <c r="E24" s="1"/>
      <c r="F24" s="1"/>
    </row>
    <row r="25" spans="1:6">
      <c r="A25" s="2">
        <v>20</v>
      </c>
      <c r="B25" s="1" t="s">
        <v>820</v>
      </c>
      <c r="C25" s="45" t="s">
        <v>825</v>
      </c>
      <c r="D25" s="1" t="s">
        <v>833</v>
      </c>
    </row>
    <row r="26" spans="1:6">
      <c r="A26" s="1"/>
      <c r="B26" s="1" t="s">
        <v>819</v>
      </c>
      <c r="C26" s="1" t="s">
        <v>826</v>
      </c>
    </row>
    <row r="27" spans="1:6">
      <c r="A27" s="51" t="s">
        <v>901</v>
      </c>
      <c r="B27" s="1" t="s">
        <v>818</v>
      </c>
      <c r="C27" s="1" t="s">
        <v>827</v>
      </c>
      <c r="D27" s="45" t="s">
        <v>878</v>
      </c>
      <c r="E27" s="1"/>
    </row>
    <row r="28" spans="1:6">
      <c r="A28" s="1" t="s">
        <v>902</v>
      </c>
      <c r="B28" s="1" t="s">
        <v>817</v>
      </c>
      <c r="C28" s="1" t="s">
        <v>828</v>
      </c>
      <c r="D28" s="1" t="s">
        <v>7</v>
      </c>
      <c r="E28" s="1"/>
    </row>
    <row r="29" spans="1:6">
      <c r="A29" s="1" t="s">
        <v>903</v>
      </c>
      <c r="B29" s="1" t="s">
        <v>816</v>
      </c>
      <c r="C29" s="1"/>
      <c r="D29" s="1" t="s">
        <v>934</v>
      </c>
      <c r="E29" s="1"/>
    </row>
    <row r="30" spans="1:6">
      <c r="A30" s="1"/>
      <c r="B30" s="1" t="s">
        <v>899</v>
      </c>
      <c r="C30" s="45" t="s">
        <v>905</v>
      </c>
      <c r="D30" s="1" t="s">
        <v>935</v>
      </c>
      <c r="E30" s="1"/>
    </row>
    <row r="31" spans="1:6">
      <c r="A31" s="1"/>
      <c r="B31" s="1"/>
      <c r="D31" s="1" t="s">
        <v>936</v>
      </c>
      <c r="E31" s="1"/>
    </row>
    <row r="32" spans="1:6">
      <c r="A32" s="1"/>
      <c r="B32" s="1"/>
      <c r="D32" s="1" t="s">
        <v>937</v>
      </c>
      <c r="E32" s="1"/>
    </row>
    <row r="33" spans="1:5">
      <c r="C33" s="1"/>
      <c r="D33" s="1" t="s">
        <v>938</v>
      </c>
      <c r="E33" s="1"/>
    </row>
    <row r="34" spans="1:5">
      <c r="C34" s="1"/>
      <c r="D34" s="1" t="s">
        <v>939</v>
      </c>
      <c r="E34" s="1"/>
    </row>
    <row r="35" spans="1:5">
      <c r="C35" s="1"/>
      <c r="D35" s="1" t="s">
        <v>940</v>
      </c>
      <c r="E35" s="1"/>
    </row>
    <row r="36" spans="1:5">
      <c r="C36" s="1"/>
      <c r="D36" s="1" t="s">
        <v>942</v>
      </c>
      <c r="E36" s="1"/>
    </row>
    <row r="37" spans="1:5">
      <c r="A37" s="1"/>
      <c r="C37" s="1"/>
      <c r="D37" s="1" t="s">
        <v>941</v>
      </c>
      <c r="E37" s="1"/>
    </row>
    <row r="38" spans="1:5">
      <c r="C38" s="1"/>
      <c r="D38" s="1" t="s">
        <v>943</v>
      </c>
      <c r="E38" s="1"/>
    </row>
    <row r="39" spans="1:5">
      <c r="A39" s="1"/>
      <c r="C39" s="1"/>
      <c r="D39" s="1" t="s">
        <v>944</v>
      </c>
      <c r="E39" s="1"/>
    </row>
    <row r="40" spans="1:5">
      <c r="C40" s="1"/>
      <c r="D40" s="1" t="s">
        <v>945</v>
      </c>
      <c r="E40" s="1"/>
    </row>
    <row r="41" spans="1:5">
      <c r="A41" s="1"/>
      <c r="C41" s="1"/>
      <c r="D41" s="1" t="s">
        <v>946</v>
      </c>
      <c r="E41" s="1"/>
    </row>
    <row r="42" spans="1:5">
      <c r="C42" s="1"/>
      <c r="D42" s="1"/>
      <c r="E42" s="1"/>
    </row>
    <row r="43" spans="1:5">
      <c r="A43" s="1"/>
      <c r="C43" s="1"/>
      <c r="D43" s="1"/>
      <c r="E43" s="1"/>
    </row>
    <row r="44" spans="1:5">
      <c r="D44" s="1"/>
    </row>
    <row r="45" spans="1:5">
      <c r="A45" s="1"/>
    </row>
    <row r="47" spans="1:5">
      <c r="A47" s="1"/>
    </row>
    <row r="49" spans="1:1">
      <c r="A49" s="1"/>
    </row>
    <row r="51" spans="1:1">
      <c r="A51" s="1"/>
    </row>
  </sheetData>
  <phoneticPr fontId="0" type="noConversion"/>
  <pageMargins left="0.75" right="0.75" top="1" bottom="1" header="0.5" footer="0.5"/>
  <pageSetup paperSize="9" orientation="portrait" horizontalDpi="4294967293"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6</vt:i4>
      </vt:variant>
      <vt:variant>
        <vt:lpstr>Namngivna områden</vt:lpstr>
      </vt:variant>
      <vt:variant>
        <vt:i4>9</vt:i4>
      </vt:variant>
    </vt:vector>
  </HeadingPairs>
  <TitlesOfParts>
    <vt:vector size="15" baseType="lpstr">
      <vt:lpstr>Försättsblad</vt:lpstr>
      <vt:lpstr>Uppdaterade</vt:lpstr>
      <vt:lpstr>Formkoll</vt:lpstr>
      <vt:lpstr>Ö20-listan</vt:lpstr>
      <vt:lpstr>Forum generator</vt:lpstr>
      <vt:lpstr>Lookup and tables</vt:lpstr>
      <vt:lpstr>Boolean</vt:lpstr>
      <vt:lpstr>Förmåga</vt:lpstr>
      <vt:lpstr>Klassificering</vt:lpstr>
      <vt:lpstr>Konditionsandel</vt:lpstr>
      <vt:lpstr>Position</vt:lpstr>
      <vt:lpstr>Specialitet</vt:lpstr>
      <vt:lpstr>Spelartyp</vt:lpstr>
      <vt:lpstr>Träning</vt:lpstr>
      <vt:lpstr>Ålder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dc:creator>
  <cp:lastModifiedBy>Fredrik</cp:lastModifiedBy>
  <dcterms:created xsi:type="dcterms:W3CDTF">2010-04-27T16:51:09Z</dcterms:created>
  <dcterms:modified xsi:type="dcterms:W3CDTF">2012-03-09T11:14:09Z</dcterms:modified>
</cp:coreProperties>
</file>